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P\Desktop\"/>
    </mc:Choice>
  </mc:AlternateContent>
  <xr:revisionPtr revIDLastSave="0" documentId="13_ncr:1_{D33CE7B7-DB64-4BAC-A2BF-F3A9ACBC7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S" sheetId="1" r:id="rId1"/>
    <sheet name="ورقة1" sheetId="6" r:id="rId2"/>
    <sheet name="Info" sheetId="2" state="hidden" r:id="rId3"/>
    <sheet name="General Overview" sheetId="4" r:id="rId4"/>
    <sheet name="Dashboard" sheetId="5" r:id="rId5"/>
  </sheets>
  <externalReferences>
    <externalReference r:id="rId6"/>
    <externalReference r:id="rId7"/>
  </externalReferences>
  <calcPr calcId="181029"/>
  <pivotCaches>
    <pivotCache cacheId="2" r:id="rId8"/>
  </pivotCaches>
  <extLst>
    <ext uri="GoogleSheetsCustomDataVersion2">
      <go:sheetsCustomData xmlns:go="http://customooxmlschemas.google.com/" r:id="rId9" roundtripDataChecksum="NCKp/TJLXa9tFNnhOK0iCEauLKK9PYxdSiu7J8R/n0k="/>
    </ext>
  </extLst>
</workbook>
</file>

<file path=xl/calcChain.xml><?xml version="1.0" encoding="utf-8"?>
<calcChain xmlns="http://schemas.openxmlformats.org/spreadsheetml/2006/main">
  <c r="H1456" i="1" l="1"/>
  <c r="J1472" i="1"/>
  <c r="H1472" i="1"/>
  <c r="D1472" i="1" a="1"/>
  <c r="D1472" i="1" s="1"/>
  <c r="J1471" i="1"/>
  <c r="D1471" i="1" a="1"/>
  <c r="D1471" i="1" s="1"/>
  <c r="J1470" i="1"/>
  <c r="H1470" i="1"/>
  <c r="D1470" i="1" a="1"/>
  <c r="D1470" i="1" s="1"/>
  <c r="J1469" i="1"/>
  <c r="H1469" i="1"/>
  <c r="D1469" i="1" a="1"/>
  <c r="D1469" i="1" s="1"/>
  <c r="J1468" i="1"/>
  <c r="H1468" i="1"/>
  <c r="D1468" i="1" a="1"/>
  <c r="D1468" i="1" s="1"/>
  <c r="J1467" i="1"/>
  <c r="H1467" i="1"/>
  <c r="D1467" i="1" a="1"/>
  <c r="D1467" i="1" s="1"/>
  <c r="J1466" i="1"/>
  <c r="H1466" i="1"/>
  <c r="D1466" i="1" a="1"/>
  <c r="D1466" i="1" s="1"/>
  <c r="J1465" i="1"/>
  <c r="H1465" i="1"/>
  <c r="D1465" i="1" a="1"/>
  <c r="D1465" i="1" s="1"/>
  <c r="J1464" i="1"/>
  <c r="H1464" i="1"/>
  <c r="D1464" i="1" a="1"/>
  <c r="D1464" i="1" s="1"/>
  <c r="J1463" i="1"/>
  <c r="H1463" i="1"/>
  <c r="D1463" i="1" a="1"/>
  <c r="D1463" i="1" s="1"/>
  <c r="J1462" i="1"/>
  <c r="H1462" i="1"/>
  <c r="D1462" i="1" a="1"/>
  <c r="D1462" i="1" s="1"/>
  <c r="J1461" i="1"/>
  <c r="H1461" i="1"/>
  <c r="D1461" i="1" a="1"/>
  <c r="D1461" i="1" s="1"/>
  <c r="J1460" i="1"/>
  <c r="H1460" i="1"/>
  <c r="D1460" i="1" a="1"/>
  <c r="D1460" i="1" s="1"/>
  <c r="J1459" i="1"/>
  <c r="H1459" i="1"/>
  <c r="D1459" i="1" a="1"/>
  <c r="D1459" i="1" s="1"/>
  <c r="J1458" i="1"/>
  <c r="H1458" i="1"/>
  <c r="D1458" i="1" a="1"/>
  <c r="D1458" i="1" s="1"/>
  <c r="J1457" i="1"/>
  <c r="H1457" i="1"/>
  <c r="D1457" i="1" a="1"/>
  <c r="D1457" i="1" s="1"/>
  <c r="J1456" i="1"/>
  <c r="D1456" i="1" a="1"/>
  <c r="D1456" i="1" s="1"/>
  <c r="J1455" i="1"/>
  <c r="H1455" i="1"/>
  <c r="D1455" i="1" a="1"/>
  <c r="D1455" i="1" s="1"/>
  <c r="J1454" i="1"/>
  <c r="H1454" i="1"/>
  <c r="D1454" i="1" a="1"/>
  <c r="D1454" i="1" s="1"/>
  <c r="J1453" i="1"/>
  <c r="H1453" i="1"/>
  <c r="D1453" i="1" a="1"/>
  <c r="D1453" i="1" s="1"/>
  <c r="J1452" i="1"/>
  <c r="H1452" i="1"/>
  <c r="D1452" i="1" a="1"/>
  <c r="D1452" i="1" s="1"/>
  <c r="J1451" i="1"/>
  <c r="H1451" i="1"/>
  <c r="D1451" i="1" a="1"/>
  <c r="D1451" i="1" s="1"/>
  <c r="J1450" i="1"/>
  <c r="H1450" i="1"/>
  <c r="D1450" i="1" a="1"/>
  <c r="D1450" i="1" s="1"/>
  <c r="J1449" i="1"/>
  <c r="H1449" i="1"/>
  <c r="D1449" i="1" a="1"/>
  <c r="D1449" i="1" s="1"/>
  <c r="J1448" i="1"/>
  <c r="H1448" i="1"/>
  <c r="D1448" i="1" a="1"/>
  <c r="D1448" i="1" s="1"/>
  <c r="J1447" i="1"/>
  <c r="H1447" i="1"/>
  <c r="D1447" i="1" a="1"/>
  <c r="D1447" i="1" s="1"/>
  <c r="J1446" i="1"/>
  <c r="H1446" i="1"/>
  <c r="D1446" i="1" a="1"/>
  <c r="D1446" i="1" s="1"/>
  <c r="J1445" i="1"/>
  <c r="H1445" i="1"/>
  <c r="D1445" i="1" a="1"/>
  <c r="D1445" i="1" s="1"/>
  <c r="J1444" i="1"/>
  <c r="H1444" i="1"/>
  <c r="D1444" i="1" a="1"/>
  <c r="D1444" i="1" s="1"/>
  <c r="J1443" i="1"/>
  <c r="H1443" i="1"/>
  <c r="D1443" i="1" a="1"/>
  <c r="D1443" i="1" s="1"/>
  <c r="J1442" i="1"/>
  <c r="H1442" i="1"/>
  <c r="D1442" i="1" a="1"/>
  <c r="D1442" i="1" s="1"/>
  <c r="J1441" i="1"/>
  <c r="H1441" i="1"/>
  <c r="D1441" i="1" a="1"/>
  <c r="D1441" i="1" s="1"/>
  <c r="J1440" i="1"/>
  <c r="H1440" i="1"/>
  <c r="D1440" i="1" a="1"/>
  <c r="D1440" i="1" s="1"/>
  <c r="J1439" i="1"/>
  <c r="H1439" i="1"/>
  <c r="D1439" i="1" a="1"/>
  <c r="D1439" i="1" s="1"/>
  <c r="J1438" i="1"/>
  <c r="H1438" i="1"/>
  <c r="D1438" i="1" a="1"/>
  <c r="D1438" i="1" s="1"/>
  <c r="J1437" i="1"/>
  <c r="H1437" i="1"/>
  <c r="D1437" i="1" a="1"/>
  <c r="D1437" i="1" s="1"/>
  <c r="J1436" i="1"/>
  <c r="H1436" i="1"/>
  <c r="D1436" i="1" a="1"/>
  <c r="D1436" i="1" s="1"/>
  <c r="J1435" i="1"/>
  <c r="H1435" i="1"/>
  <c r="D1435" i="1" a="1"/>
  <c r="D1435" i="1" s="1"/>
  <c r="J1434" i="1"/>
  <c r="H1434" i="1"/>
  <c r="D1434" i="1" a="1"/>
  <c r="D1434" i="1" s="1"/>
  <c r="J1433" i="1"/>
  <c r="H1433" i="1"/>
  <c r="D1433" i="1" a="1"/>
  <c r="D1433" i="1" s="1"/>
  <c r="J1432" i="1"/>
  <c r="H1432" i="1"/>
  <c r="D1432" i="1" a="1"/>
  <c r="D1432" i="1" s="1"/>
  <c r="J1431" i="1"/>
  <c r="H1431" i="1"/>
  <c r="D1431" i="1" a="1"/>
  <c r="D1431" i="1" s="1"/>
  <c r="J1430" i="1"/>
  <c r="H1430" i="1"/>
  <c r="D1430" i="1" a="1"/>
  <c r="D1430" i="1" s="1"/>
  <c r="J1429" i="1"/>
  <c r="H1429" i="1"/>
  <c r="D1429" i="1" a="1"/>
  <c r="D1429" i="1" s="1"/>
  <c r="J1428" i="1"/>
  <c r="H1428" i="1"/>
  <c r="D1428" i="1" a="1"/>
  <c r="D1428" i="1" s="1"/>
  <c r="J1427" i="1"/>
  <c r="H1427" i="1"/>
  <c r="D1427" i="1" a="1"/>
  <c r="D1427" i="1" s="1"/>
  <c r="J1426" i="1"/>
  <c r="H1426" i="1"/>
  <c r="D1426" i="1" a="1"/>
  <c r="D1426" i="1" s="1"/>
  <c r="J1425" i="1"/>
  <c r="H1425" i="1"/>
  <c r="D1425" i="1" a="1"/>
  <c r="D1425" i="1" s="1"/>
  <c r="J1424" i="1"/>
  <c r="H1424" i="1"/>
  <c r="D1424" i="1" a="1"/>
  <c r="D1424" i="1" s="1"/>
  <c r="J1423" i="1"/>
  <c r="H1423" i="1"/>
  <c r="D1423" i="1" a="1"/>
  <c r="D1423" i="1" s="1"/>
  <c r="J1422" i="1"/>
  <c r="H1422" i="1"/>
  <c r="D1422" i="1" a="1"/>
  <c r="D1422" i="1" s="1"/>
  <c r="J1421" i="1"/>
  <c r="H1421" i="1"/>
  <c r="D1421" i="1" a="1"/>
  <c r="D1421" i="1" s="1"/>
  <c r="J1420" i="1"/>
  <c r="H1420" i="1"/>
  <c r="D1420" i="1" a="1"/>
  <c r="D1420" i="1" s="1"/>
  <c r="J1419" i="1"/>
  <c r="H1419" i="1"/>
  <c r="D1419" i="1" a="1"/>
  <c r="D1419" i="1" s="1"/>
  <c r="J1418" i="1"/>
  <c r="H1418" i="1"/>
  <c r="D1418" i="1" a="1"/>
  <c r="D1418" i="1" s="1"/>
  <c r="J1417" i="1"/>
  <c r="H1417" i="1"/>
  <c r="D1417" i="1" a="1"/>
  <c r="D1417" i="1" s="1"/>
  <c r="J1416" i="1"/>
  <c r="H1416" i="1"/>
  <c r="D1416" i="1" a="1"/>
  <c r="D1416" i="1" s="1"/>
  <c r="J1415" i="1"/>
  <c r="H1415" i="1"/>
  <c r="D1415" i="1" a="1"/>
  <c r="D1415" i="1" s="1"/>
  <c r="J1414" i="1"/>
  <c r="H1414" i="1"/>
  <c r="D1414" i="1" a="1"/>
  <c r="D1414" i="1" s="1"/>
  <c r="J1413" i="1"/>
  <c r="H1413" i="1"/>
  <c r="D1413" i="1" a="1"/>
  <c r="D1413" i="1" s="1"/>
  <c r="J1412" i="1"/>
  <c r="H1412" i="1"/>
  <c r="D1412" i="1" a="1"/>
  <c r="D1412" i="1" s="1"/>
  <c r="J1411" i="1"/>
  <c r="H1411" i="1"/>
  <c r="D1411" i="1" a="1"/>
  <c r="D1411" i="1" s="1"/>
  <c r="J1410" i="1"/>
  <c r="H1410" i="1"/>
  <c r="D1410" i="1" a="1"/>
  <c r="D1410" i="1" s="1"/>
  <c r="J1409" i="1"/>
  <c r="H1409" i="1"/>
  <c r="D1409" i="1" a="1"/>
  <c r="D1409" i="1" s="1"/>
  <c r="J1408" i="1"/>
  <c r="H1408" i="1"/>
  <c r="D1408" i="1" a="1"/>
  <c r="D1408" i="1" s="1"/>
  <c r="J1407" i="1"/>
  <c r="H1407" i="1"/>
  <c r="D1407" i="1" a="1"/>
  <c r="D1407" i="1" s="1"/>
  <c r="J1406" i="1"/>
  <c r="H1406" i="1"/>
  <c r="D1406" i="1" a="1"/>
  <c r="D1406" i="1" s="1"/>
  <c r="J1405" i="1"/>
  <c r="D1405" i="1" a="1"/>
  <c r="D1405" i="1" s="1"/>
  <c r="J1404" i="1"/>
  <c r="D1404" i="1" a="1"/>
  <c r="D1404" i="1" s="1"/>
  <c r="J1403" i="1"/>
  <c r="H1403" i="1"/>
  <c r="D1403" i="1" a="1"/>
  <c r="D1403" i="1" s="1"/>
  <c r="J1402" i="1"/>
  <c r="H1402" i="1"/>
  <c r="D1402" i="1" a="1"/>
  <c r="D1402" i="1" s="1"/>
  <c r="J1401" i="1"/>
  <c r="H1401" i="1"/>
  <c r="H1405" i="1" s="1"/>
  <c r="D1401" i="1" a="1"/>
  <c r="D1401" i="1" s="1"/>
  <c r="J1400" i="1"/>
  <c r="H1400" i="1"/>
  <c r="H1404" i="1" s="1"/>
  <c r="D1400" i="1" a="1"/>
  <c r="D1400" i="1" s="1"/>
  <c r="J1399" i="1"/>
  <c r="H1399" i="1"/>
  <c r="D1399" i="1" a="1"/>
  <c r="D1399" i="1" s="1"/>
  <c r="J799" i="1" l="1"/>
  <c r="G799" i="1"/>
  <c r="H799" i="1" s="1"/>
  <c r="D799" i="1" a="1"/>
  <c r="D799" i="1" s="1"/>
  <c r="J798" i="1"/>
  <c r="G798" i="1"/>
  <c r="H798" i="1" s="1"/>
  <c r="D798" i="1" a="1"/>
  <c r="D798" i="1" s="1"/>
  <c r="J797" i="1"/>
  <c r="G797" i="1"/>
  <c r="H797" i="1" s="1"/>
  <c r="D797" i="1" a="1"/>
  <c r="D797" i="1" s="1"/>
  <c r="J796" i="1"/>
  <c r="H796" i="1"/>
  <c r="D796" i="1" a="1"/>
  <c r="D796" i="1" s="1"/>
  <c r="J795" i="1"/>
  <c r="H795" i="1"/>
  <c r="D795" i="1" a="1"/>
  <c r="D795" i="1" s="1"/>
  <c r="J794" i="1"/>
  <c r="H794" i="1"/>
  <c r="D794" i="1" a="1"/>
  <c r="D794" i="1" s="1"/>
  <c r="J793" i="1"/>
  <c r="H793" i="1"/>
  <c r="D793" i="1" a="1"/>
  <c r="D793" i="1" s="1"/>
  <c r="H792" i="1"/>
  <c r="D792" i="1" a="1"/>
  <c r="D792" i="1" s="1"/>
  <c r="H791" i="1"/>
  <c r="D791" i="1" a="1"/>
  <c r="D791" i="1" s="1"/>
  <c r="H790" i="1"/>
  <c r="D790" i="1" a="1"/>
  <c r="D790" i="1" s="1"/>
  <c r="H789" i="1"/>
  <c r="D789" i="1" a="1"/>
  <c r="D789" i="1" s="1"/>
  <c r="J788" i="1"/>
  <c r="H788" i="1"/>
  <c r="D788" i="1" a="1"/>
  <c r="D788" i="1" s="1"/>
  <c r="J787" i="1"/>
  <c r="H787" i="1"/>
  <c r="H800" i="1"/>
  <c r="I7" i="4" a="1"/>
  <c r="I7" i="4" s="1"/>
  <c r="H7" i="4" a="1"/>
  <c r="H7" i="4" s="1"/>
  <c r="G7" i="4" a="1"/>
  <c r="G7" i="4" s="1"/>
  <c r="F7" i="4" a="1"/>
  <c r="F7" i="4" s="1"/>
  <c r="E7" i="4" a="1"/>
  <c r="E7" i="4" s="1"/>
  <c r="D7" i="4" a="1"/>
  <c r="D7" i="4" s="1"/>
  <c r="C7" i="4" a="1"/>
  <c r="C7" i="4" s="1"/>
  <c r="B7" i="4" a="1"/>
  <c r="B7" i="4" s="1"/>
  <c r="J7" i="4" s="1"/>
  <c r="I6" i="4" a="1"/>
  <c r="I6" i="4" s="1"/>
  <c r="H6" i="4" a="1"/>
  <c r="H6" i="4" s="1"/>
  <c r="G6" i="4" a="1"/>
  <c r="G6" i="4" s="1"/>
  <c r="F6" i="4" a="1"/>
  <c r="F6" i="4" s="1"/>
  <c r="E6" i="4" a="1"/>
  <c r="E6" i="4" s="1"/>
  <c r="D6" i="4" a="1"/>
  <c r="D6" i="4" s="1"/>
  <c r="C6" i="4" a="1"/>
  <c r="C6" i="4" s="1"/>
  <c r="B6" i="4" a="1"/>
  <c r="B6" i="4" s="1"/>
  <c r="J6" i="4" s="1"/>
  <c r="I5" i="4" a="1"/>
  <c r="I5" i="4" s="1"/>
  <c r="H5" i="4" a="1"/>
  <c r="H5" i="4" s="1"/>
  <c r="G5" i="4" a="1"/>
  <c r="G5" i="4" s="1"/>
  <c r="F5" i="4" a="1"/>
  <c r="F5" i="4" s="1"/>
  <c r="E5" i="4" a="1"/>
  <c r="E5" i="4" s="1"/>
  <c r="D5" i="4" a="1"/>
  <c r="D5" i="4" s="1"/>
  <c r="C5" i="4" a="1"/>
  <c r="C5" i="4" s="1"/>
  <c r="B5" i="4" a="1"/>
  <c r="B5" i="4" s="1"/>
  <c r="J5" i="4" s="1"/>
  <c r="I4" i="4" a="1"/>
  <c r="I4" i="4" s="1"/>
  <c r="I13" i="4" s="1"/>
  <c r="H4" i="4" a="1"/>
  <c r="H4" i="4" s="1"/>
  <c r="H13" i="4" s="1"/>
  <c r="G4" i="4" a="1"/>
  <c r="G4" i="4" s="1"/>
  <c r="G13" i="4" s="1"/>
  <c r="F4" i="4" a="1"/>
  <c r="F4" i="4" s="1"/>
  <c r="F13" i="4" s="1"/>
  <c r="E4" i="4" a="1"/>
  <c r="E4" i="4" s="1"/>
  <c r="E13" i="4" s="1"/>
  <c r="D4" i="4" a="1"/>
  <c r="D4" i="4" s="1"/>
  <c r="D13" i="4" s="1"/>
  <c r="C4" i="4" a="1"/>
  <c r="C4" i="4" s="1"/>
  <c r="C13" i="4" s="1"/>
  <c r="B4" i="4" a="1"/>
  <c r="B4" i="4" s="1"/>
  <c r="E11" i="4" l="1" a="1"/>
  <c r="E11" i="4" s="1"/>
  <c r="J4" i="4"/>
  <c r="B13" i="4"/>
  <c r="J13" i="4" s="1"/>
  <c r="G8" i="4" a="1"/>
  <c r="G8" i="4" s="1"/>
  <c r="B10" i="4" a="1"/>
  <c r="B10" i="4" s="1"/>
  <c r="H10" i="4" a="1"/>
  <c r="H10" i="4" s="1"/>
  <c r="C12" i="4" a="1"/>
  <c r="C12" i="4" s="1"/>
  <c r="I12" i="4" a="1"/>
  <c r="I12" i="4" s="1"/>
  <c r="E9" i="4" a="1"/>
  <c r="E9" i="4" s="1"/>
  <c r="F11" i="4" a="1"/>
  <c r="F11" i="4" s="1"/>
  <c r="B8" i="4" a="1"/>
  <c r="B8" i="4" s="1"/>
  <c r="H8" i="4" a="1"/>
  <c r="H8" i="4" s="1"/>
  <c r="C10" i="4" a="1"/>
  <c r="C10" i="4" s="1"/>
  <c r="I10" i="4" a="1"/>
  <c r="I10" i="4" s="1"/>
  <c r="D12" i="4" a="1"/>
  <c r="D12" i="4" s="1"/>
  <c r="F9" i="4" a="1"/>
  <c r="F9" i="4" s="1"/>
  <c r="G11" i="4" a="1"/>
  <c r="G11" i="4" s="1"/>
  <c r="C8" i="4" a="1"/>
  <c r="C8" i="4" s="1"/>
  <c r="I8" i="4" a="1"/>
  <c r="I8" i="4" s="1"/>
  <c r="D10" i="4" a="1"/>
  <c r="D10" i="4" s="1"/>
  <c r="E12" i="4" a="1"/>
  <c r="E12" i="4" s="1"/>
  <c r="G9" i="4" a="1"/>
  <c r="G9" i="4" s="1"/>
  <c r="B11" i="4" a="1"/>
  <c r="B11" i="4" s="1"/>
  <c r="H11" i="4" a="1"/>
  <c r="H11" i="4" s="1"/>
  <c r="D8" i="4" a="1"/>
  <c r="D8" i="4" s="1"/>
  <c r="E10" i="4" a="1"/>
  <c r="E10" i="4" s="1"/>
  <c r="F12" i="4" a="1"/>
  <c r="F12" i="4" s="1"/>
  <c r="B9" i="4" a="1"/>
  <c r="B9" i="4" s="1"/>
  <c r="H9" i="4" a="1"/>
  <c r="H9" i="4" s="1"/>
  <c r="C11" i="4" a="1"/>
  <c r="C11" i="4" s="1"/>
  <c r="I11" i="4" a="1"/>
  <c r="I11" i="4" s="1"/>
  <c r="E8" i="4" a="1"/>
  <c r="E8" i="4" s="1"/>
  <c r="F10" i="4" a="1"/>
  <c r="F10" i="4" s="1"/>
  <c r="G12" i="4" a="1"/>
  <c r="G12" i="4" s="1"/>
  <c r="C9" i="4" a="1"/>
  <c r="C9" i="4" s="1"/>
  <c r="I9" i="4" a="1"/>
  <c r="I9" i="4" s="1"/>
  <c r="D11" i="4" a="1"/>
  <c r="D11" i="4" s="1"/>
  <c r="F8" i="4" a="1"/>
  <c r="F8" i="4" s="1"/>
  <c r="G10" i="4" a="1"/>
  <c r="G10" i="4" s="1"/>
  <c r="B12" i="4" a="1"/>
  <c r="B12" i="4" s="1"/>
  <c r="H12" i="4" a="1"/>
  <c r="H12" i="4" s="1"/>
  <c r="D9" i="4" a="1"/>
  <c r="D9" i="4" s="1"/>
  <c r="J11" i="4" l="1"/>
  <c r="J8" i="4"/>
  <c r="J10" i="4"/>
  <c r="J12" i="4"/>
  <c r="J9" i="4"/>
  <c r="V1" i="2" l="1" a="1"/>
  <c r="V1" i="2" s="1"/>
  <c r="R1" i="2" a="1"/>
  <c r="R1" i="2" s="1"/>
  <c r="N1" i="2" a="1"/>
  <c r="N1" i="2" s="1"/>
  <c r="J1" i="2" a="1"/>
  <c r="J1" i="2" s="1"/>
  <c r="I1" i="2" a="1"/>
  <c r="I1" i="2" s="1"/>
  <c r="H1" i="2" a="1"/>
  <c r="H1" i="2" s="1"/>
  <c r="G1" i="2" a="1"/>
  <c r="G1" i="2" s="1"/>
  <c r="F1" i="2" a="1"/>
  <c r="F1" i="2" s="1"/>
  <c r="AG4000" i="1"/>
  <c r="AE4000" i="1"/>
  <c r="AF4000" i="1" s="1"/>
  <c r="AD4000" i="1"/>
  <c r="AA4000" i="1"/>
  <c r="Z4000" i="1"/>
  <c r="X4000" i="1"/>
  <c r="J4000" i="1"/>
  <c r="G4000" i="1"/>
  <c r="D4000" i="1" a="1"/>
  <c r="D4000" i="1" s="1"/>
  <c r="Y4000" i="1" s="1"/>
  <c r="AG3999" i="1"/>
  <c r="AE3999" i="1"/>
  <c r="AF3999" i="1" s="1"/>
  <c r="AD3999" i="1"/>
  <c r="AA3999" i="1"/>
  <c r="Z3999" i="1"/>
  <c r="X3999" i="1"/>
  <c r="J3999" i="1"/>
  <c r="G3999" i="1"/>
  <c r="H3999" i="1" s="1"/>
  <c r="AC3999" i="1" s="1"/>
  <c r="D3999" i="1" a="1"/>
  <c r="D3999" i="1" s="1"/>
  <c r="Y3999" i="1" s="1"/>
  <c r="AG3998" i="1"/>
  <c r="AE3998" i="1"/>
  <c r="AF3998" i="1" s="1"/>
  <c r="AD3998" i="1"/>
  <c r="AA3998" i="1"/>
  <c r="Z3998" i="1"/>
  <c r="X3998" i="1"/>
  <c r="J3998" i="1"/>
  <c r="G3998" i="1"/>
  <c r="D3998" i="1" a="1"/>
  <c r="D3998" i="1" s="1"/>
  <c r="Y3998" i="1" s="1"/>
  <c r="AG3997" i="1"/>
  <c r="AE3997" i="1"/>
  <c r="AF3997" i="1" s="1"/>
  <c r="AD3997" i="1"/>
  <c r="AA3997" i="1"/>
  <c r="Z3997" i="1"/>
  <c r="X3997" i="1"/>
  <c r="J3997" i="1"/>
  <c r="G3997" i="1"/>
  <c r="AB3997" i="1" s="1"/>
  <c r="D3997" i="1" a="1"/>
  <c r="D3997" i="1" s="1"/>
  <c r="Y3997" i="1" s="1"/>
  <c r="AG3996" i="1"/>
  <c r="AE3996" i="1"/>
  <c r="AF3996" i="1" s="1"/>
  <c r="AD3996" i="1"/>
  <c r="AA3996" i="1"/>
  <c r="Z3996" i="1"/>
  <c r="X3996" i="1"/>
  <c r="J3996" i="1"/>
  <c r="G3996" i="1"/>
  <c r="AB3996" i="1" s="1"/>
  <c r="D3996" i="1" a="1"/>
  <c r="D3996" i="1" s="1"/>
  <c r="Y3996" i="1" s="1"/>
  <c r="AG3995" i="1"/>
  <c r="AE3995" i="1"/>
  <c r="AF3995" i="1" s="1"/>
  <c r="AD3995" i="1"/>
  <c r="AA3995" i="1"/>
  <c r="Z3995" i="1"/>
  <c r="X3995" i="1"/>
  <c r="J3995" i="1"/>
  <c r="G3995" i="1"/>
  <c r="H3995" i="1" s="1"/>
  <c r="AC3995" i="1" s="1"/>
  <c r="D3995" i="1" a="1"/>
  <c r="D3995" i="1" s="1"/>
  <c r="Y3995" i="1" s="1"/>
  <c r="AG3994" i="1"/>
  <c r="AE3994" i="1"/>
  <c r="AF3994" i="1" s="1"/>
  <c r="AD3994" i="1"/>
  <c r="AA3994" i="1"/>
  <c r="Z3994" i="1"/>
  <c r="X3994" i="1"/>
  <c r="J3994" i="1"/>
  <c r="G3994" i="1"/>
  <c r="H3994" i="1" s="1"/>
  <c r="AC3994" i="1" s="1"/>
  <c r="D3994" i="1" a="1"/>
  <c r="D3994" i="1" s="1"/>
  <c r="Y3994" i="1" s="1"/>
  <c r="AG3993" i="1"/>
  <c r="AE3993" i="1"/>
  <c r="AF3993" i="1" s="1"/>
  <c r="AD3993" i="1"/>
  <c r="AA3993" i="1"/>
  <c r="Z3993" i="1"/>
  <c r="X3993" i="1"/>
  <c r="J3993" i="1"/>
  <c r="G3993" i="1"/>
  <c r="AB3993" i="1" s="1"/>
  <c r="D3993" i="1" a="1"/>
  <c r="D3993" i="1" s="1"/>
  <c r="Y3993" i="1" s="1"/>
  <c r="AG3992" i="1"/>
  <c r="AE3992" i="1"/>
  <c r="AF3992" i="1" s="1"/>
  <c r="AD3992" i="1"/>
  <c r="AA3992" i="1"/>
  <c r="Z3992" i="1"/>
  <c r="X3992" i="1"/>
  <c r="J3992" i="1"/>
  <c r="G3992" i="1"/>
  <c r="AB3992" i="1" s="1"/>
  <c r="D3992" i="1" a="1"/>
  <c r="D3992" i="1" s="1"/>
  <c r="Y3992" i="1" s="1"/>
  <c r="AG3991" i="1"/>
  <c r="AE3991" i="1"/>
  <c r="AF3991" i="1" s="1"/>
  <c r="AD3991" i="1"/>
  <c r="AA3991" i="1"/>
  <c r="Z3991" i="1"/>
  <c r="X3991" i="1"/>
  <c r="J3991" i="1"/>
  <c r="G3991" i="1"/>
  <c r="D3991" i="1" a="1"/>
  <c r="D3991" i="1" s="1"/>
  <c r="Y3991" i="1" s="1"/>
  <c r="AG3990" i="1"/>
  <c r="AE3990" i="1"/>
  <c r="AF3990" i="1" s="1"/>
  <c r="AD3990" i="1"/>
  <c r="AA3990" i="1"/>
  <c r="Z3990" i="1"/>
  <c r="X3990" i="1"/>
  <c r="J3990" i="1"/>
  <c r="G3990" i="1"/>
  <c r="D3990" i="1" a="1"/>
  <c r="D3990" i="1" s="1"/>
  <c r="Y3990" i="1" s="1"/>
  <c r="AG3989" i="1"/>
  <c r="AE3989" i="1"/>
  <c r="AF3989" i="1" s="1"/>
  <c r="AD3989" i="1"/>
  <c r="AA3989" i="1"/>
  <c r="Z3989" i="1"/>
  <c r="X3989" i="1"/>
  <c r="J3989" i="1"/>
  <c r="G3989" i="1"/>
  <c r="D3989" i="1" a="1"/>
  <c r="D3989" i="1" s="1"/>
  <c r="Y3989" i="1" s="1"/>
  <c r="AG3988" i="1"/>
  <c r="AE3988" i="1"/>
  <c r="AF3988" i="1" s="1"/>
  <c r="AD3988" i="1"/>
  <c r="AA3988" i="1"/>
  <c r="Z3988" i="1"/>
  <c r="X3988" i="1"/>
  <c r="J3988" i="1"/>
  <c r="G3988" i="1"/>
  <c r="D3988" i="1" a="1"/>
  <c r="D3988" i="1" s="1"/>
  <c r="Y3988" i="1" s="1"/>
  <c r="AG3987" i="1"/>
  <c r="AE3987" i="1"/>
  <c r="AF3987" i="1" s="1"/>
  <c r="AD3987" i="1"/>
  <c r="AA3987" i="1"/>
  <c r="Z3987" i="1"/>
  <c r="X3987" i="1"/>
  <c r="J3987" i="1"/>
  <c r="G3987" i="1"/>
  <c r="AB3987" i="1" s="1"/>
  <c r="D3987" i="1" a="1"/>
  <c r="D3987" i="1" s="1"/>
  <c r="Y3987" i="1" s="1"/>
  <c r="AG3986" i="1"/>
  <c r="AE3986" i="1"/>
  <c r="AF3986" i="1" s="1"/>
  <c r="AD3986" i="1"/>
  <c r="AA3986" i="1"/>
  <c r="Z3986" i="1"/>
  <c r="X3986" i="1"/>
  <c r="J3986" i="1"/>
  <c r="G3986" i="1"/>
  <c r="D3986" i="1" a="1"/>
  <c r="D3986" i="1" s="1"/>
  <c r="Y3986" i="1" s="1"/>
  <c r="AG3985" i="1"/>
  <c r="AE3985" i="1"/>
  <c r="AF3985" i="1" s="1"/>
  <c r="AD3985" i="1"/>
  <c r="AA3985" i="1"/>
  <c r="Z3985" i="1"/>
  <c r="X3985" i="1"/>
  <c r="J3985" i="1"/>
  <c r="G3985" i="1"/>
  <c r="H3985" i="1" s="1"/>
  <c r="AC3985" i="1" s="1"/>
  <c r="D3985" i="1" a="1"/>
  <c r="D3985" i="1" s="1"/>
  <c r="Y3985" i="1" s="1"/>
  <c r="AG3984" i="1"/>
  <c r="AE3984" i="1"/>
  <c r="AF3984" i="1" s="1"/>
  <c r="AD3984" i="1"/>
  <c r="AA3984" i="1"/>
  <c r="Z3984" i="1"/>
  <c r="X3984" i="1"/>
  <c r="J3984" i="1"/>
  <c r="G3984" i="1"/>
  <c r="AB3984" i="1" s="1"/>
  <c r="D3984" i="1" a="1"/>
  <c r="D3984" i="1" s="1"/>
  <c r="Y3984" i="1" s="1"/>
  <c r="AG3983" i="1"/>
  <c r="AE3983" i="1"/>
  <c r="AF3983" i="1" s="1"/>
  <c r="AD3983" i="1"/>
  <c r="AA3983" i="1"/>
  <c r="Z3983" i="1"/>
  <c r="X3983" i="1"/>
  <c r="J3983" i="1"/>
  <c r="G3983" i="1"/>
  <c r="H3983" i="1" s="1"/>
  <c r="AC3983" i="1" s="1"/>
  <c r="D3983" i="1" a="1"/>
  <c r="D3983" i="1" s="1"/>
  <c r="Y3983" i="1" s="1"/>
  <c r="AG3982" i="1"/>
  <c r="AE3982" i="1"/>
  <c r="AF3982" i="1" s="1"/>
  <c r="AD3982" i="1"/>
  <c r="AA3982" i="1"/>
  <c r="Z3982" i="1"/>
  <c r="X3982" i="1"/>
  <c r="J3982" i="1"/>
  <c r="G3982" i="1"/>
  <c r="D3982" i="1" a="1"/>
  <c r="D3982" i="1" s="1"/>
  <c r="Y3982" i="1" s="1"/>
  <c r="AG3981" i="1"/>
  <c r="AE3981" i="1"/>
  <c r="AF3981" i="1" s="1"/>
  <c r="AD3981" i="1"/>
  <c r="AA3981" i="1"/>
  <c r="Z3981" i="1"/>
  <c r="X3981" i="1"/>
  <c r="J3981" i="1"/>
  <c r="G3981" i="1"/>
  <c r="D3981" i="1" a="1"/>
  <c r="D3981" i="1" s="1"/>
  <c r="Y3981" i="1" s="1"/>
  <c r="AG3980" i="1"/>
  <c r="AE3980" i="1"/>
  <c r="AF3980" i="1" s="1"/>
  <c r="AD3980" i="1"/>
  <c r="AA3980" i="1"/>
  <c r="Z3980" i="1"/>
  <c r="X3980" i="1"/>
  <c r="J3980" i="1"/>
  <c r="G3980" i="1"/>
  <c r="D3980" i="1" a="1"/>
  <c r="D3980" i="1" s="1"/>
  <c r="Y3980" i="1" s="1"/>
  <c r="AG3979" i="1"/>
  <c r="AE3979" i="1"/>
  <c r="AF3979" i="1" s="1"/>
  <c r="AD3979" i="1"/>
  <c r="AA3979" i="1"/>
  <c r="Z3979" i="1"/>
  <c r="X3979" i="1"/>
  <c r="J3979" i="1"/>
  <c r="G3979" i="1"/>
  <c r="H3979" i="1" s="1"/>
  <c r="AC3979" i="1" s="1"/>
  <c r="D3979" i="1" a="1"/>
  <c r="D3979" i="1" s="1"/>
  <c r="Y3979" i="1" s="1"/>
  <c r="AG3978" i="1"/>
  <c r="AE3978" i="1"/>
  <c r="AF3978" i="1" s="1"/>
  <c r="AD3978" i="1"/>
  <c r="AA3978" i="1"/>
  <c r="Z3978" i="1"/>
  <c r="X3978" i="1"/>
  <c r="J3978" i="1"/>
  <c r="G3978" i="1"/>
  <c r="H3978" i="1" s="1"/>
  <c r="AC3978" i="1" s="1"/>
  <c r="D3978" i="1" a="1"/>
  <c r="D3978" i="1" s="1"/>
  <c r="Y3978" i="1" s="1"/>
  <c r="AG3977" i="1"/>
  <c r="AE3977" i="1"/>
  <c r="AF3977" i="1" s="1"/>
  <c r="AD3977" i="1"/>
  <c r="AA3977" i="1"/>
  <c r="Z3977" i="1"/>
  <c r="X3977" i="1"/>
  <c r="J3977" i="1"/>
  <c r="G3977" i="1"/>
  <c r="D3977" i="1" a="1"/>
  <c r="D3977" i="1" s="1"/>
  <c r="Y3977" i="1" s="1"/>
  <c r="AG3976" i="1"/>
  <c r="AE3976" i="1"/>
  <c r="AF3976" i="1" s="1"/>
  <c r="AD3976" i="1"/>
  <c r="AA3976" i="1"/>
  <c r="Z3976" i="1"/>
  <c r="X3976" i="1"/>
  <c r="J3976" i="1"/>
  <c r="G3976" i="1"/>
  <c r="AB3976" i="1" s="1"/>
  <c r="D3976" i="1" a="1"/>
  <c r="D3976" i="1" s="1"/>
  <c r="Y3976" i="1" s="1"/>
  <c r="AG3975" i="1"/>
  <c r="AE3975" i="1"/>
  <c r="AF3975" i="1" s="1"/>
  <c r="AD3975" i="1"/>
  <c r="AA3975" i="1"/>
  <c r="Z3975" i="1"/>
  <c r="X3975" i="1"/>
  <c r="J3975" i="1"/>
  <c r="G3975" i="1"/>
  <c r="D3975" i="1" a="1"/>
  <c r="D3975" i="1" s="1"/>
  <c r="Y3975" i="1" s="1"/>
  <c r="AG3974" i="1"/>
  <c r="AE3974" i="1"/>
  <c r="AF3974" i="1" s="1"/>
  <c r="AD3974" i="1"/>
  <c r="AA3974" i="1"/>
  <c r="Z3974" i="1"/>
  <c r="X3974" i="1"/>
  <c r="J3974" i="1"/>
  <c r="G3974" i="1"/>
  <c r="D3974" i="1" a="1"/>
  <c r="D3974" i="1" s="1"/>
  <c r="Y3974" i="1" s="1"/>
  <c r="AG3973" i="1"/>
  <c r="AE3973" i="1"/>
  <c r="AF3973" i="1" s="1"/>
  <c r="AD3973" i="1"/>
  <c r="AA3973" i="1"/>
  <c r="Z3973" i="1"/>
  <c r="X3973" i="1"/>
  <c r="J3973" i="1"/>
  <c r="G3973" i="1"/>
  <c r="AB3973" i="1" s="1"/>
  <c r="D3973" i="1" a="1"/>
  <c r="D3973" i="1" s="1"/>
  <c r="Y3973" i="1" s="1"/>
  <c r="AG3972" i="1"/>
  <c r="AE3972" i="1"/>
  <c r="AF3972" i="1" s="1"/>
  <c r="AD3972" i="1"/>
  <c r="AA3972" i="1"/>
  <c r="Z3972" i="1"/>
  <c r="X3972" i="1"/>
  <c r="J3972" i="1"/>
  <c r="G3972" i="1"/>
  <c r="AB3972" i="1" s="1"/>
  <c r="D3972" i="1" a="1"/>
  <c r="D3972" i="1" s="1"/>
  <c r="Y3972" i="1" s="1"/>
  <c r="AG3971" i="1"/>
  <c r="AE3971" i="1"/>
  <c r="AF3971" i="1" s="1"/>
  <c r="AD3971" i="1"/>
  <c r="AA3971" i="1"/>
  <c r="Z3971" i="1"/>
  <c r="X3971" i="1"/>
  <c r="J3971" i="1"/>
  <c r="G3971" i="1"/>
  <c r="H3971" i="1" s="1"/>
  <c r="AC3971" i="1" s="1"/>
  <c r="D3971" i="1" a="1"/>
  <c r="D3971" i="1" s="1"/>
  <c r="Y3971" i="1" s="1"/>
  <c r="AG3970" i="1"/>
  <c r="AE3970" i="1"/>
  <c r="AF3970" i="1" s="1"/>
  <c r="AD3970" i="1"/>
  <c r="AA3970" i="1"/>
  <c r="Z3970" i="1"/>
  <c r="X3970" i="1"/>
  <c r="J3970" i="1"/>
  <c r="G3970" i="1"/>
  <c r="D3970" i="1" a="1"/>
  <c r="D3970" i="1" s="1"/>
  <c r="Y3970" i="1" s="1"/>
  <c r="AG3969" i="1"/>
  <c r="AE3969" i="1"/>
  <c r="AF3969" i="1" s="1"/>
  <c r="AD3969" i="1"/>
  <c r="AA3969" i="1"/>
  <c r="Z3969" i="1"/>
  <c r="X3969" i="1"/>
  <c r="J3969" i="1"/>
  <c r="G3969" i="1"/>
  <c r="AB3969" i="1" s="1"/>
  <c r="D3969" i="1" a="1"/>
  <c r="D3969" i="1" s="1"/>
  <c r="Y3969" i="1" s="1"/>
  <c r="AG3968" i="1"/>
  <c r="AE3968" i="1"/>
  <c r="AF3968" i="1" s="1"/>
  <c r="AD3968" i="1"/>
  <c r="AA3968" i="1"/>
  <c r="Z3968" i="1"/>
  <c r="X3968" i="1"/>
  <c r="J3968" i="1"/>
  <c r="G3968" i="1"/>
  <c r="AB3968" i="1" s="1"/>
  <c r="D3968" i="1" a="1"/>
  <c r="D3968" i="1" s="1"/>
  <c r="Y3968" i="1" s="1"/>
  <c r="AG3967" i="1"/>
  <c r="AE3967" i="1"/>
  <c r="AF3967" i="1" s="1"/>
  <c r="AD3967" i="1"/>
  <c r="AA3967" i="1"/>
  <c r="Z3967" i="1"/>
  <c r="X3967" i="1"/>
  <c r="J3967" i="1"/>
  <c r="G3967" i="1"/>
  <c r="H3967" i="1" s="1"/>
  <c r="AC3967" i="1" s="1"/>
  <c r="D3967" i="1" a="1"/>
  <c r="D3967" i="1" s="1"/>
  <c r="Y3967" i="1" s="1"/>
  <c r="AG3966" i="1"/>
  <c r="AE3966" i="1"/>
  <c r="AF3966" i="1" s="1"/>
  <c r="AD3966" i="1"/>
  <c r="AA3966" i="1"/>
  <c r="Z3966" i="1"/>
  <c r="X3966" i="1"/>
  <c r="J3966" i="1"/>
  <c r="G3966" i="1"/>
  <c r="H3966" i="1" s="1"/>
  <c r="AC3966" i="1" s="1"/>
  <c r="D3966" i="1" a="1"/>
  <c r="D3966" i="1" s="1"/>
  <c r="Y3966" i="1" s="1"/>
  <c r="AG3965" i="1"/>
  <c r="AE3965" i="1"/>
  <c r="AF3965" i="1" s="1"/>
  <c r="AD3965" i="1"/>
  <c r="AA3965" i="1"/>
  <c r="Z3965" i="1"/>
  <c r="X3965" i="1"/>
  <c r="J3965" i="1"/>
  <c r="G3965" i="1"/>
  <c r="AB3965" i="1" s="1"/>
  <c r="D3965" i="1" a="1"/>
  <c r="D3965" i="1" s="1"/>
  <c r="Y3965" i="1" s="1"/>
  <c r="AG3964" i="1"/>
  <c r="AE3964" i="1"/>
  <c r="AF3964" i="1" s="1"/>
  <c r="AD3964" i="1"/>
  <c r="AA3964" i="1"/>
  <c r="Z3964" i="1"/>
  <c r="X3964" i="1"/>
  <c r="J3964" i="1"/>
  <c r="G3964" i="1"/>
  <c r="AB3964" i="1" s="1"/>
  <c r="D3964" i="1" a="1"/>
  <c r="D3964" i="1" s="1"/>
  <c r="Y3964" i="1" s="1"/>
  <c r="AG3963" i="1"/>
  <c r="AE3963" i="1"/>
  <c r="AF3963" i="1" s="1"/>
  <c r="AD3963" i="1"/>
  <c r="AA3963" i="1"/>
  <c r="Z3963" i="1"/>
  <c r="X3963" i="1"/>
  <c r="J3963" i="1"/>
  <c r="G3963" i="1"/>
  <c r="H3963" i="1" s="1"/>
  <c r="AC3963" i="1" s="1"/>
  <c r="D3963" i="1" a="1"/>
  <c r="D3963" i="1" s="1"/>
  <c r="Y3963" i="1" s="1"/>
  <c r="AG3962" i="1"/>
  <c r="AE3962" i="1"/>
  <c r="AF3962" i="1" s="1"/>
  <c r="AD3962" i="1"/>
  <c r="AA3962" i="1"/>
  <c r="Z3962" i="1"/>
  <c r="X3962" i="1"/>
  <c r="J3962" i="1"/>
  <c r="G3962" i="1"/>
  <c r="D3962" i="1" a="1"/>
  <c r="D3962" i="1" s="1"/>
  <c r="Y3962" i="1" s="1"/>
  <c r="AG3961" i="1"/>
  <c r="AE3961" i="1"/>
  <c r="AF3961" i="1" s="1"/>
  <c r="AD3961" i="1"/>
  <c r="AA3961" i="1"/>
  <c r="Z3961" i="1"/>
  <c r="X3961" i="1"/>
  <c r="J3961" i="1"/>
  <c r="G3961" i="1"/>
  <c r="D3961" i="1" a="1"/>
  <c r="D3961" i="1" s="1"/>
  <c r="Y3961" i="1" s="1"/>
  <c r="AG3960" i="1"/>
  <c r="AE3960" i="1"/>
  <c r="AF3960" i="1" s="1"/>
  <c r="AD3960" i="1"/>
  <c r="AA3960" i="1"/>
  <c r="Z3960" i="1"/>
  <c r="X3960" i="1"/>
  <c r="J3960" i="1"/>
  <c r="G3960" i="1"/>
  <c r="AB3960" i="1" s="1"/>
  <c r="D3960" i="1" a="1"/>
  <c r="D3960" i="1" s="1"/>
  <c r="Y3960" i="1" s="1"/>
  <c r="AG3959" i="1"/>
  <c r="AE3959" i="1"/>
  <c r="AF3959" i="1" s="1"/>
  <c r="AD3959" i="1"/>
  <c r="AA3959" i="1"/>
  <c r="Z3959" i="1"/>
  <c r="X3959" i="1"/>
  <c r="J3959" i="1"/>
  <c r="G3959" i="1"/>
  <c r="H3959" i="1" s="1"/>
  <c r="AC3959" i="1" s="1"/>
  <c r="D3959" i="1" a="1"/>
  <c r="D3959" i="1" s="1"/>
  <c r="Y3959" i="1" s="1"/>
  <c r="AG3958" i="1"/>
  <c r="AE3958" i="1"/>
  <c r="AF3958" i="1" s="1"/>
  <c r="AD3958" i="1"/>
  <c r="AA3958" i="1"/>
  <c r="Z3958" i="1"/>
  <c r="X3958" i="1"/>
  <c r="J3958" i="1"/>
  <c r="G3958" i="1"/>
  <c r="D3958" i="1" a="1"/>
  <c r="D3958" i="1" s="1"/>
  <c r="Y3958" i="1" s="1"/>
  <c r="AG3957" i="1"/>
  <c r="AE3957" i="1"/>
  <c r="AF3957" i="1" s="1"/>
  <c r="AD3957" i="1"/>
  <c r="AA3957" i="1"/>
  <c r="Z3957" i="1"/>
  <c r="X3957" i="1"/>
  <c r="J3957" i="1"/>
  <c r="G3957" i="1"/>
  <c r="D3957" i="1" a="1"/>
  <c r="D3957" i="1" s="1"/>
  <c r="Y3957" i="1" s="1"/>
  <c r="AG3956" i="1"/>
  <c r="AE3956" i="1"/>
  <c r="AF3956" i="1" s="1"/>
  <c r="AD3956" i="1"/>
  <c r="AA3956" i="1"/>
  <c r="Z3956" i="1"/>
  <c r="X3956" i="1"/>
  <c r="J3956" i="1"/>
  <c r="G3956" i="1"/>
  <c r="AB3956" i="1" s="1"/>
  <c r="D3956" i="1" a="1"/>
  <c r="D3956" i="1" s="1"/>
  <c r="Y3956" i="1" s="1"/>
  <c r="AG3955" i="1"/>
  <c r="AE3955" i="1"/>
  <c r="AF3955" i="1" s="1"/>
  <c r="AD3955" i="1"/>
  <c r="AA3955" i="1"/>
  <c r="Z3955" i="1"/>
  <c r="X3955" i="1"/>
  <c r="J3955" i="1"/>
  <c r="G3955" i="1"/>
  <c r="H3955" i="1" s="1"/>
  <c r="AC3955" i="1" s="1"/>
  <c r="D3955" i="1" a="1"/>
  <c r="D3955" i="1" s="1"/>
  <c r="Y3955" i="1" s="1"/>
  <c r="AG3954" i="1"/>
  <c r="AE3954" i="1"/>
  <c r="AF3954" i="1" s="1"/>
  <c r="AD3954" i="1"/>
  <c r="AA3954" i="1"/>
  <c r="Z3954" i="1"/>
  <c r="X3954" i="1"/>
  <c r="J3954" i="1"/>
  <c r="G3954" i="1"/>
  <c r="H3954" i="1" s="1"/>
  <c r="AC3954" i="1" s="1"/>
  <c r="D3954" i="1" a="1"/>
  <c r="D3954" i="1" s="1"/>
  <c r="Y3954" i="1" s="1"/>
  <c r="AG3953" i="1"/>
  <c r="AE3953" i="1"/>
  <c r="AF3953" i="1" s="1"/>
  <c r="AD3953" i="1"/>
  <c r="AA3953" i="1"/>
  <c r="Z3953" i="1"/>
  <c r="X3953" i="1"/>
  <c r="J3953" i="1"/>
  <c r="G3953" i="1"/>
  <c r="H3953" i="1" s="1"/>
  <c r="AC3953" i="1" s="1"/>
  <c r="D3953" i="1" a="1"/>
  <c r="D3953" i="1" s="1"/>
  <c r="Y3953" i="1" s="1"/>
  <c r="AG3952" i="1"/>
  <c r="AE3952" i="1"/>
  <c r="AF3952" i="1" s="1"/>
  <c r="AD3952" i="1"/>
  <c r="AA3952" i="1"/>
  <c r="Z3952" i="1"/>
  <c r="X3952" i="1"/>
  <c r="J3952" i="1"/>
  <c r="G3952" i="1"/>
  <c r="AB3952" i="1" s="1"/>
  <c r="D3952" i="1" a="1"/>
  <c r="D3952" i="1" s="1"/>
  <c r="Y3952" i="1" s="1"/>
  <c r="AG3951" i="1"/>
  <c r="AE3951" i="1"/>
  <c r="AF3951" i="1" s="1"/>
  <c r="AD3951" i="1"/>
  <c r="AA3951" i="1"/>
  <c r="Z3951" i="1"/>
  <c r="X3951" i="1"/>
  <c r="J3951" i="1"/>
  <c r="G3951" i="1"/>
  <c r="H3951" i="1" s="1"/>
  <c r="AC3951" i="1" s="1"/>
  <c r="D3951" i="1" a="1"/>
  <c r="D3951" i="1" s="1"/>
  <c r="Y3951" i="1" s="1"/>
  <c r="AG3950" i="1"/>
  <c r="AE3950" i="1"/>
  <c r="AF3950" i="1" s="1"/>
  <c r="AD3950" i="1"/>
  <c r="AA3950" i="1"/>
  <c r="Z3950" i="1"/>
  <c r="X3950" i="1"/>
  <c r="J3950" i="1"/>
  <c r="G3950" i="1"/>
  <c r="D3950" i="1" a="1"/>
  <c r="D3950" i="1" s="1"/>
  <c r="Y3950" i="1" s="1"/>
  <c r="AG3949" i="1"/>
  <c r="AE3949" i="1"/>
  <c r="AF3949" i="1" s="1"/>
  <c r="AD3949" i="1"/>
  <c r="AA3949" i="1"/>
  <c r="Z3949" i="1"/>
  <c r="X3949" i="1"/>
  <c r="J3949" i="1"/>
  <c r="G3949" i="1"/>
  <c r="H3949" i="1" s="1"/>
  <c r="AC3949" i="1" s="1"/>
  <c r="D3949" i="1" a="1"/>
  <c r="D3949" i="1" s="1"/>
  <c r="Y3949" i="1" s="1"/>
  <c r="AG3948" i="1"/>
  <c r="AE3948" i="1"/>
  <c r="AF3948" i="1" s="1"/>
  <c r="AD3948" i="1"/>
  <c r="AA3948" i="1"/>
  <c r="Z3948" i="1"/>
  <c r="X3948" i="1"/>
  <c r="J3948" i="1"/>
  <c r="G3948" i="1"/>
  <c r="AB3948" i="1" s="1"/>
  <c r="D3948" i="1" a="1"/>
  <c r="D3948" i="1" s="1"/>
  <c r="Y3948" i="1" s="1"/>
  <c r="AG3947" i="1"/>
  <c r="AE3947" i="1"/>
  <c r="AF3947" i="1" s="1"/>
  <c r="AD3947" i="1"/>
  <c r="AA3947" i="1"/>
  <c r="Z3947" i="1"/>
  <c r="X3947" i="1"/>
  <c r="J3947" i="1"/>
  <c r="G3947" i="1"/>
  <c r="D3947" i="1" a="1"/>
  <c r="D3947" i="1" s="1"/>
  <c r="Y3947" i="1" s="1"/>
  <c r="AG3946" i="1"/>
  <c r="AE3946" i="1"/>
  <c r="AF3946" i="1" s="1"/>
  <c r="AD3946" i="1"/>
  <c r="AA3946" i="1"/>
  <c r="Z3946" i="1"/>
  <c r="X3946" i="1"/>
  <c r="J3946" i="1"/>
  <c r="G3946" i="1"/>
  <c r="D3946" i="1" a="1"/>
  <c r="D3946" i="1" s="1"/>
  <c r="Y3946" i="1" s="1"/>
  <c r="AG3945" i="1"/>
  <c r="AE3945" i="1"/>
  <c r="AF3945" i="1" s="1"/>
  <c r="AD3945" i="1"/>
  <c r="AA3945" i="1"/>
  <c r="Z3945" i="1"/>
  <c r="X3945" i="1"/>
  <c r="J3945" i="1"/>
  <c r="G3945" i="1"/>
  <c r="D3945" i="1" a="1"/>
  <c r="D3945" i="1" s="1"/>
  <c r="Y3945" i="1" s="1"/>
  <c r="AG3944" i="1"/>
  <c r="AE3944" i="1"/>
  <c r="AF3944" i="1" s="1"/>
  <c r="AD3944" i="1"/>
  <c r="AA3944" i="1"/>
  <c r="Z3944" i="1"/>
  <c r="X3944" i="1"/>
  <c r="J3944" i="1"/>
  <c r="G3944" i="1"/>
  <c r="AB3944" i="1" s="1"/>
  <c r="D3944" i="1" a="1"/>
  <c r="D3944" i="1" s="1"/>
  <c r="Y3944" i="1" s="1"/>
  <c r="AG3943" i="1"/>
  <c r="AE3943" i="1"/>
  <c r="AF3943" i="1" s="1"/>
  <c r="AD3943" i="1"/>
  <c r="AA3943" i="1"/>
  <c r="Z3943" i="1"/>
  <c r="X3943" i="1"/>
  <c r="J3943" i="1"/>
  <c r="G3943" i="1"/>
  <c r="H3943" i="1" s="1"/>
  <c r="AC3943" i="1" s="1"/>
  <c r="D3943" i="1" a="1"/>
  <c r="D3943" i="1" s="1"/>
  <c r="Y3943" i="1" s="1"/>
  <c r="AG3942" i="1"/>
  <c r="AE3942" i="1"/>
  <c r="AF3942" i="1" s="1"/>
  <c r="AD3942" i="1"/>
  <c r="AA3942" i="1"/>
  <c r="Z3942" i="1"/>
  <c r="X3942" i="1"/>
  <c r="J3942" i="1"/>
  <c r="G3942" i="1"/>
  <c r="H3942" i="1" s="1"/>
  <c r="AC3942" i="1" s="1"/>
  <c r="D3942" i="1" a="1"/>
  <c r="D3942" i="1" s="1"/>
  <c r="Y3942" i="1" s="1"/>
  <c r="AG3941" i="1"/>
  <c r="AE3941" i="1"/>
  <c r="AF3941" i="1" s="1"/>
  <c r="AD3941" i="1"/>
  <c r="AA3941" i="1"/>
  <c r="Z3941" i="1"/>
  <c r="X3941" i="1"/>
  <c r="J3941" i="1"/>
  <c r="G3941" i="1"/>
  <c r="AB3941" i="1" s="1"/>
  <c r="D3941" i="1" a="1"/>
  <c r="D3941" i="1" s="1"/>
  <c r="Y3941" i="1" s="1"/>
  <c r="AG3940" i="1"/>
  <c r="AE3940" i="1"/>
  <c r="AF3940" i="1" s="1"/>
  <c r="AD3940" i="1"/>
  <c r="AA3940" i="1"/>
  <c r="Z3940" i="1"/>
  <c r="X3940" i="1"/>
  <c r="J3940" i="1"/>
  <c r="G3940" i="1"/>
  <c r="D3940" i="1" a="1"/>
  <c r="D3940" i="1" s="1"/>
  <c r="Y3940" i="1" s="1"/>
  <c r="AG3939" i="1"/>
  <c r="AE3939" i="1"/>
  <c r="AF3939" i="1" s="1"/>
  <c r="AD3939" i="1"/>
  <c r="AA3939" i="1"/>
  <c r="Z3939" i="1"/>
  <c r="X3939" i="1"/>
  <c r="J3939" i="1"/>
  <c r="G3939" i="1"/>
  <c r="D3939" i="1" a="1"/>
  <c r="D3939" i="1" s="1"/>
  <c r="Y3939" i="1" s="1"/>
  <c r="AG3938" i="1"/>
  <c r="AE3938" i="1"/>
  <c r="AF3938" i="1" s="1"/>
  <c r="AD3938" i="1"/>
  <c r="AA3938" i="1"/>
  <c r="Z3938" i="1"/>
  <c r="X3938" i="1"/>
  <c r="J3938" i="1"/>
  <c r="G3938" i="1"/>
  <c r="D3938" i="1" a="1"/>
  <c r="D3938" i="1" s="1"/>
  <c r="Y3938" i="1" s="1"/>
  <c r="AG3937" i="1"/>
  <c r="AE3937" i="1"/>
  <c r="AF3937" i="1" s="1"/>
  <c r="AD3937" i="1"/>
  <c r="AA3937" i="1"/>
  <c r="Z3937" i="1"/>
  <c r="X3937" i="1"/>
  <c r="J3937" i="1"/>
  <c r="G3937" i="1"/>
  <c r="AB3937" i="1" s="1"/>
  <c r="D3937" i="1" a="1"/>
  <c r="D3937" i="1" s="1"/>
  <c r="Y3937" i="1" s="1"/>
  <c r="AG3936" i="1"/>
  <c r="AE3936" i="1"/>
  <c r="AF3936" i="1" s="1"/>
  <c r="AD3936" i="1"/>
  <c r="AA3936" i="1"/>
  <c r="Z3936" i="1"/>
  <c r="X3936" i="1"/>
  <c r="J3936" i="1"/>
  <c r="G3936" i="1"/>
  <c r="D3936" i="1" a="1"/>
  <c r="D3936" i="1" s="1"/>
  <c r="Y3936" i="1" s="1"/>
  <c r="AG3935" i="1"/>
  <c r="AE3935" i="1"/>
  <c r="AF3935" i="1" s="1"/>
  <c r="AD3935" i="1"/>
  <c r="AA3935" i="1"/>
  <c r="Z3935" i="1"/>
  <c r="X3935" i="1"/>
  <c r="J3935" i="1"/>
  <c r="G3935" i="1"/>
  <c r="D3935" i="1" a="1"/>
  <c r="D3935" i="1" s="1"/>
  <c r="Y3935" i="1" s="1"/>
  <c r="AG3934" i="1"/>
  <c r="AE3934" i="1"/>
  <c r="AF3934" i="1" s="1"/>
  <c r="AD3934" i="1"/>
  <c r="AA3934" i="1"/>
  <c r="Z3934" i="1"/>
  <c r="X3934" i="1"/>
  <c r="J3934" i="1"/>
  <c r="G3934" i="1"/>
  <c r="D3934" i="1" a="1"/>
  <c r="D3934" i="1" s="1"/>
  <c r="Y3934" i="1" s="1"/>
  <c r="AG3933" i="1"/>
  <c r="AE3933" i="1"/>
  <c r="AF3933" i="1" s="1"/>
  <c r="AD3933" i="1"/>
  <c r="AA3933" i="1"/>
  <c r="Z3933" i="1"/>
  <c r="X3933" i="1"/>
  <c r="J3933" i="1"/>
  <c r="G3933" i="1"/>
  <c r="D3933" i="1" a="1"/>
  <c r="D3933" i="1" s="1"/>
  <c r="Y3933" i="1" s="1"/>
  <c r="AG3932" i="1"/>
  <c r="AE3932" i="1"/>
  <c r="AF3932" i="1" s="1"/>
  <c r="AD3932" i="1"/>
  <c r="AA3932" i="1"/>
  <c r="Z3932" i="1"/>
  <c r="X3932" i="1"/>
  <c r="J3932" i="1"/>
  <c r="G3932" i="1"/>
  <c r="AB3932" i="1" s="1"/>
  <c r="D3932" i="1" a="1"/>
  <c r="D3932" i="1" s="1"/>
  <c r="Y3932" i="1" s="1"/>
  <c r="AG3931" i="1"/>
  <c r="AE3931" i="1"/>
  <c r="AF3931" i="1" s="1"/>
  <c r="AD3931" i="1"/>
  <c r="AA3931" i="1"/>
  <c r="Z3931" i="1"/>
  <c r="X3931" i="1"/>
  <c r="J3931" i="1"/>
  <c r="G3931" i="1"/>
  <c r="H3931" i="1" s="1"/>
  <c r="AC3931" i="1" s="1"/>
  <c r="D3931" i="1" a="1"/>
  <c r="D3931" i="1" s="1"/>
  <c r="Y3931" i="1" s="1"/>
  <c r="AG3930" i="1"/>
  <c r="AE3930" i="1"/>
  <c r="AF3930" i="1" s="1"/>
  <c r="AD3930" i="1"/>
  <c r="AA3930" i="1"/>
  <c r="Z3930" i="1"/>
  <c r="X3930" i="1"/>
  <c r="J3930" i="1"/>
  <c r="G3930" i="1"/>
  <c r="H3930" i="1" s="1"/>
  <c r="AC3930" i="1" s="1"/>
  <c r="D3930" i="1" a="1"/>
  <c r="D3930" i="1" s="1"/>
  <c r="Y3930" i="1" s="1"/>
  <c r="AG3929" i="1"/>
  <c r="AE3929" i="1"/>
  <c r="AF3929" i="1" s="1"/>
  <c r="AD3929" i="1"/>
  <c r="AA3929" i="1"/>
  <c r="Z3929" i="1"/>
  <c r="X3929" i="1"/>
  <c r="J3929" i="1"/>
  <c r="G3929" i="1"/>
  <c r="D3929" i="1" a="1"/>
  <c r="D3929" i="1" s="1"/>
  <c r="Y3929" i="1" s="1"/>
  <c r="AG3928" i="1"/>
  <c r="AE3928" i="1"/>
  <c r="AF3928" i="1" s="1"/>
  <c r="AD3928" i="1"/>
  <c r="AA3928" i="1"/>
  <c r="Z3928" i="1"/>
  <c r="X3928" i="1"/>
  <c r="J3928" i="1"/>
  <c r="G3928" i="1"/>
  <c r="AB3928" i="1" s="1"/>
  <c r="D3928" i="1" a="1"/>
  <c r="D3928" i="1" s="1"/>
  <c r="Y3928" i="1" s="1"/>
  <c r="AG3927" i="1"/>
  <c r="AE3927" i="1"/>
  <c r="AF3927" i="1" s="1"/>
  <c r="AD3927" i="1"/>
  <c r="AA3927" i="1"/>
  <c r="Z3927" i="1"/>
  <c r="X3927" i="1"/>
  <c r="J3927" i="1"/>
  <c r="G3927" i="1"/>
  <c r="D3927" i="1" a="1"/>
  <c r="D3927" i="1" s="1"/>
  <c r="Y3927" i="1" s="1"/>
  <c r="AG3926" i="1"/>
  <c r="AE3926" i="1"/>
  <c r="AF3926" i="1" s="1"/>
  <c r="AD3926" i="1"/>
  <c r="AA3926" i="1"/>
  <c r="Z3926" i="1"/>
  <c r="X3926" i="1"/>
  <c r="J3926" i="1"/>
  <c r="G3926" i="1"/>
  <c r="D3926" i="1" a="1"/>
  <c r="D3926" i="1" s="1"/>
  <c r="Y3926" i="1" s="1"/>
  <c r="AG3925" i="1"/>
  <c r="AE3925" i="1"/>
  <c r="AF3925" i="1" s="1"/>
  <c r="AD3925" i="1"/>
  <c r="AA3925" i="1"/>
  <c r="Z3925" i="1"/>
  <c r="X3925" i="1"/>
  <c r="J3925" i="1"/>
  <c r="G3925" i="1"/>
  <c r="AB3925" i="1" s="1"/>
  <c r="D3925" i="1" a="1"/>
  <c r="D3925" i="1" s="1"/>
  <c r="Y3925" i="1" s="1"/>
  <c r="AG3924" i="1"/>
  <c r="AE3924" i="1"/>
  <c r="AF3924" i="1" s="1"/>
  <c r="AD3924" i="1"/>
  <c r="AA3924" i="1"/>
  <c r="Z3924" i="1"/>
  <c r="X3924" i="1"/>
  <c r="J3924" i="1"/>
  <c r="G3924" i="1"/>
  <c r="D3924" i="1" a="1"/>
  <c r="D3924" i="1" s="1"/>
  <c r="Y3924" i="1" s="1"/>
  <c r="AG3923" i="1"/>
  <c r="AE3923" i="1"/>
  <c r="AF3923" i="1" s="1"/>
  <c r="AD3923" i="1"/>
  <c r="AA3923" i="1"/>
  <c r="Z3923" i="1"/>
  <c r="X3923" i="1"/>
  <c r="J3923" i="1"/>
  <c r="G3923" i="1"/>
  <c r="D3923" i="1" a="1"/>
  <c r="D3923" i="1" s="1"/>
  <c r="Y3923" i="1" s="1"/>
  <c r="AG3922" i="1"/>
  <c r="AE3922" i="1"/>
  <c r="AF3922" i="1" s="1"/>
  <c r="AD3922" i="1"/>
  <c r="AA3922" i="1"/>
  <c r="Z3922" i="1"/>
  <c r="X3922" i="1"/>
  <c r="J3922" i="1"/>
  <c r="G3922" i="1"/>
  <c r="D3922" i="1" a="1"/>
  <c r="D3922" i="1" s="1"/>
  <c r="Y3922" i="1" s="1"/>
  <c r="AG3921" i="1"/>
  <c r="AE3921" i="1"/>
  <c r="AF3921" i="1" s="1"/>
  <c r="AD3921" i="1"/>
  <c r="AA3921" i="1"/>
  <c r="Z3921" i="1"/>
  <c r="X3921" i="1"/>
  <c r="J3921" i="1"/>
  <c r="G3921" i="1"/>
  <c r="AB3921" i="1" s="1"/>
  <c r="D3921" i="1" a="1"/>
  <c r="D3921" i="1" s="1"/>
  <c r="Y3921" i="1" s="1"/>
  <c r="AG3920" i="1"/>
  <c r="AE3920" i="1"/>
  <c r="AF3920" i="1" s="1"/>
  <c r="AD3920" i="1"/>
  <c r="AA3920" i="1"/>
  <c r="Z3920" i="1"/>
  <c r="X3920" i="1"/>
  <c r="J3920" i="1"/>
  <c r="G3920" i="1"/>
  <c r="AB3920" i="1" s="1"/>
  <c r="D3920" i="1" a="1"/>
  <c r="D3920" i="1" s="1"/>
  <c r="Y3920" i="1" s="1"/>
  <c r="AG3919" i="1"/>
  <c r="AE3919" i="1"/>
  <c r="AF3919" i="1" s="1"/>
  <c r="AD3919" i="1"/>
  <c r="AA3919" i="1"/>
  <c r="Z3919" i="1"/>
  <c r="X3919" i="1"/>
  <c r="J3919" i="1"/>
  <c r="G3919" i="1"/>
  <c r="H3919" i="1" s="1"/>
  <c r="AC3919" i="1" s="1"/>
  <c r="D3919" i="1" a="1"/>
  <c r="D3919" i="1" s="1"/>
  <c r="Y3919" i="1" s="1"/>
  <c r="AG3918" i="1"/>
  <c r="AE3918" i="1"/>
  <c r="AF3918" i="1" s="1"/>
  <c r="AD3918" i="1"/>
  <c r="AA3918" i="1"/>
  <c r="Z3918" i="1"/>
  <c r="X3918" i="1"/>
  <c r="J3918" i="1"/>
  <c r="G3918" i="1"/>
  <c r="H3918" i="1" s="1"/>
  <c r="AC3918" i="1" s="1"/>
  <c r="D3918" i="1" a="1"/>
  <c r="D3918" i="1" s="1"/>
  <c r="Y3918" i="1" s="1"/>
  <c r="AG3917" i="1"/>
  <c r="AE3917" i="1"/>
  <c r="AF3917" i="1" s="1"/>
  <c r="AD3917" i="1"/>
  <c r="AA3917" i="1"/>
  <c r="Z3917" i="1"/>
  <c r="X3917" i="1"/>
  <c r="J3917" i="1"/>
  <c r="G3917" i="1"/>
  <c r="D3917" i="1" a="1"/>
  <c r="D3917" i="1" s="1"/>
  <c r="Y3917" i="1" s="1"/>
  <c r="AG3916" i="1"/>
  <c r="AE3916" i="1"/>
  <c r="AF3916" i="1" s="1"/>
  <c r="AD3916" i="1"/>
  <c r="AA3916" i="1"/>
  <c r="Z3916" i="1"/>
  <c r="X3916" i="1"/>
  <c r="J3916" i="1"/>
  <c r="G3916" i="1"/>
  <c r="AB3916" i="1" s="1"/>
  <c r="D3916" i="1" a="1"/>
  <c r="D3916" i="1" s="1"/>
  <c r="Y3916" i="1" s="1"/>
  <c r="AG3915" i="1"/>
  <c r="AE3915" i="1"/>
  <c r="AF3915" i="1" s="1"/>
  <c r="AD3915" i="1"/>
  <c r="AA3915" i="1"/>
  <c r="Z3915" i="1"/>
  <c r="X3915" i="1"/>
  <c r="J3915" i="1"/>
  <c r="G3915" i="1"/>
  <c r="D3915" i="1" a="1"/>
  <c r="D3915" i="1" s="1"/>
  <c r="Y3915" i="1" s="1"/>
  <c r="AG3914" i="1"/>
  <c r="AE3914" i="1"/>
  <c r="AF3914" i="1" s="1"/>
  <c r="AD3914" i="1"/>
  <c r="AA3914" i="1"/>
  <c r="Z3914" i="1"/>
  <c r="X3914" i="1"/>
  <c r="J3914" i="1"/>
  <c r="G3914" i="1"/>
  <c r="D3914" i="1" a="1"/>
  <c r="D3914" i="1" s="1"/>
  <c r="Y3914" i="1" s="1"/>
  <c r="AG3913" i="1"/>
  <c r="AE3913" i="1"/>
  <c r="AF3913" i="1" s="1"/>
  <c r="AD3913" i="1"/>
  <c r="AA3913" i="1"/>
  <c r="Z3913" i="1"/>
  <c r="X3913" i="1"/>
  <c r="J3913" i="1"/>
  <c r="G3913" i="1"/>
  <c r="AB3913" i="1" s="1"/>
  <c r="D3913" i="1" a="1"/>
  <c r="D3913" i="1" s="1"/>
  <c r="Y3913" i="1" s="1"/>
  <c r="AG3912" i="1"/>
  <c r="AE3912" i="1"/>
  <c r="AF3912" i="1" s="1"/>
  <c r="AD3912" i="1"/>
  <c r="AA3912" i="1"/>
  <c r="Z3912" i="1"/>
  <c r="X3912" i="1"/>
  <c r="J3912" i="1"/>
  <c r="G3912" i="1"/>
  <c r="AB3912" i="1" s="1"/>
  <c r="D3912" i="1" a="1"/>
  <c r="D3912" i="1" s="1"/>
  <c r="Y3912" i="1" s="1"/>
  <c r="AG3911" i="1"/>
  <c r="AE3911" i="1"/>
  <c r="AF3911" i="1" s="1"/>
  <c r="AD3911" i="1"/>
  <c r="AA3911" i="1"/>
  <c r="Z3911" i="1"/>
  <c r="X3911" i="1"/>
  <c r="J3911" i="1"/>
  <c r="G3911" i="1"/>
  <c r="D3911" i="1" a="1"/>
  <c r="D3911" i="1" s="1"/>
  <c r="Y3911" i="1" s="1"/>
  <c r="AG3910" i="1"/>
  <c r="AE3910" i="1"/>
  <c r="AF3910" i="1" s="1"/>
  <c r="AD3910" i="1"/>
  <c r="AA3910" i="1"/>
  <c r="Z3910" i="1"/>
  <c r="X3910" i="1"/>
  <c r="J3910" i="1"/>
  <c r="G3910" i="1"/>
  <c r="D3910" i="1" a="1"/>
  <c r="D3910" i="1" s="1"/>
  <c r="Y3910" i="1" s="1"/>
  <c r="AG3909" i="1"/>
  <c r="AE3909" i="1"/>
  <c r="AF3909" i="1" s="1"/>
  <c r="AD3909" i="1"/>
  <c r="AA3909" i="1"/>
  <c r="Z3909" i="1"/>
  <c r="X3909" i="1"/>
  <c r="J3909" i="1"/>
  <c r="G3909" i="1"/>
  <c r="AB3909" i="1" s="1"/>
  <c r="D3909" i="1" a="1"/>
  <c r="D3909" i="1" s="1"/>
  <c r="Y3909" i="1" s="1"/>
  <c r="AG3908" i="1"/>
  <c r="AE3908" i="1"/>
  <c r="AF3908" i="1" s="1"/>
  <c r="AD3908" i="1"/>
  <c r="AA3908" i="1"/>
  <c r="Z3908" i="1"/>
  <c r="X3908" i="1"/>
  <c r="J3908" i="1"/>
  <c r="G3908" i="1"/>
  <c r="D3908" i="1" a="1"/>
  <c r="D3908" i="1" s="1"/>
  <c r="Y3908" i="1" s="1"/>
  <c r="AG3907" i="1"/>
  <c r="AE3907" i="1"/>
  <c r="AF3907" i="1" s="1"/>
  <c r="AD3907" i="1"/>
  <c r="AA3907" i="1"/>
  <c r="Z3907" i="1"/>
  <c r="X3907" i="1"/>
  <c r="J3907" i="1"/>
  <c r="G3907" i="1"/>
  <c r="D3907" i="1" a="1"/>
  <c r="D3907" i="1" s="1"/>
  <c r="Y3907" i="1" s="1"/>
  <c r="AG3906" i="1"/>
  <c r="AE3906" i="1"/>
  <c r="AF3906" i="1" s="1"/>
  <c r="AD3906" i="1"/>
  <c r="AA3906" i="1"/>
  <c r="Z3906" i="1"/>
  <c r="X3906" i="1"/>
  <c r="J3906" i="1"/>
  <c r="G3906" i="1"/>
  <c r="H3906" i="1" s="1"/>
  <c r="AC3906" i="1" s="1"/>
  <c r="D3906" i="1" a="1"/>
  <c r="D3906" i="1" s="1"/>
  <c r="Y3906" i="1" s="1"/>
  <c r="AG3905" i="1"/>
  <c r="AE3905" i="1"/>
  <c r="AF3905" i="1" s="1"/>
  <c r="AD3905" i="1"/>
  <c r="AA3905" i="1"/>
  <c r="Z3905" i="1"/>
  <c r="X3905" i="1"/>
  <c r="J3905" i="1"/>
  <c r="G3905" i="1"/>
  <c r="AB3905" i="1" s="1"/>
  <c r="D3905" i="1" a="1"/>
  <c r="D3905" i="1" s="1"/>
  <c r="Y3905" i="1" s="1"/>
  <c r="AG3904" i="1"/>
  <c r="AE3904" i="1"/>
  <c r="AF3904" i="1" s="1"/>
  <c r="AD3904" i="1"/>
  <c r="AA3904" i="1"/>
  <c r="Z3904" i="1"/>
  <c r="X3904" i="1"/>
  <c r="J3904" i="1"/>
  <c r="G3904" i="1"/>
  <c r="D3904" i="1" a="1"/>
  <c r="D3904" i="1" s="1"/>
  <c r="Y3904" i="1" s="1"/>
  <c r="AG3903" i="1"/>
  <c r="AE3903" i="1"/>
  <c r="AF3903" i="1" s="1"/>
  <c r="AD3903" i="1"/>
  <c r="AA3903" i="1"/>
  <c r="Z3903" i="1"/>
  <c r="X3903" i="1"/>
  <c r="J3903" i="1"/>
  <c r="G3903" i="1"/>
  <c r="D3903" i="1" a="1"/>
  <c r="D3903" i="1" s="1"/>
  <c r="Y3903" i="1" s="1"/>
  <c r="AG3902" i="1"/>
  <c r="AE3902" i="1"/>
  <c r="AF3902" i="1" s="1"/>
  <c r="AD3902" i="1"/>
  <c r="AA3902" i="1"/>
  <c r="Z3902" i="1"/>
  <c r="X3902" i="1"/>
  <c r="J3902" i="1"/>
  <c r="G3902" i="1"/>
  <c r="D3902" i="1" a="1"/>
  <c r="D3902" i="1" s="1"/>
  <c r="Y3902" i="1" s="1"/>
  <c r="AG3901" i="1"/>
  <c r="AE3901" i="1"/>
  <c r="AF3901" i="1" s="1"/>
  <c r="AD3901" i="1"/>
  <c r="AA3901" i="1"/>
  <c r="Z3901" i="1"/>
  <c r="X3901" i="1"/>
  <c r="J3901" i="1"/>
  <c r="G3901" i="1"/>
  <c r="AB3901" i="1" s="1"/>
  <c r="D3901" i="1" a="1"/>
  <c r="D3901" i="1" s="1"/>
  <c r="Y3901" i="1" s="1"/>
  <c r="AG3900" i="1"/>
  <c r="AE3900" i="1"/>
  <c r="AF3900" i="1" s="1"/>
  <c r="AD3900" i="1"/>
  <c r="AA3900" i="1"/>
  <c r="Z3900" i="1"/>
  <c r="X3900" i="1"/>
  <c r="J3900" i="1"/>
  <c r="G3900" i="1"/>
  <c r="AB3900" i="1" s="1"/>
  <c r="D3900" i="1" a="1"/>
  <c r="D3900" i="1" s="1"/>
  <c r="Y3900" i="1" s="1"/>
  <c r="AG3899" i="1"/>
  <c r="AF3899" i="1"/>
  <c r="AE3899" i="1"/>
  <c r="AD3899" i="1"/>
  <c r="AA3899" i="1"/>
  <c r="Z3899" i="1"/>
  <c r="X3899" i="1"/>
  <c r="J3899" i="1"/>
  <c r="G3899" i="1"/>
  <c r="H3899" i="1" s="1"/>
  <c r="AC3899" i="1" s="1"/>
  <c r="D3899" i="1" a="1"/>
  <c r="D3899" i="1" s="1"/>
  <c r="Y3899" i="1" s="1"/>
  <c r="AG3898" i="1"/>
  <c r="AE3898" i="1"/>
  <c r="AF3898" i="1" s="1"/>
  <c r="AD3898" i="1"/>
  <c r="AA3898" i="1"/>
  <c r="Z3898" i="1"/>
  <c r="X3898" i="1"/>
  <c r="J3898" i="1"/>
  <c r="G3898" i="1"/>
  <c r="D3898" i="1" a="1"/>
  <c r="D3898" i="1" s="1"/>
  <c r="Y3898" i="1" s="1"/>
  <c r="AG3897" i="1"/>
  <c r="AE3897" i="1"/>
  <c r="AF3897" i="1" s="1"/>
  <c r="AD3897" i="1"/>
  <c r="AA3897" i="1"/>
  <c r="Z3897" i="1"/>
  <c r="X3897" i="1"/>
  <c r="J3897" i="1"/>
  <c r="G3897" i="1"/>
  <c r="AB3897" i="1" s="1"/>
  <c r="D3897" i="1" a="1"/>
  <c r="D3897" i="1" s="1"/>
  <c r="Y3897" i="1" s="1"/>
  <c r="AG3896" i="1"/>
  <c r="AE3896" i="1"/>
  <c r="AF3896" i="1" s="1"/>
  <c r="AD3896" i="1"/>
  <c r="AA3896" i="1"/>
  <c r="Z3896" i="1"/>
  <c r="X3896" i="1"/>
  <c r="J3896" i="1"/>
  <c r="G3896" i="1"/>
  <c r="D3896" i="1" a="1"/>
  <c r="D3896" i="1" s="1"/>
  <c r="Y3896" i="1" s="1"/>
  <c r="AG3895" i="1"/>
  <c r="AE3895" i="1"/>
  <c r="AF3895" i="1" s="1"/>
  <c r="AD3895" i="1"/>
  <c r="AA3895" i="1"/>
  <c r="Z3895" i="1"/>
  <c r="X3895" i="1"/>
  <c r="J3895" i="1"/>
  <c r="G3895" i="1"/>
  <c r="D3895" i="1" a="1"/>
  <c r="D3895" i="1" s="1"/>
  <c r="Y3895" i="1" s="1"/>
  <c r="AG3894" i="1"/>
  <c r="AE3894" i="1"/>
  <c r="AF3894" i="1" s="1"/>
  <c r="AD3894" i="1"/>
  <c r="AA3894" i="1"/>
  <c r="Z3894" i="1"/>
  <c r="X3894" i="1"/>
  <c r="J3894" i="1"/>
  <c r="G3894" i="1"/>
  <c r="D3894" i="1" a="1"/>
  <c r="D3894" i="1" s="1"/>
  <c r="Y3894" i="1" s="1"/>
  <c r="AG3893" i="1"/>
  <c r="AE3893" i="1"/>
  <c r="AF3893" i="1" s="1"/>
  <c r="AD3893" i="1"/>
  <c r="AA3893" i="1"/>
  <c r="Z3893" i="1"/>
  <c r="X3893" i="1"/>
  <c r="J3893" i="1"/>
  <c r="G3893" i="1"/>
  <c r="D3893" i="1" a="1"/>
  <c r="D3893" i="1" s="1"/>
  <c r="Y3893" i="1" s="1"/>
  <c r="AG3892" i="1"/>
  <c r="AE3892" i="1"/>
  <c r="AF3892" i="1" s="1"/>
  <c r="AD3892" i="1"/>
  <c r="AA3892" i="1"/>
  <c r="Z3892" i="1"/>
  <c r="X3892" i="1"/>
  <c r="J3892" i="1"/>
  <c r="G3892" i="1"/>
  <c r="D3892" i="1" a="1"/>
  <c r="D3892" i="1" s="1"/>
  <c r="Y3892" i="1" s="1"/>
  <c r="AG3891" i="1"/>
  <c r="AE3891" i="1"/>
  <c r="AF3891" i="1" s="1"/>
  <c r="AD3891" i="1"/>
  <c r="AA3891" i="1"/>
  <c r="Z3891" i="1"/>
  <c r="X3891" i="1"/>
  <c r="J3891" i="1"/>
  <c r="G3891" i="1"/>
  <c r="D3891" i="1" a="1"/>
  <c r="D3891" i="1" s="1"/>
  <c r="Y3891" i="1" s="1"/>
  <c r="AG3890" i="1"/>
  <c r="AF3890" i="1"/>
  <c r="AE3890" i="1"/>
  <c r="AD3890" i="1"/>
  <c r="AA3890" i="1"/>
  <c r="Z3890" i="1"/>
  <c r="X3890" i="1"/>
  <c r="J3890" i="1"/>
  <c r="G3890" i="1"/>
  <c r="H3890" i="1" s="1"/>
  <c r="AC3890" i="1" s="1"/>
  <c r="D3890" i="1" a="1"/>
  <c r="D3890" i="1" s="1"/>
  <c r="Y3890" i="1" s="1"/>
  <c r="AG3889" i="1"/>
  <c r="AE3889" i="1"/>
  <c r="AF3889" i="1" s="1"/>
  <c r="AD3889" i="1"/>
  <c r="AA3889" i="1"/>
  <c r="Z3889" i="1"/>
  <c r="X3889" i="1"/>
  <c r="J3889" i="1"/>
  <c r="G3889" i="1"/>
  <c r="AB3889" i="1" s="1"/>
  <c r="D3889" i="1" a="1"/>
  <c r="D3889" i="1" s="1"/>
  <c r="Y3889" i="1" s="1"/>
  <c r="AG3888" i="1"/>
  <c r="AE3888" i="1"/>
  <c r="AF3888" i="1" s="1"/>
  <c r="AD3888" i="1"/>
  <c r="AA3888" i="1"/>
  <c r="Z3888" i="1"/>
  <c r="X3888" i="1"/>
  <c r="J3888" i="1"/>
  <c r="G3888" i="1"/>
  <c r="D3888" i="1" a="1"/>
  <c r="D3888" i="1" s="1"/>
  <c r="Y3888" i="1" s="1"/>
  <c r="AG3887" i="1"/>
  <c r="AE3887" i="1"/>
  <c r="AF3887" i="1" s="1"/>
  <c r="AD3887" i="1"/>
  <c r="AA3887" i="1"/>
  <c r="Z3887" i="1"/>
  <c r="X3887" i="1"/>
  <c r="J3887" i="1"/>
  <c r="G3887" i="1"/>
  <c r="AB3887" i="1" s="1"/>
  <c r="D3887" i="1" a="1"/>
  <c r="D3887" i="1" s="1"/>
  <c r="Y3887" i="1" s="1"/>
  <c r="AG3886" i="1"/>
  <c r="AE3886" i="1"/>
  <c r="AF3886" i="1" s="1"/>
  <c r="AD3886" i="1"/>
  <c r="AA3886" i="1"/>
  <c r="Z3886" i="1"/>
  <c r="X3886" i="1"/>
  <c r="J3886" i="1"/>
  <c r="G3886" i="1"/>
  <c r="D3886" i="1" a="1"/>
  <c r="D3886" i="1" s="1"/>
  <c r="Y3886" i="1" s="1"/>
  <c r="AG3885" i="1"/>
  <c r="AE3885" i="1"/>
  <c r="AF3885" i="1" s="1"/>
  <c r="AD3885" i="1"/>
  <c r="AA3885" i="1"/>
  <c r="Z3885" i="1"/>
  <c r="X3885" i="1"/>
  <c r="J3885" i="1"/>
  <c r="G3885" i="1"/>
  <c r="AB3885" i="1" s="1"/>
  <c r="D3885" i="1" a="1"/>
  <c r="D3885" i="1" s="1"/>
  <c r="Y3885" i="1" s="1"/>
  <c r="AG3884" i="1"/>
  <c r="AE3884" i="1"/>
  <c r="AF3884" i="1" s="1"/>
  <c r="AD3884" i="1"/>
  <c r="AA3884" i="1"/>
  <c r="Z3884" i="1"/>
  <c r="X3884" i="1"/>
  <c r="J3884" i="1"/>
  <c r="G3884" i="1"/>
  <c r="AB3884" i="1" s="1"/>
  <c r="D3884" i="1" a="1"/>
  <c r="D3884" i="1" s="1"/>
  <c r="Y3884" i="1" s="1"/>
  <c r="AG3883" i="1"/>
  <c r="AE3883" i="1"/>
  <c r="AF3883" i="1" s="1"/>
  <c r="AD3883" i="1"/>
  <c r="AA3883" i="1"/>
  <c r="Z3883" i="1"/>
  <c r="X3883" i="1"/>
  <c r="J3883" i="1"/>
  <c r="G3883" i="1"/>
  <c r="D3883" i="1" a="1"/>
  <c r="D3883" i="1" s="1"/>
  <c r="Y3883" i="1" s="1"/>
  <c r="AG3882" i="1"/>
  <c r="AE3882" i="1"/>
  <c r="AF3882" i="1" s="1"/>
  <c r="AD3882" i="1"/>
  <c r="AA3882" i="1"/>
  <c r="Z3882" i="1"/>
  <c r="X3882" i="1"/>
  <c r="J3882" i="1"/>
  <c r="G3882" i="1"/>
  <c r="D3882" i="1" a="1"/>
  <c r="D3882" i="1" s="1"/>
  <c r="Y3882" i="1" s="1"/>
  <c r="AG3881" i="1"/>
  <c r="AE3881" i="1"/>
  <c r="AF3881" i="1" s="1"/>
  <c r="AD3881" i="1"/>
  <c r="AA3881" i="1"/>
  <c r="Z3881" i="1"/>
  <c r="X3881" i="1"/>
  <c r="J3881" i="1"/>
  <c r="G3881" i="1"/>
  <c r="AB3881" i="1" s="1"/>
  <c r="D3881" i="1" a="1"/>
  <c r="D3881" i="1" s="1"/>
  <c r="Y3881" i="1" s="1"/>
  <c r="AG3880" i="1"/>
  <c r="AE3880" i="1"/>
  <c r="AF3880" i="1" s="1"/>
  <c r="AD3880" i="1"/>
  <c r="AA3880" i="1"/>
  <c r="Z3880" i="1"/>
  <c r="X3880" i="1"/>
  <c r="J3880" i="1"/>
  <c r="G3880" i="1"/>
  <c r="AB3880" i="1" s="1"/>
  <c r="D3880" i="1" a="1"/>
  <c r="D3880" i="1" s="1"/>
  <c r="Y3880" i="1" s="1"/>
  <c r="AG3879" i="1"/>
  <c r="AE3879" i="1"/>
  <c r="AF3879" i="1" s="1"/>
  <c r="AD3879" i="1"/>
  <c r="AA3879" i="1"/>
  <c r="Z3879" i="1"/>
  <c r="X3879" i="1"/>
  <c r="J3879" i="1"/>
  <c r="G3879" i="1"/>
  <c r="H3879" i="1" s="1"/>
  <c r="AC3879" i="1" s="1"/>
  <c r="D3879" i="1" a="1"/>
  <c r="D3879" i="1" s="1"/>
  <c r="Y3879" i="1" s="1"/>
  <c r="AG3878" i="1"/>
  <c r="AE3878" i="1"/>
  <c r="AF3878" i="1" s="1"/>
  <c r="AD3878" i="1"/>
  <c r="AA3878" i="1"/>
  <c r="Z3878" i="1"/>
  <c r="X3878" i="1"/>
  <c r="J3878" i="1"/>
  <c r="G3878" i="1"/>
  <c r="H3878" i="1" s="1"/>
  <c r="AC3878" i="1" s="1"/>
  <c r="D3878" i="1" a="1"/>
  <c r="D3878" i="1" s="1"/>
  <c r="Y3878" i="1" s="1"/>
  <c r="AG3877" i="1"/>
  <c r="AE3877" i="1"/>
  <c r="AF3877" i="1" s="1"/>
  <c r="AD3877" i="1"/>
  <c r="AA3877" i="1"/>
  <c r="Z3877" i="1"/>
  <c r="X3877" i="1"/>
  <c r="J3877" i="1"/>
  <c r="G3877" i="1"/>
  <c r="AB3877" i="1" s="1"/>
  <c r="D3877" i="1" a="1"/>
  <c r="D3877" i="1" s="1"/>
  <c r="Y3877" i="1" s="1"/>
  <c r="AG3876" i="1"/>
  <c r="AE3876" i="1"/>
  <c r="AF3876" i="1" s="1"/>
  <c r="AD3876" i="1"/>
  <c r="AA3876" i="1"/>
  <c r="Z3876" i="1"/>
  <c r="X3876" i="1"/>
  <c r="J3876" i="1"/>
  <c r="G3876" i="1"/>
  <c r="D3876" i="1" a="1"/>
  <c r="D3876" i="1" s="1"/>
  <c r="Y3876" i="1" s="1"/>
  <c r="AG3875" i="1"/>
  <c r="AE3875" i="1"/>
  <c r="AF3875" i="1" s="1"/>
  <c r="AD3875" i="1"/>
  <c r="AA3875" i="1"/>
  <c r="Z3875" i="1"/>
  <c r="X3875" i="1"/>
  <c r="J3875" i="1"/>
  <c r="G3875" i="1"/>
  <c r="H3875" i="1" s="1"/>
  <c r="AC3875" i="1" s="1"/>
  <c r="D3875" i="1" a="1"/>
  <c r="D3875" i="1" s="1"/>
  <c r="Y3875" i="1" s="1"/>
  <c r="AG3874" i="1"/>
  <c r="AE3874" i="1"/>
  <c r="AF3874" i="1" s="1"/>
  <c r="AD3874" i="1"/>
  <c r="AA3874" i="1"/>
  <c r="Z3874" i="1"/>
  <c r="X3874" i="1"/>
  <c r="J3874" i="1"/>
  <c r="G3874" i="1"/>
  <c r="D3874" i="1" a="1"/>
  <c r="D3874" i="1" s="1"/>
  <c r="Y3874" i="1" s="1"/>
  <c r="AG3873" i="1"/>
  <c r="AE3873" i="1"/>
  <c r="AF3873" i="1" s="1"/>
  <c r="AD3873" i="1"/>
  <c r="AA3873" i="1"/>
  <c r="Z3873" i="1"/>
  <c r="X3873" i="1"/>
  <c r="J3873" i="1"/>
  <c r="G3873" i="1"/>
  <c r="AB3873" i="1" s="1"/>
  <c r="D3873" i="1" a="1"/>
  <c r="D3873" i="1" s="1"/>
  <c r="Y3873" i="1" s="1"/>
  <c r="AG3872" i="1"/>
  <c r="AE3872" i="1"/>
  <c r="AF3872" i="1" s="1"/>
  <c r="AD3872" i="1"/>
  <c r="AA3872" i="1"/>
  <c r="Z3872" i="1"/>
  <c r="X3872" i="1"/>
  <c r="J3872" i="1"/>
  <c r="G3872" i="1"/>
  <c r="D3872" i="1" a="1"/>
  <c r="D3872" i="1" s="1"/>
  <c r="Y3872" i="1" s="1"/>
  <c r="AG3871" i="1"/>
  <c r="AE3871" i="1"/>
  <c r="AF3871" i="1" s="1"/>
  <c r="AD3871" i="1"/>
  <c r="AA3871" i="1"/>
  <c r="Z3871" i="1"/>
  <c r="X3871" i="1"/>
  <c r="J3871" i="1"/>
  <c r="G3871" i="1"/>
  <c r="D3871" i="1" a="1"/>
  <c r="D3871" i="1" s="1"/>
  <c r="Y3871" i="1" s="1"/>
  <c r="AG3870" i="1"/>
  <c r="AE3870" i="1"/>
  <c r="AF3870" i="1" s="1"/>
  <c r="AD3870" i="1"/>
  <c r="AA3870" i="1"/>
  <c r="Z3870" i="1"/>
  <c r="X3870" i="1"/>
  <c r="J3870" i="1"/>
  <c r="G3870" i="1"/>
  <c r="AB3870" i="1" s="1"/>
  <c r="D3870" i="1" a="1"/>
  <c r="D3870" i="1" s="1"/>
  <c r="Y3870" i="1" s="1"/>
  <c r="AG3869" i="1"/>
  <c r="AE3869" i="1"/>
  <c r="AF3869" i="1" s="1"/>
  <c r="AD3869" i="1"/>
  <c r="AA3869" i="1"/>
  <c r="Z3869" i="1"/>
  <c r="X3869" i="1"/>
  <c r="J3869" i="1"/>
  <c r="G3869" i="1"/>
  <c r="AB3869" i="1" s="1"/>
  <c r="D3869" i="1" a="1"/>
  <c r="D3869" i="1" s="1"/>
  <c r="Y3869" i="1" s="1"/>
  <c r="AG3868" i="1"/>
  <c r="AE3868" i="1"/>
  <c r="AF3868" i="1" s="1"/>
  <c r="AD3868" i="1"/>
  <c r="AA3868" i="1"/>
  <c r="Z3868" i="1"/>
  <c r="X3868" i="1"/>
  <c r="J3868" i="1"/>
  <c r="G3868" i="1"/>
  <c r="D3868" i="1" a="1"/>
  <c r="D3868" i="1" s="1"/>
  <c r="Y3868" i="1" s="1"/>
  <c r="AG3867" i="1"/>
  <c r="AE3867" i="1"/>
  <c r="AF3867" i="1" s="1"/>
  <c r="AD3867" i="1"/>
  <c r="AA3867" i="1"/>
  <c r="Z3867" i="1"/>
  <c r="X3867" i="1"/>
  <c r="J3867" i="1"/>
  <c r="G3867" i="1"/>
  <c r="D3867" i="1" a="1"/>
  <c r="D3867" i="1" s="1"/>
  <c r="Y3867" i="1" s="1"/>
  <c r="AG3866" i="1"/>
  <c r="AE3866" i="1"/>
  <c r="AF3866" i="1" s="1"/>
  <c r="AD3866" i="1"/>
  <c r="AA3866" i="1"/>
  <c r="Z3866" i="1"/>
  <c r="X3866" i="1"/>
  <c r="J3866" i="1"/>
  <c r="G3866" i="1"/>
  <c r="D3866" i="1" a="1"/>
  <c r="D3866" i="1" s="1"/>
  <c r="Y3866" i="1" s="1"/>
  <c r="AG3865" i="1"/>
  <c r="AE3865" i="1"/>
  <c r="AF3865" i="1" s="1"/>
  <c r="AD3865" i="1"/>
  <c r="AA3865" i="1"/>
  <c r="Z3865" i="1"/>
  <c r="X3865" i="1"/>
  <c r="J3865" i="1"/>
  <c r="G3865" i="1"/>
  <c r="AB3865" i="1" s="1"/>
  <c r="D3865" i="1" a="1"/>
  <c r="D3865" i="1" s="1"/>
  <c r="Y3865" i="1" s="1"/>
  <c r="AG3864" i="1"/>
  <c r="AE3864" i="1"/>
  <c r="AF3864" i="1" s="1"/>
  <c r="AD3864" i="1"/>
  <c r="AA3864" i="1"/>
  <c r="Z3864" i="1"/>
  <c r="X3864" i="1"/>
  <c r="J3864" i="1"/>
  <c r="G3864" i="1"/>
  <c r="D3864" i="1" a="1"/>
  <c r="D3864" i="1" s="1"/>
  <c r="Y3864" i="1" s="1"/>
  <c r="AG3863" i="1"/>
  <c r="AE3863" i="1"/>
  <c r="AF3863" i="1" s="1"/>
  <c r="AD3863" i="1"/>
  <c r="AA3863" i="1"/>
  <c r="Z3863" i="1"/>
  <c r="X3863" i="1"/>
  <c r="J3863" i="1"/>
  <c r="G3863" i="1"/>
  <c r="D3863" i="1" a="1"/>
  <c r="D3863" i="1" s="1"/>
  <c r="Y3863" i="1" s="1"/>
  <c r="AG3862" i="1"/>
  <c r="AE3862" i="1"/>
  <c r="AF3862" i="1" s="1"/>
  <c r="AD3862" i="1"/>
  <c r="AA3862" i="1"/>
  <c r="Z3862" i="1"/>
  <c r="X3862" i="1"/>
  <c r="J3862" i="1"/>
  <c r="G3862" i="1"/>
  <c r="AB3862" i="1" s="1"/>
  <c r="D3862" i="1" a="1"/>
  <c r="D3862" i="1" s="1"/>
  <c r="Y3862" i="1" s="1"/>
  <c r="AG3861" i="1"/>
  <c r="AE3861" i="1"/>
  <c r="AF3861" i="1" s="1"/>
  <c r="AD3861" i="1"/>
  <c r="AA3861" i="1"/>
  <c r="Z3861" i="1"/>
  <c r="X3861" i="1"/>
  <c r="J3861" i="1"/>
  <c r="G3861" i="1"/>
  <c r="H3861" i="1" s="1"/>
  <c r="AC3861" i="1" s="1"/>
  <c r="D3861" i="1" a="1"/>
  <c r="D3861" i="1" s="1"/>
  <c r="Y3861" i="1" s="1"/>
  <c r="AG3860" i="1"/>
  <c r="AE3860" i="1"/>
  <c r="AF3860" i="1" s="1"/>
  <c r="AD3860" i="1"/>
  <c r="AA3860" i="1"/>
  <c r="Z3860" i="1"/>
  <c r="X3860" i="1"/>
  <c r="J3860" i="1"/>
  <c r="G3860" i="1"/>
  <c r="D3860" i="1" a="1"/>
  <c r="D3860" i="1" s="1"/>
  <c r="Y3860" i="1" s="1"/>
  <c r="AG3859" i="1"/>
  <c r="AE3859" i="1"/>
  <c r="AF3859" i="1" s="1"/>
  <c r="AD3859" i="1"/>
  <c r="AA3859" i="1"/>
  <c r="Z3859" i="1"/>
  <c r="X3859" i="1"/>
  <c r="J3859" i="1"/>
  <c r="G3859" i="1"/>
  <c r="D3859" i="1" a="1"/>
  <c r="D3859" i="1" s="1"/>
  <c r="Y3859" i="1" s="1"/>
  <c r="AG3858" i="1"/>
  <c r="AE3858" i="1"/>
  <c r="AF3858" i="1" s="1"/>
  <c r="AD3858" i="1"/>
  <c r="AA3858" i="1"/>
  <c r="Z3858" i="1"/>
  <c r="X3858" i="1"/>
  <c r="J3858" i="1"/>
  <c r="G3858" i="1"/>
  <c r="AB3858" i="1" s="1"/>
  <c r="D3858" i="1" a="1"/>
  <c r="D3858" i="1" s="1"/>
  <c r="Y3858" i="1" s="1"/>
  <c r="AG3857" i="1"/>
  <c r="AE3857" i="1"/>
  <c r="AF3857" i="1" s="1"/>
  <c r="AD3857" i="1"/>
  <c r="AA3857" i="1"/>
  <c r="Z3857" i="1"/>
  <c r="X3857" i="1"/>
  <c r="J3857" i="1"/>
  <c r="G3857" i="1"/>
  <c r="AB3857" i="1" s="1"/>
  <c r="D3857" i="1" a="1"/>
  <c r="D3857" i="1" s="1"/>
  <c r="Y3857" i="1" s="1"/>
  <c r="AG3856" i="1"/>
  <c r="AE3856" i="1"/>
  <c r="AF3856" i="1" s="1"/>
  <c r="AD3856" i="1"/>
  <c r="AA3856" i="1"/>
  <c r="Z3856" i="1"/>
  <c r="X3856" i="1"/>
  <c r="J3856" i="1"/>
  <c r="G3856" i="1"/>
  <c r="AB3856" i="1" s="1"/>
  <c r="D3856" i="1" a="1"/>
  <c r="D3856" i="1" s="1"/>
  <c r="Y3856" i="1" s="1"/>
  <c r="AG3855" i="1"/>
  <c r="AE3855" i="1"/>
  <c r="AF3855" i="1" s="1"/>
  <c r="AD3855" i="1"/>
  <c r="AA3855" i="1"/>
  <c r="Z3855" i="1"/>
  <c r="X3855" i="1"/>
  <c r="J3855" i="1"/>
  <c r="G3855" i="1"/>
  <c r="D3855" i="1" a="1"/>
  <c r="D3855" i="1" s="1"/>
  <c r="Y3855" i="1" s="1"/>
  <c r="AG3854" i="1"/>
  <c r="AE3854" i="1"/>
  <c r="AF3854" i="1" s="1"/>
  <c r="AD3854" i="1"/>
  <c r="AA3854" i="1"/>
  <c r="Z3854" i="1"/>
  <c r="X3854" i="1"/>
  <c r="J3854" i="1"/>
  <c r="G3854" i="1"/>
  <c r="H3854" i="1" s="1"/>
  <c r="AC3854" i="1" s="1"/>
  <c r="D3854" i="1" a="1"/>
  <c r="D3854" i="1" s="1"/>
  <c r="Y3854" i="1" s="1"/>
  <c r="AG3853" i="1"/>
  <c r="AE3853" i="1"/>
  <c r="AF3853" i="1" s="1"/>
  <c r="AD3853" i="1"/>
  <c r="AA3853" i="1"/>
  <c r="Z3853" i="1"/>
  <c r="X3853" i="1"/>
  <c r="J3853" i="1"/>
  <c r="G3853" i="1"/>
  <c r="H3853" i="1" s="1"/>
  <c r="AC3853" i="1" s="1"/>
  <c r="D3853" i="1" a="1"/>
  <c r="D3853" i="1" s="1"/>
  <c r="Y3853" i="1" s="1"/>
  <c r="AG3852" i="1"/>
  <c r="AE3852" i="1"/>
  <c r="AF3852" i="1" s="1"/>
  <c r="AD3852" i="1"/>
  <c r="AA3852" i="1"/>
  <c r="Z3852" i="1"/>
  <c r="X3852" i="1"/>
  <c r="J3852" i="1"/>
  <c r="G3852" i="1"/>
  <c r="D3852" i="1" a="1"/>
  <c r="D3852" i="1" s="1"/>
  <c r="Y3852" i="1" s="1"/>
  <c r="AG3851" i="1"/>
  <c r="AE3851" i="1"/>
  <c r="AF3851" i="1" s="1"/>
  <c r="AD3851" i="1"/>
  <c r="AA3851" i="1"/>
  <c r="Z3851" i="1"/>
  <c r="X3851" i="1"/>
  <c r="J3851" i="1"/>
  <c r="G3851" i="1"/>
  <c r="H3851" i="1" s="1"/>
  <c r="AC3851" i="1" s="1"/>
  <c r="D3851" i="1" a="1"/>
  <c r="D3851" i="1" s="1"/>
  <c r="Y3851" i="1" s="1"/>
  <c r="AG3850" i="1"/>
  <c r="AE3850" i="1"/>
  <c r="AF3850" i="1" s="1"/>
  <c r="AD3850" i="1"/>
  <c r="AA3850" i="1"/>
  <c r="Z3850" i="1"/>
  <c r="X3850" i="1"/>
  <c r="J3850" i="1"/>
  <c r="G3850" i="1"/>
  <c r="D3850" i="1" a="1"/>
  <c r="D3850" i="1" s="1"/>
  <c r="Y3850" i="1" s="1"/>
  <c r="AG3849" i="1"/>
  <c r="AE3849" i="1"/>
  <c r="AF3849" i="1" s="1"/>
  <c r="AD3849" i="1"/>
  <c r="AA3849" i="1"/>
  <c r="Z3849" i="1"/>
  <c r="X3849" i="1"/>
  <c r="J3849" i="1"/>
  <c r="G3849" i="1"/>
  <c r="D3849" i="1" a="1"/>
  <c r="D3849" i="1" s="1"/>
  <c r="Y3849" i="1" s="1"/>
  <c r="AG3848" i="1"/>
  <c r="AE3848" i="1"/>
  <c r="AF3848" i="1" s="1"/>
  <c r="AD3848" i="1"/>
  <c r="AA3848" i="1"/>
  <c r="Z3848" i="1"/>
  <c r="X3848" i="1"/>
  <c r="J3848" i="1"/>
  <c r="G3848" i="1"/>
  <c r="H3848" i="1" s="1"/>
  <c r="AC3848" i="1" s="1"/>
  <c r="D3848" i="1" a="1"/>
  <c r="D3848" i="1" s="1"/>
  <c r="Y3848" i="1" s="1"/>
  <c r="AG3847" i="1"/>
  <c r="AE3847" i="1"/>
  <c r="AF3847" i="1" s="1"/>
  <c r="AD3847" i="1"/>
  <c r="AA3847" i="1"/>
  <c r="Z3847" i="1"/>
  <c r="X3847" i="1"/>
  <c r="J3847" i="1"/>
  <c r="G3847" i="1"/>
  <c r="D3847" i="1" a="1"/>
  <c r="D3847" i="1" s="1"/>
  <c r="Y3847" i="1" s="1"/>
  <c r="AG3846" i="1"/>
  <c r="AE3846" i="1"/>
  <c r="AF3846" i="1" s="1"/>
  <c r="AD3846" i="1"/>
  <c r="AA3846" i="1"/>
  <c r="Z3846" i="1"/>
  <c r="X3846" i="1"/>
  <c r="J3846" i="1"/>
  <c r="G3846" i="1"/>
  <c r="H3846" i="1" s="1"/>
  <c r="AC3846" i="1" s="1"/>
  <c r="D3846" i="1" a="1"/>
  <c r="D3846" i="1" s="1"/>
  <c r="Y3846" i="1" s="1"/>
  <c r="AG3845" i="1"/>
  <c r="AE3845" i="1"/>
  <c r="AF3845" i="1" s="1"/>
  <c r="AD3845" i="1"/>
  <c r="AA3845" i="1"/>
  <c r="Z3845" i="1"/>
  <c r="X3845" i="1"/>
  <c r="J3845" i="1"/>
  <c r="G3845" i="1"/>
  <c r="H3845" i="1" s="1"/>
  <c r="AC3845" i="1" s="1"/>
  <c r="D3845" i="1" a="1"/>
  <c r="D3845" i="1" s="1"/>
  <c r="Y3845" i="1" s="1"/>
  <c r="AG3844" i="1"/>
  <c r="AE3844" i="1"/>
  <c r="AF3844" i="1" s="1"/>
  <c r="AD3844" i="1"/>
  <c r="AA3844" i="1"/>
  <c r="Z3844" i="1"/>
  <c r="X3844" i="1"/>
  <c r="J3844" i="1"/>
  <c r="G3844" i="1"/>
  <c r="D3844" i="1" a="1"/>
  <c r="D3844" i="1" s="1"/>
  <c r="Y3844" i="1" s="1"/>
  <c r="AG3843" i="1"/>
  <c r="AE3843" i="1"/>
  <c r="AF3843" i="1" s="1"/>
  <c r="AD3843" i="1"/>
  <c r="AA3843" i="1"/>
  <c r="Z3843" i="1"/>
  <c r="X3843" i="1"/>
  <c r="J3843" i="1"/>
  <c r="G3843" i="1"/>
  <c r="D3843" i="1" a="1"/>
  <c r="D3843" i="1" s="1"/>
  <c r="Y3843" i="1" s="1"/>
  <c r="AG3842" i="1"/>
  <c r="AE3842" i="1"/>
  <c r="AF3842" i="1" s="1"/>
  <c r="AD3842" i="1"/>
  <c r="AA3842" i="1"/>
  <c r="Z3842" i="1"/>
  <c r="X3842" i="1"/>
  <c r="J3842" i="1"/>
  <c r="G3842" i="1"/>
  <c r="D3842" i="1" a="1"/>
  <c r="D3842" i="1" s="1"/>
  <c r="Y3842" i="1" s="1"/>
  <c r="AG3841" i="1"/>
  <c r="AE3841" i="1"/>
  <c r="AF3841" i="1" s="1"/>
  <c r="AD3841" i="1"/>
  <c r="AA3841" i="1"/>
  <c r="Z3841" i="1"/>
  <c r="X3841" i="1"/>
  <c r="J3841" i="1"/>
  <c r="G3841" i="1"/>
  <c r="AB3841" i="1" s="1"/>
  <c r="D3841" i="1" a="1"/>
  <c r="D3841" i="1" s="1"/>
  <c r="Y3841" i="1" s="1"/>
  <c r="AG3840" i="1"/>
  <c r="AE3840" i="1"/>
  <c r="AF3840" i="1" s="1"/>
  <c r="AD3840" i="1"/>
  <c r="AA3840" i="1"/>
  <c r="Z3840" i="1"/>
  <c r="X3840" i="1"/>
  <c r="J3840" i="1"/>
  <c r="G3840" i="1"/>
  <c r="D3840" i="1" a="1"/>
  <c r="D3840" i="1" s="1"/>
  <c r="Y3840" i="1" s="1"/>
  <c r="AG3839" i="1"/>
  <c r="AE3839" i="1"/>
  <c r="AF3839" i="1" s="1"/>
  <c r="AD3839" i="1"/>
  <c r="AA3839" i="1"/>
  <c r="Z3839" i="1"/>
  <c r="X3839" i="1"/>
  <c r="J3839" i="1"/>
  <c r="G3839" i="1"/>
  <c r="H3839" i="1" s="1"/>
  <c r="AC3839" i="1" s="1"/>
  <c r="D3839" i="1" a="1"/>
  <c r="D3839" i="1" s="1"/>
  <c r="Y3839" i="1" s="1"/>
  <c r="AG3838" i="1"/>
  <c r="AE3838" i="1"/>
  <c r="AF3838" i="1" s="1"/>
  <c r="AD3838" i="1"/>
  <c r="AA3838" i="1"/>
  <c r="Z3838" i="1"/>
  <c r="X3838" i="1"/>
  <c r="J3838" i="1"/>
  <c r="G3838" i="1"/>
  <c r="AB3838" i="1" s="1"/>
  <c r="D3838" i="1" a="1"/>
  <c r="D3838" i="1" s="1"/>
  <c r="Y3838" i="1" s="1"/>
  <c r="AG3837" i="1"/>
  <c r="AE3837" i="1"/>
  <c r="AF3837" i="1" s="1"/>
  <c r="AD3837" i="1"/>
  <c r="AA3837" i="1"/>
  <c r="Z3837" i="1"/>
  <c r="X3837" i="1"/>
  <c r="J3837" i="1"/>
  <c r="G3837" i="1"/>
  <c r="H3837" i="1" s="1"/>
  <c r="AC3837" i="1" s="1"/>
  <c r="D3837" i="1" a="1"/>
  <c r="D3837" i="1" s="1"/>
  <c r="Y3837" i="1" s="1"/>
  <c r="AG3836" i="1"/>
  <c r="AE3836" i="1"/>
  <c r="AF3836" i="1" s="1"/>
  <c r="AD3836" i="1"/>
  <c r="AA3836" i="1"/>
  <c r="Z3836" i="1"/>
  <c r="X3836" i="1"/>
  <c r="J3836" i="1"/>
  <c r="G3836" i="1"/>
  <c r="H3836" i="1" s="1"/>
  <c r="AC3836" i="1" s="1"/>
  <c r="D3836" i="1" a="1"/>
  <c r="D3836" i="1" s="1"/>
  <c r="Y3836" i="1" s="1"/>
  <c r="AG3835" i="1"/>
  <c r="AE3835" i="1"/>
  <c r="AF3835" i="1" s="1"/>
  <c r="AD3835" i="1"/>
  <c r="AA3835" i="1"/>
  <c r="Z3835" i="1"/>
  <c r="X3835" i="1"/>
  <c r="J3835" i="1"/>
  <c r="G3835" i="1"/>
  <c r="D3835" i="1" a="1"/>
  <c r="D3835" i="1" s="1"/>
  <c r="Y3835" i="1" s="1"/>
  <c r="AG3834" i="1"/>
  <c r="AE3834" i="1"/>
  <c r="AF3834" i="1" s="1"/>
  <c r="AD3834" i="1"/>
  <c r="AA3834" i="1"/>
  <c r="Z3834" i="1"/>
  <c r="X3834" i="1"/>
  <c r="J3834" i="1"/>
  <c r="G3834" i="1"/>
  <c r="H3834" i="1" s="1"/>
  <c r="AC3834" i="1" s="1"/>
  <c r="D3834" i="1" a="1"/>
  <c r="D3834" i="1" s="1"/>
  <c r="Y3834" i="1" s="1"/>
  <c r="AG3833" i="1"/>
  <c r="AE3833" i="1"/>
  <c r="AF3833" i="1" s="1"/>
  <c r="AD3833" i="1"/>
  <c r="AA3833" i="1"/>
  <c r="Z3833" i="1"/>
  <c r="X3833" i="1"/>
  <c r="J3833" i="1"/>
  <c r="G3833" i="1"/>
  <c r="H3833" i="1" s="1"/>
  <c r="AC3833" i="1" s="1"/>
  <c r="D3833" i="1" a="1"/>
  <c r="D3833" i="1" s="1"/>
  <c r="Y3833" i="1" s="1"/>
  <c r="AG3832" i="1"/>
  <c r="AE3832" i="1"/>
  <c r="AF3832" i="1" s="1"/>
  <c r="AD3832" i="1"/>
  <c r="AA3832" i="1"/>
  <c r="Z3832" i="1"/>
  <c r="X3832" i="1"/>
  <c r="J3832" i="1"/>
  <c r="G3832" i="1"/>
  <c r="D3832" i="1" a="1"/>
  <c r="D3832" i="1" s="1"/>
  <c r="Y3832" i="1" s="1"/>
  <c r="AG3831" i="1"/>
  <c r="AE3831" i="1"/>
  <c r="AF3831" i="1" s="1"/>
  <c r="AD3831" i="1"/>
  <c r="AA3831" i="1"/>
  <c r="Z3831" i="1"/>
  <c r="X3831" i="1"/>
  <c r="J3831" i="1"/>
  <c r="G3831" i="1"/>
  <c r="D3831" i="1" a="1"/>
  <c r="D3831" i="1" s="1"/>
  <c r="Y3831" i="1" s="1"/>
  <c r="AG3830" i="1"/>
  <c r="AE3830" i="1"/>
  <c r="AF3830" i="1" s="1"/>
  <c r="AD3830" i="1"/>
  <c r="AA3830" i="1"/>
  <c r="Z3830" i="1"/>
  <c r="X3830" i="1"/>
  <c r="J3830" i="1"/>
  <c r="G3830" i="1"/>
  <c r="AB3830" i="1" s="1"/>
  <c r="D3830" i="1" a="1"/>
  <c r="D3830" i="1" s="1"/>
  <c r="Y3830" i="1" s="1"/>
  <c r="AG3829" i="1"/>
  <c r="AE3829" i="1"/>
  <c r="AF3829" i="1" s="1"/>
  <c r="AD3829" i="1"/>
  <c r="AA3829" i="1"/>
  <c r="Z3829" i="1"/>
  <c r="X3829" i="1"/>
  <c r="J3829" i="1"/>
  <c r="G3829" i="1"/>
  <c r="AB3829" i="1" s="1"/>
  <c r="D3829" i="1" a="1"/>
  <c r="D3829" i="1" s="1"/>
  <c r="Y3829" i="1" s="1"/>
  <c r="AG3828" i="1"/>
  <c r="AE3828" i="1"/>
  <c r="AF3828" i="1" s="1"/>
  <c r="AD3828" i="1"/>
  <c r="AA3828" i="1"/>
  <c r="Z3828" i="1"/>
  <c r="X3828" i="1"/>
  <c r="J3828" i="1"/>
  <c r="G3828" i="1"/>
  <c r="AB3828" i="1" s="1"/>
  <c r="D3828" i="1" a="1"/>
  <c r="D3828" i="1" s="1"/>
  <c r="Y3828" i="1" s="1"/>
  <c r="AG3827" i="1"/>
  <c r="AE3827" i="1"/>
  <c r="AF3827" i="1" s="1"/>
  <c r="AD3827" i="1"/>
  <c r="AA3827" i="1"/>
  <c r="Z3827" i="1"/>
  <c r="X3827" i="1"/>
  <c r="J3827" i="1"/>
  <c r="G3827" i="1"/>
  <c r="H3827" i="1" s="1"/>
  <c r="AC3827" i="1" s="1"/>
  <c r="D3827" i="1" a="1"/>
  <c r="D3827" i="1" s="1"/>
  <c r="Y3827" i="1" s="1"/>
  <c r="AG3826" i="1"/>
  <c r="AE3826" i="1"/>
  <c r="AF3826" i="1" s="1"/>
  <c r="AD3826" i="1"/>
  <c r="AA3826" i="1"/>
  <c r="Z3826" i="1"/>
  <c r="X3826" i="1"/>
  <c r="J3826" i="1"/>
  <c r="G3826" i="1"/>
  <c r="D3826" i="1" a="1"/>
  <c r="D3826" i="1" s="1"/>
  <c r="Y3826" i="1" s="1"/>
  <c r="AG3825" i="1"/>
  <c r="AE3825" i="1"/>
  <c r="AF3825" i="1" s="1"/>
  <c r="AD3825" i="1"/>
  <c r="AA3825" i="1"/>
  <c r="Z3825" i="1"/>
  <c r="X3825" i="1"/>
  <c r="J3825" i="1"/>
  <c r="G3825" i="1"/>
  <c r="D3825" i="1" a="1"/>
  <c r="D3825" i="1" s="1"/>
  <c r="Y3825" i="1" s="1"/>
  <c r="AG3824" i="1"/>
  <c r="AE3824" i="1"/>
  <c r="AF3824" i="1" s="1"/>
  <c r="AD3824" i="1"/>
  <c r="AA3824" i="1"/>
  <c r="Z3824" i="1"/>
  <c r="X3824" i="1"/>
  <c r="J3824" i="1"/>
  <c r="G3824" i="1"/>
  <c r="AB3824" i="1" s="1"/>
  <c r="D3824" i="1" a="1"/>
  <c r="D3824" i="1" s="1"/>
  <c r="Y3824" i="1" s="1"/>
  <c r="AG3823" i="1"/>
  <c r="AE3823" i="1"/>
  <c r="AF3823" i="1" s="1"/>
  <c r="AD3823" i="1"/>
  <c r="AA3823" i="1"/>
  <c r="Z3823" i="1"/>
  <c r="X3823" i="1"/>
  <c r="J3823" i="1"/>
  <c r="G3823" i="1"/>
  <c r="D3823" i="1" a="1"/>
  <c r="D3823" i="1" s="1"/>
  <c r="Y3823" i="1" s="1"/>
  <c r="AG3822" i="1"/>
  <c r="AE3822" i="1"/>
  <c r="AF3822" i="1" s="1"/>
  <c r="AD3822" i="1"/>
  <c r="AA3822" i="1"/>
  <c r="Z3822" i="1"/>
  <c r="X3822" i="1"/>
  <c r="J3822" i="1"/>
  <c r="G3822" i="1"/>
  <c r="D3822" i="1" a="1"/>
  <c r="D3822" i="1" s="1"/>
  <c r="Y3822" i="1" s="1"/>
  <c r="AG3821" i="1"/>
  <c r="AE3821" i="1"/>
  <c r="AF3821" i="1" s="1"/>
  <c r="AD3821" i="1"/>
  <c r="AA3821" i="1"/>
  <c r="Z3821" i="1"/>
  <c r="X3821" i="1"/>
  <c r="J3821" i="1"/>
  <c r="G3821" i="1"/>
  <c r="D3821" i="1" a="1"/>
  <c r="D3821" i="1" s="1"/>
  <c r="Y3821" i="1" s="1"/>
  <c r="AG3820" i="1"/>
  <c r="AE3820" i="1"/>
  <c r="AF3820" i="1" s="1"/>
  <c r="AD3820" i="1"/>
  <c r="AA3820" i="1"/>
  <c r="Z3820" i="1"/>
  <c r="X3820" i="1"/>
  <c r="J3820" i="1"/>
  <c r="G3820" i="1"/>
  <c r="AB3820" i="1" s="1"/>
  <c r="D3820" i="1" a="1"/>
  <c r="D3820" i="1" s="1"/>
  <c r="Y3820" i="1" s="1"/>
  <c r="AG3819" i="1"/>
  <c r="AE3819" i="1"/>
  <c r="AF3819" i="1" s="1"/>
  <c r="AD3819" i="1"/>
  <c r="AA3819" i="1"/>
  <c r="Z3819" i="1"/>
  <c r="X3819" i="1"/>
  <c r="J3819" i="1"/>
  <c r="G3819" i="1"/>
  <c r="D3819" i="1" a="1"/>
  <c r="D3819" i="1" s="1"/>
  <c r="Y3819" i="1" s="1"/>
  <c r="AG3818" i="1"/>
  <c r="AE3818" i="1"/>
  <c r="AF3818" i="1" s="1"/>
  <c r="AD3818" i="1"/>
  <c r="AA3818" i="1"/>
  <c r="Z3818" i="1"/>
  <c r="X3818" i="1"/>
  <c r="J3818" i="1"/>
  <c r="G3818" i="1"/>
  <c r="H3818" i="1" s="1"/>
  <c r="AC3818" i="1" s="1"/>
  <c r="D3818" i="1" a="1"/>
  <c r="D3818" i="1" s="1"/>
  <c r="Y3818" i="1" s="1"/>
  <c r="AG3817" i="1"/>
  <c r="AE3817" i="1"/>
  <c r="AF3817" i="1" s="1"/>
  <c r="AD3817" i="1"/>
  <c r="AA3817" i="1"/>
  <c r="Z3817" i="1"/>
  <c r="X3817" i="1"/>
  <c r="J3817" i="1"/>
  <c r="G3817" i="1"/>
  <c r="H3817" i="1" s="1"/>
  <c r="AC3817" i="1" s="1"/>
  <c r="D3817" i="1" a="1"/>
  <c r="D3817" i="1" s="1"/>
  <c r="Y3817" i="1" s="1"/>
  <c r="AG3816" i="1"/>
  <c r="AE3816" i="1"/>
  <c r="AF3816" i="1" s="1"/>
  <c r="AD3816" i="1"/>
  <c r="AA3816" i="1"/>
  <c r="Z3816" i="1"/>
  <c r="X3816" i="1"/>
  <c r="J3816" i="1"/>
  <c r="G3816" i="1"/>
  <c r="AB3816" i="1" s="1"/>
  <c r="D3816" i="1" a="1"/>
  <c r="D3816" i="1" s="1"/>
  <c r="Y3816" i="1" s="1"/>
  <c r="AG3815" i="1"/>
  <c r="AE3815" i="1"/>
  <c r="AF3815" i="1" s="1"/>
  <c r="AD3815" i="1"/>
  <c r="AA3815" i="1"/>
  <c r="Z3815" i="1"/>
  <c r="X3815" i="1"/>
  <c r="J3815" i="1"/>
  <c r="G3815" i="1"/>
  <c r="H3815" i="1" s="1"/>
  <c r="AC3815" i="1" s="1"/>
  <c r="D3815" i="1" a="1"/>
  <c r="D3815" i="1" s="1"/>
  <c r="Y3815" i="1" s="1"/>
  <c r="AG3814" i="1"/>
  <c r="AE3814" i="1"/>
  <c r="AF3814" i="1" s="1"/>
  <c r="AD3814" i="1"/>
  <c r="AA3814" i="1"/>
  <c r="Z3814" i="1"/>
  <c r="X3814" i="1"/>
  <c r="J3814" i="1"/>
  <c r="G3814" i="1"/>
  <c r="D3814" i="1" a="1"/>
  <c r="D3814" i="1" s="1"/>
  <c r="Y3814" i="1" s="1"/>
  <c r="AG3813" i="1"/>
  <c r="AE3813" i="1"/>
  <c r="AF3813" i="1" s="1"/>
  <c r="AD3813" i="1"/>
  <c r="AA3813" i="1"/>
  <c r="Z3813" i="1"/>
  <c r="X3813" i="1"/>
  <c r="J3813" i="1"/>
  <c r="G3813" i="1"/>
  <c r="AB3813" i="1" s="1"/>
  <c r="D3813" i="1" a="1"/>
  <c r="D3813" i="1" s="1"/>
  <c r="Y3813" i="1" s="1"/>
  <c r="AG3812" i="1"/>
  <c r="AE3812" i="1"/>
  <c r="AF3812" i="1" s="1"/>
  <c r="AD3812" i="1"/>
  <c r="AA3812" i="1"/>
  <c r="Z3812" i="1"/>
  <c r="X3812" i="1"/>
  <c r="J3812" i="1"/>
  <c r="G3812" i="1"/>
  <c r="H3812" i="1" s="1"/>
  <c r="AC3812" i="1" s="1"/>
  <c r="D3812" i="1" a="1"/>
  <c r="D3812" i="1" s="1"/>
  <c r="Y3812" i="1" s="1"/>
  <c r="AG3811" i="1"/>
  <c r="AE3811" i="1"/>
  <c r="AF3811" i="1" s="1"/>
  <c r="AD3811" i="1"/>
  <c r="AA3811" i="1"/>
  <c r="Z3811" i="1"/>
  <c r="X3811" i="1"/>
  <c r="J3811" i="1"/>
  <c r="G3811" i="1"/>
  <c r="H3811" i="1" s="1"/>
  <c r="AC3811" i="1" s="1"/>
  <c r="D3811" i="1" a="1"/>
  <c r="D3811" i="1" s="1"/>
  <c r="Y3811" i="1" s="1"/>
  <c r="AG3810" i="1"/>
  <c r="AE3810" i="1"/>
  <c r="AF3810" i="1" s="1"/>
  <c r="AD3810" i="1"/>
  <c r="AA3810" i="1"/>
  <c r="Z3810" i="1"/>
  <c r="X3810" i="1"/>
  <c r="J3810" i="1"/>
  <c r="G3810" i="1"/>
  <c r="D3810" i="1" a="1"/>
  <c r="D3810" i="1" s="1"/>
  <c r="Y3810" i="1" s="1"/>
  <c r="AG3809" i="1"/>
  <c r="AE3809" i="1"/>
  <c r="AF3809" i="1" s="1"/>
  <c r="AD3809" i="1"/>
  <c r="AA3809" i="1"/>
  <c r="Z3809" i="1"/>
  <c r="X3809" i="1"/>
  <c r="J3809" i="1"/>
  <c r="G3809" i="1"/>
  <c r="AB3809" i="1" s="1"/>
  <c r="D3809" i="1" a="1"/>
  <c r="D3809" i="1" s="1"/>
  <c r="Y3809" i="1" s="1"/>
  <c r="AG3808" i="1"/>
  <c r="AE3808" i="1"/>
  <c r="AF3808" i="1" s="1"/>
  <c r="AD3808" i="1"/>
  <c r="AA3808" i="1"/>
  <c r="Z3808" i="1"/>
  <c r="X3808" i="1"/>
  <c r="J3808" i="1"/>
  <c r="G3808" i="1"/>
  <c r="AB3808" i="1" s="1"/>
  <c r="D3808" i="1" a="1"/>
  <c r="D3808" i="1" s="1"/>
  <c r="Y3808" i="1" s="1"/>
  <c r="AG3807" i="1"/>
  <c r="AE3807" i="1"/>
  <c r="AF3807" i="1" s="1"/>
  <c r="AD3807" i="1"/>
  <c r="AA3807" i="1"/>
  <c r="Z3807" i="1"/>
  <c r="X3807" i="1"/>
  <c r="J3807" i="1"/>
  <c r="G3807" i="1"/>
  <c r="D3807" i="1" a="1"/>
  <c r="D3807" i="1" s="1"/>
  <c r="Y3807" i="1" s="1"/>
  <c r="AG3806" i="1"/>
  <c r="AE3806" i="1"/>
  <c r="AF3806" i="1" s="1"/>
  <c r="AD3806" i="1"/>
  <c r="AA3806" i="1"/>
  <c r="Z3806" i="1"/>
  <c r="X3806" i="1"/>
  <c r="J3806" i="1"/>
  <c r="G3806" i="1"/>
  <c r="D3806" i="1" a="1"/>
  <c r="D3806" i="1" s="1"/>
  <c r="Y3806" i="1" s="1"/>
  <c r="AG3805" i="1"/>
  <c r="AE3805" i="1"/>
  <c r="AF3805" i="1" s="1"/>
  <c r="AD3805" i="1"/>
  <c r="AA3805" i="1"/>
  <c r="Z3805" i="1"/>
  <c r="X3805" i="1"/>
  <c r="J3805" i="1"/>
  <c r="G3805" i="1"/>
  <c r="D3805" i="1" a="1"/>
  <c r="D3805" i="1" s="1"/>
  <c r="Y3805" i="1" s="1"/>
  <c r="AG3804" i="1"/>
  <c r="AE3804" i="1"/>
  <c r="AF3804" i="1" s="1"/>
  <c r="AD3804" i="1"/>
  <c r="AA3804" i="1"/>
  <c r="Z3804" i="1"/>
  <c r="X3804" i="1"/>
  <c r="J3804" i="1"/>
  <c r="G3804" i="1"/>
  <c r="D3804" i="1" a="1"/>
  <c r="D3804" i="1" s="1"/>
  <c r="Y3804" i="1" s="1"/>
  <c r="AG3803" i="1"/>
  <c r="AE3803" i="1"/>
  <c r="AF3803" i="1" s="1"/>
  <c r="AD3803" i="1"/>
  <c r="AA3803" i="1"/>
  <c r="Z3803" i="1"/>
  <c r="X3803" i="1"/>
  <c r="J3803" i="1"/>
  <c r="G3803" i="1"/>
  <c r="H3803" i="1" s="1"/>
  <c r="AC3803" i="1" s="1"/>
  <c r="D3803" i="1" a="1"/>
  <c r="D3803" i="1" s="1"/>
  <c r="Y3803" i="1" s="1"/>
  <c r="AG3802" i="1"/>
  <c r="AE3802" i="1"/>
  <c r="AF3802" i="1" s="1"/>
  <c r="AD3802" i="1"/>
  <c r="AA3802" i="1"/>
  <c r="Z3802" i="1"/>
  <c r="X3802" i="1"/>
  <c r="J3802" i="1"/>
  <c r="G3802" i="1"/>
  <c r="AB3802" i="1" s="1"/>
  <c r="D3802" i="1" a="1"/>
  <c r="D3802" i="1" s="1"/>
  <c r="Y3802" i="1" s="1"/>
  <c r="AG3801" i="1"/>
  <c r="AE3801" i="1"/>
  <c r="AF3801" i="1" s="1"/>
  <c r="AD3801" i="1"/>
  <c r="AA3801" i="1"/>
  <c r="Z3801" i="1"/>
  <c r="X3801" i="1"/>
  <c r="J3801" i="1"/>
  <c r="G3801" i="1"/>
  <c r="D3801" i="1" a="1"/>
  <c r="D3801" i="1" s="1"/>
  <c r="Y3801" i="1" s="1"/>
  <c r="AG3800" i="1"/>
  <c r="AE3800" i="1"/>
  <c r="AF3800" i="1" s="1"/>
  <c r="AD3800" i="1"/>
  <c r="AA3800" i="1"/>
  <c r="Z3800" i="1"/>
  <c r="X3800" i="1"/>
  <c r="J3800" i="1"/>
  <c r="G3800" i="1"/>
  <c r="D3800" i="1" a="1"/>
  <c r="D3800" i="1" s="1"/>
  <c r="Y3800" i="1" s="1"/>
  <c r="AG3799" i="1"/>
  <c r="AE3799" i="1"/>
  <c r="AF3799" i="1" s="1"/>
  <c r="AD3799" i="1"/>
  <c r="AA3799" i="1"/>
  <c r="Z3799" i="1"/>
  <c r="X3799" i="1"/>
  <c r="J3799" i="1"/>
  <c r="G3799" i="1"/>
  <c r="D3799" i="1" a="1"/>
  <c r="D3799" i="1" s="1"/>
  <c r="Y3799" i="1" s="1"/>
  <c r="AG3798" i="1"/>
  <c r="AE3798" i="1"/>
  <c r="AF3798" i="1" s="1"/>
  <c r="AD3798" i="1"/>
  <c r="AA3798" i="1"/>
  <c r="Z3798" i="1"/>
  <c r="X3798" i="1"/>
  <c r="J3798" i="1"/>
  <c r="G3798" i="1"/>
  <c r="H3798" i="1" s="1"/>
  <c r="AC3798" i="1" s="1"/>
  <c r="D3798" i="1" a="1"/>
  <c r="D3798" i="1" s="1"/>
  <c r="Y3798" i="1" s="1"/>
  <c r="AG3797" i="1"/>
  <c r="AE3797" i="1"/>
  <c r="AF3797" i="1" s="1"/>
  <c r="AD3797" i="1"/>
  <c r="AA3797" i="1"/>
  <c r="Z3797" i="1"/>
  <c r="X3797" i="1"/>
  <c r="J3797" i="1"/>
  <c r="G3797" i="1"/>
  <c r="D3797" i="1" a="1"/>
  <c r="D3797" i="1" s="1"/>
  <c r="Y3797" i="1" s="1"/>
  <c r="AG3796" i="1"/>
  <c r="AF3796" i="1"/>
  <c r="AE3796" i="1"/>
  <c r="AD3796" i="1"/>
  <c r="AA3796" i="1"/>
  <c r="Z3796" i="1"/>
  <c r="X3796" i="1"/>
  <c r="J3796" i="1"/>
  <c r="G3796" i="1"/>
  <c r="AB3796" i="1" s="1"/>
  <c r="D3796" i="1" a="1"/>
  <c r="D3796" i="1" s="1"/>
  <c r="Y3796" i="1" s="1"/>
  <c r="AG3795" i="1"/>
  <c r="AE3795" i="1"/>
  <c r="AF3795" i="1" s="1"/>
  <c r="AD3795" i="1"/>
  <c r="AA3795" i="1"/>
  <c r="Z3795" i="1"/>
  <c r="X3795" i="1"/>
  <c r="J3795" i="1"/>
  <c r="G3795" i="1"/>
  <c r="H3795" i="1" s="1"/>
  <c r="AC3795" i="1" s="1"/>
  <c r="D3795" i="1" a="1"/>
  <c r="D3795" i="1" s="1"/>
  <c r="Y3795" i="1" s="1"/>
  <c r="AG3794" i="1"/>
  <c r="AE3794" i="1"/>
  <c r="AF3794" i="1" s="1"/>
  <c r="AD3794" i="1"/>
  <c r="AA3794" i="1"/>
  <c r="Z3794" i="1"/>
  <c r="X3794" i="1"/>
  <c r="J3794" i="1"/>
  <c r="G3794" i="1"/>
  <c r="AB3794" i="1" s="1"/>
  <c r="D3794" i="1" a="1"/>
  <c r="D3794" i="1" s="1"/>
  <c r="Y3794" i="1" s="1"/>
  <c r="AG3793" i="1"/>
  <c r="AE3793" i="1"/>
  <c r="AF3793" i="1" s="1"/>
  <c r="AD3793" i="1"/>
  <c r="AA3793" i="1"/>
  <c r="Z3793" i="1"/>
  <c r="X3793" i="1"/>
  <c r="J3793" i="1"/>
  <c r="G3793" i="1"/>
  <c r="D3793" i="1" a="1"/>
  <c r="D3793" i="1" s="1"/>
  <c r="Y3793" i="1" s="1"/>
  <c r="AG3792" i="1"/>
  <c r="AE3792" i="1"/>
  <c r="AF3792" i="1" s="1"/>
  <c r="AD3792" i="1"/>
  <c r="AA3792" i="1"/>
  <c r="Z3792" i="1"/>
  <c r="X3792" i="1"/>
  <c r="J3792" i="1"/>
  <c r="G3792" i="1"/>
  <c r="H3792" i="1" s="1"/>
  <c r="AC3792" i="1" s="1"/>
  <c r="D3792" i="1" a="1"/>
  <c r="D3792" i="1" s="1"/>
  <c r="Y3792" i="1" s="1"/>
  <c r="AG3791" i="1"/>
  <c r="AE3791" i="1"/>
  <c r="AF3791" i="1" s="1"/>
  <c r="AD3791" i="1"/>
  <c r="AA3791" i="1"/>
  <c r="Z3791" i="1"/>
  <c r="X3791" i="1"/>
  <c r="J3791" i="1"/>
  <c r="G3791" i="1"/>
  <c r="AB3791" i="1" s="1"/>
  <c r="D3791" i="1" a="1"/>
  <c r="D3791" i="1" s="1"/>
  <c r="Y3791" i="1" s="1"/>
  <c r="AG3790" i="1"/>
  <c r="AE3790" i="1"/>
  <c r="AF3790" i="1" s="1"/>
  <c r="AD3790" i="1"/>
  <c r="AA3790" i="1"/>
  <c r="Z3790" i="1"/>
  <c r="X3790" i="1"/>
  <c r="J3790" i="1"/>
  <c r="G3790" i="1"/>
  <c r="D3790" i="1" a="1"/>
  <c r="D3790" i="1" s="1"/>
  <c r="Y3790" i="1" s="1"/>
  <c r="AG3789" i="1"/>
  <c r="AE3789" i="1"/>
  <c r="AF3789" i="1" s="1"/>
  <c r="AD3789" i="1"/>
  <c r="AA3789" i="1"/>
  <c r="Z3789" i="1"/>
  <c r="X3789" i="1"/>
  <c r="J3789" i="1"/>
  <c r="G3789" i="1"/>
  <c r="AB3789" i="1" s="1"/>
  <c r="D3789" i="1" a="1"/>
  <c r="D3789" i="1" s="1"/>
  <c r="Y3789" i="1" s="1"/>
  <c r="AG3788" i="1"/>
  <c r="AE3788" i="1"/>
  <c r="AF3788" i="1" s="1"/>
  <c r="AD3788" i="1"/>
  <c r="AA3788" i="1"/>
  <c r="Z3788" i="1"/>
  <c r="X3788" i="1"/>
  <c r="J3788" i="1"/>
  <c r="G3788" i="1"/>
  <c r="D3788" i="1" a="1"/>
  <c r="D3788" i="1" s="1"/>
  <c r="Y3788" i="1" s="1"/>
  <c r="AG3787" i="1"/>
  <c r="AE3787" i="1"/>
  <c r="AF3787" i="1" s="1"/>
  <c r="AD3787" i="1"/>
  <c r="AA3787" i="1"/>
  <c r="Z3787" i="1"/>
  <c r="X3787" i="1"/>
  <c r="J3787" i="1"/>
  <c r="G3787" i="1"/>
  <c r="AB3787" i="1" s="1"/>
  <c r="D3787" i="1" a="1"/>
  <c r="D3787" i="1" s="1"/>
  <c r="Y3787" i="1" s="1"/>
  <c r="AG3786" i="1"/>
  <c r="AE3786" i="1"/>
  <c r="AF3786" i="1" s="1"/>
  <c r="AD3786" i="1"/>
  <c r="AA3786" i="1"/>
  <c r="Z3786" i="1"/>
  <c r="X3786" i="1"/>
  <c r="J3786" i="1"/>
  <c r="G3786" i="1"/>
  <c r="AB3786" i="1" s="1"/>
  <c r="D3786" i="1" a="1"/>
  <c r="D3786" i="1" s="1"/>
  <c r="Y3786" i="1" s="1"/>
  <c r="AG3785" i="1"/>
  <c r="AE3785" i="1"/>
  <c r="AF3785" i="1" s="1"/>
  <c r="AD3785" i="1"/>
  <c r="AA3785" i="1"/>
  <c r="Z3785" i="1"/>
  <c r="X3785" i="1"/>
  <c r="J3785" i="1"/>
  <c r="G3785" i="1"/>
  <c r="AB3785" i="1" s="1"/>
  <c r="D3785" i="1" a="1"/>
  <c r="D3785" i="1" s="1"/>
  <c r="Y3785" i="1" s="1"/>
  <c r="AG3784" i="1"/>
  <c r="AE3784" i="1"/>
  <c r="AF3784" i="1" s="1"/>
  <c r="AD3784" i="1"/>
  <c r="AA3784" i="1"/>
  <c r="Z3784" i="1"/>
  <c r="X3784" i="1"/>
  <c r="J3784" i="1"/>
  <c r="G3784" i="1"/>
  <c r="D3784" i="1" a="1"/>
  <c r="D3784" i="1" s="1"/>
  <c r="Y3784" i="1" s="1"/>
  <c r="AG3783" i="1"/>
  <c r="AE3783" i="1"/>
  <c r="AF3783" i="1" s="1"/>
  <c r="AD3783" i="1"/>
  <c r="AA3783" i="1"/>
  <c r="Z3783" i="1"/>
  <c r="X3783" i="1"/>
  <c r="J3783" i="1"/>
  <c r="G3783" i="1"/>
  <c r="D3783" i="1" a="1"/>
  <c r="D3783" i="1" s="1"/>
  <c r="Y3783" i="1" s="1"/>
  <c r="AG3782" i="1"/>
  <c r="AE3782" i="1"/>
  <c r="AF3782" i="1" s="1"/>
  <c r="AD3782" i="1"/>
  <c r="AA3782" i="1"/>
  <c r="Z3782" i="1"/>
  <c r="X3782" i="1"/>
  <c r="J3782" i="1"/>
  <c r="G3782" i="1"/>
  <c r="AB3782" i="1" s="1"/>
  <c r="D3782" i="1" a="1"/>
  <c r="D3782" i="1" s="1"/>
  <c r="Y3782" i="1" s="1"/>
  <c r="AG3781" i="1"/>
  <c r="AE3781" i="1"/>
  <c r="AF3781" i="1" s="1"/>
  <c r="AD3781" i="1"/>
  <c r="AA3781" i="1"/>
  <c r="Z3781" i="1"/>
  <c r="X3781" i="1"/>
  <c r="J3781" i="1"/>
  <c r="G3781" i="1"/>
  <c r="D3781" i="1" a="1"/>
  <c r="D3781" i="1" s="1"/>
  <c r="Y3781" i="1" s="1"/>
  <c r="AG3780" i="1"/>
  <c r="AE3780" i="1"/>
  <c r="AF3780" i="1" s="1"/>
  <c r="AD3780" i="1"/>
  <c r="AA3780" i="1"/>
  <c r="Z3780" i="1"/>
  <c r="X3780" i="1"/>
  <c r="J3780" i="1"/>
  <c r="G3780" i="1"/>
  <c r="H3780" i="1" s="1"/>
  <c r="AC3780" i="1" s="1"/>
  <c r="D3780" i="1" a="1"/>
  <c r="D3780" i="1" s="1"/>
  <c r="Y3780" i="1" s="1"/>
  <c r="AG3779" i="1"/>
  <c r="AE3779" i="1"/>
  <c r="AF3779" i="1" s="1"/>
  <c r="AD3779" i="1"/>
  <c r="AA3779" i="1"/>
  <c r="Z3779" i="1"/>
  <c r="X3779" i="1"/>
  <c r="J3779" i="1"/>
  <c r="G3779" i="1"/>
  <c r="AB3779" i="1" s="1"/>
  <c r="D3779" i="1" a="1"/>
  <c r="D3779" i="1" s="1"/>
  <c r="Y3779" i="1" s="1"/>
  <c r="AG3778" i="1"/>
  <c r="AE3778" i="1"/>
  <c r="AF3778" i="1" s="1"/>
  <c r="AD3778" i="1"/>
  <c r="AA3778" i="1"/>
  <c r="Z3778" i="1"/>
  <c r="X3778" i="1"/>
  <c r="J3778" i="1"/>
  <c r="G3778" i="1"/>
  <c r="D3778" i="1" a="1"/>
  <c r="D3778" i="1" s="1"/>
  <c r="Y3778" i="1" s="1"/>
  <c r="AG3777" i="1"/>
  <c r="AE3777" i="1"/>
  <c r="AF3777" i="1" s="1"/>
  <c r="AD3777" i="1"/>
  <c r="AA3777" i="1"/>
  <c r="Z3777" i="1"/>
  <c r="X3777" i="1"/>
  <c r="J3777" i="1"/>
  <c r="G3777" i="1"/>
  <c r="AB3777" i="1" s="1"/>
  <c r="D3777" i="1" a="1"/>
  <c r="D3777" i="1" s="1"/>
  <c r="Y3777" i="1" s="1"/>
  <c r="AG3776" i="1"/>
  <c r="AE3776" i="1"/>
  <c r="AF3776" i="1" s="1"/>
  <c r="AD3776" i="1"/>
  <c r="AA3776" i="1"/>
  <c r="Z3776" i="1"/>
  <c r="X3776" i="1"/>
  <c r="J3776" i="1"/>
  <c r="G3776" i="1"/>
  <c r="D3776" i="1" a="1"/>
  <c r="D3776" i="1" s="1"/>
  <c r="Y3776" i="1" s="1"/>
  <c r="AG3775" i="1"/>
  <c r="AE3775" i="1"/>
  <c r="AF3775" i="1" s="1"/>
  <c r="AD3775" i="1"/>
  <c r="AA3775" i="1"/>
  <c r="Z3775" i="1"/>
  <c r="X3775" i="1"/>
  <c r="J3775" i="1"/>
  <c r="G3775" i="1"/>
  <c r="AB3775" i="1" s="1"/>
  <c r="D3775" i="1" a="1"/>
  <c r="D3775" i="1" s="1"/>
  <c r="Y3775" i="1" s="1"/>
  <c r="AG3774" i="1"/>
  <c r="AE3774" i="1"/>
  <c r="AF3774" i="1" s="1"/>
  <c r="AD3774" i="1"/>
  <c r="AA3774" i="1"/>
  <c r="Z3774" i="1"/>
  <c r="X3774" i="1"/>
  <c r="J3774" i="1"/>
  <c r="G3774" i="1"/>
  <c r="AB3774" i="1" s="1"/>
  <c r="D3774" i="1" a="1"/>
  <c r="D3774" i="1" s="1"/>
  <c r="Y3774" i="1" s="1"/>
  <c r="AG3773" i="1"/>
  <c r="AE3773" i="1"/>
  <c r="AF3773" i="1" s="1"/>
  <c r="AD3773" i="1"/>
  <c r="AA3773" i="1"/>
  <c r="Z3773" i="1"/>
  <c r="X3773" i="1"/>
  <c r="J3773" i="1"/>
  <c r="G3773" i="1"/>
  <c r="AB3773" i="1" s="1"/>
  <c r="D3773" i="1" a="1"/>
  <c r="D3773" i="1" s="1"/>
  <c r="Y3773" i="1" s="1"/>
  <c r="AG3772" i="1"/>
  <c r="AE3772" i="1"/>
  <c r="AF3772" i="1" s="1"/>
  <c r="AD3772" i="1"/>
  <c r="AA3772" i="1"/>
  <c r="Z3772" i="1"/>
  <c r="X3772" i="1"/>
  <c r="J3772" i="1"/>
  <c r="G3772" i="1"/>
  <c r="D3772" i="1" a="1"/>
  <c r="D3772" i="1" s="1"/>
  <c r="Y3772" i="1" s="1"/>
  <c r="AG3771" i="1"/>
  <c r="AE3771" i="1"/>
  <c r="AF3771" i="1" s="1"/>
  <c r="AD3771" i="1"/>
  <c r="AA3771" i="1"/>
  <c r="Z3771" i="1"/>
  <c r="X3771" i="1"/>
  <c r="J3771" i="1"/>
  <c r="G3771" i="1"/>
  <c r="D3771" i="1" a="1"/>
  <c r="D3771" i="1" s="1"/>
  <c r="Y3771" i="1" s="1"/>
  <c r="AG3770" i="1"/>
  <c r="AE3770" i="1"/>
  <c r="AF3770" i="1" s="1"/>
  <c r="AD3770" i="1"/>
  <c r="AA3770" i="1"/>
  <c r="Z3770" i="1"/>
  <c r="X3770" i="1"/>
  <c r="J3770" i="1"/>
  <c r="G3770" i="1"/>
  <c r="D3770" i="1" a="1"/>
  <c r="D3770" i="1" s="1"/>
  <c r="Y3770" i="1" s="1"/>
  <c r="AG3769" i="1"/>
  <c r="AE3769" i="1"/>
  <c r="AF3769" i="1" s="1"/>
  <c r="AD3769" i="1"/>
  <c r="AA3769" i="1"/>
  <c r="Z3769" i="1"/>
  <c r="X3769" i="1"/>
  <c r="J3769" i="1"/>
  <c r="G3769" i="1"/>
  <c r="AB3769" i="1" s="1"/>
  <c r="D3769" i="1" a="1"/>
  <c r="D3769" i="1" s="1"/>
  <c r="Y3769" i="1" s="1"/>
  <c r="AG3768" i="1"/>
  <c r="AE3768" i="1"/>
  <c r="AF3768" i="1" s="1"/>
  <c r="AD3768" i="1"/>
  <c r="AA3768" i="1"/>
  <c r="Z3768" i="1"/>
  <c r="X3768" i="1"/>
  <c r="J3768" i="1"/>
  <c r="G3768" i="1"/>
  <c r="H3768" i="1" s="1"/>
  <c r="AC3768" i="1" s="1"/>
  <c r="D3768" i="1" a="1"/>
  <c r="D3768" i="1" s="1"/>
  <c r="Y3768" i="1" s="1"/>
  <c r="AG3767" i="1"/>
  <c r="AE3767" i="1"/>
  <c r="AF3767" i="1" s="1"/>
  <c r="AD3767" i="1"/>
  <c r="AA3767" i="1"/>
  <c r="Z3767" i="1"/>
  <c r="X3767" i="1"/>
  <c r="J3767" i="1"/>
  <c r="G3767" i="1"/>
  <c r="D3767" i="1" a="1"/>
  <c r="D3767" i="1" s="1"/>
  <c r="Y3767" i="1" s="1"/>
  <c r="AG3766" i="1"/>
  <c r="AE3766" i="1"/>
  <c r="AF3766" i="1" s="1"/>
  <c r="AD3766" i="1"/>
  <c r="AA3766" i="1"/>
  <c r="Z3766" i="1"/>
  <c r="X3766" i="1"/>
  <c r="J3766" i="1"/>
  <c r="G3766" i="1"/>
  <c r="AB3766" i="1" s="1"/>
  <c r="D3766" i="1" a="1"/>
  <c r="D3766" i="1" s="1"/>
  <c r="Y3766" i="1" s="1"/>
  <c r="AG3765" i="1"/>
  <c r="AE3765" i="1"/>
  <c r="AF3765" i="1" s="1"/>
  <c r="AD3765" i="1"/>
  <c r="AA3765" i="1"/>
  <c r="Z3765" i="1"/>
  <c r="X3765" i="1"/>
  <c r="J3765" i="1"/>
  <c r="G3765" i="1"/>
  <c r="D3765" i="1" a="1"/>
  <c r="D3765" i="1" s="1"/>
  <c r="Y3765" i="1" s="1"/>
  <c r="AG3764" i="1"/>
  <c r="AE3764" i="1"/>
  <c r="AF3764" i="1" s="1"/>
  <c r="AD3764" i="1"/>
  <c r="AA3764" i="1"/>
  <c r="Z3764" i="1"/>
  <c r="X3764" i="1"/>
  <c r="J3764" i="1"/>
  <c r="G3764" i="1"/>
  <c r="D3764" i="1" a="1"/>
  <c r="D3764" i="1" s="1"/>
  <c r="Y3764" i="1" s="1"/>
  <c r="AG3763" i="1"/>
  <c r="AE3763" i="1"/>
  <c r="AF3763" i="1" s="1"/>
  <c r="AD3763" i="1"/>
  <c r="AA3763" i="1"/>
  <c r="Z3763" i="1"/>
  <c r="X3763" i="1"/>
  <c r="J3763" i="1"/>
  <c r="G3763" i="1"/>
  <c r="AB3763" i="1" s="1"/>
  <c r="D3763" i="1" a="1"/>
  <c r="D3763" i="1" s="1"/>
  <c r="Y3763" i="1" s="1"/>
  <c r="AG3762" i="1"/>
  <c r="AE3762" i="1"/>
  <c r="AF3762" i="1" s="1"/>
  <c r="AD3762" i="1"/>
  <c r="AA3762" i="1"/>
  <c r="Z3762" i="1"/>
  <c r="X3762" i="1"/>
  <c r="J3762" i="1"/>
  <c r="G3762" i="1"/>
  <c r="AB3762" i="1" s="1"/>
  <c r="D3762" i="1" a="1"/>
  <c r="D3762" i="1" s="1"/>
  <c r="Y3762" i="1" s="1"/>
  <c r="AG3761" i="1"/>
  <c r="AE3761" i="1"/>
  <c r="AF3761" i="1" s="1"/>
  <c r="AD3761" i="1"/>
  <c r="AA3761" i="1"/>
  <c r="Z3761" i="1"/>
  <c r="X3761" i="1"/>
  <c r="J3761" i="1"/>
  <c r="G3761" i="1"/>
  <c r="D3761" i="1" a="1"/>
  <c r="D3761" i="1" s="1"/>
  <c r="Y3761" i="1" s="1"/>
  <c r="AG3760" i="1"/>
  <c r="AE3760" i="1"/>
  <c r="AF3760" i="1" s="1"/>
  <c r="AD3760" i="1"/>
  <c r="AA3760" i="1"/>
  <c r="Z3760" i="1"/>
  <c r="X3760" i="1"/>
  <c r="J3760" i="1"/>
  <c r="G3760" i="1"/>
  <c r="D3760" i="1" a="1"/>
  <c r="D3760" i="1" s="1"/>
  <c r="Y3760" i="1" s="1"/>
  <c r="AG3759" i="1"/>
  <c r="AE3759" i="1"/>
  <c r="AF3759" i="1" s="1"/>
  <c r="AD3759" i="1"/>
  <c r="AA3759" i="1"/>
  <c r="Z3759" i="1"/>
  <c r="X3759" i="1"/>
  <c r="J3759" i="1"/>
  <c r="G3759" i="1"/>
  <c r="D3759" i="1" a="1"/>
  <c r="D3759" i="1" s="1"/>
  <c r="Y3759" i="1" s="1"/>
  <c r="AG3758" i="1"/>
  <c r="AE3758" i="1"/>
  <c r="AF3758" i="1" s="1"/>
  <c r="AD3758" i="1"/>
  <c r="AA3758" i="1"/>
  <c r="Z3758" i="1"/>
  <c r="X3758" i="1"/>
  <c r="J3758" i="1"/>
  <c r="G3758" i="1"/>
  <c r="D3758" i="1" a="1"/>
  <c r="D3758" i="1" s="1"/>
  <c r="Y3758" i="1" s="1"/>
  <c r="AG3757" i="1"/>
  <c r="AE3757" i="1"/>
  <c r="AF3757" i="1" s="1"/>
  <c r="AD3757" i="1"/>
  <c r="AA3757" i="1"/>
  <c r="Z3757" i="1"/>
  <c r="X3757" i="1"/>
  <c r="J3757" i="1"/>
  <c r="G3757" i="1"/>
  <c r="AB3757" i="1" s="1"/>
  <c r="D3757" i="1" a="1"/>
  <c r="D3757" i="1" s="1"/>
  <c r="Y3757" i="1" s="1"/>
  <c r="AG3756" i="1"/>
  <c r="AE3756" i="1"/>
  <c r="AF3756" i="1" s="1"/>
  <c r="AD3756" i="1"/>
  <c r="AA3756" i="1"/>
  <c r="Z3756" i="1"/>
  <c r="X3756" i="1"/>
  <c r="J3756" i="1"/>
  <c r="G3756" i="1"/>
  <c r="D3756" i="1" a="1"/>
  <c r="D3756" i="1" s="1"/>
  <c r="Y3756" i="1" s="1"/>
  <c r="AG3755" i="1"/>
  <c r="AE3755" i="1"/>
  <c r="AF3755" i="1" s="1"/>
  <c r="AD3755" i="1"/>
  <c r="AA3755" i="1"/>
  <c r="Z3755" i="1"/>
  <c r="X3755" i="1"/>
  <c r="J3755" i="1"/>
  <c r="G3755" i="1"/>
  <c r="AB3755" i="1" s="1"/>
  <c r="D3755" i="1" a="1"/>
  <c r="D3755" i="1" s="1"/>
  <c r="Y3755" i="1" s="1"/>
  <c r="AG3754" i="1"/>
  <c r="AE3754" i="1"/>
  <c r="AF3754" i="1" s="1"/>
  <c r="AD3754" i="1"/>
  <c r="AA3754" i="1"/>
  <c r="Z3754" i="1"/>
  <c r="X3754" i="1"/>
  <c r="J3754" i="1"/>
  <c r="G3754" i="1"/>
  <c r="AB3754" i="1" s="1"/>
  <c r="D3754" i="1" a="1"/>
  <c r="D3754" i="1" s="1"/>
  <c r="Y3754" i="1" s="1"/>
  <c r="AG3753" i="1"/>
  <c r="AE3753" i="1"/>
  <c r="AF3753" i="1" s="1"/>
  <c r="AD3753" i="1"/>
  <c r="AA3753" i="1"/>
  <c r="Z3753" i="1"/>
  <c r="X3753" i="1"/>
  <c r="J3753" i="1"/>
  <c r="G3753" i="1"/>
  <c r="H3753" i="1" s="1"/>
  <c r="AC3753" i="1" s="1"/>
  <c r="D3753" i="1" a="1"/>
  <c r="D3753" i="1" s="1"/>
  <c r="Y3753" i="1" s="1"/>
  <c r="AG3752" i="1"/>
  <c r="AE3752" i="1"/>
  <c r="AF3752" i="1" s="1"/>
  <c r="AD3752" i="1"/>
  <c r="AA3752" i="1"/>
  <c r="Z3752" i="1"/>
  <c r="X3752" i="1"/>
  <c r="J3752" i="1"/>
  <c r="G3752" i="1"/>
  <c r="D3752" i="1" a="1"/>
  <c r="D3752" i="1" s="1"/>
  <c r="Y3752" i="1" s="1"/>
  <c r="AG3751" i="1"/>
  <c r="AE3751" i="1"/>
  <c r="AF3751" i="1" s="1"/>
  <c r="AD3751" i="1"/>
  <c r="AA3751" i="1"/>
  <c r="Z3751" i="1"/>
  <c r="X3751" i="1"/>
  <c r="J3751" i="1"/>
  <c r="G3751" i="1"/>
  <c r="H3751" i="1" s="1"/>
  <c r="AC3751" i="1" s="1"/>
  <c r="D3751" i="1" a="1"/>
  <c r="D3751" i="1" s="1"/>
  <c r="Y3751" i="1" s="1"/>
  <c r="AG3750" i="1"/>
  <c r="AE3750" i="1"/>
  <c r="AF3750" i="1" s="1"/>
  <c r="AD3750" i="1"/>
  <c r="AA3750" i="1"/>
  <c r="Z3750" i="1"/>
  <c r="X3750" i="1"/>
  <c r="J3750" i="1"/>
  <c r="G3750" i="1"/>
  <c r="D3750" i="1" a="1"/>
  <c r="D3750" i="1" s="1"/>
  <c r="Y3750" i="1" s="1"/>
  <c r="AG3749" i="1"/>
  <c r="AE3749" i="1"/>
  <c r="AF3749" i="1" s="1"/>
  <c r="AD3749" i="1"/>
  <c r="AA3749" i="1"/>
  <c r="Z3749" i="1"/>
  <c r="X3749" i="1"/>
  <c r="J3749" i="1"/>
  <c r="G3749" i="1"/>
  <c r="AB3749" i="1" s="1"/>
  <c r="D3749" i="1" a="1"/>
  <c r="D3749" i="1" s="1"/>
  <c r="Y3749" i="1" s="1"/>
  <c r="AG3748" i="1"/>
  <c r="AE3748" i="1"/>
  <c r="AF3748" i="1" s="1"/>
  <c r="AD3748" i="1"/>
  <c r="AA3748" i="1"/>
  <c r="Z3748" i="1"/>
  <c r="X3748" i="1"/>
  <c r="J3748" i="1"/>
  <c r="G3748" i="1"/>
  <c r="D3748" i="1" a="1"/>
  <c r="D3748" i="1" s="1"/>
  <c r="Y3748" i="1" s="1"/>
  <c r="AG3747" i="1"/>
  <c r="AE3747" i="1"/>
  <c r="AF3747" i="1" s="1"/>
  <c r="AD3747" i="1"/>
  <c r="AA3747" i="1"/>
  <c r="Z3747" i="1"/>
  <c r="X3747" i="1"/>
  <c r="J3747" i="1"/>
  <c r="G3747" i="1"/>
  <c r="D3747" i="1" a="1"/>
  <c r="D3747" i="1" s="1"/>
  <c r="Y3747" i="1" s="1"/>
  <c r="AG3746" i="1"/>
  <c r="AE3746" i="1"/>
  <c r="AF3746" i="1" s="1"/>
  <c r="AD3746" i="1"/>
  <c r="AA3746" i="1"/>
  <c r="Z3746" i="1"/>
  <c r="X3746" i="1"/>
  <c r="J3746" i="1"/>
  <c r="G3746" i="1"/>
  <c r="AB3746" i="1" s="1"/>
  <c r="D3746" i="1" a="1"/>
  <c r="D3746" i="1" s="1"/>
  <c r="Y3746" i="1" s="1"/>
  <c r="AG3745" i="1"/>
  <c r="AE3745" i="1"/>
  <c r="AF3745" i="1" s="1"/>
  <c r="AD3745" i="1"/>
  <c r="AA3745" i="1"/>
  <c r="Z3745" i="1"/>
  <c r="X3745" i="1"/>
  <c r="J3745" i="1"/>
  <c r="G3745" i="1"/>
  <c r="AB3745" i="1" s="1"/>
  <c r="D3745" i="1" a="1"/>
  <c r="D3745" i="1" s="1"/>
  <c r="Y3745" i="1" s="1"/>
  <c r="AG3744" i="1"/>
  <c r="AE3744" i="1"/>
  <c r="AF3744" i="1" s="1"/>
  <c r="AD3744" i="1"/>
  <c r="AA3744" i="1"/>
  <c r="Z3744" i="1"/>
  <c r="X3744" i="1"/>
  <c r="J3744" i="1"/>
  <c r="G3744" i="1"/>
  <c r="H3744" i="1" s="1"/>
  <c r="AC3744" i="1" s="1"/>
  <c r="D3744" i="1" a="1"/>
  <c r="D3744" i="1" s="1"/>
  <c r="Y3744" i="1" s="1"/>
  <c r="AG3743" i="1"/>
  <c r="AE3743" i="1"/>
  <c r="AF3743" i="1" s="1"/>
  <c r="AD3743" i="1"/>
  <c r="AA3743" i="1"/>
  <c r="Z3743" i="1"/>
  <c r="X3743" i="1"/>
  <c r="J3743" i="1"/>
  <c r="G3743" i="1"/>
  <c r="AB3743" i="1" s="1"/>
  <c r="D3743" i="1" a="1"/>
  <c r="D3743" i="1" s="1"/>
  <c r="Y3743" i="1" s="1"/>
  <c r="AG3742" i="1"/>
  <c r="AE3742" i="1"/>
  <c r="AF3742" i="1" s="1"/>
  <c r="AD3742" i="1"/>
  <c r="AA3742" i="1"/>
  <c r="Z3742" i="1"/>
  <c r="X3742" i="1"/>
  <c r="J3742" i="1"/>
  <c r="G3742" i="1"/>
  <c r="AB3742" i="1" s="1"/>
  <c r="D3742" i="1" a="1"/>
  <c r="D3742" i="1" s="1"/>
  <c r="Y3742" i="1" s="1"/>
  <c r="AG3741" i="1"/>
  <c r="AE3741" i="1"/>
  <c r="AF3741" i="1" s="1"/>
  <c r="AD3741" i="1"/>
  <c r="AA3741" i="1"/>
  <c r="Z3741" i="1"/>
  <c r="X3741" i="1"/>
  <c r="J3741" i="1"/>
  <c r="G3741" i="1"/>
  <c r="D3741" i="1" a="1"/>
  <c r="D3741" i="1" s="1"/>
  <c r="Y3741" i="1" s="1"/>
  <c r="AG3740" i="1"/>
  <c r="AE3740" i="1"/>
  <c r="AF3740" i="1" s="1"/>
  <c r="AD3740" i="1"/>
  <c r="AA3740" i="1"/>
  <c r="Z3740" i="1"/>
  <c r="X3740" i="1"/>
  <c r="J3740" i="1"/>
  <c r="G3740" i="1"/>
  <c r="D3740" i="1" a="1"/>
  <c r="D3740" i="1" s="1"/>
  <c r="Y3740" i="1" s="1"/>
  <c r="AG3739" i="1"/>
  <c r="AE3739" i="1"/>
  <c r="AF3739" i="1" s="1"/>
  <c r="AD3739" i="1"/>
  <c r="AA3739" i="1"/>
  <c r="Z3739" i="1"/>
  <c r="X3739" i="1"/>
  <c r="J3739" i="1"/>
  <c r="G3739" i="1"/>
  <c r="AB3739" i="1" s="1"/>
  <c r="D3739" i="1" a="1"/>
  <c r="D3739" i="1" s="1"/>
  <c r="Y3739" i="1" s="1"/>
  <c r="AG3738" i="1"/>
  <c r="AE3738" i="1"/>
  <c r="AF3738" i="1" s="1"/>
  <c r="AD3738" i="1"/>
  <c r="AA3738" i="1"/>
  <c r="Z3738" i="1"/>
  <c r="X3738" i="1"/>
  <c r="J3738" i="1"/>
  <c r="G3738" i="1"/>
  <c r="AB3738" i="1" s="1"/>
  <c r="D3738" i="1" a="1"/>
  <c r="D3738" i="1" s="1"/>
  <c r="Y3738" i="1" s="1"/>
  <c r="AG3737" i="1"/>
  <c r="AE3737" i="1"/>
  <c r="AF3737" i="1" s="1"/>
  <c r="AD3737" i="1"/>
  <c r="AA3737" i="1"/>
  <c r="Z3737" i="1"/>
  <c r="X3737" i="1"/>
  <c r="J3737" i="1"/>
  <c r="G3737" i="1"/>
  <c r="D3737" i="1" a="1"/>
  <c r="D3737" i="1" s="1"/>
  <c r="Y3737" i="1" s="1"/>
  <c r="AG3736" i="1"/>
  <c r="AE3736" i="1"/>
  <c r="AF3736" i="1" s="1"/>
  <c r="AD3736" i="1"/>
  <c r="AA3736" i="1"/>
  <c r="Z3736" i="1"/>
  <c r="X3736" i="1"/>
  <c r="J3736" i="1"/>
  <c r="G3736" i="1"/>
  <c r="D3736" i="1" a="1"/>
  <c r="D3736" i="1" s="1"/>
  <c r="Y3736" i="1" s="1"/>
  <c r="AG3735" i="1"/>
  <c r="AE3735" i="1"/>
  <c r="AF3735" i="1" s="1"/>
  <c r="AD3735" i="1"/>
  <c r="AA3735" i="1"/>
  <c r="Z3735" i="1"/>
  <c r="X3735" i="1"/>
  <c r="J3735" i="1"/>
  <c r="G3735" i="1"/>
  <c r="AB3735" i="1" s="1"/>
  <c r="D3735" i="1" a="1"/>
  <c r="D3735" i="1" s="1"/>
  <c r="Y3735" i="1" s="1"/>
  <c r="AG3734" i="1"/>
  <c r="AE3734" i="1"/>
  <c r="AF3734" i="1" s="1"/>
  <c r="AD3734" i="1"/>
  <c r="AA3734" i="1"/>
  <c r="Z3734" i="1"/>
  <c r="X3734" i="1"/>
  <c r="J3734" i="1"/>
  <c r="G3734" i="1"/>
  <c r="AB3734" i="1" s="1"/>
  <c r="D3734" i="1" a="1"/>
  <c r="D3734" i="1" s="1"/>
  <c r="Y3734" i="1" s="1"/>
  <c r="AG3733" i="1"/>
  <c r="AE3733" i="1"/>
  <c r="AF3733" i="1" s="1"/>
  <c r="AD3733" i="1"/>
  <c r="AA3733" i="1"/>
  <c r="Z3733" i="1"/>
  <c r="X3733" i="1"/>
  <c r="J3733" i="1"/>
  <c r="G3733" i="1"/>
  <c r="H3733" i="1" s="1"/>
  <c r="AC3733" i="1" s="1"/>
  <c r="D3733" i="1" a="1"/>
  <c r="D3733" i="1" s="1"/>
  <c r="Y3733" i="1" s="1"/>
  <c r="AG3732" i="1"/>
  <c r="AE3732" i="1"/>
  <c r="AF3732" i="1" s="1"/>
  <c r="AD3732" i="1"/>
  <c r="AA3732" i="1"/>
  <c r="Z3732" i="1"/>
  <c r="X3732" i="1"/>
  <c r="J3732" i="1"/>
  <c r="G3732" i="1"/>
  <c r="H3732" i="1" s="1"/>
  <c r="AC3732" i="1" s="1"/>
  <c r="D3732" i="1" a="1"/>
  <c r="D3732" i="1" s="1"/>
  <c r="Y3732" i="1" s="1"/>
  <c r="AG3731" i="1"/>
  <c r="AE3731" i="1"/>
  <c r="AF3731" i="1" s="1"/>
  <c r="AD3731" i="1"/>
  <c r="AA3731" i="1"/>
  <c r="Z3731" i="1"/>
  <c r="X3731" i="1"/>
  <c r="J3731" i="1"/>
  <c r="G3731" i="1"/>
  <c r="AB3731" i="1" s="1"/>
  <c r="D3731" i="1" a="1"/>
  <c r="D3731" i="1" s="1"/>
  <c r="Y3731" i="1" s="1"/>
  <c r="AG3730" i="1"/>
  <c r="AE3730" i="1"/>
  <c r="AF3730" i="1" s="1"/>
  <c r="AD3730" i="1"/>
  <c r="AA3730" i="1"/>
  <c r="Z3730" i="1"/>
  <c r="X3730" i="1"/>
  <c r="J3730" i="1"/>
  <c r="G3730" i="1"/>
  <c r="D3730" i="1" a="1"/>
  <c r="D3730" i="1" s="1"/>
  <c r="Y3730" i="1" s="1"/>
  <c r="AG3729" i="1"/>
  <c r="AE3729" i="1"/>
  <c r="AF3729" i="1" s="1"/>
  <c r="AD3729" i="1"/>
  <c r="AA3729" i="1"/>
  <c r="Z3729" i="1"/>
  <c r="X3729" i="1"/>
  <c r="J3729" i="1"/>
  <c r="G3729" i="1"/>
  <c r="D3729" i="1" a="1"/>
  <c r="D3729" i="1" s="1"/>
  <c r="Y3729" i="1" s="1"/>
  <c r="AG3728" i="1"/>
  <c r="AE3728" i="1"/>
  <c r="AF3728" i="1" s="1"/>
  <c r="AD3728" i="1"/>
  <c r="AA3728" i="1"/>
  <c r="Z3728" i="1"/>
  <c r="X3728" i="1"/>
  <c r="J3728" i="1"/>
  <c r="G3728" i="1"/>
  <c r="H3728" i="1" s="1"/>
  <c r="AC3728" i="1" s="1"/>
  <c r="D3728" i="1" a="1"/>
  <c r="D3728" i="1" s="1"/>
  <c r="Y3728" i="1" s="1"/>
  <c r="AG3727" i="1"/>
  <c r="AE3727" i="1"/>
  <c r="AF3727" i="1" s="1"/>
  <c r="AD3727" i="1"/>
  <c r="AA3727" i="1"/>
  <c r="Z3727" i="1"/>
  <c r="X3727" i="1"/>
  <c r="J3727" i="1"/>
  <c r="G3727" i="1"/>
  <c r="D3727" i="1" a="1"/>
  <c r="D3727" i="1" s="1"/>
  <c r="Y3727" i="1" s="1"/>
  <c r="AG3726" i="1"/>
  <c r="AE3726" i="1"/>
  <c r="AF3726" i="1" s="1"/>
  <c r="AD3726" i="1"/>
  <c r="AA3726" i="1"/>
  <c r="Z3726" i="1"/>
  <c r="X3726" i="1"/>
  <c r="J3726" i="1"/>
  <c r="G3726" i="1"/>
  <c r="AB3726" i="1" s="1"/>
  <c r="D3726" i="1" a="1"/>
  <c r="D3726" i="1" s="1"/>
  <c r="Y3726" i="1" s="1"/>
  <c r="AG3725" i="1"/>
  <c r="AE3725" i="1"/>
  <c r="AF3725" i="1" s="1"/>
  <c r="AD3725" i="1"/>
  <c r="AA3725" i="1"/>
  <c r="Z3725" i="1"/>
  <c r="X3725" i="1"/>
  <c r="J3725" i="1"/>
  <c r="G3725" i="1"/>
  <c r="AB3725" i="1" s="1"/>
  <c r="D3725" i="1" a="1"/>
  <c r="D3725" i="1" s="1"/>
  <c r="Y3725" i="1" s="1"/>
  <c r="AG3724" i="1"/>
  <c r="AE3724" i="1"/>
  <c r="AF3724" i="1" s="1"/>
  <c r="AD3724" i="1"/>
  <c r="AA3724" i="1"/>
  <c r="Z3724" i="1"/>
  <c r="X3724" i="1"/>
  <c r="J3724" i="1"/>
  <c r="G3724" i="1"/>
  <c r="D3724" i="1" a="1"/>
  <c r="D3724" i="1" s="1"/>
  <c r="Y3724" i="1" s="1"/>
  <c r="AG3723" i="1"/>
  <c r="AE3723" i="1"/>
  <c r="AF3723" i="1" s="1"/>
  <c r="AD3723" i="1"/>
  <c r="AA3723" i="1"/>
  <c r="Z3723" i="1"/>
  <c r="X3723" i="1"/>
  <c r="J3723" i="1"/>
  <c r="G3723" i="1"/>
  <c r="AB3723" i="1" s="1"/>
  <c r="D3723" i="1" a="1"/>
  <c r="D3723" i="1" s="1"/>
  <c r="Y3723" i="1" s="1"/>
  <c r="AG3722" i="1"/>
  <c r="AE3722" i="1"/>
  <c r="AF3722" i="1" s="1"/>
  <c r="AD3722" i="1"/>
  <c r="AA3722" i="1"/>
  <c r="Z3722" i="1"/>
  <c r="X3722" i="1"/>
  <c r="J3722" i="1"/>
  <c r="G3722" i="1"/>
  <c r="D3722" i="1" a="1"/>
  <c r="D3722" i="1" s="1"/>
  <c r="Y3722" i="1" s="1"/>
  <c r="AG3721" i="1"/>
  <c r="AE3721" i="1"/>
  <c r="AF3721" i="1" s="1"/>
  <c r="AD3721" i="1"/>
  <c r="AA3721" i="1"/>
  <c r="Z3721" i="1"/>
  <c r="X3721" i="1"/>
  <c r="J3721" i="1"/>
  <c r="G3721" i="1"/>
  <c r="D3721" i="1" a="1"/>
  <c r="D3721" i="1" s="1"/>
  <c r="Y3721" i="1" s="1"/>
  <c r="AG3720" i="1"/>
  <c r="AE3720" i="1"/>
  <c r="AF3720" i="1" s="1"/>
  <c r="AD3720" i="1"/>
  <c r="AA3720" i="1"/>
  <c r="Z3720" i="1"/>
  <c r="X3720" i="1"/>
  <c r="J3720" i="1"/>
  <c r="G3720" i="1"/>
  <c r="D3720" i="1" a="1"/>
  <c r="D3720" i="1" s="1"/>
  <c r="Y3720" i="1" s="1"/>
  <c r="AG3719" i="1"/>
  <c r="AE3719" i="1"/>
  <c r="AF3719" i="1" s="1"/>
  <c r="AD3719" i="1"/>
  <c r="AA3719" i="1"/>
  <c r="Z3719" i="1"/>
  <c r="X3719" i="1"/>
  <c r="J3719" i="1"/>
  <c r="G3719" i="1"/>
  <c r="AB3719" i="1" s="1"/>
  <c r="D3719" i="1" a="1"/>
  <c r="D3719" i="1" s="1"/>
  <c r="Y3719" i="1" s="1"/>
  <c r="AG3718" i="1"/>
  <c r="AE3718" i="1"/>
  <c r="AF3718" i="1" s="1"/>
  <c r="AD3718" i="1"/>
  <c r="AA3718" i="1"/>
  <c r="Z3718" i="1"/>
  <c r="X3718" i="1"/>
  <c r="J3718" i="1"/>
  <c r="G3718" i="1"/>
  <c r="H3718" i="1" s="1"/>
  <c r="AC3718" i="1" s="1"/>
  <c r="D3718" i="1" a="1"/>
  <c r="D3718" i="1" s="1"/>
  <c r="Y3718" i="1" s="1"/>
  <c r="AG3717" i="1"/>
  <c r="AE3717" i="1"/>
  <c r="AF3717" i="1" s="1"/>
  <c r="AD3717" i="1"/>
  <c r="AA3717" i="1"/>
  <c r="Z3717" i="1"/>
  <c r="X3717" i="1"/>
  <c r="J3717" i="1"/>
  <c r="G3717" i="1"/>
  <c r="AB3717" i="1" s="1"/>
  <c r="D3717" i="1" a="1"/>
  <c r="D3717" i="1" s="1"/>
  <c r="Y3717" i="1" s="1"/>
  <c r="AG3716" i="1"/>
  <c r="AE3716" i="1"/>
  <c r="AF3716" i="1" s="1"/>
  <c r="AD3716" i="1"/>
  <c r="AA3716" i="1"/>
  <c r="Z3716" i="1"/>
  <c r="X3716" i="1"/>
  <c r="J3716" i="1"/>
  <c r="G3716" i="1"/>
  <c r="AB3716" i="1" s="1"/>
  <c r="D3716" i="1" a="1"/>
  <c r="D3716" i="1" s="1"/>
  <c r="Y3716" i="1" s="1"/>
  <c r="AG3715" i="1"/>
  <c r="AE3715" i="1"/>
  <c r="AF3715" i="1" s="1"/>
  <c r="AD3715" i="1"/>
  <c r="AA3715" i="1"/>
  <c r="Z3715" i="1"/>
  <c r="X3715" i="1"/>
  <c r="J3715" i="1"/>
  <c r="G3715" i="1"/>
  <c r="AB3715" i="1" s="1"/>
  <c r="D3715" i="1" a="1"/>
  <c r="D3715" i="1" s="1"/>
  <c r="Y3715" i="1" s="1"/>
  <c r="AG3714" i="1"/>
  <c r="AE3714" i="1"/>
  <c r="AF3714" i="1" s="1"/>
  <c r="AD3714" i="1"/>
  <c r="AA3714" i="1"/>
  <c r="Z3714" i="1"/>
  <c r="X3714" i="1"/>
  <c r="J3714" i="1"/>
  <c r="G3714" i="1"/>
  <c r="AB3714" i="1" s="1"/>
  <c r="D3714" i="1" a="1"/>
  <c r="D3714" i="1" s="1"/>
  <c r="Y3714" i="1" s="1"/>
  <c r="AG3713" i="1"/>
  <c r="AE3713" i="1"/>
  <c r="AF3713" i="1" s="1"/>
  <c r="AD3713" i="1"/>
  <c r="AA3713" i="1"/>
  <c r="Z3713" i="1"/>
  <c r="X3713" i="1"/>
  <c r="J3713" i="1"/>
  <c r="G3713" i="1"/>
  <c r="AB3713" i="1" s="1"/>
  <c r="D3713" i="1" a="1"/>
  <c r="D3713" i="1" s="1"/>
  <c r="Y3713" i="1" s="1"/>
  <c r="AG3712" i="1"/>
  <c r="AE3712" i="1"/>
  <c r="AF3712" i="1" s="1"/>
  <c r="AD3712" i="1"/>
  <c r="AA3712" i="1"/>
  <c r="Z3712" i="1"/>
  <c r="X3712" i="1"/>
  <c r="J3712" i="1"/>
  <c r="G3712" i="1"/>
  <c r="AB3712" i="1" s="1"/>
  <c r="D3712" i="1" a="1"/>
  <c r="D3712" i="1" s="1"/>
  <c r="Y3712" i="1" s="1"/>
  <c r="AG3711" i="1"/>
  <c r="AE3711" i="1"/>
  <c r="AF3711" i="1" s="1"/>
  <c r="AD3711" i="1"/>
  <c r="AA3711" i="1"/>
  <c r="Z3711" i="1"/>
  <c r="X3711" i="1"/>
  <c r="J3711" i="1"/>
  <c r="G3711" i="1"/>
  <c r="AB3711" i="1" s="1"/>
  <c r="D3711" i="1" a="1"/>
  <c r="D3711" i="1" s="1"/>
  <c r="Y3711" i="1" s="1"/>
  <c r="AG3710" i="1"/>
  <c r="AE3710" i="1"/>
  <c r="AF3710" i="1" s="1"/>
  <c r="AD3710" i="1"/>
  <c r="AA3710" i="1"/>
  <c r="Z3710" i="1"/>
  <c r="X3710" i="1"/>
  <c r="J3710" i="1"/>
  <c r="G3710" i="1"/>
  <c r="AB3710" i="1" s="1"/>
  <c r="D3710" i="1" a="1"/>
  <c r="D3710" i="1" s="1"/>
  <c r="Y3710" i="1" s="1"/>
  <c r="AG3709" i="1"/>
  <c r="AE3709" i="1"/>
  <c r="AF3709" i="1" s="1"/>
  <c r="AD3709" i="1"/>
  <c r="AA3709" i="1"/>
  <c r="Z3709" i="1"/>
  <c r="X3709" i="1"/>
  <c r="J3709" i="1"/>
  <c r="G3709" i="1"/>
  <c r="AB3709" i="1" s="1"/>
  <c r="D3709" i="1" a="1"/>
  <c r="D3709" i="1" s="1"/>
  <c r="Y3709" i="1" s="1"/>
  <c r="AG3708" i="1"/>
  <c r="AE3708" i="1"/>
  <c r="AF3708" i="1" s="1"/>
  <c r="AD3708" i="1"/>
  <c r="AA3708" i="1"/>
  <c r="Z3708" i="1"/>
  <c r="X3708" i="1"/>
  <c r="J3708" i="1"/>
  <c r="G3708" i="1"/>
  <c r="AB3708" i="1" s="1"/>
  <c r="D3708" i="1" a="1"/>
  <c r="D3708" i="1" s="1"/>
  <c r="Y3708" i="1" s="1"/>
  <c r="AG3707" i="1"/>
  <c r="AE3707" i="1"/>
  <c r="AF3707" i="1" s="1"/>
  <c r="AD3707" i="1"/>
  <c r="AA3707" i="1"/>
  <c r="Z3707" i="1"/>
  <c r="X3707" i="1"/>
  <c r="J3707" i="1"/>
  <c r="G3707" i="1"/>
  <c r="AB3707" i="1" s="1"/>
  <c r="D3707" i="1" a="1"/>
  <c r="D3707" i="1" s="1"/>
  <c r="Y3707" i="1" s="1"/>
  <c r="AG3706" i="1"/>
  <c r="AE3706" i="1"/>
  <c r="AF3706" i="1" s="1"/>
  <c r="AD3706" i="1"/>
  <c r="AA3706" i="1"/>
  <c r="Z3706" i="1"/>
  <c r="X3706" i="1"/>
  <c r="J3706" i="1"/>
  <c r="G3706" i="1"/>
  <c r="D3706" i="1" a="1"/>
  <c r="D3706" i="1" s="1"/>
  <c r="Y3706" i="1" s="1"/>
  <c r="AG3705" i="1"/>
  <c r="AE3705" i="1"/>
  <c r="AF3705" i="1" s="1"/>
  <c r="AD3705" i="1"/>
  <c r="AA3705" i="1"/>
  <c r="Z3705" i="1"/>
  <c r="X3705" i="1"/>
  <c r="J3705" i="1"/>
  <c r="G3705" i="1"/>
  <c r="H3705" i="1" s="1"/>
  <c r="AC3705" i="1" s="1"/>
  <c r="D3705" i="1" a="1"/>
  <c r="D3705" i="1" s="1"/>
  <c r="Y3705" i="1" s="1"/>
  <c r="AG3704" i="1"/>
  <c r="AE3704" i="1"/>
  <c r="AF3704" i="1" s="1"/>
  <c r="AD3704" i="1"/>
  <c r="AA3704" i="1"/>
  <c r="Z3704" i="1"/>
  <c r="X3704" i="1"/>
  <c r="J3704" i="1"/>
  <c r="G3704" i="1"/>
  <c r="AB3704" i="1" s="1"/>
  <c r="D3704" i="1" a="1"/>
  <c r="D3704" i="1" s="1"/>
  <c r="Y3704" i="1" s="1"/>
  <c r="AG3703" i="1"/>
  <c r="AE3703" i="1"/>
  <c r="AF3703" i="1" s="1"/>
  <c r="AD3703" i="1"/>
  <c r="AA3703" i="1"/>
  <c r="Z3703" i="1"/>
  <c r="X3703" i="1"/>
  <c r="J3703" i="1"/>
  <c r="G3703" i="1"/>
  <c r="AB3703" i="1" s="1"/>
  <c r="D3703" i="1" a="1"/>
  <c r="D3703" i="1" s="1"/>
  <c r="Y3703" i="1" s="1"/>
  <c r="AG3702" i="1"/>
  <c r="AE3702" i="1"/>
  <c r="AF3702" i="1" s="1"/>
  <c r="AD3702" i="1"/>
  <c r="AA3702" i="1"/>
  <c r="Z3702" i="1"/>
  <c r="X3702" i="1"/>
  <c r="J3702" i="1"/>
  <c r="G3702" i="1"/>
  <c r="H3702" i="1" s="1"/>
  <c r="AC3702" i="1" s="1"/>
  <c r="D3702" i="1" a="1"/>
  <c r="D3702" i="1" s="1"/>
  <c r="Y3702" i="1" s="1"/>
  <c r="AG3701" i="1"/>
  <c r="AE3701" i="1"/>
  <c r="AF3701" i="1" s="1"/>
  <c r="AD3701" i="1"/>
  <c r="AA3701" i="1"/>
  <c r="Z3701" i="1"/>
  <c r="X3701" i="1"/>
  <c r="J3701" i="1"/>
  <c r="G3701" i="1"/>
  <c r="AB3701" i="1" s="1"/>
  <c r="D3701" i="1" a="1"/>
  <c r="D3701" i="1" s="1"/>
  <c r="Y3701" i="1" s="1"/>
  <c r="AG3700" i="1"/>
  <c r="AE3700" i="1"/>
  <c r="AF3700" i="1" s="1"/>
  <c r="AD3700" i="1"/>
  <c r="AA3700" i="1"/>
  <c r="Z3700" i="1"/>
  <c r="X3700" i="1"/>
  <c r="J3700" i="1"/>
  <c r="G3700" i="1"/>
  <c r="AB3700" i="1" s="1"/>
  <c r="D3700" i="1" a="1"/>
  <c r="D3700" i="1" s="1"/>
  <c r="Y3700" i="1" s="1"/>
  <c r="AG3699" i="1"/>
  <c r="AE3699" i="1"/>
  <c r="AF3699" i="1" s="1"/>
  <c r="AD3699" i="1"/>
  <c r="AA3699" i="1"/>
  <c r="Z3699" i="1"/>
  <c r="X3699" i="1"/>
  <c r="J3699" i="1"/>
  <c r="G3699" i="1"/>
  <c r="AB3699" i="1" s="1"/>
  <c r="D3699" i="1" a="1"/>
  <c r="D3699" i="1" s="1"/>
  <c r="Y3699" i="1" s="1"/>
  <c r="AG3698" i="1"/>
  <c r="AE3698" i="1"/>
  <c r="AF3698" i="1" s="1"/>
  <c r="AD3698" i="1"/>
  <c r="AA3698" i="1"/>
  <c r="Z3698" i="1"/>
  <c r="X3698" i="1"/>
  <c r="J3698" i="1"/>
  <c r="G3698" i="1"/>
  <c r="H3698" i="1" s="1"/>
  <c r="AC3698" i="1" s="1"/>
  <c r="D3698" i="1" a="1"/>
  <c r="D3698" i="1" s="1"/>
  <c r="Y3698" i="1" s="1"/>
  <c r="AG3697" i="1"/>
  <c r="AE3697" i="1"/>
  <c r="AF3697" i="1" s="1"/>
  <c r="AD3697" i="1"/>
  <c r="AA3697" i="1"/>
  <c r="Z3697" i="1"/>
  <c r="X3697" i="1"/>
  <c r="J3697" i="1"/>
  <c r="G3697" i="1"/>
  <c r="AB3697" i="1" s="1"/>
  <c r="D3697" i="1" a="1"/>
  <c r="D3697" i="1" s="1"/>
  <c r="Y3697" i="1" s="1"/>
  <c r="AG3696" i="1"/>
  <c r="AE3696" i="1"/>
  <c r="AF3696" i="1" s="1"/>
  <c r="AD3696" i="1"/>
  <c r="AA3696" i="1"/>
  <c r="Z3696" i="1"/>
  <c r="X3696" i="1"/>
  <c r="J3696" i="1"/>
  <c r="G3696" i="1"/>
  <c r="H3696" i="1" s="1"/>
  <c r="AC3696" i="1" s="1"/>
  <c r="D3696" i="1" a="1"/>
  <c r="D3696" i="1" s="1"/>
  <c r="Y3696" i="1" s="1"/>
  <c r="AG3695" i="1"/>
  <c r="AE3695" i="1"/>
  <c r="AF3695" i="1" s="1"/>
  <c r="AD3695" i="1"/>
  <c r="AA3695" i="1"/>
  <c r="Z3695" i="1"/>
  <c r="X3695" i="1"/>
  <c r="J3695" i="1"/>
  <c r="G3695" i="1"/>
  <c r="D3695" i="1" a="1"/>
  <c r="D3695" i="1" s="1"/>
  <c r="Y3695" i="1" s="1"/>
  <c r="AG3694" i="1"/>
  <c r="AE3694" i="1"/>
  <c r="AF3694" i="1" s="1"/>
  <c r="AD3694" i="1"/>
  <c r="AA3694" i="1"/>
  <c r="Z3694" i="1"/>
  <c r="X3694" i="1"/>
  <c r="J3694" i="1"/>
  <c r="G3694" i="1"/>
  <c r="AB3694" i="1" s="1"/>
  <c r="D3694" i="1" a="1"/>
  <c r="D3694" i="1" s="1"/>
  <c r="Y3694" i="1" s="1"/>
  <c r="AG3693" i="1"/>
  <c r="AE3693" i="1"/>
  <c r="AF3693" i="1" s="1"/>
  <c r="AD3693" i="1"/>
  <c r="AA3693" i="1"/>
  <c r="Z3693" i="1"/>
  <c r="X3693" i="1"/>
  <c r="J3693" i="1"/>
  <c r="G3693" i="1"/>
  <c r="D3693" i="1" a="1"/>
  <c r="D3693" i="1" s="1"/>
  <c r="Y3693" i="1" s="1"/>
  <c r="AG3692" i="1"/>
  <c r="AE3692" i="1"/>
  <c r="AF3692" i="1" s="1"/>
  <c r="AD3692" i="1"/>
  <c r="AA3692" i="1"/>
  <c r="Z3692" i="1"/>
  <c r="X3692" i="1"/>
  <c r="J3692" i="1"/>
  <c r="G3692" i="1"/>
  <c r="D3692" i="1" a="1"/>
  <c r="D3692" i="1" s="1"/>
  <c r="Y3692" i="1" s="1"/>
  <c r="AG3691" i="1"/>
  <c r="AE3691" i="1"/>
  <c r="AF3691" i="1" s="1"/>
  <c r="AD3691" i="1"/>
  <c r="AA3691" i="1"/>
  <c r="Z3691" i="1"/>
  <c r="X3691" i="1"/>
  <c r="J3691" i="1"/>
  <c r="G3691" i="1"/>
  <c r="D3691" i="1" a="1"/>
  <c r="D3691" i="1" s="1"/>
  <c r="Y3691" i="1" s="1"/>
  <c r="AG3690" i="1"/>
  <c r="AE3690" i="1"/>
  <c r="AF3690" i="1" s="1"/>
  <c r="AD3690" i="1"/>
  <c r="AA3690" i="1"/>
  <c r="Z3690" i="1"/>
  <c r="X3690" i="1"/>
  <c r="J3690" i="1"/>
  <c r="G3690" i="1"/>
  <c r="AB3690" i="1" s="1"/>
  <c r="D3690" i="1" a="1"/>
  <c r="D3690" i="1" s="1"/>
  <c r="Y3690" i="1" s="1"/>
  <c r="AG3689" i="1"/>
  <c r="AE3689" i="1"/>
  <c r="AF3689" i="1" s="1"/>
  <c r="AD3689" i="1"/>
  <c r="AA3689" i="1"/>
  <c r="Z3689" i="1"/>
  <c r="X3689" i="1"/>
  <c r="J3689" i="1"/>
  <c r="G3689" i="1"/>
  <c r="AB3689" i="1" s="1"/>
  <c r="D3689" i="1" a="1"/>
  <c r="D3689" i="1" s="1"/>
  <c r="Y3689" i="1" s="1"/>
  <c r="AG3688" i="1"/>
  <c r="AE3688" i="1"/>
  <c r="AF3688" i="1" s="1"/>
  <c r="AD3688" i="1"/>
  <c r="AA3688" i="1"/>
  <c r="Z3688" i="1"/>
  <c r="X3688" i="1"/>
  <c r="J3688" i="1"/>
  <c r="G3688" i="1"/>
  <c r="AB3688" i="1" s="1"/>
  <c r="D3688" i="1" a="1"/>
  <c r="D3688" i="1" s="1"/>
  <c r="Y3688" i="1" s="1"/>
  <c r="AG3687" i="1"/>
  <c r="AE3687" i="1"/>
  <c r="AF3687" i="1" s="1"/>
  <c r="AD3687" i="1"/>
  <c r="AA3687" i="1"/>
  <c r="Z3687" i="1"/>
  <c r="X3687" i="1"/>
  <c r="J3687" i="1"/>
  <c r="G3687" i="1"/>
  <c r="D3687" i="1" a="1"/>
  <c r="D3687" i="1" s="1"/>
  <c r="Y3687" i="1" s="1"/>
  <c r="AG3686" i="1"/>
  <c r="AE3686" i="1"/>
  <c r="AF3686" i="1" s="1"/>
  <c r="AD3686" i="1"/>
  <c r="AA3686" i="1"/>
  <c r="Z3686" i="1"/>
  <c r="X3686" i="1"/>
  <c r="J3686" i="1"/>
  <c r="G3686" i="1"/>
  <c r="D3686" i="1" a="1"/>
  <c r="D3686" i="1" s="1"/>
  <c r="Y3686" i="1" s="1"/>
  <c r="AG3685" i="1"/>
  <c r="AE3685" i="1"/>
  <c r="AF3685" i="1" s="1"/>
  <c r="AD3685" i="1"/>
  <c r="AA3685" i="1"/>
  <c r="Z3685" i="1"/>
  <c r="X3685" i="1"/>
  <c r="J3685" i="1"/>
  <c r="G3685" i="1"/>
  <c r="H3685" i="1" s="1"/>
  <c r="AC3685" i="1" s="1"/>
  <c r="D3685" i="1" a="1"/>
  <c r="D3685" i="1" s="1"/>
  <c r="Y3685" i="1" s="1"/>
  <c r="AG3684" i="1"/>
  <c r="AE3684" i="1"/>
  <c r="AF3684" i="1" s="1"/>
  <c r="AD3684" i="1"/>
  <c r="AA3684" i="1"/>
  <c r="Z3684" i="1"/>
  <c r="X3684" i="1"/>
  <c r="J3684" i="1"/>
  <c r="G3684" i="1"/>
  <c r="D3684" i="1" a="1"/>
  <c r="D3684" i="1" s="1"/>
  <c r="Y3684" i="1" s="1"/>
  <c r="AG3683" i="1"/>
  <c r="AE3683" i="1"/>
  <c r="AF3683" i="1" s="1"/>
  <c r="AD3683" i="1"/>
  <c r="AA3683" i="1"/>
  <c r="Z3683" i="1"/>
  <c r="X3683" i="1"/>
  <c r="J3683" i="1"/>
  <c r="G3683" i="1"/>
  <c r="D3683" i="1" a="1"/>
  <c r="D3683" i="1" s="1"/>
  <c r="Y3683" i="1" s="1"/>
  <c r="AG3682" i="1"/>
  <c r="AE3682" i="1"/>
  <c r="AF3682" i="1" s="1"/>
  <c r="AD3682" i="1"/>
  <c r="AA3682" i="1"/>
  <c r="Z3682" i="1"/>
  <c r="X3682" i="1"/>
  <c r="J3682" i="1"/>
  <c r="G3682" i="1"/>
  <c r="D3682" i="1" a="1"/>
  <c r="D3682" i="1" s="1"/>
  <c r="Y3682" i="1" s="1"/>
  <c r="AG3681" i="1"/>
  <c r="AE3681" i="1"/>
  <c r="AF3681" i="1" s="1"/>
  <c r="AD3681" i="1"/>
  <c r="AA3681" i="1"/>
  <c r="Z3681" i="1"/>
  <c r="X3681" i="1"/>
  <c r="J3681" i="1"/>
  <c r="G3681" i="1"/>
  <c r="D3681" i="1" a="1"/>
  <c r="D3681" i="1" s="1"/>
  <c r="Y3681" i="1" s="1"/>
  <c r="AG3680" i="1"/>
  <c r="AE3680" i="1"/>
  <c r="AF3680" i="1" s="1"/>
  <c r="AD3680" i="1"/>
  <c r="AA3680" i="1"/>
  <c r="Z3680" i="1"/>
  <c r="X3680" i="1"/>
  <c r="J3680" i="1"/>
  <c r="G3680" i="1"/>
  <c r="D3680" i="1" a="1"/>
  <c r="D3680" i="1" s="1"/>
  <c r="Y3680" i="1" s="1"/>
  <c r="AG3679" i="1"/>
  <c r="AE3679" i="1"/>
  <c r="AF3679" i="1" s="1"/>
  <c r="AD3679" i="1"/>
  <c r="AA3679" i="1"/>
  <c r="Z3679" i="1"/>
  <c r="X3679" i="1"/>
  <c r="J3679" i="1"/>
  <c r="G3679" i="1"/>
  <c r="D3679" i="1" a="1"/>
  <c r="D3679" i="1" s="1"/>
  <c r="Y3679" i="1" s="1"/>
  <c r="AG3678" i="1"/>
  <c r="AE3678" i="1"/>
  <c r="AF3678" i="1" s="1"/>
  <c r="AD3678" i="1"/>
  <c r="AA3678" i="1"/>
  <c r="Z3678" i="1"/>
  <c r="X3678" i="1"/>
  <c r="J3678" i="1"/>
  <c r="G3678" i="1"/>
  <c r="D3678" i="1" a="1"/>
  <c r="D3678" i="1" s="1"/>
  <c r="Y3678" i="1" s="1"/>
  <c r="AG3677" i="1"/>
  <c r="AE3677" i="1"/>
  <c r="AF3677" i="1" s="1"/>
  <c r="AD3677" i="1"/>
  <c r="AA3677" i="1"/>
  <c r="Z3677" i="1"/>
  <c r="X3677" i="1"/>
  <c r="J3677" i="1"/>
  <c r="G3677" i="1"/>
  <c r="AB3677" i="1" s="1"/>
  <c r="D3677" i="1" a="1"/>
  <c r="D3677" i="1" s="1"/>
  <c r="Y3677" i="1" s="1"/>
  <c r="AG3676" i="1"/>
  <c r="AE3676" i="1"/>
  <c r="AF3676" i="1" s="1"/>
  <c r="AD3676" i="1"/>
  <c r="AA3676" i="1"/>
  <c r="Z3676" i="1"/>
  <c r="X3676" i="1"/>
  <c r="J3676" i="1"/>
  <c r="G3676" i="1"/>
  <c r="AB3676" i="1" s="1"/>
  <c r="D3676" i="1" a="1"/>
  <c r="D3676" i="1" s="1"/>
  <c r="Y3676" i="1" s="1"/>
  <c r="AG3675" i="1"/>
  <c r="AE3675" i="1"/>
  <c r="AF3675" i="1" s="1"/>
  <c r="AD3675" i="1"/>
  <c r="AA3675" i="1"/>
  <c r="Z3675" i="1"/>
  <c r="X3675" i="1"/>
  <c r="J3675" i="1"/>
  <c r="G3675" i="1"/>
  <c r="D3675" i="1" a="1"/>
  <c r="D3675" i="1" s="1"/>
  <c r="Y3675" i="1" s="1"/>
  <c r="AG3674" i="1"/>
  <c r="AE3674" i="1"/>
  <c r="AF3674" i="1" s="1"/>
  <c r="AD3674" i="1"/>
  <c r="AA3674" i="1"/>
  <c r="Z3674" i="1"/>
  <c r="X3674" i="1"/>
  <c r="J3674" i="1"/>
  <c r="G3674" i="1"/>
  <c r="AB3674" i="1" s="1"/>
  <c r="D3674" i="1" a="1"/>
  <c r="D3674" i="1" s="1"/>
  <c r="Y3674" i="1" s="1"/>
  <c r="AG3673" i="1"/>
  <c r="AE3673" i="1"/>
  <c r="AF3673" i="1" s="1"/>
  <c r="AD3673" i="1"/>
  <c r="AA3673" i="1"/>
  <c r="Z3673" i="1"/>
  <c r="X3673" i="1"/>
  <c r="J3673" i="1"/>
  <c r="G3673" i="1"/>
  <c r="AB3673" i="1" s="1"/>
  <c r="D3673" i="1" a="1"/>
  <c r="D3673" i="1" s="1"/>
  <c r="Y3673" i="1" s="1"/>
  <c r="AG3672" i="1"/>
  <c r="AE3672" i="1"/>
  <c r="AF3672" i="1" s="1"/>
  <c r="AD3672" i="1"/>
  <c r="AA3672" i="1"/>
  <c r="Z3672" i="1"/>
  <c r="X3672" i="1"/>
  <c r="J3672" i="1"/>
  <c r="G3672" i="1"/>
  <c r="AB3672" i="1" s="1"/>
  <c r="D3672" i="1" a="1"/>
  <c r="D3672" i="1" s="1"/>
  <c r="Y3672" i="1" s="1"/>
  <c r="AG3671" i="1"/>
  <c r="AE3671" i="1"/>
  <c r="AF3671" i="1" s="1"/>
  <c r="AD3671" i="1"/>
  <c r="AA3671" i="1"/>
  <c r="Z3671" i="1"/>
  <c r="X3671" i="1"/>
  <c r="J3671" i="1"/>
  <c r="G3671" i="1"/>
  <c r="AB3671" i="1" s="1"/>
  <c r="D3671" i="1" a="1"/>
  <c r="D3671" i="1" s="1"/>
  <c r="Y3671" i="1" s="1"/>
  <c r="AG3670" i="1"/>
  <c r="AE3670" i="1"/>
  <c r="AF3670" i="1" s="1"/>
  <c r="AD3670" i="1"/>
  <c r="AA3670" i="1"/>
  <c r="Z3670" i="1"/>
  <c r="X3670" i="1"/>
  <c r="J3670" i="1"/>
  <c r="G3670" i="1"/>
  <c r="AB3670" i="1" s="1"/>
  <c r="D3670" i="1" a="1"/>
  <c r="D3670" i="1" s="1"/>
  <c r="Y3670" i="1" s="1"/>
  <c r="AG3669" i="1"/>
  <c r="AE3669" i="1"/>
  <c r="AF3669" i="1" s="1"/>
  <c r="AD3669" i="1"/>
  <c r="AA3669" i="1"/>
  <c r="Z3669" i="1"/>
  <c r="X3669" i="1"/>
  <c r="J3669" i="1"/>
  <c r="G3669" i="1"/>
  <c r="AB3669" i="1" s="1"/>
  <c r="D3669" i="1" a="1"/>
  <c r="D3669" i="1" s="1"/>
  <c r="Y3669" i="1" s="1"/>
  <c r="AG3668" i="1"/>
  <c r="AE3668" i="1"/>
  <c r="AF3668" i="1" s="1"/>
  <c r="AD3668" i="1"/>
  <c r="AA3668" i="1"/>
  <c r="Z3668" i="1"/>
  <c r="X3668" i="1"/>
  <c r="J3668" i="1"/>
  <c r="G3668" i="1"/>
  <c r="D3668" i="1" a="1"/>
  <c r="D3668" i="1" s="1"/>
  <c r="Y3668" i="1" s="1"/>
  <c r="AG3667" i="1"/>
  <c r="AE3667" i="1"/>
  <c r="AF3667" i="1" s="1"/>
  <c r="AD3667" i="1"/>
  <c r="AA3667" i="1"/>
  <c r="Z3667" i="1"/>
  <c r="X3667" i="1"/>
  <c r="J3667" i="1"/>
  <c r="G3667" i="1"/>
  <c r="AB3667" i="1" s="1"/>
  <c r="D3667" i="1" a="1"/>
  <c r="D3667" i="1" s="1"/>
  <c r="Y3667" i="1" s="1"/>
  <c r="AG3666" i="1"/>
  <c r="AE3666" i="1"/>
  <c r="AF3666" i="1" s="1"/>
  <c r="AD3666" i="1"/>
  <c r="AA3666" i="1"/>
  <c r="Z3666" i="1"/>
  <c r="X3666" i="1"/>
  <c r="J3666" i="1"/>
  <c r="G3666" i="1"/>
  <c r="AB3666" i="1" s="1"/>
  <c r="D3666" i="1" a="1"/>
  <c r="D3666" i="1" s="1"/>
  <c r="Y3666" i="1" s="1"/>
  <c r="AG3665" i="1"/>
  <c r="AE3665" i="1"/>
  <c r="AF3665" i="1" s="1"/>
  <c r="AD3665" i="1"/>
  <c r="AA3665" i="1"/>
  <c r="Z3665" i="1"/>
  <c r="X3665" i="1"/>
  <c r="J3665" i="1"/>
  <c r="G3665" i="1"/>
  <c r="D3665" i="1" a="1"/>
  <c r="D3665" i="1" s="1"/>
  <c r="Y3665" i="1" s="1"/>
  <c r="AG3664" i="1"/>
  <c r="AE3664" i="1"/>
  <c r="AF3664" i="1" s="1"/>
  <c r="AD3664" i="1"/>
  <c r="AA3664" i="1"/>
  <c r="Z3664" i="1"/>
  <c r="X3664" i="1"/>
  <c r="J3664" i="1"/>
  <c r="G3664" i="1"/>
  <c r="AB3664" i="1" s="1"/>
  <c r="D3664" i="1" a="1"/>
  <c r="D3664" i="1" s="1"/>
  <c r="Y3664" i="1" s="1"/>
  <c r="AG3663" i="1"/>
  <c r="AE3663" i="1"/>
  <c r="AF3663" i="1" s="1"/>
  <c r="AD3663" i="1"/>
  <c r="AA3663" i="1"/>
  <c r="Z3663" i="1"/>
  <c r="X3663" i="1"/>
  <c r="J3663" i="1"/>
  <c r="G3663" i="1"/>
  <c r="D3663" i="1" a="1"/>
  <c r="D3663" i="1" s="1"/>
  <c r="Y3663" i="1" s="1"/>
  <c r="AG3662" i="1"/>
  <c r="AE3662" i="1"/>
  <c r="AF3662" i="1" s="1"/>
  <c r="AD3662" i="1"/>
  <c r="AA3662" i="1"/>
  <c r="Z3662" i="1"/>
  <c r="X3662" i="1"/>
  <c r="J3662" i="1"/>
  <c r="G3662" i="1"/>
  <c r="D3662" i="1" a="1"/>
  <c r="D3662" i="1" s="1"/>
  <c r="Y3662" i="1" s="1"/>
  <c r="AG3661" i="1"/>
  <c r="AE3661" i="1"/>
  <c r="AF3661" i="1" s="1"/>
  <c r="AD3661" i="1"/>
  <c r="AA3661" i="1"/>
  <c r="Z3661" i="1"/>
  <c r="X3661" i="1"/>
  <c r="J3661" i="1"/>
  <c r="G3661" i="1"/>
  <c r="D3661" i="1" a="1"/>
  <c r="D3661" i="1" s="1"/>
  <c r="Y3661" i="1" s="1"/>
  <c r="AG3660" i="1"/>
  <c r="AE3660" i="1"/>
  <c r="AF3660" i="1" s="1"/>
  <c r="AD3660" i="1"/>
  <c r="AA3660" i="1"/>
  <c r="Z3660" i="1"/>
  <c r="X3660" i="1"/>
  <c r="J3660" i="1"/>
  <c r="G3660" i="1"/>
  <c r="H3660" i="1" s="1"/>
  <c r="AC3660" i="1" s="1"/>
  <c r="D3660" i="1" a="1"/>
  <c r="D3660" i="1" s="1"/>
  <c r="Y3660" i="1" s="1"/>
  <c r="AG3659" i="1"/>
  <c r="AE3659" i="1"/>
  <c r="AF3659" i="1" s="1"/>
  <c r="AD3659" i="1"/>
  <c r="AA3659" i="1"/>
  <c r="Z3659" i="1"/>
  <c r="X3659" i="1"/>
  <c r="J3659" i="1"/>
  <c r="G3659" i="1"/>
  <c r="D3659" i="1" a="1"/>
  <c r="D3659" i="1" s="1"/>
  <c r="Y3659" i="1" s="1"/>
  <c r="AG3658" i="1"/>
  <c r="AE3658" i="1"/>
  <c r="AF3658" i="1" s="1"/>
  <c r="AD3658" i="1"/>
  <c r="AA3658" i="1"/>
  <c r="Z3658" i="1"/>
  <c r="X3658" i="1"/>
  <c r="J3658" i="1"/>
  <c r="G3658" i="1"/>
  <c r="AB3658" i="1" s="1"/>
  <c r="D3658" i="1" a="1"/>
  <c r="D3658" i="1" s="1"/>
  <c r="Y3658" i="1" s="1"/>
  <c r="AG3657" i="1"/>
  <c r="AE3657" i="1"/>
  <c r="AF3657" i="1" s="1"/>
  <c r="AD3657" i="1"/>
  <c r="AA3657" i="1"/>
  <c r="Z3657" i="1"/>
  <c r="X3657" i="1"/>
  <c r="J3657" i="1"/>
  <c r="G3657" i="1"/>
  <c r="AB3657" i="1" s="1"/>
  <c r="D3657" i="1" a="1"/>
  <c r="D3657" i="1" s="1"/>
  <c r="Y3657" i="1" s="1"/>
  <c r="AG3656" i="1"/>
  <c r="AE3656" i="1"/>
  <c r="AF3656" i="1" s="1"/>
  <c r="AD3656" i="1"/>
  <c r="AA3656" i="1"/>
  <c r="Z3656" i="1"/>
  <c r="X3656" i="1"/>
  <c r="J3656" i="1"/>
  <c r="G3656" i="1"/>
  <c r="AB3656" i="1" s="1"/>
  <c r="D3656" i="1" a="1"/>
  <c r="D3656" i="1" s="1"/>
  <c r="Y3656" i="1" s="1"/>
  <c r="AG3655" i="1"/>
  <c r="AE3655" i="1"/>
  <c r="AF3655" i="1" s="1"/>
  <c r="AD3655" i="1"/>
  <c r="AA3655" i="1"/>
  <c r="Z3655" i="1"/>
  <c r="X3655" i="1"/>
  <c r="J3655" i="1"/>
  <c r="G3655" i="1"/>
  <c r="D3655" i="1" a="1"/>
  <c r="D3655" i="1" s="1"/>
  <c r="Y3655" i="1" s="1"/>
  <c r="AG3654" i="1"/>
  <c r="AE3654" i="1"/>
  <c r="AF3654" i="1" s="1"/>
  <c r="AD3654" i="1"/>
  <c r="AA3654" i="1"/>
  <c r="Z3654" i="1"/>
  <c r="X3654" i="1"/>
  <c r="J3654" i="1"/>
  <c r="G3654" i="1"/>
  <c r="D3654" i="1" a="1"/>
  <c r="D3654" i="1" s="1"/>
  <c r="Y3654" i="1" s="1"/>
  <c r="AG3653" i="1"/>
  <c r="AE3653" i="1"/>
  <c r="AF3653" i="1" s="1"/>
  <c r="AD3653" i="1"/>
  <c r="AA3653" i="1"/>
  <c r="Z3653" i="1"/>
  <c r="X3653" i="1"/>
  <c r="J3653" i="1"/>
  <c r="G3653" i="1"/>
  <c r="D3653" i="1" a="1"/>
  <c r="D3653" i="1" s="1"/>
  <c r="Y3653" i="1" s="1"/>
  <c r="AG3652" i="1"/>
  <c r="AE3652" i="1"/>
  <c r="AF3652" i="1" s="1"/>
  <c r="AD3652" i="1"/>
  <c r="AA3652" i="1"/>
  <c r="Z3652" i="1"/>
  <c r="X3652" i="1"/>
  <c r="J3652" i="1"/>
  <c r="G3652" i="1"/>
  <c r="AB3652" i="1" s="1"/>
  <c r="D3652" i="1" a="1"/>
  <c r="D3652" i="1" s="1"/>
  <c r="Y3652" i="1" s="1"/>
  <c r="AG3651" i="1"/>
  <c r="AF3651" i="1"/>
  <c r="AE3651" i="1"/>
  <c r="AD3651" i="1"/>
  <c r="AA3651" i="1"/>
  <c r="Z3651" i="1"/>
  <c r="X3651" i="1"/>
  <c r="J3651" i="1"/>
  <c r="G3651" i="1"/>
  <c r="AB3651" i="1" s="1"/>
  <c r="D3651" i="1" a="1"/>
  <c r="D3651" i="1" s="1"/>
  <c r="Y3651" i="1" s="1"/>
  <c r="AG3650" i="1"/>
  <c r="AE3650" i="1"/>
  <c r="AF3650" i="1" s="1"/>
  <c r="AD3650" i="1"/>
  <c r="AA3650" i="1"/>
  <c r="Z3650" i="1"/>
  <c r="X3650" i="1"/>
  <c r="J3650" i="1"/>
  <c r="G3650" i="1"/>
  <c r="H3650" i="1" s="1"/>
  <c r="AC3650" i="1" s="1"/>
  <c r="D3650" i="1" a="1"/>
  <c r="D3650" i="1" s="1"/>
  <c r="Y3650" i="1" s="1"/>
  <c r="AG3649" i="1"/>
  <c r="AE3649" i="1"/>
  <c r="AF3649" i="1" s="1"/>
  <c r="AD3649" i="1"/>
  <c r="AA3649" i="1"/>
  <c r="Z3649" i="1"/>
  <c r="X3649" i="1"/>
  <c r="J3649" i="1"/>
  <c r="G3649" i="1"/>
  <c r="D3649" i="1" a="1"/>
  <c r="D3649" i="1" s="1"/>
  <c r="Y3649" i="1" s="1"/>
  <c r="AG3648" i="1"/>
  <c r="AE3648" i="1"/>
  <c r="AF3648" i="1" s="1"/>
  <c r="AD3648" i="1"/>
  <c r="AA3648" i="1"/>
  <c r="Z3648" i="1"/>
  <c r="X3648" i="1"/>
  <c r="J3648" i="1"/>
  <c r="G3648" i="1"/>
  <c r="D3648" i="1" a="1"/>
  <c r="D3648" i="1" s="1"/>
  <c r="Y3648" i="1" s="1"/>
  <c r="AG3647" i="1"/>
  <c r="AE3647" i="1"/>
  <c r="AF3647" i="1" s="1"/>
  <c r="AD3647" i="1"/>
  <c r="AA3647" i="1"/>
  <c r="Z3647" i="1"/>
  <c r="X3647" i="1"/>
  <c r="J3647" i="1"/>
  <c r="G3647" i="1"/>
  <c r="AB3647" i="1" s="1"/>
  <c r="D3647" i="1" a="1"/>
  <c r="D3647" i="1" s="1"/>
  <c r="Y3647" i="1" s="1"/>
  <c r="AG3646" i="1"/>
  <c r="AE3646" i="1"/>
  <c r="AF3646" i="1" s="1"/>
  <c r="AD3646" i="1"/>
  <c r="AA3646" i="1"/>
  <c r="Z3646" i="1"/>
  <c r="X3646" i="1"/>
  <c r="J3646" i="1"/>
  <c r="G3646" i="1"/>
  <c r="D3646" i="1" a="1"/>
  <c r="D3646" i="1" s="1"/>
  <c r="Y3646" i="1" s="1"/>
  <c r="AG3645" i="1"/>
  <c r="AE3645" i="1"/>
  <c r="AF3645" i="1" s="1"/>
  <c r="AD3645" i="1"/>
  <c r="AA3645" i="1"/>
  <c r="Z3645" i="1"/>
  <c r="X3645" i="1"/>
  <c r="J3645" i="1"/>
  <c r="G3645" i="1"/>
  <c r="H3645" i="1" s="1"/>
  <c r="AC3645" i="1" s="1"/>
  <c r="D3645" i="1" a="1"/>
  <c r="D3645" i="1" s="1"/>
  <c r="Y3645" i="1" s="1"/>
  <c r="AG3644" i="1"/>
  <c r="AE3644" i="1"/>
  <c r="AF3644" i="1" s="1"/>
  <c r="AD3644" i="1"/>
  <c r="AA3644" i="1"/>
  <c r="Z3644" i="1"/>
  <c r="X3644" i="1"/>
  <c r="J3644" i="1"/>
  <c r="G3644" i="1"/>
  <c r="H3644" i="1" s="1"/>
  <c r="AC3644" i="1" s="1"/>
  <c r="D3644" i="1" a="1"/>
  <c r="D3644" i="1" s="1"/>
  <c r="Y3644" i="1" s="1"/>
  <c r="AG3643" i="1"/>
  <c r="AE3643" i="1"/>
  <c r="AF3643" i="1" s="1"/>
  <c r="AD3643" i="1"/>
  <c r="AA3643" i="1"/>
  <c r="Z3643" i="1"/>
  <c r="X3643" i="1"/>
  <c r="J3643" i="1"/>
  <c r="G3643" i="1"/>
  <c r="H3643" i="1" s="1"/>
  <c r="AC3643" i="1" s="1"/>
  <c r="D3643" i="1" a="1"/>
  <c r="D3643" i="1" s="1"/>
  <c r="Y3643" i="1" s="1"/>
  <c r="AG3642" i="1"/>
  <c r="AE3642" i="1"/>
  <c r="AF3642" i="1" s="1"/>
  <c r="AD3642" i="1"/>
  <c r="AA3642" i="1"/>
  <c r="Z3642" i="1"/>
  <c r="X3642" i="1"/>
  <c r="J3642" i="1"/>
  <c r="G3642" i="1"/>
  <c r="AB3642" i="1" s="1"/>
  <c r="D3642" i="1" a="1"/>
  <c r="D3642" i="1" s="1"/>
  <c r="Y3642" i="1" s="1"/>
  <c r="AG3641" i="1"/>
  <c r="AE3641" i="1"/>
  <c r="AF3641" i="1" s="1"/>
  <c r="AD3641" i="1"/>
  <c r="AA3641" i="1"/>
  <c r="Z3641" i="1"/>
  <c r="X3641" i="1"/>
  <c r="J3641" i="1"/>
  <c r="G3641" i="1"/>
  <c r="AB3641" i="1" s="1"/>
  <c r="D3641" i="1" a="1"/>
  <c r="D3641" i="1" s="1"/>
  <c r="Y3641" i="1" s="1"/>
  <c r="AG3640" i="1"/>
  <c r="AE3640" i="1"/>
  <c r="AF3640" i="1" s="1"/>
  <c r="AD3640" i="1"/>
  <c r="AA3640" i="1"/>
  <c r="Z3640" i="1"/>
  <c r="X3640" i="1"/>
  <c r="J3640" i="1"/>
  <c r="G3640" i="1"/>
  <c r="D3640" i="1" a="1"/>
  <c r="D3640" i="1" s="1"/>
  <c r="Y3640" i="1" s="1"/>
  <c r="AG3639" i="1"/>
  <c r="AE3639" i="1"/>
  <c r="AF3639" i="1" s="1"/>
  <c r="AD3639" i="1"/>
  <c r="AA3639" i="1"/>
  <c r="Z3639" i="1"/>
  <c r="X3639" i="1"/>
  <c r="J3639" i="1"/>
  <c r="G3639" i="1"/>
  <c r="AB3639" i="1" s="1"/>
  <c r="D3639" i="1" a="1"/>
  <c r="D3639" i="1" s="1"/>
  <c r="Y3639" i="1" s="1"/>
  <c r="AG3638" i="1"/>
  <c r="AE3638" i="1"/>
  <c r="AF3638" i="1" s="1"/>
  <c r="AD3638" i="1"/>
  <c r="AA3638" i="1"/>
  <c r="Z3638" i="1"/>
  <c r="X3638" i="1"/>
  <c r="J3638" i="1"/>
  <c r="G3638" i="1"/>
  <c r="D3638" i="1" a="1"/>
  <c r="D3638" i="1" s="1"/>
  <c r="Y3638" i="1" s="1"/>
  <c r="AG3637" i="1"/>
  <c r="AE3637" i="1"/>
  <c r="AF3637" i="1" s="1"/>
  <c r="AD3637" i="1"/>
  <c r="AA3637" i="1"/>
  <c r="Z3637" i="1"/>
  <c r="X3637" i="1"/>
  <c r="J3637" i="1"/>
  <c r="G3637" i="1"/>
  <c r="D3637" i="1" a="1"/>
  <c r="D3637" i="1" s="1"/>
  <c r="Y3637" i="1" s="1"/>
  <c r="AG3636" i="1"/>
  <c r="AE3636" i="1"/>
  <c r="AF3636" i="1" s="1"/>
  <c r="AD3636" i="1"/>
  <c r="AA3636" i="1"/>
  <c r="Z3636" i="1"/>
  <c r="X3636" i="1"/>
  <c r="J3636" i="1"/>
  <c r="G3636" i="1"/>
  <c r="H3636" i="1" s="1"/>
  <c r="AC3636" i="1" s="1"/>
  <c r="D3636" i="1" a="1"/>
  <c r="D3636" i="1" s="1"/>
  <c r="Y3636" i="1" s="1"/>
  <c r="AG3635" i="1"/>
  <c r="AE3635" i="1"/>
  <c r="AF3635" i="1" s="1"/>
  <c r="AD3635" i="1"/>
  <c r="AA3635" i="1"/>
  <c r="Z3635" i="1"/>
  <c r="X3635" i="1"/>
  <c r="J3635" i="1"/>
  <c r="G3635" i="1"/>
  <c r="D3635" i="1" a="1"/>
  <c r="D3635" i="1" s="1"/>
  <c r="Y3635" i="1" s="1"/>
  <c r="AG3634" i="1"/>
  <c r="AE3634" i="1"/>
  <c r="AF3634" i="1" s="1"/>
  <c r="AD3634" i="1"/>
  <c r="AA3634" i="1"/>
  <c r="Z3634" i="1"/>
  <c r="X3634" i="1"/>
  <c r="J3634" i="1"/>
  <c r="G3634" i="1"/>
  <c r="H3634" i="1" s="1"/>
  <c r="AC3634" i="1" s="1"/>
  <c r="D3634" i="1" a="1"/>
  <c r="D3634" i="1" s="1"/>
  <c r="Y3634" i="1" s="1"/>
  <c r="AG3633" i="1"/>
  <c r="AE3633" i="1"/>
  <c r="AF3633" i="1" s="1"/>
  <c r="AD3633" i="1"/>
  <c r="AA3633" i="1"/>
  <c r="Z3633" i="1"/>
  <c r="X3633" i="1"/>
  <c r="J3633" i="1"/>
  <c r="G3633" i="1"/>
  <c r="D3633" i="1" a="1"/>
  <c r="D3633" i="1" s="1"/>
  <c r="Y3633" i="1" s="1"/>
  <c r="AG3632" i="1"/>
  <c r="AE3632" i="1"/>
  <c r="AF3632" i="1" s="1"/>
  <c r="AD3632" i="1"/>
  <c r="AA3632" i="1"/>
  <c r="Z3632" i="1"/>
  <c r="X3632" i="1"/>
  <c r="J3632" i="1"/>
  <c r="G3632" i="1"/>
  <c r="D3632" i="1" a="1"/>
  <c r="D3632" i="1" s="1"/>
  <c r="Y3632" i="1" s="1"/>
  <c r="AG3631" i="1"/>
  <c r="AE3631" i="1"/>
  <c r="AF3631" i="1" s="1"/>
  <c r="AD3631" i="1"/>
  <c r="AA3631" i="1"/>
  <c r="Z3631" i="1"/>
  <c r="X3631" i="1"/>
  <c r="J3631" i="1"/>
  <c r="G3631" i="1"/>
  <c r="D3631" i="1" a="1"/>
  <c r="D3631" i="1" s="1"/>
  <c r="Y3631" i="1" s="1"/>
  <c r="AG3630" i="1"/>
  <c r="AE3630" i="1"/>
  <c r="AF3630" i="1" s="1"/>
  <c r="AD3630" i="1"/>
  <c r="AA3630" i="1"/>
  <c r="Z3630" i="1"/>
  <c r="X3630" i="1"/>
  <c r="J3630" i="1"/>
  <c r="G3630" i="1"/>
  <c r="AB3630" i="1" s="1"/>
  <c r="D3630" i="1" a="1"/>
  <c r="D3630" i="1" s="1"/>
  <c r="Y3630" i="1" s="1"/>
  <c r="AG3629" i="1"/>
  <c r="AE3629" i="1"/>
  <c r="AF3629" i="1" s="1"/>
  <c r="AD3629" i="1"/>
  <c r="AA3629" i="1"/>
  <c r="Z3629" i="1"/>
  <c r="X3629" i="1"/>
  <c r="J3629" i="1"/>
  <c r="G3629" i="1"/>
  <c r="AB3629" i="1" s="1"/>
  <c r="D3629" i="1" a="1"/>
  <c r="D3629" i="1" s="1"/>
  <c r="Y3629" i="1" s="1"/>
  <c r="AG3628" i="1"/>
  <c r="AE3628" i="1"/>
  <c r="AF3628" i="1" s="1"/>
  <c r="AD3628" i="1"/>
  <c r="AA3628" i="1"/>
  <c r="Z3628" i="1"/>
  <c r="X3628" i="1"/>
  <c r="J3628" i="1"/>
  <c r="G3628" i="1"/>
  <c r="AB3628" i="1" s="1"/>
  <c r="D3628" i="1" a="1"/>
  <c r="D3628" i="1" s="1"/>
  <c r="Y3628" i="1" s="1"/>
  <c r="AG3627" i="1"/>
  <c r="AE3627" i="1"/>
  <c r="AF3627" i="1" s="1"/>
  <c r="AD3627" i="1"/>
  <c r="AA3627" i="1"/>
  <c r="Z3627" i="1"/>
  <c r="X3627" i="1"/>
  <c r="J3627" i="1"/>
  <c r="G3627" i="1"/>
  <c r="AB3627" i="1" s="1"/>
  <c r="D3627" i="1" a="1"/>
  <c r="D3627" i="1" s="1"/>
  <c r="Y3627" i="1" s="1"/>
  <c r="AG3626" i="1"/>
  <c r="AE3626" i="1"/>
  <c r="AF3626" i="1" s="1"/>
  <c r="AD3626" i="1"/>
  <c r="AA3626" i="1"/>
  <c r="Z3626" i="1"/>
  <c r="X3626" i="1"/>
  <c r="J3626" i="1"/>
  <c r="G3626" i="1"/>
  <c r="AB3626" i="1" s="1"/>
  <c r="D3626" i="1" a="1"/>
  <c r="D3626" i="1" s="1"/>
  <c r="Y3626" i="1" s="1"/>
  <c r="AG3625" i="1"/>
  <c r="AE3625" i="1"/>
  <c r="AF3625" i="1" s="1"/>
  <c r="AD3625" i="1"/>
  <c r="AA3625" i="1"/>
  <c r="Z3625" i="1"/>
  <c r="X3625" i="1"/>
  <c r="J3625" i="1"/>
  <c r="G3625" i="1"/>
  <c r="AB3625" i="1" s="1"/>
  <c r="D3625" i="1" a="1"/>
  <c r="D3625" i="1" s="1"/>
  <c r="Y3625" i="1" s="1"/>
  <c r="AG3624" i="1"/>
  <c r="AE3624" i="1"/>
  <c r="AF3624" i="1" s="1"/>
  <c r="AD3624" i="1"/>
  <c r="AA3624" i="1"/>
  <c r="Z3624" i="1"/>
  <c r="X3624" i="1"/>
  <c r="J3624" i="1"/>
  <c r="G3624" i="1"/>
  <c r="D3624" i="1" a="1"/>
  <c r="D3624" i="1" s="1"/>
  <c r="Y3624" i="1" s="1"/>
  <c r="AG3623" i="1"/>
  <c r="AE3623" i="1"/>
  <c r="AF3623" i="1" s="1"/>
  <c r="AD3623" i="1"/>
  <c r="AA3623" i="1"/>
  <c r="Z3623" i="1"/>
  <c r="X3623" i="1"/>
  <c r="J3623" i="1"/>
  <c r="G3623" i="1"/>
  <c r="D3623" i="1" a="1"/>
  <c r="D3623" i="1" s="1"/>
  <c r="Y3623" i="1" s="1"/>
  <c r="AG3622" i="1"/>
  <c r="AE3622" i="1"/>
  <c r="AF3622" i="1" s="1"/>
  <c r="AD3622" i="1"/>
  <c r="AA3622" i="1"/>
  <c r="Z3622" i="1"/>
  <c r="X3622" i="1"/>
  <c r="J3622" i="1"/>
  <c r="G3622" i="1"/>
  <c r="AB3622" i="1" s="1"/>
  <c r="D3622" i="1" a="1"/>
  <c r="D3622" i="1" s="1"/>
  <c r="Y3622" i="1" s="1"/>
  <c r="AG3621" i="1"/>
  <c r="AE3621" i="1"/>
  <c r="AF3621" i="1" s="1"/>
  <c r="AD3621" i="1"/>
  <c r="AA3621" i="1"/>
  <c r="Z3621" i="1"/>
  <c r="X3621" i="1"/>
  <c r="J3621" i="1"/>
  <c r="G3621" i="1"/>
  <c r="AB3621" i="1" s="1"/>
  <c r="D3621" i="1" a="1"/>
  <c r="D3621" i="1" s="1"/>
  <c r="Y3621" i="1" s="1"/>
  <c r="AG3620" i="1"/>
  <c r="AE3620" i="1"/>
  <c r="AF3620" i="1" s="1"/>
  <c r="AD3620" i="1"/>
  <c r="AA3620" i="1"/>
  <c r="Z3620" i="1"/>
  <c r="X3620" i="1"/>
  <c r="J3620" i="1"/>
  <c r="G3620" i="1"/>
  <c r="AB3620" i="1" s="1"/>
  <c r="D3620" i="1" a="1"/>
  <c r="D3620" i="1" s="1"/>
  <c r="Y3620" i="1" s="1"/>
  <c r="AG3619" i="1"/>
  <c r="AE3619" i="1"/>
  <c r="AF3619" i="1" s="1"/>
  <c r="AD3619" i="1"/>
  <c r="AA3619" i="1"/>
  <c r="Z3619" i="1"/>
  <c r="X3619" i="1"/>
  <c r="J3619" i="1"/>
  <c r="G3619" i="1"/>
  <c r="AB3619" i="1" s="1"/>
  <c r="D3619" i="1" a="1"/>
  <c r="D3619" i="1" s="1"/>
  <c r="Y3619" i="1" s="1"/>
  <c r="AG3618" i="1"/>
  <c r="AE3618" i="1"/>
  <c r="AF3618" i="1" s="1"/>
  <c r="AD3618" i="1"/>
  <c r="AA3618" i="1"/>
  <c r="Z3618" i="1"/>
  <c r="X3618" i="1"/>
  <c r="J3618" i="1"/>
  <c r="G3618" i="1"/>
  <c r="D3618" i="1" a="1"/>
  <c r="D3618" i="1" s="1"/>
  <c r="Y3618" i="1" s="1"/>
  <c r="AG3617" i="1"/>
  <c r="AE3617" i="1"/>
  <c r="AF3617" i="1" s="1"/>
  <c r="AD3617" i="1"/>
  <c r="AA3617" i="1"/>
  <c r="Z3617" i="1"/>
  <c r="X3617" i="1"/>
  <c r="J3617" i="1"/>
  <c r="G3617" i="1"/>
  <c r="AB3617" i="1" s="1"/>
  <c r="D3617" i="1" a="1"/>
  <c r="D3617" i="1" s="1"/>
  <c r="Y3617" i="1" s="1"/>
  <c r="AG3616" i="1"/>
  <c r="AE3616" i="1"/>
  <c r="AF3616" i="1" s="1"/>
  <c r="AD3616" i="1"/>
  <c r="AA3616" i="1"/>
  <c r="Z3616" i="1"/>
  <c r="X3616" i="1"/>
  <c r="J3616" i="1"/>
  <c r="G3616" i="1"/>
  <c r="AB3616" i="1" s="1"/>
  <c r="D3616" i="1" a="1"/>
  <c r="D3616" i="1" s="1"/>
  <c r="Y3616" i="1" s="1"/>
  <c r="AG3615" i="1"/>
  <c r="AE3615" i="1"/>
  <c r="AF3615" i="1" s="1"/>
  <c r="AD3615" i="1"/>
  <c r="AA3615" i="1"/>
  <c r="Z3615" i="1"/>
  <c r="X3615" i="1"/>
  <c r="J3615" i="1"/>
  <c r="G3615" i="1"/>
  <c r="AB3615" i="1" s="1"/>
  <c r="D3615" i="1" a="1"/>
  <c r="D3615" i="1" s="1"/>
  <c r="Y3615" i="1" s="1"/>
  <c r="AG3614" i="1"/>
  <c r="AE3614" i="1"/>
  <c r="AF3614" i="1" s="1"/>
  <c r="AD3614" i="1"/>
  <c r="AA3614" i="1"/>
  <c r="Z3614" i="1"/>
  <c r="X3614" i="1"/>
  <c r="J3614" i="1"/>
  <c r="G3614" i="1"/>
  <c r="AB3614" i="1" s="1"/>
  <c r="D3614" i="1" a="1"/>
  <c r="D3614" i="1" s="1"/>
  <c r="Y3614" i="1" s="1"/>
  <c r="AG3613" i="1"/>
  <c r="AE3613" i="1"/>
  <c r="AF3613" i="1" s="1"/>
  <c r="AD3613" i="1"/>
  <c r="AA3613" i="1"/>
  <c r="Z3613" i="1"/>
  <c r="X3613" i="1"/>
  <c r="J3613" i="1"/>
  <c r="G3613" i="1"/>
  <c r="AB3613" i="1" s="1"/>
  <c r="D3613" i="1" a="1"/>
  <c r="D3613" i="1" s="1"/>
  <c r="Y3613" i="1" s="1"/>
  <c r="AG3612" i="1"/>
  <c r="AE3612" i="1"/>
  <c r="AF3612" i="1" s="1"/>
  <c r="AD3612" i="1"/>
  <c r="AA3612" i="1"/>
  <c r="Z3612" i="1"/>
  <c r="X3612" i="1"/>
  <c r="J3612" i="1"/>
  <c r="G3612" i="1"/>
  <c r="D3612" i="1" a="1"/>
  <c r="D3612" i="1" s="1"/>
  <c r="Y3612" i="1" s="1"/>
  <c r="AG3611" i="1"/>
  <c r="AE3611" i="1"/>
  <c r="AF3611" i="1" s="1"/>
  <c r="AD3611" i="1"/>
  <c r="AA3611" i="1"/>
  <c r="Z3611" i="1"/>
  <c r="X3611" i="1"/>
  <c r="J3611" i="1"/>
  <c r="G3611" i="1"/>
  <c r="D3611" i="1" a="1"/>
  <c r="D3611" i="1" s="1"/>
  <c r="Y3611" i="1" s="1"/>
  <c r="AG3610" i="1"/>
  <c r="AE3610" i="1"/>
  <c r="AF3610" i="1" s="1"/>
  <c r="AD3610" i="1"/>
  <c r="AA3610" i="1"/>
  <c r="Z3610" i="1"/>
  <c r="X3610" i="1"/>
  <c r="J3610" i="1"/>
  <c r="G3610" i="1"/>
  <c r="H3610" i="1" s="1"/>
  <c r="AC3610" i="1" s="1"/>
  <c r="D3610" i="1" a="1"/>
  <c r="D3610" i="1" s="1"/>
  <c r="Y3610" i="1" s="1"/>
  <c r="AG3609" i="1"/>
  <c r="AE3609" i="1"/>
  <c r="AF3609" i="1" s="1"/>
  <c r="AD3609" i="1"/>
  <c r="AA3609" i="1"/>
  <c r="Z3609" i="1"/>
  <c r="X3609" i="1"/>
  <c r="J3609" i="1"/>
  <c r="G3609" i="1"/>
  <c r="D3609" i="1" a="1"/>
  <c r="D3609" i="1" s="1"/>
  <c r="Y3609" i="1" s="1"/>
  <c r="AG3608" i="1"/>
  <c r="AE3608" i="1"/>
  <c r="AF3608" i="1" s="1"/>
  <c r="AD3608" i="1"/>
  <c r="AA3608" i="1"/>
  <c r="Z3608" i="1"/>
  <c r="X3608" i="1"/>
  <c r="J3608" i="1"/>
  <c r="G3608" i="1"/>
  <c r="H3608" i="1" s="1"/>
  <c r="AC3608" i="1" s="1"/>
  <c r="D3608" i="1" a="1"/>
  <c r="D3608" i="1" s="1"/>
  <c r="Y3608" i="1" s="1"/>
  <c r="AG3607" i="1"/>
  <c r="AE3607" i="1"/>
  <c r="AF3607" i="1" s="1"/>
  <c r="AD3607" i="1"/>
  <c r="AA3607" i="1"/>
  <c r="Z3607" i="1"/>
  <c r="X3607" i="1"/>
  <c r="J3607" i="1"/>
  <c r="G3607" i="1"/>
  <c r="D3607" i="1" a="1"/>
  <c r="D3607" i="1" s="1"/>
  <c r="Y3607" i="1" s="1"/>
  <c r="AG3606" i="1"/>
  <c r="AE3606" i="1"/>
  <c r="AF3606" i="1" s="1"/>
  <c r="AD3606" i="1"/>
  <c r="AA3606" i="1"/>
  <c r="Z3606" i="1"/>
  <c r="X3606" i="1"/>
  <c r="J3606" i="1"/>
  <c r="G3606" i="1"/>
  <c r="AB3606" i="1" s="1"/>
  <c r="D3606" i="1" a="1"/>
  <c r="D3606" i="1" s="1"/>
  <c r="Y3606" i="1" s="1"/>
  <c r="AG3605" i="1"/>
  <c r="AE3605" i="1"/>
  <c r="AF3605" i="1" s="1"/>
  <c r="AD3605" i="1"/>
  <c r="AA3605" i="1"/>
  <c r="Z3605" i="1"/>
  <c r="X3605" i="1"/>
  <c r="J3605" i="1"/>
  <c r="G3605" i="1"/>
  <c r="AB3605" i="1" s="1"/>
  <c r="D3605" i="1" a="1"/>
  <c r="D3605" i="1" s="1"/>
  <c r="Y3605" i="1" s="1"/>
  <c r="AG3604" i="1"/>
  <c r="AE3604" i="1"/>
  <c r="AF3604" i="1" s="1"/>
  <c r="AD3604" i="1"/>
  <c r="AA3604" i="1"/>
  <c r="Z3604" i="1"/>
  <c r="X3604" i="1"/>
  <c r="J3604" i="1"/>
  <c r="G3604" i="1"/>
  <c r="AB3604" i="1" s="1"/>
  <c r="D3604" i="1" a="1"/>
  <c r="D3604" i="1" s="1"/>
  <c r="Y3604" i="1" s="1"/>
  <c r="AG3603" i="1"/>
  <c r="AE3603" i="1"/>
  <c r="AF3603" i="1" s="1"/>
  <c r="AD3603" i="1"/>
  <c r="AA3603" i="1"/>
  <c r="Z3603" i="1"/>
  <c r="X3603" i="1"/>
  <c r="J3603" i="1"/>
  <c r="G3603" i="1"/>
  <c r="D3603" i="1" a="1"/>
  <c r="D3603" i="1" s="1"/>
  <c r="Y3603" i="1" s="1"/>
  <c r="AG3602" i="1"/>
  <c r="AE3602" i="1"/>
  <c r="AF3602" i="1" s="1"/>
  <c r="AD3602" i="1"/>
  <c r="AA3602" i="1"/>
  <c r="Z3602" i="1"/>
  <c r="X3602" i="1"/>
  <c r="J3602" i="1"/>
  <c r="G3602" i="1"/>
  <c r="AB3602" i="1" s="1"/>
  <c r="D3602" i="1" a="1"/>
  <c r="D3602" i="1" s="1"/>
  <c r="Y3602" i="1" s="1"/>
  <c r="AG3601" i="1"/>
  <c r="AE3601" i="1"/>
  <c r="AF3601" i="1" s="1"/>
  <c r="AD3601" i="1"/>
  <c r="AA3601" i="1"/>
  <c r="Z3601" i="1"/>
  <c r="X3601" i="1"/>
  <c r="J3601" i="1"/>
  <c r="G3601" i="1"/>
  <c r="AB3601" i="1" s="1"/>
  <c r="D3601" i="1" a="1"/>
  <c r="D3601" i="1" s="1"/>
  <c r="Y3601" i="1" s="1"/>
  <c r="AG3600" i="1"/>
  <c r="AE3600" i="1"/>
  <c r="AF3600" i="1" s="1"/>
  <c r="AD3600" i="1"/>
  <c r="AA3600" i="1"/>
  <c r="Z3600" i="1"/>
  <c r="X3600" i="1"/>
  <c r="J3600" i="1"/>
  <c r="G3600" i="1"/>
  <c r="D3600" i="1" a="1"/>
  <c r="D3600" i="1" s="1"/>
  <c r="Y3600" i="1" s="1"/>
  <c r="AG3599" i="1"/>
  <c r="AF3599" i="1"/>
  <c r="AE3599" i="1"/>
  <c r="AD3599" i="1"/>
  <c r="AA3599" i="1"/>
  <c r="Z3599" i="1"/>
  <c r="X3599" i="1"/>
  <c r="J3599" i="1"/>
  <c r="G3599" i="1"/>
  <c r="D3599" i="1" a="1"/>
  <c r="D3599" i="1" s="1"/>
  <c r="Y3599" i="1" s="1"/>
  <c r="AG3598" i="1"/>
  <c r="AE3598" i="1"/>
  <c r="AF3598" i="1" s="1"/>
  <c r="AD3598" i="1"/>
  <c r="AA3598" i="1"/>
  <c r="Z3598" i="1"/>
  <c r="X3598" i="1"/>
  <c r="J3598" i="1"/>
  <c r="G3598" i="1"/>
  <c r="AB3598" i="1" s="1"/>
  <c r="D3598" i="1" a="1"/>
  <c r="D3598" i="1" s="1"/>
  <c r="Y3598" i="1" s="1"/>
  <c r="AG3597" i="1"/>
  <c r="AE3597" i="1"/>
  <c r="AF3597" i="1" s="1"/>
  <c r="AD3597" i="1"/>
  <c r="AA3597" i="1"/>
  <c r="Z3597" i="1"/>
  <c r="X3597" i="1"/>
  <c r="J3597" i="1"/>
  <c r="G3597" i="1"/>
  <c r="AB3597" i="1" s="1"/>
  <c r="D3597" i="1" a="1"/>
  <c r="D3597" i="1" s="1"/>
  <c r="Y3597" i="1" s="1"/>
  <c r="AG3596" i="1"/>
  <c r="AE3596" i="1"/>
  <c r="AF3596" i="1" s="1"/>
  <c r="AD3596" i="1"/>
  <c r="AA3596" i="1"/>
  <c r="Z3596" i="1"/>
  <c r="X3596" i="1"/>
  <c r="J3596" i="1"/>
  <c r="G3596" i="1"/>
  <c r="AB3596" i="1" s="1"/>
  <c r="D3596" i="1" a="1"/>
  <c r="D3596" i="1" s="1"/>
  <c r="Y3596" i="1" s="1"/>
  <c r="AG3595" i="1"/>
  <c r="AE3595" i="1"/>
  <c r="AF3595" i="1" s="1"/>
  <c r="AD3595" i="1"/>
  <c r="AA3595" i="1"/>
  <c r="Z3595" i="1"/>
  <c r="X3595" i="1"/>
  <c r="J3595" i="1"/>
  <c r="G3595" i="1"/>
  <c r="AB3595" i="1" s="1"/>
  <c r="D3595" i="1" a="1"/>
  <c r="D3595" i="1" s="1"/>
  <c r="Y3595" i="1" s="1"/>
  <c r="AG3594" i="1"/>
  <c r="AE3594" i="1"/>
  <c r="AF3594" i="1" s="1"/>
  <c r="AD3594" i="1"/>
  <c r="AA3594" i="1"/>
  <c r="Z3594" i="1"/>
  <c r="X3594" i="1"/>
  <c r="J3594" i="1"/>
  <c r="G3594" i="1"/>
  <c r="AB3594" i="1" s="1"/>
  <c r="D3594" i="1" a="1"/>
  <c r="D3594" i="1" s="1"/>
  <c r="Y3594" i="1" s="1"/>
  <c r="AG3593" i="1"/>
  <c r="AE3593" i="1"/>
  <c r="AF3593" i="1" s="1"/>
  <c r="AD3593" i="1"/>
  <c r="AA3593" i="1"/>
  <c r="Z3593" i="1"/>
  <c r="X3593" i="1"/>
  <c r="J3593" i="1"/>
  <c r="G3593" i="1"/>
  <c r="AB3593" i="1" s="1"/>
  <c r="D3593" i="1" a="1"/>
  <c r="D3593" i="1" s="1"/>
  <c r="Y3593" i="1" s="1"/>
  <c r="AG3592" i="1"/>
  <c r="AE3592" i="1"/>
  <c r="AF3592" i="1" s="1"/>
  <c r="AD3592" i="1"/>
  <c r="AA3592" i="1"/>
  <c r="Z3592" i="1"/>
  <c r="X3592" i="1"/>
  <c r="J3592" i="1"/>
  <c r="G3592" i="1"/>
  <c r="D3592" i="1" a="1"/>
  <c r="D3592" i="1" s="1"/>
  <c r="Y3592" i="1" s="1"/>
  <c r="AG3591" i="1"/>
  <c r="AE3591" i="1"/>
  <c r="AF3591" i="1" s="1"/>
  <c r="AD3591" i="1"/>
  <c r="AA3591" i="1"/>
  <c r="Z3591" i="1"/>
  <c r="X3591" i="1"/>
  <c r="J3591" i="1"/>
  <c r="G3591" i="1"/>
  <c r="D3591" i="1" a="1"/>
  <c r="D3591" i="1" s="1"/>
  <c r="Y3591" i="1" s="1"/>
  <c r="AG3590" i="1"/>
  <c r="AE3590" i="1"/>
  <c r="AF3590" i="1" s="1"/>
  <c r="AD3590" i="1"/>
  <c r="AA3590" i="1"/>
  <c r="Z3590" i="1"/>
  <c r="X3590" i="1"/>
  <c r="J3590" i="1"/>
  <c r="G3590" i="1"/>
  <c r="D3590" i="1" a="1"/>
  <c r="D3590" i="1" s="1"/>
  <c r="Y3590" i="1" s="1"/>
  <c r="AG3589" i="1"/>
  <c r="AE3589" i="1"/>
  <c r="AF3589" i="1" s="1"/>
  <c r="AD3589" i="1"/>
  <c r="AA3589" i="1"/>
  <c r="Z3589" i="1"/>
  <c r="X3589" i="1"/>
  <c r="J3589" i="1"/>
  <c r="G3589" i="1"/>
  <c r="D3589" i="1" a="1"/>
  <c r="D3589" i="1" s="1"/>
  <c r="Y3589" i="1" s="1"/>
  <c r="AG3588" i="1"/>
  <c r="AE3588" i="1"/>
  <c r="AF3588" i="1" s="1"/>
  <c r="AD3588" i="1"/>
  <c r="AA3588" i="1"/>
  <c r="Z3588" i="1"/>
  <c r="X3588" i="1"/>
  <c r="J3588" i="1"/>
  <c r="G3588" i="1"/>
  <c r="AB3588" i="1" s="1"/>
  <c r="D3588" i="1" a="1"/>
  <c r="D3588" i="1" s="1"/>
  <c r="Y3588" i="1" s="1"/>
  <c r="AG3587" i="1"/>
  <c r="AE3587" i="1"/>
  <c r="AF3587" i="1" s="1"/>
  <c r="AD3587" i="1"/>
  <c r="AA3587" i="1"/>
  <c r="Z3587" i="1"/>
  <c r="X3587" i="1"/>
  <c r="J3587" i="1"/>
  <c r="G3587" i="1"/>
  <c r="D3587" i="1" a="1"/>
  <c r="D3587" i="1" s="1"/>
  <c r="Y3587" i="1" s="1"/>
  <c r="AG3586" i="1"/>
  <c r="AE3586" i="1"/>
  <c r="AF3586" i="1" s="1"/>
  <c r="AD3586" i="1"/>
  <c r="AA3586" i="1"/>
  <c r="Z3586" i="1"/>
  <c r="X3586" i="1"/>
  <c r="J3586" i="1"/>
  <c r="G3586" i="1"/>
  <c r="D3586" i="1" a="1"/>
  <c r="D3586" i="1" s="1"/>
  <c r="Y3586" i="1" s="1"/>
  <c r="AG3585" i="1"/>
  <c r="AE3585" i="1"/>
  <c r="AF3585" i="1" s="1"/>
  <c r="AD3585" i="1"/>
  <c r="AA3585" i="1"/>
  <c r="Z3585" i="1"/>
  <c r="X3585" i="1"/>
  <c r="J3585" i="1"/>
  <c r="G3585" i="1"/>
  <c r="D3585" i="1" a="1"/>
  <c r="D3585" i="1" s="1"/>
  <c r="Y3585" i="1" s="1"/>
  <c r="AG3584" i="1"/>
  <c r="AE3584" i="1"/>
  <c r="AF3584" i="1" s="1"/>
  <c r="AD3584" i="1"/>
  <c r="AA3584" i="1"/>
  <c r="Z3584" i="1"/>
  <c r="X3584" i="1"/>
  <c r="J3584" i="1"/>
  <c r="G3584" i="1"/>
  <c r="AB3584" i="1" s="1"/>
  <c r="D3584" i="1" a="1"/>
  <c r="D3584" i="1" s="1"/>
  <c r="Y3584" i="1" s="1"/>
  <c r="AG3583" i="1"/>
  <c r="AE3583" i="1"/>
  <c r="AF3583" i="1" s="1"/>
  <c r="AD3583" i="1"/>
  <c r="AA3583" i="1"/>
  <c r="Z3583" i="1"/>
  <c r="X3583" i="1"/>
  <c r="J3583" i="1"/>
  <c r="G3583" i="1"/>
  <c r="D3583" i="1" a="1"/>
  <c r="D3583" i="1" s="1"/>
  <c r="Y3583" i="1" s="1"/>
  <c r="AG3582" i="1"/>
  <c r="AE3582" i="1"/>
  <c r="AF3582" i="1" s="1"/>
  <c r="AD3582" i="1"/>
  <c r="AA3582" i="1"/>
  <c r="Z3582" i="1"/>
  <c r="X3582" i="1"/>
  <c r="J3582" i="1"/>
  <c r="G3582" i="1"/>
  <c r="D3582" i="1" a="1"/>
  <c r="D3582" i="1" s="1"/>
  <c r="Y3582" i="1" s="1"/>
  <c r="AG3581" i="1"/>
  <c r="AE3581" i="1"/>
  <c r="AF3581" i="1" s="1"/>
  <c r="AD3581" i="1"/>
  <c r="AA3581" i="1"/>
  <c r="Z3581" i="1"/>
  <c r="X3581" i="1"/>
  <c r="J3581" i="1"/>
  <c r="G3581" i="1"/>
  <c r="D3581" i="1" a="1"/>
  <c r="D3581" i="1" s="1"/>
  <c r="Y3581" i="1" s="1"/>
  <c r="AG3580" i="1"/>
  <c r="AE3580" i="1"/>
  <c r="AF3580" i="1" s="1"/>
  <c r="AD3580" i="1"/>
  <c r="AA3580" i="1"/>
  <c r="Z3580" i="1"/>
  <c r="X3580" i="1"/>
  <c r="J3580" i="1"/>
  <c r="G3580" i="1"/>
  <c r="AB3580" i="1" s="1"/>
  <c r="D3580" i="1" a="1"/>
  <c r="D3580" i="1" s="1"/>
  <c r="Y3580" i="1" s="1"/>
  <c r="AG3579" i="1"/>
  <c r="AE3579" i="1"/>
  <c r="AF3579" i="1" s="1"/>
  <c r="AD3579" i="1"/>
  <c r="AA3579" i="1"/>
  <c r="Z3579" i="1"/>
  <c r="X3579" i="1"/>
  <c r="J3579" i="1"/>
  <c r="G3579" i="1"/>
  <c r="AB3579" i="1" s="1"/>
  <c r="D3579" i="1" a="1"/>
  <c r="D3579" i="1" s="1"/>
  <c r="Y3579" i="1" s="1"/>
  <c r="AG3578" i="1"/>
  <c r="AE3578" i="1"/>
  <c r="AF3578" i="1" s="1"/>
  <c r="AD3578" i="1"/>
  <c r="AA3578" i="1"/>
  <c r="Z3578" i="1"/>
  <c r="X3578" i="1"/>
  <c r="J3578" i="1"/>
  <c r="G3578" i="1"/>
  <c r="D3578" i="1" a="1"/>
  <c r="D3578" i="1" s="1"/>
  <c r="Y3578" i="1" s="1"/>
  <c r="AG3577" i="1"/>
  <c r="AE3577" i="1"/>
  <c r="AF3577" i="1" s="1"/>
  <c r="AD3577" i="1"/>
  <c r="AA3577" i="1"/>
  <c r="Z3577" i="1"/>
  <c r="X3577" i="1"/>
  <c r="J3577" i="1"/>
  <c r="G3577" i="1"/>
  <c r="H3577" i="1" s="1"/>
  <c r="AC3577" i="1" s="1"/>
  <c r="D3577" i="1" a="1"/>
  <c r="D3577" i="1" s="1"/>
  <c r="Y3577" i="1" s="1"/>
  <c r="AG3576" i="1"/>
  <c r="AE3576" i="1"/>
  <c r="AF3576" i="1" s="1"/>
  <c r="AD3576" i="1"/>
  <c r="AA3576" i="1"/>
  <c r="Z3576" i="1"/>
  <c r="X3576" i="1"/>
  <c r="J3576" i="1"/>
  <c r="G3576" i="1"/>
  <c r="D3576" i="1" a="1"/>
  <c r="D3576" i="1" s="1"/>
  <c r="Y3576" i="1" s="1"/>
  <c r="AG3575" i="1"/>
  <c r="AE3575" i="1"/>
  <c r="AF3575" i="1" s="1"/>
  <c r="AD3575" i="1"/>
  <c r="AA3575" i="1"/>
  <c r="Z3575" i="1"/>
  <c r="X3575" i="1"/>
  <c r="J3575" i="1"/>
  <c r="G3575" i="1"/>
  <c r="AB3575" i="1" s="1"/>
  <c r="D3575" i="1" a="1"/>
  <c r="D3575" i="1" s="1"/>
  <c r="Y3575" i="1" s="1"/>
  <c r="AG3574" i="1"/>
  <c r="AE3574" i="1"/>
  <c r="AF3574" i="1" s="1"/>
  <c r="AD3574" i="1"/>
  <c r="AA3574" i="1"/>
  <c r="Z3574" i="1"/>
  <c r="X3574" i="1"/>
  <c r="J3574" i="1"/>
  <c r="G3574" i="1"/>
  <c r="D3574" i="1" a="1"/>
  <c r="D3574" i="1" s="1"/>
  <c r="Y3574" i="1" s="1"/>
  <c r="AG3573" i="1"/>
  <c r="AE3573" i="1"/>
  <c r="AF3573" i="1" s="1"/>
  <c r="AD3573" i="1"/>
  <c r="AA3573" i="1"/>
  <c r="Z3573" i="1"/>
  <c r="X3573" i="1"/>
  <c r="J3573" i="1"/>
  <c r="G3573" i="1"/>
  <c r="H3573" i="1" s="1"/>
  <c r="AC3573" i="1" s="1"/>
  <c r="D3573" i="1" a="1"/>
  <c r="D3573" i="1" s="1"/>
  <c r="Y3573" i="1" s="1"/>
  <c r="AG3572" i="1"/>
  <c r="AE3572" i="1"/>
  <c r="AF3572" i="1" s="1"/>
  <c r="AD3572" i="1"/>
  <c r="AA3572" i="1"/>
  <c r="Z3572" i="1"/>
  <c r="X3572" i="1"/>
  <c r="J3572" i="1"/>
  <c r="G3572" i="1"/>
  <c r="H3572" i="1" s="1"/>
  <c r="AC3572" i="1" s="1"/>
  <c r="D3572" i="1" a="1"/>
  <c r="D3572" i="1" s="1"/>
  <c r="Y3572" i="1" s="1"/>
  <c r="AG3571" i="1"/>
  <c r="AE3571" i="1"/>
  <c r="AF3571" i="1" s="1"/>
  <c r="AD3571" i="1"/>
  <c r="AA3571" i="1"/>
  <c r="Z3571" i="1"/>
  <c r="X3571" i="1"/>
  <c r="J3571" i="1"/>
  <c r="G3571" i="1"/>
  <c r="D3571" i="1" a="1"/>
  <c r="D3571" i="1" s="1"/>
  <c r="Y3571" i="1" s="1"/>
  <c r="AG3570" i="1"/>
  <c r="AE3570" i="1"/>
  <c r="AF3570" i="1" s="1"/>
  <c r="AD3570" i="1"/>
  <c r="AA3570" i="1"/>
  <c r="Z3570" i="1"/>
  <c r="X3570" i="1"/>
  <c r="J3570" i="1"/>
  <c r="G3570" i="1"/>
  <c r="AB3570" i="1" s="1"/>
  <c r="D3570" i="1" a="1"/>
  <c r="D3570" i="1" s="1"/>
  <c r="Y3570" i="1" s="1"/>
  <c r="AG3569" i="1"/>
  <c r="AE3569" i="1"/>
  <c r="AF3569" i="1" s="1"/>
  <c r="AD3569" i="1"/>
  <c r="AA3569" i="1"/>
  <c r="Z3569" i="1"/>
  <c r="X3569" i="1"/>
  <c r="J3569" i="1"/>
  <c r="G3569" i="1"/>
  <c r="H3569" i="1" s="1"/>
  <c r="AC3569" i="1" s="1"/>
  <c r="D3569" i="1" a="1"/>
  <c r="D3569" i="1" s="1"/>
  <c r="Y3569" i="1" s="1"/>
  <c r="AG3568" i="1"/>
  <c r="AE3568" i="1"/>
  <c r="AF3568" i="1" s="1"/>
  <c r="AD3568" i="1"/>
  <c r="AA3568" i="1"/>
  <c r="Z3568" i="1"/>
  <c r="X3568" i="1"/>
  <c r="J3568" i="1"/>
  <c r="G3568" i="1"/>
  <c r="D3568" i="1" a="1"/>
  <c r="D3568" i="1" s="1"/>
  <c r="Y3568" i="1" s="1"/>
  <c r="AG3567" i="1"/>
  <c r="AE3567" i="1"/>
  <c r="AF3567" i="1" s="1"/>
  <c r="AD3567" i="1"/>
  <c r="AA3567" i="1"/>
  <c r="Z3567" i="1"/>
  <c r="X3567" i="1"/>
  <c r="J3567" i="1"/>
  <c r="G3567" i="1"/>
  <c r="D3567" i="1" a="1"/>
  <c r="D3567" i="1" s="1"/>
  <c r="Y3567" i="1" s="1"/>
  <c r="AG3566" i="1"/>
  <c r="AE3566" i="1"/>
  <c r="AF3566" i="1" s="1"/>
  <c r="AD3566" i="1"/>
  <c r="AA3566" i="1"/>
  <c r="Z3566" i="1"/>
  <c r="X3566" i="1"/>
  <c r="J3566" i="1"/>
  <c r="G3566" i="1"/>
  <c r="D3566" i="1" a="1"/>
  <c r="D3566" i="1" s="1"/>
  <c r="Y3566" i="1" s="1"/>
  <c r="AG3565" i="1"/>
  <c r="AE3565" i="1"/>
  <c r="AF3565" i="1" s="1"/>
  <c r="AD3565" i="1"/>
  <c r="AA3565" i="1"/>
  <c r="Z3565" i="1"/>
  <c r="X3565" i="1"/>
  <c r="J3565" i="1"/>
  <c r="G3565" i="1"/>
  <c r="D3565" i="1" a="1"/>
  <c r="D3565" i="1" s="1"/>
  <c r="Y3565" i="1" s="1"/>
  <c r="AG3564" i="1"/>
  <c r="AE3564" i="1"/>
  <c r="AF3564" i="1" s="1"/>
  <c r="AD3564" i="1"/>
  <c r="AA3564" i="1"/>
  <c r="Z3564" i="1"/>
  <c r="X3564" i="1"/>
  <c r="J3564" i="1"/>
  <c r="G3564" i="1"/>
  <c r="AB3564" i="1" s="1"/>
  <c r="D3564" i="1" a="1"/>
  <c r="D3564" i="1" s="1"/>
  <c r="Y3564" i="1" s="1"/>
  <c r="AG3563" i="1"/>
  <c r="AE3563" i="1"/>
  <c r="AF3563" i="1" s="1"/>
  <c r="AD3563" i="1"/>
  <c r="AA3563" i="1"/>
  <c r="Z3563" i="1"/>
  <c r="X3563" i="1"/>
  <c r="J3563" i="1"/>
  <c r="G3563" i="1"/>
  <c r="D3563" i="1" a="1"/>
  <c r="D3563" i="1" s="1"/>
  <c r="Y3563" i="1" s="1"/>
  <c r="AG3562" i="1"/>
  <c r="AE3562" i="1"/>
  <c r="AF3562" i="1" s="1"/>
  <c r="AD3562" i="1"/>
  <c r="AA3562" i="1"/>
  <c r="Z3562" i="1"/>
  <c r="X3562" i="1"/>
  <c r="J3562" i="1"/>
  <c r="G3562" i="1"/>
  <c r="D3562" i="1" a="1"/>
  <c r="D3562" i="1" s="1"/>
  <c r="Y3562" i="1" s="1"/>
  <c r="AG3561" i="1"/>
  <c r="AE3561" i="1"/>
  <c r="AF3561" i="1" s="1"/>
  <c r="AD3561" i="1"/>
  <c r="AA3561" i="1"/>
  <c r="Z3561" i="1"/>
  <c r="X3561" i="1"/>
  <c r="J3561" i="1"/>
  <c r="G3561" i="1"/>
  <c r="AB3561" i="1" s="1"/>
  <c r="D3561" i="1" a="1"/>
  <c r="D3561" i="1" s="1"/>
  <c r="Y3561" i="1" s="1"/>
  <c r="AG3560" i="1"/>
  <c r="AE3560" i="1"/>
  <c r="AF3560" i="1" s="1"/>
  <c r="AD3560" i="1"/>
  <c r="AA3560" i="1"/>
  <c r="Z3560" i="1"/>
  <c r="X3560" i="1"/>
  <c r="J3560" i="1"/>
  <c r="G3560" i="1"/>
  <c r="AB3560" i="1" s="1"/>
  <c r="D3560" i="1" a="1"/>
  <c r="D3560" i="1" s="1"/>
  <c r="Y3560" i="1" s="1"/>
  <c r="AG3559" i="1"/>
  <c r="AE3559" i="1"/>
  <c r="AF3559" i="1" s="1"/>
  <c r="AD3559" i="1"/>
  <c r="AA3559" i="1"/>
  <c r="Z3559" i="1"/>
  <c r="X3559" i="1"/>
  <c r="J3559" i="1"/>
  <c r="G3559" i="1"/>
  <c r="AB3559" i="1" s="1"/>
  <c r="D3559" i="1" a="1"/>
  <c r="D3559" i="1" s="1"/>
  <c r="Y3559" i="1" s="1"/>
  <c r="AG3558" i="1"/>
  <c r="AE3558" i="1"/>
  <c r="AF3558" i="1" s="1"/>
  <c r="AD3558" i="1"/>
  <c r="AA3558" i="1"/>
  <c r="Z3558" i="1"/>
  <c r="X3558" i="1"/>
  <c r="J3558" i="1"/>
  <c r="G3558" i="1"/>
  <c r="D3558" i="1" a="1"/>
  <c r="D3558" i="1" s="1"/>
  <c r="Y3558" i="1" s="1"/>
  <c r="AG3557" i="1"/>
  <c r="AE3557" i="1"/>
  <c r="AF3557" i="1" s="1"/>
  <c r="AD3557" i="1"/>
  <c r="AA3557" i="1"/>
  <c r="Z3557" i="1"/>
  <c r="X3557" i="1"/>
  <c r="J3557" i="1"/>
  <c r="G3557" i="1"/>
  <c r="D3557" i="1" a="1"/>
  <c r="D3557" i="1" s="1"/>
  <c r="Y3557" i="1" s="1"/>
  <c r="AG3556" i="1"/>
  <c r="AE3556" i="1"/>
  <c r="AF3556" i="1" s="1"/>
  <c r="AD3556" i="1"/>
  <c r="AA3556" i="1"/>
  <c r="Z3556" i="1"/>
  <c r="X3556" i="1"/>
  <c r="J3556" i="1"/>
  <c r="G3556" i="1"/>
  <c r="AB3556" i="1" s="1"/>
  <c r="D3556" i="1" a="1"/>
  <c r="D3556" i="1" s="1"/>
  <c r="Y3556" i="1" s="1"/>
  <c r="AG3555" i="1"/>
  <c r="AE3555" i="1"/>
  <c r="AF3555" i="1" s="1"/>
  <c r="AD3555" i="1"/>
  <c r="AA3555" i="1"/>
  <c r="Z3555" i="1"/>
  <c r="X3555" i="1"/>
  <c r="J3555" i="1"/>
  <c r="G3555" i="1"/>
  <c r="D3555" i="1" a="1"/>
  <c r="D3555" i="1" s="1"/>
  <c r="Y3555" i="1" s="1"/>
  <c r="AG3554" i="1"/>
  <c r="AE3554" i="1"/>
  <c r="AF3554" i="1" s="1"/>
  <c r="AD3554" i="1"/>
  <c r="AA3554" i="1"/>
  <c r="Z3554" i="1"/>
  <c r="X3554" i="1"/>
  <c r="J3554" i="1"/>
  <c r="G3554" i="1"/>
  <c r="D3554" i="1" a="1"/>
  <c r="D3554" i="1" s="1"/>
  <c r="Y3554" i="1" s="1"/>
  <c r="AG3553" i="1"/>
  <c r="AE3553" i="1"/>
  <c r="AF3553" i="1" s="1"/>
  <c r="AD3553" i="1"/>
  <c r="AA3553" i="1"/>
  <c r="Z3553" i="1"/>
  <c r="X3553" i="1"/>
  <c r="J3553" i="1"/>
  <c r="G3553" i="1"/>
  <c r="D3553" i="1" a="1"/>
  <c r="D3553" i="1" s="1"/>
  <c r="Y3553" i="1" s="1"/>
  <c r="AG3552" i="1"/>
  <c r="AE3552" i="1"/>
  <c r="AF3552" i="1" s="1"/>
  <c r="AD3552" i="1"/>
  <c r="AA3552" i="1"/>
  <c r="Z3552" i="1"/>
  <c r="X3552" i="1"/>
  <c r="J3552" i="1"/>
  <c r="G3552" i="1"/>
  <c r="D3552" i="1" a="1"/>
  <c r="D3552" i="1" s="1"/>
  <c r="Y3552" i="1" s="1"/>
  <c r="AG3551" i="1"/>
  <c r="AF3551" i="1"/>
  <c r="AE3551" i="1"/>
  <c r="AD3551" i="1"/>
  <c r="AA3551" i="1"/>
  <c r="Z3551" i="1"/>
  <c r="X3551" i="1"/>
  <c r="J3551" i="1"/>
  <c r="G3551" i="1"/>
  <c r="D3551" i="1" a="1"/>
  <c r="D3551" i="1" s="1"/>
  <c r="Y3551" i="1" s="1"/>
  <c r="AG3550" i="1"/>
  <c r="AE3550" i="1"/>
  <c r="AF3550" i="1" s="1"/>
  <c r="AD3550" i="1"/>
  <c r="AA3550" i="1"/>
  <c r="Z3550" i="1"/>
  <c r="X3550" i="1"/>
  <c r="J3550" i="1"/>
  <c r="G3550" i="1"/>
  <c r="D3550" i="1" a="1"/>
  <c r="D3550" i="1" s="1"/>
  <c r="Y3550" i="1" s="1"/>
  <c r="AG3549" i="1"/>
  <c r="AE3549" i="1"/>
  <c r="AF3549" i="1" s="1"/>
  <c r="AD3549" i="1"/>
  <c r="AA3549" i="1"/>
  <c r="Z3549" i="1"/>
  <c r="X3549" i="1"/>
  <c r="J3549" i="1"/>
  <c r="G3549" i="1"/>
  <c r="AB3549" i="1" s="1"/>
  <c r="D3549" i="1" a="1"/>
  <c r="D3549" i="1" s="1"/>
  <c r="Y3549" i="1" s="1"/>
  <c r="AG3548" i="1"/>
  <c r="AE3548" i="1"/>
  <c r="AF3548" i="1" s="1"/>
  <c r="AD3548" i="1"/>
  <c r="AA3548" i="1"/>
  <c r="Z3548" i="1"/>
  <c r="X3548" i="1"/>
  <c r="J3548" i="1"/>
  <c r="G3548" i="1"/>
  <c r="AB3548" i="1" s="1"/>
  <c r="D3548" i="1" a="1"/>
  <c r="D3548" i="1" s="1"/>
  <c r="Y3548" i="1" s="1"/>
  <c r="AG3547" i="1"/>
  <c r="AE3547" i="1"/>
  <c r="AF3547" i="1" s="1"/>
  <c r="AD3547" i="1"/>
  <c r="AA3547" i="1"/>
  <c r="Z3547" i="1"/>
  <c r="X3547" i="1"/>
  <c r="J3547" i="1"/>
  <c r="G3547" i="1"/>
  <c r="H3547" i="1" s="1"/>
  <c r="AC3547" i="1" s="1"/>
  <c r="D3547" i="1" a="1"/>
  <c r="D3547" i="1" s="1"/>
  <c r="Y3547" i="1" s="1"/>
  <c r="AG3546" i="1"/>
  <c r="AE3546" i="1"/>
  <c r="AF3546" i="1" s="1"/>
  <c r="AD3546" i="1"/>
  <c r="AA3546" i="1"/>
  <c r="Z3546" i="1"/>
  <c r="X3546" i="1"/>
  <c r="J3546" i="1"/>
  <c r="G3546" i="1"/>
  <c r="AB3546" i="1" s="1"/>
  <c r="D3546" i="1" a="1"/>
  <c r="D3546" i="1" s="1"/>
  <c r="Y3546" i="1" s="1"/>
  <c r="AG3545" i="1"/>
  <c r="AE3545" i="1"/>
  <c r="AF3545" i="1" s="1"/>
  <c r="AD3545" i="1"/>
  <c r="AA3545" i="1"/>
  <c r="Z3545" i="1"/>
  <c r="X3545" i="1"/>
  <c r="J3545" i="1"/>
  <c r="G3545" i="1"/>
  <c r="AB3545" i="1" s="1"/>
  <c r="D3545" i="1" a="1"/>
  <c r="D3545" i="1" s="1"/>
  <c r="Y3545" i="1" s="1"/>
  <c r="AG3544" i="1"/>
  <c r="AE3544" i="1"/>
  <c r="AF3544" i="1" s="1"/>
  <c r="AD3544" i="1"/>
  <c r="AA3544" i="1"/>
  <c r="Z3544" i="1"/>
  <c r="X3544" i="1"/>
  <c r="J3544" i="1"/>
  <c r="G3544" i="1"/>
  <c r="AB3544" i="1" s="1"/>
  <c r="D3544" i="1" a="1"/>
  <c r="D3544" i="1" s="1"/>
  <c r="Y3544" i="1" s="1"/>
  <c r="AG3543" i="1"/>
  <c r="AE3543" i="1"/>
  <c r="AF3543" i="1" s="1"/>
  <c r="AD3543" i="1"/>
  <c r="AA3543" i="1"/>
  <c r="Z3543" i="1"/>
  <c r="X3543" i="1"/>
  <c r="J3543" i="1"/>
  <c r="G3543" i="1"/>
  <c r="D3543" i="1" a="1"/>
  <c r="D3543" i="1" s="1"/>
  <c r="Y3543" i="1" s="1"/>
  <c r="AG3542" i="1"/>
  <c r="AE3542" i="1"/>
  <c r="AF3542" i="1" s="1"/>
  <c r="AD3542" i="1"/>
  <c r="AA3542" i="1"/>
  <c r="Z3542" i="1"/>
  <c r="X3542" i="1"/>
  <c r="J3542" i="1"/>
  <c r="G3542" i="1"/>
  <c r="D3542" i="1" a="1"/>
  <c r="D3542" i="1" s="1"/>
  <c r="Y3542" i="1" s="1"/>
  <c r="AG3541" i="1"/>
  <c r="AE3541" i="1"/>
  <c r="AF3541" i="1" s="1"/>
  <c r="AD3541" i="1"/>
  <c r="AA3541" i="1"/>
  <c r="Z3541" i="1"/>
  <c r="X3541" i="1"/>
  <c r="J3541" i="1"/>
  <c r="G3541" i="1"/>
  <c r="H3541" i="1" s="1"/>
  <c r="AC3541" i="1" s="1"/>
  <c r="D3541" i="1" a="1"/>
  <c r="D3541" i="1" s="1"/>
  <c r="Y3541" i="1" s="1"/>
  <c r="AG3540" i="1"/>
  <c r="AE3540" i="1"/>
  <c r="AF3540" i="1" s="1"/>
  <c r="AD3540" i="1"/>
  <c r="AA3540" i="1"/>
  <c r="Z3540" i="1"/>
  <c r="X3540" i="1"/>
  <c r="J3540" i="1"/>
  <c r="G3540" i="1"/>
  <c r="AB3540" i="1" s="1"/>
  <c r="D3540" i="1" a="1"/>
  <c r="D3540" i="1" s="1"/>
  <c r="Y3540" i="1" s="1"/>
  <c r="AG3539" i="1"/>
  <c r="AE3539" i="1"/>
  <c r="AF3539" i="1" s="1"/>
  <c r="AD3539" i="1"/>
  <c r="AA3539" i="1"/>
  <c r="Z3539" i="1"/>
  <c r="X3539" i="1"/>
  <c r="J3539" i="1"/>
  <c r="G3539" i="1"/>
  <c r="AB3539" i="1" s="1"/>
  <c r="D3539" i="1" a="1"/>
  <c r="D3539" i="1" s="1"/>
  <c r="Y3539" i="1" s="1"/>
  <c r="AG3538" i="1"/>
  <c r="AE3538" i="1"/>
  <c r="AF3538" i="1" s="1"/>
  <c r="AD3538" i="1"/>
  <c r="AA3538" i="1"/>
  <c r="Z3538" i="1"/>
  <c r="X3538" i="1"/>
  <c r="J3538" i="1"/>
  <c r="G3538" i="1"/>
  <c r="H3538" i="1" s="1"/>
  <c r="AC3538" i="1" s="1"/>
  <c r="D3538" i="1" a="1"/>
  <c r="D3538" i="1" s="1"/>
  <c r="Y3538" i="1" s="1"/>
  <c r="AG3537" i="1"/>
  <c r="AE3537" i="1"/>
  <c r="AF3537" i="1" s="1"/>
  <c r="AD3537" i="1"/>
  <c r="AA3537" i="1"/>
  <c r="Z3537" i="1"/>
  <c r="X3537" i="1"/>
  <c r="J3537" i="1"/>
  <c r="G3537" i="1"/>
  <c r="AB3537" i="1" s="1"/>
  <c r="D3537" i="1" a="1"/>
  <c r="D3537" i="1" s="1"/>
  <c r="Y3537" i="1" s="1"/>
  <c r="AG3536" i="1"/>
  <c r="AE3536" i="1"/>
  <c r="AF3536" i="1" s="1"/>
  <c r="AD3536" i="1"/>
  <c r="AA3536" i="1"/>
  <c r="Z3536" i="1"/>
  <c r="X3536" i="1"/>
  <c r="J3536" i="1"/>
  <c r="G3536" i="1"/>
  <c r="AB3536" i="1" s="1"/>
  <c r="D3536" i="1" a="1"/>
  <c r="D3536" i="1" s="1"/>
  <c r="Y3536" i="1" s="1"/>
  <c r="AG3535" i="1"/>
  <c r="AE3535" i="1"/>
  <c r="AF3535" i="1" s="1"/>
  <c r="AD3535" i="1"/>
  <c r="AA3535" i="1"/>
  <c r="Z3535" i="1"/>
  <c r="X3535" i="1"/>
  <c r="J3535" i="1"/>
  <c r="G3535" i="1"/>
  <c r="H3535" i="1" s="1"/>
  <c r="AC3535" i="1" s="1"/>
  <c r="D3535" i="1" a="1"/>
  <c r="D3535" i="1" s="1"/>
  <c r="Y3535" i="1" s="1"/>
  <c r="AG3534" i="1"/>
  <c r="AE3534" i="1"/>
  <c r="AF3534" i="1" s="1"/>
  <c r="AD3534" i="1"/>
  <c r="AA3534" i="1"/>
  <c r="Z3534" i="1"/>
  <c r="X3534" i="1"/>
  <c r="J3534" i="1"/>
  <c r="G3534" i="1"/>
  <c r="H3534" i="1" s="1"/>
  <c r="AC3534" i="1" s="1"/>
  <c r="D3534" i="1" a="1"/>
  <c r="D3534" i="1" s="1"/>
  <c r="Y3534" i="1" s="1"/>
  <c r="AG3533" i="1"/>
  <c r="AE3533" i="1"/>
  <c r="AF3533" i="1" s="1"/>
  <c r="AD3533" i="1"/>
  <c r="AA3533" i="1"/>
  <c r="Z3533" i="1"/>
  <c r="X3533" i="1"/>
  <c r="J3533" i="1"/>
  <c r="G3533" i="1"/>
  <c r="H3533" i="1" s="1"/>
  <c r="AC3533" i="1" s="1"/>
  <c r="D3533" i="1" a="1"/>
  <c r="D3533" i="1" s="1"/>
  <c r="Y3533" i="1" s="1"/>
  <c r="AG3532" i="1"/>
  <c r="AE3532" i="1"/>
  <c r="AF3532" i="1" s="1"/>
  <c r="AD3532" i="1"/>
  <c r="AA3532" i="1"/>
  <c r="Z3532" i="1"/>
  <c r="X3532" i="1"/>
  <c r="J3532" i="1"/>
  <c r="G3532" i="1"/>
  <c r="H3532" i="1" s="1"/>
  <c r="AC3532" i="1" s="1"/>
  <c r="D3532" i="1" a="1"/>
  <c r="D3532" i="1" s="1"/>
  <c r="Y3532" i="1" s="1"/>
  <c r="AG3531" i="1"/>
  <c r="AE3531" i="1"/>
  <c r="AF3531" i="1" s="1"/>
  <c r="AD3531" i="1"/>
  <c r="AA3531" i="1"/>
  <c r="Z3531" i="1"/>
  <c r="X3531" i="1"/>
  <c r="J3531" i="1"/>
  <c r="G3531" i="1"/>
  <c r="H3531" i="1" s="1"/>
  <c r="AC3531" i="1" s="1"/>
  <c r="D3531" i="1" a="1"/>
  <c r="D3531" i="1" s="1"/>
  <c r="Y3531" i="1" s="1"/>
  <c r="AG3530" i="1"/>
  <c r="AE3530" i="1"/>
  <c r="AF3530" i="1" s="1"/>
  <c r="AD3530" i="1"/>
  <c r="AA3530" i="1"/>
  <c r="Z3530" i="1"/>
  <c r="X3530" i="1"/>
  <c r="J3530" i="1"/>
  <c r="G3530" i="1"/>
  <c r="H3530" i="1" s="1"/>
  <c r="AC3530" i="1" s="1"/>
  <c r="D3530" i="1" a="1"/>
  <c r="D3530" i="1" s="1"/>
  <c r="Y3530" i="1" s="1"/>
  <c r="AG3529" i="1"/>
  <c r="AE3529" i="1"/>
  <c r="AF3529" i="1" s="1"/>
  <c r="AD3529" i="1"/>
  <c r="AA3529" i="1"/>
  <c r="Z3529" i="1"/>
  <c r="X3529" i="1"/>
  <c r="J3529" i="1"/>
  <c r="G3529" i="1"/>
  <c r="H3529" i="1" s="1"/>
  <c r="AC3529" i="1" s="1"/>
  <c r="D3529" i="1" a="1"/>
  <c r="D3529" i="1" s="1"/>
  <c r="Y3529" i="1" s="1"/>
  <c r="AG3528" i="1"/>
  <c r="AE3528" i="1"/>
  <c r="AF3528" i="1" s="1"/>
  <c r="AD3528" i="1"/>
  <c r="AA3528" i="1"/>
  <c r="Z3528" i="1"/>
  <c r="X3528" i="1"/>
  <c r="J3528" i="1"/>
  <c r="G3528" i="1"/>
  <c r="H3528" i="1" s="1"/>
  <c r="AC3528" i="1" s="1"/>
  <c r="D3528" i="1" a="1"/>
  <c r="D3528" i="1" s="1"/>
  <c r="Y3528" i="1" s="1"/>
  <c r="AG3527" i="1"/>
  <c r="AE3527" i="1"/>
  <c r="AF3527" i="1" s="1"/>
  <c r="AD3527" i="1"/>
  <c r="AA3527" i="1"/>
  <c r="Z3527" i="1"/>
  <c r="X3527" i="1"/>
  <c r="J3527" i="1"/>
  <c r="G3527" i="1"/>
  <c r="H3527" i="1" s="1"/>
  <c r="AC3527" i="1" s="1"/>
  <c r="D3527" i="1" a="1"/>
  <c r="D3527" i="1" s="1"/>
  <c r="Y3527" i="1" s="1"/>
  <c r="AG3526" i="1"/>
  <c r="AE3526" i="1"/>
  <c r="AF3526" i="1" s="1"/>
  <c r="AD3526" i="1"/>
  <c r="AA3526" i="1"/>
  <c r="Z3526" i="1"/>
  <c r="X3526" i="1"/>
  <c r="J3526" i="1"/>
  <c r="G3526" i="1"/>
  <c r="H3526" i="1" s="1"/>
  <c r="AC3526" i="1" s="1"/>
  <c r="D3526" i="1" a="1"/>
  <c r="D3526" i="1" s="1"/>
  <c r="Y3526" i="1" s="1"/>
  <c r="AG3525" i="1"/>
  <c r="AE3525" i="1"/>
  <c r="AF3525" i="1" s="1"/>
  <c r="AD3525" i="1"/>
  <c r="AA3525" i="1"/>
  <c r="Z3525" i="1"/>
  <c r="X3525" i="1"/>
  <c r="J3525" i="1"/>
  <c r="G3525" i="1"/>
  <c r="H3525" i="1" s="1"/>
  <c r="AC3525" i="1" s="1"/>
  <c r="D3525" i="1" a="1"/>
  <c r="D3525" i="1" s="1"/>
  <c r="Y3525" i="1" s="1"/>
  <c r="AG3524" i="1"/>
  <c r="AE3524" i="1"/>
  <c r="AF3524" i="1" s="1"/>
  <c r="AD3524" i="1"/>
  <c r="AA3524" i="1"/>
  <c r="Z3524" i="1"/>
  <c r="X3524" i="1"/>
  <c r="J3524" i="1"/>
  <c r="G3524" i="1"/>
  <c r="AB3524" i="1" s="1"/>
  <c r="D3524" i="1" a="1"/>
  <c r="D3524" i="1" s="1"/>
  <c r="Y3524" i="1" s="1"/>
  <c r="AG3523" i="1"/>
  <c r="AF3523" i="1"/>
  <c r="AE3523" i="1"/>
  <c r="AD3523" i="1"/>
  <c r="AA3523" i="1"/>
  <c r="Z3523" i="1"/>
  <c r="X3523" i="1"/>
  <c r="J3523" i="1"/>
  <c r="G3523" i="1"/>
  <c r="AB3523" i="1" s="1"/>
  <c r="D3523" i="1" a="1"/>
  <c r="D3523" i="1" s="1"/>
  <c r="Y3523" i="1" s="1"/>
  <c r="AG3522" i="1"/>
  <c r="AF3522" i="1"/>
  <c r="AE3522" i="1"/>
  <c r="AD3522" i="1"/>
  <c r="AA3522" i="1"/>
  <c r="Z3522" i="1"/>
  <c r="X3522" i="1"/>
  <c r="J3522" i="1"/>
  <c r="G3522" i="1"/>
  <c r="D3522" i="1" a="1"/>
  <c r="D3522" i="1" s="1"/>
  <c r="Y3522" i="1" s="1"/>
  <c r="AG3521" i="1"/>
  <c r="AE3521" i="1"/>
  <c r="AF3521" i="1" s="1"/>
  <c r="AD3521" i="1"/>
  <c r="AA3521" i="1"/>
  <c r="Z3521" i="1"/>
  <c r="X3521" i="1"/>
  <c r="J3521" i="1"/>
  <c r="G3521" i="1"/>
  <c r="AB3521" i="1" s="1"/>
  <c r="D3521" i="1" a="1"/>
  <c r="D3521" i="1" s="1"/>
  <c r="Y3521" i="1" s="1"/>
  <c r="AG3520" i="1"/>
  <c r="AE3520" i="1"/>
  <c r="AF3520" i="1" s="1"/>
  <c r="AD3520" i="1"/>
  <c r="AA3520" i="1"/>
  <c r="Z3520" i="1"/>
  <c r="X3520" i="1"/>
  <c r="J3520" i="1"/>
  <c r="G3520" i="1"/>
  <c r="D3520" i="1" a="1"/>
  <c r="D3520" i="1" s="1"/>
  <c r="Y3520" i="1" s="1"/>
  <c r="AG3519" i="1"/>
  <c r="AE3519" i="1"/>
  <c r="AF3519" i="1" s="1"/>
  <c r="AD3519" i="1"/>
  <c r="AA3519" i="1"/>
  <c r="Z3519" i="1"/>
  <c r="X3519" i="1"/>
  <c r="J3519" i="1"/>
  <c r="G3519" i="1"/>
  <c r="D3519" i="1" a="1"/>
  <c r="D3519" i="1" s="1"/>
  <c r="Y3519" i="1" s="1"/>
  <c r="AG3518" i="1"/>
  <c r="AE3518" i="1"/>
  <c r="AF3518" i="1" s="1"/>
  <c r="AD3518" i="1"/>
  <c r="AA3518" i="1"/>
  <c r="Z3518" i="1"/>
  <c r="X3518" i="1"/>
  <c r="J3518" i="1"/>
  <c r="G3518" i="1"/>
  <c r="D3518" i="1" a="1"/>
  <c r="D3518" i="1" s="1"/>
  <c r="Y3518" i="1" s="1"/>
  <c r="AG3517" i="1"/>
  <c r="AE3517" i="1"/>
  <c r="AF3517" i="1" s="1"/>
  <c r="AD3517" i="1"/>
  <c r="AA3517" i="1"/>
  <c r="Z3517" i="1"/>
  <c r="X3517" i="1"/>
  <c r="J3517" i="1"/>
  <c r="G3517" i="1"/>
  <c r="AB3517" i="1" s="1"/>
  <c r="D3517" i="1" a="1"/>
  <c r="D3517" i="1" s="1"/>
  <c r="Y3517" i="1" s="1"/>
  <c r="AG3516" i="1"/>
  <c r="AE3516" i="1"/>
  <c r="AF3516" i="1" s="1"/>
  <c r="AD3516" i="1"/>
  <c r="AA3516" i="1"/>
  <c r="Z3516" i="1"/>
  <c r="X3516" i="1"/>
  <c r="J3516" i="1"/>
  <c r="G3516" i="1"/>
  <c r="D3516" i="1" a="1"/>
  <c r="D3516" i="1" s="1"/>
  <c r="Y3516" i="1" s="1"/>
  <c r="AG3515" i="1"/>
  <c r="AF3515" i="1"/>
  <c r="AE3515" i="1"/>
  <c r="AD3515" i="1"/>
  <c r="AA3515" i="1"/>
  <c r="Z3515" i="1"/>
  <c r="X3515" i="1"/>
  <c r="J3515" i="1"/>
  <c r="G3515" i="1"/>
  <c r="D3515" i="1" a="1"/>
  <c r="D3515" i="1" s="1"/>
  <c r="Y3515" i="1" s="1"/>
  <c r="AG3514" i="1"/>
  <c r="AE3514" i="1"/>
  <c r="AF3514" i="1" s="1"/>
  <c r="AD3514" i="1"/>
  <c r="AA3514" i="1"/>
  <c r="Z3514" i="1"/>
  <c r="X3514" i="1"/>
  <c r="J3514" i="1"/>
  <c r="G3514" i="1"/>
  <c r="AB3514" i="1" s="1"/>
  <c r="D3514" i="1" a="1"/>
  <c r="D3514" i="1" s="1"/>
  <c r="Y3514" i="1" s="1"/>
  <c r="AG3513" i="1"/>
  <c r="AE3513" i="1"/>
  <c r="AF3513" i="1" s="1"/>
  <c r="AD3513" i="1"/>
  <c r="AA3513" i="1"/>
  <c r="Z3513" i="1"/>
  <c r="X3513" i="1"/>
  <c r="J3513" i="1"/>
  <c r="G3513" i="1"/>
  <c r="D3513" i="1" a="1"/>
  <c r="D3513" i="1" s="1"/>
  <c r="Y3513" i="1" s="1"/>
  <c r="AG3512" i="1"/>
  <c r="AE3512" i="1"/>
  <c r="AF3512" i="1" s="1"/>
  <c r="AD3512" i="1"/>
  <c r="AA3512" i="1"/>
  <c r="Z3512" i="1"/>
  <c r="X3512" i="1"/>
  <c r="J3512" i="1"/>
  <c r="G3512" i="1"/>
  <c r="AB3512" i="1" s="1"/>
  <c r="D3512" i="1" a="1"/>
  <c r="D3512" i="1" s="1"/>
  <c r="Y3512" i="1" s="1"/>
  <c r="AG3511" i="1"/>
  <c r="AE3511" i="1"/>
  <c r="AF3511" i="1" s="1"/>
  <c r="AD3511" i="1"/>
  <c r="AA3511" i="1"/>
  <c r="Z3511" i="1"/>
  <c r="X3511" i="1"/>
  <c r="J3511" i="1"/>
  <c r="G3511" i="1"/>
  <c r="D3511" i="1" a="1"/>
  <c r="D3511" i="1" s="1"/>
  <c r="Y3511" i="1" s="1"/>
  <c r="AG3510" i="1"/>
  <c r="AE3510" i="1"/>
  <c r="AF3510" i="1" s="1"/>
  <c r="AD3510" i="1"/>
  <c r="AA3510" i="1"/>
  <c r="Z3510" i="1"/>
  <c r="X3510" i="1"/>
  <c r="J3510" i="1"/>
  <c r="G3510" i="1"/>
  <c r="AB3510" i="1" s="1"/>
  <c r="D3510" i="1" a="1"/>
  <c r="D3510" i="1" s="1"/>
  <c r="Y3510" i="1" s="1"/>
  <c r="AG3509" i="1"/>
  <c r="AE3509" i="1"/>
  <c r="AF3509" i="1" s="1"/>
  <c r="AD3509" i="1"/>
  <c r="AA3509" i="1"/>
  <c r="Z3509" i="1"/>
  <c r="X3509" i="1"/>
  <c r="J3509" i="1"/>
  <c r="G3509" i="1"/>
  <c r="AB3509" i="1" s="1"/>
  <c r="D3509" i="1" a="1"/>
  <c r="D3509" i="1" s="1"/>
  <c r="Y3509" i="1" s="1"/>
  <c r="AG3508" i="1"/>
  <c r="AE3508" i="1"/>
  <c r="AF3508" i="1" s="1"/>
  <c r="AD3508" i="1"/>
  <c r="AA3508" i="1"/>
  <c r="Z3508" i="1"/>
  <c r="X3508" i="1"/>
  <c r="J3508" i="1"/>
  <c r="G3508" i="1"/>
  <c r="AB3508" i="1" s="1"/>
  <c r="D3508" i="1" a="1"/>
  <c r="D3508" i="1" s="1"/>
  <c r="Y3508" i="1" s="1"/>
  <c r="AG3507" i="1"/>
  <c r="AE3507" i="1"/>
  <c r="AF3507" i="1" s="1"/>
  <c r="AD3507" i="1"/>
  <c r="AA3507" i="1"/>
  <c r="Z3507" i="1"/>
  <c r="X3507" i="1"/>
  <c r="J3507" i="1"/>
  <c r="G3507" i="1"/>
  <c r="H3507" i="1" s="1"/>
  <c r="AC3507" i="1" s="1"/>
  <c r="D3507" i="1" a="1"/>
  <c r="D3507" i="1" s="1"/>
  <c r="Y3507" i="1" s="1"/>
  <c r="AG3506" i="1"/>
  <c r="AE3506" i="1"/>
  <c r="AF3506" i="1" s="1"/>
  <c r="AD3506" i="1"/>
  <c r="AA3506" i="1"/>
  <c r="Z3506" i="1"/>
  <c r="X3506" i="1"/>
  <c r="J3506" i="1"/>
  <c r="G3506" i="1"/>
  <c r="H3506" i="1" s="1"/>
  <c r="AC3506" i="1" s="1"/>
  <c r="D3506" i="1" a="1"/>
  <c r="D3506" i="1" s="1"/>
  <c r="Y3506" i="1" s="1"/>
  <c r="AG3505" i="1"/>
  <c r="AE3505" i="1"/>
  <c r="AF3505" i="1" s="1"/>
  <c r="AD3505" i="1"/>
  <c r="AA3505" i="1"/>
  <c r="Z3505" i="1"/>
  <c r="X3505" i="1"/>
  <c r="J3505" i="1"/>
  <c r="G3505" i="1"/>
  <c r="H3505" i="1" s="1"/>
  <c r="AC3505" i="1" s="1"/>
  <c r="D3505" i="1" a="1"/>
  <c r="D3505" i="1" s="1"/>
  <c r="Y3505" i="1" s="1"/>
  <c r="AG3504" i="1"/>
  <c r="AE3504" i="1"/>
  <c r="AF3504" i="1" s="1"/>
  <c r="AD3504" i="1"/>
  <c r="AA3504" i="1"/>
  <c r="Z3504" i="1"/>
  <c r="X3504" i="1"/>
  <c r="J3504" i="1"/>
  <c r="G3504" i="1"/>
  <c r="D3504" i="1" a="1"/>
  <c r="D3504" i="1" s="1"/>
  <c r="Y3504" i="1" s="1"/>
  <c r="AG3503" i="1"/>
  <c r="AE3503" i="1"/>
  <c r="AF3503" i="1" s="1"/>
  <c r="AD3503" i="1"/>
  <c r="AA3503" i="1"/>
  <c r="Z3503" i="1"/>
  <c r="X3503" i="1"/>
  <c r="J3503" i="1"/>
  <c r="G3503" i="1"/>
  <c r="D3503" i="1" a="1"/>
  <c r="D3503" i="1" s="1"/>
  <c r="Y3503" i="1" s="1"/>
  <c r="AG3502" i="1"/>
  <c r="AF3502" i="1"/>
  <c r="AE3502" i="1"/>
  <c r="AD3502" i="1"/>
  <c r="AA3502" i="1"/>
  <c r="Z3502" i="1"/>
  <c r="X3502" i="1"/>
  <c r="J3502" i="1"/>
  <c r="G3502" i="1"/>
  <c r="AB3502" i="1" s="1"/>
  <c r="D3502" i="1" a="1"/>
  <c r="D3502" i="1" s="1"/>
  <c r="Y3502" i="1" s="1"/>
  <c r="AG3501" i="1"/>
  <c r="AE3501" i="1"/>
  <c r="AF3501" i="1" s="1"/>
  <c r="AD3501" i="1"/>
  <c r="AA3501" i="1"/>
  <c r="Z3501" i="1"/>
  <c r="X3501" i="1"/>
  <c r="J3501" i="1"/>
  <c r="G3501" i="1"/>
  <c r="D3501" i="1" a="1"/>
  <c r="D3501" i="1" s="1"/>
  <c r="Y3501" i="1" s="1"/>
  <c r="AG3500" i="1"/>
  <c r="AE3500" i="1"/>
  <c r="AF3500" i="1" s="1"/>
  <c r="AD3500" i="1"/>
  <c r="AA3500" i="1"/>
  <c r="Z3500" i="1"/>
  <c r="X3500" i="1"/>
  <c r="J3500" i="1"/>
  <c r="G3500" i="1"/>
  <c r="D3500" i="1" a="1"/>
  <c r="D3500" i="1" s="1"/>
  <c r="Y3500" i="1" s="1"/>
  <c r="AG3499" i="1"/>
  <c r="AE3499" i="1"/>
  <c r="AF3499" i="1" s="1"/>
  <c r="AD3499" i="1"/>
  <c r="AA3499" i="1"/>
  <c r="Z3499" i="1"/>
  <c r="X3499" i="1"/>
  <c r="J3499" i="1"/>
  <c r="G3499" i="1"/>
  <c r="D3499" i="1" a="1"/>
  <c r="D3499" i="1" s="1"/>
  <c r="Y3499" i="1" s="1"/>
  <c r="AG3498" i="1"/>
  <c r="AE3498" i="1"/>
  <c r="AF3498" i="1" s="1"/>
  <c r="AD3498" i="1"/>
  <c r="AA3498" i="1"/>
  <c r="Z3498" i="1"/>
  <c r="X3498" i="1"/>
  <c r="J3498" i="1"/>
  <c r="G3498" i="1"/>
  <c r="AB3498" i="1" s="1"/>
  <c r="D3498" i="1" a="1"/>
  <c r="D3498" i="1" s="1"/>
  <c r="Y3498" i="1" s="1"/>
  <c r="AG3497" i="1"/>
  <c r="AE3497" i="1"/>
  <c r="AF3497" i="1" s="1"/>
  <c r="AD3497" i="1"/>
  <c r="AA3497" i="1"/>
  <c r="Z3497" i="1"/>
  <c r="X3497" i="1"/>
  <c r="J3497" i="1"/>
  <c r="G3497" i="1"/>
  <c r="AB3497" i="1" s="1"/>
  <c r="D3497" i="1" a="1"/>
  <c r="D3497" i="1" s="1"/>
  <c r="Y3497" i="1" s="1"/>
  <c r="AG3496" i="1"/>
  <c r="AE3496" i="1"/>
  <c r="AF3496" i="1" s="1"/>
  <c r="AD3496" i="1"/>
  <c r="AA3496" i="1"/>
  <c r="Z3496" i="1"/>
  <c r="X3496" i="1"/>
  <c r="J3496" i="1"/>
  <c r="G3496" i="1"/>
  <c r="AB3496" i="1" s="1"/>
  <c r="D3496" i="1" a="1"/>
  <c r="D3496" i="1" s="1"/>
  <c r="Y3496" i="1" s="1"/>
  <c r="AG3495" i="1"/>
  <c r="AE3495" i="1"/>
  <c r="AF3495" i="1" s="1"/>
  <c r="AD3495" i="1"/>
  <c r="AA3495" i="1"/>
  <c r="Z3495" i="1"/>
  <c r="X3495" i="1"/>
  <c r="J3495" i="1"/>
  <c r="G3495" i="1"/>
  <c r="AB3495" i="1" s="1"/>
  <c r="D3495" i="1" a="1"/>
  <c r="D3495" i="1" s="1"/>
  <c r="Y3495" i="1" s="1"/>
  <c r="AG3494" i="1"/>
  <c r="AE3494" i="1"/>
  <c r="AF3494" i="1" s="1"/>
  <c r="AD3494" i="1"/>
  <c r="AA3494" i="1"/>
  <c r="Z3494" i="1"/>
  <c r="X3494" i="1"/>
  <c r="J3494" i="1"/>
  <c r="G3494" i="1"/>
  <c r="AB3494" i="1" s="1"/>
  <c r="D3494" i="1" a="1"/>
  <c r="D3494" i="1" s="1"/>
  <c r="Y3494" i="1" s="1"/>
  <c r="AG3493" i="1"/>
  <c r="AE3493" i="1"/>
  <c r="AF3493" i="1" s="1"/>
  <c r="AD3493" i="1"/>
  <c r="AA3493" i="1"/>
  <c r="Z3493" i="1"/>
  <c r="X3493" i="1"/>
  <c r="J3493" i="1"/>
  <c r="G3493" i="1"/>
  <c r="AB3493" i="1" s="1"/>
  <c r="D3493" i="1" a="1"/>
  <c r="D3493" i="1" s="1"/>
  <c r="Y3493" i="1" s="1"/>
  <c r="AG3492" i="1"/>
  <c r="AE3492" i="1"/>
  <c r="AF3492" i="1" s="1"/>
  <c r="AD3492" i="1"/>
  <c r="AA3492" i="1"/>
  <c r="Z3492" i="1"/>
  <c r="X3492" i="1"/>
  <c r="J3492" i="1"/>
  <c r="G3492" i="1"/>
  <c r="AB3492" i="1" s="1"/>
  <c r="D3492" i="1" a="1"/>
  <c r="D3492" i="1" s="1"/>
  <c r="Y3492" i="1" s="1"/>
  <c r="AG3491" i="1"/>
  <c r="AE3491" i="1"/>
  <c r="AF3491" i="1" s="1"/>
  <c r="AD3491" i="1"/>
  <c r="AA3491" i="1"/>
  <c r="Z3491" i="1"/>
  <c r="X3491" i="1"/>
  <c r="J3491" i="1"/>
  <c r="G3491" i="1"/>
  <c r="D3491" i="1" a="1"/>
  <c r="D3491" i="1" s="1"/>
  <c r="Y3491" i="1" s="1"/>
  <c r="AG3490" i="1"/>
  <c r="AE3490" i="1"/>
  <c r="AF3490" i="1" s="1"/>
  <c r="AD3490" i="1"/>
  <c r="AA3490" i="1"/>
  <c r="Z3490" i="1"/>
  <c r="X3490" i="1"/>
  <c r="J3490" i="1"/>
  <c r="G3490" i="1"/>
  <c r="D3490" i="1" a="1"/>
  <c r="D3490" i="1" s="1"/>
  <c r="Y3490" i="1" s="1"/>
  <c r="AG3489" i="1"/>
  <c r="AE3489" i="1"/>
  <c r="AF3489" i="1" s="1"/>
  <c r="AD3489" i="1"/>
  <c r="AA3489" i="1"/>
  <c r="Z3489" i="1"/>
  <c r="X3489" i="1"/>
  <c r="J3489" i="1"/>
  <c r="G3489" i="1"/>
  <c r="D3489" i="1" a="1"/>
  <c r="D3489" i="1" s="1"/>
  <c r="Y3489" i="1" s="1"/>
  <c r="AG3488" i="1"/>
  <c r="AE3488" i="1"/>
  <c r="AF3488" i="1" s="1"/>
  <c r="AD3488" i="1"/>
  <c r="AA3488" i="1"/>
  <c r="Z3488" i="1"/>
  <c r="X3488" i="1"/>
  <c r="J3488" i="1"/>
  <c r="G3488" i="1"/>
  <c r="AB3488" i="1" s="1"/>
  <c r="D3488" i="1" a="1"/>
  <c r="D3488" i="1" s="1"/>
  <c r="Y3488" i="1" s="1"/>
  <c r="AG3487" i="1"/>
  <c r="AE3487" i="1"/>
  <c r="AF3487" i="1" s="1"/>
  <c r="AD3487" i="1"/>
  <c r="AA3487" i="1"/>
  <c r="Z3487" i="1"/>
  <c r="X3487" i="1"/>
  <c r="J3487" i="1"/>
  <c r="G3487" i="1"/>
  <c r="AB3487" i="1" s="1"/>
  <c r="D3487" i="1" a="1"/>
  <c r="D3487" i="1" s="1"/>
  <c r="Y3487" i="1" s="1"/>
  <c r="AG3486" i="1"/>
  <c r="AE3486" i="1"/>
  <c r="AF3486" i="1" s="1"/>
  <c r="AD3486" i="1"/>
  <c r="AA3486" i="1"/>
  <c r="Z3486" i="1"/>
  <c r="X3486" i="1"/>
  <c r="J3486" i="1"/>
  <c r="G3486" i="1"/>
  <c r="AB3486" i="1" s="1"/>
  <c r="D3486" i="1" a="1"/>
  <c r="D3486" i="1" s="1"/>
  <c r="Y3486" i="1" s="1"/>
  <c r="AG3485" i="1"/>
  <c r="AE3485" i="1"/>
  <c r="AF3485" i="1" s="1"/>
  <c r="AD3485" i="1"/>
  <c r="AA3485" i="1"/>
  <c r="Z3485" i="1"/>
  <c r="X3485" i="1"/>
  <c r="J3485" i="1"/>
  <c r="G3485" i="1"/>
  <c r="AB3485" i="1" s="1"/>
  <c r="D3485" i="1" a="1"/>
  <c r="D3485" i="1" s="1"/>
  <c r="Y3485" i="1" s="1"/>
  <c r="AG3484" i="1"/>
  <c r="AE3484" i="1"/>
  <c r="AF3484" i="1" s="1"/>
  <c r="AD3484" i="1"/>
  <c r="AA3484" i="1"/>
  <c r="Z3484" i="1"/>
  <c r="X3484" i="1"/>
  <c r="J3484" i="1"/>
  <c r="G3484" i="1"/>
  <c r="AB3484" i="1" s="1"/>
  <c r="D3484" i="1" a="1"/>
  <c r="D3484" i="1" s="1"/>
  <c r="Y3484" i="1" s="1"/>
  <c r="AG3483" i="1"/>
  <c r="AE3483" i="1"/>
  <c r="AF3483" i="1" s="1"/>
  <c r="AD3483" i="1"/>
  <c r="AA3483" i="1"/>
  <c r="Z3483" i="1"/>
  <c r="X3483" i="1"/>
  <c r="J3483" i="1"/>
  <c r="G3483" i="1"/>
  <c r="D3483" i="1" a="1"/>
  <c r="D3483" i="1" s="1"/>
  <c r="Y3483" i="1" s="1"/>
  <c r="AG3482" i="1"/>
  <c r="AE3482" i="1"/>
  <c r="AF3482" i="1" s="1"/>
  <c r="AD3482" i="1"/>
  <c r="AA3482" i="1"/>
  <c r="Z3482" i="1"/>
  <c r="X3482" i="1"/>
  <c r="J3482" i="1"/>
  <c r="G3482" i="1"/>
  <c r="D3482" i="1" a="1"/>
  <c r="D3482" i="1" s="1"/>
  <c r="Y3482" i="1" s="1"/>
  <c r="AG3481" i="1"/>
  <c r="AE3481" i="1"/>
  <c r="AF3481" i="1" s="1"/>
  <c r="AD3481" i="1"/>
  <c r="AA3481" i="1"/>
  <c r="Z3481" i="1"/>
  <c r="X3481" i="1"/>
  <c r="J3481" i="1"/>
  <c r="G3481" i="1"/>
  <c r="D3481" i="1" a="1"/>
  <c r="D3481" i="1" s="1"/>
  <c r="Y3481" i="1" s="1"/>
  <c r="AG3480" i="1"/>
  <c r="AE3480" i="1"/>
  <c r="AF3480" i="1" s="1"/>
  <c r="AD3480" i="1"/>
  <c r="AA3480" i="1"/>
  <c r="Z3480" i="1"/>
  <c r="X3480" i="1"/>
  <c r="J3480" i="1"/>
  <c r="G3480" i="1"/>
  <c r="AB3480" i="1" s="1"/>
  <c r="D3480" i="1" a="1"/>
  <c r="D3480" i="1" s="1"/>
  <c r="Y3480" i="1" s="1"/>
  <c r="AG3479" i="1"/>
  <c r="AE3479" i="1"/>
  <c r="AF3479" i="1" s="1"/>
  <c r="AD3479" i="1"/>
  <c r="AA3479" i="1"/>
  <c r="Z3479" i="1"/>
  <c r="X3479" i="1"/>
  <c r="J3479" i="1"/>
  <c r="G3479" i="1"/>
  <c r="AB3479" i="1" s="1"/>
  <c r="D3479" i="1" a="1"/>
  <c r="D3479" i="1" s="1"/>
  <c r="Y3479" i="1" s="1"/>
  <c r="AG3478" i="1"/>
  <c r="AE3478" i="1"/>
  <c r="AF3478" i="1" s="1"/>
  <c r="AD3478" i="1"/>
  <c r="AA3478" i="1"/>
  <c r="Z3478" i="1"/>
  <c r="X3478" i="1"/>
  <c r="J3478" i="1"/>
  <c r="G3478" i="1"/>
  <c r="H3478" i="1" s="1"/>
  <c r="AC3478" i="1" s="1"/>
  <c r="D3478" i="1" a="1"/>
  <c r="D3478" i="1" s="1"/>
  <c r="Y3478" i="1" s="1"/>
  <c r="AG3477" i="1"/>
  <c r="AE3477" i="1"/>
  <c r="AF3477" i="1" s="1"/>
  <c r="AD3477" i="1"/>
  <c r="AA3477" i="1"/>
  <c r="Z3477" i="1"/>
  <c r="X3477" i="1"/>
  <c r="J3477" i="1"/>
  <c r="G3477" i="1"/>
  <c r="H3477" i="1" s="1"/>
  <c r="AC3477" i="1" s="1"/>
  <c r="D3477" i="1" a="1"/>
  <c r="D3477" i="1" s="1"/>
  <c r="Y3477" i="1" s="1"/>
  <c r="AG3476" i="1"/>
  <c r="AE3476" i="1"/>
  <c r="AF3476" i="1" s="1"/>
  <c r="AD3476" i="1"/>
  <c r="AA3476" i="1"/>
  <c r="Z3476" i="1"/>
  <c r="X3476" i="1"/>
  <c r="J3476" i="1"/>
  <c r="G3476" i="1"/>
  <c r="D3476" i="1" a="1"/>
  <c r="D3476" i="1" s="1"/>
  <c r="Y3476" i="1" s="1"/>
  <c r="AG3475" i="1"/>
  <c r="AE3475" i="1"/>
  <c r="AF3475" i="1" s="1"/>
  <c r="AD3475" i="1"/>
  <c r="AA3475" i="1"/>
  <c r="Z3475" i="1"/>
  <c r="X3475" i="1"/>
  <c r="J3475" i="1"/>
  <c r="G3475" i="1"/>
  <c r="AB3475" i="1" s="1"/>
  <c r="D3475" i="1" a="1"/>
  <c r="D3475" i="1" s="1"/>
  <c r="Y3475" i="1" s="1"/>
  <c r="AG3474" i="1"/>
  <c r="AE3474" i="1"/>
  <c r="AF3474" i="1" s="1"/>
  <c r="AD3474" i="1"/>
  <c r="AA3474" i="1"/>
  <c r="Z3474" i="1"/>
  <c r="X3474" i="1"/>
  <c r="J3474" i="1"/>
  <c r="G3474" i="1"/>
  <c r="D3474" i="1" a="1"/>
  <c r="D3474" i="1" s="1"/>
  <c r="Y3474" i="1" s="1"/>
  <c r="AG3473" i="1"/>
  <c r="AE3473" i="1"/>
  <c r="AF3473" i="1" s="1"/>
  <c r="AD3473" i="1"/>
  <c r="AA3473" i="1"/>
  <c r="Z3473" i="1"/>
  <c r="X3473" i="1"/>
  <c r="J3473" i="1"/>
  <c r="G3473" i="1"/>
  <c r="AB3473" i="1" s="1"/>
  <c r="D3473" i="1" a="1"/>
  <c r="D3473" i="1" s="1"/>
  <c r="Y3473" i="1" s="1"/>
  <c r="AG3472" i="1"/>
  <c r="AE3472" i="1"/>
  <c r="AF3472" i="1" s="1"/>
  <c r="AD3472" i="1"/>
  <c r="AA3472" i="1"/>
  <c r="Z3472" i="1"/>
  <c r="X3472" i="1"/>
  <c r="J3472" i="1"/>
  <c r="G3472" i="1"/>
  <c r="AB3472" i="1" s="1"/>
  <c r="D3472" i="1" a="1"/>
  <c r="D3472" i="1" s="1"/>
  <c r="Y3472" i="1" s="1"/>
  <c r="AG3471" i="1"/>
  <c r="AE3471" i="1"/>
  <c r="AF3471" i="1" s="1"/>
  <c r="AD3471" i="1"/>
  <c r="AA3471" i="1"/>
  <c r="Z3471" i="1"/>
  <c r="X3471" i="1"/>
  <c r="J3471" i="1"/>
  <c r="G3471" i="1"/>
  <c r="H3471" i="1" s="1"/>
  <c r="AC3471" i="1" s="1"/>
  <c r="D3471" i="1" a="1"/>
  <c r="D3471" i="1" s="1"/>
  <c r="Y3471" i="1" s="1"/>
  <c r="AG3470" i="1"/>
  <c r="AE3470" i="1"/>
  <c r="AF3470" i="1" s="1"/>
  <c r="AD3470" i="1"/>
  <c r="AA3470" i="1"/>
  <c r="Z3470" i="1"/>
  <c r="X3470" i="1"/>
  <c r="J3470" i="1"/>
  <c r="G3470" i="1"/>
  <c r="D3470" i="1" a="1"/>
  <c r="D3470" i="1" s="1"/>
  <c r="Y3470" i="1" s="1"/>
  <c r="AG3469" i="1"/>
  <c r="AE3469" i="1"/>
  <c r="AF3469" i="1" s="1"/>
  <c r="AD3469" i="1"/>
  <c r="AA3469" i="1"/>
  <c r="Z3469" i="1"/>
  <c r="X3469" i="1"/>
  <c r="J3469" i="1"/>
  <c r="G3469" i="1"/>
  <c r="H3469" i="1" s="1"/>
  <c r="AC3469" i="1" s="1"/>
  <c r="D3469" i="1" a="1"/>
  <c r="D3469" i="1" s="1"/>
  <c r="Y3469" i="1" s="1"/>
  <c r="AG3468" i="1"/>
  <c r="AE3468" i="1"/>
  <c r="AF3468" i="1" s="1"/>
  <c r="AD3468" i="1"/>
  <c r="AA3468" i="1"/>
  <c r="Z3468" i="1"/>
  <c r="X3468" i="1"/>
  <c r="J3468" i="1"/>
  <c r="G3468" i="1"/>
  <c r="D3468" i="1" a="1"/>
  <c r="D3468" i="1" s="1"/>
  <c r="Y3468" i="1" s="1"/>
  <c r="AG3467" i="1"/>
  <c r="AE3467" i="1"/>
  <c r="AF3467" i="1" s="1"/>
  <c r="AD3467" i="1"/>
  <c r="AA3467" i="1"/>
  <c r="Z3467" i="1"/>
  <c r="X3467" i="1"/>
  <c r="J3467" i="1"/>
  <c r="G3467" i="1"/>
  <c r="AB3467" i="1" s="1"/>
  <c r="D3467" i="1" a="1"/>
  <c r="D3467" i="1" s="1"/>
  <c r="Y3467" i="1" s="1"/>
  <c r="AG3466" i="1"/>
  <c r="AE3466" i="1"/>
  <c r="AF3466" i="1" s="1"/>
  <c r="AD3466" i="1"/>
  <c r="AA3466" i="1"/>
  <c r="Z3466" i="1"/>
  <c r="X3466" i="1"/>
  <c r="J3466" i="1"/>
  <c r="G3466" i="1"/>
  <c r="D3466" i="1" a="1"/>
  <c r="D3466" i="1" s="1"/>
  <c r="Y3466" i="1" s="1"/>
  <c r="AG3465" i="1"/>
  <c r="AE3465" i="1"/>
  <c r="AF3465" i="1" s="1"/>
  <c r="AD3465" i="1"/>
  <c r="AA3465" i="1"/>
  <c r="Z3465" i="1"/>
  <c r="X3465" i="1"/>
  <c r="J3465" i="1"/>
  <c r="G3465" i="1"/>
  <c r="H3465" i="1" s="1"/>
  <c r="AC3465" i="1" s="1"/>
  <c r="D3465" i="1" a="1"/>
  <c r="D3465" i="1" s="1"/>
  <c r="Y3465" i="1" s="1"/>
  <c r="AG3464" i="1"/>
  <c r="AE3464" i="1"/>
  <c r="AF3464" i="1" s="1"/>
  <c r="AD3464" i="1"/>
  <c r="AA3464" i="1"/>
  <c r="Z3464" i="1"/>
  <c r="X3464" i="1"/>
  <c r="J3464" i="1"/>
  <c r="G3464" i="1"/>
  <c r="H3464" i="1" s="1"/>
  <c r="AC3464" i="1" s="1"/>
  <c r="D3464" i="1" a="1"/>
  <c r="D3464" i="1" s="1"/>
  <c r="Y3464" i="1" s="1"/>
  <c r="AG3463" i="1"/>
  <c r="AE3463" i="1"/>
  <c r="AF3463" i="1" s="1"/>
  <c r="AD3463" i="1"/>
  <c r="AA3463" i="1"/>
  <c r="Z3463" i="1"/>
  <c r="X3463" i="1"/>
  <c r="J3463" i="1"/>
  <c r="G3463" i="1"/>
  <c r="D3463" i="1" a="1"/>
  <c r="D3463" i="1" s="1"/>
  <c r="Y3463" i="1" s="1"/>
  <c r="AG3462" i="1"/>
  <c r="AE3462" i="1"/>
  <c r="AF3462" i="1" s="1"/>
  <c r="AD3462" i="1"/>
  <c r="AA3462" i="1"/>
  <c r="Z3462" i="1"/>
  <c r="X3462" i="1"/>
  <c r="J3462" i="1"/>
  <c r="G3462" i="1"/>
  <c r="D3462" i="1" a="1"/>
  <c r="D3462" i="1" s="1"/>
  <c r="Y3462" i="1" s="1"/>
  <c r="AG3461" i="1"/>
  <c r="AE3461" i="1"/>
  <c r="AF3461" i="1" s="1"/>
  <c r="AD3461" i="1"/>
  <c r="AA3461" i="1"/>
  <c r="Z3461" i="1"/>
  <c r="X3461" i="1"/>
  <c r="J3461" i="1"/>
  <c r="G3461" i="1"/>
  <c r="H3461" i="1" s="1"/>
  <c r="AC3461" i="1" s="1"/>
  <c r="D3461" i="1" a="1"/>
  <c r="D3461" i="1" s="1"/>
  <c r="Y3461" i="1" s="1"/>
  <c r="AG3460" i="1"/>
  <c r="AE3460" i="1"/>
  <c r="AF3460" i="1" s="1"/>
  <c r="AD3460" i="1"/>
  <c r="AA3460" i="1"/>
  <c r="Z3460" i="1"/>
  <c r="X3460" i="1"/>
  <c r="J3460" i="1"/>
  <c r="G3460" i="1"/>
  <c r="AB3460" i="1" s="1"/>
  <c r="D3460" i="1" a="1"/>
  <c r="D3460" i="1" s="1"/>
  <c r="Y3460" i="1" s="1"/>
  <c r="AG3459" i="1"/>
  <c r="AF3459" i="1"/>
  <c r="AE3459" i="1"/>
  <c r="AD3459" i="1"/>
  <c r="AA3459" i="1"/>
  <c r="Z3459" i="1"/>
  <c r="X3459" i="1"/>
  <c r="J3459" i="1"/>
  <c r="G3459" i="1"/>
  <c r="D3459" i="1" a="1"/>
  <c r="D3459" i="1" s="1"/>
  <c r="Y3459" i="1" s="1"/>
  <c r="AG3458" i="1"/>
  <c r="AE3458" i="1"/>
  <c r="AF3458" i="1" s="1"/>
  <c r="AD3458" i="1"/>
  <c r="AA3458" i="1"/>
  <c r="Z3458" i="1"/>
  <c r="X3458" i="1"/>
  <c r="J3458" i="1"/>
  <c r="G3458" i="1"/>
  <c r="D3458" i="1" a="1"/>
  <c r="D3458" i="1" s="1"/>
  <c r="Y3458" i="1" s="1"/>
  <c r="AG3457" i="1"/>
  <c r="AE3457" i="1"/>
  <c r="AF3457" i="1" s="1"/>
  <c r="AD3457" i="1"/>
  <c r="AA3457" i="1"/>
  <c r="Z3457" i="1"/>
  <c r="X3457" i="1"/>
  <c r="J3457" i="1"/>
  <c r="G3457" i="1"/>
  <c r="D3457" i="1" a="1"/>
  <c r="D3457" i="1" s="1"/>
  <c r="Y3457" i="1" s="1"/>
  <c r="AG3456" i="1"/>
  <c r="AE3456" i="1"/>
  <c r="AF3456" i="1" s="1"/>
  <c r="AD3456" i="1"/>
  <c r="AA3456" i="1"/>
  <c r="Z3456" i="1"/>
  <c r="X3456" i="1"/>
  <c r="J3456" i="1"/>
  <c r="G3456" i="1"/>
  <c r="D3456" i="1" a="1"/>
  <c r="D3456" i="1" s="1"/>
  <c r="Y3456" i="1" s="1"/>
  <c r="AG3455" i="1"/>
  <c r="AE3455" i="1"/>
  <c r="AF3455" i="1" s="1"/>
  <c r="AD3455" i="1"/>
  <c r="AA3455" i="1"/>
  <c r="Z3455" i="1"/>
  <c r="X3455" i="1"/>
  <c r="J3455" i="1"/>
  <c r="G3455" i="1"/>
  <c r="D3455" i="1" a="1"/>
  <c r="D3455" i="1" s="1"/>
  <c r="Y3455" i="1" s="1"/>
  <c r="AG3454" i="1"/>
  <c r="AE3454" i="1"/>
  <c r="AF3454" i="1" s="1"/>
  <c r="AD3454" i="1"/>
  <c r="AA3454" i="1"/>
  <c r="Z3454" i="1"/>
  <c r="X3454" i="1"/>
  <c r="J3454" i="1"/>
  <c r="G3454" i="1"/>
  <c r="AB3454" i="1" s="1"/>
  <c r="D3454" i="1" a="1"/>
  <c r="D3454" i="1" s="1"/>
  <c r="Y3454" i="1" s="1"/>
  <c r="AG3453" i="1"/>
  <c r="AE3453" i="1"/>
  <c r="AF3453" i="1" s="1"/>
  <c r="AD3453" i="1"/>
  <c r="AA3453" i="1"/>
  <c r="Z3453" i="1"/>
  <c r="X3453" i="1"/>
  <c r="J3453" i="1"/>
  <c r="G3453" i="1"/>
  <c r="H3453" i="1" s="1"/>
  <c r="AC3453" i="1" s="1"/>
  <c r="D3453" i="1" a="1"/>
  <c r="D3453" i="1" s="1"/>
  <c r="Y3453" i="1" s="1"/>
  <c r="AG3452" i="1"/>
  <c r="AE3452" i="1"/>
  <c r="AF3452" i="1" s="1"/>
  <c r="AD3452" i="1"/>
  <c r="AA3452" i="1"/>
  <c r="Z3452" i="1"/>
  <c r="X3452" i="1"/>
  <c r="J3452" i="1"/>
  <c r="G3452" i="1"/>
  <c r="H3452" i="1" s="1"/>
  <c r="AC3452" i="1" s="1"/>
  <c r="D3452" i="1" a="1"/>
  <c r="D3452" i="1" s="1"/>
  <c r="Y3452" i="1" s="1"/>
  <c r="AG3451" i="1"/>
  <c r="AE3451" i="1"/>
  <c r="AF3451" i="1" s="1"/>
  <c r="AD3451" i="1"/>
  <c r="AA3451" i="1"/>
  <c r="Z3451" i="1"/>
  <c r="X3451" i="1"/>
  <c r="J3451" i="1"/>
  <c r="G3451" i="1"/>
  <c r="H3451" i="1" s="1"/>
  <c r="AC3451" i="1" s="1"/>
  <c r="D3451" i="1" a="1"/>
  <c r="D3451" i="1" s="1"/>
  <c r="Y3451" i="1" s="1"/>
  <c r="AG3450" i="1"/>
  <c r="AE3450" i="1"/>
  <c r="AF3450" i="1" s="1"/>
  <c r="AD3450" i="1"/>
  <c r="AA3450" i="1"/>
  <c r="Z3450" i="1"/>
  <c r="X3450" i="1"/>
  <c r="J3450" i="1"/>
  <c r="G3450" i="1"/>
  <c r="H3450" i="1" s="1"/>
  <c r="AC3450" i="1" s="1"/>
  <c r="D3450" i="1" a="1"/>
  <c r="D3450" i="1" s="1"/>
  <c r="Y3450" i="1" s="1"/>
  <c r="AG3449" i="1"/>
  <c r="AE3449" i="1"/>
  <c r="AF3449" i="1" s="1"/>
  <c r="AD3449" i="1"/>
  <c r="AA3449" i="1"/>
  <c r="Z3449" i="1"/>
  <c r="X3449" i="1"/>
  <c r="J3449" i="1"/>
  <c r="G3449" i="1"/>
  <c r="D3449" i="1" a="1"/>
  <c r="D3449" i="1" s="1"/>
  <c r="Y3449" i="1" s="1"/>
  <c r="AG3448" i="1"/>
  <c r="AE3448" i="1"/>
  <c r="AF3448" i="1" s="1"/>
  <c r="AD3448" i="1"/>
  <c r="AA3448" i="1"/>
  <c r="Z3448" i="1"/>
  <c r="X3448" i="1"/>
  <c r="J3448" i="1"/>
  <c r="G3448" i="1"/>
  <c r="D3448" i="1" a="1"/>
  <c r="D3448" i="1" s="1"/>
  <c r="Y3448" i="1" s="1"/>
  <c r="AG3447" i="1"/>
  <c r="AE3447" i="1"/>
  <c r="AF3447" i="1" s="1"/>
  <c r="AD3447" i="1"/>
  <c r="AA3447" i="1"/>
  <c r="Z3447" i="1"/>
  <c r="X3447" i="1"/>
  <c r="J3447" i="1"/>
  <c r="G3447" i="1"/>
  <c r="H3447" i="1" s="1"/>
  <c r="AC3447" i="1" s="1"/>
  <c r="D3447" i="1" a="1"/>
  <c r="D3447" i="1" s="1"/>
  <c r="Y3447" i="1" s="1"/>
  <c r="AG3446" i="1"/>
  <c r="AE3446" i="1"/>
  <c r="AF3446" i="1" s="1"/>
  <c r="AD3446" i="1"/>
  <c r="AA3446" i="1"/>
  <c r="Z3446" i="1"/>
  <c r="X3446" i="1"/>
  <c r="J3446" i="1"/>
  <c r="G3446" i="1"/>
  <c r="D3446" i="1" a="1"/>
  <c r="D3446" i="1" s="1"/>
  <c r="Y3446" i="1" s="1"/>
  <c r="AG3445" i="1"/>
  <c r="AE3445" i="1"/>
  <c r="AF3445" i="1" s="1"/>
  <c r="AD3445" i="1"/>
  <c r="AA3445" i="1"/>
  <c r="Z3445" i="1"/>
  <c r="X3445" i="1"/>
  <c r="J3445" i="1"/>
  <c r="G3445" i="1"/>
  <c r="D3445" i="1" a="1"/>
  <c r="D3445" i="1" s="1"/>
  <c r="Y3445" i="1" s="1"/>
  <c r="AG3444" i="1"/>
  <c r="AE3444" i="1"/>
  <c r="AF3444" i="1" s="1"/>
  <c r="AD3444" i="1"/>
  <c r="AA3444" i="1"/>
  <c r="Z3444" i="1"/>
  <c r="X3444" i="1"/>
  <c r="J3444" i="1"/>
  <c r="G3444" i="1"/>
  <c r="AB3444" i="1" s="1"/>
  <c r="D3444" i="1" a="1"/>
  <c r="D3444" i="1" s="1"/>
  <c r="Y3444" i="1" s="1"/>
  <c r="AG3443" i="1"/>
  <c r="AE3443" i="1"/>
  <c r="AF3443" i="1" s="1"/>
  <c r="AD3443" i="1"/>
  <c r="AA3443" i="1"/>
  <c r="Z3443" i="1"/>
  <c r="X3443" i="1"/>
  <c r="J3443" i="1"/>
  <c r="G3443" i="1"/>
  <c r="D3443" i="1" a="1"/>
  <c r="D3443" i="1" s="1"/>
  <c r="Y3443" i="1" s="1"/>
  <c r="AG3442" i="1"/>
  <c r="AE3442" i="1"/>
  <c r="AF3442" i="1" s="1"/>
  <c r="AD3442" i="1"/>
  <c r="AA3442" i="1"/>
  <c r="Z3442" i="1"/>
  <c r="X3442" i="1"/>
  <c r="J3442" i="1"/>
  <c r="G3442" i="1"/>
  <c r="D3442" i="1" a="1"/>
  <c r="D3442" i="1" s="1"/>
  <c r="Y3442" i="1" s="1"/>
  <c r="AG3441" i="1"/>
  <c r="AE3441" i="1"/>
  <c r="AF3441" i="1" s="1"/>
  <c r="AD3441" i="1"/>
  <c r="AA3441" i="1"/>
  <c r="Z3441" i="1"/>
  <c r="X3441" i="1"/>
  <c r="J3441" i="1"/>
  <c r="G3441" i="1"/>
  <c r="D3441" i="1" a="1"/>
  <c r="D3441" i="1" s="1"/>
  <c r="Y3441" i="1" s="1"/>
  <c r="AG3440" i="1"/>
  <c r="AE3440" i="1"/>
  <c r="AF3440" i="1" s="1"/>
  <c r="AD3440" i="1"/>
  <c r="AA3440" i="1"/>
  <c r="Z3440" i="1"/>
  <c r="X3440" i="1"/>
  <c r="J3440" i="1"/>
  <c r="G3440" i="1"/>
  <c r="D3440" i="1" a="1"/>
  <c r="D3440" i="1" s="1"/>
  <c r="Y3440" i="1" s="1"/>
  <c r="AG3439" i="1"/>
  <c r="AE3439" i="1"/>
  <c r="AF3439" i="1" s="1"/>
  <c r="AD3439" i="1"/>
  <c r="AA3439" i="1"/>
  <c r="Z3439" i="1"/>
  <c r="X3439" i="1"/>
  <c r="J3439" i="1"/>
  <c r="G3439" i="1"/>
  <c r="D3439" i="1" a="1"/>
  <c r="D3439" i="1" s="1"/>
  <c r="Y3439" i="1" s="1"/>
  <c r="AG3438" i="1"/>
  <c r="AE3438" i="1"/>
  <c r="AF3438" i="1" s="1"/>
  <c r="AD3438" i="1"/>
  <c r="AA3438" i="1"/>
  <c r="Z3438" i="1"/>
  <c r="X3438" i="1"/>
  <c r="J3438" i="1"/>
  <c r="G3438" i="1"/>
  <c r="D3438" i="1" a="1"/>
  <c r="D3438" i="1" s="1"/>
  <c r="Y3438" i="1" s="1"/>
  <c r="AG3437" i="1"/>
  <c r="AE3437" i="1"/>
  <c r="AF3437" i="1" s="1"/>
  <c r="AD3437" i="1"/>
  <c r="AA3437" i="1"/>
  <c r="Z3437" i="1"/>
  <c r="X3437" i="1"/>
  <c r="J3437" i="1"/>
  <c r="G3437" i="1"/>
  <c r="AB3437" i="1" s="1"/>
  <c r="D3437" i="1" a="1"/>
  <c r="D3437" i="1" s="1"/>
  <c r="Y3437" i="1" s="1"/>
  <c r="AG3436" i="1"/>
  <c r="AE3436" i="1"/>
  <c r="AF3436" i="1" s="1"/>
  <c r="AD3436" i="1"/>
  <c r="AA3436" i="1"/>
  <c r="Z3436" i="1"/>
  <c r="X3436" i="1"/>
  <c r="J3436" i="1"/>
  <c r="G3436" i="1"/>
  <c r="AB3436" i="1" s="1"/>
  <c r="D3436" i="1" a="1"/>
  <c r="D3436" i="1" s="1"/>
  <c r="Y3436" i="1" s="1"/>
  <c r="AG3435" i="1"/>
  <c r="AF3435" i="1"/>
  <c r="AE3435" i="1"/>
  <c r="AD3435" i="1"/>
  <c r="AA3435" i="1"/>
  <c r="Z3435" i="1"/>
  <c r="X3435" i="1"/>
  <c r="J3435" i="1"/>
  <c r="G3435" i="1"/>
  <c r="D3435" i="1" a="1"/>
  <c r="D3435" i="1" s="1"/>
  <c r="Y3435" i="1" s="1"/>
  <c r="AG3434" i="1"/>
  <c r="AF3434" i="1"/>
  <c r="AE3434" i="1"/>
  <c r="AD3434" i="1"/>
  <c r="AA3434" i="1"/>
  <c r="Z3434" i="1"/>
  <c r="X3434" i="1"/>
  <c r="J3434" i="1"/>
  <c r="G3434" i="1"/>
  <c r="D3434" i="1" a="1"/>
  <c r="D3434" i="1" s="1"/>
  <c r="Y3434" i="1" s="1"/>
  <c r="AG3433" i="1"/>
  <c r="AE3433" i="1"/>
  <c r="AF3433" i="1" s="1"/>
  <c r="AD3433" i="1"/>
  <c r="AA3433" i="1"/>
  <c r="Z3433" i="1"/>
  <c r="X3433" i="1"/>
  <c r="J3433" i="1"/>
  <c r="G3433" i="1"/>
  <c r="AB3433" i="1" s="1"/>
  <c r="D3433" i="1" a="1"/>
  <c r="D3433" i="1" s="1"/>
  <c r="Y3433" i="1" s="1"/>
  <c r="AG3432" i="1"/>
  <c r="AE3432" i="1"/>
  <c r="AF3432" i="1" s="1"/>
  <c r="AD3432" i="1"/>
  <c r="AA3432" i="1"/>
  <c r="Z3432" i="1"/>
  <c r="X3432" i="1"/>
  <c r="J3432" i="1"/>
  <c r="G3432" i="1"/>
  <c r="AB3432" i="1" s="1"/>
  <c r="D3432" i="1" a="1"/>
  <c r="D3432" i="1" s="1"/>
  <c r="Y3432" i="1" s="1"/>
  <c r="AG3431" i="1"/>
  <c r="AE3431" i="1"/>
  <c r="AF3431" i="1" s="1"/>
  <c r="AD3431" i="1"/>
  <c r="AA3431" i="1"/>
  <c r="Z3431" i="1"/>
  <c r="X3431" i="1"/>
  <c r="J3431" i="1"/>
  <c r="G3431" i="1"/>
  <c r="AB3431" i="1" s="1"/>
  <c r="D3431" i="1" a="1"/>
  <c r="D3431" i="1" s="1"/>
  <c r="Y3431" i="1" s="1"/>
  <c r="AG3430" i="1"/>
  <c r="AE3430" i="1"/>
  <c r="AF3430" i="1" s="1"/>
  <c r="AD3430" i="1"/>
  <c r="AA3430" i="1"/>
  <c r="Z3430" i="1"/>
  <c r="X3430" i="1"/>
  <c r="J3430" i="1"/>
  <c r="G3430" i="1"/>
  <c r="AB3430" i="1" s="1"/>
  <c r="D3430" i="1" a="1"/>
  <c r="D3430" i="1" s="1"/>
  <c r="Y3430" i="1" s="1"/>
  <c r="AG3429" i="1"/>
  <c r="AE3429" i="1"/>
  <c r="AF3429" i="1" s="1"/>
  <c r="AD3429" i="1"/>
  <c r="AA3429" i="1"/>
  <c r="Z3429" i="1"/>
  <c r="X3429" i="1"/>
  <c r="J3429" i="1"/>
  <c r="G3429" i="1"/>
  <c r="AB3429" i="1" s="1"/>
  <c r="D3429" i="1" a="1"/>
  <c r="D3429" i="1" s="1"/>
  <c r="Y3429" i="1" s="1"/>
  <c r="AG3428" i="1"/>
  <c r="AE3428" i="1"/>
  <c r="AF3428" i="1" s="1"/>
  <c r="AD3428" i="1"/>
  <c r="AA3428" i="1"/>
  <c r="Z3428" i="1"/>
  <c r="X3428" i="1"/>
  <c r="J3428" i="1"/>
  <c r="G3428" i="1"/>
  <c r="AB3428" i="1" s="1"/>
  <c r="D3428" i="1" a="1"/>
  <c r="D3428" i="1" s="1"/>
  <c r="Y3428" i="1" s="1"/>
  <c r="AG3427" i="1"/>
  <c r="AE3427" i="1"/>
  <c r="AF3427" i="1" s="1"/>
  <c r="AD3427" i="1"/>
  <c r="AA3427" i="1"/>
  <c r="Z3427" i="1"/>
  <c r="X3427" i="1"/>
  <c r="J3427" i="1"/>
  <c r="G3427" i="1"/>
  <c r="D3427" i="1" a="1"/>
  <c r="D3427" i="1" s="1"/>
  <c r="Y3427" i="1" s="1"/>
  <c r="AG3426" i="1"/>
  <c r="AE3426" i="1"/>
  <c r="AF3426" i="1" s="1"/>
  <c r="AD3426" i="1"/>
  <c r="AA3426" i="1"/>
  <c r="Z3426" i="1"/>
  <c r="X3426" i="1"/>
  <c r="J3426" i="1"/>
  <c r="G3426" i="1"/>
  <c r="D3426" i="1" a="1"/>
  <c r="D3426" i="1" s="1"/>
  <c r="Y3426" i="1" s="1"/>
  <c r="AG3425" i="1"/>
  <c r="AE3425" i="1"/>
  <c r="AF3425" i="1" s="1"/>
  <c r="AD3425" i="1"/>
  <c r="AA3425" i="1"/>
  <c r="Z3425" i="1"/>
  <c r="X3425" i="1"/>
  <c r="J3425" i="1"/>
  <c r="G3425" i="1"/>
  <c r="D3425" i="1" a="1"/>
  <c r="D3425" i="1" s="1"/>
  <c r="Y3425" i="1" s="1"/>
  <c r="AG3424" i="1"/>
  <c r="AE3424" i="1"/>
  <c r="AF3424" i="1" s="1"/>
  <c r="AD3424" i="1"/>
  <c r="AA3424" i="1"/>
  <c r="Z3424" i="1"/>
  <c r="X3424" i="1"/>
  <c r="J3424" i="1"/>
  <c r="G3424" i="1"/>
  <c r="D3424" i="1" a="1"/>
  <c r="D3424" i="1" s="1"/>
  <c r="Y3424" i="1" s="1"/>
  <c r="AG3423" i="1"/>
  <c r="AE3423" i="1"/>
  <c r="AF3423" i="1" s="1"/>
  <c r="AD3423" i="1"/>
  <c r="AA3423" i="1"/>
  <c r="Z3423" i="1"/>
  <c r="X3423" i="1"/>
  <c r="J3423" i="1"/>
  <c r="G3423" i="1"/>
  <c r="D3423" i="1" a="1"/>
  <c r="D3423" i="1" s="1"/>
  <c r="Y3423" i="1" s="1"/>
  <c r="AG3422" i="1"/>
  <c r="AE3422" i="1"/>
  <c r="AF3422" i="1" s="1"/>
  <c r="AD3422" i="1"/>
  <c r="AA3422" i="1"/>
  <c r="Z3422" i="1"/>
  <c r="X3422" i="1"/>
  <c r="J3422" i="1"/>
  <c r="G3422" i="1"/>
  <c r="AB3422" i="1" s="1"/>
  <c r="D3422" i="1" a="1"/>
  <c r="D3422" i="1" s="1"/>
  <c r="Y3422" i="1" s="1"/>
  <c r="AG3421" i="1"/>
  <c r="AE3421" i="1"/>
  <c r="AF3421" i="1" s="1"/>
  <c r="AD3421" i="1"/>
  <c r="AA3421" i="1"/>
  <c r="Z3421" i="1"/>
  <c r="X3421" i="1"/>
  <c r="J3421" i="1"/>
  <c r="G3421" i="1"/>
  <c r="D3421" i="1" a="1"/>
  <c r="D3421" i="1" s="1"/>
  <c r="Y3421" i="1" s="1"/>
  <c r="AG3420" i="1"/>
  <c r="AE3420" i="1"/>
  <c r="AF3420" i="1" s="1"/>
  <c r="AD3420" i="1"/>
  <c r="AA3420" i="1"/>
  <c r="Z3420" i="1"/>
  <c r="X3420" i="1"/>
  <c r="J3420" i="1"/>
  <c r="G3420" i="1"/>
  <c r="H3420" i="1" s="1"/>
  <c r="AC3420" i="1" s="1"/>
  <c r="D3420" i="1" a="1"/>
  <c r="D3420" i="1" s="1"/>
  <c r="Y3420" i="1" s="1"/>
  <c r="AG3419" i="1"/>
  <c r="AE3419" i="1"/>
  <c r="AF3419" i="1" s="1"/>
  <c r="AD3419" i="1"/>
  <c r="AA3419" i="1"/>
  <c r="Z3419" i="1"/>
  <c r="X3419" i="1"/>
  <c r="J3419" i="1"/>
  <c r="G3419" i="1"/>
  <c r="H3419" i="1" s="1"/>
  <c r="AC3419" i="1" s="1"/>
  <c r="D3419" i="1" a="1"/>
  <c r="D3419" i="1" s="1"/>
  <c r="Y3419" i="1" s="1"/>
  <c r="AG3418" i="1"/>
  <c r="AE3418" i="1"/>
  <c r="AF3418" i="1" s="1"/>
  <c r="AD3418" i="1"/>
  <c r="AA3418" i="1"/>
  <c r="Z3418" i="1"/>
  <c r="X3418" i="1"/>
  <c r="J3418" i="1"/>
  <c r="G3418" i="1"/>
  <c r="H3418" i="1" s="1"/>
  <c r="AC3418" i="1" s="1"/>
  <c r="D3418" i="1" a="1"/>
  <c r="D3418" i="1" s="1"/>
  <c r="Y3418" i="1" s="1"/>
  <c r="AG3417" i="1"/>
  <c r="AE3417" i="1"/>
  <c r="AF3417" i="1" s="1"/>
  <c r="AD3417" i="1"/>
  <c r="AA3417" i="1"/>
  <c r="Z3417" i="1"/>
  <c r="X3417" i="1"/>
  <c r="J3417" i="1"/>
  <c r="G3417" i="1"/>
  <c r="H3417" i="1" s="1"/>
  <c r="AC3417" i="1" s="1"/>
  <c r="D3417" i="1" a="1"/>
  <c r="D3417" i="1" s="1"/>
  <c r="Y3417" i="1" s="1"/>
  <c r="AG3416" i="1"/>
  <c r="AE3416" i="1"/>
  <c r="AF3416" i="1" s="1"/>
  <c r="AD3416" i="1"/>
  <c r="AA3416" i="1"/>
  <c r="Z3416" i="1"/>
  <c r="X3416" i="1"/>
  <c r="J3416" i="1"/>
  <c r="G3416" i="1"/>
  <c r="H3416" i="1" s="1"/>
  <c r="AC3416" i="1" s="1"/>
  <c r="D3416" i="1" a="1"/>
  <c r="D3416" i="1" s="1"/>
  <c r="Y3416" i="1" s="1"/>
  <c r="AG3415" i="1"/>
  <c r="AF3415" i="1"/>
  <c r="AE3415" i="1"/>
  <c r="AD3415" i="1"/>
  <c r="AA3415" i="1"/>
  <c r="Z3415" i="1"/>
  <c r="X3415" i="1"/>
  <c r="J3415" i="1"/>
  <c r="G3415" i="1"/>
  <c r="H3415" i="1" s="1"/>
  <c r="AC3415" i="1" s="1"/>
  <c r="D3415" i="1" a="1"/>
  <c r="D3415" i="1" s="1"/>
  <c r="Y3415" i="1" s="1"/>
  <c r="AG3414" i="1"/>
  <c r="AE3414" i="1"/>
  <c r="AF3414" i="1" s="1"/>
  <c r="AD3414" i="1"/>
  <c r="AA3414" i="1"/>
  <c r="Z3414" i="1"/>
  <c r="X3414" i="1"/>
  <c r="J3414" i="1"/>
  <c r="G3414" i="1"/>
  <c r="D3414" i="1" a="1"/>
  <c r="D3414" i="1" s="1"/>
  <c r="Y3414" i="1" s="1"/>
  <c r="AG3413" i="1"/>
  <c r="AE3413" i="1"/>
  <c r="AF3413" i="1" s="1"/>
  <c r="AD3413" i="1"/>
  <c r="AA3413" i="1"/>
  <c r="Z3413" i="1"/>
  <c r="X3413" i="1"/>
  <c r="J3413" i="1"/>
  <c r="G3413" i="1"/>
  <c r="D3413" i="1" a="1"/>
  <c r="D3413" i="1" s="1"/>
  <c r="Y3413" i="1" s="1"/>
  <c r="AG3412" i="1"/>
  <c r="AE3412" i="1"/>
  <c r="AF3412" i="1" s="1"/>
  <c r="AD3412" i="1"/>
  <c r="AA3412" i="1"/>
  <c r="Z3412" i="1"/>
  <c r="X3412" i="1"/>
  <c r="J3412" i="1"/>
  <c r="G3412" i="1"/>
  <c r="H3412" i="1" s="1"/>
  <c r="AC3412" i="1" s="1"/>
  <c r="D3412" i="1" a="1"/>
  <c r="D3412" i="1" s="1"/>
  <c r="Y3412" i="1" s="1"/>
  <c r="AG3411" i="1"/>
  <c r="AE3411" i="1"/>
  <c r="AF3411" i="1" s="1"/>
  <c r="AD3411" i="1"/>
  <c r="AA3411" i="1"/>
  <c r="Z3411" i="1"/>
  <c r="X3411" i="1"/>
  <c r="J3411" i="1"/>
  <c r="G3411" i="1"/>
  <c r="D3411" i="1" a="1"/>
  <c r="D3411" i="1" s="1"/>
  <c r="Y3411" i="1" s="1"/>
  <c r="AG3410" i="1"/>
  <c r="AE3410" i="1"/>
  <c r="AF3410" i="1" s="1"/>
  <c r="AD3410" i="1"/>
  <c r="AA3410" i="1"/>
  <c r="Z3410" i="1"/>
  <c r="X3410" i="1"/>
  <c r="J3410" i="1"/>
  <c r="G3410" i="1"/>
  <c r="H3410" i="1" s="1"/>
  <c r="AC3410" i="1" s="1"/>
  <c r="D3410" i="1" a="1"/>
  <c r="D3410" i="1" s="1"/>
  <c r="Y3410" i="1" s="1"/>
  <c r="AG3409" i="1"/>
  <c r="AE3409" i="1"/>
  <c r="AF3409" i="1" s="1"/>
  <c r="AD3409" i="1"/>
  <c r="AA3409" i="1"/>
  <c r="Z3409" i="1"/>
  <c r="X3409" i="1"/>
  <c r="J3409" i="1"/>
  <c r="G3409" i="1"/>
  <c r="H3409" i="1" s="1"/>
  <c r="AC3409" i="1" s="1"/>
  <c r="D3409" i="1" a="1"/>
  <c r="D3409" i="1" s="1"/>
  <c r="Y3409" i="1" s="1"/>
  <c r="AG3408" i="1"/>
  <c r="AE3408" i="1"/>
  <c r="AF3408" i="1" s="1"/>
  <c r="AD3408" i="1"/>
  <c r="AA3408" i="1"/>
  <c r="Z3408" i="1"/>
  <c r="X3408" i="1"/>
  <c r="J3408" i="1"/>
  <c r="G3408" i="1"/>
  <c r="D3408" i="1" a="1"/>
  <c r="D3408" i="1" s="1"/>
  <c r="Y3408" i="1" s="1"/>
  <c r="AG3407" i="1"/>
  <c r="AE3407" i="1"/>
  <c r="AF3407" i="1" s="1"/>
  <c r="AD3407" i="1"/>
  <c r="AA3407" i="1"/>
  <c r="Z3407" i="1"/>
  <c r="X3407" i="1"/>
  <c r="J3407" i="1"/>
  <c r="G3407" i="1"/>
  <c r="D3407" i="1" a="1"/>
  <c r="D3407" i="1" s="1"/>
  <c r="Y3407" i="1" s="1"/>
  <c r="AG3406" i="1"/>
  <c r="AE3406" i="1"/>
  <c r="AF3406" i="1" s="1"/>
  <c r="AD3406" i="1"/>
  <c r="AA3406" i="1"/>
  <c r="Z3406" i="1"/>
  <c r="X3406" i="1"/>
  <c r="J3406" i="1"/>
  <c r="G3406" i="1"/>
  <c r="D3406" i="1" a="1"/>
  <c r="D3406" i="1" s="1"/>
  <c r="Y3406" i="1" s="1"/>
  <c r="AG3405" i="1"/>
  <c r="AE3405" i="1"/>
  <c r="AF3405" i="1" s="1"/>
  <c r="AD3405" i="1"/>
  <c r="AA3405" i="1"/>
  <c r="Z3405" i="1"/>
  <c r="X3405" i="1"/>
  <c r="J3405" i="1"/>
  <c r="G3405" i="1"/>
  <c r="AB3405" i="1" s="1"/>
  <c r="D3405" i="1" a="1"/>
  <c r="D3405" i="1" s="1"/>
  <c r="Y3405" i="1" s="1"/>
  <c r="AG3404" i="1"/>
  <c r="AE3404" i="1"/>
  <c r="AF3404" i="1" s="1"/>
  <c r="AD3404" i="1"/>
  <c r="AA3404" i="1"/>
  <c r="Z3404" i="1"/>
  <c r="X3404" i="1"/>
  <c r="J3404" i="1"/>
  <c r="G3404" i="1"/>
  <c r="AB3404" i="1" s="1"/>
  <c r="D3404" i="1" a="1"/>
  <c r="D3404" i="1" s="1"/>
  <c r="Y3404" i="1" s="1"/>
  <c r="AG3403" i="1"/>
  <c r="AE3403" i="1"/>
  <c r="AF3403" i="1" s="1"/>
  <c r="AD3403" i="1"/>
  <c r="AA3403" i="1"/>
  <c r="Z3403" i="1"/>
  <c r="X3403" i="1"/>
  <c r="J3403" i="1"/>
  <c r="G3403" i="1"/>
  <c r="AB3403" i="1" s="1"/>
  <c r="D3403" i="1" a="1"/>
  <c r="D3403" i="1" s="1"/>
  <c r="Y3403" i="1" s="1"/>
  <c r="AG3402" i="1"/>
  <c r="AE3402" i="1"/>
  <c r="AF3402" i="1" s="1"/>
  <c r="AD3402" i="1"/>
  <c r="AA3402" i="1"/>
  <c r="Z3402" i="1"/>
  <c r="X3402" i="1"/>
  <c r="J3402" i="1"/>
  <c r="G3402" i="1"/>
  <c r="D3402" i="1" a="1"/>
  <c r="D3402" i="1" s="1"/>
  <c r="Y3402" i="1" s="1"/>
  <c r="AG3401" i="1"/>
  <c r="AE3401" i="1"/>
  <c r="AF3401" i="1" s="1"/>
  <c r="AD3401" i="1"/>
  <c r="AA3401" i="1"/>
  <c r="Z3401" i="1"/>
  <c r="X3401" i="1"/>
  <c r="J3401" i="1"/>
  <c r="G3401" i="1"/>
  <c r="D3401" i="1" a="1"/>
  <c r="D3401" i="1" s="1"/>
  <c r="Y3401" i="1" s="1"/>
  <c r="AG3400" i="1"/>
  <c r="AE3400" i="1"/>
  <c r="AF3400" i="1" s="1"/>
  <c r="AD3400" i="1"/>
  <c r="AA3400" i="1"/>
  <c r="Z3400" i="1"/>
  <c r="X3400" i="1"/>
  <c r="J3400" i="1"/>
  <c r="G3400" i="1"/>
  <c r="D3400" i="1" a="1"/>
  <c r="D3400" i="1" s="1"/>
  <c r="Y3400" i="1" s="1"/>
  <c r="AG3399" i="1"/>
  <c r="AE3399" i="1"/>
  <c r="AF3399" i="1" s="1"/>
  <c r="AD3399" i="1"/>
  <c r="AA3399" i="1"/>
  <c r="Z3399" i="1"/>
  <c r="X3399" i="1"/>
  <c r="J3399" i="1"/>
  <c r="G3399" i="1"/>
  <c r="D3399" i="1" a="1"/>
  <c r="D3399" i="1" s="1"/>
  <c r="Y3399" i="1" s="1"/>
  <c r="AG3398" i="1"/>
  <c r="AE3398" i="1"/>
  <c r="AF3398" i="1" s="1"/>
  <c r="AD3398" i="1"/>
  <c r="AA3398" i="1"/>
  <c r="Z3398" i="1"/>
  <c r="X3398" i="1"/>
  <c r="J3398" i="1"/>
  <c r="G3398" i="1"/>
  <c r="D3398" i="1" a="1"/>
  <c r="D3398" i="1" s="1"/>
  <c r="Y3398" i="1" s="1"/>
  <c r="AG3397" i="1"/>
  <c r="AE3397" i="1"/>
  <c r="AF3397" i="1" s="1"/>
  <c r="AD3397" i="1"/>
  <c r="AA3397" i="1"/>
  <c r="Z3397" i="1"/>
  <c r="X3397" i="1"/>
  <c r="J3397" i="1"/>
  <c r="G3397" i="1"/>
  <c r="D3397" i="1" a="1"/>
  <c r="D3397" i="1" s="1"/>
  <c r="Y3397" i="1" s="1"/>
  <c r="AG3396" i="1"/>
  <c r="AE3396" i="1"/>
  <c r="AF3396" i="1" s="1"/>
  <c r="AD3396" i="1"/>
  <c r="AA3396" i="1"/>
  <c r="Z3396" i="1"/>
  <c r="X3396" i="1"/>
  <c r="J3396" i="1"/>
  <c r="G3396" i="1"/>
  <c r="D3396" i="1" a="1"/>
  <c r="D3396" i="1" s="1"/>
  <c r="Y3396" i="1" s="1"/>
  <c r="AG3395" i="1"/>
  <c r="AE3395" i="1"/>
  <c r="AF3395" i="1" s="1"/>
  <c r="AD3395" i="1"/>
  <c r="AA3395" i="1"/>
  <c r="Z3395" i="1"/>
  <c r="X3395" i="1"/>
  <c r="J3395" i="1"/>
  <c r="G3395" i="1"/>
  <c r="AB3395" i="1" s="1"/>
  <c r="D3395" i="1" a="1"/>
  <c r="D3395" i="1" s="1"/>
  <c r="Y3395" i="1" s="1"/>
  <c r="AG3394" i="1"/>
  <c r="AE3394" i="1"/>
  <c r="AF3394" i="1" s="1"/>
  <c r="AD3394" i="1"/>
  <c r="AA3394" i="1"/>
  <c r="Z3394" i="1"/>
  <c r="X3394" i="1"/>
  <c r="J3394" i="1"/>
  <c r="G3394" i="1"/>
  <c r="AB3394" i="1" s="1"/>
  <c r="D3394" i="1" a="1"/>
  <c r="D3394" i="1" s="1"/>
  <c r="Y3394" i="1" s="1"/>
  <c r="AG3393" i="1"/>
  <c r="AE3393" i="1"/>
  <c r="AF3393" i="1" s="1"/>
  <c r="AD3393" i="1"/>
  <c r="AA3393" i="1"/>
  <c r="Z3393" i="1"/>
  <c r="X3393" i="1"/>
  <c r="J3393" i="1"/>
  <c r="G3393" i="1"/>
  <c r="AB3393" i="1" s="1"/>
  <c r="D3393" i="1" a="1"/>
  <c r="D3393" i="1" s="1"/>
  <c r="Y3393" i="1" s="1"/>
  <c r="AG3392" i="1"/>
  <c r="AE3392" i="1"/>
  <c r="AF3392" i="1" s="1"/>
  <c r="AD3392" i="1"/>
  <c r="AA3392" i="1"/>
  <c r="Z3392" i="1"/>
  <c r="X3392" i="1"/>
  <c r="J3392" i="1"/>
  <c r="G3392" i="1"/>
  <c r="D3392" i="1" a="1"/>
  <c r="D3392" i="1" s="1"/>
  <c r="Y3392" i="1" s="1"/>
  <c r="AG3391" i="1"/>
  <c r="AE3391" i="1"/>
  <c r="AF3391" i="1" s="1"/>
  <c r="AD3391" i="1"/>
  <c r="AA3391" i="1"/>
  <c r="Z3391" i="1"/>
  <c r="X3391" i="1"/>
  <c r="J3391" i="1"/>
  <c r="G3391" i="1"/>
  <c r="D3391" i="1" a="1"/>
  <c r="D3391" i="1" s="1"/>
  <c r="Y3391" i="1" s="1"/>
  <c r="AG3390" i="1"/>
  <c r="AE3390" i="1"/>
  <c r="AF3390" i="1" s="1"/>
  <c r="AD3390" i="1"/>
  <c r="AA3390" i="1"/>
  <c r="Z3390" i="1"/>
  <c r="X3390" i="1"/>
  <c r="J3390" i="1"/>
  <c r="G3390" i="1"/>
  <c r="D3390" i="1" a="1"/>
  <c r="D3390" i="1" s="1"/>
  <c r="Y3390" i="1" s="1"/>
  <c r="AG3389" i="1"/>
  <c r="AE3389" i="1"/>
  <c r="AF3389" i="1" s="1"/>
  <c r="AD3389" i="1"/>
  <c r="AA3389" i="1"/>
  <c r="Z3389" i="1"/>
  <c r="X3389" i="1"/>
  <c r="J3389" i="1"/>
  <c r="G3389" i="1"/>
  <c r="AB3389" i="1" s="1"/>
  <c r="D3389" i="1" a="1"/>
  <c r="D3389" i="1" s="1"/>
  <c r="Y3389" i="1" s="1"/>
  <c r="AG3388" i="1"/>
  <c r="AE3388" i="1"/>
  <c r="AF3388" i="1" s="1"/>
  <c r="AD3388" i="1"/>
  <c r="AA3388" i="1"/>
  <c r="Z3388" i="1"/>
  <c r="X3388" i="1"/>
  <c r="J3388" i="1"/>
  <c r="G3388" i="1"/>
  <c r="AB3388" i="1" s="1"/>
  <c r="D3388" i="1" a="1"/>
  <c r="D3388" i="1" s="1"/>
  <c r="Y3388" i="1" s="1"/>
  <c r="AG3387" i="1"/>
  <c r="AE3387" i="1"/>
  <c r="AF3387" i="1" s="1"/>
  <c r="AD3387" i="1"/>
  <c r="AA3387" i="1"/>
  <c r="Z3387" i="1"/>
  <c r="X3387" i="1"/>
  <c r="J3387" i="1"/>
  <c r="G3387" i="1"/>
  <c r="D3387" i="1" a="1"/>
  <c r="D3387" i="1" s="1"/>
  <c r="Y3387" i="1" s="1"/>
  <c r="AG3386" i="1"/>
  <c r="AE3386" i="1"/>
  <c r="AF3386" i="1" s="1"/>
  <c r="AD3386" i="1"/>
  <c r="AA3386" i="1"/>
  <c r="Z3386" i="1"/>
  <c r="X3386" i="1"/>
  <c r="J3386" i="1"/>
  <c r="G3386" i="1"/>
  <c r="D3386" i="1" a="1"/>
  <c r="D3386" i="1" s="1"/>
  <c r="Y3386" i="1" s="1"/>
  <c r="AG3385" i="1"/>
  <c r="AE3385" i="1"/>
  <c r="AF3385" i="1" s="1"/>
  <c r="AD3385" i="1"/>
  <c r="AA3385" i="1"/>
  <c r="Z3385" i="1"/>
  <c r="X3385" i="1"/>
  <c r="J3385" i="1"/>
  <c r="G3385" i="1"/>
  <c r="AB3385" i="1" s="1"/>
  <c r="D3385" i="1" a="1"/>
  <c r="D3385" i="1" s="1"/>
  <c r="Y3385" i="1" s="1"/>
  <c r="AG3384" i="1"/>
  <c r="AE3384" i="1"/>
  <c r="AF3384" i="1" s="1"/>
  <c r="AD3384" i="1"/>
  <c r="AA3384" i="1"/>
  <c r="Z3384" i="1"/>
  <c r="X3384" i="1"/>
  <c r="J3384" i="1"/>
  <c r="G3384" i="1"/>
  <c r="AB3384" i="1" s="1"/>
  <c r="D3384" i="1" a="1"/>
  <c r="D3384" i="1" s="1"/>
  <c r="Y3384" i="1" s="1"/>
  <c r="AG3383" i="1"/>
  <c r="AE3383" i="1"/>
  <c r="AF3383" i="1" s="1"/>
  <c r="AD3383" i="1"/>
  <c r="AA3383" i="1"/>
  <c r="Z3383" i="1"/>
  <c r="X3383" i="1"/>
  <c r="J3383" i="1"/>
  <c r="G3383" i="1"/>
  <c r="D3383" i="1" a="1"/>
  <c r="D3383" i="1" s="1"/>
  <c r="Y3383" i="1" s="1"/>
  <c r="AG3382" i="1"/>
  <c r="AE3382" i="1"/>
  <c r="AF3382" i="1" s="1"/>
  <c r="AD3382" i="1"/>
  <c r="AA3382" i="1"/>
  <c r="Z3382" i="1"/>
  <c r="X3382" i="1"/>
  <c r="J3382" i="1"/>
  <c r="G3382" i="1"/>
  <c r="AB3382" i="1" s="1"/>
  <c r="D3382" i="1" a="1"/>
  <c r="D3382" i="1" s="1"/>
  <c r="Y3382" i="1" s="1"/>
  <c r="AG3381" i="1"/>
  <c r="AF3381" i="1"/>
  <c r="AE3381" i="1"/>
  <c r="AD3381" i="1"/>
  <c r="AA3381" i="1"/>
  <c r="Z3381" i="1"/>
  <c r="X3381" i="1"/>
  <c r="J3381" i="1"/>
  <c r="G3381" i="1"/>
  <c r="D3381" i="1" a="1"/>
  <c r="D3381" i="1" s="1"/>
  <c r="Y3381" i="1" s="1"/>
  <c r="AG3380" i="1"/>
  <c r="AE3380" i="1"/>
  <c r="AF3380" i="1" s="1"/>
  <c r="AD3380" i="1"/>
  <c r="AA3380" i="1"/>
  <c r="Z3380" i="1"/>
  <c r="X3380" i="1"/>
  <c r="J3380" i="1"/>
  <c r="G3380" i="1"/>
  <c r="D3380" i="1" a="1"/>
  <c r="D3380" i="1" s="1"/>
  <c r="Y3380" i="1" s="1"/>
  <c r="AG3379" i="1"/>
  <c r="AE3379" i="1"/>
  <c r="AF3379" i="1" s="1"/>
  <c r="AD3379" i="1"/>
  <c r="AA3379" i="1"/>
  <c r="Z3379" i="1"/>
  <c r="X3379" i="1"/>
  <c r="J3379" i="1"/>
  <c r="G3379" i="1"/>
  <c r="D3379" i="1" a="1"/>
  <c r="D3379" i="1" s="1"/>
  <c r="Y3379" i="1" s="1"/>
  <c r="AG3378" i="1"/>
  <c r="AE3378" i="1"/>
  <c r="AF3378" i="1" s="1"/>
  <c r="AD3378" i="1"/>
  <c r="AA3378" i="1"/>
  <c r="Z3378" i="1"/>
  <c r="X3378" i="1"/>
  <c r="J3378" i="1"/>
  <c r="G3378" i="1"/>
  <c r="H3378" i="1" s="1"/>
  <c r="AC3378" i="1" s="1"/>
  <c r="D3378" i="1" a="1"/>
  <c r="D3378" i="1" s="1"/>
  <c r="Y3378" i="1" s="1"/>
  <c r="AG3377" i="1"/>
  <c r="AE3377" i="1"/>
  <c r="AF3377" i="1" s="1"/>
  <c r="AD3377" i="1"/>
  <c r="AA3377" i="1"/>
  <c r="Z3377" i="1"/>
  <c r="X3377" i="1"/>
  <c r="J3377" i="1"/>
  <c r="G3377" i="1"/>
  <c r="H3377" i="1" s="1"/>
  <c r="AC3377" i="1" s="1"/>
  <c r="D3377" i="1" a="1"/>
  <c r="D3377" i="1" s="1"/>
  <c r="Y3377" i="1" s="1"/>
  <c r="AG3376" i="1"/>
  <c r="AE3376" i="1"/>
  <c r="AF3376" i="1" s="1"/>
  <c r="AD3376" i="1"/>
  <c r="AA3376" i="1"/>
  <c r="Z3376" i="1"/>
  <c r="X3376" i="1"/>
  <c r="J3376" i="1"/>
  <c r="G3376" i="1"/>
  <c r="H3376" i="1" s="1"/>
  <c r="AC3376" i="1" s="1"/>
  <c r="D3376" i="1" a="1"/>
  <c r="D3376" i="1" s="1"/>
  <c r="Y3376" i="1" s="1"/>
  <c r="AG3375" i="1"/>
  <c r="AE3375" i="1"/>
  <c r="AF3375" i="1" s="1"/>
  <c r="AD3375" i="1"/>
  <c r="AA3375" i="1"/>
  <c r="Z3375" i="1"/>
  <c r="X3375" i="1"/>
  <c r="J3375" i="1"/>
  <c r="G3375" i="1"/>
  <c r="AB3375" i="1" s="1"/>
  <c r="D3375" i="1" a="1"/>
  <c r="D3375" i="1" s="1"/>
  <c r="Y3375" i="1" s="1"/>
  <c r="AG3374" i="1"/>
  <c r="AE3374" i="1"/>
  <c r="AF3374" i="1" s="1"/>
  <c r="AD3374" i="1"/>
  <c r="AA3374" i="1"/>
  <c r="Z3374" i="1"/>
  <c r="X3374" i="1"/>
  <c r="J3374" i="1"/>
  <c r="G3374" i="1"/>
  <c r="H3374" i="1" s="1"/>
  <c r="AC3374" i="1" s="1"/>
  <c r="D3374" i="1" a="1"/>
  <c r="D3374" i="1" s="1"/>
  <c r="Y3374" i="1" s="1"/>
  <c r="AG3373" i="1"/>
  <c r="AE3373" i="1"/>
  <c r="AF3373" i="1" s="1"/>
  <c r="AD3373" i="1"/>
  <c r="AA3373" i="1"/>
  <c r="Z3373" i="1"/>
  <c r="X3373" i="1"/>
  <c r="J3373" i="1"/>
  <c r="G3373" i="1"/>
  <c r="AB3373" i="1" s="1"/>
  <c r="D3373" i="1" a="1"/>
  <c r="D3373" i="1" s="1"/>
  <c r="Y3373" i="1" s="1"/>
  <c r="AG3372" i="1"/>
  <c r="AE3372" i="1"/>
  <c r="AF3372" i="1" s="1"/>
  <c r="AD3372" i="1"/>
  <c r="AA3372" i="1"/>
  <c r="Z3372" i="1"/>
  <c r="X3372" i="1"/>
  <c r="J3372" i="1"/>
  <c r="G3372" i="1"/>
  <c r="D3372" i="1" a="1"/>
  <c r="D3372" i="1" s="1"/>
  <c r="Y3372" i="1" s="1"/>
  <c r="AG3371" i="1"/>
  <c r="AE3371" i="1"/>
  <c r="AF3371" i="1" s="1"/>
  <c r="AD3371" i="1"/>
  <c r="AA3371" i="1"/>
  <c r="Z3371" i="1"/>
  <c r="X3371" i="1"/>
  <c r="J3371" i="1"/>
  <c r="G3371" i="1"/>
  <c r="D3371" i="1" a="1"/>
  <c r="D3371" i="1" s="1"/>
  <c r="Y3371" i="1" s="1"/>
  <c r="AG3370" i="1"/>
  <c r="AE3370" i="1"/>
  <c r="AF3370" i="1" s="1"/>
  <c r="AD3370" i="1"/>
  <c r="AA3370" i="1"/>
  <c r="Z3370" i="1"/>
  <c r="X3370" i="1"/>
  <c r="J3370" i="1"/>
  <c r="G3370" i="1"/>
  <c r="AB3370" i="1" s="1"/>
  <c r="D3370" i="1" a="1"/>
  <c r="D3370" i="1" s="1"/>
  <c r="Y3370" i="1" s="1"/>
  <c r="AG3369" i="1"/>
  <c r="AE3369" i="1"/>
  <c r="AF3369" i="1" s="1"/>
  <c r="AD3369" i="1"/>
  <c r="AA3369" i="1"/>
  <c r="Z3369" i="1"/>
  <c r="X3369" i="1"/>
  <c r="J3369" i="1"/>
  <c r="G3369" i="1"/>
  <c r="D3369" i="1" a="1"/>
  <c r="D3369" i="1" s="1"/>
  <c r="Y3369" i="1" s="1"/>
  <c r="AG3368" i="1"/>
  <c r="AE3368" i="1"/>
  <c r="AF3368" i="1" s="1"/>
  <c r="AD3368" i="1"/>
  <c r="AA3368" i="1"/>
  <c r="Z3368" i="1"/>
  <c r="X3368" i="1"/>
  <c r="J3368" i="1"/>
  <c r="G3368" i="1"/>
  <c r="AB3368" i="1" s="1"/>
  <c r="D3368" i="1" a="1"/>
  <c r="D3368" i="1" s="1"/>
  <c r="Y3368" i="1" s="1"/>
  <c r="AG3367" i="1"/>
  <c r="AE3367" i="1"/>
  <c r="AF3367" i="1" s="1"/>
  <c r="AD3367" i="1"/>
  <c r="AA3367" i="1"/>
  <c r="Z3367" i="1"/>
  <c r="X3367" i="1"/>
  <c r="J3367" i="1"/>
  <c r="G3367" i="1"/>
  <c r="AB3367" i="1" s="1"/>
  <c r="D3367" i="1" a="1"/>
  <c r="D3367" i="1" s="1"/>
  <c r="Y3367" i="1" s="1"/>
  <c r="AG3366" i="1"/>
  <c r="AE3366" i="1"/>
  <c r="AF3366" i="1" s="1"/>
  <c r="AD3366" i="1"/>
  <c r="AA3366" i="1"/>
  <c r="Z3366" i="1"/>
  <c r="X3366" i="1"/>
  <c r="J3366" i="1"/>
  <c r="G3366" i="1"/>
  <c r="AB3366" i="1" s="1"/>
  <c r="D3366" i="1" a="1"/>
  <c r="D3366" i="1" s="1"/>
  <c r="Y3366" i="1" s="1"/>
  <c r="AG3365" i="1"/>
  <c r="AE3365" i="1"/>
  <c r="AF3365" i="1" s="1"/>
  <c r="AD3365" i="1"/>
  <c r="AA3365" i="1"/>
  <c r="Z3365" i="1"/>
  <c r="X3365" i="1"/>
  <c r="J3365" i="1"/>
  <c r="G3365" i="1"/>
  <c r="AB3365" i="1" s="1"/>
  <c r="D3365" i="1" a="1"/>
  <c r="D3365" i="1" s="1"/>
  <c r="Y3365" i="1" s="1"/>
  <c r="AG3364" i="1"/>
  <c r="AE3364" i="1"/>
  <c r="AF3364" i="1" s="1"/>
  <c r="AD3364" i="1"/>
  <c r="AA3364" i="1"/>
  <c r="Z3364" i="1"/>
  <c r="X3364" i="1"/>
  <c r="J3364" i="1"/>
  <c r="G3364" i="1"/>
  <c r="AB3364" i="1" s="1"/>
  <c r="D3364" i="1" a="1"/>
  <c r="D3364" i="1" s="1"/>
  <c r="Y3364" i="1" s="1"/>
  <c r="AG3363" i="1"/>
  <c r="AE3363" i="1"/>
  <c r="AF3363" i="1" s="1"/>
  <c r="AD3363" i="1"/>
  <c r="AA3363" i="1"/>
  <c r="Z3363" i="1"/>
  <c r="X3363" i="1"/>
  <c r="J3363" i="1"/>
  <c r="G3363" i="1"/>
  <c r="AB3363" i="1" s="1"/>
  <c r="D3363" i="1" a="1"/>
  <c r="D3363" i="1" s="1"/>
  <c r="Y3363" i="1" s="1"/>
  <c r="AG3362" i="1"/>
  <c r="AE3362" i="1"/>
  <c r="AF3362" i="1" s="1"/>
  <c r="AD3362" i="1"/>
  <c r="AA3362" i="1"/>
  <c r="Z3362" i="1"/>
  <c r="X3362" i="1"/>
  <c r="J3362" i="1"/>
  <c r="G3362" i="1"/>
  <c r="D3362" i="1" a="1"/>
  <c r="D3362" i="1" s="1"/>
  <c r="Y3362" i="1" s="1"/>
  <c r="AG3361" i="1"/>
  <c r="AE3361" i="1"/>
  <c r="AF3361" i="1" s="1"/>
  <c r="AD3361" i="1"/>
  <c r="AA3361" i="1"/>
  <c r="Z3361" i="1"/>
  <c r="X3361" i="1"/>
  <c r="J3361" i="1"/>
  <c r="G3361" i="1"/>
  <c r="D3361" i="1" a="1"/>
  <c r="D3361" i="1" s="1"/>
  <c r="Y3361" i="1" s="1"/>
  <c r="AG3360" i="1"/>
  <c r="AE3360" i="1"/>
  <c r="AF3360" i="1" s="1"/>
  <c r="AD3360" i="1"/>
  <c r="AA3360" i="1"/>
  <c r="Z3360" i="1"/>
  <c r="X3360" i="1"/>
  <c r="J3360" i="1"/>
  <c r="G3360" i="1"/>
  <c r="AB3360" i="1" s="1"/>
  <c r="D3360" i="1" a="1"/>
  <c r="D3360" i="1" s="1"/>
  <c r="Y3360" i="1" s="1"/>
  <c r="AG3359" i="1"/>
  <c r="AE3359" i="1"/>
  <c r="AF3359" i="1" s="1"/>
  <c r="AD3359" i="1"/>
  <c r="AA3359" i="1"/>
  <c r="Z3359" i="1"/>
  <c r="X3359" i="1"/>
  <c r="J3359" i="1"/>
  <c r="G3359" i="1"/>
  <c r="AB3359" i="1" s="1"/>
  <c r="D3359" i="1" a="1"/>
  <c r="D3359" i="1" s="1"/>
  <c r="Y3359" i="1" s="1"/>
  <c r="AG3358" i="1"/>
  <c r="AE3358" i="1"/>
  <c r="AF3358" i="1" s="1"/>
  <c r="AD3358" i="1"/>
  <c r="AA3358" i="1"/>
  <c r="Z3358" i="1"/>
  <c r="X3358" i="1"/>
  <c r="J3358" i="1"/>
  <c r="G3358" i="1"/>
  <c r="AB3358" i="1" s="1"/>
  <c r="D3358" i="1" a="1"/>
  <c r="D3358" i="1" s="1"/>
  <c r="Y3358" i="1" s="1"/>
  <c r="AG3357" i="1"/>
  <c r="AE3357" i="1"/>
  <c r="AF3357" i="1" s="1"/>
  <c r="AD3357" i="1"/>
  <c r="AA3357" i="1"/>
  <c r="Z3357" i="1"/>
  <c r="X3357" i="1"/>
  <c r="J3357" i="1"/>
  <c r="G3357" i="1"/>
  <c r="AB3357" i="1" s="1"/>
  <c r="D3357" i="1" a="1"/>
  <c r="D3357" i="1" s="1"/>
  <c r="Y3357" i="1" s="1"/>
  <c r="AG3356" i="1"/>
  <c r="AE3356" i="1"/>
  <c r="AF3356" i="1" s="1"/>
  <c r="AD3356" i="1"/>
  <c r="AA3356" i="1"/>
  <c r="Z3356" i="1"/>
  <c r="X3356" i="1"/>
  <c r="J3356" i="1"/>
  <c r="G3356" i="1"/>
  <c r="D3356" i="1" a="1"/>
  <c r="D3356" i="1" s="1"/>
  <c r="Y3356" i="1" s="1"/>
  <c r="AG3355" i="1"/>
  <c r="AE3355" i="1"/>
  <c r="AF3355" i="1" s="1"/>
  <c r="AD3355" i="1"/>
  <c r="AA3355" i="1"/>
  <c r="Z3355" i="1"/>
  <c r="X3355" i="1"/>
  <c r="J3355" i="1"/>
  <c r="G3355" i="1"/>
  <c r="AB3355" i="1" s="1"/>
  <c r="D3355" i="1" a="1"/>
  <c r="D3355" i="1" s="1"/>
  <c r="Y3355" i="1" s="1"/>
  <c r="AG3354" i="1"/>
  <c r="AE3354" i="1"/>
  <c r="AF3354" i="1" s="1"/>
  <c r="AD3354" i="1"/>
  <c r="AA3354" i="1"/>
  <c r="Z3354" i="1"/>
  <c r="X3354" i="1"/>
  <c r="J3354" i="1"/>
  <c r="G3354" i="1"/>
  <c r="D3354" i="1" a="1"/>
  <c r="D3354" i="1" s="1"/>
  <c r="Y3354" i="1" s="1"/>
  <c r="AG3353" i="1"/>
  <c r="AE3353" i="1"/>
  <c r="AF3353" i="1" s="1"/>
  <c r="AD3353" i="1"/>
  <c r="AA3353" i="1"/>
  <c r="Z3353" i="1"/>
  <c r="X3353" i="1"/>
  <c r="J3353" i="1"/>
  <c r="G3353" i="1"/>
  <c r="D3353" i="1" a="1"/>
  <c r="D3353" i="1" s="1"/>
  <c r="Y3353" i="1" s="1"/>
  <c r="AG3352" i="1"/>
  <c r="AE3352" i="1"/>
  <c r="AF3352" i="1" s="1"/>
  <c r="AD3352" i="1"/>
  <c r="AA3352" i="1"/>
  <c r="Z3352" i="1"/>
  <c r="X3352" i="1"/>
  <c r="J3352" i="1"/>
  <c r="G3352" i="1"/>
  <c r="D3352" i="1" a="1"/>
  <c r="D3352" i="1" s="1"/>
  <c r="Y3352" i="1" s="1"/>
  <c r="AG3351" i="1"/>
  <c r="AE3351" i="1"/>
  <c r="AF3351" i="1" s="1"/>
  <c r="AD3351" i="1"/>
  <c r="AA3351" i="1"/>
  <c r="Z3351" i="1"/>
  <c r="X3351" i="1"/>
  <c r="J3351" i="1"/>
  <c r="G3351" i="1"/>
  <c r="AB3351" i="1" s="1"/>
  <c r="D3351" i="1" a="1"/>
  <c r="D3351" i="1" s="1"/>
  <c r="Y3351" i="1" s="1"/>
  <c r="AG3350" i="1"/>
  <c r="AE3350" i="1"/>
  <c r="AF3350" i="1" s="1"/>
  <c r="AD3350" i="1"/>
  <c r="AA3350" i="1"/>
  <c r="Z3350" i="1"/>
  <c r="X3350" i="1"/>
  <c r="J3350" i="1"/>
  <c r="G3350" i="1"/>
  <c r="AB3350" i="1" s="1"/>
  <c r="D3350" i="1" a="1"/>
  <c r="D3350" i="1" s="1"/>
  <c r="Y3350" i="1" s="1"/>
  <c r="AG3349" i="1"/>
  <c r="AE3349" i="1"/>
  <c r="AF3349" i="1" s="1"/>
  <c r="AD3349" i="1"/>
  <c r="AA3349" i="1"/>
  <c r="Z3349" i="1"/>
  <c r="X3349" i="1"/>
  <c r="J3349" i="1"/>
  <c r="G3349" i="1"/>
  <c r="AB3349" i="1" s="1"/>
  <c r="D3349" i="1" a="1"/>
  <c r="D3349" i="1" s="1"/>
  <c r="Y3349" i="1" s="1"/>
  <c r="AG3348" i="1"/>
  <c r="AE3348" i="1"/>
  <c r="AF3348" i="1" s="1"/>
  <c r="AD3348" i="1"/>
  <c r="AA3348" i="1"/>
  <c r="Z3348" i="1"/>
  <c r="X3348" i="1"/>
  <c r="J3348" i="1"/>
  <c r="G3348" i="1"/>
  <c r="AB3348" i="1" s="1"/>
  <c r="D3348" i="1" a="1"/>
  <c r="D3348" i="1" s="1"/>
  <c r="Y3348" i="1" s="1"/>
  <c r="AG3347" i="1"/>
  <c r="AE3347" i="1"/>
  <c r="AF3347" i="1" s="1"/>
  <c r="AD3347" i="1"/>
  <c r="AA3347" i="1"/>
  <c r="Z3347" i="1"/>
  <c r="X3347" i="1"/>
  <c r="J3347" i="1"/>
  <c r="G3347" i="1"/>
  <c r="AB3347" i="1" s="1"/>
  <c r="D3347" i="1" a="1"/>
  <c r="D3347" i="1" s="1"/>
  <c r="Y3347" i="1" s="1"/>
  <c r="AG3346" i="1"/>
  <c r="AE3346" i="1"/>
  <c r="AF3346" i="1" s="1"/>
  <c r="AD3346" i="1"/>
  <c r="AA3346" i="1"/>
  <c r="Z3346" i="1"/>
  <c r="X3346" i="1"/>
  <c r="J3346" i="1"/>
  <c r="G3346" i="1"/>
  <c r="D3346" i="1" a="1"/>
  <c r="D3346" i="1" s="1"/>
  <c r="Y3346" i="1" s="1"/>
  <c r="AG3345" i="1"/>
  <c r="AE3345" i="1"/>
  <c r="AF3345" i="1" s="1"/>
  <c r="AD3345" i="1"/>
  <c r="AA3345" i="1"/>
  <c r="Z3345" i="1"/>
  <c r="X3345" i="1"/>
  <c r="J3345" i="1"/>
  <c r="G3345" i="1"/>
  <c r="H3345" i="1" s="1"/>
  <c r="AC3345" i="1" s="1"/>
  <c r="D3345" i="1" a="1"/>
  <c r="D3345" i="1" s="1"/>
  <c r="Y3345" i="1" s="1"/>
  <c r="AG3344" i="1"/>
  <c r="AE3344" i="1"/>
  <c r="AF3344" i="1" s="1"/>
  <c r="AD3344" i="1"/>
  <c r="AA3344" i="1"/>
  <c r="Z3344" i="1"/>
  <c r="X3344" i="1"/>
  <c r="J3344" i="1"/>
  <c r="G3344" i="1"/>
  <c r="H3344" i="1" s="1"/>
  <c r="AC3344" i="1" s="1"/>
  <c r="D3344" i="1" a="1"/>
  <c r="D3344" i="1" s="1"/>
  <c r="Y3344" i="1" s="1"/>
  <c r="AG3343" i="1"/>
  <c r="AE3343" i="1"/>
  <c r="AF3343" i="1" s="1"/>
  <c r="AD3343" i="1"/>
  <c r="AA3343" i="1"/>
  <c r="Z3343" i="1"/>
  <c r="X3343" i="1"/>
  <c r="J3343" i="1"/>
  <c r="G3343" i="1"/>
  <c r="AB3343" i="1" s="1"/>
  <c r="D3343" i="1" a="1"/>
  <c r="D3343" i="1" s="1"/>
  <c r="Y3343" i="1" s="1"/>
  <c r="AG3342" i="1"/>
  <c r="AE3342" i="1"/>
  <c r="AF3342" i="1" s="1"/>
  <c r="AD3342" i="1"/>
  <c r="AA3342" i="1"/>
  <c r="Z3342" i="1"/>
  <c r="X3342" i="1"/>
  <c r="J3342" i="1"/>
  <c r="G3342" i="1"/>
  <c r="AB3342" i="1" s="1"/>
  <c r="D3342" i="1" a="1"/>
  <c r="D3342" i="1" s="1"/>
  <c r="Y3342" i="1" s="1"/>
  <c r="AG3341" i="1"/>
  <c r="AE3341" i="1"/>
  <c r="AF3341" i="1" s="1"/>
  <c r="AD3341" i="1"/>
  <c r="AA3341" i="1"/>
  <c r="Z3341" i="1"/>
  <c r="X3341" i="1"/>
  <c r="J3341" i="1"/>
  <c r="G3341" i="1"/>
  <c r="AB3341" i="1" s="1"/>
  <c r="D3341" i="1" a="1"/>
  <c r="D3341" i="1" s="1"/>
  <c r="Y3341" i="1" s="1"/>
  <c r="AG3340" i="1"/>
  <c r="AE3340" i="1"/>
  <c r="AF3340" i="1" s="1"/>
  <c r="AD3340" i="1"/>
  <c r="AA3340" i="1"/>
  <c r="Z3340" i="1"/>
  <c r="X3340" i="1"/>
  <c r="J3340" i="1"/>
  <c r="G3340" i="1"/>
  <c r="AB3340" i="1" s="1"/>
  <c r="D3340" i="1" a="1"/>
  <c r="D3340" i="1" s="1"/>
  <c r="Y3340" i="1" s="1"/>
  <c r="AG3339" i="1"/>
  <c r="AE3339" i="1"/>
  <c r="AF3339" i="1" s="1"/>
  <c r="AD3339" i="1"/>
  <c r="AA3339" i="1"/>
  <c r="Z3339" i="1"/>
  <c r="X3339" i="1"/>
  <c r="J3339" i="1"/>
  <c r="G3339" i="1"/>
  <c r="AB3339" i="1" s="1"/>
  <c r="D3339" i="1" a="1"/>
  <c r="D3339" i="1" s="1"/>
  <c r="Y3339" i="1" s="1"/>
  <c r="AG3338" i="1"/>
  <c r="AE3338" i="1"/>
  <c r="AF3338" i="1" s="1"/>
  <c r="AD3338" i="1"/>
  <c r="AA3338" i="1"/>
  <c r="Z3338" i="1"/>
  <c r="X3338" i="1"/>
  <c r="J3338" i="1"/>
  <c r="G3338" i="1"/>
  <c r="D3338" i="1" a="1"/>
  <c r="D3338" i="1" s="1"/>
  <c r="Y3338" i="1" s="1"/>
  <c r="AG3337" i="1"/>
  <c r="AE3337" i="1"/>
  <c r="AF3337" i="1" s="1"/>
  <c r="AD3337" i="1"/>
  <c r="AA3337" i="1"/>
  <c r="Z3337" i="1"/>
  <c r="X3337" i="1"/>
  <c r="J3337" i="1"/>
  <c r="G3337" i="1"/>
  <c r="D3337" i="1" a="1"/>
  <c r="D3337" i="1" s="1"/>
  <c r="Y3337" i="1" s="1"/>
  <c r="AG3336" i="1"/>
  <c r="AE3336" i="1"/>
  <c r="AF3336" i="1" s="1"/>
  <c r="AD3336" i="1"/>
  <c r="AA3336" i="1"/>
  <c r="Z3336" i="1"/>
  <c r="X3336" i="1"/>
  <c r="J3336" i="1"/>
  <c r="G3336" i="1"/>
  <c r="D3336" i="1" a="1"/>
  <c r="D3336" i="1" s="1"/>
  <c r="Y3336" i="1" s="1"/>
  <c r="AG3335" i="1"/>
  <c r="AE3335" i="1"/>
  <c r="AF3335" i="1" s="1"/>
  <c r="AD3335" i="1"/>
  <c r="AA3335" i="1"/>
  <c r="Z3335" i="1"/>
  <c r="X3335" i="1"/>
  <c r="J3335" i="1"/>
  <c r="G3335" i="1"/>
  <c r="AB3335" i="1" s="1"/>
  <c r="D3335" i="1" a="1"/>
  <c r="D3335" i="1" s="1"/>
  <c r="Y3335" i="1" s="1"/>
  <c r="AG3334" i="1"/>
  <c r="AF3334" i="1"/>
  <c r="AE3334" i="1"/>
  <c r="AD3334" i="1"/>
  <c r="AA3334" i="1"/>
  <c r="Z3334" i="1"/>
  <c r="X3334" i="1"/>
  <c r="J3334" i="1"/>
  <c r="G3334" i="1"/>
  <c r="D3334" i="1" a="1"/>
  <c r="D3334" i="1" s="1"/>
  <c r="Y3334" i="1" s="1"/>
  <c r="AG3333" i="1"/>
  <c r="AE3333" i="1"/>
  <c r="AF3333" i="1" s="1"/>
  <c r="AD3333" i="1"/>
  <c r="AA3333" i="1"/>
  <c r="Z3333" i="1"/>
  <c r="X3333" i="1"/>
  <c r="J3333" i="1"/>
  <c r="G3333" i="1"/>
  <c r="AB3333" i="1" s="1"/>
  <c r="D3333" i="1" a="1"/>
  <c r="D3333" i="1" s="1"/>
  <c r="Y3333" i="1" s="1"/>
  <c r="AG3332" i="1"/>
  <c r="AE3332" i="1"/>
  <c r="AF3332" i="1" s="1"/>
  <c r="AD3332" i="1"/>
  <c r="AA3332" i="1"/>
  <c r="Z3332" i="1"/>
  <c r="X3332" i="1"/>
  <c r="J3332" i="1"/>
  <c r="G3332" i="1"/>
  <c r="D3332" i="1" a="1"/>
  <c r="D3332" i="1" s="1"/>
  <c r="Y3332" i="1" s="1"/>
  <c r="AG3331" i="1"/>
  <c r="AE3331" i="1"/>
  <c r="AF3331" i="1" s="1"/>
  <c r="AD3331" i="1"/>
  <c r="AA3331" i="1"/>
  <c r="Z3331" i="1"/>
  <c r="X3331" i="1"/>
  <c r="J3331" i="1"/>
  <c r="G3331" i="1"/>
  <c r="AB3331" i="1" s="1"/>
  <c r="D3331" i="1" a="1"/>
  <c r="D3331" i="1" s="1"/>
  <c r="Y3331" i="1" s="1"/>
  <c r="AG3330" i="1"/>
  <c r="AE3330" i="1"/>
  <c r="AF3330" i="1" s="1"/>
  <c r="AD3330" i="1"/>
  <c r="AA3330" i="1"/>
  <c r="Z3330" i="1"/>
  <c r="X3330" i="1"/>
  <c r="J3330" i="1"/>
  <c r="G3330" i="1"/>
  <c r="D3330" i="1" a="1"/>
  <c r="D3330" i="1" s="1"/>
  <c r="Y3330" i="1" s="1"/>
  <c r="AG3329" i="1"/>
  <c r="AE3329" i="1"/>
  <c r="AF3329" i="1" s="1"/>
  <c r="AD3329" i="1"/>
  <c r="AA3329" i="1"/>
  <c r="Z3329" i="1"/>
  <c r="X3329" i="1"/>
  <c r="J3329" i="1"/>
  <c r="G3329" i="1"/>
  <c r="D3329" i="1" a="1"/>
  <c r="D3329" i="1" s="1"/>
  <c r="Y3329" i="1" s="1"/>
  <c r="AG3328" i="1"/>
  <c r="AE3328" i="1"/>
  <c r="AF3328" i="1" s="1"/>
  <c r="AD3328" i="1"/>
  <c r="AA3328" i="1"/>
  <c r="Z3328" i="1"/>
  <c r="X3328" i="1"/>
  <c r="J3328" i="1"/>
  <c r="G3328" i="1"/>
  <c r="D3328" i="1" a="1"/>
  <c r="D3328" i="1" s="1"/>
  <c r="Y3328" i="1" s="1"/>
  <c r="AG3327" i="1"/>
  <c r="AE3327" i="1"/>
  <c r="AF3327" i="1" s="1"/>
  <c r="AD3327" i="1"/>
  <c r="AA3327" i="1"/>
  <c r="Z3327" i="1"/>
  <c r="X3327" i="1"/>
  <c r="J3327" i="1"/>
  <c r="G3327" i="1"/>
  <c r="AB3327" i="1" s="1"/>
  <c r="D3327" i="1" a="1"/>
  <c r="D3327" i="1" s="1"/>
  <c r="Y3327" i="1" s="1"/>
  <c r="AG3326" i="1"/>
  <c r="AE3326" i="1"/>
  <c r="AF3326" i="1" s="1"/>
  <c r="AD3326" i="1"/>
  <c r="AA3326" i="1"/>
  <c r="Z3326" i="1"/>
  <c r="X3326" i="1"/>
  <c r="J3326" i="1"/>
  <c r="G3326" i="1"/>
  <c r="D3326" i="1" a="1"/>
  <c r="D3326" i="1" s="1"/>
  <c r="Y3326" i="1" s="1"/>
  <c r="AG3325" i="1"/>
  <c r="AF3325" i="1"/>
  <c r="AE3325" i="1"/>
  <c r="AD3325" i="1"/>
  <c r="AA3325" i="1"/>
  <c r="Z3325" i="1"/>
  <c r="X3325" i="1"/>
  <c r="J3325" i="1"/>
  <c r="G3325" i="1"/>
  <c r="AB3325" i="1" s="1"/>
  <c r="D3325" i="1" a="1"/>
  <c r="D3325" i="1" s="1"/>
  <c r="Y3325" i="1" s="1"/>
  <c r="AG3324" i="1"/>
  <c r="AE3324" i="1"/>
  <c r="AF3324" i="1" s="1"/>
  <c r="AD3324" i="1"/>
  <c r="AA3324" i="1"/>
  <c r="Z3324" i="1"/>
  <c r="X3324" i="1"/>
  <c r="J3324" i="1"/>
  <c r="G3324" i="1"/>
  <c r="AB3324" i="1" s="1"/>
  <c r="D3324" i="1" a="1"/>
  <c r="D3324" i="1" s="1"/>
  <c r="Y3324" i="1" s="1"/>
  <c r="AG3323" i="1"/>
  <c r="AE3323" i="1"/>
  <c r="AF3323" i="1" s="1"/>
  <c r="AD3323" i="1"/>
  <c r="AA3323" i="1"/>
  <c r="Z3323" i="1"/>
  <c r="X3323" i="1"/>
  <c r="J3323" i="1"/>
  <c r="G3323" i="1"/>
  <c r="AB3323" i="1" s="1"/>
  <c r="D3323" i="1" a="1"/>
  <c r="D3323" i="1" s="1"/>
  <c r="Y3323" i="1" s="1"/>
  <c r="AG3322" i="1"/>
  <c r="AE3322" i="1"/>
  <c r="AF3322" i="1" s="1"/>
  <c r="AD3322" i="1"/>
  <c r="AA3322" i="1"/>
  <c r="Z3322" i="1"/>
  <c r="X3322" i="1"/>
  <c r="J3322" i="1"/>
  <c r="G3322" i="1"/>
  <c r="AB3322" i="1" s="1"/>
  <c r="D3322" i="1" a="1"/>
  <c r="D3322" i="1" s="1"/>
  <c r="Y3322" i="1" s="1"/>
  <c r="AG3321" i="1"/>
  <c r="AE3321" i="1"/>
  <c r="AF3321" i="1" s="1"/>
  <c r="AD3321" i="1"/>
  <c r="AA3321" i="1"/>
  <c r="Z3321" i="1"/>
  <c r="X3321" i="1"/>
  <c r="J3321" i="1"/>
  <c r="G3321" i="1"/>
  <c r="AB3321" i="1" s="1"/>
  <c r="D3321" i="1" a="1"/>
  <c r="D3321" i="1" s="1"/>
  <c r="Y3321" i="1" s="1"/>
  <c r="AG3320" i="1"/>
  <c r="AE3320" i="1"/>
  <c r="AF3320" i="1" s="1"/>
  <c r="AD3320" i="1"/>
  <c r="AA3320" i="1"/>
  <c r="Z3320" i="1"/>
  <c r="X3320" i="1"/>
  <c r="J3320" i="1"/>
  <c r="G3320" i="1"/>
  <c r="AB3320" i="1" s="1"/>
  <c r="D3320" i="1" a="1"/>
  <c r="D3320" i="1" s="1"/>
  <c r="Y3320" i="1" s="1"/>
  <c r="AG3319" i="1"/>
  <c r="AE3319" i="1"/>
  <c r="AF3319" i="1" s="1"/>
  <c r="AD3319" i="1"/>
  <c r="AA3319" i="1"/>
  <c r="Z3319" i="1"/>
  <c r="X3319" i="1"/>
  <c r="J3319" i="1"/>
  <c r="G3319" i="1"/>
  <c r="AB3319" i="1" s="1"/>
  <c r="D3319" i="1" a="1"/>
  <c r="D3319" i="1" s="1"/>
  <c r="Y3319" i="1" s="1"/>
  <c r="AG3318" i="1"/>
  <c r="AE3318" i="1"/>
  <c r="AF3318" i="1" s="1"/>
  <c r="AD3318" i="1"/>
  <c r="AA3318" i="1"/>
  <c r="Z3318" i="1"/>
  <c r="X3318" i="1"/>
  <c r="J3318" i="1"/>
  <c r="G3318" i="1"/>
  <c r="AB3318" i="1" s="1"/>
  <c r="D3318" i="1" a="1"/>
  <c r="D3318" i="1" s="1"/>
  <c r="Y3318" i="1" s="1"/>
  <c r="AG3317" i="1"/>
  <c r="AE3317" i="1"/>
  <c r="AF3317" i="1" s="1"/>
  <c r="AD3317" i="1"/>
  <c r="AA3317" i="1"/>
  <c r="Z3317" i="1"/>
  <c r="X3317" i="1"/>
  <c r="J3317" i="1"/>
  <c r="G3317" i="1"/>
  <c r="AB3317" i="1" s="1"/>
  <c r="D3317" i="1" a="1"/>
  <c r="D3317" i="1" s="1"/>
  <c r="Y3317" i="1" s="1"/>
  <c r="AG3316" i="1"/>
  <c r="AE3316" i="1"/>
  <c r="AF3316" i="1" s="1"/>
  <c r="AD3316" i="1"/>
  <c r="AA3316" i="1"/>
  <c r="Z3316" i="1"/>
  <c r="X3316" i="1"/>
  <c r="J3316" i="1"/>
  <c r="G3316" i="1"/>
  <c r="AB3316" i="1" s="1"/>
  <c r="D3316" i="1" a="1"/>
  <c r="D3316" i="1" s="1"/>
  <c r="Y3316" i="1" s="1"/>
  <c r="AG3315" i="1"/>
  <c r="AE3315" i="1"/>
  <c r="AF3315" i="1" s="1"/>
  <c r="AD3315" i="1"/>
  <c r="AA3315" i="1"/>
  <c r="Z3315" i="1"/>
  <c r="X3315" i="1"/>
  <c r="J3315" i="1"/>
  <c r="G3315" i="1"/>
  <c r="D3315" i="1" a="1"/>
  <c r="D3315" i="1" s="1"/>
  <c r="Y3315" i="1" s="1"/>
  <c r="AG3314" i="1"/>
  <c r="AE3314" i="1"/>
  <c r="AF3314" i="1" s="1"/>
  <c r="AD3314" i="1"/>
  <c r="AA3314" i="1"/>
  <c r="Z3314" i="1"/>
  <c r="X3314" i="1"/>
  <c r="J3314" i="1"/>
  <c r="G3314" i="1"/>
  <c r="AB3314" i="1" s="1"/>
  <c r="D3314" i="1" a="1"/>
  <c r="D3314" i="1" s="1"/>
  <c r="Y3314" i="1" s="1"/>
  <c r="AG3313" i="1"/>
  <c r="AE3313" i="1"/>
  <c r="AF3313" i="1" s="1"/>
  <c r="AD3313" i="1"/>
  <c r="AA3313" i="1"/>
  <c r="Z3313" i="1"/>
  <c r="X3313" i="1"/>
  <c r="J3313" i="1"/>
  <c r="G3313" i="1"/>
  <c r="H3313" i="1" s="1"/>
  <c r="AC3313" i="1" s="1"/>
  <c r="D3313" i="1" a="1"/>
  <c r="D3313" i="1" s="1"/>
  <c r="Y3313" i="1" s="1"/>
  <c r="AG3312" i="1"/>
  <c r="AE3312" i="1"/>
  <c r="AF3312" i="1" s="1"/>
  <c r="AD3312" i="1"/>
  <c r="AA3312" i="1"/>
  <c r="Z3312" i="1"/>
  <c r="X3312" i="1"/>
  <c r="J3312" i="1"/>
  <c r="G3312" i="1"/>
  <c r="D3312" i="1" a="1"/>
  <c r="D3312" i="1" s="1"/>
  <c r="Y3312" i="1" s="1"/>
  <c r="AG3311" i="1"/>
  <c r="AE3311" i="1"/>
  <c r="AF3311" i="1" s="1"/>
  <c r="AD3311" i="1"/>
  <c r="AA3311" i="1"/>
  <c r="Z3311" i="1"/>
  <c r="X3311" i="1"/>
  <c r="J3311" i="1"/>
  <c r="G3311" i="1"/>
  <c r="AB3311" i="1" s="1"/>
  <c r="D3311" i="1" a="1"/>
  <c r="D3311" i="1" s="1"/>
  <c r="Y3311" i="1" s="1"/>
  <c r="AG3310" i="1"/>
  <c r="AE3310" i="1"/>
  <c r="AF3310" i="1" s="1"/>
  <c r="AD3310" i="1"/>
  <c r="AA3310" i="1"/>
  <c r="Z3310" i="1"/>
  <c r="X3310" i="1"/>
  <c r="J3310" i="1"/>
  <c r="G3310" i="1"/>
  <c r="H3310" i="1" s="1"/>
  <c r="AC3310" i="1" s="1"/>
  <c r="D3310" i="1" a="1"/>
  <c r="D3310" i="1" s="1"/>
  <c r="Y3310" i="1" s="1"/>
  <c r="AG3309" i="1"/>
  <c r="AE3309" i="1"/>
  <c r="AF3309" i="1" s="1"/>
  <c r="AD3309" i="1"/>
  <c r="AA3309" i="1"/>
  <c r="Z3309" i="1"/>
  <c r="X3309" i="1"/>
  <c r="J3309" i="1"/>
  <c r="G3309" i="1"/>
  <c r="D3309" i="1" a="1"/>
  <c r="D3309" i="1" s="1"/>
  <c r="Y3309" i="1" s="1"/>
  <c r="AG3308" i="1"/>
  <c r="AE3308" i="1"/>
  <c r="AF3308" i="1" s="1"/>
  <c r="AD3308" i="1"/>
  <c r="AA3308" i="1"/>
  <c r="Z3308" i="1"/>
  <c r="X3308" i="1"/>
  <c r="J3308" i="1"/>
  <c r="G3308" i="1"/>
  <c r="H3308" i="1" s="1"/>
  <c r="AC3308" i="1" s="1"/>
  <c r="D3308" i="1" a="1"/>
  <c r="D3308" i="1" s="1"/>
  <c r="Y3308" i="1" s="1"/>
  <c r="AG3307" i="1"/>
  <c r="AF3307" i="1"/>
  <c r="AE3307" i="1"/>
  <c r="AD3307" i="1"/>
  <c r="AA3307" i="1"/>
  <c r="Z3307" i="1"/>
  <c r="X3307" i="1"/>
  <c r="J3307" i="1"/>
  <c r="G3307" i="1"/>
  <c r="AB3307" i="1" s="1"/>
  <c r="D3307" i="1" a="1"/>
  <c r="D3307" i="1" s="1"/>
  <c r="Y3307" i="1" s="1"/>
  <c r="AG3306" i="1"/>
  <c r="AE3306" i="1"/>
  <c r="AF3306" i="1" s="1"/>
  <c r="AD3306" i="1"/>
  <c r="AA3306" i="1"/>
  <c r="Z3306" i="1"/>
  <c r="X3306" i="1"/>
  <c r="J3306" i="1"/>
  <c r="G3306" i="1"/>
  <c r="D3306" i="1" a="1"/>
  <c r="D3306" i="1" s="1"/>
  <c r="Y3306" i="1" s="1"/>
  <c r="AG3305" i="1"/>
  <c r="AE3305" i="1"/>
  <c r="AF3305" i="1" s="1"/>
  <c r="AD3305" i="1"/>
  <c r="AA3305" i="1"/>
  <c r="Z3305" i="1"/>
  <c r="X3305" i="1"/>
  <c r="J3305" i="1"/>
  <c r="G3305" i="1"/>
  <c r="AB3305" i="1" s="1"/>
  <c r="D3305" i="1" a="1"/>
  <c r="D3305" i="1" s="1"/>
  <c r="Y3305" i="1" s="1"/>
  <c r="AG3304" i="1"/>
  <c r="AE3304" i="1"/>
  <c r="AF3304" i="1" s="1"/>
  <c r="AD3304" i="1"/>
  <c r="AA3304" i="1"/>
  <c r="Z3304" i="1"/>
  <c r="X3304" i="1"/>
  <c r="J3304" i="1"/>
  <c r="G3304" i="1"/>
  <c r="D3304" i="1" a="1"/>
  <c r="D3304" i="1" s="1"/>
  <c r="Y3304" i="1" s="1"/>
  <c r="AG3303" i="1"/>
  <c r="AE3303" i="1"/>
  <c r="AF3303" i="1" s="1"/>
  <c r="AD3303" i="1"/>
  <c r="AA3303" i="1"/>
  <c r="Z3303" i="1"/>
  <c r="X3303" i="1"/>
  <c r="J3303" i="1"/>
  <c r="G3303" i="1"/>
  <c r="AB3303" i="1" s="1"/>
  <c r="D3303" i="1" a="1"/>
  <c r="D3303" i="1" s="1"/>
  <c r="Y3303" i="1" s="1"/>
  <c r="AG3302" i="1"/>
  <c r="AE3302" i="1"/>
  <c r="AF3302" i="1" s="1"/>
  <c r="AD3302" i="1"/>
  <c r="AA3302" i="1"/>
  <c r="Z3302" i="1"/>
  <c r="X3302" i="1"/>
  <c r="J3302" i="1"/>
  <c r="G3302" i="1"/>
  <c r="D3302" i="1" a="1"/>
  <c r="D3302" i="1" s="1"/>
  <c r="Y3302" i="1" s="1"/>
  <c r="AG3301" i="1"/>
  <c r="AE3301" i="1"/>
  <c r="AF3301" i="1" s="1"/>
  <c r="AD3301" i="1"/>
  <c r="AA3301" i="1"/>
  <c r="Z3301" i="1"/>
  <c r="X3301" i="1"/>
  <c r="J3301" i="1"/>
  <c r="G3301" i="1"/>
  <c r="D3301" i="1" a="1"/>
  <c r="D3301" i="1" s="1"/>
  <c r="Y3301" i="1" s="1"/>
  <c r="AG3300" i="1"/>
  <c r="AE3300" i="1"/>
  <c r="AF3300" i="1" s="1"/>
  <c r="AD3300" i="1"/>
  <c r="AA3300" i="1"/>
  <c r="Z3300" i="1"/>
  <c r="X3300" i="1"/>
  <c r="J3300" i="1"/>
  <c r="G3300" i="1"/>
  <c r="D3300" i="1" a="1"/>
  <c r="D3300" i="1" s="1"/>
  <c r="Y3300" i="1" s="1"/>
  <c r="AG3299" i="1"/>
  <c r="AE3299" i="1"/>
  <c r="AF3299" i="1" s="1"/>
  <c r="AD3299" i="1"/>
  <c r="AA3299" i="1"/>
  <c r="Z3299" i="1"/>
  <c r="X3299" i="1"/>
  <c r="J3299" i="1"/>
  <c r="G3299" i="1"/>
  <c r="D3299" i="1" a="1"/>
  <c r="D3299" i="1" s="1"/>
  <c r="Y3299" i="1" s="1"/>
  <c r="AG3298" i="1"/>
  <c r="AE3298" i="1"/>
  <c r="AF3298" i="1" s="1"/>
  <c r="AD3298" i="1"/>
  <c r="AA3298" i="1"/>
  <c r="Z3298" i="1"/>
  <c r="X3298" i="1"/>
  <c r="J3298" i="1"/>
  <c r="G3298" i="1"/>
  <c r="AB3298" i="1" s="1"/>
  <c r="D3298" i="1" a="1"/>
  <c r="D3298" i="1" s="1"/>
  <c r="Y3298" i="1" s="1"/>
  <c r="AG3297" i="1"/>
  <c r="AE3297" i="1"/>
  <c r="AF3297" i="1" s="1"/>
  <c r="AD3297" i="1"/>
  <c r="AA3297" i="1"/>
  <c r="Z3297" i="1"/>
  <c r="X3297" i="1"/>
  <c r="J3297" i="1"/>
  <c r="G3297" i="1"/>
  <c r="D3297" i="1" a="1"/>
  <c r="D3297" i="1" s="1"/>
  <c r="Y3297" i="1" s="1"/>
  <c r="AG3296" i="1"/>
  <c r="AE3296" i="1"/>
  <c r="AF3296" i="1" s="1"/>
  <c r="AD3296" i="1"/>
  <c r="AA3296" i="1"/>
  <c r="Z3296" i="1"/>
  <c r="X3296" i="1"/>
  <c r="J3296" i="1"/>
  <c r="G3296" i="1"/>
  <c r="D3296" i="1" a="1"/>
  <c r="D3296" i="1" s="1"/>
  <c r="Y3296" i="1" s="1"/>
  <c r="AG3295" i="1"/>
  <c r="AE3295" i="1"/>
  <c r="AF3295" i="1" s="1"/>
  <c r="AD3295" i="1"/>
  <c r="AA3295" i="1"/>
  <c r="Z3295" i="1"/>
  <c r="X3295" i="1"/>
  <c r="J3295" i="1"/>
  <c r="G3295" i="1"/>
  <c r="AB3295" i="1" s="1"/>
  <c r="D3295" i="1" a="1"/>
  <c r="D3295" i="1" s="1"/>
  <c r="Y3295" i="1" s="1"/>
  <c r="AG3294" i="1"/>
  <c r="AE3294" i="1"/>
  <c r="AF3294" i="1" s="1"/>
  <c r="AD3294" i="1"/>
  <c r="AA3294" i="1"/>
  <c r="Z3294" i="1"/>
  <c r="X3294" i="1"/>
  <c r="J3294" i="1"/>
  <c r="G3294" i="1"/>
  <c r="AB3294" i="1" s="1"/>
  <c r="D3294" i="1" a="1"/>
  <c r="D3294" i="1" s="1"/>
  <c r="Y3294" i="1" s="1"/>
  <c r="AG3293" i="1"/>
  <c r="AE3293" i="1"/>
  <c r="AF3293" i="1" s="1"/>
  <c r="AD3293" i="1"/>
  <c r="AA3293" i="1"/>
  <c r="Z3293" i="1"/>
  <c r="X3293" i="1"/>
  <c r="J3293" i="1"/>
  <c r="G3293" i="1"/>
  <c r="D3293" i="1" a="1"/>
  <c r="D3293" i="1" s="1"/>
  <c r="Y3293" i="1" s="1"/>
  <c r="AG3292" i="1"/>
  <c r="AE3292" i="1"/>
  <c r="AF3292" i="1" s="1"/>
  <c r="AD3292" i="1"/>
  <c r="AA3292" i="1"/>
  <c r="Z3292" i="1"/>
  <c r="X3292" i="1"/>
  <c r="J3292" i="1"/>
  <c r="G3292" i="1"/>
  <c r="AB3292" i="1" s="1"/>
  <c r="D3292" i="1" a="1"/>
  <c r="D3292" i="1" s="1"/>
  <c r="Y3292" i="1" s="1"/>
  <c r="AG3291" i="1"/>
  <c r="AE3291" i="1"/>
  <c r="AF3291" i="1" s="1"/>
  <c r="AD3291" i="1"/>
  <c r="AA3291" i="1"/>
  <c r="Z3291" i="1"/>
  <c r="X3291" i="1"/>
  <c r="J3291" i="1"/>
  <c r="G3291" i="1"/>
  <c r="AB3291" i="1" s="1"/>
  <c r="D3291" i="1" a="1"/>
  <c r="D3291" i="1" s="1"/>
  <c r="Y3291" i="1" s="1"/>
  <c r="AG3290" i="1"/>
  <c r="AE3290" i="1"/>
  <c r="AF3290" i="1" s="1"/>
  <c r="AD3290" i="1"/>
  <c r="AA3290" i="1"/>
  <c r="Z3290" i="1"/>
  <c r="X3290" i="1"/>
  <c r="J3290" i="1"/>
  <c r="G3290" i="1"/>
  <c r="AB3290" i="1" s="1"/>
  <c r="D3290" i="1" a="1"/>
  <c r="D3290" i="1" s="1"/>
  <c r="Y3290" i="1" s="1"/>
  <c r="AG3289" i="1"/>
  <c r="AE3289" i="1"/>
  <c r="AF3289" i="1" s="1"/>
  <c r="AD3289" i="1"/>
  <c r="AA3289" i="1"/>
  <c r="Z3289" i="1"/>
  <c r="X3289" i="1"/>
  <c r="J3289" i="1"/>
  <c r="G3289" i="1"/>
  <c r="D3289" i="1" a="1"/>
  <c r="D3289" i="1" s="1"/>
  <c r="Y3289" i="1" s="1"/>
  <c r="AG3288" i="1"/>
  <c r="AE3288" i="1"/>
  <c r="AF3288" i="1" s="1"/>
  <c r="AD3288" i="1"/>
  <c r="AA3288" i="1"/>
  <c r="Z3288" i="1"/>
  <c r="X3288" i="1"/>
  <c r="J3288" i="1"/>
  <c r="G3288" i="1"/>
  <c r="D3288" i="1" a="1"/>
  <c r="D3288" i="1" s="1"/>
  <c r="Y3288" i="1" s="1"/>
  <c r="AG3287" i="1"/>
  <c r="AE3287" i="1"/>
  <c r="AF3287" i="1" s="1"/>
  <c r="AD3287" i="1"/>
  <c r="AA3287" i="1"/>
  <c r="Z3287" i="1"/>
  <c r="X3287" i="1"/>
  <c r="J3287" i="1"/>
  <c r="G3287" i="1"/>
  <c r="AB3287" i="1" s="1"/>
  <c r="D3287" i="1" a="1"/>
  <c r="D3287" i="1" s="1"/>
  <c r="Y3287" i="1" s="1"/>
  <c r="AG3286" i="1"/>
  <c r="AE3286" i="1"/>
  <c r="AF3286" i="1" s="1"/>
  <c r="AD3286" i="1"/>
  <c r="AA3286" i="1"/>
  <c r="Z3286" i="1"/>
  <c r="X3286" i="1"/>
  <c r="J3286" i="1"/>
  <c r="G3286" i="1"/>
  <c r="AB3286" i="1" s="1"/>
  <c r="D3286" i="1" a="1"/>
  <c r="D3286" i="1" s="1"/>
  <c r="Y3286" i="1" s="1"/>
  <c r="AG3285" i="1"/>
  <c r="AE3285" i="1"/>
  <c r="AF3285" i="1" s="1"/>
  <c r="AD3285" i="1"/>
  <c r="AA3285" i="1"/>
  <c r="Z3285" i="1"/>
  <c r="X3285" i="1"/>
  <c r="J3285" i="1"/>
  <c r="G3285" i="1"/>
  <c r="D3285" i="1" a="1"/>
  <c r="D3285" i="1" s="1"/>
  <c r="Y3285" i="1" s="1"/>
  <c r="AG3284" i="1"/>
  <c r="AE3284" i="1"/>
  <c r="AF3284" i="1" s="1"/>
  <c r="AD3284" i="1"/>
  <c r="AA3284" i="1"/>
  <c r="Z3284" i="1"/>
  <c r="X3284" i="1"/>
  <c r="J3284" i="1"/>
  <c r="G3284" i="1"/>
  <c r="AB3284" i="1" s="1"/>
  <c r="D3284" i="1" a="1"/>
  <c r="D3284" i="1" s="1"/>
  <c r="Y3284" i="1" s="1"/>
  <c r="AG3283" i="1"/>
  <c r="AE3283" i="1"/>
  <c r="AF3283" i="1" s="1"/>
  <c r="AD3283" i="1"/>
  <c r="AA3283" i="1"/>
  <c r="Z3283" i="1"/>
  <c r="X3283" i="1"/>
  <c r="J3283" i="1"/>
  <c r="G3283" i="1"/>
  <c r="AB3283" i="1" s="1"/>
  <c r="D3283" i="1" a="1"/>
  <c r="D3283" i="1" s="1"/>
  <c r="Y3283" i="1" s="1"/>
  <c r="AG3282" i="1"/>
  <c r="AE3282" i="1"/>
  <c r="AF3282" i="1" s="1"/>
  <c r="AD3282" i="1"/>
  <c r="AA3282" i="1"/>
  <c r="Z3282" i="1"/>
  <c r="X3282" i="1"/>
  <c r="J3282" i="1"/>
  <c r="G3282" i="1"/>
  <c r="AB3282" i="1" s="1"/>
  <c r="D3282" i="1" a="1"/>
  <c r="D3282" i="1" s="1"/>
  <c r="Y3282" i="1" s="1"/>
  <c r="AG3281" i="1"/>
  <c r="AE3281" i="1"/>
  <c r="AF3281" i="1" s="1"/>
  <c r="AD3281" i="1"/>
  <c r="AA3281" i="1"/>
  <c r="Z3281" i="1"/>
  <c r="X3281" i="1"/>
  <c r="J3281" i="1"/>
  <c r="G3281" i="1"/>
  <c r="AB3281" i="1" s="1"/>
  <c r="D3281" i="1" a="1"/>
  <c r="D3281" i="1" s="1"/>
  <c r="Y3281" i="1" s="1"/>
  <c r="AG3280" i="1"/>
  <c r="AE3280" i="1"/>
  <c r="AF3280" i="1" s="1"/>
  <c r="AD3280" i="1"/>
  <c r="AA3280" i="1"/>
  <c r="Z3280" i="1"/>
  <c r="X3280" i="1"/>
  <c r="J3280" i="1"/>
  <c r="G3280" i="1"/>
  <c r="AB3280" i="1" s="1"/>
  <c r="D3280" i="1" a="1"/>
  <c r="D3280" i="1" s="1"/>
  <c r="Y3280" i="1" s="1"/>
  <c r="AG3279" i="1"/>
  <c r="AE3279" i="1"/>
  <c r="AF3279" i="1" s="1"/>
  <c r="AD3279" i="1"/>
  <c r="AA3279" i="1"/>
  <c r="Z3279" i="1"/>
  <c r="X3279" i="1"/>
  <c r="J3279" i="1"/>
  <c r="G3279" i="1"/>
  <c r="AB3279" i="1" s="1"/>
  <c r="D3279" i="1" a="1"/>
  <c r="D3279" i="1" s="1"/>
  <c r="Y3279" i="1" s="1"/>
  <c r="AG3278" i="1"/>
  <c r="AE3278" i="1"/>
  <c r="AF3278" i="1" s="1"/>
  <c r="AD3278" i="1"/>
  <c r="AA3278" i="1"/>
  <c r="Z3278" i="1"/>
  <c r="X3278" i="1"/>
  <c r="J3278" i="1"/>
  <c r="G3278" i="1"/>
  <c r="D3278" i="1" a="1"/>
  <c r="D3278" i="1" s="1"/>
  <c r="Y3278" i="1" s="1"/>
  <c r="AG3277" i="1"/>
  <c r="AE3277" i="1"/>
  <c r="AF3277" i="1" s="1"/>
  <c r="AD3277" i="1"/>
  <c r="AA3277" i="1"/>
  <c r="Z3277" i="1"/>
  <c r="X3277" i="1"/>
  <c r="J3277" i="1"/>
  <c r="G3277" i="1"/>
  <c r="AB3277" i="1" s="1"/>
  <c r="D3277" i="1" a="1"/>
  <c r="D3277" i="1" s="1"/>
  <c r="Y3277" i="1" s="1"/>
  <c r="AG3276" i="1"/>
  <c r="AE3276" i="1"/>
  <c r="AF3276" i="1" s="1"/>
  <c r="AD3276" i="1"/>
  <c r="AA3276" i="1"/>
  <c r="Z3276" i="1"/>
  <c r="X3276" i="1"/>
  <c r="J3276" i="1"/>
  <c r="G3276" i="1"/>
  <c r="D3276" i="1" a="1"/>
  <c r="D3276" i="1" s="1"/>
  <c r="Y3276" i="1" s="1"/>
  <c r="AG3275" i="1"/>
  <c r="AE3275" i="1"/>
  <c r="AF3275" i="1" s="1"/>
  <c r="AD3275" i="1"/>
  <c r="AA3275" i="1"/>
  <c r="Z3275" i="1"/>
  <c r="X3275" i="1"/>
  <c r="J3275" i="1"/>
  <c r="G3275" i="1"/>
  <c r="AB3275" i="1" s="1"/>
  <c r="D3275" i="1" a="1"/>
  <c r="D3275" i="1" s="1"/>
  <c r="Y3275" i="1" s="1"/>
  <c r="AG3274" i="1"/>
  <c r="AE3274" i="1"/>
  <c r="AF3274" i="1" s="1"/>
  <c r="AD3274" i="1"/>
  <c r="AA3274" i="1"/>
  <c r="Z3274" i="1"/>
  <c r="X3274" i="1"/>
  <c r="J3274" i="1"/>
  <c r="G3274" i="1"/>
  <c r="AB3274" i="1" s="1"/>
  <c r="D3274" i="1" a="1"/>
  <c r="D3274" i="1" s="1"/>
  <c r="Y3274" i="1" s="1"/>
  <c r="AG3273" i="1"/>
  <c r="AE3273" i="1"/>
  <c r="AF3273" i="1" s="1"/>
  <c r="AD3273" i="1"/>
  <c r="AA3273" i="1"/>
  <c r="Z3273" i="1"/>
  <c r="X3273" i="1"/>
  <c r="J3273" i="1"/>
  <c r="G3273" i="1"/>
  <c r="AB3273" i="1" s="1"/>
  <c r="D3273" i="1" a="1"/>
  <c r="D3273" i="1" s="1"/>
  <c r="Y3273" i="1" s="1"/>
  <c r="AG3272" i="1"/>
  <c r="AE3272" i="1"/>
  <c r="AF3272" i="1" s="1"/>
  <c r="AD3272" i="1"/>
  <c r="AA3272" i="1"/>
  <c r="Z3272" i="1"/>
  <c r="X3272" i="1"/>
  <c r="J3272" i="1"/>
  <c r="G3272" i="1"/>
  <c r="AB3272" i="1" s="1"/>
  <c r="D3272" i="1" a="1"/>
  <c r="D3272" i="1" s="1"/>
  <c r="Y3272" i="1" s="1"/>
  <c r="AG3271" i="1"/>
  <c r="AE3271" i="1"/>
  <c r="AF3271" i="1" s="1"/>
  <c r="AD3271" i="1"/>
  <c r="AA3271" i="1"/>
  <c r="Z3271" i="1"/>
  <c r="X3271" i="1"/>
  <c r="J3271" i="1"/>
  <c r="G3271" i="1"/>
  <c r="AB3271" i="1" s="1"/>
  <c r="D3271" i="1" a="1"/>
  <c r="D3271" i="1" s="1"/>
  <c r="Y3271" i="1" s="1"/>
  <c r="AG3270" i="1"/>
  <c r="AE3270" i="1"/>
  <c r="AF3270" i="1" s="1"/>
  <c r="AD3270" i="1"/>
  <c r="AA3270" i="1"/>
  <c r="Z3270" i="1"/>
  <c r="X3270" i="1"/>
  <c r="J3270" i="1"/>
  <c r="G3270" i="1"/>
  <c r="AB3270" i="1" s="1"/>
  <c r="D3270" i="1" a="1"/>
  <c r="D3270" i="1" s="1"/>
  <c r="Y3270" i="1" s="1"/>
  <c r="AG3269" i="1"/>
  <c r="AE3269" i="1"/>
  <c r="AF3269" i="1" s="1"/>
  <c r="AD3269" i="1"/>
  <c r="AA3269" i="1"/>
  <c r="Z3269" i="1"/>
  <c r="X3269" i="1"/>
  <c r="J3269" i="1"/>
  <c r="G3269" i="1"/>
  <c r="AB3269" i="1" s="1"/>
  <c r="D3269" i="1" a="1"/>
  <c r="D3269" i="1" s="1"/>
  <c r="Y3269" i="1" s="1"/>
  <c r="AG3268" i="1"/>
  <c r="AE3268" i="1"/>
  <c r="AF3268" i="1" s="1"/>
  <c r="AD3268" i="1"/>
  <c r="AA3268" i="1"/>
  <c r="Z3268" i="1"/>
  <c r="X3268" i="1"/>
  <c r="J3268" i="1"/>
  <c r="G3268" i="1"/>
  <c r="AB3268" i="1" s="1"/>
  <c r="D3268" i="1" a="1"/>
  <c r="D3268" i="1" s="1"/>
  <c r="Y3268" i="1" s="1"/>
  <c r="AG3267" i="1"/>
  <c r="AE3267" i="1"/>
  <c r="AF3267" i="1" s="1"/>
  <c r="AD3267" i="1"/>
  <c r="AA3267" i="1"/>
  <c r="Z3267" i="1"/>
  <c r="X3267" i="1"/>
  <c r="J3267" i="1"/>
  <c r="G3267" i="1"/>
  <c r="AB3267" i="1" s="1"/>
  <c r="D3267" i="1" a="1"/>
  <c r="D3267" i="1" s="1"/>
  <c r="Y3267" i="1" s="1"/>
  <c r="AG3266" i="1"/>
  <c r="AE3266" i="1"/>
  <c r="AF3266" i="1" s="1"/>
  <c r="AD3266" i="1"/>
  <c r="AA3266" i="1"/>
  <c r="Z3266" i="1"/>
  <c r="X3266" i="1"/>
  <c r="J3266" i="1"/>
  <c r="G3266" i="1"/>
  <c r="AB3266" i="1" s="1"/>
  <c r="D3266" i="1" a="1"/>
  <c r="D3266" i="1" s="1"/>
  <c r="Y3266" i="1" s="1"/>
  <c r="AG3265" i="1"/>
  <c r="AE3265" i="1"/>
  <c r="AF3265" i="1" s="1"/>
  <c r="AD3265" i="1"/>
  <c r="AA3265" i="1"/>
  <c r="Z3265" i="1"/>
  <c r="X3265" i="1"/>
  <c r="J3265" i="1"/>
  <c r="G3265" i="1"/>
  <c r="AB3265" i="1" s="1"/>
  <c r="D3265" i="1" a="1"/>
  <c r="D3265" i="1" s="1"/>
  <c r="Y3265" i="1" s="1"/>
  <c r="AG3264" i="1"/>
  <c r="AE3264" i="1"/>
  <c r="AF3264" i="1" s="1"/>
  <c r="AD3264" i="1"/>
  <c r="AA3264" i="1"/>
  <c r="Z3264" i="1"/>
  <c r="X3264" i="1"/>
  <c r="J3264" i="1"/>
  <c r="G3264" i="1"/>
  <c r="D3264" i="1" a="1"/>
  <c r="D3264" i="1" s="1"/>
  <c r="Y3264" i="1" s="1"/>
  <c r="AG3263" i="1"/>
  <c r="AE3263" i="1"/>
  <c r="AF3263" i="1" s="1"/>
  <c r="AD3263" i="1"/>
  <c r="AA3263" i="1"/>
  <c r="Z3263" i="1"/>
  <c r="X3263" i="1"/>
  <c r="J3263" i="1"/>
  <c r="G3263" i="1"/>
  <c r="AB3263" i="1" s="1"/>
  <c r="D3263" i="1" a="1"/>
  <c r="D3263" i="1" s="1"/>
  <c r="Y3263" i="1" s="1"/>
  <c r="AG3262" i="1"/>
  <c r="AE3262" i="1"/>
  <c r="AF3262" i="1" s="1"/>
  <c r="AD3262" i="1"/>
  <c r="AA3262" i="1"/>
  <c r="Z3262" i="1"/>
  <c r="X3262" i="1"/>
  <c r="J3262" i="1"/>
  <c r="G3262" i="1"/>
  <c r="AB3262" i="1" s="1"/>
  <c r="D3262" i="1" a="1"/>
  <c r="D3262" i="1" s="1"/>
  <c r="Y3262" i="1" s="1"/>
  <c r="AG3261" i="1"/>
  <c r="AE3261" i="1"/>
  <c r="AF3261" i="1" s="1"/>
  <c r="AD3261" i="1"/>
  <c r="AA3261" i="1"/>
  <c r="Z3261" i="1"/>
  <c r="X3261" i="1"/>
  <c r="J3261" i="1"/>
  <c r="G3261" i="1"/>
  <c r="D3261" i="1" a="1"/>
  <c r="D3261" i="1" s="1"/>
  <c r="Y3261" i="1" s="1"/>
  <c r="AG3260" i="1"/>
  <c r="AE3260" i="1"/>
  <c r="AF3260" i="1" s="1"/>
  <c r="AD3260" i="1"/>
  <c r="AA3260" i="1"/>
  <c r="Z3260" i="1"/>
  <c r="X3260" i="1"/>
  <c r="J3260" i="1"/>
  <c r="G3260" i="1"/>
  <c r="AB3260" i="1" s="1"/>
  <c r="D3260" i="1" a="1"/>
  <c r="D3260" i="1" s="1"/>
  <c r="Y3260" i="1" s="1"/>
  <c r="AG3259" i="1"/>
  <c r="AE3259" i="1"/>
  <c r="AF3259" i="1" s="1"/>
  <c r="AD3259" i="1"/>
  <c r="AA3259" i="1"/>
  <c r="Z3259" i="1"/>
  <c r="X3259" i="1"/>
  <c r="J3259" i="1"/>
  <c r="G3259" i="1"/>
  <c r="D3259" i="1" a="1"/>
  <c r="D3259" i="1" s="1"/>
  <c r="Y3259" i="1" s="1"/>
  <c r="AG3258" i="1"/>
  <c r="AE3258" i="1"/>
  <c r="AF3258" i="1" s="1"/>
  <c r="AD3258" i="1"/>
  <c r="AA3258" i="1"/>
  <c r="Z3258" i="1"/>
  <c r="X3258" i="1"/>
  <c r="J3258" i="1"/>
  <c r="G3258" i="1"/>
  <c r="H3258" i="1" s="1"/>
  <c r="AC3258" i="1" s="1"/>
  <c r="D3258" i="1" a="1"/>
  <c r="D3258" i="1" s="1"/>
  <c r="Y3258" i="1" s="1"/>
  <c r="AG3257" i="1"/>
  <c r="AE3257" i="1"/>
  <c r="AF3257" i="1" s="1"/>
  <c r="AD3257" i="1"/>
  <c r="AA3257" i="1"/>
  <c r="Z3257" i="1"/>
  <c r="X3257" i="1"/>
  <c r="J3257" i="1"/>
  <c r="G3257" i="1"/>
  <c r="D3257" i="1" a="1"/>
  <c r="D3257" i="1" s="1"/>
  <c r="Y3257" i="1" s="1"/>
  <c r="AG3256" i="1"/>
  <c r="AE3256" i="1"/>
  <c r="AF3256" i="1" s="1"/>
  <c r="AD3256" i="1"/>
  <c r="AA3256" i="1"/>
  <c r="Z3256" i="1"/>
  <c r="X3256" i="1"/>
  <c r="J3256" i="1"/>
  <c r="G3256" i="1"/>
  <c r="AB3256" i="1" s="1"/>
  <c r="D3256" i="1" a="1"/>
  <c r="D3256" i="1" s="1"/>
  <c r="Y3256" i="1" s="1"/>
  <c r="AG3255" i="1"/>
  <c r="AF3255" i="1"/>
  <c r="AE3255" i="1"/>
  <c r="AD3255" i="1"/>
  <c r="AA3255" i="1"/>
  <c r="Z3255" i="1"/>
  <c r="X3255" i="1"/>
  <c r="J3255" i="1"/>
  <c r="G3255" i="1"/>
  <c r="AB3255" i="1" s="1"/>
  <c r="D3255" i="1" a="1"/>
  <c r="D3255" i="1" s="1"/>
  <c r="Y3255" i="1" s="1"/>
  <c r="AG3254" i="1"/>
  <c r="AE3254" i="1"/>
  <c r="AF3254" i="1" s="1"/>
  <c r="AD3254" i="1"/>
  <c r="AA3254" i="1"/>
  <c r="Z3254" i="1"/>
  <c r="X3254" i="1"/>
  <c r="J3254" i="1"/>
  <c r="G3254" i="1"/>
  <c r="D3254" i="1" a="1"/>
  <c r="D3254" i="1" s="1"/>
  <c r="Y3254" i="1" s="1"/>
  <c r="AG3253" i="1"/>
  <c r="AE3253" i="1"/>
  <c r="AF3253" i="1" s="1"/>
  <c r="AD3253" i="1"/>
  <c r="AA3253" i="1"/>
  <c r="Z3253" i="1"/>
  <c r="X3253" i="1"/>
  <c r="J3253" i="1"/>
  <c r="G3253" i="1"/>
  <c r="AB3253" i="1" s="1"/>
  <c r="D3253" i="1" a="1"/>
  <c r="D3253" i="1" s="1"/>
  <c r="Y3253" i="1" s="1"/>
  <c r="AG3252" i="1"/>
  <c r="AE3252" i="1"/>
  <c r="AF3252" i="1" s="1"/>
  <c r="AD3252" i="1"/>
  <c r="AA3252" i="1"/>
  <c r="Z3252" i="1"/>
  <c r="X3252" i="1"/>
  <c r="J3252" i="1"/>
  <c r="G3252" i="1"/>
  <c r="AB3252" i="1" s="1"/>
  <c r="D3252" i="1" a="1"/>
  <c r="D3252" i="1" s="1"/>
  <c r="Y3252" i="1" s="1"/>
  <c r="AG3251" i="1"/>
  <c r="AE3251" i="1"/>
  <c r="AF3251" i="1" s="1"/>
  <c r="AD3251" i="1"/>
  <c r="AA3251" i="1"/>
  <c r="Z3251" i="1"/>
  <c r="X3251" i="1"/>
  <c r="J3251" i="1"/>
  <c r="G3251" i="1"/>
  <c r="AB3251" i="1" s="1"/>
  <c r="D3251" i="1" a="1"/>
  <c r="D3251" i="1" s="1"/>
  <c r="Y3251" i="1" s="1"/>
  <c r="AG3250" i="1"/>
  <c r="AE3250" i="1"/>
  <c r="AF3250" i="1" s="1"/>
  <c r="AD3250" i="1"/>
  <c r="AA3250" i="1"/>
  <c r="Z3250" i="1"/>
  <c r="X3250" i="1"/>
  <c r="J3250" i="1"/>
  <c r="G3250" i="1"/>
  <c r="AB3250" i="1" s="1"/>
  <c r="D3250" i="1" a="1"/>
  <c r="D3250" i="1" s="1"/>
  <c r="Y3250" i="1" s="1"/>
  <c r="AG3249" i="1"/>
  <c r="AE3249" i="1"/>
  <c r="AF3249" i="1" s="1"/>
  <c r="AD3249" i="1"/>
  <c r="AA3249" i="1"/>
  <c r="Z3249" i="1"/>
  <c r="X3249" i="1"/>
  <c r="J3249" i="1"/>
  <c r="G3249" i="1"/>
  <c r="AB3249" i="1" s="1"/>
  <c r="D3249" i="1" a="1"/>
  <c r="D3249" i="1" s="1"/>
  <c r="Y3249" i="1" s="1"/>
  <c r="AG3248" i="1"/>
  <c r="AE3248" i="1"/>
  <c r="AF3248" i="1" s="1"/>
  <c r="AD3248" i="1"/>
  <c r="AA3248" i="1"/>
  <c r="Z3248" i="1"/>
  <c r="X3248" i="1"/>
  <c r="J3248" i="1"/>
  <c r="G3248" i="1"/>
  <c r="H3248" i="1" s="1"/>
  <c r="AC3248" i="1" s="1"/>
  <c r="D3248" i="1" a="1"/>
  <c r="D3248" i="1" s="1"/>
  <c r="Y3248" i="1" s="1"/>
  <c r="AG3247" i="1"/>
  <c r="AE3247" i="1"/>
  <c r="AF3247" i="1" s="1"/>
  <c r="AD3247" i="1"/>
  <c r="AA3247" i="1"/>
  <c r="Z3247" i="1"/>
  <c r="X3247" i="1"/>
  <c r="J3247" i="1"/>
  <c r="G3247" i="1"/>
  <c r="AB3247" i="1" s="1"/>
  <c r="D3247" i="1" a="1"/>
  <c r="D3247" i="1" s="1"/>
  <c r="Y3247" i="1" s="1"/>
  <c r="AG3246" i="1"/>
  <c r="AE3246" i="1"/>
  <c r="AF3246" i="1" s="1"/>
  <c r="AD3246" i="1"/>
  <c r="AA3246" i="1"/>
  <c r="Z3246" i="1"/>
  <c r="X3246" i="1"/>
  <c r="J3246" i="1"/>
  <c r="G3246" i="1"/>
  <c r="AB3246" i="1" s="1"/>
  <c r="D3246" i="1" a="1"/>
  <c r="D3246" i="1" s="1"/>
  <c r="Y3246" i="1" s="1"/>
  <c r="AG3245" i="1"/>
  <c r="AE3245" i="1"/>
  <c r="AF3245" i="1" s="1"/>
  <c r="AD3245" i="1"/>
  <c r="AA3245" i="1"/>
  <c r="Z3245" i="1"/>
  <c r="X3245" i="1"/>
  <c r="J3245" i="1"/>
  <c r="G3245" i="1"/>
  <c r="H3245" i="1" s="1"/>
  <c r="AC3245" i="1" s="1"/>
  <c r="D3245" i="1" a="1"/>
  <c r="D3245" i="1" s="1"/>
  <c r="Y3245" i="1" s="1"/>
  <c r="AG3244" i="1"/>
  <c r="AE3244" i="1"/>
  <c r="AF3244" i="1" s="1"/>
  <c r="AD3244" i="1"/>
  <c r="AA3244" i="1"/>
  <c r="Z3244" i="1"/>
  <c r="X3244" i="1"/>
  <c r="J3244" i="1"/>
  <c r="G3244" i="1"/>
  <c r="D3244" i="1" a="1"/>
  <c r="D3244" i="1" s="1"/>
  <c r="Y3244" i="1" s="1"/>
  <c r="AG3243" i="1"/>
  <c r="AE3243" i="1"/>
  <c r="AF3243" i="1" s="1"/>
  <c r="AD3243" i="1"/>
  <c r="AA3243" i="1"/>
  <c r="Z3243" i="1"/>
  <c r="X3243" i="1"/>
  <c r="J3243" i="1"/>
  <c r="G3243" i="1"/>
  <c r="AB3243" i="1" s="1"/>
  <c r="D3243" i="1" a="1"/>
  <c r="D3243" i="1" s="1"/>
  <c r="Y3243" i="1" s="1"/>
  <c r="AG3242" i="1"/>
  <c r="AE3242" i="1"/>
  <c r="AF3242" i="1" s="1"/>
  <c r="AD3242" i="1"/>
  <c r="AA3242" i="1"/>
  <c r="Z3242" i="1"/>
  <c r="X3242" i="1"/>
  <c r="J3242" i="1"/>
  <c r="G3242" i="1"/>
  <c r="D3242" i="1" a="1"/>
  <c r="D3242" i="1" s="1"/>
  <c r="Y3242" i="1" s="1"/>
  <c r="AG3241" i="1"/>
  <c r="AE3241" i="1"/>
  <c r="AF3241" i="1" s="1"/>
  <c r="AD3241" i="1"/>
  <c r="AA3241" i="1"/>
  <c r="Z3241" i="1"/>
  <c r="X3241" i="1"/>
  <c r="J3241" i="1"/>
  <c r="G3241" i="1"/>
  <c r="AB3241" i="1" s="1"/>
  <c r="D3241" i="1" a="1"/>
  <c r="D3241" i="1" s="1"/>
  <c r="Y3241" i="1" s="1"/>
  <c r="AG3240" i="1"/>
  <c r="AE3240" i="1"/>
  <c r="AF3240" i="1" s="1"/>
  <c r="AD3240" i="1"/>
  <c r="AA3240" i="1"/>
  <c r="Z3240" i="1"/>
  <c r="X3240" i="1"/>
  <c r="J3240" i="1"/>
  <c r="G3240" i="1"/>
  <c r="D3240" i="1" a="1"/>
  <c r="D3240" i="1" s="1"/>
  <c r="Y3240" i="1" s="1"/>
  <c r="AG3239" i="1"/>
  <c r="AE3239" i="1"/>
  <c r="AF3239" i="1" s="1"/>
  <c r="AD3239" i="1"/>
  <c r="AA3239" i="1"/>
  <c r="Z3239" i="1"/>
  <c r="X3239" i="1"/>
  <c r="J3239" i="1"/>
  <c r="G3239" i="1"/>
  <c r="AB3239" i="1" s="1"/>
  <c r="D3239" i="1" a="1"/>
  <c r="D3239" i="1" s="1"/>
  <c r="Y3239" i="1" s="1"/>
  <c r="AG3238" i="1"/>
  <c r="AE3238" i="1"/>
  <c r="AF3238" i="1" s="1"/>
  <c r="AD3238" i="1"/>
  <c r="AA3238" i="1"/>
  <c r="Z3238" i="1"/>
  <c r="X3238" i="1"/>
  <c r="J3238" i="1"/>
  <c r="G3238" i="1"/>
  <c r="H3238" i="1" s="1"/>
  <c r="AC3238" i="1" s="1"/>
  <c r="D3238" i="1" a="1"/>
  <c r="D3238" i="1" s="1"/>
  <c r="Y3238" i="1" s="1"/>
  <c r="AG3237" i="1"/>
  <c r="AE3237" i="1"/>
  <c r="AF3237" i="1" s="1"/>
  <c r="AD3237" i="1"/>
  <c r="AA3237" i="1"/>
  <c r="Z3237" i="1"/>
  <c r="X3237" i="1"/>
  <c r="J3237" i="1"/>
  <c r="G3237" i="1"/>
  <c r="H3237" i="1" s="1"/>
  <c r="AC3237" i="1" s="1"/>
  <c r="D3237" i="1" a="1"/>
  <c r="D3237" i="1" s="1"/>
  <c r="Y3237" i="1" s="1"/>
  <c r="AG3236" i="1"/>
  <c r="AE3236" i="1"/>
  <c r="AF3236" i="1" s="1"/>
  <c r="AD3236" i="1"/>
  <c r="AA3236" i="1"/>
  <c r="Z3236" i="1"/>
  <c r="X3236" i="1"/>
  <c r="J3236" i="1"/>
  <c r="G3236" i="1"/>
  <c r="H3236" i="1" s="1"/>
  <c r="AC3236" i="1" s="1"/>
  <c r="D3236" i="1" a="1"/>
  <c r="D3236" i="1" s="1"/>
  <c r="Y3236" i="1" s="1"/>
  <c r="AG3235" i="1"/>
  <c r="AE3235" i="1"/>
  <c r="AF3235" i="1" s="1"/>
  <c r="AD3235" i="1"/>
  <c r="AA3235" i="1"/>
  <c r="Z3235" i="1"/>
  <c r="X3235" i="1"/>
  <c r="J3235" i="1"/>
  <c r="G3235" i="1"/>
  <c r="AB3235" i="1" s="1"/>
  <c r="D3235" i="1" a="1"/>
  <c r="D3235" i="1" s="1"/>
  <c r="Y3235" i="1" s="1"/>
  <c r="AG3234" i="1"/>
  <c r="AE3234" i="1"/>
  <c r="AF3234" i="1" s="1"/>
  <c r="AD3234" i="1"/>
  <c r="AA3234" i="1"/>
  <c r="Z3234" i="1"/>
  <c r="X3234" i="1"/>
  <c r="J3234" i="1"/>
  <c r="G3234" i="1"/>
  <c r="AB3234" i="1" s="1"/>
  <c r="D3234" i="1" a="1"/>
  <c r="D3234" i="1" s="1"/>
  <c r="Y3234" i="1" s="1"/>
  <c r="AG3233" i="1"/>
  <c r="AE3233" i="1"/>
  <c r="AF3233" i="1" s="1"/>
  <c r="AD3233" i="1"/>
  <c r="AA3233" i="1"/>
  <c r="Z3233" i="1"/>
  <c r="X3233" i="1"/>
  <c r="J3233" i="1"/>
  <c r="G3233" i="1"/>
  <c r="D3233" i="1" a="1"/>
  <c r="D3233" i="1" s="1"/>
  <c r="Y3233" i="1" s="1"/>
  <c r="AG3232" i="1"/>
  <c r="AE3232" i="1"/>
  <c r="AF3232" i="1" s="1"/>
  <c r="AD3232" i="1"/>
  <c r="AA3232" i="1"/>
  <c r="Z3232" i="1"/>
  <c r="X3232" i="1"/>
  <c r="J3232" i="1"/>
  <c r="G3232" i="1"/>
  <c r="D3232" i="1" a="1"/>
  <c r="D3232" i="1" s="1"/>
  <c r="Y3232" i="1" s="1"/>
  <c r="AG3231" i="1"/>
  <c r="AE3231" i="1"/>
  <c r="AF3231" i="1" s="1"/>
  <c r="AD3231" i="1"/>
  <c r="AA3231" i="1"/>
  <c r="Z3231" i="1"/>
  <c r="X3231" i="1"/>
  <c r="J3231" i="1"/>
  <c r="G3231" i="1"/>
  <c r="AB3231" i="1" s="1"/>
  <c r="D3231" i="1" a="1"/>
  <c r="D3231" i="1" s="1"/>
  <c r="Y3231" i="1" s="1"/>
  <c r="AG3230" i="1"/>
  <c r="AE3230" i="1"/>
  <c r="AF3230" i="1" s="1"/>
  <c r="AD3230" i="1"/>
  <c r="AA3230" i="1"/>
  <c r="Z3230" i="1"/>
  <c r="X3230" i="1"/>
  <c r="J3230" i="1"/>
  <c r="G3230" i="1"/>
  <c r="D3230" i="1" a="1"/>
  <c r="D3230" i="1" s="1"/>
  <c r="Y3230" i="1" s="1"/>
  <c r="AG3229" i="1"/>
  <c r="AE3229" i="1"/>
  <c r="AF3229" i="1" s="1"/>
  <c r="AD3229" i="1"/>
  <c r="AA3229" i="1"/>
  <c r="Z3229" i="1"/>
  <c r="X3229" i="1"/>
  <c r="J3229" i="1"/>
  <c r="G3229" i="1"/>
  <c r="AB3229" i="1" s="1"/>
  <c r="D3229" i="1" a="1"/>
  <c r="D3229" i="1" s="1"/>
  <c r="Y3229" i="1" s="1"/>
  <c r="AG3228" i="1"/>
  <c r="AE3228" i="1"/>
  <c r="AF3228" i="1" s="1"/>
  <c r="AD3228" i="1"/>
  <c r="AA3228" i="1"/>
  <c r="Z3228" i="1"/>
  <c r="X3228" i="1"/>
  <c r="J3228" i="1"/>
  <c r="G3228" i="1"/>
  <c r="AB3228" i="1" s="1"/>
  <c r="D3228" i="1" a="1"/>
  <c r="D3228" i="1" s="1"/>
  <c r="Y3228" i="1" s="1"/>
  <c r="AG3227" i="1"/>
  <c r="AE3227" i="1"/>
  <c r="AF3227" i="1" s="1"/>
  <c r="AD3227" i="1"/>
  <c r="AA3227" i="1"/>
  <c r="Z3227" i="1"/>
  <c r="X3227" i="1"/>
  <c r="J3227" i="1"/>
  <c r="G3227" i="1"/>
  <c r="AB3227" i="1" s="1"/>
  <c r="D3227" i="1" a="1"/>
  <c r="D3227" i="1" s="1"/>
  <c r="Y3227" i="1" s="1"/>
  <c r="AG3226" i="1"/>
  <c r="AE3226" i="1"/>
  <c r="AF3226" i="1" s="1"/>
  <c r="AD3226" i="1"/>
  <c r="AA3226" i="1"/>
  <c r="Z3226" i="1"/>
  <c r="X3226" i="1"/>
  <c r="J3226" i="1"/>
  <c r="G3226" i="1"/>
  <c r="AB3226" i="1" s="1"/>
  <c r="D3226" i="1" a="1"/>
  <c r="D3226" i="1" s="1"/>
  <c r="Y3226" i="1" s="1"/>
  <c r="AG3225" i="1"/>
  <c r="AE3225" i="1"/>
  <c r="AF3225" i="1" s="1"/>
  <c r="AD3225" i="1"/>
  <c r="AA3225" i="1"/>
  <c r="Z3225" i="1"/>
  <c r="X3225" i="1"/>
  <c r="J3225" i="1"/>
  <c r="G3225" i="1"/>
  <c r="AB3225" i="1" s="1"/>
  <c r="D3225" i="1" a="1"/>
  <c r="D3225" i="1" s="1"/>
  <c r="Y3225" i="1" s="1"/>
  <c r="AG3224" i="1"/>
  <c r="AE3224" i="1"/>
  <c r="AF3224" i="1" s="1"/>
  <c r="AD3224" i="1"/>
  <c r="AA3224" i="1"/>
  <c r="Z3224" i="1"/>
  <c r="X3224" i="1"/>
  <c r="J3224" i="1"/>
  <c r="G3224" i="1"/>
  <c r="D3224" i="1" a="1"/>
  <c r="D3224" i="1" s="1"/>
  <c r="Y3224" i="1" s="1"/>
  <c r="AG3223" i="1"/>
  <c r="AE3223" i="1"/>
  <c r="AF3223" i="1" s="1"/>
  <c r="AD3223" i="1"/>
  <c r="AA3223" i="1"/>
  <c r="Z3223" i="1"/>
  <c r="X3223" i="1"/>
  <c r="J3223" i="1"/>
  <c r="G3223" i="1"/>
  <c r="D3223" i="1" a="1"/>
  <c r="D3223" i="1" s="1"/>
  <c r="Y3223" i="1" s="1"/>
  <c r="AG3222" i="1"/>
  <c r="AE3222" i="1"/>
  <c r="AF3222" i="1" s="1"/>
  <c r="AD3222" i="1"/>
  <c r="AA3222" i="1"/>
  <c r="Z3222" i="1"/>
  <c r="X3222" i="1"/>
  <c r="J3222" i="1"/>
  <c r="G3222" i="1"/>
  <c r="D3222" i="1" a="1"/>
  <c r="D3222" i="1" s="1"/>
  <c r="Y3222" i="1" s="1"/>
  <c r="AG3221" i="1"/>
  <c r="AE3221" i="1"/>
  <c r="AF3221" i="1" s="1"/>
  <c r="AD3221" i="1"/>
  <c r="AA3221" i="1"/>
  <c r="Z3221" i="1"/>
  <c r="X3221" i="1"/>
  <c r="J3221" i="1"/>
  <c r="G3221" i="1"/>
  <c r="D3221" i="1" a="1"/>
  <c r="D3221" i="1" s="1"/>
  <c r="Y3221" i="1" s="1"/>
  <c r="AG3220" i="1"/>
  <c r="AE3220" i="1"/>
  <c r="AF3220" i="1" s="1"/>
  <c r="AD3220" i="1"/>
  <c r="AA3220" i="1"/>
  <c r="Z3220" i="1"/>
  <c r="X3220" i="1"/>
  <c r="J3220" i="1"/>
  <c r="G3220" i="1"/>
  <c r="D3220" i="1" a="1"/>
  <c r="D3220" i="1" s="1"/>
  <c r="Y3220" i="1" s="1"/>
  <c r="AG3219" i="1"/>
  <c r="AE3219" i="1"/>
  <c r="AF3219" i="1" s="1"/>
  <c r="AD3219" i="1"/>
  <c r="AA3219" i="1"/>
  <c r="Z3219" i="1"/>
  <c r="X3219" i="1"/>
  <c r="J3219" i="1"/>
  <c r="G3219" i="1"/>
  <c r="AB3219" i="1" s="1"/>
  <c r="D3219" i="1" a="1"/>
  <c r="D3219" i="1" s="1"/>
  <c r="Y3219" i="1" s="1"/>
  <c r="AG3218" i="1"/>
  <c r="AE3218" i="1"/>
  <c r="AF3218" i="1" s="1"/>
  <c r="AD3218" i="1"/>
  <c r="AA3218" i="1"/>
  <c r="Z3218" i="1"/>
  <c r="X3218" i="1"/>
  <c r="J3218" i="1"/>
  <c r="G3218" i="1"/>
  <c r="D3218" i="1" a="1"/>
  <c r="D3218" i="1" s="1"/>
  <c r="Y3218" i="1" s="1"/>
  <c r="AG3217" i="1"/>
  <c r="AE3217" i="1"/>
  <c r="AF3217" i="1" s="1"/>
  <c r="AD3217" i="1"/>
  <c r="AA3217" i="1"/>
  <c r="Z3217" i="1"/>
  <c r="X3217" i="1"/>
  <c r="J3217" i="1"/>
  <c r="G3217" i="1"/>
  <c r="AB3217" i="1" s="1"/>
  <c r="D3217" i="1" a="1"/>
  <c r="D3217" i="1" s="1"/>
  <c r="Y3217" i="1" s="1"/>
  <c r="AG3216" i="1"/>
  <c r="AE3216" i="1"/>
  <c r="AF3216" i="1" s="1"/>
  <c r="AD3216" i="1"/>
  <c r="AA3216" i="1"/>
  <c r="Z3216" i="1"/>
  <c r="X3216" i="1"/>
  <c r="J3216" i="1"/>
  <c r="G3216" i="1"/>
  <c r="AB3216" i="1" s="1"/>
  <c r="D3216" i="1" a="1"/>
  <c r="D3216" i="1" s="1"/>
  <c r="Y3216" i="1" s="1"/>
  <c r="AG3215" i="1"/>
  <c r="AF3215" i="1"/>
  <c r="AE3215" i="1"/>
  <c r="AD3215" i="1"/>
  <c r="AA3215" i="1"/>
  <c r="Z3215" i="1"/>
  <c r="X3215" i="1"/>
  <c r="J3215" i="1"/>
  <c r="G3215" i="1"/>
  <c r="AB3215" i="1" s="1"/>
  <c r="D3215" i="1" a="1"/>
  <c r="D3215" i="1" s="1"/>
  <c r="Y3215" i="1" s="1"/>
  <c r="AG3214" i="1"/>
  <c r="AE3214" i="1"/>
  <c r="AF3214" i="1" s="1"/>
  <c r="AD3214" i="1"/>
  <c r="AA3214" i="1"/>
  <c r="Z3214" i="1"/>
  <c r="X3214" i="1"/>
  <c r="J3214" i="1"/>
  <c r="G3214" i="1"/>
  <c r="D3214" i="1" a="1"/>
  <c r="D3214" i="1" s="1"/>
  <c r="Y3214" i="1" s="1"/>
  <c r="AG3213" i="1"/>
  <c r="AE3213" i="1"/>
  <c r="AF3213" i="1" s="1"/>
  <c r="AD3213" i="1"/>
  <c r="AA3213" i="1"/>
  <c r="Z3213" i="1"/>
  <c r="X3213" i="1"/>
  <c r="J3213" i="1"/>
  <c r="G3213" i="1"/>
  <c r="AB3213" i="1" s="1"/>
  <c r="D3213" i="1" a="1"/>
  <c r="D3213" i="1" s="1"/>
  <c r="Y3213" i="1" s="1"/>
  <c r="AG3212" i="1"/>
  <c r="AE3212" i="1"/>
  <c r="AF3212" i="1" s="1"/>
  <c r="AD3212" i="1"/>
  <c r="AA3212" i="1"/>
  <c r="Z3212" i="1"/>
  <c r="X3212" i="1"/>
  <c r="J3212" i="1"/>
  <c r="G3212" i="1"/>
  <c r="D3212" i="1" a="1"/>
  <c r="D3212" i="1" s="1"/>
  <c r="Y3212" i="1" s="1"/>
  <c r="AG3211" i="1"/>
  <c r="AE3211" i="1"/>
  <c r="AF3211" i="1" s="1"/>
  <c r="AD3211" i="1"/>
  <c r="AA3211" i="1"/>
  <c r="Z3211" i="1"/>
  <c r="X3211" i="1"/>
  <c r="J3211" i="1"/>
  <c r="G3211" i="1"/>
  <c r="AB3211" i="1" s="1"/>
  <c r="D3211" i="1" a="1"/>
  <c r="D3211" i="1" s="1"/>
  <c r="Y3211" i="1" s="1"/>
  <c r="AG3210" i="1"/>
  <c r="AE3210" i="1"/>
  <c r="AF3210" i="1" s="1"/>
  <c r="AD3210" i="1"/>
  <c r="AA3210" i="1"/>
  <c r="Z3210" i="1"/>
  <c r="X3210" i="1"/>
  <c r="J3210" i="1"/>
  <c r="G3210" i="1"/>
  <c r="D3210" i="1" a="1"/>
  <c r="D3210" i="1" s="1"/>
  <c r="Y3210" i="1" s="1"/>
  <c r="AG3209" i="1"/>
  <c r="AE3209" i="1"/>
  <c r="AF3209" i="1" s="1"/>
  <c r="AD3209" i="1"/>
  <c r="AA3209" i="1"/>
  <c r="Z3209" i="1"/>
  <c r="X3209" i="1"/>
  <c r="J3209" i="1"/>
  <c r="G3209" i="1"/>
  <c r="D3209" i="1" a="1"/>
  <c r="D3209" i="1" s="1"/>
  <c r="Y3209" i="1" s="1"/>
  <c r="AG3208" i="1"/>
  <c r="AE3208" i="1"/>
  <c r="AF3208" i="1" s="1"/>
  <c r="AD3208" i="1"/>
  <c r="AA3208" i="1"/>
  <c r="Z3208" i="1"/>
  <c r="X3208" i="1"/>
  <c r="J3208" i="1"/>
  <c r="G3208" i="1"/>
  <c r="D3208" i="1" a="1"/>
  <c r="D3208" i="1" s="1"/>
  <c r="Y3208" i="1" s="1"/>
  <c r="AG3207" i="1"/>
  <c r="AE3207" i="1"/>
  <c r="AF3207" i="1" s="1"/>
  <c r="AD3207" i="1"/>
  <c r="AA3207" i="1"/>
  <c r="Z3207" i="1"/>
  <c r="X3207" i="1"/>
  <c r="J3207" i="1"/>
  <c r="G3207" i="1"/>
  <c r="D3207" i="1" a="1"/>
  <c r="D3207" i="1" s="1"/>
  <c r="Y3207" i="1" s="1"/>
  <c r="AG3206" i="1"/>
  <c r="AE3206" i="1"/>
  <c r="AF3206" i="1" s="1"/>
  <c r="AD3206" i="1"/>
  <c r="AA3206" i="1"/>
  <c r="Z3206" i="1"/>
  <c r="X3206" i="1"/>
  <c r="J3206" i="1"/>
  <c r="G3206" i="1"/>
  <c r="D3206" i="1" a="1"/>
  <c r="D3206" i="1" s="1"/>
  <c r="Y3206" i="1" s="1"/>
  <c r="AG3205" i="1"/>
  <c r="AE3205" i="1"/>
  <c r="AF3205" i="1" s="1"/>
  <c r="AD3205" i="1"/>
  <c r="AA3205" i="1"/>
  <c r="Z3205" i="1"/>
  <c r="X3205" i="1"/>
  <c r="J3205" i="1"/>
  <c r="G3205" i="1"/>
  <c r="AB3205" i="1" s="1"/>
  <c r="D3205" i="1" a="1"/>
  <c r="D3205" i="1" s="1"/>
  <c r="Y3205" i="1" s="1"/>
  <c r="AG3204" i="1"/>
  <c r="AE3204" i="1"/>
  <c r="AF3204" i="1" s="1"/>
  <c r="AD3204" i="1"/>
  <c r="AA3204" i="1"/>
  <c r="Z3204" i="1"/>
  <c r="X3204" i="1"/>
  <c r="J3204" i="1"/>
  <c r="G3204" i="1"/>
  <c r="D3204" i="1" a="1"/>
  <c r="D3204" i="1" s="1"/>
  <c r="Y3204" i="1" s="1"/>
  <c r="AG3203" i="1"/>
  <c r="AE3203" i="1"/>
  <c r="AF3203" i="1" s="1"/>
  <c r="AD3203" i="1"/>
  <c r="AA3203" i="1"/>
  <c r="Z3203" i="1"/>
  <c r="X3203" i="1"/>
  <c r="J3203" i="1"/>
  <c r="G3203" i="1"/>
  <c r="D3203" i="1" a="1"/>
  <c r="D3203" i="1" s="1"/>
  <c r="Y3203" i="1" s="1"/>
  <c r="AG3202" i="1"/>
  <c r="AE3202" i="1"/>
  <c r="AF3202" i="1" s="1"/>
  <c r="AD3202" i="1"/>
  <c r="AA3202" i="1"/>
  <c r="Z3202" i="1"/>
  <c r="X3202" i="1"/>
  <c r="J3202" i="1"/>
  <c r="G3202" i="1"/>
  <c r="D3202" i="1" a="1"/>
  <c r="D3202" i="1" s="1"/>
  <c r="Y3202" i="1" s="1"/>
  <c r="AG3201" i="1"/>
  <c r="AE3201" i="1"/>
  <c r="AF3201" i="1" s="1"/>
  <c r="AD3201" i="1"/>
  <c r="AA3201" i="1"/>
  <c r="Z3201" i="1"/>
  <c r="X3201" i="1"/>
  <c r="J3201" i="1"/>
  <c r="G3201" i="1"/>
  <c r="D3201" i="1" a="1"/>
  <c r="D3201" i="1" s="1"/>
  <c r="Y3201" i="1" s="1"/>
  <c r="AG3200" i="1"/>
  <c r="AF3200" i="1"/>
  <c r="AE3200" i="1"/>
  <c r="AD3200" i="1"/>
  <c r="AA3200" i="1"/>
  <c r="Z3200" i="1"/>
  <c r="X3200" i="1"/>
  <c r="J3200" i="1"/>
  <c r="G3200" i="1"/>
  <c r="D3200" i="1" a="1"/>
  <c r="D3200" i="1" s="1"/>
  <c r="Y3200" i="1" s="1"/>
  <c r="AG3199" i="1"/>
  <c r="AE3199" i="1"/>
  <c r="AF3199" i="1" s="1"/>
  <c r="AD3199" i="1"/>
  <c r="AA3199" i="1"/>
  <c r="Z3199" i="1"/>
  <c r="X3199" i="1"/>
  <c r="J3199" i="1"/>
  <c r="G3199" i="1"/>
  <c r="AB3199" i="1" s="1"/>
  <c r="D3199" i="1" a="1"/>
  <c r="D3199" i="1" s="1"/>
  <c r="Y3199" i="1" s="1"/>
  <c r="AG3198" i="1"/>
  <c r="AE3198" i="1"/>
  <c r="AF3198" i="1" s="1"/>
  <c r="AD3198" i="1"/>
  <c r="AA3198" i="1"/>
  <c r="Z3198" i="1"/>
  <c r="X3198" i="1"/>
  <c r="J3198" i="1"/>
  <c r="G3198" i="1"/>
  <c r="AB3198" i="1" s="1"/>
  <c r="D3198" i="1" a="1"/>
  <c r="D3198" i="1" s="1"/>
  <c r="Y3198" i="1" s="1"/>
  <c r="AG3197" i="1"/>
  <c r="AE3197" i="1"/>
  <c r="AF3197" i="1" s="1"/>
  <c r="AD3197" i="1"/>
  <c r="AA3197" i="1"/>
  <c r="Z3197" i="1"/>
  <c r="X3197" i="1"/>
  <c r="J3197" i="1"/>
  <c r="G3197" i="1"/>
  <c r="D3197" i="1" a="1"/>
  <c r="D3197" i="1" s="1"/>
  <c r="Y3197" i="1" s="1"/>
  <c r="AG3196" i="1"/>
  <c r="AE3196" i="1"/>
  <c r="AF3196" i="1" s="1"/>
  <c r="AD3196" i="1"/>
  <c r="AA3196" i="1"/>
  <c r="Z3196" i="1"/>
  <c r="X3196" i="1"/>
  <c r="J3196" i="1"/>
  <c r="G3196" i="1"/>
  <c r="D3196" i="1" a="1"/>
  <c r="D3196" i="1" s="1"/>
  <c r="Y3196" i="1" s="1"/>
  <c r="AG3195" i="1"/>
  <c r="AE3195" i="1"/>
  <c r="AF3195" i="1" s="1"/>
  <c r="AD3195" i="1"/>
  <c r="AA3195" i="1"/>
  <c r="Z3195" i="1"/>
  <c r="X3195" i="1"/>
  <c r="J3195" i="1"/>
  <c r="G3195" i="1"/>
  <c r="D3195" i="1" a="1"/>
  <c r="D3195" i="1" s="1"/>
  <c r="Y3195" i="1" s="1"/>
  <c r="AG3194" i="1"/>
  <c r="AE3194" i="1"/>
  <c r="AF3194" i="1" s="1"/>
  <c r="AD3194" i="1"/>
  <c r="AA3194" i="1"/>
  <c r="Z3194" i="1"/>
  <c r="X3194" i="1"/>
  <c r="J3194" i="1"/>
  <c r="G3194" i="1"/>
  <c r="D3194" i="1" a="1"/>
  <c r="D3194" i="1" s="1"/>
  <c r="Y3194" i="1" s="1"/>
  <c r="AG3193" i="1"/>
  <c r="AE3193" i="1"/>
  <c r="AF3193" i="1" s="1"/>
  <c r="AD3193" i="1"/>
  <c r="AA3193" i="1"/>
  <c r="Z3193" i="1"/>
  <c r="X3193" i="1"/>
  <c r="J3193" i="1"/>
  <c r="G3193" i="1"/>
  <c r="D3193" i="1" a="1"/>
  <c r="D3193" i="1" s="1"/>
  <c r="Y3193" i="1" s="1"/>
  <c r="AG3192" i="1"/>
  <c r="AE3192" i="1"/>
  <c r="AF3192" i="1" s="1"/>
  <c r="AD3192" i="1"/>
  <c r="AA3192" i="1"/>
  <c r="Z3192" i="1"/>
  <c r="X3192" i="1"/>
  <c r="J3192" i="1"/>
  <c r="G3192" i="1"/>
  <c r="AB3192" i="1" s="1"/>
  <c r="D3192" i="1" a="1"/>
  <c r="D3192" i="1" s="1"/>
  <c r="Y3192" i="1" s="1"/>
  <c r="AG3191" i="1"/>
  <c r="AE3191" i="1"/>
  <c r="AF3191" i="1" s="1"/>
  <c r="AD3191" i="1"/>
  <c r="AA3191" i="1"/>
  <c r="Z3191" i="1"/>
  <c r="X3191" i="1"/>
  <c r="J3191" i="1"/>
  <c r="G3191" i="1"/>
  <c r="D3191" i="1" a="1"/>
  <c r="D3191" i="1" s="1"/>
  <c r="Y3191" i="1" s="1"/>
  <c r="AG3190" i="1"/>
  <c r="AE3190" i="1"/>
  <c r="AF3190" i="1" s="1"/>
  <c r="AD3190" i="1"/>
  <c r="AA3190" i="1"/>
  <c r="Z3190" i="1"/>
  <c r="X3190" i="1"/>
  <c r="J3190" i="1"/>
  <c r="G3190" i="1"/>
  <c r="AB3190" i="1" s="1"/>
  <c r="D3190" i="1" a="1"/>
  <c r="D3190" i="1" s="1"/>
  <c r="Y3190" i="1" s="1"/>
  <c r="AG3189" i="1"/>
  <c r="AE3189" i="1"/>
  <c r="AF3189" i="1" s="1"/>
  <c r="AD3189" i="1"/>
  <c r="AA3189" i="1"/>
  <c r="Z3189" i="1"/>
  <c r="X3189" i="1"/>
  <c r="J3189" i="1"/>
  <c r="G3189" i="1"/>
  <c r="AB3189" i="1" s="1"/>
  <c r="D3189" i="1" a="1"/>
  <c r="D3189" i="1" s="1"/>
  <c r="Y3189" i="1" s="1"/>
  <c r="AG3188" i="1"/>
  <c r="AE3188" i="1"/>
  <c r="AF3188" i="1" s="1"/>
  <c r="AD3188" i="1"/>
  <c r="AA3188" i="1"/>
  <c r="Z3188" i="1"/>
  <c r="X3188" i="1"/>
  <c r="J3188" i="1"/>
  <c r="G3188" i="1"/>
  <c r="AB3188" i="1" s="1"/>
  <c r="D3188" i="1" a="1"/>
  <c r="D3188" i="1" s="1"/>
  <c r="Y3188" i="1" s="1"/>
  <c r="AG3187" i="1"/>
  <c r="AE3187" i="1"/>
  <c r="AF3187" i="1" s="1"/>
  <c r="AD3187" i="1"/>
  <c r="AA3187" i="1"/>
  <c r="Z3187" i="1"/>
  <c r="X3187" i="1"/>
  <c r="J3187" i="1"/>
  <c r="G3187" i="1"/>
  <c r="AB3187" i="1" s="1"/>
  <c r="D3187" i="1" a="1"/>
  <c r="D3187" i="1" s="1"/>
  <c r="Y3187" i="1" s="1"/>
  <c r="AG3186" i="1"/>
  <c r="AE3186" i="1"/>
  <c r="AF3186" i="1" s="1"/>
  <c r="AD3186" i="1"/>
  <c r="AA3186" i="1"/>
  <c r="Z3186" i="1"/>
  <c r="X3186" i="1"/>
  <c r="J3186" i="1"/>
  <c r="G3186" i="1"/>
  <c r="AB3186" i="1" s="1"/>
  <c r="D3186" i="1" a="1"/>
  <c r="D3186" i="1" s="1"/>
  <c r="Y3186" i="1" s="1"/>
  <c r="AG3185" i="1"/>
  <c r="AE3185" i="1"/>
  <c r="AF3185" i="1" s="1"/>
  <c r="AD3185" i="1"/>
  <c r="AA3185" i="1"/>
  <c r="Z3185" i="1"/>
  <c r="X3185" i="1"/>
  <c r="J3185" i="1"/>
  <c r="G3185" i="1"/>
  <c r="AB3185" i="1" s="1"/>
  <c r="D3185" i="1" a="1"/>
  <c r="D3185" i="1" s="1"/>
  <c r="Y3185" i="1" s="1"/>
  <c r="AG3184" i="1"/>
  <c r="AE3184" i="1"/>
  <c r="AF3184" i="1" s="1"/>
  <c r="AD3184" i="1"/>
  <c r="AA3184" i="1"/>
  <c r="Z3184" i="1"/>
  <c r="X3184" i="1"/>
  <c r="J3184" i="1"/>
  <c r="G3184" i="1"/>
  <c r="H3184" i="1" s="1"/>
  <c r="AC3184" i="1" s="1"/>
  <c r="D3184" i="1" a="1"/>
  <c r="D3184" i="1" s="1"/>
  <c r="Y3184" i="1" s="1"/>
  <c r="AG3183" i="1"/>
  <c r="AE3183" i="1"/>
  <c r="AF3183" i="1" s="1"/>
  <c r="AD3183" i="1"/>
  <c r="AA3183" i="1"/>
  <c r="Z3183" i="1"/>
  <c r="X3183" i="1"/>
  <c r="J3183" i="1"/>
  <c r="G3183" i="1"/>
  <c r="D3183" i="1" a="1"/>
  <c r="D3183" i="1" s="1"/>
  <c r="Y3183" i="1" s="1"/>
  <c r="AG3182" i="1"/>
  <c r="AE3182" i="1"/>
  <c r="AF3182" i="1" s="1"/>
  <c r="AD3182" i="1"/>
  <c r="AA3182" i="1"/>
  <c r="Z3182" i="1"/>
  <c r="X3182" i="1"/>
  <c r="J3182" i="1"/>
  <c r="G3182" i="1"/>
  <c r="AB3182" i="1" s="1"/>
  <c r="D3182" i="1" a="1"/>
  <c r="D3182" i="1" s="1"/>
  <c r="Y3182" i="1" s="1"/>
  <c r="AG3181" i="1"/>
  <c r="AE3181" i="1"/>
  <c r="AF3181" i="1" s="1"/>
  <c r="AD3181" i="1"/>
  <c r="AA3181" i="1"/>
  <c r="Z3181" i="1"/>
  <c r="X3181" i="1"/>
  <c r="J3181" i="1"/>
  <c r="G3181" i="1"/>
  <c r="H3181" i="1" s="1"/>
  <c r="AC3181" i="1" s="1"/>
  <c r="D3181" i="1" a="1"/>
  <c r="D3181" i="1" s="1"/>
  <c r="Y3181" i="1" s="1"/>
  <c r="AG3180" i="1"/>
  <c r="AE3180" i="1"/>
  <c r="AF3180" i="1" s="1"/>
  <c r="AD3180" i="1"/>
  <c r="AA3180" i="1"/>
  <c r="Z3180" i="1"/>
  <c r="X3180" i="1"/>
  <c r="J3180" i="1"/>
  <c r="G3180" i="1"/>
  <c r="H3180" i="1" s="1"/>
  <c r="AC3180" i="1" s="1"/>
  <c r="D3180" i="1" a="1"/>
  <c r="D3180" i="1" s="1"/>
  <c r="Y3180" i="1" s="1"/>
  <c r="AG3179" i="1"/>
  <c r="AE3179" i="1"/>
  <c r="AF3179" i="1" s="1"/>
  <c r="AD3179" i="1"/>
  <c r="AA3179" i="1"/>
  <c r="Z3179" i="1"/>
  <c r="X3179" i="1"/>
  <c r="J3179" i="1"/>
  <c r="G3179" i="1"/>
  <c r="AB3179" i="1" s="1"/>
  <c r="D3179" i="1" a="1"/>
  <c r="D3179" i="1" s="1"/>
  <c r="Y3179" i="1" s="1"/>
  <c r="AG3178" i="1"/>
  <c r="AE3178" i="1"/>
  <c r="AF3178" i="1" s="1"/>
  <c r="AD3178" i="1"/>
  <c r="AA3178" i="1"/>
  <c r="Z3178" i="1"/>
  <c r="X3178" i="1"/>
  <c r="J3178" i="1"/>
  <c r="G3178" i="1"/>
  <c r="AB3178" i="1" s="1"/>
  <c r="D3178" i="1" a="1"/>
  <c r="D3178" i="1" s="1"/>
  <c r="Y3178" i="1" s="1"/>
  <c r="AG3177" i="1"/>
  <c r="AE3177" i="1"/>
  <c r="AF3177" i="1" s="1"/>
  <c r="AD3177" i="1"/>
  <c r="AA3177" i="1"/>
  <c r="Z3177" i="1"/>
  <c r="X3177" i="1"/>
  <c r="J3177" i="1"/>
  <c r="G3177" i="1"/>
  <c r="D3177" i="1" a="1"/>
  <c r="D3177" i="1" s="1"/>
  <c r="Y3177" i="1" s="1"/>
  <c r="AG3176" i="1"/>
  <c r="AE3176" i="1"/>
  <c r="AF3176" i="1" s="1"/>
  <c r="AD3176" i="1"/>
  <c r="AA3176" i="1"/>
  <c r="Z3176" i="1"/>
  <c r="X3176" i="1"/>
  <c r="J3176" i="1"/>
  <c r="G3176" i="1"/>
  <c r="AB3176" i="1" s="1"/>
  <c r="D3176" i="1" a="1"/>
  <c r="D3176" i="1" s="1"/>
  <c r="Y3176" i="1" s="1"/>
  <c r="AG3175" i="1"/>
  <c r="AE3175" i="1"/>
  <c r="AF3175" i="1" s="1"/>
  <c r="AD3175" i="1"/>
  <c r="AA3175" i="1"/>
  <c r="Z3175" i="1"/>
  <c r="X3175" i="1"/>
  <c r="J3175" i="1"/>
  <c r="G3175" i="1"/>
  <c r="D3175" i="1" a="1"/>
  <c r="D3175" i="1" s="1"/>
  <c r="Y3175" i="1" s="1"/>
  <c r="AG3174" i="1"/>
  <c r="AE3174" i="1"/>
  <c r="AF3174" i="1" s="1"/>
  <c r="AD3174" i="1"/>
  <c r="AA3174" i="1"/>
  <c r="Z3174" i="1"/>
  <c r="X3174" i="1"/>
  <c r="J3174" i="1"/>
  <c r="G3174" i="1"/>
  <c r="D3174" i="1" a="1"/>
  <c r="D3174" i="1" s="1"/>
  <c r="Y3174" i="1" s="1"/>
  <c r="AG3173" i="1"/>
  <c r="AE3173" i="1"/>
  <c r="AF3173" i="1" s="1"/>
  <c r="AD3173" i="1"/>
  <c r="AA3173" i="1"/>
  <c r="Z3173" i="1"/>
  <c r="X3173" i="1"/>
  <c r="J3173" i="1"/>
  <c r="G3173" i="1"/>
  <c r="AB3173" i="1" s="1"/>
  <c r="D3173" i="1" a="1"/>
  <c r="D3173" i="1" s="1"/>
  <c r="Y3173" i="1" s="1"/>
  <c r="AG3172" i="1"/>
  <c r="AE3172" i="1"/>
  <c r="AF3172" i="1" s="1"/>
  <c r="AD3172" i="1"/>
  <c r="AA3172" i="1"/>
  <c r="Z3172" i="1"/>
  <c r="X3172" i="1"/>
  <c r="J3172" i="1"/>
  <c r="G3172" i="1"/>
  <c r="D3172" i="1" a="1"/>
  <c r="D3172" i="1" s="1"/>
  <c r="Y3172" i="1" s="1"/>
  <c r="AG3171" i="1"/>
  <c r="AE3171" i="1"/>
  <c r="AF3171" i="1" s="1"/>
  <c r="AD3171" i="1"/>
  <c r="AA3171" i="1"/>
  <c r="Z3171" i="1"/>
  <c r="X3171" i="1"/>
  <c r="J3171" i="1"/>
  <c r="G3171" i="1"/>
  <c r="AB3171" i="1" s="1"/>
  <c r="D3171" i="1" a="1"/>
  <c r="D3171" i="1" s="1"/>
  <c r="Y3171" i="1" s="1"/>
  <c r="AG3170" i="1"/>
  <c r="AE3170" i="1"/>
  <c r="AF3170" i="1" s="1"/>
  <c r="AD3170" i="1"/>
  <c r="AA3170" i="1"/>
  <c r="Z3170" i="1"/>
  <c r="X3170" i="1"/>
  <c r="J3170" i="1"/>
  <c r="G3170" i="1"/>
  <c r="D3170" i="1" a="1"/>
  <c r="D3170" i="1" s="1"/>
  <c r="Y3170" i="1" s="1"/>
  <c r="AG3169" i="1"/>
  <c r="AE3169" i="1"/>
  <c r="AF3169" i="1" s="1"/>
  <c r="AD3169" i="1"/>
  <c r="AA3169" i="1"/>
  <c r="Z3169" i="1"/>
  <c r="X3169" i="1"/>
  <c r="J3169" i="1"/>
  <c r="G3169" i="1"/>
  <c r="H3169" i="1" s="1"/>
  <c r="AC3169" i="1" s="1"/>
  <c r="D3169" i="1" a="1"/>
  <c r="D3169" i="1" s="1"/>
  <c r="Y3169" i="1" s="1"/>
  <c r="AG3168" i="1"/>
  <c r="AE3168" i="1"/>
  <c r="AF3168" i="1" s="1"/>
  <c r="AD3168" i="1"/>
  <c r="AA3168" i="1"/>
  <c r="Z3168" i="1"/>
  <c r="X3168" i="1"/>
  <c r="J3168" i="1"/>
  <c r="G3168" i="1"/>
  <c r="H3168" i="1" s="1"/>
  <c r="AC3168" i="1" s="1"/>
  <c r="D3168" i="1" a="1"/>
  <c r="D3168" i="1" s="1"/>
  <c r="Y3168" i="1" s="1"/>
  <c r="AG3167" i="1"/>
  <c r="AE3167" i="1"/>
  <c r="AF3167" i="1" s="1"/>
  <c r="AD3167" i="1"/>
  <c r="AA3167" i="1"/>
  <c r="Z3167" i="1"/>
  <c r="X3167" i="1"/>
  <c r="J3167" i="1"/>
  <c r="G3167" i="1"/>
  <c r="AB3167" i="1" s="1"/>
  <c r="D3167" i="1" a="1"/>
  <c r="D3167" i="1" s="1"/>
  <c r="Y3167" i="1" s="1"/>
  <c r="AG3166" i="1"/>
  <c r="AE3166" i="1"/>
  <c r="AF3166" i="1" s="1"/>
  <c r="AD3166" i="1"/>
  <c r="AA3166" i="1"/>
  <c r="Z3166" i="1"/>
  <c r="X3166" i="1"/>
  <c r="J3166" i="1"/>
  <c r="G3166" i="1"/>
  <c r="D3166" i="1" a="1"/>
  <c r="D3166" i="1" s="1"/>
  <c r="Y3166" i="1" s="1"/>
  <c r="AG3165" i="1"/>
  <c r="AE3165" i="1"/>
  <c r="AF3165" i="1" s="1"/>
  <c r="AD3165" i="1"/>
  <c r="AA3165" i="1"/>
  <c r="Z3165" i="1"/>
  <c r="X3165" i="1"/>
  <c r="J3165" i="1"/>
  <c r="G3165" i="1"/>
  <c r="H3165" i="1" s="1"/>
  <c r="AC3165" i="1" s="1"/>
  <c r="D3165" i="1" a="1"/>
  <c r="D3165" i="1" s="1"/>
  <c r="Y3165" i="1" s="1"/>
  <c r="AG3164" i="1"/>
  <c r="AE3164" i="1"/>
  <c r="AF3164" i="1" s="1"/>
  <c r="AD3164" i="1"/>
  <c r="AA3164" i="1"/>
  <c r="Z3164" i="1"/>
  <c r="X3164" i="1"/>
  <c r="J3164" i="1"/>
  <c r="G3164" i="1"/>
  <c r="H3164" i="1" s="1"/>
  <c r="AC3164" i="1" s="1"/>
  <c r="D3164" i="1" a="1"/>
  <c r="D3164" i="1" s="1"/>
  <c r="Y3164" i="1" s="1"/>
  <c r="AG3163" i="1"/>
  <c r="AE3163" i="1"/>
  <c r="AF3163" i="1" s="1"/>
  <c r="AD3163" i="1"/>
  <c r="AA3163" i="1"/>
  <c r="Z3163" i="1"/>
  <c r="X3163" i="1"/>
  <c r="J3163" i="1"/>
  <c r="G3163" i="1"/>
  <c r="AB3163" i="1" s="1"/>
  <c r="D3163" i="1" a="1"/>
  <c r="D3163" i="1" s="1"/>
  <c r="Y3163" i="1" s="1"/>
  <c r="AG3162" i="1"/>
  <c r="AE3162" i="1"/>
  <c r="AF3162" i="1" s="1"/>
  <c r="AD3162" i="1"/>
  <c r="AA3162" i="1"/>
  <c r="Z3162" i="1"/>
  <c r="X3162" i="1"/>
  <c r="J3162" i="1"/>
  <c r="G3162" i="1"/>
  <c r="AB3162" i="1" s="1"/>
  <c r="D3162" i="1" a="1"/>
  <c r="D3162" i="1" s="1"/>
  <c r="Y3162" i="1" s="1"/>
  <c r="AG3161" i="1"/>
  <c r="AE3161" i="1"/>
  <c r="AF3161" i="1" s="1"/>
  <c r="AD3161" i="1"/>
  <c r="AA3161" i="1"/>
  <c r="Z3161" i="1"/>
  <c r="X3161" i="1"/>
  <c r="J3161" i="1"/>
  <c r="G3161" i="1"/>
  <c r="AB3161" i="1" s="1"/>
  <c r="D3161" i="1" a="1"/>
  <c r="D3161" i="1" s="1"/>
  <c r="Y3161" i="1" s="1"/>
  <c r="AG3160" i="1"/>
  <c r="AE3160" i="1"/>
  <c r="AF3160" i="1" s="1"/>
  <c r="AD3160" i="1"/>
  <c r="AA3160" i="1"/>
  <c r="Z3160" i="1"/>
  <c r="X3160" i="1"/>
  <c r="J3160" i="1"/>
  <c r="G3160" i="1"/>
  <c r="D3160" i="1" a="1"/>
  <c r="D3160" i="1" s="1"/>
  <c r="Y3160" i="1" s="1"/>
  <c r="AG3159" i="1"/>
  <c r="AE3159" i="1"/>
  <c r="AF3159" i="1" s="1"/>
  <c r="AD3159" i="1"/>
  <c r="AA3159" i="1"/>
  <c r="Z3159" i="1"/>
  <c r="X3159" i="1"/>
  <c r="J3159" i="1"/>
  <c r="G3159" i="1"/>
  <c r="AB3159" i="1" s="1"/>
  <c r="D3159" i="1" a="1"/>
  <c r="D3159" i="1" s="1"/>
  <c r="Y3159" i="1" s="1"/>
  <c r="AG3158" i="1"/>
  <c r="AE3158" i="1"/>
  <c r="AF3158" i="1" s="1"/>
  <c r="AD3158" i="1"/>
  <c r="AA3158" i="1"/>
  <c r="Z3158" i="1"/>
  <c r="X3158" i="1"/>
  <c r="J3158" i="1"/>
  <c r="G3158" i="1"/>
  <c r="D3158" i="1" a="1"/>
  <c r="D3158" i="1" s="1"/>
  <c r="Y3158" i="1" s="1"/>
  <c r="AG3157" i="1"/>
  <c r="AE3157" i="1"/>
  <c r="AF3157" i="1" s="1"/>
  <c r="AD3157" i="1"/>
  <c r="AA3157" i="1"/>
  <c r="Z3157" i="1"/>
  <c r="X3157" i="1"/>
  <c r="J3157" i="1"/>
  <c r="G3157" i="1"/>
  <c r="AB3157" i="1" s="1"/>
  <c r="D3157" i="1" a="1"/>
  <c r="D3157" i="1" s="1"/>
  <c r="Y3157" i="1" s="1"/>
  <c r="AG3156" i="1"/>
  <c r="AE3156" i="1"/>
  <c r="AF3156" i="1" s="1"/>
  <c r="AD3156" i="1"/>
  <c r="AA3156" i="1"/>
  <c r="Z3156" i="1"/>
  <c r="X3156" i="1"/>
  <c r="J3156" i="1"/>
  <c r="G3156" i="1"/>
  <c r="D3156" i="1" a="1"/>
  <c r="D3156" i="1" s="1"/>
  <c r="Y3156" i="1" s="1"/>
  <c r="AG3155" i="1"/>
  <c r="AE3155" i="1"/>
  <c r="AF3155" i="1" s="1"/>
  <c r="AD3155" i="1"/>
  <c r="AA3155" i="1"/>
  <c r="Z3155" i="1"/>
  <c r="X3155" i="1"/>
  <c r="J3155" i="1"/>
  <c r="G3155" i="1"/>
  <c r="AB3155" i="1" s="1"/>
  <c r="D3155" i="1" a="1"/>
  <c r="D3155" i="1" s="1"/>
  <c r="Y3155" i="1" s="1"/>
  <c r="AG3154" i="1"/>
  <c r="AE3154" i="1"/>
  <c r="AF3154" i="1" s="1"/>
  <c r="AD3154" i="1"/>
  <c r="AA3154" i="1"/>
  <c r="Z3154" i="1"/>
  <c r="X3154" i="1"/>
  <c r="J3154" i="1"/>
  <c r="G3154" i="1"/>
  <c r="AB3154" i="1" s="1"/>
  <c r="D3154" i="1" a="1"/>
  <c r="D3154" i="1" s="1"/>
  <c r="Y3154" i="1" s="1"/>
  <c r="AG3153" i="1"/>
  <c r="AE3153" i="1"/>
  <c r="AF3153" i="1" s="1"/>
  <c r="AD3153" i="1"/>
  <c r="AA3153" i="1"/>
  <c r="Z3153" i="1"/>
  <c r="X3153" i="1"/>
  <c r="J3153" i="1"/>
  <c r="G3153" i="1"/>
  <c r="AB3153" i="1" s="1"/>
  <c r="D3153" i="1" a="1"/>
  <c r="D3153" i="1" s="1"/>
  <c r="Y3153" i="1" s="1"/>
  <c r="AG3152" i="1"/>
  <c r="AE3152" i="1"/>
  <c r="AF3152" i="1" s="1"/>
  <c r="AD3152" i="1"/>
  <c r="AA3152" i="1"/>
  <c r="Z3152" i="1"/>
  <c r="X3152" i="1"/>
  <c r="J3152" i="1"/>
  <c r="G3152" i="1"/>
  <c r="AB3152" i="1" s="1"/>
  <c r="D3152" i="1" a="1"/>
  <c r="D3152" i="1" s="1"/>
  <c r="Y3152" i="1" s="1"/>
  <c r="AG3151" i="1"/>
  <c r="AE3151" i="1"/>
  <c r="AF3151" i="1" s="1"/>
  <c r="AD3151" i="1"/>
  <c r="AA3151" i="1"/>
  <c r="Z3151" i="1"/>
  <c r="X3151" i="1"/>
  <c r="J3151" i="1"/>
  <c r="G3151" i="1"/>
  <c r="AB3151" i="1" s="1"/>
  <c r="D3151" i="1" a="1"/>
  <c r="D3151" i="1" s="1"/>
  <c r="Y3151" i="1" s="1"/>
  <c r="AG3150" i="1"/>
  <c r="AE3150" i="1"/>
  <c r="AF3150" i="1" s="1"/>
  <c r="AD3150" i="1"/>
  <c r="AA3150" i="1"/>
  <c r="Z3150" i="1"/>
  <c r="X3150" i="1"/>
  <c r="J3150" i="1"/>
  <c r="G3150" i="1"/>
  <c r="H3150" i="1" s="1"/>
  <c r="AC3150" i="1" s="1"/>
  <c r="D3150" i="1" a="1"/>
  <c r="D3150" i="1" s="1"/>
  <c r="Y3150" i="1" s="1"/>
  <c r="AG3149" i="1"/>
  <c r="AE3149" i="1"/>
  <c r="AF3149" i="1" s="1"/>
  <c r="AD3149" i="1"/>
  <c r="AA3149" i="1"/>
  <c r="Z3149" i="1"/>
  <c r="X3149" i="1"/>
  <c r="J3149" i="1"/>
  <c r="G3149" i="1"/>
  <c r="H3149" i="1" s="1"/>
  <c r="AC3149" i="1" s="1"/>
  <c r="D3149" i="1" a="1"/>
  <c r="D3149" i="1" s="1"/>
  <c r="Y3149" i="1" s="1"/>
  <c r="AG3148" i="1"/>
  <c r="AE3148" i="1"/>
  <c r="AF3148" i="1" s="1"/>
  <c r="AD3148" i="1"/>
  <c r="AA3148" i="1"/>
  <c r="Z3148" i="1"/>
  <c r="X3148" i="1"/>
  <c r="J3148" i="1"/>
  <c r="G3148" i="1"/>
  <c r="H3148" i="1" s="1"/>
  <c r="AC3148" i="1" s="1"/>
  <c r="D3148" i="1" a="1"/>
  <c r="D3148" i="1" s="1"/>
  <c r="Y3148" i="1" s="1"/>
  <c r="AG3147" i="1"/>
  <c r="AE3147" i="1"/>
  <c r="AF3147" i="1" s="1"/>
  <c r="AD3147" i="1"/>
  <c r="AA3147" i="1"/>
  <c r="Z3147" i="1"/>
  <c r="X3147" i="1"/>
  <c r="J3147" i="1"/>
  <c r="G3147" i="1"/>
  <c r="AB3147" i="1" s="1"/>
  <c r="D3147" i="1" a="1"/>
  <c r="D3147" i="1" s="1"/>
  <c r="Y3147" i="1" s="1"/>
  <c r="AG3146" i="1"/>
  <c r="AE3146" i="1"/>
  <c r="AF3146" i="1" s="1"/>
  <c r="AD3146" i="1"/>
  <c r="AA3146" i="1"/>
  <c r="Z3146" i="1"/>
  <c r="X3146" i="1"/>
  <c r="J3146" i="1"/>
  <c r="G3146" i="1"/>
  <c r="D3146" i="1" a="1"/>
  <c r="D3146" i="1" s="1"/>
  <c r="Y3146" i="1" s="1"/>
  <c r="AG3145" i="1"/>
  <c r="AE3145" i="1"/>
  <c r="AF3145" i="1" s="1"/>
  <c r="AD3145" i="1"/>
  <c r="AA3145" i="1"/>
  <c r="Z3145" i="1"/>
  <c r="X3145" i="1"/>
  <c r="J3145" i="1"/>
  <c r="G3145" i="1"/>
  <c r="H3145" i="1" s="1"/>
  <c r="AC3145" i="1" s="1"/>
  <c r="D3145" i="1" a="1"/>
  <c r="D3145" i="1" s="1"/>
  <c r="Y3145" i="1" s="1"/>
  <c r="AG3144" i="1"/>
  <c r="AE3144" i="1"/>
  <c r="AF3144" i="1" s="1"/>
  <c r="AD3144" i="1"/>
  <c r="AA3144" i="1"/>
  <c r="Z3144" i="1"/>
  <c r="X3144" i="1"/>
  <c r="J3144" i="1"/>
  <c r="G3144" i="1"/>
  <c r="D3144" i="1" a="1"/>
  <c r="D3144" i="1" s="1"/>
  <c r="Y3144" i="1" s="1"/>
  <c r="AG3143" i="1"/>
  <c r="AE3143" i="1"/>
  <c r="AF3143" i="1" s="1"/>
  <c r="AD3143" i="1"/>
  <c r="AA3143" i="1"/>
  <c r="Z3143" i="1"/>
  <c r="X3143" i="1"/>
  <c r="J3143" i="1"/>
  <c r="G3143" i="1"/>
  <c r="AB3143" i="1" s="1"/>
  <c r="D3143" i="1" a="1"/>
  <c r="D3143" i="1" s="1"/>
  <c r="Y3143" i="1" s="1"/>
  <c r="AG3142" i="1"/>
  <c r="AE3142" i="1"/>
  <c r="AF3142" i="1" s="1"/>
  <c r="AD3142" i="1"/>
  <c r="AA3142" i="1"/>
  <c r="Z3142" i="1"/>
  <c r="X3142" i="1"/>
  <c r="J3142" i="1"/>
  <c r="G3142" i="1"/>
  <c r="AB3142" i="1" s="1"/>
  <c r="D3142" i="1" a="1"/>
  <c r="D3142" i="1" s="1"/>
  <c r="Y3142" i="1" s="1"/>
  <c r="AG3141" i="1"/>
  <c r="AE3141" i="1"/>
  <c r="AF3141" i="1" s="1"/>
  <c r="AD3141" i="1"/>
  <c r="AA3141" i="1"/>
  <c r="Z3141" i="1"/>
  <c r="X3141" i="1"/>
  <c r="J3141" i="1"/>
  <c r="G3141" i="1"/>
  <c r="AB3141" i="1" s="1"/>
  <c r="D3141" i="1" a="1"/>
  <c r="D3141" i="1" s="1"/>
  <c r="Y3141" i="1" s="1"/>
  <c r="AG3140" i="1"/>
  <c r="AE3140" i="1"/>
  <c r="AF3140" i="1" s="1"/>
  <c r="AD3140" i="1"/>
  <c r="AA3140" i="1"/>
  <c r="Z3140" i="1"/>
  <c r="X3140" i="1"/>
  <c r="J3140" i="1"/>
  <c r="G3140" i="1"/>
  <c r="D3140" i="1" a="1"/>
  <c r="D3140" i="1" s="1"/>
  <c r="Y3140" i="1" s="1"/>
  <c r="AG3139" i="1"/>
  <c r="AE3139" i="1"/>
  <c r="AF3139" i="1" s="1"/>
  <c r="AD3139" i="1"/>
  <c r="AA3139" i="1"/>
  <c r="Z3139" i="1"/>
  <c r="X3139" i="1"/>
  <c r="J3139" i="1"/>
  <c r="G3139" i="1"/>
  <c r="D3139" i="1" a="1"/>
  <c r="D3139" i="1" s="1"/>
  <c r="Y3139" i="1" s="1"/>
  <c r="AG3138" i="1"/>
  <c r="AE3138" i="1"/>
  <c r="AF3138" i="1" s="1"/>
  <c r="AD3138" i="1"/>
  <c r="AA3138" i="1"/>
  <c r="Z3138" i="1"/>
  <c r="X3138" i="1"/>
  <c r="J3138" i="1"/>
  <c r="G3138" i="1"/>
  <c r="AB3138" i="1" s="1"/>
  <c r="D3138" i="1" a="1"/>
  <c r="D3138" i="1" s="1"/>
  <c r="Y3138" i="1" s="1"/>
  <c r="AG3137" i="1"/>
  <c r="AE3137" i="1"/>
  <c r="AF3137" i="1" s="1"/>
  <c r="AD3137" i="1"/>
  <c r="AA3137" i="1"/>
  <c r="Z3137" i="1"/>
  <c r="X3137" i="1"/>
  <c r="J3137" i="1"/>
  <c r="G3137" i="1"/>
  <c r="AB3137" i="1" s="1"/>
  <c r="D3137" i="1" a="1"/>
  <c r="D3137" i="1" s="1"/>
  <c r="Y3137" i="1" s="1"/>
  <c r="AG3136" i="1"/>
  <c r="AE3136" i="1"/>
  <c r="AF3136" i="1" s="1"/>
  <c r="AD3136" i="1"/>
  <c r="AA3136" i="1"/>
  <c r="Z3136" i="1"/>
  <c r="X3136" i="1"/>
  <c r="J3136" i="1"/>
  <c r="G3136" i="1"/>
  <c r="AB3136" i="1" s="1"/>
  <c r="D3136" i="1" a="1"/>
  <c r="D3136" i="1" s="1"/>
  <c r="Y3136" i="1" s="1"/>
  <c r="AG3135" i="1"/>
  <c r="AE3135" i="1"/>
  <c r="AF3135" i="1" s="1"/>
  <c r="AD3135" i="1"/>
  <c r="AA3135" i="1"/>
  <c r="Z3135" i="1"/>
  <c r="X3135" i="1"/>
  <c r="J3135" i="1"/>
  <c r="G3135" i="1"/>
  <c r="D3135" i="1" a="1"/>
  <c r="D3135" i="1" s="1"/>
  <c r="Y3135" i="1" s="1"/>
  <c r="AG3134" i="1"/>
  <c r="AE3134" i="1"/>
  <c r="AF3134" i="1" s="1"/>
  <c r="AD3134" i="1"/>
  <c r="AA3134" i="1"/>
  <c r="Z3134" i="1"/>
  <c r="X3134" i="1"/>
  <c r="J3134" i="1"/>
  <c r="G3134" i="1"/>
  <c r="D3134" i="1" a="1"/>
  <c r="D3134" i="1" s="1"/>
  <c r="Y3134" i="1" s="1"/>
  <c r="AG3133" i="1"/>
  <c r="AE3133" i="1"/>
  <c r="AF3133" i="1" s="1"/>
  <c r="AD3133" i="1"/>
  <c r="AA3133" i="1"/>
  <c r="Z3133" i="1"/>
  <c r="X3133" i="1"/>
  <c r="J3133" i="1"/>
  <c r="G3133" i="1"/>
  <c r="AB3133" i="1" s="1"/>
  <c r="D3133" i="1" a="1"/>
  <c r="D3133" i="1" s="1"/>
  <c r="Y3133" i="1" s="1"/>
  <c r="AG3132" i="1"/>
  <c r="AE3132" i="1"/>
  <c r="AF3132" i="1" s="1"/>
  <c r="AD3132" i="1"/>
  <c r="AA3132" i="1"/>
  <c r="Z3132" i="1"/>
  <c r="X3132" i="1"/>
  <c r="J3132" i="1"/>
  <c r="G3132" i="1"/>
  <c r="AB3132" i="1" s="1"/>
  <c r="D3132" i="1" a="1"/>
  <c r="D3132" i="1" s="1"/>
  <c r="Y3132" i="1" s="1"/>
  <c r="AG3131" i="1"/>
  <c r="AE3131" i="1"/>
  <c r="AF3131" i="1" s="1"/>
  <c r="AD3131" i="1"/>
  <c r="AA3131" i="1"/>
  <c r="Z3131" i="1"/>
  <c r="X3131" i="1"/>
  <c r="J3131" i="1"/>
  <c r="G3131" i="1"/>
  <c r="D3131" i="1" a="1"/>
  <c r="D3131" i="1" s="1"/>
  <c r="Y3131" i="1" s="1"/>
  <c r="AG3130" i="1"/>
  <c r="AE3130" i="1"/>
  <c r="AF3130" i="1" s="1"/>
  <c r="AD3130" i="1"/>
  <c r="AA3130" i="1"/>
  <c r="Z3130" i="1"/>
  <c r="X3130" i="1"/>
  <c r="J3130" i="1"/>
  <c r="G3130" i="1"/>
  <c r="AB3130" i="1" s="1"/>
  <c r="D3130" i="1" a="1"/>
  <c r="D3130" i="1" s="1"/>
  <c r="Y3130" i="1" s="1"/>
  <c r="AG3129" i="1"/>
  <c r="AE3129" i="1"/>
  <c r="AF3129" i="1" s="1"/>
  <c r="AD3129" i="1"/>
  <c r="AA3129" i="1"/>
  <c r="Z3129" i="1"/>
  <c r="X3129" i="1"/>
  <c r="J3129" i="1"/>
  <c r="G3129" i="1"/>
  <c r="H3129" i="1" s="1"/>
  <c r="AC3129" i="1" s="1"/>
  <c r="D3129" i="1" a="1"/>
  <c r="D3129" i="1" s="1"/>
  <c r="Y3129" i="1" s="1"/>
  <c r="AG3128" i="1"/>
  <c r="AE3128" i="1"/>
  <c r="AF3128" i="1" s="1"/>
  <c r="AD3128" i="1"/>
  <c r="AA3128" i="1"/>
  <c r="Z3128" i="1"/>
  <c r="X3128" i="1"/>
  <c r="J3128" i="1"/>
  <c r="G3128" i="1"/>
  <c r="D3128" i="1" a="1"/>
  <c r="D3128" i="1" s="1"/>
  <c r="Y3128" i="1" s="1"/>
  <c r="AG3127" i="1"/>
  <c r="AE3127" i="1"/>
  <c r="AF3127" i="1" s="1"/>
  <c r="AD3127" i="1"/>
  <c r="AA3127" i="1"/>
  <c r="Z3127" i="1"/>
  <c r="X3127" i="1"/>
  <c r="J3127" i="1"/>
  <c r="G3127" i="1"/>
  <c r="AB3127" i="1" s="1"/>
  <c r="D3127" i="1" a="1"/>
  <c r="D3127" i="1" s="1"/>
  <c r="Y3127" i="1" s="1"/>
  <c r="AG3126" i="1"/>
  <c r="AE3126" i="1"/>
  <c r="AF3126" i="1" s="1"/>
  <c r="AD3126" i="1"/>
  <c r="AA3126" i="1"/>
  <c r="Z3126" i="1"/>
  <c r="X3126" i="1"/>
  <c r="J3126" i="1"/>
  <c r="G3126" i="1"/>
  <c r="H3126" i="1" s="1"/>
  <c r="AC3126" i="1" s="1"/>
  <c r="D3126" i="1" a="1"/>
  <c r="D3126" i="1" s="1"/>
  <c r="Y3126" i="1" s="1"/>
  <c r="AG3125" i="1"/>
  <c r="AE3125" i="1"/>
  <c r="AF3125" i="1" s="1"/>
  <c r="AD3125" i="1"/>
  <c r="AA3125" i="1"/>
  <c r="Z3125" i="1"/>
  <c r="X3125" i="1"/>
  <c r="J3125" i="1"/>
  <c r="G3125" i="1"/>
  <c r="H3125" i="1" s="1"/>
  <c r="AC3125" i="1" s="1"/>
  <c r="D3125" i="1" a="1"/>
  <c r="D3125" i="1" s="1"/>
  <c r="Y3125" i="1" s="1"/>
  <c r="AG3124" i="1"/>
  <c r="AE3124" i="1"/>
  <c r="AF3124" i="1" s="1"/>
  <c r="AD3124" i="1"/>
  <c r="AA3124" i="1"/>
  <c r="Z3124" i="1"/>
  <c r="X3124" i="1"/>
  <c r="J3124" i="1"/>
  <c r="G3124" i="1"/>
  <c r="D3124" i="1" a="1"/>
  <c r="D3124" i="1" s="1"/>
  <c r="Y3124" i="1" s="1"/>
  <c r="AG3123" i="1"/>
  <c r="AE3123" i="1"/>
  <c r="AF3123" i="1" s="1"/>
  <c r="AD3123" i="1"/>
  <c r="AA3123" i="1"/>
  <c r="Z3123" i="1"/>
  <c r="X3123" i="1"/>
  <c r="J3123" i="1"/>
  <c r="G3123" i="1"/>
  <c r="H3123" i="1" s="1"/>
  <c r="AC3123" i="1" s="1"/>
  <c r="D3123" i="1" a="1"/>
  <c r="D3123" i="1" s="1"/>
  <c r="Y3123" i="1" s="1"/>
  <c r="AG3122" i="1"/>
  <c r="AE3122" i="1"/>
  <c r="AF3122" i="1" s="1"/>
  <c r="AD3122" i="1"/>
  <c r="AA3122" i="1"/>
  <c r="Z3122" i="1"/>
  <c r="X3122" i="1"/>
  <c r="J3122" i="1"/>
  <c r="G3122" i="1"/>
  <c r="D3122" i="1" a="1"/>
  <c r="D3122" i="1" s="1"/>
  <c r="Y3122" i="1" s="1"/>
  <c r="AG3121" i="1"/>
  <c r="AE3121" i="1"/>
  <c r="AF3121" i="1" s="1"/>
  <c r="AD3121" i="1"/>
  <c r="AA3121" i="1"/>
  <c r="Z3121" i="1"/>
  <c r="X3121" i="1"/>
  <c r="J3121" i="1"/>
  <c r="G3121" i="1"/>
  <c r="AB3121" i="1" s="1"/>
  <c r="D3121" i="1" a="1"/>
  <c r="D3121" i="1" s="1"/>
  <c r="Y3121" i="1" s="1"/>
  <c r="AG3120" i="1"/>
  <c r="AE3120" i="1"/>
  <c r="AF3120" i="1" s="1"/>
  <c r="AD3120" i="1"/>
  <c r="AA3120" i="1"/>
  <c r="Z3120" i="1"/>
  <c r="X3120" i="1"/>
  <c r="J3120" i="1"/>
  <c r="G3120" i="1"/>
  <c r="D3120" i="1" a="1"/>
  <c r="D3120" i="1" s="1"/>
  <c r="Y3120" i="1" s="1"/>
  <c r="AG3119" i="1"/>
  <c r="AE3119" i="1"/>
  <c r="AF3119" i="1" s="1"/>
  <c r="AD3119" i="1"/>
  <c r="AA3119" i="1"/>
  <c r="Z3119" i="1"/>
  <c r="X3119" i="1"/>
  <c r="J3119" i="1"/>
  <c r="G3119" i="1"/>
  <c r="H3119" i="1" s="1"/>
  <c r="AC3119" i="1" s="1"/>
  <c r="D3119" i="1" a="1"/>
  <c r="D3119" i="1" s="1"/>
  <c r="Y3119" i="1" s="1"/>
  <c r="AG3118" i="1"/>
  <c r="AE3118" i="1"/>
  <c r="AF3118" i="1" s="1"/>
  <c r="AD3118" i="1"/>
  <c r="AA3118" i="1"/>
  <c r="Z3118" i="1"/>
  <c r="X3118" i="1"/>
  <c r="J3118" i="1"/>
  <c r="G3118" i="1"/>
  <c r="D3118" i="1" a="1"/>
  <c r="D3118" i="1" s="1"/>
  <c r="Y3118" i="1" s="1"/>
  <c r="AG3117" i="1"/>
  <c r="AE3117" i="1"/>
  <c r="AF3117" i="1" s="1"/>
  <c r="AD3117" i="1"/>
  <c r="AA3117" i="1"/>
  <c r="Z3117" i="1"/>
  <c r="X3117" i="1"/>
  <c r="J3117" i="1"/>
  <c r="G3117" i="1"/>
  <c r="AB3117" i="1" s="1"/>
  <c r="D3117" i="1" a="1"/>
  <c r="D3117" i="1" s="1"/>
  <c r="Y3117" i="1" s="1"/>
  <c r="AG3116" i="1"/>
  <c r="AE3116" i="1"/>
  <c r="AF3116" i="1" s="1"/>
  <c r="AD3116" i="1"/>
  <c r="AA3116" i="1"/>
  <c r="Z3116" i="1"/>
  <c r="X3116" i="1"/>
  <c r="J3116" i="1"/>
  <c r="G3116" i="1"/>
  <c r="AB3116" i="1" s="1"/>
  <c r="D3116" i="1" a="1"/>
  <c r="D3116" i="1" s="1"/>
  <c r="Y3116" i="1" s="1"/>
  <c r="AG3115" i="1"/>
  <c r="AE3115" i="1"/>
  <c r="AF3115" i="1" s="1"/>
  <c r="AD3115" i="1"/>
  <c r="AA3115" i="1"/>
  <c r="Z3115" i="1"/>
  <c r="X3115" i="1"/>
  <c r="J3115" i="1"/>
  <c r="G3115" i="1"/>
  <c r="AB3115" i="1" s="1"/>
  <c r="D3115" i="1" a="1"/>
  <c r="D3115" i="1" s="1"/>
  <c r="Y3115" i="1" s="1"/>
  <c r="AG3114" i="1"/>
  <c r="AE3114" i="1"/>
  <c r="AF3114" i="1" s="1"/>
  <c r="AD3114" i="1"/>
  <c r="AA3114" i="1"/>
  <c r="Z3114" i="1"/>
  <c r="X3114" i="1"/>
  <c r="J3114" i="1"/>
  <c r="G3114" i="1"/>
  <c r="D3114" i="1" a="1"/>
  <c r="D3114" i="1" s="1"/>
  <c r="Y3114" i="1" s="1"/>
  <c r="AG3113" i="1"/>
  <c r="AE3113" i="1"/>
  <c r="AF3113" i="1" s="1"/>
  <c r="AD3113" i="1"/>
  <c r="AA3113" i="1"/>
  <c r="Z3113" i="1"/>
  <c r="X3113" i="1"/>
  <c r="J3113" i="1"/>
  <c r="G3113" i="1"/>
  <c r="AB3113" i="1" s="1"/>
  <c r="D3113" i="1" a="1"/>
  <c r="D3113" i="1" s="1"/>
  <c r="Y3113" i="1" s="1"/>
  <c r="AG3112" i="1"/>
  <c r="AE3112" i="1"/>
  <c r="AF3112" i="1" s="1"/>
  <c r="AD3112" i="1"/>
  <c r="AA3112" i="1"/>
  <c r="Z3112" i="1"/>
  <c r="X3112" i="1"/>
  <c r="J3112" i="1"/>
  <c r="G3112" i="1"/>
  <c r="H3112" i="1" s="1"/>
  <c r="AC3112" i="1" s="1"/>
  <c r="D3112" i="1" a="1"/>
  <c r="D3112" i="1" s="1"/>
  <c r="Y3112" i="1" s="1"/>
  <c r="AG3111" i="1"/>
  <c r="AE3111" i="1"/>
  <c r="AF3111" i="1" s="1"/>
  <c r="AD3111" i="1"/>
  <c r="AA3111" i="1"/>
  <c r="Z3111" i="1"/>
  <c r="X3111" i="1"/>
  <c r="J3111" i="1"/>
  <c r="G3111" i="1"/>
  <c r="AB3111" i="1" s="1"/>
  <c r="D3111" i="1" a="1"/>
  <c r="D3111" i="1" s="1"/>
  <c r="Y3111" i="1" s="1"/>
  <c r="AG3110" i="1"/>
  <c r="AE3110" i="1"/>
  <c r="AF3110" i="1" s="1"/>
  <c r="AD3110" i="1"/>
  <c r="AA3110" i="1"/>
  <c r="Z3110" i="1"/>
  <c r="X3110" i="1"/>
  <c r="J3110" i="1"/>
  <c r="G3110" i="1"/>
  <c r="H3110" i="1" s="1"/>
  <c r="AC3110" i="1" s="1"/>
  <c r="D3110" i="1" a="1"/>
  <c r="D3110" i="1" s="1"/>
  <c r="Y3110" i="1" s="1"/>
  <c r="AG3109" i="1"/>
  <c r="AE3109" i="1"/>
  <c r="AF3109" i="1" s="1"/>
  <c r="AD3109" i="1"/>
  <c r="AA3109" i="1"/>
  <c r="Z3109" i="1"/>
  <c r="X3109" i="1"/>
  <c r="J3109" i="1"/>
  <c r="G3109" i="1"/>
  <c r="AB3109" i="1" s="1"/>
  <c r="D3109" i="1" a="1"/>
  <c r="D3109" i="1" s="1"/>
  <c r="Y3109" i="1" s="1"/>
  <c r="AG3108" i="1"/>
  <c r="AE3108" i="1"/>
  <c r="AF3108" i="1" s="1"/>
  <c r="AD3108" i="1"/>
  <c r="AA3108" i="1"/>
  <c r="Z3108" i="1"/>
  <c r="X3108" i="1"/>
  <c r="J3108" i="1"/>
  <c r="G3108" i="1"/>
  <c r="D3108" i="1" a="1"/>
  <c r="D3108" i="1" s="1"/>
  <c r="Y3108" i="1" s="1"/>
  <c r="AG3107" i="1"/>
  <c r="AE3107" i="1"/>
  <c r="AF3107" i="1" s="1"/>
  <c r="AD3107" i="1"/>
  <c r="AA3107" i="1"/>
  <c r="Z3107" i="1"/>
  <c r="X3107" i="1"/>
  <c r="J3107" i="1"/>
  <c r="G3107" i="1"/>
  <c r="D3107" i="1" a="1"/>
  <c r="D3107" i="1" s="1"/>
  <c r="Y3107" i="1" s="1"/>
  <c r="AG3106" i="1"/>
  <c r="AE3106" i="1"/>
  <c r="AF3106" i="1" s="1"/>
  <c r="AD3106" i="1"/>
  <c r="AA3106" i="1"/>
  <c r="Z3106" i="1"/>
  <c r="X3106" i="1"/>
  <c r="J3106" i="1"/>
  <c r="G3106" i="1"/>
  <c r="AB3106" i="1" s="1"/>
  <c r="D3106" i="1" a="1"/>
  <c r="D3106" i="1" s="1"/>
  <c r="Y3106" i="1" s="1"/>
  <c r="AG3105" i="1"/>
  <c r="AE3105" i="1"/>
  <c r="AF3105" i="1" s="1"/>
  <c r="AD3105" i="1"/>
  <c r="AA3105" i="1"/>
  <c r="Z3105" i="1"/>
  <c r="X3105" i="1"/>
  <c r="J3105" i="1"/>
  <c r="G3105" i="1"/>
  <c r="AB3105" i="1" s="1"/>
  <c r="D3105" i="1" a="1"/>
  <c r="D3105" i="1" s="1"/>
  <c r="Y3105" i="1" s="1"/>
  <c r="AG3104" i="1"/>
  <c r="AE3104" i="1"/>
  <c r="AF3104" i="1" s="1"/>
  <c r="AD3104" i="1"/>
  <c r="AA3104" i="1"/>
  <c r="Z3104" i="1"/>
  <c r="X3104" i="1"/>
  <c r="J3104" i="1"/>
  <c r="G3104" i="1"/>
  <c r="D3104" i="1" a="1"/>
  <c r="D3104" i="1" s="1"/>
  <c r="Y3104" i="1" s="1"/>
  <c r="AG3103" i="1"/>
  <c r="AE3103" i="1"/>
  <c r="AF3103" i="1" s="1"/>
  <c r="AD3103" i="1"/>
  <c r="AA3103" i="1"/>
  <c r="Z3103" i="1"/>
  <c r="X3103" i="1"/>
  <c r="J3103" i="1"/>
  <c r="G3103" i="1"/>
  <c r="AB3103" i="1" s="1"/>
  <c r="D3103" i="1" a="1"/>
  <c r="D3103" i="1" s="1"/>
  <c r="Y3103" i="1" s="1"/>
  <c r="AG3102" i="1"/>
  <c r="AE3102" i="1"/>
  <c r="AF3102" i="1" s="1"/>
  <c r="AD3102" i="1"/>
  <c r="AA3102" i="1"/>
  <c r="Z3102" i="1"/>
  <c r="X3102" i="1"/>
  <c r="J3102" i="1"/>
  <c r="G3102" i="1"/>
  <c r="AB3102" i="1" s="1"/>
  <c r="D3102" i="1" a="1"/>
  <c r="D3102" i="1" s="1"/>
  <c r="Y3102" i="1" s="1"/>
  <c r="AG3101" i="1"/>
  <c r="AE3101" i="1"/>
  <c r="AF3101" i="1" s="1"/>
  <c r="AD3101" i="1"/>
  <c r="AA3101" i="1"/>
  <c r="Z3101" i="1"/>
  <c r="X3101" i="1"/>
  <c r="J3101" i="1"/>
  <c r="G3101" i="1"/>
  <c r="D3101" i="1" a="1"/>
  <c r="D3101" i="1" s="1"/>
  <c r="Y3101" i="1" s="1"/>
  <c r="AG3100" i="1"/>
  <c r="AE3100" i="1"/>
  <c r="AF3100" i="1" s="1"/>
  <c r="AD3100" i="1"/>
  <c r="AA3100" i="1"/>
  <c r="Z3100" i="1"/>
  <c r="X3100" i="1"/>
  <c r="J3100" i="1"/>
  <c r="G3100" i="1"/>
  <c r="D3100" i="1" a="1"/>
  <c r="D3100" i="1" s="1"/>
  <c r="Y3100" i="1" s="1"/>
  <c r="AG3099" i="1"/>
  <c r="AE3099" i="1"/>
  <c r="AF3099" i="1" s="1"/>
  <c r="AD3099" i="1"/>
  <c r="AA3099" i="1"/>
  <c r="Z3099" i="1"/>
  <c r="X3099" i="1"/>
  <c r="J3099" i="1"/>
  <c r="G3099" i="1"/>
  <c r="AB3099" i="1" s="1"/>
  <c r="D3099" i="1" a="1"/>
  <c r="D3099" i="1" s="1"/>
  <c r="Y3099" i="1" s="1"/>
  <c r="AG3098" i="1"/>
  <c r="AE3098" i="1"/>
  <c r="AF3098" i="1" s="1"/>
  <c r="AD3098" i="1"/>
  <c r="AA3098" i="1"/>
  <c r="Z3098" i="1"/>
  <c r="X3098" i="1"/>
  <c r="J3098" i="1"/>
  <c r="G3098" i="1"/>
  <c r="H3098" i="1" s="1"/>
  <c r="AC3098" i="1" s="1"/>
  <c r="D3098" i="1" a="1"/>
  <c r="D3098" i="1" s="1"/>
  <c r="Y3098" i="1" s="1"/>
  <c r="AG3097" i="1"/>
  <c r="AE3097" i="1"/>
  <c r="AF3097" i="1" s="1"/>
  <c r="AD3097" i="1"/>
  <c r="AA3097" i="1"/>
  <c r="Z3097" i="1"/>
  <c r="X3097" i="1"/>
  <c r="J3097" i="1"/>
  <c r="G3097" i="1"/>
  <c r="D3097" i="1" a="1"/>
  <c r="D3097" i="1" s="1"/>
  <c r="Y3097" i="1" s="1"/>
  <c r="AG3096" i="1"/>
  <c r="AE3096" i="1"/>
  <c r="AF3096" i="1" s="1"/>
  <c r="AD3096" i="1"/>
  <c r="AA3096" i="1"/>
  <c r="Z3096" i="1"/>
  <c r="X3096" i="1"/>
  <c r="J3096" i="1"/>
  <c r="G3096" i="1"/>
  <c r="D3096" i="1" a="1"/>
  <c r="D3096" i="1" s="1"/>
  <c r="Y3096" i="1" s="1"/>
  <c r="AG3095" i="1"/>
  <c r="AE3095" i="1"/>
  <c r="AF3095" i="1" s="1"/>
  <c r="AD3095" i="1"/>
  <c r="AA3095" i="1"/>
  <c r="Z3095" i="1"/>
  <c r="X3095" i="1"/>
  <c r="J3095" i="1"/>
  <c r="G3095" i="1"/>
  <c r="D3095" i="1" a="1"/>
  <c r="D3095" i="1" s="1"/>
  <c r="Y3095" i="1" s="1"/>
  <c r="AG3094" i="1"/>
  <c r="AE3094" i="1"/>
  <c r="AF3094" i="1" s="1"/>
  <c r="AD3094" i="1"/>
  <c r="AA3094" i="1"/>
  <c r="Z3094" i="1"/>
  <c r="X3094" i="1"/>
  <c r="J3094" i="1"/>
  <c r="G3094" i="1"/>
  <c r="D3094" i="1" a="1"/>
  <c r="D3094" i="1" s="1"/>
  <c r="Y3094" i="1" s="1"/>
  <c r="AG3093" i="1"/>
  <c r="AE3093" i="1"/>
  <c r="AF3093" i="1" s="1"/>
  <c r="AD3093" i="1"/>
  <c r="AA3093" i="1"/>
  <c r="Z3093" i="1"/>
  <c r="X3093" i="1"/>
  <c r="J3093" i="1"/>
  <c r="G3093" i="1"/>
  <c r="D3093" i="1" a="1"/>
  <c r="D3093" i="1" s="1"/>
  <c r="Y3093" i="1" s="1"/>
  <c r="AG3092" i="1"/>
  <c r="AE3092" i="1"/>
  <c r="AF3092" i="1" s="1"/>
  <c r="AD3092" i="1"/>
  <c r="AA3092" i="1"/>
  <c r="Z3092" i="1"/>
  <c r="X3092" i="1"/>
  <c r="J3092" i="1"/>
  <c r="G3092" i="1"/>
  <c r="H3092" i="1" s="1"/>
  <c r="AC3092" i="1" s="1"/>
  <c r="D3092" i="1" a="1"/>
  <c r="D3092" i="1" s="1"/>
  <c r="Y3092" i="1" s="1"/>
  <c r="AG3091" i="1"/>
  <c r="AE3091" i="1"/>
  <c r="AF3091" i="1" s="1"/>
  <c r="AD3091" i="1"/>
  <c r="AA3091" i="1"/>
  <c r="Z3091" i="1"/>
  <c r="X3091" i="1"/>
  <c r="J3091" i="1"/>
  <c r="G3091" i="1"/>
  <c r="H3091" i="1" s="1"/>
  <c r="AC3091" i="1" s="1"/>
  <c r="D3091" i="1" a="1"/>
  <c r="D3091" i="1" s="1"/>
  <c r="Y3091" i="1" s="1"/>
  <c r="AG3090" i="1"/>
  <c r="AE3090" i="1"/>
  <c r="AF3090" i="1" s="1"/>
  <c r="AD3090" i="1"/>
  <c r="AA3090" i="1"/>
  <c r="Z3090" i="1"/>
  <c r="X3090" i="1"/>
  <c r="J3090" i="1"/>
  <c r="G3090" i="1"/>
  <c r="H3090" i="1" s="1"/>
  <c r="AC3090" i="1" s="1"/>
  <c r="D3090" i="1" a="1"/>
  <c r="D3090" i="1" s="1"/>
  <c r="Y3090" i="1" s="1"/>
  <c r="AG3089" i="1"/>
  <c r="AE3089" i="1"/>
  <c r="AF3089" i="1" s="1"/>
  <c r="AD3089" i="1"/>
  <c r="AA3089" i="1"/>
  <c r="Z3089" i="1"/>
  <c r="X3089" i="1"/>
  <c r="J3089" i="1"/>
  <c r="G3089" i="1"/>
  <c r="D3089" i="1" a="1"/>
  <c r="D3089" i="1" s="1"/>
  <c r="Y3089" i="1" s="1"/>
  <c r="AG3088" i="1"/>
  <c r="AE3088" i="1"/>
  <c r="AF3088" i="1" s="1"/>
  <c r="AD3088" i="1"/>
  <c r="AA3088" i="1"/>
  <c r="Z3088" i="1"/>
  <c r="X3088" i="1"/>
  <c r="J3088" i="1"/>
  <c r="G3088" i="1"/>
  <c r="D3088" i="1" a="1"/>
  <c r="D3088" i="1" s="1"/>
  <c r="Y3088" i="1" s="1"/>
  <c r="AG3087" i="1"/>
  <c r="AE3087" i="1"/>
  <c r="AF3087" i="1" s="1"/>
  <c r="AD3087" i="1"/>
  <c r="AA3087" i="1"/>
  <c r="Z3087" i="1"/>
  <c r="X3087" i="1"/>
  <c r="J3087" i="1"/>
  <c r="G3087" i="1"/>
  <c r="D3087" i="1" a="1"/>
  <c r="D3087" i="1" s="1"/>
  <c r="Y3087" i="1" s="1"/>
  <c r="AG3086" i="1"/>
  <c r="AE3086" i="1"/>
  <c r="AF3086" i="1" s="1"/>
  <c r="AD3086" i="1"/>
  <c r="AA3086" i="1"/>
  <c r="Z3086" i="1"/>
  <c r="X3086" i="1"/>
  <c r="J3086" i="1"/>
  <c r="G3086" i="1"/>
  <c r="AB3086" i="1" s="1"/>
  <c r="D3086" i="1" a="1"/>
  <c r="D3086" i="1" s="1"/>
  <c r="Y3086" i="1" s="1"/>
  <c r="AG3085" i="1"/>
  <c r="AF3085" i="1"/>
  <c r="AE3085" i="1"/>
  <c r="AD3085" i="1"/>
  <c r="AA3085" i="1"/>
  <c r="Z3085" i="1"/>
  <c r="X3085" i="1"/>
  <c r="J3085" i="1"/>
  <c r="G3085" i="1"/>
  <c r="AB3085" i="1" s="1"/>
  <c r="D3085" i="1" a="1"/>
  <c r="D3085" i="1" s="1"/>
  <c r="Y3085" i="1" s="1"/>
  <c r="AG3084" i="1"/>
  <c r="AE3084" i="1"/>
  <c r="AF3084" i="1" s="1"/>
  <c r="AD3084" i="1"/>
  <c r="AA3084" i="1"/>
  <c r="Z3084" i="1"/>
  <c r="X3084" i="1"/>
  <c r="J3084" i="1"/>
  <c r="G3084" i="1"/>
  <c r="D3084" i="1" a="1"/>
  <c r="D3084" i="1" s="1"/>
  <c r="Y3084" i="1" s="1"/>
  <c r="AG3083" i="1"/>
  <c r="AE3083" i="1"/>
  <c r="AF3083" i="1" s="1"/>
  <c r="AD3083" i="1"/>
  <c r="AA3083" i="1"/>
  <c r="Z3083" i="1"/>
  <c r="X3083" i="1"/>
  <c r="J3083" i="1"/>
  <c r="G3083" i="1"/>
  <c r="AB3083" i="1" s="1"/>
  <c r="D3083" i="1" a="1"/>
  <c r="D3083" i="1" s="1"/>
  <c r="Y3083" i="1" s="1"/>
  <c r="AG3082" i="1"/>
  <c r="AE3082" i="1"/>
  <c r="AF3082" i="1" s="1"/>
  <c r="AD3082" i="1"/>
  <c r="AA3082" i="1"/>
  <c r="Z3082" i="1"/>
  <c r="X3082" i="1"/>
  <c r="J3082" i="1"/>
  <c r="G3082" i="1"/>
  <c r="D3082" i="1" a="1"/>
  <c r="D3082" i="1" s="1"/>
  <c r="Y3082" i="1" s="1"/>
  <c r="AG3081" i="1"/>
  <c r="AE3081" i="1"/>
  <c r="AF3081" i="1" s="1"/>
  <c r="AD3081" i="1"/>
  <c r="AA3081" i="1"/>
  <c r="Z3081" i="1"/>
  <c r="X3081" i="1"/>
  <c r="J3081" i="1"/>
  <c r="G3081" i="1"/>
  <c r="D3081" i="1" a="1"/>
  <c r="D3081" i="1" s="1"/>
  <c r="Y3081" i="1" s="1"/>
  <c r="AG3080" i="1"/>
  <c r="AE3080" i="1"/>
  <c r="AF3080" i="1" s="1"/>
  <c r="AD3080" i="1"/>
  <c r="AA3080" i="1"/>
  <c r="Z3080" i="1"/>
  <c r="X3080" i="1"/>
  <c r="J3080" i="1"/>
  <c r="G3080" i="1"/>
  <c r="AB3080" i="1" s="1"/>
  <c r="D3080" i="1" a="1"/>
  <c r="D3080" i="1" s="1"/>
  <c r="Y3080" i="1" s="1"/>
  <c r="AG3079" i="1"/>
  <c r="AE3079" i="1"/>
  <c r="AF3079" i="1" s="1"/>
  <c r="AD3079" i="1"/>
  <c r="AA3079" i="1"/>
  <c r="Z3079" i="1"/>
  <c r="X3079" i="1"/>
  <c r="J3079" i="1"/>
  <c r="G3079" i="1"/>
  <c r="AB3079" i="1" s="1"/>
  <c r="D3079" i="1" a="1"/>
  <c r="D3079" i="1" s="1"/>
  <c r="Y3079" i="1" s="1"/>
  <c r="AG3078" i="1"/>
  <c r="AE3078" i="1"/>
  <c r="AF3078" i="1" s="1"/>
  <c r="AD3078" i="1"/>
  <c r="AA3078" i="1"/>
  <c r="Z3078" i="1"/>
  <c r="X3078" i="1"/>
  <c r="J3078" i="1"/>
  <c r="G3078" i="1"/>
  <c r="AB3078" i="1" s="1"/>
  <c r="D3078" i="1" a="1"/>
  <c r="D3078" i="1" s="1"/>
  <c r="Y3078" i="1" s="1"/>
  <c r="AG3077" i="1"/>
  <c r="AE3077" i="1"/>
  <c r="AF3077" i="1" s="1"/>
  <c r="AD3077" i="1"/>
  <c r="AA3077" i="1"/>
  <c r="Z3077" i="1"/>
  <c r="X3077" i="1"/>
  <c r="J3077" i="1"/>
  <c r="G3077" i="1"/>
  <c r="AB3077" i="1" s="1"/>
  <c r="D3077" i="1" a="1"/>
  <c r="D3077" i="1" s="1"/>
  <c r="Y3077" i="1" s="1"/>
  <c r="AG3076" i="1"/>
  <c r="AE3076" i="1"/>
  <c r="AF3076" i="1" s="1"/>
  <c r="AD3076" i="1"/>
  <c r="AA3076" i="1"/>
  <c r="Z3076" i="1"/>
  <c r="X3076" i="1"/>
  <c r="J3076" i="1"/>
  <c r="G3076" i="1"/>
  <c r="D3076" i="1" a="1"/>
  <c r="D3076" i="1" s="1"/>
  <c r="Y3076" i="1" s="1"/>
  <c r="AG3075" i="1"/>
  <c r="AE3075" i="1"/>
  <c r="AF3075" i="1" s="1"/>
  <c r="AD3075" i="1"/>
  <c r="AA3075" i="1"/>
  <c r="Z3075" i="1"/>
  <c r="X3075" i="1"/>
  <c r="J3075" i="1"/>
  <c r="G3075" i="1"/>
  <c r="D3075" i="1" a="1"/>
  <c r="D3075" i="1" s="1"/>
  <c r="Y3075" i="1" s="1"/>
  <c r="AG3074" i="1"/>
  <c r="AE3074" i="1"/>
  <c r="AF3074" i="1" s="1"/>
  <c r="AD3074" i="1"/>
  <c r="AA3074" i="1"/>
  <c r="Z3074" i="1"/>
  <c r="X3074" i="1"/>
  <c r="J3074" i="1"/>
  <c r="G3074" i="1"/>
  <c r="H3074" i="1" s="1"/>
  <c r="AC3074" i="1" s="1"/>
  <c r="D3074" i="1" a="1"/>
  <c r="D3074" i="1" s="1"/>
  <c r="Y3074" i="1" s="1"/>
  <c r="AG3073" i="1"/>
  <c r="AE3073" i="1"/>
  <c r="AF3073" i="1" s="1"/>
  <c r="AD3073" i="1"/>
  <c r="AA3073" i="1"/>
  <c r="Z3073" i="1"/>
  <c r="X3073" i="1"/>
  <c r="J3073" i="1"/>
  <c r="G3073" i="1"/>
  <c r="D3073" i="1" a="1"/>
  <c r="D3073" i="1" s="1"/>
  <c r="Y3073" i="1" s="1"/>
  <c r="AG3072" i="1"/>
  <c r="AE3072" i="1"/>
  <c r="AF3072" i="1" s="1"/>
  <c r="AD3072" i="1"/>
  <c r="AA3072" i="1"/>
  <c r="Z3072" i="1"/>
  <c r="X3072" i="1"/>
  <c r="J3072" i="1"/>
  <c r="G3072" i="1"/>
  <c r="AB3072" i="1" s="1"/>
  <c r="D3072" i="1" a="1"/>
  <c r="D3072" i="1" s="1"/>
  <c r="Y3072" i="1" s="1"/>
  <c r="AG3071" i="1"/>
  <c r="AE3071" i="1"/>
  <c r="AF3071" i="1" s="1"/>
  <c r="AD3071" i="1"/>
  <c r="AA3071" i="1"/>
  <c r="Z3071" i="1"/>
  <c r="X3071" i="1"/>
  <c r="J3071" i="1"/>
  <c r="G3071" i="1"/>
  <c r="AB3071" i="1" s="1"/>
  <c r="D3071" i="1" a="1"/>
  <c r="D3071" i="1" s="1"/>
  <c r="Y3071" i="1" s="1"/>
  <c r="AG3070" i="1"/>
  <c r="AE3070" i="1"/>
  <c r="AF3070" i="1" s="1"/>
  <c r="AD3070" i="1"/>
  <c r="AA3070" i="1"/>
  <c r="Z3070" i="1"/>
  <c r="X3070" i="1"/>
  <c r="J3070" i="1"/>
  <c r="G3070" i="1"/>
  <c r="D3070" i="1" a="1"/>
  <c r="D3070" i="1" s="1"/>
  <c r="Y3070" i="1" s="1"/>
  <c r="AG3069" i="1"/>
  <c r="AE3069" i="1"/>
  <c r="AF3069" i="1" s="1"/>
  <c r="AD3069" i="1"/>
  <c r="AA3069" i="1"/>
  <c r="Z3069" i="1"/>
  <c r="X3069" i="1"/>
  <c r="J3069" i="1"/>
  <c r="G3069" i="1"/>
  <c r="D3069" i="1" a="1"/>
  <c r="D3069" i="1" s="1"/>
  <c r="Y3069" i="1" s="1"/>
  <c r="AG3068" i="1"/>
  <c r="AE3068" i="1"/>
  <c r="AF3068" i="1" s="1"/>
  <c r="AD3068" i="1"/>
  <c r="AA3068" i="1"/>
  <c r="Z3068" i="1"/>
  <c r="X3068" i="1"/>
  <c r="J3068" i="1"/>
  <c r="G3068" i="1"/>
  <c r="D3068" i="1" a="1"/>
  <c r="D3068" i="1" s="1"/>
  <c r="Y3068" i="1" s="1"/>
  <c r="AG3067" i="1"/>
  <c r="AE3067" i="1"/>
  <c r="AF3067" i="1" s="1"/>
  <c r="AD3067" i="1"/>
  <c r="AA3067" i="1"/>
  <c r="Z3067" i="1"/>
  <c r="X3067" i="1"/>
  <c r="J3067" i="1"/>
  <c r="G3067" i="1"/>
  <c r="AB3067" i="1" s="1"/>
  <c r="D3067" i="1" a="1"/>
  <c r="D3067" i="1" s="1"/>
  <c r="Y3067" i="1" s="1"/>
  <c r="AG3066" i="1"/>
  <c r="AE3066" i="1"/>
  <c r="AF3066" i="1" s="1"/>
  <c r="AD3066" i="1"/>
  <c r="AA3066" i="1"/>
  <c r="Z3066" i="1"/>
  <c r="X3066" i="1"/>
  <c r="J3066" i="1"/>
  <c r="G3066" i="1"/>
  <c r="D3066" i="1" a="1"/>
  <c r="D3066" i="1" s="1"/>
  <c r="Y3066" i="1" s="1"/>
  <c r="AG3065" i="1"/>
  <c r="AE3065" i="1"/>
  <c r="AF3065" i="1" s="1"/>
  <c r="AD3065" i="1"/>
  <c r="AA3065" i="1"/>
  <c r="Z3065" i="1"/>
  <c r="X3065" i="1"/>
  <c r="J3065" i="1"/>
  <c r="G3065" i="1"/>
  <c r="H3065" i="1" s="1"/>
  <c r="AC3065" i="1" s="1"/>
  <c r="D3065" i="1" a="1"/>
  <c r="D3065" i="1" s="1"/>
  <c r="Y3065" i="1" s="1"/>
  <c r="AG3064" i="1"/>
  <c r="AE3064" i="1"/>
  <c r="AF3064" i="1" s="1"/>
  <c r="AD3064" i="1"/>
  <c r="AA3064" i="1"/>
  <c r="Z3064" i="1"/>
  <c r="X3064" i="1"/>
  <c r="J3064" i="1"/>
  <c r="G3064" i="1"/>
  <c r="H3064" i="1" s="1"/>
  <c r="AC3064" i="1" s="1"/>
  <c r="D3064" i="1" a="1"/>
  <c r="D3064" i="1" s="1"/>
  <c r="Y3064" i="1" s="1"/>
  <c r="AG3063" i="1"/>
  <c r="AE3063" i="1"/>
  <c r="AF3063" i="1" s="1"/>
  <c r="AD3063" i="1"/>
  <c r="AA3063" i="1"/>
  <c r="Z3063" i="1"/>
  <c r="X3063" i="1"/>
  <c r="J3063" i="1"/>
  <c r="G3063" i="1"/>
  <c r="D3063" i="1" a="1"/>
  <c r="D3063" i="1" s="1"/>
  <c r="Y3063" i="1" s="1"/>
  <c r="AG3062" i="1"/>
  <c r="AE3062" i="1"/>
  <c r="AF3062" i="1" s="1"/>
  <c r="AD3062" i="1"/>
  <c r="AA3062" i="1"/>
  <c r="Z3062" i="1"/>
  <c r="X3062" i="1"/>
  <c r="J3062" i="1"/>
  <c r="G3062" i="1"/>
  <c r="D3062" i="1" a="1"/>
  <c r="D3062" i="1" s="1"/>
  <c r="Y3062" i="1" s="1"/>
  <c r="AG3061" i="1"/>
  <c r="AE3061" i="1"/>
  <c r="AF3061" i="1" s="1"/>
  <c r="AD3061" i="1"/>
  <c r="AA3061" i="1"/>
  <c r="Z3061" i="1"/>
  <c r="X3061" i="1"/>
  <c r="J3061" i="1"/>
  <c r="G3061" i="1"/>
  <c r="AB3061" i="1" s="1"/>
  <c r="D3061" i="1" a="1"/>
  <c r="D3061" i="1" s="1"/>
  <c r="Y3061" i="1" s="1"/>
  <c r="AG3060" i="1"/>
  <c r="AE3060" i="1"/>
  <c r="AF3060" i="1" s="1"/>
  <c r="AD3060" i="1"/>
  <c r="AA3060" i="1"/>
  <c r="Z3060" i="1"/>
  <c r="X3060" i="1"/>
  <c r="J3060" i="1"/>
  <c r="G3060" i="1"/>
  <c r="AB3060" i="1" s="1"/>
  <c r="D3060" i="1" a="1"/>
  <c r="D3060" i="1" s="1"/>
  <c r="Y3060" i="1" s="1"/>
  <c r="AG3059" i="1"/>
  <c r="AE3059" i="1"/>
  <c r="AF3059" i="1" s="1"/>
  <c r="AD3059" i="1"/>
  <c r="AA3059" i="1"/>
  <c r="Z3059" i="1"/>
  <c r="X3059" i="1"/>
  <c r="J3059" i="1"/>
  <c r="G3059" i="1"/>
  <c r="AB3059" i="1" s="1"/>
  <c r="D3059" i="1" a="1"/>
  <c r="D3059" i="1" s="1"/>
  <c r="Y3059" i="1" s="1"/>
  <c r="AG3058" i="1"/>
  <c r="AE3058" i="1"/>
  <c r="AF3058" i="1" s="1"/>
  <c r="AD3058" i="1"/>
  <c r="AA3058" i="1"/>
  <c r="Z3058" i="1"/>
  <c r="X3058" i="1"/>
  <c r="J3058" i="1"/>
  <c r="G3058" i="1"/>
  <c r="AB3058" i="1" s="1"/>
  <c r="D3058" i="1" a="1"/>
  <c r="D3058" i="1" s="1"/>
  <c r="Y3058" i="1" s="1"/>
  <c r="AG3057" i="1"/>
  <c r="AE3057" i="1"/>
  <c r="AF3057" i="1" s="1"/>
  <c r="AD3057" i="1"/>
  <c r="AA3057" i="1"/>
  <c r="Z3057" i="1"/>
  <c r="X3057" i="1"/>
  <c r="J3057" i="1"/>
  <c r="G3057" i="1"/>
  <c r="D3057" i="1" a="1"/>
  <c r="D3057" i="1" s="1"/>
  <c r="Y3057" i="1" s="1"/>
  <c r="AG3056" i="1"/>
  <c r="AE3056" i="1"/>
  <c r="AF3056" i="1" s="1"/>
  <c r="AD3056" i="1"/>
  <c r="AA3056" i="1"/>
  <c r="Z3056" i="1"/>
  <c r="X3056" i="1"/>
  <c r="J3056" i="1"/>
  <c r="G3056" i="1"/>
  <c r="H3056" i="1" s="1"/>
  <c r="AC3056" i="1" s="1"/>
  <c r="D3056" i="1" a="1"/>
  <c r="D3056" i="1" s="1"/>
  <c r="Y3056" i="1" s="1"/>
  <c r="AG3055" i="1"/>
  <c r="AE3055" i="1"/>
  <c r="AF3055" i="1" s="1"/>
  <c r="AD3055" i="1"/>
  <c r="AA3055" i="1"/>
  <c r="Z3055" i="1"/>
  <c r="X3055" i="1"/>
  <c r="J3055" i="1"/>
  <c r="G3055" i="1"/>
  <c r="AB3055" i="1" s="1"/>
  <c r="D3055" i="1" a="1"/>
  <c r="D3055" i="1" s="1"/>
  <c r="Y3055" i="1" s="1"/>
  <c r="AG3054" i="1"/>
  <c r="AE3054" i="1"/>
  <c r="AF3054" i="1" s="1"/>
  <c r="AD3054" i="1"/>
  <c r="AA3054" i="1"/>
  <c r="Z3054" i="1"/>
  <c r="X3054" i="1"/>
  <c r="J3054" i="1"/>
  <c r="G3054" i="1"/>
  <c r="H3054" i="1" s="1"/>
  <c r="AC3054" i="1" s="1"/>
  <c r="D3054" i="1" a="1"/>
  <c r="D3054" i="1" s="1"/>
  <c r="Y3054" i="1" s="1"/>
  <c r="AG3053" i="1"/>
  <c r="AE3053" i="1"/>
  <c r="AF3053" i="1" s="1"/>
  <c r="AD3053" i="1"/>
  <c r="AA3053" i="1"/>
  <c r="Z3053" i="1"/>
  <c r="X3053" i="1"/>
  <c r="J3053" i="1"/>
  <c r="G3053" i="1"/>
  <c r="H3053" i="1" s="1"/>
  <c r="AC3053" i="1" s="1"/>
  <c r="D3053" i="1" a="1"/>
  <c r="D3053" i="1" s="1"/>
  <c r="Y3053" i="1" s="1"/>
  <c r="AG3052" i="1"/>
  <c r="AE3052" i="1"/>
  <c r="AF3052" i="1" s="1"/>
  <c r="AD3052" i="1"/>
  <c r="AA3052" i="1"/>
  <c r="Z3052" i="1"/>
  <c r="X3052" i="1"/>
  <c r="J3052" i="1"/>
  <c r="G3052" i="1"/>
  <c r="H3052" i="1" s="1"/>
  <c r="AC3052" i="1" s="1"/>
  <c r="D3052" i="1" a="1"/>
  <c r="D3052" i="1" s="1"/>
  <c r="Y3052" i="1" s="1"/>
  <c r="AG3051" i="1"/>
  <c r="AE3051" i="1"/>
  <c r="AF3051" i="1" s="1"/>
  <c r="AD3051" i="1"/>
  <c r="AA3051" i="1"/>
  <c r="Z3051" i="1"/>
  <c r="X3051" i="1"/>
  <c r="J3051" i="1"/>
  <c r="G3051" i="1"/>
  <c r="H3051" i="1" s="1"/>
  <c r="AC3051" i="1" s="1"/>
  <c r="D3051" i="1" a="1"/>
  <c r="D3051" i="1" s="1"/>
  <c r="Y3051" i="1" s="1"/>
  <c r="AG3050" i="1"/>
  <c r="AE3050" i="1"/>
  <c r="AF3050" i="1" s="1"/>
  <c r="AD3050" i="1"/>
  <c r="AA3050" i="1"/>
  <c r="Z3050" i="1"/>
  <c r="X3050" i="1"/>
  <c r="J3050" i="1"/>
  <c r="G3050" i="1"/>
  <c r="D3050" i="1" a="1"/>
  <c r="D3050" i="1" s="1"/>
  <c r="Y3050" i="1" s="1"/>
  <c r="AG3049" i="1"/>
  <c r="AE3049" i="1"/>
  <c r="AF3049" i="1" s="1"/>
  <c r="AD3049" i="1"/>
  <c r="AA3049" i="1"/>
  <c r="Z3049" i="1"/>
  <c r="X3049" i="1"/>
  <c r="J3049" i="1"/>
  <c r="G3049" i="1"/>
  <c r="H3049" i="1" s="1"/>
  <c r="AC3049" i="1" s="1"/>
  <c r="D3049" i="1" a="1"/>
  <c r="D3049" i="1" s="1"/>
  <c r="Y3049" i="1" s="1"/>
  <c r="AG3048" i="1"/>
  <c r="AE3048" i="1"/>
  <c r="AF3048" i="1" s="1"/>
  <c r="AD3048" i="1"/>
  <c r="AA3048" i="1"/>
  <c r="Z3048" i="1"/>
  <c r="X3048" i="1"/>
  <c r="J3048" i="1"/>
  <c r="G3048" i="1"/>
  <c r="AB3048" i="1" s="1"/>
  <c r="D3048" i="1" a="1"/>
  <c r="D3048" i="1" s="1"/>
  <c r="Y3048" i="1" s="1"/>
  <c r="AG3047" i="1"/>
  <c r="AE3047" i="1"/>
  <c r="AF3047" i="1" s="1"/>
  <c r="AD3047" i="1"/>
  <c r="AA3047" i="1"/>
  <c r="Z3047" i="1"/>
  <c r="X3047" i="1"/>
  <c r="J3047" i="1"/>
  <c r="G3047" i="1"/>
  <c r="D3047" i="1" a="1"/>
  <c r="D3047" i="1" s="1"/>
  <c r="Y3047" i="1" s="1"/>
  <c r="AG3046" i="1"/>
  <c r="AE3046" i="1"/>
  <c r="AF3046" i="1" s="1"/>
  <c r="AD3046" i="1"/>
  <c r="AA3046" i="1"/>
  <c r="Z3046" i="1"/>
  <c r="X3046" i="1"/>
  <c r="J3046" i="1"/>
  <c r="G3046" i="1"/>
  <c r="D3046" i="1" a="1"/>
  <c r="D3046" i="1" s="1"/>
  <c r="Y3046" i="1" s="1"/>
  <c r="AG3045" i="1"/>
  <c r="AE3045" i="1"/>
  <c r="AF3045" i="1" s="1"/>
  <c r="AD3045" i="1"/>
  <c r="AA3045" i="1"/>
  <c r="Z3045" i="1"/>
  <c r="X3045" i="1"/>
  <c r="J3045" i="1"/>
  <c r="G3045" i="1"/>
  <c r="H3045" i="1" s="1"/>
  <c r="AC3045" i="1" s="1"/>
  <c r="D3045" i="1" a="1"/>
  <c r="D3045" i="1" s="1"/>
  <c r="Y3045" i="1" s="1"/>
  <c r="AG3044" i="1"/>
  <c r="AE3044" i="1"/>
  <c r="AF3044" i="1" s="1"/>
  <c r="AD3044" i="1"/>
  <c r="AA3044" i="1"/>
  <c r="Z3044" i="1"/>
  <c r="X3044" i="1"/>
  <c r="J3044" i="1"/>
  <c r="G3044" i="1"/>
  <c r="D3044" i="1" a="1"/>
  <c r="D3044" i="1" s="1"/>
  <c r="Y3044" i="1" s="1"/>
  <c r="AG3043" i="1"/>
  <c r="AE3043" i="1"/>
  <c r="AF3043" i="1" s="1"/>
  <c r="AD3043" i="1"/>
  <c r="AA3043" i="1"/>
  <c r="Z3043" i="1"/>
  <c r="X3043" i="1"/>
  <c r="J3043" i="1"/>
  <c r="G3043" i="1"/>
  <c r="D3043" i="1" a="1"/>
  <c r="D3043" i="1" s="1"/>
  <c r="Y3043" i="1" s="1"/>
  <c r="AG3042" i="1"/>
  <c r="AE3042" i="1"/>
  <c r="AF3042" i="1" s="1"/>
  <c r="AD3042" i="1"/>
  <c r="AA3042" i="1"/>
  <c r="Z3042" i="1"/>
  <c r="X3042" i="1"/>
  <c r="J3042" i="1"/>
  <c r="G3042" i="1"/>
  <c r="AB3042" i="1" s="1"/>
  <c r="D3042" i="1" a="1"/>
  <c r="D3042" i="1" s="1"/>
  <c r="Y3042" i="1" s="1"/>
  <c r="AG3041" i="1"/>
  <c r="AF3041" i="1"/>
  <c r="AE3041" i="1"/>
  <c r="AD3041" i="1"/>
  <c r="AA3041" i="1"/>
  <c r="Z3041" i="1"/>
  <c r="X3041" i="1"/>
  <c r="J3041" i="1"/>
  <c r="G3041" i="1"/>
  <c r="AB3041" i="1" s="1"/>
  <c r="D3041" i="1" a="1"/>
  <c r="D3041" i="1" s="1"/>
  <c r="Y3041" i="1" s="1"/>
  <c r="AG3040" i="1"/>
  <c r="AE3040" i="1"/>
  <c r="AF3040" i="1" s="1"/>
  <c r="AD3040" i="1"/>
  <c r="AA3040" i="1"/>
  <c r="Z3040" i="1"/>
  <c r="X3040" i="1"/>
  <c r="J3040" i="1"/>
  <c r="G3040" i="1"/>
  <c r="H3040" i="1" s="1"/>
  <c r="AC3040" i="1" s="1"/>
  <c r="D3040" i="1" a="1"/>
  <c r="D3040" i="1" s="1"/>
  <c r="Y3040" i="1" s="1"/>
  <c r="AG3039" i="1"/>
  <c r="AE3039" i="1"/>
  <c r="AF3039" i="1" s="1"/>
  <c r="AD3039" i="1"/>
  <c r="AA3039" i="1"/>
  <c r="Z3039" i="1"/>
  <c r="X3039" i="1"/>
  <c r="J3039" i="1"/>
  <c r="G3039" i="1"/>
  <c r="AB3039" i="1" s="1"/>
  <c r="D3039" i="1" a="1"/>
  <c r="D3039" i="1" s="1"/>
  <c r="Y3039" i="1" s="1"/>
  <c r="AG3038" i="1"/>
  <c r="AE3038" i="1"/>
  <c r="AF3038" i="1" s="1"/>
  <c r="AD3038" i="1"/>
  <c r="AA3038" i="1"/>
  <c r="Z3038" i="1"/>
  <c r="X3038" i="1"/>
  <c r="J3038" i="1"/>
  <c r="G3038" i="1"/>
  <c r="D3038" i="1" a="1"/>
  <c r="D3038" i="1" s="1"/>
  <c r="Y3038" i="1" s="1"/>
  <c r="AG3037" i="1"/>
  <c r="AE3037" i="1"/>
  <c r="AF3037" i="1" s="1"/>
  <c r="AD3037" i="1"/>
  <c r="AA3037" i="1"/>
  <c r="Z3037" i="1"/>
  <c r="X3037" i="1"/>
  <c r="J3037" i="1"/>
  <c r="G3037" i="1"/>
  <c r="D3037" i="1" a="1"/>
  <c r="D3037" i="1" s="1"/>
  <c r="Y3037" i="1" s="1"/>
  <c r="AG3036" i="1"/>
  <c r="AE3036" i="1"/>
  <c r="AF3036" i="1" s="1"/>
  <c r="AD3036" i="1"/>
  <c r="AA3036" i="1"/>
  <c r="Z3036" i="1"/>
  <c r="X3036" i="1"/>
  <c r="J3036" i="1"/>
  <c r="G3036" i="1"/>
  <c r="D3036" i="1" a="1"/>
  <c r="D3036" i="1" s="1"/>
  <c r="Y3036" i="1" s="1"/>
  <c r="AG3035" i="1"/>
  <c r="AE3035" i="1"/>
  <c r="AF3035" i="1" s="1"/>
  <c r="AD3035" i="1"/>
  <c r="AA3035" i="1"/>
  <c r="Z3035" i="1"/>
  <c r="X3035" i="1"/>
  <c r="J3035" i="1"/>
  <c r="G3035" i="1"/>
  <c r="D3035" i="1" a="1"/>
  <c r="D3035" i="1" s="1"/>
  <c r="Y3035" i="1" s="1"/>
  <c r="AG3034" i="1"/>
  <c r="AE3034" i="1"/>
  <c r="AF3034" i="1" s="1"/>
  <c r="AD3034" i="1"/>
  <c r="AA3034" i="1"/>
  <c r="Z3034" i="1"/>
  <c r="X3034" i="1"/>
  <c r="J3034" i="1"/>
  <c r="G3034" i="1"/>
  <c r="H3034" i="1" s="1"/>
  <c r="AC3034" i="1" s="1"/>
  <c r="D3034" i="1" a="1"/>
  <c r="D3034" i="1" s="1"/>
  <c r="Y3034" i="1" s="1"/>
  <c r="AG3033" i="1"/>
  <c r="AE3033" i="1"/>
  <c r="AF3033" i="1" s="1"/>
  <c r="AD3033" i="1"/>
  <c r="AA3033" i="1"/>
  <c r="Z3033" i="1"/>
  <c r="X3033" i="1"/>
  <c r="J3033" i="1"/>
  <c r="G3033" i="1"/>
  <c r="AB3033" i="1" s="1"/>
  <c r="D3033" i="1" a="1"/>
  <c r="D3033" i="1" s="1"/>
  <c r="Y3033" i="1" s="1"/>
  <c r="AG3032" i="1"/>
  <c r="AE3032" i="1"/>
  <c r="AF3032" i="1" s="1"/>
  <c r="AD3032" i="1"/>
  <c r="AA3032" i="1"/>
  <c r="Z3032" i="1"/>
  <c r="X3032" i="1"/>
  <c r="J3032" i="1"/>
  <c r="G3032" i="1"/>
  <c r="AB3032" i="1" s="1"/>
  <c r="D3032" i="1" a="1"/>
  <c r="D3032" i="1" s="1"/>
  <c r="Y3032" i="1" s="1"/>
  <c r="AG3031" i="1"/>
  <c r="AE3031" i="1"/>
  <c r="AF3031" i="1" s="1"/>
  <c r="AD3031" i="1"/>
  <c r="AA3031" i="1"/>
  <c r="Z3031" i="1"/>
  <c r="X3031" i="1"/>
  <c r="J3031" i="1"/>
  <c r="G3031" i="1"/>
  <c r="H3031" i="1" s="1"/>
  <c r="AC3031" i="1" s="1"/>
  <c r="D3031" i="1" a="1"/>
  <c r="D3031" i="1" s="1"/>
  <c r="Y3031" i="1" s="1"/>
  <c r="AG3030" i="1"/>
  <c r="AE3030" i="1"/>
  <c r="AF3030" i="1" s="1"/>
  <c r="AD3030" i="1"/>
  <c r="AA3030" i="1"/>
  <c r="Z3030" i="1"/>
  <c r="X3030" i="1"/>
  <c r="J3030" i="1"/>
  <c r="G3030" i="1"/>
  <c r="H3030" i="1" s="1"/>
  <c r="AC3030" i="1" s="1"/>
  <c r="D3030" i="1" a="1"/>
  <c r="D3030" i="1" s="1"/>
  <c r="Y3030" i="1" s="1"/>
  <c r="AG3029" i="1"/>
  <c r="AE3029" i="1"/>
  <c r="AF3029" i="1" s="1"/>
  <c r="AD3029" i="1"/>
  <c r="AA3029" i="1"/>
  <c r="Z3029" i="1"/>
  <c r="X3029" i="1"/>
  <c r="J3029" i="1"/>
  <c r="G3029" i="1"/>
  <c r="AB3029" i="1" s="1"/>
  <c r="D3029" i="1" a="1"/>
  <c r="D3029" i="1" s="1"/>
  <c r="Y3029" i="1" s="1"/>
  <c r="AG3028" i="1"/>
  <c r="AE3028" i="1"/>
  <c r="AF3028" i="1" s="1"/>
  <c r="AD3028" i="1"/>
  <c r="AA3028" i="1"/>
  <c r="Z3028" i="1"/>
  <c r="X3028" i="1"/>
  <c r="J3028" i="1"/>
  <c r="G3028" i="1"/>
  <c r="AB3028" i="1" s="1"/>
  <c r="D3028" i="1" a="1"/>
  <c r="D3028" i="1" s="1"/>
  <c r="Y3028" i="1" s="1"/>
  <c r="AG3027" i="1"/>
  <c r="AE3027" i="1"/>
  <c r="AF3027" i="1" s="1"/>
  <c r="AD3027" i="1"/>
  <c r="AA3027" i="1"/>
  <c r="Z3027" i="1"/>
  <c r="X3027" i="1"/>
  <c r="J3027" i="1"/>
  <c r="G3027" i="1"/>
  <c r="AB3027" i="1" s="1"/>
  <c r="D3027" i="1" a="1"/>
  <c r="D3027" i="1" s="1"/>
  <c r="Y3027" i="1" s="1"/>
  <c r="AG3026" i="1"/>
  <c r="AE3026" i="1"/>
  <c r="AF3026" i="1" s="1"/>
  <c r="AD3026" i="1"/>
  <c r="AA3026" i="1"/>
  <c r="Z3026" i="1"/>
  <c r="X3026" i="1"/>
  <c r="J3026" i="1"/>
  <c r="G3026" i="1"/>
  <c r="D3026" i="1" a="1"/>
  <c r="D3026" i="1" s="1"/>
  <c r="Y3026" i="1" s="1"/>
  <c r="AG3025" i="1"/>
  <c r="AE3025" i="1"/>
  <c r="AF3025" i="1" s="1"/>
  <c r="AD3025" i="1"/>
  <c r="AA3025" i="1"/>
  <c r="Z3025" i="1"/>
  <c r="X3025" i="1"/>
  <c r="J3025" i="1"/>
  <c r="G3025" i="1"/>
  <c r="D3025" i="1" a="1"/>
  <c r="D3025" i="1" s="1"/>
  <c r="Y3025" i="1" s="1"/>
  <c r="AG3024" i="1"/>
  <c r="AE3024" i="1"/>
  <c r="AF3024" i="1" s="1"/>
  <c r="AD3024" i="1"/>
  <c r="AA3024" i="1"/>
  <c r="Z3024" i="1"/>
  <c r="X3024" i="1"/>
  <c r="J3024" i="1"/>
  <c r="G3024" i="1"/>
  <c r="H3024" i="1" s="1"/>
  <c r="AC3024" i="1" s="1"/>
  <c r="D3024" i="1" a="1"/>
  <c r="D3024" i="1" s="1"/>
  <c r="Y3024" i="1" s="1"/>
  <c r="AG3023" i="1"/>
  <c r="AE3023" i="1"/>
  <c r="AF3023" i="1" s="1"/>
  <c r="AD3023" i="1"/>
  <c r="AA3023" i="1"/>
  <c r="Z3023" i="1"/>
  <c r="X3023" i="1"/>
  <c r="J3023" i="1"/>
  <c r="G3023" i="1"/>
  <c r="AB3023" i="1" s="1"/>
  <c r="D3023" i="1" a="1"/>
  <c r="D3023" i="1" s="1"/>
  <c r="Y3023" i="1" s="1"/>
  <c r="AG3022" i="1"/>
  <c r="AE3022" i="1"/>
  <c r="AF3022" i="1" s="1"/>
  <c r="AD3022" i="1"/>
  <c r="AA3022" i="1"/>
  <c r="Z3022" i="1"/>
  <c r="X3022" i="1"/>
  <c r="J3022" i="1"/>
  <c r="G3022" i="1"/>
  <c r="H3022" i="1" s="1"/>
  <c r="AC3022" i="1" s="1"/>
  <c r="D3022" i="1" a="1"/>
  <c r="D3022" i="1" s="1"/>
  <c r="Y3022" i="1" s="1"/>
  <c r="AG3021" i="1"/>
  <c r="AF3021" i="1"/>
  <c r="AE3021" i="1"/>
  <c r="AD3021" i="1"/>
  <c r="AA3021" i="1"/>
  <c r="Z3021" i="1"/>
  <c r="X3021" i="1"/>
  <c r="J3021" i="1"/>
  <c r="G3021" i="1"/>
  <c r="D3021" i="1" a="1"/>
  <c r="D3021" i="1" s="1"/>
  <c r="Y3021" i="1" s="1"/>
  <c r="AG3020" i="1"/>
  <c r="AE3020" i="1"/>
  <c r="AF3020" i="1" s="1"/>
  <c r="AD3020" i="1"/>
  <c r="AA3020" i="1"/>
  <c r="Z3020" i="1"/>
  <c r="X3020" i="1"/>
  <c r="J3020" i="1"/>
  <c r="G3020" i="1"/>
  <c r="AB3020" i="1" s="1"/>
  <c r="D3020" i="1" a="1"/>
  <c r="D3020" i="1" s="1"/>
  <c r="Y3020" i="1" s="1"/>
  <c r="AG3019" i="1"/>
  <c r="AE3019" i="1"/>
  <c r="AF3019" i="1" s="1"/>
  <c r="AD3019" i="1"/>
  <c r="AA3019" i="1"/>
  <c r="Z3019" i="1"/>
  <c r="X3019" i="1"/>
  <c r="J3019" i="1"/>
  <c r="G3019" i="1"/>
  <c r="AB3019" i="1" s="1"/>
  <c r="D3019" i="1" a="1"/>
  <c r="D3019" i="1" s="1"/>
  <c r="Y3019" i="1" s="1"/>
  <c r="AG3018" i="1"/>
  <c r="AE3018" i="1"/>
  <c r="AF3018" i="1" s="1"/>
  <c r="AD3018" i="1"/>
  <c r="AA3018" i="1"/>
  <c r="Z3018" i="1"/>
  <c r="X3018" i="1"/>
  <c r="J3018" i="1"/>
  <c r="G3018" i="1"/>
  <c r="AB3018" i="1" s="1"/>
  <c r="D3018" i="1" a="1"/>
  <c r="D3018" i="1" s="1"/>
  <c r="Y3018" i="1" s="1"/>
  <c r="AG3017" i="1"/>
  <c r="AE3017" i="1"/>
  <c r="AF3017" i="1" s="1"/>
  <c r="AD3017" i="1"/>
  <c r="AA3017" i="1"/>
  <c r="Z3017" i="1"/>
  <c r="X3017" i="1"/>
  <c r="J3017" i="1"/>
  <c r="G3017" i="1"/>
  <c r="H3017" i="1" s="1"/>
  <c r="AC3017" i="1" s="1"/>
  <c r="D3017" i="1" a="1"/>
  <c r="D3017" i="1" s="1"/>
  <c r="Y3017" i="1" s="1"/>
  <c r="AG3016" i="1"/>
  <c r="AE3016" i="1"/>
  <c r="AF3016" i="1" s="1"/>
  <c r="AD3016" i="1"/>
  <c r="AA3016" i="1"/>
  <c r="Z3016" i="1"/>
  <c r="X3016" i="1"/>
  <c r="J3016" i="1"/>
  <c r="G3016" i="1"/>
  <c r="D3016" i="1" a="1"/>
  <c r="D3016" i="1" s="1"/>
  <c r="Y3016" i="1" s="1"/>
  <c r="AG3015" i="1"/>
  <c r="AE3015" i="1"/>
  <c r="AF3015" i="1" s="1"/>
  <c r="AD3015" i="1"/>
  <c r="AA3015" i="1"/>
  <c r="Z3015" i="1"/>
  <c r="X3015" i="1"/>
  <c r="J3015" i="1"/>
  <c r="G3015" i="1"/>
  <c r="H3015" i="1" s="1"/>
  <c r="AC3015" i="1" s="1"/>
  <c r="D3015" i="1" a="1"/>
  <c r="D3015" i="1" s="1"/>
  <c r="Y3015" i="1" s="1"/>
  <c r="AG3014" i="1"/>
  <c r="AE3014" i="1"/>
  <c r="AF3014" i="1" s="1"/>
  <c r="AD3014" i="1"/>
  <c r="AA3014" i="1"/>
  <c r="Z3014" i="1"/>
  <c r="X3014" i="1"/>
  <c r="J3014" i="1"/>
  <c r="G3014" i="1"/>
  <c r="H3014" i="1" s="1"/>
  <c r="AC3014" i="1" s="1"/>
  <c r="D3014" i="1" a="1"/>
  <c r="D3014" i="1" s="1"/>
  <c r="Y3014" i="1" s="1"/>
  <c r="AG3013" i="1"/>
  <c r="AE3013" i="1"/>
  <c r="AF3013" i="1" s="1"/>
  <c r="AD3013" i="1"/>
  <c r="AA3013" i="1"/>
  <c r="Z3013" i="1"/>
  <c r="X3013" i="1"/>
  <c r="J3013" i="1"/>
  <c r="G3013" i="1"/>
  <c r="D3013" i="1" a="1"/>
  <c r="D3013" i="1" s="1"/>
  <c r="Y3013" i="1" s="1"/>
  <c r="AG3012" i="1"/>
  <c r="AE3012" i="1"/>
  <c r="AF3012" i="1" s="1"/>
  <c r="AD3012" i="1"/>
  <c r="AA3012" i="1"/>
  <c r="Z3012" i="1"/>
  <c r="X3012" i="1"/>
  <c r="J3012" i="1"/>
  <c r="G3012" i="1"/>
  <c r="D3012" i="1" a="1"/>
  <c r="D3012" i="1" s="1"/>
  <c r="Y3012" i="1" s="1"/>
  <c r="AG3011" i="1"/>
  <c r="AE3011" i="1"/>
  <c r="AF3011" i="1" s="1"/>
  <c r="AD3011" i="1"/>
  <c r="AA3011" i="1"/>
  <c r="Z3011" i="1"/>
  <c r="X3011" i="1"/>
  <c r="J3011" i="1"/>
  <c r="G3011" i="1"/>
  <c r="D3011" i="1" a="1"/>
  <c r="D3011" i="1" s="1"/>
  <c r="Y3011" i="1" s="1"/>
  <c r="AG3010" i="1"/>
  <c r="AE3010" i="1"/>
  <c r="AF3010" i="1" s="1"/>
  <c r="AD3010" i="1"/>
  <c r="AA3010" i="1"/>
  <c r="Z3010" i="1"/>
  <c r="X3010" i="1"/>
  <c r="J3010" i="1"/>
  <c r="G3010" i="1"/>
  <c r="D3010" i="1" a="1"/>
  <c r="D3010" i="1" s="1"/>
  <c r="Y3010" i="1" s="1"/>
  <c r="AG3009" i="1"/>
  <c r="AE3009" i="1"/>
  <c r="AF3009" i="1" s="1"/>
  <c r="AD3009" i="1"/>
  <c r="AA3009" i="1"/>
  <c r="Z3009" i="1"/>
  <c r="X3009" i="1"/>
  <c r="J3009" i="1"/>
  <c r="G3009" i="1"/>
  <c r="AB3009" i="1" s="1"/>
  <c r="D3009" i="1" a="1"/>
  <c r="D3009" i="1" s="1"/>
  <c r="Y3009" i="1" s="1"/>
  <c r="AG3008" i="1"/>
  <c r="AE3008" i="1"/>
  <c r="AF3008" i="1" s="1"/>
  <c r="AD3008" i="1"/>
  <c r="AA3008" i="1"/>
  <c r="Z3008" i="1"/>
  <c r="X3008" i="1"/>
  <c r="J3008" i="1"/>
  <c r="G3008" i="1"/>
  <c r="D3008" i="1" a="1"/>
  <c r="D3008" i="1" s="1"/>
  <c r="Y3008" i="1" s="1"/>
  <c r="AG3007" i="1"/>
  <c r="AE3007" i="1"/>
  <c r="AF3007" i="1" s="1"/>
  <c r="AD3007" i="1"/>
  <c r="AA3007" i="1"/>
  <c r="Z3007" i="1"/>
  <c r="X3007" i="1"/>
  <c r="J3007" i="1"/>
  <c r="G3007" i="1"/>
  <c r="AB3007" i="1" s="1"/>
  <c r="D3007" i="1" a="1"/>
  <c r="D3007" i="1" s="1"/>
  <c r="Y3007" i="1" s="1"/>
  <c r="AG3006" i="1"/>
  <c r="AE3006" i="1"/>
  <c r="AF3006" i="1" s="1"/>
  <c r="AD3006" i="1"/>
  <c r="AA3006" i="1"/>
  <c r="Z3006" i="1"/>
  <c r="X3006" i="1"/>
  <c r="J3006" i="1"/>
  <c r="G3006" i="1"/>
  <c r="H3006" i="1" s="1"/>
  <c r="AC3006" i="1" s="1"/>
  <c r="D3006" i="1" a="1"/>
  <c r="D3006" i="1" s="1"/>
  <c r="Y3006" i="1" s="1"/>
  <c r="AG3005" i="1"/>
  <c r="AE3005" i="1"/>
  <c r="AF3005" i="1" s="1"/>
  <c r="AD3005" i="1"/>
  <c r="AA3005" i="1"/>
  <c r="Z3005" i="1"/>
  <c r="X3005" i="1"/>
  <c r="J3005" i="1"/>
  <c r="G3005" i="1"/>
  <c r="D3005" i="1" a="1"/>
  <c r="D3005" i="1" s="1"/>
  <c r="Y3005" i="1" s="1"/>
  <c r="AG3004" i="1"/>
  <c r="AE3004" i="1"/>
  <c r="AF3004" i="1" s="1"/>
  <c r="AD3004" i="1"/>
  <c r="AA3004" i="1"/>
  <c r="Z3004" i="1"/>
  <c r="X3004" i="1"/>
  <c r="J3004" i="1"/>
  <c r="G3004" i="1"/>
  <c r="D3004" i="1" a="1"/>
  <c r="D3004" i="1" s="1"/>
  <c r="Y3004" i="1" s="1"/>
  <c r="AG3003" i="1"/>
  <c r="AE3003" i="1"/>
  <c r="AF3003" i="1" s="1"/>
  <c r="AD3003" i="1"/>
  <c r="AA3003" i="1"/>
  <c r="Z3003" i="1"/>
  <c r="X3003" i="1"/>
  <c r="J3003" i="1"/>
  <c r="G3003" i="1"/>
  <c r="AB3003" i="1" s="1"/>
  <c r="D3003" i="1" a="1"/>
  <c r="D3003" i="1" s="1"/>
  <c r="Y3003" i="1" s="1"/>
  <c r="AG3002" i="1"/>
  <c r="AE3002" i="1"/>
  <c r="AF3002" i="1" s="1"/>
  <c r="AD3002" i="1"/>
  <c r="AA3002" i="1"/>
  <c r="Z3002" i="1"/>
  <c r="X3002" i="1"/>
  <c r="J3002" i="1"/>
  <c r="G3002" i="1"/>
  <c r="AB3002" i="1" s="1"/>
  <c r="D3002" i="1" a="1"/>
  <c r="D3002" i="1" s="1"/>
  <c r="Y3002" i="1" s="1"/>
  <c r="AG3001" i="1"/>
  <c r="AE3001" i="1"/>
  <c r="AF3001" i="1" s="1"/>
  <c r="AD3001" i="1"/>
  <c r="AA3001" i="1"/>
  <c r="Z3001" i="1"/>
  <c r="X3001" i="1"/>
  <c r="J3001" i="1"/>
  <c r="G3001" i="1"/>
  <c r="AB3001" i="1" s="1"/>
  <c r="D3001" i="1" a="1"/>
  <c r="D3001" i="1" s="1"/>
  <c r="Y3001" i="1" s="1"/>
  <c r="AG3000" i="1"/>
  <c r="AE3000" i="1"/>
  <c r="AF3000" i="1" s="1"/>
  <c r="AD3000" i="1"/>
  <c r="AA3000" i="1"/>
  <c r="Z3000" i="1"/>
  <c r="X3000" i="1"/>
  <c r="J3000" i="1"/>
  <c r="G3000" i="1"/>
  <c r="AB3000" i="1" s="1"/>
  <c r="D3000" i="1" a="1"/>
  <c r="D3000" i="1" s="1"/>
  <c r="Y3000" i="1" s="1"/>
  <c r="AG2999" i="1"/>
  <c r="AE2999" i="1"/>
  <c r="AF2999" i="1" s="1"/>
  <c r="AD2999" i="1"/>
  <c r="AA2999" i="1"/>
  <c r="Z2999" i="1"/>
  <c r="X2999" i="1"/>
  <c r="J2999" i="1"/>
  <c r="G2999" i="1"/>
  <c r="D2999" i="1" a="1"/>
  <c r="D2999" i="1" s="1"/>
  <c r="Y2999" i="1" s="1"/>
  <c r="AG2998" i="1"/>
  <c r="AE2998" i="1"/>
  <c r="AF2998" i="1" s="1"/>
  <c r="AD2998" i="1"/>
  <c r="AA2998" i="1"/>
  <c r="Z2998" i="1"/>
  <c r="X2998" i="1"/>
  <c r="J2998" i="1"/>
  <c r="G2998" i="1"/>
  <c r="AB2998" i="1" s="1"/>
  <c r="D2998" i="1" a="1"/>
  <c r="D2998" i="1" s="1"/>
  <c r="Y2998" i="1" s="1"/>
  <c r="AG2997" i="1"/>
  <c r="AE2997" i="1"/>
  <c r="AF2997" i="1" s="1"/>
  <c r="AD2997" i="1"/>
  <c r="AA2997" i="1"/>
  <c r="Z2997" i="1"/>
  <c r="X2997" i="1"/>
  <c r="J2997" i="1"/>
  <c r="G2997" i="1"/>
  <c r="H2997" i="1" s="1"/>
  <c r="AC2997" i="1" s="1"/>
  <c r="D2997" i="1" a="1"/>
  <c r="D2997" i="1" s="1"/>
  <c r="Y2997" i="1" s="1"/>
  <c r="AG2996" i="1"/>
  <c r="AE2996" i="1"/>
  <c r="AF2996" i="1" s="1"/>
  <c r="AD2996" i="1"/>
  <c r="AA2996" i="1"/>
  <c r="Z2996" i="1"/>
  <c r="X2996" i="1"/>
  <c r="J2996" i="1"/>
  <c r="G2996" i="1"/>
  <c r="AB2996" i="1" s="1"/>
  <c r="D2996" i="1" a="1"/>
  <c r="D2996" i="1" s="1"/>
  <c r="Y2996" i="1" s="1"/>
  <c r="AG2995" i="1"/>
  <c r="AE2995" i="1"/>
  <c r="AF2995" i="1" s="1"/>
  <c r="AD2995" i="1"/>
  <c r="AA2995" i="1"/>
  <c r="Z2995" i="1"/>
  <c r="X2995" i="1"/>
  <c r="J2995" i="1"/>
  <c r="G2995" i="1"/>
  <c r="D2995" i="1" a="1"/>
  <c r="D2995" i="1" s="1"/>
  <c r="Y2995" i="1" s="1"/>
  <c r="AG2994" i="1"/>
  <c r="AE2994" i="1"/>
  <c r="AF2994" i="1" s="1"/>
  <c r="AD2994" i="1"/>
  <c r="AA2994" i="1"/>
  <c r="Z2994" i="1"/>
  <c r="X2994" i="1"/>
  <c r="J2994" i="1"/>
  <c r="G2994" i="1"/>
  <c r="D2994" i="1" a="1"/>
  <c r="D2994" i="1" s="1"/>
  <c r="Y2994" i="1" s="1"/>
  <c r="AG2993" i="1"/>
  <c r="AE2993" i="1"/>
  <c r="AF2993" i="1" s="1"/>
  <c r="AD2993" i="1"/>
  <c r="AA2993" i="1"/>
  <c r="Z2993" i="1"/>
  <c r="X2993" i="1"/>
  <c r="J2993" i="1"/>
  <c r="G2993" i="1"/>
  <c r="H2993" i="1" s="1"/>
  <c r="AC2993" i="1" s="1"/>
  <c r="D2993" i="1" a="1"/>
  <c r="D2993" i="1" s="1"/>
  <c r="Y2993" i="1" s="1"/>
  <c r="AG2992" i="1"/>
  <c r="AE2992" i="1"/>
  <c r="AF2992" i="1" s="1"/>
  <c r="AD2992" i="1"/>
  <c r="AA2992" i="1"/>
  <c r="Z2992" i="1"/>
  <c r="X2992" i="1"/>
  <c r="J2992" i="1"/>
  <c r="G2992" i="1"/>
  <c r="H2992" i="1" s="1"/>
  <c r="AC2992" i="1" s="1"/>
  <c r="D2992" i="1" a="1"/>
  <c r="D2992" i="1" s="1"/>
  <c r="Y2992" i="1" s="1"/>
  <c r="AG2991" i="1"/>
  <c r="AE2991" i="1"/>
  <c r="AF2991" i="1" s="1"/>
  <c r="AD2991" i="1"/>
  <c r="AA2991" i="1"/>
  <c r="Z2991" i="1"/>
  <c r="X2991" i="1"/>
  <c r="J2991" i="1"/>
  <c r="G2991" i="1"/>
  <c r="H2991" i="1" s="1"/>
  <c r="AC2991" i="1" s="1"/>
  <c r="D2991" i="1" a="1"/>
  <c r="D2991" i="1" s="1"/>
  <c r="Y2991" i="1" s="1"/>
  <c r="AG2990" i="1"/>
  <c r="AE2990" i="1"/>
  <c r="AF2990" i="1" s="1"/>
  <c r="AD2990" i="1"/>
  <c r="AA2990" i="1"/>
  <c r="Z2990" i="1"/>
  <c r="X2990" i="1"/>
  <c r="J2990" i="1"/>
  <c r="G2990" i="1"/>
  <c r="AB2990" i="1" s="1"/>
  <c r="D2990" i="1" a="1"/>
  <c r="D2990" i="1" s="1"/>
  <c r="Y2990" i="1" s="1"/>
  <c r="AG2989" i="1"/>
  <c r="AE2989" i="1"/>
  <c r="AF2989" i="1" s="1"/>
  <c r="AD2989" i="1"/>
  <c r="AA2989" i="1"/>
  <c r="Z2989" i="1"/>
  <c r="X2989" i="1"/>
  <c r="J2989" i="1"/>
  <c r="G2989" i="1"/>
  <c r="H2989" i="1" s="1"/>
  <c r="AC2989" i="1" s="1"/>
  <c r="D2989" i="1" a="1"/>
  <c r="D2989" i="1" s="1"/>
  <c r="Y2989" i="1" s="1"/>
  <c r="AG2988" i="1"/>
  <c r="AE2988" i="1"/>
  <c r="AF2988" i="1" s="1"/>
  <c r="AD2988" i="1"/>
  <c r="AA2988" i="1"/>
  <c r="Z2988" i="1"/>
  <c r="X2988" i="1"/>
  <c r="J2988" i="1"/>
  <c r="G2988" i="1"/>
  <c r="D2988" i="1" a="1"/>
  <c r="D2988" i="1" s="1"/>
  <c r="Y2988" i="1" s="1"/>
  <c r="AG2987" i="1"/>
  <c r="AE2987" i="1"/>
  <c r="AF2987" i="1" s="1"/>
  <c r="AD2987" i="1"/>
  <c r="AA2987" i="1"/>
  <c r="Z2987" i="1"/>
  <c r="X2987" i="1"/>
  <c r="J2987" i="1"/>
  <c r="G2987" i="1"/>
  <c r="D2987" i="1" a="1"/>
  <c r="D2987" i="1" s="1"/>
  <c r="Y2987" i="1" s="1"/>
  <c r="AG2986" i="1"/>
  <c r="AE2986" i="1"/>
  <c r="AF2986" i="1" s="1"/>
  <c r="AD2986" i="1"/>
  <c r="AA2986" i="1"/>
  <c r="Z2986" i="1"/>
  <c r="X2986" i="1"/>
  <c r="J2986" i="1"/>
  <c r="G2986" i="1"/>
  <c r="D2986" i="1" a="1"/>
  <c r="D2986" i="1" s="1"/>
  <c r="Y2986" i="1" s="1"/>
  <c r="AG2985" i="1"/>
  <c r="AE2985" i="1"/>
  <c r="AF2985" i="1" s="1"/>
  <c r="AD2985" i="1"/>
  <c r="AA2985" i="1"/>
  <c r="Z2985" i="1"/>
  <c r="X2985" i="1"/>
  <c r="J2985" i="1"/>
  <c r="G2985" i="1"/>
  <c r="D2985" i="1" a="1"/>
  <c r="D2985" i="1" s="1"/>
  <c r="Y2985" i="1" s="1"/>
  <c r="AG2984" i="1"/>
  <c r="AE2984" i="1"/>
  <c r="AF2984" i="1" s="1"/>
  <c r="AD2984" i="1"/>
  <c r="AA2984" i="1"/>
  <c r="Z2984" i="1"/>
  <c r="X2984" i="1"/>
  <c r="J2984" i="1"/>
  <c r="G2984" i="1"/>
  <c r="AB2984" i="1" s="1"/>
  <c r="D2984" i="1" a="1"/>
  <c r="D2984" i="1" s="1"/>
  <c r="Y2984" i="1" s="1"/>
  <c r="AG2983" i="1"/>
  <c r="AE2983" i="1"/>
  <c r="AF2983" i="1" s="1"/>
  <c r="AD2983" i="1"/>
  <c r="AA2983" i="1"/>
  <c r="Z2983" i="1"/>
  <c r="X2983" i="1"/>
  <c r="J2983" i="1"/>
  <c r="G2983" i="1"/>
  <c r="AB2983" i="1" s="1"/>
  <c r="D2983" i="1" a="1"/>
  <c r="D2983" i="1" s="1"/>
  <c r="Y2983" i="1" s="1"/>
  <c r="AG2982" i="1"/>
  <c r="AE2982" i="1"/>
  <c r="AF2982" i="1" s="1"/>
  <c r="AD2982" i="1"/>
  <c r="AA2982" i="1"/>
  <c r="Z2982" i="1"/>
  <c r="X2982" i="1"/>
  <c r="J2982" i="1"/>
  <c r="G2982" i="1"/>
  <c r="AB2982" i="1" s="1"/>
  <c r="D2982" i="1" a="1"/>
  <c r="D2982" i="1" s="1"/>
  <c r="Y2982" i="1" s="1"/>
  <c r="AG2981" i="1"/>
  <c r="AE2981" i="1"/>
  <c r="AF2981" i="1" s="1"/>
  <c r="AD2981" i="1"/>
  <c r="AA2981" i="1"/>
  <c r="Z2981" i="1"/>
  <c r="X2981" i="1"/>
  <c r="J2981" i="1"/>
  <c r="G2981" i="1"/>
  <c r="AB2981" i="1" s="1"/>
  <c r="D2981" i="1" a="1"/>
  <c r="D2981" i="1" s="1"/>
  <c r="Y2981" i="1" s="1"/>
  <c r="AG2980" i="1"/>
  <c r="AE2980" i="1"/>
  <c r="AF2980" i="1" s="1"/>
  <c r="AD2980" i="1"/>
  <c r="AA2980" i="1"/>
  <c r="Z2980" i="1"/>
  <c r="X2980" i="1"/>
  <c r="J2980" i="1"/>
  <c r="G2980" i="1"/>
  <c r="AB2980" i="1" s="1"/>
  <c r="D2980" i="1" a="1"/>
  <c r="D2980" i="1" s="1"/>
  <c r="Y2980" i="1" s="1"/>
  <c r="AG2979" i="1"/>
  <c r="AE2979" i="1"/>
  <c r="AF2979" i="1" s="1"/>
  <c r="AD2979" i="1"/>
  <c r="AA2979" i="1"/>
  <c r="Z2979" i="1"/>
  <c r="X2979" i="1"/>
  <c r="J2979" i="1"/>
  <c r="G2979" i="1"/>
  <c r="AB2979" i="1" s="1"/>
  <c r="D2979" i="1" a="1"/>
  <c r="D2979" i="1" s="1"/>
  <c r="Y2979" i="1" s="1"/>
  <c r="AG2978" i="1"/>
  <c r="AE2978" i="1"/>
  <c r="AF2978" i="1" s="1"/>
  <c r="AD2978" i="1"/>
  <c r="AA2978" i="1"/>
  <c r="Z2978" i="1"/>
  <c r="X2978" i="1"/>
  <c r="J2978" i="1"/>
  <c r="G2978" i="1"/>
  <c r="D2978" i="1" a="1"/>
  <c r="D2978" i="1" s="1"/>
  <c r="Y2978" i="1" s="1"/>
  <c r="AG2977" i="1"/>
  <c r="AE2977" i="1"/>
  <c r="AF2977" i="1" s="1"/>
  <c r="AD2977" i="1"/>
  <c r="AA2977" i="1"/>
  <c r="Z2977" i="1"/>
  <c r="X2977" i="1"/>
  <c r="J2977" i="1"/>
  <c r="G2977" i="1"/>
  <c r="D2977" i="1" a="1"/>
  <c r="D2977" i="1" s="1"/>
  <c r="Y2977" i="1" s="1"/>
  <c r="AG2976" i="1"/>
  <c r="AF2976" i="1"/>
  <c r="AE2976" i="1"/>
  <c r="AD2976" i="1"/>
  <c r="AA2976" i="1"/>
  <c r="Z2976" i="1"/>
  <c r="X2976" i="1"/>
  <c r="J2976" i="1"/>
  <c r="G2976" i="1"/>
  <c r="D2976" i="1" a="1"/>
  <c r="D2976" i="1" s="1"/>
  <c r="Y2976" i="1" s="1"/>
  <c r="AG2975" i="1"/>
  <c r="AE2975" i="1"/>
  <c r="AF2975" i="1" s="1"/>
  <c r="AD2975" i="1"/>
  <c r="AA2975" i="1"/>
  <c r="Z2975" i="1"/>
  <c r="X2975" i="1"/>
  <c r="J2975" i="1"/>
  <c r="G2975" i="1"/>
  <c r="D2975" i="1" a="1"/>
  <c r="D2975" i="1" s="1"/>
  <c r="Y2975" i="1" s="1"/>
  <c r="AG2974" i="1"/>
  <c r="AE2974" i="1"/>
  <c r="AF2974" i="1" s="1"/>
  <c r="AD2974" i="1"/>
  <c r="AA2974" i="1"/>
  <c r="Z2974" i="1"/>
  <c r="X2974" i="1"/>
  <c r="J2974" i="1"/>
  <c r="G2974" i="1"/>
  <c r="AB2974" i="1" s="1"/>
  <c r="D2974" i="1" a="1"/>
  <c r="D2974" i="1" s="1"/>
  <c r="Y2974" i="1" s="1"/>
  <c r="AG2973" i="1"/>
  <c r="AE2973" i="1"/>
  <c r="AF2973" i="1" s="1"/>
  <c r="AD2973" i="1"/>
  <c r="AA2973" i="1"/>
  <c r="Z2973" i="1"/>
  <c r="X2973" i="1"/>
  <c r="J2973" i="1"/>
  <c r="G2973" i="1"/>
  <c r="H2973" i="1" s="1"/>
  <c r="AC2973" i="1" s="1"/>
  <c r="D2973" i="1" a="1"/>
  <c r="D2973" i="1" s="1"/>
  <c r="Y2973" i="1" s="1"/>
  <c r="AG2972" i="1"/>
  <c r="AE2972" i="1"/>
  <c r="AF2972" i="1" s="1"/>
  <c r="AD2972" i="1"/>
  <c r="AA2972" i="1"/>
  <c r="Z2972" i="1"/>
  <c r="X2972" i="1"/>
  <c r="J2972" i="1"/>
  <c r="G2972" i="1"/>
  <c r="D2972" i="1" a="1"/>
  <c r="D2972" i="1" s="1"/>
  <c r="Y2972" i="1" s="1"/>
  <c r="AG2971" i="1"/>
  <c r="AE2971" i="1"/>
  <c r="AF2971" i="1" s="1"/>
  <c r="AD2971" i="1"/>
  <c r="AA2971" i="1"/>
  <c r="Z2971" i="1"/>
  <c r="X2971" i="1"/>
  <c r="J2971" i="1"/>
  <c r="G2971" i="1"/>
  <c r="H2971" i="1" s="1"/>
  <c r="AC2971" i="1" s="1"/>
  <c r="D2971" i="1" a="1"/>
  <c r="D2971" i="1" s="1"/>
  <c r="Y2971" i="1" s="1"/>
  <c r="AG2970" i="1"/>
  <c r="AE2970" i="1"/>
  <c r="AF2970" i="1" s="1"/>
  <c r="AD2970" i="1"/>
  <c r="AA2970" i="1"/>
  <c r="Z2970" i="1"/>
  <c r="X2970" i="1"/>
  <c r="J2970" i="1"/>
  <c r="G2970" i="1"/>
  <c r="AB2970" i="1" s="1"/>
  <c r="D2970" i="1" a="1"/>
  <c r="D2970" i="1" s="1"/>
  <c r="Y2970" i="1" s="1"/>
  <c r="AG2969" i="1"/>
  <c r="AE2969" i="1"/>
  <c r="AF2969" i="1" s="1"/>
  <c r="AD2969" i="1"/>
  <c r="AA2969" i="1"/>
  <c r="Z2969" i="1"/>
  <c r="X2969" i="1"/>
  <c r="J2969" i="1"/>
  <c r="G2969" i="1"/>
  <c r="D2969" i="1" a="1"/>
  <c r="D2969" i="1" s="1"/>
  <c r="Y2969" i="1" s="1"/>
  <c r="AG2968" i="1"/>
  <c r="AE2968" i="1"/>
  <c r="AF2968" i="1" s="1"/>
  <c r="AD2968" i="1"/>
  <c r="AA2968" i="1"/>
  <c r="Z2968" i="1"/>
  <c r="X2968" i="1"/>
  <c r="J2968" i="1"/>
  <c r="G2968" i="1"/>
  <c r="AB2968" i="1" s="1"/>
  <c r="D2968" i="1" a="1"/>
  <c r="D2968" i="1" s="1"/>
  <c r="Y2968" i="1" s="1"/>
  <c r="AG2967" i="1"/>
  <c r="AE2967" i="1"/>
  <c r="AF2967" i="1" s="1"/>
  <c r="AD2967" i="1"/>
  <c r="AA2967" i="1"/>
  <c r="Z2967" i="1"/>
  <c r="X2967" i="1"/>
  <c r="J2967" i="1"/>
  <c r="G2967" i="1"/>
  <c r="D2967" i="1" a="1"/>
  <c r="D2967" i="1" s="1"/>
  <c r="Y2967" i="1" s="1"/>
  <c r="AG2966" i="1"/>
  <c r="AE2966" i="1"/>
  <c r="AF2966" i="1" s="1"/>
  <c r="AD2966" i="1"/>
  <c r="AA2966" i="1"/>
  <c r="Z2966" i="1"/>
  <c r="X2966" i="1"/>
  <c r="J2966" i="1"/>
  <c r="G2966" i="1"/>
  <c r="D2966" i="1" a="1"/>
  <c r="D2966" i="1" s="1"/>
  <c r="Y2966" i="1" s="1"/>
  <c r="AG2965" i="1"/>
  <c r="AE2965" i="1"/>
  <c r="AF2965" i="1" s="1"/>
  <c r="AD2965" i="1"/>
  <c r="AA2965" i="1"/>
  <c r="Z2965" i="1"/>
  <c r="X2965" i="1"/>
  <c r="J2965" i="1"/>
  <c r="G2965" i="1"/>
  <c r="D2965" i="1" a="1"/>
  <c r="D2965" i="1" s="1"/>
  <c r="Y2965" i="1" s="1"/>
  <c r="AG2964" i="1"/>
  <c r="AE2964" i="1"/>
  <c r="AF2964" i="1" s="1"/>
  <c r="AD2964" i="1"/>
  <c r="AA2964" i="1"/>
  <c r="Z2964" i="1"/>
  <c r="X2964" i="1"/>
  <c r="J2964" i="1"/>
  <c r="G2964" i="1"/>
  <c r="D2964" i="1" a="1"/>
  <c r="D2964" i="1" s="1"/>
  <c r="Y2964" i="1" s="1"/>
  <c r="AG2963" i="1"/>
  <c r="AE2963" i="1"/>
  <c r="AF2963" i="1" s="1"/>
  <c r="AD2963" i="1"/>
  <c r="AA2963" i="1"/>
  <c r="Z2963" i="1"/>
  <c r="X2963" i="1"/>
  <c r="J2963" i="1"/>
  <c r="G2963" i="1"/>
  <c r="H2963" i="1" s="1"/>
  <c r="AC2963" i="1" s="1"/>
  <c r="D2963" i="1" a="1"/>
  <c r="D2963" i="1" s="1"/>
  <c r="Y2963" i="1" s="1"/>
  <c r="AG2962" i="1"/>
  <c r="AE2962" i="1"/>
  <c r="AF2962" i="1" s="1"/>
  <c r="AD2962" i="1"/>
  <c r="AA2962" i="1"/>
  <c r="Z2962" i="1"/>
  <c r="X2962" i="1"/>
  <c r="J2962" i="1"/>
  <c r="G2962" i="1"/>
  <c r="AB2962" i="1" s="1"/>
  <c r="D2962" i="1" a="1"/>
  <c r="D2962" i="1" s="1"/>
  <c r="Y2962" i="1" s="1"/>
  <c r="AG2961" i="1"/>
  <c r="AE2961" i="1"/>
  <c r="AF2961" i="1" s="1"/>
  <c r="AD2961" i="1"/>
  <c r="AA2961" i="1"/>
  <c r="Z2961" i="1"/>
  <c r="X2961" i="1"/>
  <c r="J2961" i="1"/>
  <c r="G2961" i="1"/>
  <c r="D2961" i="1" a="1"/>
  <c r="D2961" i="1" s="1"/>
  <c r="Y2961" i="1" s="1"/>
  <c r="AG2960" i="1"/>
  <c r="AE2960" i="1"/>
  <c r="AF2960" i="1" s="1"/>
  <c r="AD2960" i="1"/>
  <c r="AA2960" i="1"/>
  <c r="Z2960" i="1"/>
  <c r="X2960" i="1"/>
  <c r="J2960" i="1"/>
  <c r="G2960" i="1"/>
  <c r="AB2960" i="1" s="1"/>
  <c r="D2960" i="1" a="1"/>
  <c r="D2960" i="1" s="1"/>
  <c r="Y2960" i="1" s="1"/>
  <c r="AG2959" i="1"/>
  <c r="AE2959" i="1"/>
  <c r="AF2959" i="1" s="1"/>
  <c r="AD2959" i="1"/>
  <c r="AA2959" i="1"/>
  <c r="Z2959" i="1"/>
  <c r="X2959" i="1"/>
  <c r="J2959" i="1"/>
  <c r="G2959" i="1"/>
  <c r="D2959" i="1" a="1"/>
  <c r="D2959" i="1" s="1"/>
  <c r="Y2959" i="1" s="1"/>
  <c r="AG2958" i="1"/>
  <c r="AE2958" i="1"/>
  <c r="AF2958" i="1" s="1"/>
  <c r="AD2958" i="1"/>
  <c r="AA2958" i="1"/>
  <c r="Z2958" i="1"/>
  <c r="X2958" i="1"/>
  <c r="J2958" i="1"/>
  <c r="G2958" i="1"/>
  <c r="AB2958" i="1" s="1"/>
  <c r="D2958" i="1" a="1"/>
  <c r="D2958" i="1" s="1"/>
  <c r="Y2958" i="1" s="1"/>
  <c r="AG2957" i="1"/>
  <c r="AE2957" i="1"/>
  <c r="AF2957" i="1" s="1"/>
  <c r="AD2957" i="1"/>
  <c r="AA2957" i="1"/>
  <c r="Z2957" i="1"/>
  <c r="X2957" i="1"/>
  <c r="J2957" i="1"/>
  <c r="G2957" i="1"/>
  <c r="AB2957" i="1" s="1"/>
  <c r="D2957" i="1" a="1"/>
  <c r="D2957" i="1" s="1"/>
  <c r="Y2957" i="1" s="1"/>
  <c r="AG2956" i="1"/>
  <c r="AE2956" i="1"/>
  <c r="AF2956" i="1" s="1"/>
  <c r="AD2956" i="1"/>
  <c r="AA2956" i="1"/>
  <c r="Z2956" i="1"/>
  <c r="X2956" i="1"/>
  <c r="J2956" i="1"/>
  <c r="G2956" i="1"/>
  <c r="D2956" i="1" a="1"/>
  <c r="D2956" i="1" s="1"/>
  <c r="Y2956" i="1" s="1"/>
  <c r="AG2955" i="1"/>
  <c r="AE2955" i="1"/>
  <c r="AF2955" i="1" s="1"/>
  <c r="AD2955" i="1"/>
  <c r="AA2955" i="1"/>
  <c r="Z2955" i="1"/>
  <c r="X2955" i="1"/>
  <c r="J2955" i="1"/>
  <c r="G2955" i="1"/>
  <c r="D2955" i="1" a="1"/>
  <c r="D2955" i="1" s="1"/>
  <c r="Y2955" i="1" s="1"/>
  <c r="AG2954" i="1"/>
  <c r="AE2954" i="1"/>
  <c r="AF2954" i="1" s="1"/>
  <c r="AD2954" i="1"/>
  <c r="AA2954" i="1"/>
  <c r="Z2954" i="1"/>
  <c r="X2954" i="1"/>
  <c r="J2954" i="1"/>
  <c r="G2954" i="1"/>
  <c r="AB2954" i="1" s="1"/>
  <c r="D2954" i="1" a="1"/>
  <c r="D2954" i="1" s="1"/>
  <c r="Y2954" i="1" s="1"/>
  <c r="AG2953" i="1"/>
  <c r="AF2953" i="1"/>
  <c r="AE2953" i="1"/>
  <c r="AD2953" i="1"/>
  <c r="AA2953" i="1"/>
  <c r="Z2953" i="1"/>
  <c r="X2953" i="1"/>
  <c r="J2953" i="1"/>
  <c r="G2953" i="1"/>
  <c r="AB2953" i="1" s="1"/>
  <c r="D2953" i="1" a="1"/>
  <c r="D2953" i="1" s="1"/>
  <c r="Y2953" i="1" s="1"/>
  <c r="AG2952" i="1"/>
  <c r="AE2952" i="1"/>
  <c r="AF2952" i="1" s="1"/>
  <c r="AD2952" i="1"/>
  <c r="AA2952" i="1"/>
  <c r="Z2952" i="1"/>
  <c r="X2952" i="1"/>
  <c r="J2952" i="1"/>
  <c r="G2952" i="1"/>
  <c r="AB2952" i="1" s="1"/>
  <c r="D2952" i="1" a="1"/>
  <c r="D2952" i="1" s="1"/>
  <c r="Y2952" i="1" s="1"/>
  <c r="AG2951" i="1"/>
  <c r="AE2951" i="1"/>
  <c r="AF2951" i="1" s="1"/>
  <c r="AD2951" i="1"/>
  <c r="AA2951" i="1"/>
  <c r="Z2951" i="1"/>
  <c r="X2951" i="1"/>
  <c r="J2951" i="1"/>
  <c r="G2951" i="1"/>
  <c r="D2951" i="1" a="1"/>
  <c r="D2951" i="1" s="1"/>
  <c r="Y2951" i="1" s="1"/>
  <c r="AG2950" i="1"/>
  <c r="AE2950" i="1"/>
  <c r="AF2950" i="1" s="1"/>
  <c r="AD2950" i="1"/>
  <c r="AA2950" i="1"/>
  <c r="Z2950" i="1"/>
  <c r="X2950" i="1"/>
  <c r="J2950" i="1"/>
  <c r="G2950" i="1"/>
  <c r="AB2950" i="1" s="1"/>
  <c r="D2950" i="1" a="1"/>
  <c r="D2950" i="1" s="1"/>
  <c r="Y2950" i="1" s="1"/>
  <c r="AG2949" i="1"/>
  <c r="AE2949" i="1"/>
  <c r="AF2949" i="1" s="1"/>
  <c r="AD2949" i="1"/>
  <c r="AA2949" i="1"/>
  <c r="Z2949" i="1"/>
  <c r="X2949" i="1"/>
  <c r="J2949" i="1"/>
  <c r="G2949" i="1"/>
  <c r="AB2949" i="1" s="1"/>
  <c r="D2949" i="1" a="1"/>
  <c r="D2949" i="1" s="1"/>
  <c r="Y2949" i="1" s="1"/>
  <c r="AG2948" i="1"/>
  <c r="AE2948" i="1"/>
  <c r="AF2948" i="1" s="1"/>
  <c r="AD2948" i="1"/>
  <c r="AA2948" i="1"/>
  <c r="Z2948" i="1"/>
  <c r="X2948" i="1"/>
  <c r="J2948" i="1"/>
  <c r="G2948" i="1"/>
  <c r="AB2948" i="1" s="1"/>
  <c r="D2948" i="1" a="1"/>
  <c r="D2948" i="1" s="1"/>
  <c r="Y2948" i="1" s="1"/>
  <c r="AG2947" i="1"/>
  <c r="AE2947" i="1"/>
  <c r="AF2947" i="1" s="1"/>
  <c r="AD2947" i="1"/>
  <c r="AA2947" i="1"/>
  <c r="Z2947" i="1"/>
  <c r="X2947" i="1"/>
  <c r="J2947" i="1"/>
  <c r="G2947" i="1"/>
  <c r="D2947" i="1" a="1"/>
  <c r="D2947" i="1" s="1"/>
  <c r="Y2947" i="1" s="1"/>
  <c r="AG2946" i="1"/>
  <c r="AE2946" i="1"/>
  <c r="AF2946" i="1" s="1"/>
  <c r="AD2946" i="1"/>
  <c r="AA2946" i="1"/>
  <c r="Z2946" i="1"/>
  <c r="X2946" i="1"/>
  <c r="J2946" i="1"/>
  <c r="G2946" i="1"/>
  <c r="H2946" i="1" s="1"/>
  <c r="AC2946" i="1" s="1"/>
  <c r="D2946" i="1" a="1"/>
  <c r="D2946" i="1" s="1"/>
  <c r="Y2946" i="1" s="1"/>
  <c r="AG2945" i="1"/>
  <c r="AE2945" i="1"/>
  <c r="AF2945" i="1" s="1"/>
  <c r="AD2945" i="1"/>
  <c r="AA2945" i="1"/>
  <c r="Z2945" i="1"/>
  <c r="X2945" i="1"/>
  <c r="J2945" i="1"/>
  <c r="G2945" i="1"/>
  <c r="H2945" i="1" s="1"/>
  <c r="AC2945" i="1" s="1"/>
  <c r="D2945" i="1" a="1"/>
  <c r="D2945" i="1" s="1"/>
  <c r="Y2945" i="1" s="1"/>
  <c r="AG2944" i="1"/>
  <c r="AE2944" i="1"/>
  <c r="AF2944" i="1" s="1"/>
  <c r="AD2944" i="1"/>
  <c r="AA2944" i="1"/>
  <c r="Z2944" i="1"/>
  <c r="X2944" i="1"/>
  <c r="J2944" i="1"/>
  <c r="G2944" i="1"/>
  <c r="D2944" i="1" a="1"/>
  <c r="D2944" i="1" s="1"/>
  <c r="Y2944" i="1" s="1"/>
  <c r="AG2943" i="1"/>
  <c r="AE2943" i="1"/>
  <c r="AF2943" i="1" s="1"/>
  <c r="AD2943" i="1"/>
  <c r="AA2943" i="1"/>
  <c r="Z2943" i="1"/>
  <c r="X2943" i="1"/>
  <c r="J2943" i="1"/>
  <c r="G2943" i="1"/>
  <c r="D2943" i="1" a="1"/>
  <c r="D2943" i="1" s="1"/>
  <c r="Y2943" i="1" s="1"/>
  <c r="AG2942" i="1"/>
  <c r="AE2942" i="1"/>
  <c r="AF2942" i="1" s="1"/>
  <c r="AD2942" i="1"/>
  <c r="AA2942" i="1"/>
  <c r="Z2942" i="1"/>
  <c r="X2942" i="1"/>
  <c r="J2942" i="1"/>
  <c r="G2942" i="1"/>
  <c r="H2942" i="1" s="1"/>
  <c r="AC2942" i="1" s="1"/>
  <c r="D2942" i="1" a="1"/>
  <c r="D2942" i="1" s="1"/>
  <c r="Y2942" i="1" s="1"/>
  <c r="AG2941" i="1"/>
  <c r="AE2941" i="1"/>
  <c r="AF2941" i="1" s="1"/>
  <c r="AD2941" i="1"/>
  <c r="AA2941" i="1"/>
  <c r="Z2941" i="1"/>
  <c r="X2941" i="1"/>
  <c r="J2941" i="1"/>
  <c r="G2941" i="1"/>
  <c r="AB2941" i="1" s="1"/>
  <c r="D2941" i="1" a="1"/>
  <c r="D2941" i="1" s="1"/>
  <c r="Y2941" i="1" s="1"/>
  <c r="AG2940" i="1"/>
  <c r="AE2940" i="1"/>
  <c r="AF2940" i="1" s="1"/>
  <c r="AD2940" i="1"/>
  <c r="AA2940" i="1"/>
  <c r="Z2940" i="1"/>
  <c r="X2940" i="1"/>
  <c r="J2940" i="1"/>
  <c r="G2940" i="1"/>
  <c r="D2940" i="1" a="1"/>
  <c r="D2940" i="1" s="1"/>
  <c r="Y2940" i="1" s="1"/>
  <c r="AG2939" i="1"/>
  <c r="AE2939" i="1"/>
  <c r="AF2939" i="1" s="1"/>
  <c r="AD2939" i="1"/>
  <c r="AA2939" i="1"/>
  <c r="Z2939" i="1"/>
  <c r="X2939" i="1"/>
  <c r="J2939" i="1"/>
  <c r="G2939" i="1"/>
  <c r="D2939" i="1" a="1"/>
  <c r="D2939" i="1" s="1"/>
  <c r="Y2939" i="1" s="1"/>
  <c r="AG2938" i="1"/>
  <c r="AE2938" i="1"/>
  <c r="AF2938" i="1" s="1"/>
  <c r="AD2938" i="1"/>
  <c r="AA2938" i="1"/>
  <c r="Z2938" i="1"/>
  <c r="X2938" i="1"/>
  <c r="J2938" i="1"/>
  <c r="G2938" i="1"/>
  <c r="H2938" i="1" s="1"/>
  <c r="AC2938" i="1" s="1"/>
  <c r="D2938" i="1" a="1"/>
  <c r="D2938" i="1" s="1"/>
  <c r="Y2938" i="1" s="1"/>
  <c r="AG2937" i="1"/>
  <c r="AE2937" i="1"/>
  <c r="AF2937" i="1" s="1"/>
  <c r="AD2937" i="1"/>
  <c r="AA2937" i="1"/>
  <c r="Z2937" i="1"/>
  <c r="X2937" i="1"/>
  <c r="J2937" i="1"/>
  <c r="G2937" i="1"/>
  <c r="D2937" i="1" a="1"/>
  <c r="D2937" i="1" s="1"/>
  <c r="Y2937" i="1" s="1"/>
  <c r="AG2936" i="1"/>
  <c r="AE2936" i="1"/>
  <c r="AF2936" i="1" s="1"/>
  <c r="AD2936" i="1"/>
  <c r="AA2936" i="1"/>
  <c r="Z2936" i="1"/>
  <c r="X2936" i="1"/>
  <c r="J2936" i="1"/>
  <c r="G2936" i="1"/>
  <c r="D2936" i="1" a="1"/>
  <c r="D2936" i="1" s="1"/>
  <c r="Y2936" i="1" s="1"/>
  <c r="AG2935" i="1"/>
  <c r="AE2935" i="1"/>
  <c r="AF2935" i="1" s="1"/>
  <c r="AD2935" i="1"/>
  <c r="AA2935" i="1"/>
  <c r="Z2935" i="1"/>
  <c r="X2935" i="1"/>
  <c r="J2935" i="1"/>
  <c r="G2935" i="1"/>
  <c r="D2935" i="1" a="1"/>
  <c r="D2935" i="1" s="1"/>
  <c r="Y2935" i="1" s="1"/>
  <c r="AG2934" i="1"/>
  <c r="AE2934" i="1"/>
  <c r="AF2934" i="1" s="1"/>
  <c r="AD2934" i="1"/>
  <c r="AA2934" i="1"/>
  <c r="Z2934" i="1"/>
  <c r="X2934" i="1"/>
  <c r="J2934" i="1"/>
  <c r="G2934" i="1"/>
  <c r="H2934" i="1" s="1"/>
  <c r="AC2934" i="1" s="1"/>
  <c r="D2934" i="1" a="1"/>
  <c r="D2934" i="1" s="1"/>
  <c r="Y2934" i="1" s="1"/>
  <c r="AG2933" i="1"/>
  <c r="AE2933" i="1"/>
  <c r="AF2933" i="1" s="1"/>
  <c r="AD2933" i="1"/>
  <c r="AA2933" i="1"/>
  <c r="Z2933" i="1"/>
  <c r="X2933" i="1"/>
  <c r="J2933" i="1"/>
  <c r="G2933" i="1"/>
  <c r="D2933" i="1" a="1"/>
  <c r="D2933" i="1" s="1"/>
  <c r="Y2933" i="1" s="1"/>
  <c r="AG2932" i="1"/>
  <c r="AF2932" i="1"/>
  <c r="AE2932" i="1"/>
  <c r="AD2932" i="1"/>
  <c r="AA2932" i="1"/>
  <c r="Z2932" i="1"/>
  <c r="X2932" i="1"/>
  <c r="J2932" i="1"/>
  <c r="G2932" i="1"/>
  <c r="D2932" i="1" a="1"/>
  <c r="D2932" i="1" s="1"/>
  <c r="Y2932" i="1" s="1"/>
  <c r="AG2931" i="1"/>
  <c r="AE2931" i="1"/>
  <c r="AF2931" i="1" s="1"/>
  <c r="AD2931" i="1"/>
  <c r="AA2931" i="1"/>
  <c r="Z2931" i="1"/>
  <c r="X2931" i="1"/>
  <c r="J2931" i="1"/>
  <c r="G2931" i="1"/>
  <c r="D2931" i="1" a="1"/>
  <c r="D2931" i="1" s="1"/>
  <c r="Y2931" i="1" s="1"/>
  <c r="AG2930" i="1"/>
  <c r="AE2930" i="1"/>
  <c r="AF2930" i="1" s="1"/>
  <c r="AD2930" i="1"/>
  <c r="AA2930" i="1"/>
  <c r="Z2930" i="1"/>
  <c r="X2930" i="1"/>
  <c r="J2930" i="1"/>
  <c r="G2930" i="1"/>
  <c r="AB2930" i="1" s="1"/>
  <c r="D2930" i="1" a="1"/>
  <c r="D2930" i="1" s="1"/>
  <c r="Y2930" i="1" s="1"/>
  <c r="AG2929" i="1"/>
  <c r="AE2929" i="1"/>
  <c r="AF2929" i="1" s="1"/>
  <c r="AD2929" i="1"/>
  <c r="AA2929" i="1"/>
  <c r="Z2929" i="1"/>
  <c r="X2929" i="1"/>
  <c r="J2929" i="1"/>
  <c r="G2929" i="1"/>
  <c r="AB2929" i="1" s="1"/>
  <c r="D2929" i="1" a="1"/>
  <c r="D2929" i="1" s="1"/>
  <c r="Y2929" i="1" s="1"/>
  <c r="AG2928" i="1"/>
  <c r="AE2928" i="1"/>
  <c r="AF2928" i="1" s="1"/>
  <c r="AD2928" i="1"/>
  <c r="AA2928" i="1"/>
  <c r="Z2928" i="1"/>
  <c r="X2928" i="1"/>
  <c r="J2928" i="1"/>
  <c r="G2928" i="1"/>
  <c r="AB2928" i="1" s="1"/>
  <c r="D2928" i="1" a="1"/>
  <c r="D2928" i="1" s="1"/>
  <c r="Y2928" i="1" s="1"/>
  <c r="AG2927" i="1"/>
  <c r="AE2927" i="1"/>
  <c r="AF2927" i="1" s="1"/>
  <c r="AD2927" i="1"/>
  <c r="AA2927" i="1"/>
  <c r="Z2927" i="1"/>
  <c r="X2927" i="1"/>
  <c r="J2927" i="1"/>
  <c r="G2927" i="1"/>
  <c r="D2927" i="1" a="1"/>
  <c r="D2927" i="1" s="1"/>
  <c r="Y2927" i="1" s="1"/>
  <c r="AG2926" i="1"/>
  <c r="AE2926" i="1"/>
  <c r="AF2926" i="1" s="1"/>
  <c r="AD2926" i="1"/>
  <c r="AA2926" i="1"/>
  <c r="Z2926" i="1"/>
  <c r="X2926" i="1"/>
  <c r="J2926" i="1"/>
  <c r="G2926" i="1"/>
  <c r="D2926" i="1" a="1"/>
  <c r="D2926" i="1" s="1"/>
  <c r="Y2926" i="1" s="1"/>
  <c r="AG2925" i="1"/>
  <c r="AE2925" i="1"/>
  <c r="AF2925" i="1" s="1"/>
  <c r="AD2925" i="1"/>
  <c r="AA2925" i="1"/>
  <c r="Z2925" i="1"/>
  <c r="X2925" i="1"/>
  <c r="J2925" i="1"/>
  <c r="G2925" i="1"/>
  <c r="D2925" i="1" a="1"/>
  <c r="D2925" i="1" s="1"/>
  <c r="Y2925" i="1" s="1"/>
  <c r="AG2924" i="1"/>
  <c r="AE2924" i="1"/>
  <c r="AF2924" i="1" s="1"/>
  <c r="AD2924" i="1"/>
  <c r="AA2924" i="1"/>
  <c r="Z2924" i="1"/>
  <c r="X2924" i="1"/>
  <c r="J2924" i="1"/>
  <c r="G2924" i="1"/>
  <c r="D2924" i="1" a="1"/>
  <c r="D2924" i="1" s="1"/>
  <c r="Y2924" i="1" s="1"/>
  <c r="AG2923" i="1"/>
  <c r="AE2923" i="1"/>
  <c r="AF2923" i="1" s="1"/>
  <c r="AD2923" i="1"/>
  <c r="AA2923" i="1"/>
  <c r="Z2923" i="1"/>
  <c r="X2923" i="1"/>
  <c r="J2923" i="1"/>
  <c r="G2923" i="1"/>
  <c r="D2923" i="1" a="1"/>
  <c r="D2923" i="1" s="1"/>
  <c r="Y2923" i="1" s="1"/>
  <c r="AG2922" i="1"/>
  <c r="AE2922" i="1"/>
  <c r="AF2922" i="1" s="1"/>
  <c r="AD2922" i="1"/>
  <c r="AA2922" i="1"/>
  <c r="Z2922" i="1"/>
  <c r="X2922" i="1"/>
  <c r="J2922" i="1"/>
  <c r="G2922" i="1"/>
  <c r="H2922" i="1" s="1"/>
  <c r="AC2922" i="1" s="1"/>
  <c r="D2922" i="1" a="1"/>
  <c r="D2922" i="1" s="1"/>
  <c r="Y2922" i="1" s="1"/>
  <c r="AG2921" i="1"/>
  <c r="AE2921" i="1"/>
  <c r="AF2921" i="1" s="1"/>
  <c r="AD2921" i="1"/>
  <c r="AA2921" i="1"/>
  <c r="Z2921" i="1"/>
  <c r="X2921" i="1"/>
  <c r="J2921" i="1"/>
  <c r="G2921" i="1"/>
  <c r="H2921" i="1" s="1"/>
  <c r="AC2921" i="1" s="1"/>
  <c r="D2921" i="1" a="1"/>
  <c r="D2921" i="1" s="1"/>
  <c r="Y2921" i="1" s="1"/>
  <c r="AG2920" i="1"/>
  <c r="AE2920" i="1"/>
  <c r="AF2920" i="1" s="1"/>
  <c r="AD2920" i="1"/>
  <c r="AA2920" i="1"/>
  <c r="Z2920" i="1"/>
  <c r="X2920" i="1"/>
  <c r="J2920" i="1"/>
  <c r="G2920" i="1"/>
  <c r="AB2920" i="1" s="1"/>
  <c r="D2920" i="1" a="1"/>
  <c r="D2920" i="1" s="1"/>
  <c r="Y2920" i="1" s="1"/>
  <c r="AG2919" i="1"/>
  <c r="AE2919" i="1"/>
  <c r="AF2919" i="1" s="1"/>
  <c r="AD2919" i="1"/>
  <c r="AA2919" i="1"/>
  <c r="Z2919" i="1"/>
  <c r="X2919" i="1"/>
  <c r="J2919" i="1"/>
  <c r="G2919" i="1"/>
  <c r="H2919" i="1" s="1"/>
  <c r="AC2919" i="1" s="1"/>
  <c r="D2919" i="1" a="1"/>
  <c r="D2919" i="1" s="1"/>
  <c r="Y2919" i="1" s="1"/>
  <c r="AG2918" i="1"/>
  <c r="AE2918" i="1"/>
  <c r="AF2918" i="1" s="1"/>
  <c r="AD2918" i="1"/>
  <c r="AA2918" i="1"/>
  <c r="Z2918" i="1"/>
  <c r="X2918" i="1"/>
  <c r="J2918" i="1"/>
  <c r="G2918" i="1"/>
  <c r="H2918" i="1" s="1"/>
  <c r="AC2918" i="1" s="1"/>
  <c r="D2918" i="1" a="1"/>
  <c r="D2918" i="1" s="1"/>
  <c r="Y2918" i="1" s="1"/>
  <c r="AG2917" i="1"/>
  <c r="AE2917" i="1"/>
  <c r="AF2917" i="1" s="1"/>
  <c r="AD2917" i="1"/>
  <c r="AA2917" i="1"/>
  <c r="Z2917" i="1"/>
  <c r="X2917" i="1"/>
  <c r="J2917" i="1"/>
  <c r="G2917" i="1"/>
  <c r="H2917" i="1" s="1"/>
  <c r="AC2917" i="1" s="1"/>
  <c r="D2917" i="1" a="1"/>
  <c r="D2917" i="1" s="1"/>
  <c r="Y2917" i="1" s="1"/>
  <c r="AG2916" i="1"/>
  <c r="AE2916" i="1"/>
  <c r="AF2916" i="1" s="1"/>
  <c r="AD2916" i="1"/>
  <c r="AA2916" i="1"/>
  <c r="Z2916" i="1"/>
  <c r="X2916" i="1"/>
  <c r="J2916" i="1"/>
  <c r="G2916" i="1"/>
  <c r="H2916" i="1" s="1"/>
  <c r="AC2916" i="1" s="1"/>
  <c r="D2916" i="1" a="1"/>
  <c r="D2916" i="1" s="1"/>
  <c r="Y2916" i="1" s="1"/>
  <c r="AG2915" i="1"/>
  <c r="AE2915" i="1"/>
  <c r="AF2915" i="1" s="1"/>
  <c r="AD2915" i="1"/>
  <c r="AA2915" i="1"/>
  <c r="Z2915" i="1"/>
  <c r="X2915" i="1"/>
  <c r="J2915" i="1"/>
  <c r="G2915" i="1"/>
  <c r="H2915" i="1" s="1"/>
  <c r="AC2915" i="1" s="1"/>
  <c r="D2915" i="1" a="1"/>
  <c r="D2915" i="1" s="1"/>
  <c r="Y2915" i="1" s="1"/>
  <c r="AG2914" i="1"/>
  <c r="AE2914" i="1"/>
  <c r="AF2914" i="1" s="1"/>
  <c r="AD2914" i="1"/>
  <c r="AA2914" i="1"/>
  <c r="Z2914" i="1"/>
  <c r="X2914" i="1"/>
  <c r="J2914" i="1"/>
  <c r="G2914" i="1"/>
  <c r="D2914" i="1" a="1"/>
  <c r="D2914" i="1" s="1"/>
  <c r="Y2914" i="1" s="1"/>
  <c r="AG2913" i="1"/>
  <c r="AE2913" i="1"/>
  <c r="AF2913" i="1" s="1"/>
  <c r="AD2913" i="1"/>
  <c r="AA2913" i="1"/>
  <c r="Z2913" i="1"/>
  <c r="X2913" i="1"/>
  <c r="J2913" i="1"/>
  <c r="G2913" i="1"/>
  <c r="AB2913" i="1" s="1"/>
  <c r="D2913" i="1" a="1"/>
  <c r="D2913" i="1" s="1"/>
  <c r="Y2913" i="1" s="1"/>
  <c r="AG2912" i="1"/>
  <c r="AE2912" i="1"/>
  <c r="AF2912" i="1" s="1"/>
  <c r="AD2912" i="1"/>
  <c r="AA2912" i="1"/>
  <c r="Z2912" i="1"/>
  <c r="X2912" i="1"/>
  <c r="J2912" i="1"/>
  <c r="G2912" i="1"/>
  <c r="D2912" i="1" a="1"/>
  <c r="D2912" i="1" s="1"/>
  <c r="Y2912" i="1" s="1"/>
  <c r="AG2911" i="1"/>
  <c r="AE2911" i="1"/>
  <c r="AF2911" i="1" s="1"/>
  <c r="AD2911" i="1"/>
  <c r="AA2911" i="1"/>
  <c r="Z2911" i="1"/>
  <c r="X2911" i="1"/>
  <c r="J2911" i="1"/>
  <c r="G2911" i="1"/>
  <c r="D2911" i="1" a="1"/>
  <c r="D2911" i="1" s="1"/>
  <c r="Y2911" i="1" s="1"/>
  <c r="AG2910" i="1"/>
  <c r="AE2910" i="1"/>
  <c r="AF2910" i="1" s="1"/>
  <c r="AD2910" i="1"/>
  <c r="AA2910" i="1"/>
  <c r="Z2910" i="1"/>
  <c r="X2910" i="1"/>
  <c r="J2910" i="1"/>
  <c r="G2910" i="1"/>
  <c r="D2910" i="1" a="1"/>
  <c r="D2910" i="1" s="1"/>
  <c r="Y2910" i="1" s="1"/>
  <c r="AG2909" i="1"/>
  <c r="AE2909" i="1"/>
  <c r="AF2909" i="1" s="1"/>
  <c r="AD2909" i="1"/>
  <c r="AA2909" i="1"/>
  <c r="Z2909" i="1"/>
  <c r="X2909" i="1"/>
  <c r="J2909" i="1"/>
  <c r="G2909" i="1"/>
  <c r="AB2909" i="1" s="1"/>
  <c r="D2909" i="1" a="1"/>
  <c r="D2909" i="1" s="1"/>
  <c r="Y2909" i="1" s="1"/>
  <c r="AG2908" i="1"/>
  <c r="AE2908" i="1"/>
  <c r="AF2908" i="1" s="1"/>
  <c r="AD2908" i="1"/>
  <c r="AA2908" i="1"/>
  <c r="Z2908" i="1"/>
  <c r="X2908" i="1"/>
  <c r="J2908" i="1"/>
  <c r="G2908" i="1"/>
  <c r="D2908" i="1" a="1"/>
  <c r="D2908" i="1" s="1"/>
  <c r="Y2908" i="1" s="1"/>
  <c r="AG2907" i="1"/>
  <c r="AE2907" i="1"/>
  <c r="AF2907" i="1" s="1"/>
  <c r="AD2907" i="1"/>
  <c r="AA2907" i="1"/>
  <c r="Z2907" i="1"/>
  <c r="X2907" i="1"/>
  <c r="J2907" i="1"/>
  <c r="G2907" i="1"/>
  <c r="D2907" i="1" a="1"/>
  <c r="D2907" i="1" s="1"/>
  <c r="Y2907" i="1" s="1"/>
  <c r="AG2906" i="1"/>
  <c r="AE2906" i="1"/>
  <c r="AF2906" i="1" s="1"/>
  <c r="AD2906" i="1"/>
  <c r="AA2906" i="1"/>
  <c r="Z2906" i="1"/>
  <c r="X2906" i="1"/>
  <c r="J2906" i="1"/>
  <c r="G2906" i="1"/>
  <c r="D2906" i="1" a="1"/>
  <c r="D2906" i="1" s="1"/>
  <c r="Y2906" i="1" s="1"/>
  <c r="AG2905" i="1"/>
  <c r="AE2905" i="1"/>
  <c r="AF2905" i="1" s="1"/>
  <c r="AD2905" i="1"/>
  <c r="AA2905" i="1"/>
  <c r="Z2905" i="1"/>
  <c r="X2905" i="1"/>
  <c r="J2905" i="1"/>
  <c r="G2905" i="1"/>
  <c r="D2905" i="1" a="1"/>
  <c r="D2905" i="1" s="1"/>
  <c r="Y2905" i="1" s="1"/>
  <c r="AG2904" i="1"/>
  <c r="AE2904" i="1"/>
  <c r="AF2904" i="1" s="1"/>
  <c r="AD2904" i="1"/>
  <c r="AA2904" i="1"/>
  <c r="Z2904" i="1"/>
  <c r="X2904" i="1"/>
  <c r="J2904" i="1"/>
  <c r="G2904" i="1"/>
  <c r="AB2904" i="1" s="1"/>
  <c r="D2904" i="1" a="1"/>
  <c r="D2904" i="1" s="1"/>
  <c r="Y2904" i="1" s="1"/>
  <c r="AG2903" i="1"/>
  <c r="AE2903" i="1"/>
  <c r="AF2903" i="1" s="1"/>
  <c r="AD2903" i="1"/>
  <c r="AA2903" i="1"/>
  <c r="Z2903" i="1"/>
  <c r="X2903" i="1"/>
  <c r="J2903" i="1"/>
  <c r="G2903" i="1"/>
  <c r="AB2903" i="1" s="1"/>
  <c r="D2903" i="1" a="1"/>
  <c r="D2903" i="1" s="1"/>
  <c r="Y2903" i="1" s="1"/>
  <c r="AG2902" i="1"/>
  <c r="AE2902" i="1"/>
  <c r="AF2902" i="1" s="1"/>
  <c r="AD2902" i="1"/>
  <c r="AA2902" i="1"/>
  <c r="Z2902" i="1"/>
  <c r="X2902" i="1"/>
  <c r="J2902" i="1"/>
  <c r="G2902" i="1"/>
  <c r="D2902" i="1" a="1"/>
  <c r="D2902" i="1" s="1"/>
  <c r="Y2902" i="1" s="1"/>
  <c r="AG2901" i="1"/>
  <c r="AE2901" i="1"/>
  <c r="AF2901" i="1" s="1"/>
  <c r="AD2901" i="1"/>
  <c r="AA2901" i="1"/>
  <c r="Z2901" i="1"/>
  <c r="X2901" i="1"/>
  <c r="J2901" i="1"/>
  <c r="G2901" i="1"/>
  <c r="D2901" i="1" a="1"/>
  <c r="D2901" i="1" s="1"/>
  <c r="Y2901" i="1" s="1"/>
  <c r="AG2900" i="1"/>
  <c r="AE2900" i="1"/>
  <c r="AF2900" i="1" s="1"/>
  <c r="AD2900" i="1"/>
  <c r="AA2900" i="1"/>
  <c r="Z2900" i="1"/>
  <c r="X2900" i="1"/>
  <c r="J2900" i="1"/>
  <c r="G2900" i="1"/>
  <c r="AB2900" i="1" s="1"/>
  <c r="D2900" i="1" a="1"/>
  <c r="D2900" i="1" s="1"/>
  <c r="Y2900" i="1" s="1"/>
  <c r="AG2899" i="1"/>
  <c r="AE2899" i="1"/>
  <c r="AF2899" i="1" s="1"/>
  <c r="AD2899" i="1"/>
  <c r="AA2899" i="1"/>
  <c r="Z2899" i="1"/>
  <c r="X2899" i="1"/>
  <c r="J2899" i="1"/>
  <c r="G2899" i="1"/>
  <c r="D2899" i="1" a="1"/>
  <c r="D2899" i="1" s="1"/>
  <c r="Y2899" i="1" s="1"/>
  <c r="AG2898" i="1"/>
  <c r="AE2898" i="1"/>
  <c r="AF2898" i="1" s="1"/>
  <c r="AD2898" i="1"/>
  <c r="AA2898" i="1"/>
  <c r="Z2898" i="1"/>
  <c r="X2898" i="1"/>
  <c r="J2898" i="1"/>
  <c r="G2898" i="1"/>
  <c r="H2898" i="1" s="1"/>
  <c r="AC2898" i="1" s="1"/>
  <c r="D2898" i="1" a="1"/>
  <c r="D2898" i="1" s="1"/>
  <c r="Y2898" i="1" s="1"/>
  <c r="AG2897" i="1"/>
  <c r="AE2897" i="1"/>
  <c r="AF2897" i="1" s="1"/>
  <c r="AD2897" i="1"/>
  <c r="AA2897" i="1"/>
  <c r="Z2897" i="1"/>
  <c r="X2897" i="1"/>
  <c r="J2897" i="1"/>
  <c r="G2897" i="1"/>
  <c r="AB2897" i="1" s="1"/>
  <c r="D2897" i="1" a="1"/>
  <c r="D2897" i="1" s="1"/>
  <c r="Y2897" i="1" s="1"/>
  <c r="AG2896" i="1"/>
  <c r="AE2896" i="1"/>
  <c r="AF2896" i="1" s="1"/>
  <c r="AD2896" i="1"/>
  <c r="AA2896" i="1"/>
  <c r="Z2896" i="1"/>
  <c r="X2896" i="1"/>
  <c r="J2896" i="1"/>
  <c r="G2896" i="1"/>
  <c r="D2896" i="1" a="1"/>
  <c r="D2896" i="1" s="1"/>
  <c r="Y2896" i="1" s="1"/>
  <c r="AG2895" i="1"/>
  <c r="AE2895" i="1"/>
  <c r="AF2895" i="1" s="1"/>
  <c r="AD2895" i="1"/>
  <c r="AA2895" i="1"/>
  <c r="Z2895" i="1"/>
  <c r="X2895" i="1"/>
  <c r="J2895" i="1"/>
  <c r="G2895" i="1"/>
  <c r="H2895" i="1" s="1"/>
  <c r="AC2895" i="1" s="1"/>
  <c r="D2895" i="1" a="1"/>
  <c r="D2895" i="1" s="1"/>
  <c r="Y2895" i="1" s="1"/>
  <c r="AG2894" i="1"/>
  <c r="AE2894" i="1"/>
  <c r="AF2894" i="1" s="1"/>
  <c r="AD2894" i="1"/>
  <c r="AA2894" i="1"/>
  <c r="Z2894" i="1"/>
  <c r="X2894" i="1"/>
  <c r="J2894" i="1"/>
  <c r="G2894" i="1"/>
  <c r="H2894" i="1" s="1"/>
  <c r="AC2894" i="1" s="1"/>
  <c r="D2894" i="1" a="1"/>
  <c r="D2894" i="1" s="1"/>
  <c r="Y2894" i="1" s="1"/>
  <c r="AG2893" i="1"/>
  <c r="AE2893" i="1"/>
  <c r="AF2893" i="1" s="1"/>
  <c r="AD2893" i="1"/>
  <c r="AA2893" i="1"/>
  <c r="Z2893" i="1"/>
  <c r="X2893" i="1"/>
  <c r="J2893" i="1"/>
  <c r="G2893" i="1"/>
  <c r="H2893" i="1" s="1"/>
  <c r="AC2893" i="1" s="1"/>
  <c r="D2893" i="1" a="1"/>
  <c r="D2893" i="1" s="1"/>
  <c r="Y2893" i="1" s="1"/>
  <c r="AG2892" i="1"/>
  <c r="AE2892" i="1"/>
  <c r="AF2892" i="1" s="1"/>
  <c r="AD2892" i="1"/>
  <c r="AA2892" i="1"/>
  <c r="Z2892" i="1"/>
  <c r="X2892" i="1"/>
  <c r="J2892" i="1"/>
  <c r="G2892" i="1"/>
  <c r="AB2892" i="1" s="1"/>
  <c r="D2892" i="1" a="1"/>
  <c r="D2892" i="1" s="1"/>
  <c r="Y2892" i="1" s="1"/>
  <c r="AG2891" i="1"/>
  <c r="AE2891" i="1"/>
  <c r="AF2891" i="1" s="1"/>
  <c r="AD2891" i="1"/>
  <c r="AA2891" i="1"/>
  <c r="Z2891" i="1"/>
  <c r="X2891" i="1"/>
  <c r="J2891" i="1"/>
  <c r="G2891" i="1"/>
  <c r="AB2891" i="1" s="1"/>
  <c r="D2891" i="1" a="1"/>
  <c r="D2891" i="1" s="1"/>
  <c r="Y2891" i="1" s="1"/>
  <c r="AG2890" i="1"/>
  <c r="AE2890" i="1"/>
  <c r="AF2890" i="1" s="1"/>
  <c r="AD2890" i="1"/>
  <c r="AA2890" i="1"/>
  <c r="Z2890" i="1"/>
  <c r="X2890" i="1"/>
  <c r="J2890" i="1"/>
  <c r="G2890" i="1"/>
  <c r="D2890" i="1" a="1"/>
  <c r="D2890" i="1" s="1"/>
  <c r="Y2890" i="1" s="1"/>
  <c r="AG2889" i="1"/>
  <c r="AF2889" i="1"/>
  <c r="AE2889" i="1"/>
  <c r="AD2889" i="1"/>
  <c r="AA2889" i="1"/>
  <c r="Z2889" i="1"/>
  <c r="X2889" i="1"/>
  <c r="J2889" i="1"/>
  <c r="G2889" i="1"/>
  <c r="D2889" i="1" a="1"/>
  <c r="D2889" i="1" s="1"/>
  <c r="Y2889" i="1" s="1"/>
  <c r="AG2888" i="1"/>
  <c r="AE2888" i="1"/>
  <c r="AF2888" i="1" s="1"/>
  <c r="AD2888" i="1"/>
  <c r="AA2888" i="1"/>
  <c r="Z2888" i="1"/>
  <c r="X2888" i="1"/>
  <c r="J2888" i="1"/>
  <c r="G2888" i="1"/>
  <c r="AB2888" i="1" s="1"/>
  <c r="D2888" i="1" a="1"/>
  <c r="D2888" i="1" s="1"/>
  <c r="Y2888" i="1" s="1"/>
  <c r="AG2887" i="1"/>
  <c r="AE2887" i="1"/>
  <c r="AF2887" i="1" s="1"/>
  <c r="AD2887" i="1"/>
  <c r="AA2887" i="1"/>
  <c r="Z2887" i="1"/>
  <c r="X2887" i="1"/>
  <c r="J2887" i="1"/>
  <c r="G2887" i="1"/>
  <c r="AB2887" i="1" s="1"/>
  <c r="D2887" i="1" a="1"/>
  <c r="D2887" i="1" s="1"/>
  <c r="Y2887" i="1" s="1"/>
  <c r="AG2886" i="1"/>
  <c r="AE2886" i="1"/>
  <c r="AF2886" i="1" s="1"/>
  <c r="AD2886" i="1"/>
  <c r="AA2886" i="1"/>
  <c r="Z2886" i="1"/>
  <c r="X2886" i="1"/>
  <c r="J2886" i="1"/>
  <c r="G2886" i="1"/>
  <c r="AB2886" i="1" s="1"/>
  <c r="D2886" i="1" a="1"/>
  <c r="D2886" i="1" s="1"/>
  <c r="Y2886" i="1" s="1"/>
  <c r="AG2885" i="1"/>
  <c r="AE2885" i="1"/>
  <c r="AF2885" i="1" s="1"/>
  <c r="AD2885" i="1"/>
  <c r="AA2885" i="1"/>
  <c r="Z2885" i="1"/>
  <c r="X2885" i="1"/>
  <c r="J2885" i="1"/>
  <c r="G2885" i="1"/>
  <c r="AB2885" i="1" s="1"/>
  <c r="D2885" i="1" a="1"/>
  <c r="D2885" i="1" s="1"/>
  <c r="Y2885" i="1" s="1"/>
  <c r="AG2884" i="1"/>
  <c r="AE2884" i="1"/>
  <c r="AF2884" i="1" s="1"/>
  <c r="AD2884" i="1"/>
  <c r="AA2884" i="1"/>
  <c r="Z2884" i="1"/>
  <c r="X2884" i="1"/>
  <c r="J2884" i="1"/>
  <c r="G2884" i="1"/>
  <c r="D2884" i="1" a="1"/>
  <c r="D2884" i="1" s="1"/>
  <c r="Y2884" i="1" s="1"/>
  <c r="AG2883" i="1"/>
  <c r="AE2883" i="1"/>
  <c r="AF2883" i="1" s="1"/>
  <c r="AD2883" i="1"/>
  <c r="AA2883" i="1"/>
  <c r="Z2883" i="1"/>
  <c r="X2883" i="1"/>
  <c r="J2883" i="1"/>
  <c r="G2883" i="1"/>
  <c r="AB2883" i="1" s="1"/>
  <c r="D2883" i="1" a="1"/>
  <c r="D2883" i="1" s="1"/>
  <c r="Y2883" i="1" s="1"/>
  <c r="AG2882" i="1"/>
  <c r="AE2882" i="1"/>
  <c r="AF2882" i="1" s="1"/>
  <c r="AD2882" i="1"/>
  <c r="AA2882" i="1"/>
  <c r="Z2882" i="1"/>
  <c r="X2882" i="1"/>
  <c r="J2882" i="1"/>
  <c r="G2882" i="1"/>
  <c r="AB2882" i="1" s="1"/>
  <c r="D2882" i="1" a="1"/>
  <c r="D2882" i="1" s="1"/>
  <c r="Y2882" i="1" s="1"/>
  <c r="AG2881" i="1"/>
  <c r="AE2881" i="1"/>
  <c r="AF2881" i="1" s="1"/>
  <c r="AD2881" i="1"/>
  <c r="AA2881" i="1"/>
  <c r="Z2881" i="1"/>
  <c r="X2881" i="1"/>
  <c r="J2881" i="1"/>
  <c r="G2881" i="1"/>
  <c r="AB2881" i="1" s="1"/>
  <c r="D2881" i="1" a="1"/>
  <c r="D2881" i="1" s="1"/>
  <c r="Y2881" i="1" s="1"/>
  <c r="AG2880" i="1"/>
  <c r="AE2880" i="1"/>
  <c r="AF2880" i="1" s="1"/>
  <c r="AD2880" i="1"/>
  <c r="AA2880" i="1"/>
  <c r="Z2880" i="1"/>
  <c r="X2880" i="1"/>
  <c r="J2880" i="1"/>
  <c r="G2880" i="1"/>
  <c r="H2880" i="1" s="1"/>
  <c r="AC2880" i="1" s="1"/>
  <c r="D2880" i="1" a="1"/>
  <c r="D2880" i="1" s="1"/>
  <c r="Y2880" i="1" s="1"/>
  <c r="AG2879" i="1"/>
  <c r="AE2879" i="1"/>
  <c r="AF2879" i="1" s="1"/>
  <c r="AD2879" i="1"/>
  <c r="AA2879" i="1"/>
  <c r="Z2879" i="1"/>
  <c r="X2879" i="1"/>
  <c r="J2879" i="1"/>
  <c r="G2879" i="1"/>
  <c r="H2879" i="1" s="1"/>
  <c r="AC2879" i="1" s="1"/>
  <c r="D2879" i="1" a="1"/>
  <c r="D2879" i="1" s="1"/>
  <c r="Y2879" i="1" s="1"/>
  <c r="AG2878" i="1"/>
  <c r="AE2878" i="1"/>
  <c r="AF2878" i="1" s="1"/>
  <c r="AD2878" i="1"/>
  <c r="AA2878" i="1"/>
  <c r="Z2878" i="1"/>
  <c r="X2878" i="1"/>
  <c r="J2878" i="1"/>
  <c r="G2878" i="1"/>
  <c r="D2878" i="1" a="1"/>
  <c r="D2878" i="1" s="1"/>
  <c r="Y2878" i="1" s="1"/>
  <c r="AG2877" i="1"/>
  <c r="AE2877" i="1"/>
  <c r="AF2877" i="1" s="1"/>
  <c r="AD2877" i="1"/>
  <c r="AA2877" i="1"/>
  <c r="Z2877" i="1"/>
  <c r="X2877" i="1"/>
  <c r="J2877" i="1"/>
  <c r="G2877" i="1"/>
  <c r="AB2877" i="1" s="1"/>
  <c r="D2877" i="1" a="1"/>
  <c r="D2877" i="1" s="1"/>
  <c r="Y2877" i="1" s="1"/>
  <c r="AG2876" i="1"/>
  <c r="AE2876" i="1"/>
  <c r="AF2876" i="1" s="1"/>
  <c r="AD2876" i="1"/>
  <c r="AA2876" i="1"/>
  <c r="Z2876" i="1"/>
  <c r="X2876" i="1"/>
  <c r="J2876" i="1"/>
  <c r="G2876" i="1"/>
  <c r="H2876" i="1" s="1"/>
  <c r="AC2876" i="1" s="1"/>
  <c r="D2876" i="1" a="1"/>
  <c r="D2876" i="1" s="1"/>
  <c r="Y2876" i="1" s="1"/>
  <c r="AG2875" i="1"/>
  <c r="AE2875" i="1"/>
  <c r="AF2875" i="1" s="1"/>
  <c r="AD2875" i="1"/>
  <c r="AA2875" i="1"/>
  <c r="Z2875" i="1"/>
  <c r="X2875" i="1"/>
  <c r="J2875" i="1"/>
  <c r="G2875" i="1"/>
  <c r="AB2875" i="1" s="1"/>
  <c r="D2875" i="1" a="1"/>
  <c r="D2875" i="1" s="1"/>
  <c r="Y2875" i="1" s="1"/>
  <c r="AG2874" i="1"/>
  <c r="AE2874" i="1"/>
  <c r="AF2874" i="1" s="1"/>
  <c r="AD2874" i="1"/>
  <c r="AA2874" i="1"/>
  <c r="Z2874" i="1"/>
  <c r="X2874" i="1"/>
  <c r="J2874" i="1"/>
  <c r="G2874" i="1"/>
  <c r="D2874" i="1" a="1"/>
  <c r="D2874" i="1" s="1"/>
  <c r="Y2874" i="1" s="1"/>
  <c r="AG2873" i="1"/>
  <c r="AE2873" i="1"/>
  <c r="AF2873" i="1" s="1"/>
  <c r="AD2873" i="1"/>
  <c r="AA2873" i="1"/>
  <c r="Z2873" i="1"/>
  <c r="X2873" i="1"/>
  <c r="J2873" i="1"/>
  <c r="G2873" i="1"/>
  <c r="D2873" i="1" a="1"/>
  <c r="D2873" i="1" s="1"/>
  <c r="Y2873" i="1" s="1"/>
  <c r="AG2872" i="1"/>
  <c r="AE2872" i="1"/>
  <c r="AF2872" i="1" s="1"/>
  <c r="AD2872" i="1"/>
  <c r="AA2872" i="1"/>
  <c r="Z2872" i="1"/>
  <c r="X2872" i="1"/>
  <c r="J2872" i="1"/>
  <c r="G2872" i="1"/>
  <c r="D2872" i="1" a="1"/>
  <c r="D2872" i="1" s="1"/>
  <c r="Y2872" i="1" s="1"/>
  <c r="AG2871" i="1"/>
  <c r="AE2871" i="1"/>
  <c r="AF2871" i="1" s="1"/>
  <c r="AD2871" i="1"/>
  <c r="AA2871" i="1"/>
  <c r="Z2871" i="1"/>
  <c r="X2871" i="1"/>
  <c r="J2871" i="1"/>
  <c r="G2871" i="1"/>
  <c r="D2871" i="1" a="1"/>
  <c r="D2871" i="1" s="1"/>
  <c r="Y2871" i="1" s="1"/>
  <c r="AG2870" i="1"/>
  <c r="AE2870" i="1"/>
  <c r="AF2870" i="1" s="1"/>
  <c r="AD2870" i="1"/>
  <c r="AA2870" i="1"/>
  <c r="Z2870" i="1"/>
  <c r="X2870" i="1"/>
  <c r="J2870" i="1"/>
  <c r="G2870" i="1"/>
  <c r="AB2870" i="1" s="1"/>
  <c r="D2870" i="1" a="1"/>
  <c r="D2870" i="1" s="1"/>
  <c r="Y2870" i="1" s="1"/>
  <c r="AG2869" i="1"/>
  <c r="AE2869" i="1"/>
  <c r="AF2869" i="1" s="1"/>
  <c r="AD2869" i="1"/>
  <c r="AA2869" i="1"/>
  <c r="Z2869" i="1"/>
  <c r="X2869" i="1"/>
  <c r="J2869" i="1"/>
  <c r="G2869" i="1"/>
  <c r="D2869" i="1" a="1"/>
  <c r="D2869" i="1" s="1"/>
  <c r="Y2869" i="1" s="1"/>
  <c r="AG2868" i="1"/>
  <c r="AE2868" i="1"/>
  <c r="AF2868" i="1" s="1"/>
  <c r="AD2868" i="1"/>
  <c r="AA2868" i="1"/>
  <c r="Z2868" i="1"/>
  <c r="X2868" i="1"/>
  <c r="J2868" i="1"/>
  <c r="G2868" i="1"/>
  <c r="D2868" i="1" a="1"/>
  <c r="D2868" i="1" s="1"/>
  <c r="Y2868" i="1" s="1"/>
  <c r="AG2867" i="1"/>
  <c r="AE2867" i="1"/>
  <c r="AF2867" i="1" s="1"/>
  <c r="AD2867" i="1"/>
  <c r="AA2867" i="1"/>
  <c r="Z2867" i="1"/>
  <c r="X2867" i="1"/>
  <c r="J2867" i="1"/>
  <c r="G2867" i="1"/>
  <c r="D2867" i="1" a="1"/>
  <c r="D2867" i="1" s="1"/>
  <c r="Y2867" i="1" s="1"/>
  <c r="AG2866" i="1"/>
  <c r="AE2866" i="1"/>
  <c r="AF2866" i="1" s="1"/>
  <c r="AD2866" i="1"/>
  <c r="AA2866" i="1"/>
  <c r="Z2866" i="1"/>
  <c r="X2866" i="1"/>
  <c r="J2866" i="1"/>
  <c r="G2866" i="1"/>
  <c r="AB2866" i="1" s="1"/>
  <c r="D2866" i="1" a="1"/>
  <c r="D2866" i="1" s="1"/>
  <c r="Y2866" i="1" s="1"/>
  <c r="AG2865" i="1"/>
  <c r="AE2865" i="1"/>
  <c r="AF2865" i="1" s="1"/>
  <c r="AD2865" i="1"/>
  <c r="AA2865" i="1"/>
  <c r="Z2865" i="1"/>
  <c r="X2865" i="1"/>
  <c r="J2865" i="1"/>
  <c r="G2865" i="1"/>
  <c r="AB2865" i="1" s="1"/>
  <c r="D2865" i="1" a="1"/>
  <c r="D2865" i="1" s="1"/>
  <c r="Y2865" i="1" s="1"/>
  <c r="AG2864" i="1"/>
  <c r="AE2864" i="1"/>
  <c r="AF2864" i="1" s="1"/>
  <c r="AD2864" i="1"/>
  <c r="AA2864" i="1"/>
  <c r="Z2864" i="1"/>
  <c r="X2864" i="1"/>
  <c r="J2864" i="1"/>
  <c r="G2864" i="1"/>
  <c r="D2864" i="1" a="1"/>
  <c r="D2864" i="1" s="1"/>
  <c r="Y2864" i="1" s="1"/>
  <c r="AG2863" i="1"/>
  <c r="AE2863" i="1"/>
  <c r="AF2863" i="1" s="1"/>
  <c r="AD2863" i="1"/>
  <c r="AA2863" i="1"/>
  <c r="Z2863" i="1"/>
  <c r="X2863" i="1"/>
  <c r="J2863" i="1"/>
  <c r="G2863" i="1"/>
  <c r="D2863" i="1" a="1"/>
  <c r="D2863" i="1" s="1"/>
  <c r="Y2863" i="1" s="1"/>
  <c r="AG2862" i="1"/>
  <c r="AE2862" i="1"/>
  <c r="AF2862" i="1" s="1"/>
  <c r="AD2862" i="1"/>
  <c r="AA2862" i="1"/>
  <c r="Z2862" i="1"/>
  <c r="X2862" i="1"/>
  <c r="J2862" i="1"/>
  <c r="G2862" i="1"/>
  <c r="D2862" i="1" a="1"/>
  <c r="D2862" i="1" s="1"/>
  <c r="Y2862" i="1" s="1"/>
  <c r="AG2861" i="1"/>
  <c r="AE2861" i="1"/>
  <c r="AF2861" i="1" s="1"/>
  <c r="AD2861" i="1"/>
  <c r="AA2861" i="1"/>
  <c r="Z2861" i="1"/>
  <c r="X2861" i="1"/>
  <c r="J2861" i="1"/>
  <c r="G2861" i="1"/>
  <c r="D2861" i="1" a="1"/>
  <c r="D2861" i="1" s="1"/>
  <c r="Y2861" i="1" s="1"/>
  <c r="AG2860" i="1"/>
  <c r="AE2860" i="1"/>
  <c r="AF2860" i="1" s="1"/>
  <c r="AD2860" i="1"/>
  <c r="AA2860" i="1"/>
  <c r="Z2860" i="1"/>
  <c r="X2860" i="1"/>
  <c r="J2860" i="1"/>
  <c r="G2860" i="1"/>
  <c r="H2860" i="1" s="1"/>
  <c r="AC2860" i="1" s="1"/>
  <c r="D2860" i="1" a="1"/>
  <c r="D2860" i="1" s="1"/>
  <c r="Y2860" i="1" s="1"/>
  <c r="AG2859" i="1"/>
  <c r="AE2859" i="1"/>
  <c r="AF2859" i="1" s="1"/>
  <c r="AD2859" i="1"/>
  <c r="AA2859" i="1"/>
  <c r="Z2859" i="1"/>
  <c r="X2859" i="1"/>
  <c r="J2859" i="1"/>
  <c r="G2859" i="1"/>
  <c r="H2859" i="1" s="1"/>
  <c r="AC2859" i="1" s="1"/>
  <c r="D2859" i="1" a="1"/>
  <c r="D2859" i="1" s="1"/>
  <c r="Y2859" i="1" s="1"/>
  <c r="AG2858" i="1"/>
  <c r="AE2858" i="1"/>
  <c r="AF2858" i="1" s="1"/>
  <c r="AD2858" i="1"/>
  <c r="AA2858" i="1"/>
  <c r="Z2858" i="1"/>
  <c r="X2858" i="1"/>
  <c r="J2858" i="1"/>
  <c r="G2858" i="1"/>
  <c r="H2858" i="1" s="1"/>
  <c r="AC2858" i="1" s="1"/>
  <c r="D2858" i="1" a="1"/>
  <c r="D2858" i="1" s="1"/>
  <c r="Y2858" i="1" s="1"/>
  <c r="AG2857" i="1"/>
  <c r="AE2857" i="1"/>
  <c r="AF2857" i="1" s="1"/>
  <c r="AD2857" i="1"/>
  <c r="AA2857" i="1"/>
  <c r="Z2857" i="1"/>
  <c r="X2857" i="1"/>
  <c r="J2857" i="1"/>
  <c r="G2857" i="1"/>
  <c r="H2857" i="1" s="1"/>
  <c r="AC2857" i="1" s="1"/>
  <c r="D2857" i="1" a="1"/>
  <c r="D2857" i="1" s="1"/>
  <c r="Y2857" i="1" s="1"/>
  <c r="AG2856" i="1"/>
  <c r="AE2856" i="1"/>
  <c r="AF2856" i="1" s="1"/>
  <c r="AD2856" i="1"/>
  <c r="AA2856" i="1"/>
  <c r="Z2856" i="1"/>
  <c r="X2856" i="1"/>
  <c r="J2856" i="1"/>
  <c r="G2856" i="1"/>
  <c r="D2856" i="1" a="1"/>
  <c r="D2856" i="1" s="1"/>
  <c r="Y2856" i="1" s="1"/>
  <c r="AG2855" i="1"/>
  <c r="AE2855" i="1"/>
  <c r="AF2855" i="1" s="1"/>
  <c r="AD2855" i="1"/>
  <c r="AA2855" i="1"/>
  <c r="Z2855" i="1"/>
  <c r="X2855" i="1"/>
  <c r="J2855" i="1"/>
  <c r="G2855" i="1"/>
  <c r="D2855" i="1" a="1"/>
  <c r="D2855" i="1" s="1"/>
  <c r="Y2855" i="1" s="1"/>
  <c r="AG2854" i="1"/>
  <c r="AE2854" i="1"/>
  <c r="AF2854" i="1" s="1"/>
  <c r="AD2854" i="1"/>
  <c r="AA2854" i="1"/>
  <c r="Z2854" i="1"/>
  <c r="X2854" i="1"/>
  <c r="J2854" i="1"/>
  <c r="G2854" i="1"/>
  <c r="H2854" i="1" s="1"/>
  <c r="AC2854" i="1" s="1"/>
  <c r="D2854" i="1" a="1"/>
  <c r="D2854" i="1" s="1"/>
  <c r="Y2854" i="1" s="1"/>
  <c r="AG2853" i="1"/>
  <c r="AE2853" i="1"/>
  <c r="AF2853" i="1" s="1"/>
  <c r="AD2853" i="1"/>
  <c r="AA2853" i="1"/>
  <c r="Z2853" i="1"/>
  <c r="X2853" i="1"/>
  <c r="J2853" i="1"/>
  <c r="G2853" i="1"/>
  <c r="H2853" i="1" s="1"/>
  <c r="AC2853" i="1" s="1"/>
  <c r="D2853" i="1" a="1"/>
  <c r="D2853" i="1" s="1"/>
  <c r="Y2853" i="1" s="1"/>
  <c r="AG2852" i="1"/>
  <c r="AE2852" i="1"/>
  <c r="AF2852" i="1" s="1"/>
  <c r="AD2852" i="1"/>
  <c r="AA2852" i="1"/>
  <c r="Z2852" i="1"/>
  <c r="X2852" i="1"/>
  <c r="J2852" i="1"/>
  <c r="G2852" i="1"/>
  <c r="D2852" i="1" a="1"/>
  <c r="D2852" i="1" s="1"/>
  <c r="Y2852" i="1" s="1"/>
  <c r="AG2851" i="1"/>
  <c r="AE2851" i="1"/>
  <c r="AF2851" i="1" s="1"/>
  <c r="AD2851" i="1"/>
  <c r="AA2851" i="1"/>
  <c r="Z2851" i="1"/>
  <c r="X2851" i="1"/>
  <c r="J2851" i="1"/>
  <c r="G2851" i="1"/>
  <c r="AB2851" i="1" s="1"/>
  <c r="D2851" i="1" a="1"/>
  <c r="D2851" i="1" s="1"/>
  <c r="Y2851" i="1" s="1"/>
  <c r="AG2850" i="1"/>
  <c r="AE2850" i="1"/>
  <c r="AF2850" i="1" s="1"/>
  <c r="AD2850" i="1"/>
  <c r="AA2850" i="1"/>
  <c r="Z2850" i="1"/>
  <c r="X2850" i="1"/>
  <c r="J2850" i="1"/>
  <c r="G2850" i="1"/>
  <c r="D2850" i="1" a="1"/>
  <c r="D2850" i="1" s="1"/>
  <c r="Y2850" i="1" s="1"/>
  <c r="AG2849" i="1"/>
  <c r="AE2849" i="1"/>
  <c r="AF2849" i="1" s="1"/>
  <c r="AD2849" i="1"/>
  <c r="AA2849" i="1"/>
  <c r="Z2849" i="1"/>
  <c r="X2849" i="1"/>
  <c r="J2849" i="1"/>
  <c r="G2849" i="1"/>
  <c r="AB2849" i="1" s="1"/>
  <c r="D2849" i="1" a="1"/>
  <c r="D2849" i="1" s="1"/>
  <c r="Y2849" i="1" s="1"/>
  <c r="AG2848" i="1"/>
  <c r="AE2848" i="1"/>
  <c r="AF2848" i="1" s="1"/>
  <c r="AD2848" i="1"/>
  <c r="AA2848" i="1"/>
  <c r="Z2848" i="1"/>
  <c r="X2848" i="1"/>
  <c r="J2848" i="1"/>
  <c r="G2848" i="1"/>
  <c r="AB2848" i="1" s="1"/>
  <c r="D2848" i="1" a="1"/>
  <c r="D2848" i="1" s="1"/>
  <c r="Y2848" i="1" s="1"/>
  <c r="AG2847" i="1"/>
  <c r="AE2847" i="1"/>
  <c r="AF2847" i="1" s="1"/>
  <c r="AD2847" i="1"/>
  <c r="AA2847" i="1"/>
  <c r="Z2847" i="1"/>
  <c r="X2847" i="1"/>
  <c r="J2847" i="1"/>
  <c r="G2847" i="1"/>
  <c r="D2847" i="1" a="1"/>
  <c r="D2847" i="1" s="1"/>
  <c r="Y2847" i="1" s="1"/>
  <c r="AG2846" i="1"/>
  <c r="AE2846" i="1"/>
  <c r="AF2846" i="1" s="1"/>
  <c r="AD2846" i="1"/>
  <c r="AA2846" i="1"/>
  <c r="Z2846" i="1"/>
  <c r="X2846" i="1"/>
  <c r="J2846" i="1"/>
  <c r="G2846" i="1"/>
  <c r="AB2846" i="1" s="1"/>
  <c r="D2846" i="1" a="1"/>
  <c r="D2846" i="1" s="1"/>
  <c r="Y2846" i="1" s="1"/>
  <c r="AG2845" i="1"/>
  <c r="AE2845" i="1"/>
  <c r="AF2845" i="1" s="1"/>
  <c r="AD2845" i="1"/>
  <c r="AA2845" i="1"/>
  <c r="Z2845" i="1"/>
  <c r="X2845" i="1"/>
  <c r="J2845" i="1"/>
  <c r="G2845" i="1"/>
  <c r="AB2845" i="1" s="1"/>
  <c r="D2845" i="1" a="1"/>
  <c r="D2845" i="1" s="1"/>
  <c r="Y2845" i="1" s="1"/>
  <c r="AG2844" i="1"/>
  <c r="AF2844" i="1"/>
  <c r="AE2844" i="1"/>
  <c r="AD2844" i="1"/>
  <c r="AA2844" i="1"/>
  <c r="Z2844" i="1"/>
  <c r="X2844" i="1"/>
  <c r="J2844" i="1"/>
  <c r="G2844" i="1"/>
  <c r="AB2844" i="1" s="1"/>
  <c r="D2844" i="1" a="1"/>
  <c r="D2844" i="1" s="1"/>
  <c r="Y2844" i="1" s="1"/>
  <c r="AG2843" i="1"/>
  <c r="AE2843" i="1"/>
  <c r="AF2843" i="1" s="1"/>
  <c r="AD2843" i="1"/>
  <c r="AA2843" i="1"/>
  <c r="Z2843" i="1"/>
  <c r="X2843" i="1"/>
  <c r="J2843" i="1"/>
  <c r="G2843" i="1"/>
  <c r="AB2843" i="1" s="1"/>
  <c r="D2843" i="1" a="1"/>
  <c r="D2843" i="1" s="1"/>
  <c r="Y2843" i="1" s="1"/>
  <c r="AG2842" i="1"/>
  <c r="AE2842" i="1"/>
  <c r="AF2842" i="1" s="1"/>
  <c r="AD2842" i="1"/>
  <c r="AA2842" i="1"/>
  <c r="Z2842" i="1"/>
  <c r="X2842" i="1"/>
  <c r="J2842" i="1"/>
  <c r="G2842" i="1"/>
  <c r="D2842" i="1" a="1"/>
  <c r="D2842" i="1" s="1"/>
  <c r="Y2842" i="1" s="1"/>
  <c r="AG2841" i="1"/>
  <c r="AE2841" i="1"/>
  <c r="AF2841" i="1" s="1"/>
  <c r="AD2841" i="1"/>
  <c r="AA2841" i="1"/>
  <c r="Z2841" i="1"/>
  <c r="X2841" i="1"/>
  <c r="J2841" i="1"/>
  <c r="G2841" i="1"/>
  <c r="AB2841" i="1" s="1"/>
  <c r="D2841" i="1" a="1"/>
  <c r="D2841" i="1" s="1"/>
  <c r="Y2841" i="1" s="1"/>
  <c r="AG2840" i="1"/>
  <c r="AE2840" i="1"/>
  <c r="AF2840" i="1" s="1"/>
  <c r="AD2840" i="1"/>
  <c r="AA2840" i="1"/>
  <c r="Z2840" i="1"/>
  <c r="X2840" i="1"/>
  <c r="J2840" i="1"/>
  <c r="G2840" i="1"/>
  <c r="AB2840" i="1" s="1"/>
  <c r="D2840" i="1" a="1"/>
  <c r="D2840" i="1" s="1"/>
  <c r="Y2840" i="1" s="1"/>
  <c r="AG2839" i="1"/>
  <c r="AE2839" i="1"/>
  <c r="AF2839" i="1" s="1"/>
  <c r="AD2839" i="1"/>
  <c r="AA2839" i="1"/>
  <c r="Z2839" i="1"/>
  <c r="X2839" i="1"/>
  <c r="J2839" i="1"/>
  <c r="G2839" i="1"/>
  <c r="AB2839" i="1" s="1"/>
  <c r="D2839" i="1" a="1"/>
  <c r="D2839" i="1" s="1"/>
  <c r="Y2839" i="1" s="1"/>
  <c r="AG2838" i="1"/>
  <c r="AE2838" i="1"/>
  <c r="AF2838" i="1" s="1"/>
  <c r="AD2838" i="1"/>
  <c r="AA2838" i="1"/>
  <c r="Z2838" i="1"/>
  <c r="X2838" i="1"/>
  <c r="J2838" i="1"/>
  <c r="G2838" i="1"/>
  <c r="AB2838" i="1" s="1"/>
  <c r="D2838" i="1" a="1"/>
  <c r="D2838" i="1" s="1"/>
  <c r="Y2838" i="1" s="1"/>
  <c r="AG2837" i="1"/>
  <c r="AE2837" i="1"/>
  <c r="AF2837" i="1" s="1"/>
  <c r="AD2837" i="1"/>
  <c r="AA2837" i="1"/>
  <c r="Z2837" i="1"/>
  <c r="X2837" i="1"/>
  <c r="J2837" i="1"/>
  <c r="G2837" i="1"/>
  <c r="D2837" i="1" a="1"/>
  <c r="D2837" i="1" s="1"/>
  <c r="Y2837" i="1" s="1"/>
  <c r="AG2836" i="1"/>
  <c r="AE2836" i="1"/>
  <c r="AF2836" i="1" s="1"/>
  <c r="AD2836" i="1"/>
  <c r="AA2836" i="1"/>
  <c r="Z2836" i="1"/>
  <c r="X2836" i="1"/>
  <c r="J2836" i="1"/>
  <c r="G2836" i="1"/>
  <c r="D2836" i="1" a="1"/>
  <c r="D2836" i="1" s="1"/>
  <c r="Y2836" i="1" s="1"/>
  <c r="AG2835" i="1"/>
  <c r="AE2835" i="1"/>
  <c r="AF2835" i="1" s="1"/>
  <c r="AD2835" i="1"/>
  <c r="AA2835" i="1"/>
  <c r="Z2835" i="1"/>
  <c r="X2835" i="1"/>
  <c r="J2835" i="1"/>
  <c r="G2835" i="1"/>
  <c r="H2835" i="1" s="1"/>
  <c r="AC2835" i="1" s="1"/>
  <c r="D2835" i="1" a="1"/>
  <c r="D2835" i="1" s="1"/>
  <c r="Y2835" i="1" s="1"/>
  <c r="AG2834" i="1"/>
  <c r="AE2834" i="1"/>
  <c r="AF2834" i="1" s="1"/>
  <c r="AD2834" i="1"/>
  <c r="AA2834" i="1"/>
  <c r="Z2834" i="1"/>
  <c r="X2834" i="1"/>
  <c r="J2834" i="1"/>
  <c r="G2834" i="1"/>
  <c r="AB2834" i="1" s="1"/>
  <c r="D2834" i="1" a="1"/>
  <c r="D2834" i="1" s="1"/>
  <c r="Y2834" i="1" s="1"/>
  <c r="AG2833" i="1"/>
  <c r="AE2833" i="1"/>
  <c r="AF2833" i="1" s="1"/>
  <c r="AD2833" i="1"/>
  <c r="AA2833" i="1"/>
  <c r="Z2833" i="1"/>
  <c r="X2833" i="1"/>
  <c r="J2833" i="1"/>
  <c r="G2833" i="1"/>
  <c r="D2833" i="1" a="1"/>
  <c r="D2833" i="1" s="1"/>
  <c r="Y2833" i="1" s="1"/>
  <c r="AG2832" i="1"/>
  <c r="AE2832" i="1"/>
  <c r="AF2832" i="1" s="1"/>
  <c r="AD2832" i="1"/>
  <c r="AA2832" i="1"/>
  <c r="Z2832" i="1"/>
  <c r="X2832" i="1"/>
  <c r="J2832" i="1"/>
  <c r="G2832" i="1"/>
  <c r="H2832" i="1" s="1"/>
  <c r="AC2832" i="1" s="1"/>
  <c r="D2832" i="1" a="1"/>
  <c r="D2832" i="1" s="1"/>
  <c r="Y2832" i="1" s="1"/>
  <c r="AG2831" i="1"/>
  <c r="AE2831" i="1"/>
  <c r="AF2831" i="1" s="1"/>
  <c r="AD2831" i="1"/>
  <c r="AA2831" i="1"/>
  <c r="Z2831" i="1"/>
  <c r="X2831" i="1"/>
  <c r="J2831" i="1"/>
  <c r="G2831" i="1"/>
  <c r="H2831" i="1" s="1"/>
  <c r="AC2831" i="1" s="1"/>
  <c r="D2831" i="1" a="1"/>
  <c r="D2831" i="1" s="1"/>
  <c r="Y2831" i="1" s="1"/>
  <c r="AG2830" i="1"/>
  <c r="AE2830" i="1"/>
  <c r="AF2830" i="1" s="1"/>
  <c r="AD2830" i="1"/>
  <c r="AA2830" i="1"/>
  <c r="Z2830" i="1"/>
  <c r="X2830" i="1"/>
  <c r="J2830" i="1"/>
  <c r="G2830" i="1"/>
  <c r="H2830" i="1" s="1"/>
  <c r="AC2830" i="1" s="1"/>
  <c r="D2830" i="1" a="1"/>
  <c r="D2830" i="1" s="1"/>
  <c r="Y2830" i="1" s="1"/>
  <c r="AG2829" i="1"/>
  <c r="AE2829" i="1"/>
  <c r="AF2829" i="1" s="1"/>
  <c r="AD2829" i="1"/>
  <c r="AA2829" i="1"/>
  <c r="Z2829" i="1"/>
  <c r="X2829" i="1"/>
  <c r="J2829" i="1"/>
  <c r="G2829" i="1"/>
  <c r="AB2829" i="1" s="1"/>
  <c r="D2829" i="1" a="1"/>
  <c r="D2829" i="1" s="1"/>
  <c r="Y2829" i="1" s="1"/>
  <c r="AG2828" i="1"/>
  <c r="AE2828" i="1"/>
  <c r="AF2828" i="1" s="1"/>
  <c r="AD2828" i="1"/>
  <c r="AA2828" i="1"/>
  <c r="Z2828" i="1"/>
  <c r="X2828" i="1"/>
  <c r="J2828" i="1"/>
  <c r="G2828" i="1"/>
  <c r="AB2828" i="1" s="1"/>
  <c r="D2828" i="1" a="1"/>
  <c r="D2828" i="1" s="1"/>
  <c r="Y2828" i="1" s="1"/>
  <c r="AG2827" i="1"/>
  <c r="AE2827" i="1"/>
  <c r="AF2827" i="1" s="1"/>
  <c r="AD2827" i="1"/>
  <c r="AA2827" i="1"/>
  <c r="Z2827" i="1"/>
  <c r="X2827" i="1"/>
  <c r="J2827" i="1"/>
  <c r="G2827" i="1"/>
  <c r="D2827" i="1" a="1"/>
  <c r="D2827" i="1" s="1"/>
  <c r="Y2827" i="1" s="1"/>
  <c r="AG2826" i="1"/>
  <c r="AE2826" i="1"/>
  <c r="AF2826" i="1" s="1"/>
  <c r="AD2826" i="1"/>
  <c r="AA2826" i="1"/>
  <c r="Z2826" i="1"/>
  <c r="X2826" i="1"/>
  <c r="J2826" i="1"/>
  <c r="G2826" i="1"/>
  <c r="D2826" i="1" a="1"/>
  <c r="D2826" i="1" s="1"/>
  <c r="Y2826" i="1" s="1"/>
  <c r="AG2825" i="1"/>
  <c r="AE2825" i="1"/>
  <c r="AF2825" i="1" s="1"/>
  <c r="AD2825" i="1"/>
  <c r="AA2825" i="1"/>
  <c r="Z2825" i="1"/>
  <c r="X2825" i="1"/>
  <c r="J2825" i="1"/>
  <c r="G2825" i="1"/>
  <c r="AB2825" i="1" s="1"/>
  <c r="D2825" i="1" a="1"/>
  <c r="D2825" i="1" s="1"/>
  <c r="Y2825" i="1" s="1"/>
  <c r="AG2824" i="1"/>
  <c r="AE2824" i="1"/>
  <c r="AF2824" i="1" s="1"/>
  <c r="AD2824" i="1"/>
  <c r="AA2824" i="1"/>
  <c r="Z2824" i="1"/>
  <c r="X2824" i="1"/>
  <c r="J2824" i="1"/>
  <c r="G2824" i="1"/>
  <c r="D2824" i="1" a="1"/>
  <c r="D2824" i="1" s="1"/>
  <c r="Y2824" i="1" s="1"/>
  <c r="AG2823" i="1"/>
  <c r="AE2823" i="1"/>
  <c r="AF2823" i="1" s="1"/>
  <c r="AD2823" i="1"/>
  <c r="AA2823" i="1"/>
  <c r="Z2823" i="1"/>
  <c r="X2823" i="1"/>
  <c r="J2823" i="1"/>
  <c r="G2823" i="1"/>
  <c r="AB2823" i="1" s="1"/>
  <c r="D2823" i="1" a="1"/>
  <c r="D2823" i="1" s="1"/>
  <c r="Y2823" i="1" s="1"/>
  <c r="AG2822" i="1"/>
  <c r="AE2822" i="1"/>
  <c r="AF2822" i="1" s="1"/>
  <c r="AD2822" i="1"/>
  <c r="AA2822" i="1"/>
  <c r="Z2822" i="1"/>
  <c r="X2822" i="1"/>
  <c r="J2822" i="1"/>
  <c r="G2822" i="1"/>
  <c r="AB2822" i="1" s="1"/>
  <c r="D2822" i="1" a="1"/>
  <c r="D2822" i="1" s="1"/>
  <c r="Y2822" i="1" s="1"/>
  <c r="AG2821" i="1"/>
  <c r="AF2821" i="1"/>
  <c r="AE2821" i="1"/>
  <c r="AD2821" i="1"/>
  <c r="AA2821" i="1"/>
  <c r="Z2821" i="1"/>
  <c r="X2821" i="1"/>
  <c r="J2821" i="1"/>
  <c r="G2821" i="1"/>
  <c r="AB2821" i="1" s="1"/>
  <c r="D2821" i="1" a="1"/>
  <c r="D2821" i="1" s="1"/>
  <c r="Y2821" i="1" s="1"/>
  <c r="AG2820" i="1"/>
  <c r="AE2820" i="1"/>
  <c r="AF2820" i="1" s="1"/>
  <c r="AD2820" i="1"/>
  <c r="AA2820" i="1"/>
  <c r="Z2820" i="1"/>
  <c r="X2820" i="1"/>
  <c r="J2820" i="1"/>
  <c r="G2820" i="1"/>
  <c r="D2820" i="1" a="1"/>
  <c r="D2820" i="1" s="1"/>
  <c r="Y2820" i="1" s="1"/>
  <c r="AG2819" i="1"/>
  <c r="AE2819" i="1"/>
  <c r="AF2819" i="1" s="1"/>
  <c r="AD2819" i="1"/>
  <c r="AA2819" i="1"/>
  <c r="Z2819" i="1"/>
  <c r="X2819" i="1"/>
  <c r="J2819" i="1"/>
  <c r="G2819" i="1"/>
  <c r="H2819" i="1" s="1"/>
  <c r="AC2819" i="1" s="1"/>
  <c r="D2819" i="1" a="1"/>
  <c r="D2819" i="1" s="1"/>
  <c r="Y2819" i="1" s="1"/>
  <c r="AG2818" i="1"/>
  <c r="AE2818" i="1"/>
  <c r="AF2818" i="1" s="1"/>
  <c r="AD2818" i="1"/>
  <c r="AA2818" i="1"/>
  <c r="Z2818" i="1"/>
  <c r="X2818" i="1"/>
  <c r="J2818" i="1"/>
  <c r="G2818" i="1"/>
  <c r="AB2818" i="1" s="1"/>
  <c r="D2818" i="1" a="1"/>
  <c r="D2818" i="1" s="1"/>
  <c r="Y2818" i="1" s="1"/>
  <c r="AG2817" i="1"/>
  <c r="AE2817" i="1"/>
  <c r="AF2817" i="1" s="1"/>
  <c r="AD2817" i="1"/>
  <c r="AA2817" i="1"/>
  <c r="Z2817" i="1"/>
  <c r="X2817" i="1"/>
  <c r="J2817" i="1"/>
  <c r="G2817" i="1"/>
  <c r="D2817" i="1" a="1"/>
  <c r="D2817" i="1" s="1"/>
  <c r="Y2817" i="1" s="1"/>
  <c r="AG2816" i="1"/>
  <c r="AE2816" i="1"/>
  <c r="AF2816" i="1" s="1"/>
  <c r="AD2816" i="1"/>
  <c r="AA2816" i="1"/>
  <c r="Z2816" i="1"/>
  <c r="X2816" i="1"/>
  <c r="J2816" i="1"/>
  <c r="G2816" i="1"/>
  <c r="D2816" i="1" a="1"/>
  <c r="D2816" i="1" s="1"/>
  <c r="Y2816" i="1" s="1"/>
  <c r="AG2815" i="1"/>
  <c r="AE2815" i="1"/>
  <c r="AF2815" i="1" s="1"/>
  <c r="AD2815" i="1"/>
  <c r="AA2815" i="1"/>
  <c r="Z2815" i="1"/>
  <c r="X2815" i="1"/>
  <c r="J2815" i="1"/>
  <c r="G2815" i="1"/>
  <c r="AB2815" i="1" s="1"/>
  <c r="D2815" i="1" a="1"/>
  <c r="D2815" i="1" s="1"/>
  <c r="Y2815" i="1" s="1"/>
  <c r="AG2814" i="1"/>
  <c r="AE2814" i="1"/>
  <c r="AF2814" i="1" s="1"/>
  <c r="AD2814" i="1"/>
  <c r="AA2814" i="1"/>
  <c r="Z2814" i="1"/>
  <c r="X2814" i="1"/>
  <c r="J2814" i="1"/>
  <c r="G2814" i="1"/>
  <c r="D2814" i="1" a="1"/>
  <c r="D2814" i="1" s="1"/>
  <c r="Y2814" i="1" s="1"/>
  <c r="AG2813" i="1"/>
  <c r="AE2813" i="1"/>
  <c r="AF2813" i="1" s="1"/>
  <c r="AD2813" i="1"/>
  <c r="AA2813" i="1"/>
  <c r="Z2813" i="1"/>
  <c r="X2813" i="1"/>
  <c r="J2813" i="1"/>
  <c r="G2813" i="1"/>
  <c r="D2813" i="1" a="1"/>
  <c r="D2813" i="1" s="1"/>
  <c r="Y2813" i="1" s="1"/>
  <c r="AG2812" i="1"/>
  <c r="AE2812" i="1"/>
  <c r="AF2812" i="1" s="1"/>
  <c r="AD2812" i="1"/>
  <c r="AA2812" i="1"/>
  <c r="Z2812" i="1"/>
  <c r="X2812" i="1"/>
  <c r="J2812" i="1"/>
  <c r="G2812" i="1"/>
  <c r="D2812" i="1" a="1"/>
  <c r="D2812" i="1" s="1"/>
  <c r="Y2812" i="1" s="1"/>
  <c r="AG2811" i="1"/>
  <c r="AE2811" i="1"/>
  <c r="AF2811" i="1" s="1"/>
  <c r="AD2811" i="1"/>
  <c r="AA2811" i="1"/>
  <c r="Z2811" i="1"/>
  <c r="X2811" i="1"/>
  <c r="J2811" i="1"/>
  <c r="G2811" i="1"/>
  <c r="D2811" i="1" a="1"/>
  <c r="D2811" i="1" s="1"/>
  <c r="Y2811" i="1" s="1"/>
  <c r="AG2810" i="1"/>
  <c r="AE2810" i="1"/>
  <c r="AF2810" i="1" s="1"/>
  <c r="AD2810" i="1"/>
  <c r="AA2810" i="1"/>
  <c r="Z2810" i="1"/>
  <c r="X2810" i="1"/>
  <c r="J2810" i="1"/>
  <c r="G2810" i="1"/>
  <c r="D2810" i="1" a="1"/>
  <c r="D2810" i="1" s="1"/>
  <c r="Y2810" i="1" s="1"/>
  <c r="AG2809" i="1"/>
  <c r="AE2809" i="1"/>
  <c r="AF2809" i="1" s="1"/>
  <c r="AD2809" i="1"/>
  <c r="AA2809" i="1"/>
  <c r="Z2809" i="1"/>
  <c r="X2809" i="1"/>
  <c r="J2809" i="1"/>
  <c r="G2809" i="1"/>
  <c r="D2809" i="1" a="1"/>
  <c r="D2809" i="1" s="1"/>
  <c r="Y2809" i="1" s="1"/>
  <c r="AG2808" i="1"/>
  <c r="AE2808" i="1"/>
  <c r="AF2808" i="1" s="1"/>
  <c r="AD2808" i="1"/>
  <c r="AA2808" i="1"/>
  <c r="Z2808" i="1"/>
  <c r="X2808" i="1"/>
  <c r="J2808" i="1"/>
  <c r="G2808" i="1"/>
  <c r="D2808" i="1" a="1"/>
  <c r="D2808" i="1" s="1"/>
  <c r="Y2808" i="1" s="1"/>
  <c r="AG2807" i="1"/>
  <c r="AE2807" i="1"/>
  <c r="AF2807" i="1" s="1"/>
  <c r="AD2807" i="1"/>
  <c r="AA2807" i="1"/>
  <c r="Z2807" i="1"/>
  <c r="X2807" i="1"/>
  <c r="J2807" i="1"/>
  <c r="G2807" i="1"/>
  <c r="D2807" i="1" a="1"/>
  <c r="D2807" i="1" s="1"/>
  <c r="Y2807" i="1" s="1"/>
  <c r="AG2806" i="1"/>
  <c r="AE2806" i="1"/>
  <c r="AF2806" i="1" s="1"/>
  <c r="AD2806" i="1"/>
  <c r="AA2806" i="1"/>
  <c r="Z2806" i="1"/>
  <c r="X2806" i="1"/>
  <c r="J2806" i="1"/>
  <c r="G2806" i="1"/>
  <c r="D2806" i="1" a="1"/>
  <c r="D2806" i="1" s="1"/>
  <c r="Y2806" i="1" s="1"/>
  <c r="AG2805" i="1"/>
  <c r="AE2805" i="1"/>
  <c r="AF2805" i="1" s="1"/>
  <c r="AD2805" i="1"/>
  <c r="AA2805" i="1"/>
  <c r="Z2805" i="1"/>
  <c r="X2805" i="1"/>
  <c r="J2805" i="1"/>
  <c r="G2805" i="1"/>
  <c r="AB2805" i="1" s="1"/>
  <c r="D2805" i="1" a="1"/>
  <c r="D2805" i="1" s="1"/>
  <c r="Y2805" i="1" s="1"/>
  <c r="AG2804" i="1"/>
  <c r="AE2804" i="1"/>
  <c r="AF2804" i="1" s="1"/>
  <c r="AD2804" i="1"/>
  <c r="AA2804" i="1"/>
  <c r="Z2804" i="1"/>
  <c r="X2804" i="1"/>
  <c r="J2804" i="1"/>
  <c r="G2804" i="1"/>
  <c r="H2804" i="1" s="1"/>
  <c r="AC2804" i="1" s="1"/>
  <c r="D2804" i="1" a="1"/>
  <c r="D2804" i="1" s="1"/>
  <c r="Y2804" i="1" s="1"/>
  <c r="AG2803" i="1"/>
  <c r="AE2803" i="1"/>
  <c r="AF2803" i="1" s="1"/>
  <c r="AD2803" i="1"/>
  <c r="AA2803" i="1"/>
  <c r="Z2803" i="1"/>
  <c r="X2803" i="1"/>
  <c r="J2803" i="1"/>
  <c r="G2803" i="1"/>
  <c r="H2803" i="1" s="1"/>
  <c r="AC2803" i="1" s="1"/>
  <c r="D2803" i="1" a="1"/>
  <c r="D2803" i="1" s="1"/>
  <c r="Y2803" i="1" s="1"/>
  <c r="AG2802" i="1"/>
  <c r="AE2802" i="1"/>
  <c r="AF2802" i="1" s="1"/>
  <c r="AD2802" i="1"/>
  <c r="AA2802" i="1"/>
  <c r="Z2802" i="1"/>
  <c r="X2802" i="1"/>
  <c r="J2802" i="1"/>
  <c r="G2802" i="1"/>
  <c r="H2802" i="1" s="1"/>
  <c r="AC2802" i="1" s="1"/>
  <c r="D2802" i="1" a="1"/>
  <c r="D2802" i="1" s="1"/>
  <c r="Y2802" i="1" s="1"/>
  <c r="AG2801" i="1"/>
  <c r="AE2801" i="1"/>
  <c r="AF2801" i="1" s="1"/>
  <c r="AD2801" i="1"/>
  <c r="AA2801" i="1"/>
  <c r="Z2801" i="1"/>
  <c r="X2801" i="1"/>
  <c r="J2801" i="1"/>
  <c r="G2801" i="1"/>
  <c r="H2801" i="1" s="1"/>
  <c r="AC2801" i="1" s="1"/>
  <c r="D2801" i="1" a="1"/>
  <c r="D2801" i="1" s="1"/>
  <c r="Y2801" i="1" s="1"/>
  <c r="AG2800" i="1"/>
  <c r="AE2800" i="1"/>
  <c r="AF2800" i="1" s="1"/>
  <c r="AD2800" i="1"/>
  <c r="AA2800" i="1"/>
  <c r="Z2800" i="1"/>
  <c r="X2800" i="1"/>
  <c r="J2800" i="1"/>
  <c r="G2800" i="1"/>
  <c r="D2800" i="1" a="1"/>
  <c r="D2800" i="1" s="1"/>
  <c r="Y2800" i="1" s="1"/>
  <c r="AG2799" i="1"/>
  <c r="AE2799" i="1"/>
  <c r="AF2799" i="1" s="1"/>
  <c r="AD2799" i="1"/>
  <c r="AA2799" i="1"/>
  <c r="Z2799" i="1"/>
  <c r="X2799" i="1"/>
  <c r="J2799" i="1"/>
  <c r="G2799" i="1"/>
  <c r="H2799" i="1" s="1"/>
  <c r="AC2799" i="1" s="1"/>
  <c r="D2799" i="1" a="1"/>
  <c r="D2799" i="1" s="1"/>
  <c r="Y2799" i="1" s="1"/>
  <c r="AG2798" i="1"/>
  <c r="AE2798" i="1"/>
  <c r="AF2798" i="1" s="1"/>
  <c r="AD2798" i="1"/>
  <c r="AA2798" i="1"/>
  <c r="Z2798" i="1"/>
  <c r="X2798" i="1"/>
  <c r="J2798" i="1"/>
  <c r="G2798" i="1"/>
  <c r="H2798" i="1" s="1"/>
  <c r="AC2798" i="1" s="1"/>
  <c r="D2798" i="1" a="1"/>
  <c r="D2798" i="1" s="1"/>
  <c r="Y2798" i="1" s="1"/>
  <c r="AG2797" i="1"/>
  <c r="AE2797" i="1"/>
  <c r="AF2797" i="1" s="1"/>
  <c r="AD2797" i="1"/>
  <c r="AA2797" i="1"/>
  <c r="Z2797" i="1"/>
  <c r="X2797" i="1"/>
  <c r="J2797" i="1"/>
  <c r="G2797" i="1"/>
  <c r="H2797" i="1" s="1"/>
  <c r="AC2797" i="1" s="1"/>
  <c r="D2797" i="1" a="1"/>
  <c r="D2797" i="1" s="1"/>
  <c r="Y2797" i="1" s="1"/>
  <c r="AG2796" i="1"/>
  <c r="AE2796" i="1"/>
  <c r="AF2796" i="1" s="1"/>
  <c r="AD2796" i="1"/>
  <c r="AA2796" i="1"/>
  <c r="Z2796" i="1"/>
  <c r="X2796" i="1"/>
  <c r="J2796" i="1"/>
  <c r="G2796" i="1"/>
  <c r="D2796" i="1" a="1"/>
  <c r="D2796" i="1" s="1"/>
  <c r="Y2796" i="1" s="1"/>
  <c r="AG2795" i="1"/>
  <c r="AE2795" i="1"/>
  <c r="AF2795" i="1" s="1"/>
  <c r="AD2795" i="1"/>
  <c r="AA2795" i="1"/>
  <c r="Z2795" i="1"/>
  <c r="X2795" i="1"/>
  <c r="J2795" i="1"/>
  <c r="G2795" i="1"/>
  <c r="D2795" i="1" a="1"/>
  <c r="D2795" i="1" s="1"/>
  <c r="Y2795" i="1" s="1"/>
  <c r="AG2794" i="1"/>
  <c r="AE2794" i="1"/>
  <c r="AF2794" i="1" s="1"/>
  <c r="AD2794" i="1"/>
  <c r="AA2794" i="1"/>
  <c r="Z2794" i="1"/>
  <c r="X2794" i="1"/>
  <c r="J2794" i="1"/>
  <c r="G2794" i="1"/>
  <c r="D2794" i="1" a="1"/>
  <c r="D2794" i="1" s="1"/>
  <c r="Y2794" i="1" s="1"/>
  <c r="AG2793" i="1"/>
  <c r="AE2793" i="1"/>
  <c r="AF2793" i="1" s="1"/>
  <c r="AD2793" i="1"/>
  <c r="AA2793" i="1"/>
  <c r="Z2793" i="1"/>
  <c r="X2793" i="1"/>
  <c r="J2793" i="1"/>
  <c r="G2793" i="1"/>
  <c r="D2793" i="1" a="1"/>
  <c r="D2793" i="1" s="1"/>
  <c r="Y2793" i="1" s="1"/>
  <c r="AG2792" i="1"/>
  <c r="AE2792" i="1"/>
  <c r="AF2792" i="1" s="1"/>
  <c r="AD2792" i="1"/>
  <c r="AA2792" i="1"/>
  <c r="Z2792" i="1"/>
  <c r="X2792" i="1"/>
  <c r="J2792" i="1"/>
  <c r="G2792" i="1"/>
  <c r="D2792" i="1" a="1"/>
  <c r="D2792" i="1" s="1"/>
  <c r="Y2792" i="1" s="1"/>
  <c r="AG2791" i="1"/>
  <c r="AE2791" i="1"/>
  <c r="AF2791" i="1" s="1"/>
  <c r="AD2791" i="1"/>
  <c r="AA2791" i="1"/>
  <c r="Z2791" i="1"/>
  <c r="X2791" i="1"/>
  <c r="J2791" i="1"/>
  <c r="G2791" i="1"/>
  <c r="AB2791" i="1" s="1"/>
  <c r="D2791" i="1" a="1"/>
  <c r="D2791" i="1" s="1"/>
  <c r="Y2791" i="1" s="1"/>
  <c r="AG2790" i="1"/>
  <c r="AE2790" i="1"/>
  <c r="AF2790" i="1" s="1"/>
  <c r="AD2790" i="1"/>
  <c r="AA2790" i="1"/>
  <c r="Z2790" i="1"/>
  <c r="X2790" i="1"/>
  <c r="J2790" i="1"/>
  <c r="G2790" i="1"/>
  <c r="D2790" i="1" a="1"/>
  <c r="D2790" i="1" s="1"/>
  <c r="Y2790" i="1" s="1"/>
  <c r="AG2789" i="1"/>
  <c r="AE2789" i="1"/>
  <c r="AF2789" i="1" s="1"/>
  <c r="AD2789" i="1"/>
  <c r="AA2789" i="1"/>
  <c r="Z2789" i="1"/>
  <c r="X2789" i="1"/>
  <c r="J2789" i="1"/>
  <c r="G2789" i="1"/>
  <c r="AB2789" i="1" s="1"/>
  <c r="D2789" i="1" a="1"/>
  <c r="D2789" i="1" s="1"/>
  <c r="Y2789" i="1" s="1"/>
  <c r="AG2788" i="1"/>
  <c r="AE2788" i="1"/>
  <c r="AF2788" i="1" s="1"/>
  <c r="AD2788" i="1"/>
  <c r="AA2788" i="1"/>
  <c r="Z2788" i="1"/>
  <c r="X2788" i="1"/>
  <c r="J2788" i="1"/>
  <c r="G2788" i="1"/>
  <c r="D2788" i="1" a="1"/>
  <c r="D2788" i="1" s="1"/>
  <c r="Y2788" i="1" s="1"/>
  <c r="AG2787" i="1"/>
  <c r="AE2787" i="1"/>
  <c r="AF2787" i="1" s="1"/>
  <c r="AD2787" i="1"/>
  <c r="AA2787" i="1"/>
  <c r="Z2787" i="1"/>
  <c r="X2787" i="1"/>
  <c r="J2787" i="1"/>
  <c r="G2787" i="1"/>
  <c r="D2787" i="1" a="1"/>
  <c r="D2787" i="1" s="1"/>
  <c r="Y2787" i="1" s="1"/>
  <c r="AG2786" i="1"/>
  <c r="AE2786" i="1"/>
  <c r="AF2786" i="1" s="1"/>
  <c r="AD2786" i="1"/>
  <c r="AA2786" i="1"/>
  <c r="Z2786" i="1"/>
  <c r="X2786" i="1"/>
  <c r="J2786" i="1"/>
  <c r="G2786" i="1"/>
  <c r="D2786" i="1" a="1"/>
  <c r="D2786" i="1" s="1"/>
  <c r="Y2786" i="1" s="1"/>
  <c r="AG2785" i="1"/>
  <c r="AE2785" i="1"/>
  <c r="AF2785" i="1" s="1"/>
  <c r="AD2785" i="1"/>
  <c r="AA2785" i="1"/>
  <c r="Z2785" i="1"/>
  <c r="X2785" i="1"/>
  <c r="J2785" i="1"/>
  <c r="G2785" i="1"/>
  <c r="D2785" i="1" a="1"/>
  <c r="D2785" i="1" s="1"/>
  <c r="Y2785" i="1" s="1"/>
  <c r="AG2784" i="1"/>
  <c r="AE2784" i="1"/>
  <c r="AF2784" i="1" s="1"/>
  <c r="AD2784" i="1"/>
  <c r="AA2784" i="1"/>
  <c r="Z2784" i="1"/>
  <c r="X2784" i="1"/>
  <c r="J2784" i="1"/>
  <c r="G2784" i="1"/>
  <c r="AB2784" i="1" s="1"/>
  <c r="D2784" i="1" a="1"/>
  <c r="D2784" i="1" s="1"/>
  <c r="Y2784" i="1" s="1"/>
  <c r="AG2783" i="1"/>
  <c r="AF2783" i="1"/>
  <c r="AE2783" i="1"/>
  <c r="AD2783" i="1"/>
  <c r="AA2783" i="1"/>
  <c r="Z2783" i="1"/>
  <c r="X2783" i="1"/>
  <c r="J2783" i="1"/>
  <c r="G2783" i="1"/>
  <c r="H2783" i="1" s="1"/>
  <c r="AC2783" i="1" s="1"/>
  <c r="D2783" i="1" a="1"/>
  <c r="D2783" i="1" s="1"/>
  <c r="Y2783" i="1" s="1"/>
  <c r="AG2782" i="1"/>
  <c r="AE2782" i="1"/>
  <c r="AF2782" i="1" s="1"/>
  <c r="AD2782" i="1"/>
  <c r="AA2782" i="1"/>
  <c r="Z2782" i="1"/>
  <c r="X2782" i="1"/>
  <c r="J2782" i="1"/>
  <c r="G2782" i="1"/>
  <c r="H2782" i="1" s="1"/>
  <c r="AC2782" i="1" s="1"/>
  <c r="D2782" i="1" a="1"/>
  <c r="D2782" i="1" s="1"/>
  <c r="Y2782" i="1" s="1"/>
  <c r="AG2781" i="1"/>
  <c r="AE2781" i="1"/>
  <c r="AF2781" i="1" s="1"/>
  <c r="AD2781" i="1"/>
  <c r="AA2781" i="1"/>
  <c r="Z2781" i="1"/>
  <c r="X2781" i="1"/>
  <c r="J2781" i="1"/>
  <c r="G2781" i="1"/>
  <c r="H2781" i="1" s="1"/>
  <c r="AC2781" i="1" s="1"/>
  <c r="D2781" i="1" a="1"/>
  <c r="D2781" i="1" s="1"/>
  <c r="Y2781" i="1" s="1"/>
  <c r="AG2780" i="1"/>
  <c r="AE2780" i="1"/>
  <c r="AF2780" i="1" s="1"/>
  <c r="AD2780" i="1"/>
  <c r="AA2780" i="1"/>
  <c r="Z2780" i="1"/>
  <c r="X2780" i="1"/>
  <c r="J2780" i="1"/>
  <c r="G2780" i="1"/>
  <c r="D2780" i="1" a="1"/>
  <c r="D2780" i="1" s="1"/>
  <c r="Y2780" i="1" s="1"/>
  <c r="AG2779" i="1"/>
  <c r="AE2779" i="1"/>
  <c r="AF2779" i="1" s="1"/>
  <c r="AD2779" i="1"/>
  <c r="AA2779" i="1"/>
  <c r="Z2779" i="1"/>
  <c r="X2779" i="1"/>
  <c r="J2779" i="1"/>
  <c r="G2779" i="1"/>
  <c r="H2779" i="1" s="1"/>
  <c r="AC2779" i="1" s="1"/>
  <c r="D2779" i="1" a="1"/>
  <c r="D2779" i="1" s="1"/>
  <c r="Y2779" i="1" s="1"/>
  <c r="AG2778" i="1"/>
  <c r="AE2778" i="1"/>
  <c r="AF2778" i="1" s="1"/>
  <c r="AD2778" i="1"/>
  <c r="AA2778" i="1"/>
  <c r="Z2778" i="1"/>
  <c r="X2778" i="1"/>
  <c r="J2778" i="1"/>
  <c r="G2778" i="1"/>
  <c r="H2778" i="1" s="1"/>
  <c r="AC2778" i="1" s="1"/>
  <c r="D2778" i="1" a="1"/>
  <c r="D2778" i="1" s="1"/>
  <c r="Y2778" i="1" s="1"/>
  <c r="AG2777" i="1"/>
  <c r="AE2777" i="1"/>
  <c r="AF2777" i="1" s="1"/>
  <c r="AD2777" i="1"/>
  <c r="AA2777" i="1"/>
  <c r="Z2777" i="1"/>
  <c r="X2777" i="1"/>
  <c r="J2777" i="1"/>
  <c r="G2777" i="1"/>
  <c r="H2777" i="1" s="1"/>
  <c r="AC2777" i="1" s="1"/>
  <c r="D2777" i="1" a="1"/>
  <c r="D2777" i="1" s="1"/>
  <c r="Y2777" i="1" s="1"/>
  <c r="AG2776" i="1"/>
  <c r="AE2776" i="1"/>
  <c r="AF2776" i="1" s="1"/>
  <c r="AD2776" i="1"/>
  <c r="AA2776" i="1"/>
  <c r="Z2776" i="1"/>
  <c r="X2776" i="1"/>
  <c r="J2776" i="1"/>
  <c r="G2776" i="1"/>
  <c r="AB2776" i="1" s="1"/>
  <c r="D2776" i="1" a="1"/>
  <c r="D2776" i="1" s="1"/>
  <c r="Y2776" i="1" s="1"/>
  <c r="AG2775" i="1"/>
  <c r="AE2775" i="1"/>
  <c r="AF2775" i="1" s="1"/>
  <c r="AD2775" i="1"/>
  <c r="AA2775" i="1"/>
  <c r="Z2775" i="1"/>
  <c r="X2775" i="1"/>
  <c r="J2775" i="1"/>
  <c r="G2775" i="1"/>
  <c r="D2775" i="1" a="1"/>
  <c r="D2775" i="1" s="1"/>
  <c r="Y2775" i="1" s="1"/>
  <c r="AG2774" i="1"/>
  <c r="AE2774" i="1"/>
  <c r="AF2774" i="1" s="1"/>
  <c r="AD2774" i="1"/>
  <c r="AA2774" i="1"/>
  <c r="Z2774" i="1"/>
  <c r="X2774" i="1"/>
  <c r="J2774" i="1"/>
  <c r="G2774" i="1"/>
  <c r="D2774" i="1" a="1"/>
  <c r="D2774" i="1" s="1"/>
  <c r="Y2774" i="1" s="1"/>
  <c r="AG2773" i="1"/>
  <c r="AE2773" i="1"/>
  <c r="AF2773" i="1" s="1"/>
  <c r="AD2773" i="1"/>
  <c r="AA2773" i="1"/>
  <c r="Z2773" i="1"/>
  <c r="X2773" i="1"/>
  <c r="J2773" i="1"/>
  <c r="G2773" i="1"/>
  <c r="D2773" i="1" a="1"/>
  <c r="D2773" i="1" s="1"/>
  <c r="Y2773" i="1" s="1"/>
  <c r="AG2772" i="1"/>
  <c r="AE2772" i="1"/>
  <c r="AF2772" i="1" s="1"/>
  <c r="AD2772" i="1"/>
  <c r="AA2772" i="1"/>
  <c r="Z2772" i="1"/>
  <c r="X2772" i="1"/>
  <c r="J2772" i="1"/>
  <c r="G2772" i="1"/>
  <c r="D2772" i="1" a="1"/>
  <c r="D2772" i="1" s="1"/>
  <c r="Y2772" i="1" s="1"/>
  <c r="AG2771" i="1"/>
  <c r="AE2771" i="1"/>
  <c r="AF2771" i="1" s="1"/>
  <c r="AD2771" i="1"/>
  <c r="AA2771" i="1"/>
  <c r="Z2771" i="1"/>
  <c r="X2771" i="1"/>
  <c r="J2771" i="1"/>
  <c r="G2771" i="1"/>
  <c r="H2771" i="1" s="1"/>
  <c r="AC2771" i="1" s="1"/>
  <c r="D2771" i="1" a="1"/>
  <c r="D2771" i="1" s="1"/>
  <c r="Y2771" i="1" s="1"/>
  <c r="AG2770" i="1"/>
  <c r="AE2770" i="1"/>
  <c r="AF2770" i="1" s="1"/>
  <c r="AD2770" i="1"/>
  <c r="AA2770" i="1"/>
  <c r="Z2770" i="1"/>
  <c r="X2770" i="1"/>
  <c r="J2770" i="1"/>
  <c r="G2770" i="1"/>
  <c r="D2770" i="1" a="1"/>
  <c r="D2770" i="1" s="1"/>
  <c r="Y2770" i="1" s="1"/>
  <c r="AG2769" i="1"/>
  <c r="AE2769" i="1"/>
  <c r="AF2769" i="1" s="1"/>
  <c r="AD2769" i="1"/>
  <c r="AA2769" i="1"/>
  <c r="Z2769" i="1"/>
  <c r="X2769" i="1"/>
  <c r="J2769" i="1"/>
  <c r="G2769" i="1"/>
  <c r="D2769" i="1" a="1"/>
  <c r="D2769" i="1" s="1"/>
  <c r="Y2769" i="1" s="1"/>
  <c r="AG2768" i="1"/>
  <c r="AE2768" i="1"/>
  <c r="AF2768" i="1" s="1"/>
  <c r="AD2768" i="1"/>
  <c r="AA2768" i="1"/>
  <c r="Z2768" i="1"/>
  <c r="X2768" i="1"/>
  <c r="J2768" i="1"/>
  <c r="G2768" i="1"/>
  <c r="D2768" i="1" a="1"/>
  <c r="D2768" i="1" s="1"/>
  <c r="Y2768" i="1" s="1"/>
  <c r="AG2767" i="1"/>
  <c r="AE2767" i="1"/>
  <c r="AF2767" i="1" s="1"/>
  <c r="AD2767" i="1"/>
  <c r="AA2767" i="1"/>
  <c r="Z2767" i="1"/>
  <c r="X2767" i="1"/>
  <c r="J2767" i="1"/>
  <c r="G2767" i="1"/>
  <c r="D2767" i="1" a="1"/>
  <c r="D2767" i="1" s="1"/>
  <c r="Y2767" i="1" s="1"/>
  <c r="AG2766" i="1"/>
  <c r="AE2766" i="1"/>
  <c r="AF2766" i="1" s="1"/>
  <c r="AD2766" i="1"/>
  <c r="AA2766" i="1"/>
  <c r="Z2766" i="1"/>
  <c r="X2766" i="1"/>
  <c r="J2766" i="1"/>
  <c r="G2766" i="1"/>
  <c r="AB2766" i="1" s="1"/>
  <c r="D2766" i="1" a="1"/>
  <c r="D2766" i="1" s="1"/>
  <c r="Y2766" i="1" s="1"/>
  <c r="AG2765" i="1"/>
  <c r="AE2765" i="1"/>
  <c r="AF2765" i="1" s="1"/>
  <c r="AD2765" i="1"/>
  <c r="AA2765" i="1"/>
  <c r="Z2765" i="1"/>
  <c r="X2765" i="1"/>
  <c r="J2765" i="1"/>
  <c r="G2765" i="1"/>
  <c r="AB2765" i="1" s="1"/>
  <c r="D2765" i="1" a="1"/>
  <c r="D2765" i="1" s="1"/>
  <c r="Y2765" i="1" s="1"/>
  <c r="AG2764" i="1"/>
  <c r="AE2764" i="1"/>
  <c r="AF2764" i="1" s="1"/>
  <c r="AD2764" i="1"/>
  <c r="AA2764" i="1"/>
  <c r="Z2764" i="1"/>
  <c r="X2764" i="1"/>
  <c r="J2764" i="1"/>
  <c r="G2764" i="1"/>
  <c r="AB2764" i="1" s="1"/>
  <c r="D2764" i="1" a="1"/>
  <c r="D2764" i="1" s="1"/>
  <c r="Y2764" i="1" s="1"/>
  <c r="AG2763" i="1"/>
  <c r="AE2763" i="1"/>
  <c r="AF2763" i="1" s="1"/>
  <c r="AD2763" i="1"/>
  <c r="AA2763" i="1"/>
  <c r="Z2763" i="1"/>
  <c r="X2763" i="1"/>
  <c r="J2763" i="1"/>
  <c r="G2763" i="1"/>
  <c r="AB2763" i="1" s="1"/>
  <c r="D2763" i="1" a="1"/>
  <c r="D2763" i="1" s="1"/>
  <c r="Y2763" i="1" s="1"/>
  <c r="AG2762" i="1"/>
  <c r="AE2762" i="1"/>
  <c r="AF2762" i="1" s="1"/>
  <c r="AD2762" i="1"/>
  <c r="AA2762" i="1"/>
  <c r="Z2762" i="1"/>
  <c r="X2762" i="1"/>
  <c r="J2762" i="1"/>
  <c r="G2762" i="1"/>
  <c r="D2762" i="1" a="1"/>
  <c r="D2762" i="1" s="1"/>
  <c r="Y2762" i="1" s="1"/>
  <c r="AG2761" i="1"/>
  <c r="AE2761" i="1"/>
  <c r="AF2761" i="1" s="1"/>
  <c r="AD2761" i="1"/>
  <c r="AA2761" i="1"/>
  <c r="Z2761" i="1"/>
  <c r="X2761" i="1"/>
  <c r="J2761" i="1"/>
  <c r="G2761" i="1"/>
  <c r="D2761" i="1" a="1"/>
  <c r="D2761" i="1" s="1"/>
  <c r="Y2761" i="1" s="1"/>
  <c r="AG2760" i="1"/>
  <c r="AE2760" i="1"/>
  <c r="AF2760" i="1" s="1"/>
  <c r="AD2760" i="1"/>
  <c r="AA2760" i="1"/>
  <c r="Z2760" i="1"/>
  <c r="X2760" i="1"/>
  <c r="J2760" i="1"/>
  <c r="G2760" i="1"/>
  <c r="AB2760" i="1" s="1"/>
  <c r="D2760" i="1" a="1"/>
  <c r="D2760" i="1" s="1"/>
  <c r="Y2760" i="1" s="1"/>
  <c r="AG2759" i="1"/>
  <c r="AE2759" i="1"/>
  <c r="AF2759" i="1" s="1"/>
  <c r="AD2759" i="1"/>
  <c r="AA2759" i="1"/>
  <c r="Z2759" i="1"/>
  <c r="X2759" i="1"/>
  <c r="J2759" i="1"/>
  <c r="G2759" i="1"/>
  <c r="AB2759" i="1" s="1"/>
  <c r="D2759" i="1" a="1"/>
  <c r="D2759" i="1" s="1"/>
  <c r="Y2759" i="1" s="1"/>
  <c r="AG2758" i="1"/>
  <c r="AE2758" i="1"/>
  <c r="AF2758" i="1" s="1"/>
  <c r="AD2758" i="1"/>
  <c r="AA2758" i="1"/>
  <c r="Z2758" i="1"/>
  <c r="X2758" i="1"/>
  <c r="J2758" i="1"/>
  <c r="G2758" i="1"/>
  <c r="D2758" i="1" a="1"/>
  <c r="D2758" i="1" s="1"/>
  <c r="Y2758" i="1" s="1"/>
  <c r="AG2757" i="1"/>
  <c r="AE2757" i="1"/>
  <c r="AF2757" i="1" s="1"/>
  <c r="AD2757" i="1"/>
  <c r="AA2757" i="1"/>
  <c r="Z2757" i="1"/>
  <c r="X2757" i="1"/>
  <c r="J2757" i="1"/>
  <c r="G2757" i="1"/>
  <c r="D2757" i="1" a="1"/>
  <c r="D2757" i="1" s="1"/>
  <c r="Y2757" i="1" s="1"/>
  <c r="AG2756" i="1"/>
  <c r="AE2756" i="1"/>
  <c r="AF2756" i="1" s="1"/>
  <c r="AD2756" i="1"/>
  <c r="AA2756" i="1"/>
  <c r="Z2756" i="1"/>
  <c r="X2756" i="1"/>
  <c r="J2756" i="1"/>
  <c r="G2756" i="1"/>
  <c r="D2756" i="1" a="1"/>
  <c r="D2756" i="1" s="1"/>
  <c r="Y2756" i="1" s="1"/>
  <c r="AG2755" i="1"/>
  <c r="AE2755" i="1"/>
  <c r="AF2755" i="1" s="1"/>
  <c r="AD2755" i="1"/>
  <c r="AA2755" i="1"/>
  <c r="Z2755" i="1"/>
  <c r="X2755" i="1"/>
  <c r="J2755" i="1"/>
  <c r="G2755" i="1"/>
  <c r="H2755" i="1" s="1"/>
  <c r="AC2755" i="1" s="1"/>
  <c r="D2755" i="1" a="1"/>
  <c r="D2755" i="1" s="1"/>
  <c r="Y2755" i="1" s="1"/>
  <c r="AG2754" i="1"/>
  <c r="AE2754" i="1"/>
  <c r="AF2754" i="1" s="1"/>
  <c r="AD2754" i="1"/>
  <c r="AA2754" i="1"/>
  <c r="Z2754" i="1"/>
  <c r="X2754" i="1"/>
  <c r="J2754" i="1"/>
  <c r="G2754" i="1"/>
  <c r="AB2754" i="1" s="1"/>
  <c r="D2754" i="1" a="1"/>
  <c r="D2754" i="1" s="1"/>
  <c r="Y2754" i="1" s="1"/>
  <c r="AG2753" i="1"/>
  <c r="AE2753" i="1"/>
  <c r="AF2753" i="1" s="1"/>
  <c r="AD2753" i="1"/>
  <c r="AA2753" i="1"/>
  <c r="Z2753" i="1"/>
  <c r="X2753" i="1"/>
  <c r="J2753" i="1"/>
  <c r="G2753" i="1"/>
  <c r="H2753" i="1" s="1"/>
  <c r="AC2753" i="1" s="1"/>
  <c r="D2753" i="1" a="1"/>
  <c r="D2753" i="1" s="1"/>
  <c r="Y2753" i="1" s="1"/>
  <c r="AG2752" i="1"/>
  <c r="AE2752" i="1"/>
  <c r="AF2752" i="1" s="1"/>
  <c r="AD2752" i="1"/>
  <c r="AA2752" i="1"/>
  <c r="Z2752" i="1"/>
  <c r="X2752" i="1"/>
  <c r="J2752" i="1"/>
  <c r="G2752" i="1"/>
  <c r="H2752" i="1" s="1"/>
  <c r="AC2752" i="1" s="1"/>
  <c r="D2752" i="1" a="1"/>
  <c r="D2752" i="1" s="1"/>
  <c r="Y2752" i="1" s="1"/>
  <c r="AG2751" i="1"/>
  <c r="AE2751" i="1"/>
  <c r="AF2751" i="1" s="1"/>
  <c r="AD2751" i="1"/>
  <c r="AA2751" i="1"/>
  <c r="Z2751" i="1"/>
  <c r="X2751" i="1"/>
  <c r="J2751" i="1"/>
  <c r="G2751" i="1"/>
  <c r="H2751" i="1" s="1"/>
  <c r="AC2751" i="1" s="1"/>
  <c r="D2751" i="1" a="1"/>
  <c r="D2751" i="1" s="1"/>
  <c r="Y2751" i="1" s="1"/>
  <c r="AG2750" i="1"/>
  <c r="AE2750" i="1"/>
  <c r="AF2750" i="1" s="1"/>
  <c r="AD2750" i="1"/>
  <c r="AA2750" i="1"/>
  <c r="Z2750" i="1"/>
  <c r="X2750" i="1"/>
  <c r="J2750" i="1"/>
  <c r="G2750" i="1"/>
  <c r="H2750" i="1" s="1"/>
  <c r="AC2750" i="1" s="1"/>
  <c r="D2750" i="1" a="1"/>
  <c r="D2750" i="1" s="1"/>
  <c r="Y2750" i="1" s="1"/>
  <c r="AG2749" i="1"/>
  <c r="AE2749" i="1"/>
  <c r="AF2749" i="1" s="1"/>
  <c r="AD2749" i="1"/>
  <c r="AA2749" i="1"/>
  <c r="Z2749" i="1"/>
  <c r="X2749" i="1"/>
  <c r="J2749" i="1"/>
  <c r="G2749" i="1"/>
  <c r="D2749" i="1" a="1"/>
  <c r="D2749" i="1" s="1"/>
  <c r="Y2749" i="1" s="1"/>
  <c r="AG2748" i="1"/>
  <c r="AE2748" i="1"/>
  <c r="AF2748" i="1" s="1"/>
  <c r="AD2748" i="1"/>
  <c r="AA2748" i="1"/>
  <c r="Z2748" i="1"/>
  <c r="X2748" i="1"/>
  <c r="J2748" i="1"/>
  <c r="G2748" i="1"/>
  <c r="D2748" i="1" a="1"/>
  <c r="D2748" i="1" s="1"/>
  <c r="Y2748" i="1" s="1"/>
  <c r="AG2747" i="1"/>
  <c r="AE2747" i="1"/>
  <c r="AF2747" i="1" s="1"/>
  <c r="AD2747" i="1"/>
  <c r="AA2747" i="1"/>
  <c r="Z2747" i="1"/>
  <c r="X2747" i="1"/>
  <c r="J2747" i="1"/>
  <c r="G2747" i="1"/>
  <c r="D2747" i="1" a="1"/>
  <c r="D2747" i="1" s="1"/>
  <c r="Y2747" i="1" s="1"/>
  <c r="AG2746" i="1"/>
  <c r="AE2746" i="1"/>
  <c r="AF2746" i="1" s="1"/>
  <c r="AD2746" i="1"/>
  <c r="AA2746" i="1"/>
  <c r="Z2746" i="1"/>
  <c r="X2746" i="1"/>
  <c r="J2746" i="1"/>
  <c r="G2746" i="1"/>
  <c r="D2746" i="1" a="1"/>
  <c r="D2746" i="1" s="1"/>
  <c r="Y2746" i="1" s="1"/>
  <c r="AG2745" i="1"/>
  <c r="AE2745" i="1"/>
  <c r="AF2745" i="1" s="1"/>
  <c r="AD2745" i="1"/>
  <c r="AA2745" i="1"/>
  <c r="Z2745" i="1"/>
  <c r="X2745" i="1"/>
  <c r="J2745" i="1"/>
  <c r="G2745" i="1"/>
  <c r="AB2745" i="1" s="1"/>
  <c r="D2745" i="1" a="1"/>
  <c r="D2745" i="1" s="1"/>
  <c r="Y2745" i="1" s="1"/>
  <c r="AG2744" i="1"/>
  <c r="AE2744" i="1"/>
  <c r="AF2744" i="1" s="1"/>
  <c r="AD2744" i="1"/>
  <c r="AA2744" i="1"/>
  <c r="Z2744" i="1"/>
  <c r="X2744" i="1"/>
  <c r="J2744" i="1"/>
  <c r="G2744" i="1"/>
  <c r="D2744" i="1" a="1"/>
  <c r="D2744" i="1" s="1"/>
  <c r="Y2744" i="1" s="1"/>
  <c r="AG2743" i="1"/>
  <c r="AE2743" i="1"/>
  <c r="AF2743" i="1" s="1"/>
  <c r="AD2743" i="1"/>
  <c r="AA2743" i="1"/>
  <c r="Z2743" i="1"/>
  <c r="X2743" i="1"/>
  <c r="J2743" i="1"/>
  <c r="G2743" i="1"/>
  <c r="AB2743" i="1" s="1"/>
  <c r="D2743" i="1" a="1"/>
  <c r="D2743" i="1" s="1"/>
  <c r="Y2743" i="1" s="1"/>
  <c r="AG2742" i="1"/>
  <c r="AE2742" i="1"/>
  <c r="AF2742" i="1" s="1"/>
  <c r="AD2742" i="1"/>
  <c r="AA2742" i="1"/>
  <c r="Z2742" i="1"/>
  <c r="X2742" i="1"/>
  <c r="J2742" i="1"/>
  <c r="G2742" i="1"/>
  <c r="AB2742" i="1" s="1"/>
  <c r="D2742" i="1" a="1"/>
  <c r="D2742" i="1" s="1"/>
  <c r="Y2742" i="1" s="1"/>
  <c r="AG2741" i="1"/>
  <c r="AE2741" i="1"/>
  <c r="AF2741" i="1" s="1"/>
  <c r="AD2741" i="1"/>
  <c r="AA2741" i="1"/>
  <c r="Z2741" i="1"/>
  <c r="X2741" i="1"/>
  <c r="J2741" i="1"/>
  <c r="G2741" i="1"/>
  <c r="AB2741" i="1" s="1"/>
  <c r="D2741" i="1" a="1"/>
  <c r="D2741" i="1" s="1"/>
  <c r="Y2741" i="1" s="1"/>
  <c r="AG2740" i="1"/>
  <c r="AE2740" i="1"/>
  <c r="AF2740" i="1" s="1"/>
  <c r="AD2740" i="1"/>
  <c r="AA2740" i="1"/>
  <c r="Z2740" i="1"/>
  <c r="X2740" i="1"/>
  <c r="J2740" i="1"/>
  <c r="G2740" i="1"/>
  <c r="AB2740" i="1" s="1"/>
  <c r="D2740" i="1" a="1"/>
  <c r="D2740" i="1" s="1"/>
  <c r="Y2740" i="1" s="1"/>
  <c r="AG2739" i="1"/>
  <c r="AE2739" i="1"/>
  <c r="AF2739" i="1" s="1"/>
  <c r="AD2739" i="1"/>
  <c r="AA2739" i="1"/>
  <c r="Z2739" i="1"/>
  <c r="X2739" i="1"/>
  <c r="J2739" i="1"/>
  <c r="G2739" i="1"/>
  <c r="AB2739" i="1" s="1"/>
  <c r="D2739" i="1" a="1"/>
  <c r="D2739" i="1" s="1"/>
  <c r="Y2739" i="1" s="1"/>
  <c r="AG2738" i="1"/>
  <c r="AE2738" i="1"/>
  <c r="AF2738" i="1" s="1"/>
  <c r="AD2738" i="1"/>
  <c r="AA2738" i="1"/>
  <c r="Z2738" i="1"/>
  <c r="X2738" i="1"/>
  <c r="J2738" i="1"/>
  <c r="G2738" i="1"/>
  <c r="AB2738" i="1" s="1"/>
  <c r="D2738" i="1" a="1"/>
  <c r="D2738" i="1" s="1"/>
  <c r="Y2738" i="1" s="1"/>
  <c r="AG2737" i="1"/>
  <c r="AE2737" i="1"/>
  <c r="AF2737" i="1" s="1"/>
  <c r="AD2737" i="1"/>
  <c r="AA2737" i="1"/>
  <c r="Z2737" i="1"/>
  <c r="X2737" i="1"/>
  <c r="J2737" i="1"/>
  <c r="G2737" i="1"/>
  <c r="H2737" i="1" s="1"/>
  <c r="AC2737" i="1" s="1"/>
  <c r="D2737" i="1" a="1"/>
  <c r="D2737" i="1" s="1"/>
  <c r="Y2737" i="1" s="1"/>
  <c r="AG2736" i="1"/>
  <c r="AE2736" i="1"/>
  <c r="AF2736" i="1" s="1"/>
  <c r="AD2736" i="1"/>
  <c r="AA2736" i="1"/>
  <c r="Z2736" i="1"/>
  <c r="X2736" i="1"/>
  <c r="J2736" i="1"/>
  <c r="G2736" i="1"/>
  <c r="H2736" i="1" s="1"/>
  <c r="AC2736" i="1" s="1"/>
  <c r="D2736" i="1" a="1"/>
  <c r="D2736" i="1" s="1"/>
  <c r="Y2736" i="1" s="1"/>
  <c r="AG2735" i="1"/>
  <c r="AF2735" i="1"/>
  <c r="AE2735" i="1"/>
  <c r="AD2735" i="1"/>
  <c r="AA2735" i="1"/>
  <c r="Z2735" i="1"/>
  <c r="X2735" i="1"/>
  <c r="J2735" i="1"/>
  <c r="G2735" i="1"/>
  <c r="H2735" i="1" s="1"/>
  <c r="AC2735" i="1" s="1"/>
  <c r="D2735" i="1" a="1"/>
  <c r="D2735" i="1" s="1"/>
  <c r="Y2735" i="1" s="1"/>
  <c r="AG2734" i="1"/>
  <c r="AE2734" i="1"/>
  <c r="AF2734" i="1" s="1"/>
  <c r="AD2734" i="1"/>
  <c r="AA2734" i="1"/>
  <c r="Z2734" i="1"/>
  <c r="X2734" i="1"/>
  <c r="J2734" i="1"/>
  <c r="G2734" i="1"/>
  <c r="H2734" i="1" s="1"/>
  <c r="AC2734" i="1" s="1"/>
  <c r="D2734" i="1" a="1"/>
  <c r="D2734" i="1" s="1"/>
  <c r="Y2734" i="1" s="1"/>
  <c r="AG2733" i="1"/>
  <c r="AE2733" i="1"/>
  <c r="AF2733" i="1" s="1"/>
  <c r="AD2733" i="1"/>
  <c r="AA2733" i="1"/>
  <c r="Z2733" i="1"/>
  <c r="X2733" i="1"/>
  <c r="J2733" i="1"/>
  <c r="G2733" i="1"/>
  <c r="D2733" i="1" a="1"/>
  <c r="D2733" i="1" s="1"/>
  <c r="Y2733" i="1" s="1"/>
  <c r="AG2732" i="1"/>
  <c r="AE2732" i="1"/>
  <c r="AF2732" i="1" s="1"/>
  <c r="AD2732" i="1"/>
  <c r="AA2732" i="1"/>
  <c r="Z2732" i="1"/>
  <c r="X2732" i="1"/>
  <c r="J2732" i="1"/>
  <c r="G2732" i="1"/>
  <c r="AB2732" i="1" s="1"/>
  <c r="D2732" i="1" a="1"/>
  <c r="D2732" i="1" s="1"/>
  <c r="Y2732" i="1" s="1"/>
  <c r="AG2731" i="1"/>
  <c r="AE2731" i="1"/>
  <c r="AF2731" i="1" s="1"/>
  <c r="AD2731" i="1"/>
  <c r="AA2731" i="1"/>
  <c r="Z2731" i="1"/>
  <c r="X2731" i="1"/>
  <c r="J2731" i="1"/>
  <c r="G2731" i="1"/>
  <c r="D2731" i="1" a="1"/>
  <c r="D2731" i="1" s="1"/>
  <c r="Y2731" i="1" s="1"/>
  <c r="AG2730" i="1"/>
  <c r="AE2730" i="1"/>
  <c r="AF2730" i="1" s="1"/>
  <c r="AD2730" i="1"/>
  <c r="AA2730" i="1"/>
  <c r="Z2730" i="1"/>
  <c r="X2730" i="1"/>
  <c r="J2730" i="1"/>
  <c r="G2730" i="1"/>
  <c r="AB2730" i="1" s="1"/>
  <c r="D2730" i="1" a="1"/>
  <c r="D2730" i="1" s="1"/>
  <c r="Y2730" i="1" s="1"/>
  <c r="AG2729" i="1"/>
  <c r="AE2729" i="1"/>
  <c r="AF2729" i="1" s="1"/>
  <c r="AD2729" i="1"/>
  <c r="AA2729" i="1"/>
  <c r="Z2729" i="1"/>
  <c r="X2729" i="1"/>
  <c r="J2729" i="1"/>
  <c r="G2729" i="1"/>
  <c r="AB2729" i="1" s="1"/>
  <c r="D2729" i="1" a="1"/>
  <c r="D2729" i="1" s="1"/>
  <c r="Y2729" i="1" s="1"/>
  <c r="AG2728" i="1"/>
  <c r="AE2728" i="1"/>
  <c r="AF2728" i="1" s="1"/>
  <c r="AD2728" i="1"/>
  <c r="AA2728" i="1"/>
  <c r="Z2728" i="1"/>
  <c r="X2728" i="1"/>
  <c r="J2728" i="1"/>
  <c r="G2728" i="1"/>
  <c r="D2728" i="1" a="1"/>
  <c r="D2728" i="1" s="1"/>
  <c r="Y2728" i="1" s="1"/>
  <c r="AG2727" i="1"/>
  <c r="AE2727" i="1"/>
  <c r="AF2727" i="1" s="1"/>
  <c r="AD2727" i="1"/>
  <c r="AA2727" i="1"/>
  <c r="Z2727" i="1"/>
  <c r="X2727" i="1"/>
  <c r="J2727" i="1"/>
  <c r="G2727" i="1"/>
  <c r="H2727" i="1" s="1"/>
  <c r="AC2727" i="1" s="1"/>
  <c r="D2727" i="1" a="1"/>
  <c r="D2727" i="1" s="1"/>
  <c r="Y2727" i="1" s="1"/>
  <c r="AG2726" i="1"/>
  <c r="AE2726" i="1"/>
  <c r="AF2726" i="1" s="1"/>
  <c r="AD2726" i="1"/>
  <c r="AA2726" i="1"/>
  <c r="Z2726" i="1"/>
  <c r="X2726" i="1"/>
  <c r="J2726" i="1"/>
  <c r="G2726" i="1"/>
  <c r="D2726" i="1" a="1"/>
  <c r="D2726" i="1" s="1"/>
  <c r="Y2726" i="1" s="1"/>
  <c r="AG2725" i="1"/>
  <c r="AE2725" i="1"/>
  <c r="AF2725" i="1" s="1"/>
  <c r="AD2725" i="1"/>
  <c r="AA2725" i="1"/>
  <c r="Z2725" i="1"/>
  <c r="X2725" i="1"/>
  <c r="J2725" i="1"/>
  <c r="G2725" i="1"/>
  <c r="AB2725" i="1" s="1"/>
  <c r="D2725" i="1" a="1"/>
  <c r="D2725" i="1" s="1"/>
  <c r="Y2725" i="1" s="1"/>
  <c r="AG2724" i="1"/>
  <c r="AE2724" i="1"/>
  <c r="AF2724" i="1" s="1"/>
  <c r="AD2724" i="1"/>
  <c r="AA2724" i="1"/>
  <c r="Z2724" i="1"/>
  <c r="X2724" i="1"/>
  <c r="J2724" i="1"/>
  <c r="G2724" i="1"/>
  <c r="H2724" i="1" s="1"/>
  <c r="AC2724" i="1" s="1"/>
  <c r="D2724" i="1" a="1"/>
  <c r="D2724" i="1" s="1"/>
  <c r="Y2724" i="1" s="1"/>
  <c r="AG2723" i="1"/>
  <c r="AE2723" i="1"/>
  <c r="AF2723" i="1" s="1"/>
  <c r="AD2723" i="1"/>
  <c r="AA2723" i="1"/>
  <c r="Z2723" i="1"/>
  <c r="X2723" i="1"/>
  <c r="J2723" i="1"/>
  <c r="G2723" i="1"/>
  <c r="H2723" i="1" s="1"/>
  <c r="AC2723" i="1" s="1"/>
  <c r="D2723" i="1" a="1"/>
  <c r="D2723" i="1" s="1"/>
  <c r="Y2723" i="1" s="1"/>
  <c r="AG2722" i="1"/>
  <c r="AE2722" i="1"/>
  <c r="AF2722" i="1" s="1"/>
  <c r="AD2722" i="1"/>
  <c r="AA2722" i="1"/>
  <c r="Z2722" i="1"/>
  <c r="X2722" i="1"/>
  <c r="J2722" i="1"/>
  <c r="G2722" i="1"/>
  <c r="D2722" i="1" a="1"/>
  <c r="D2722" i="1" s="1"/>
  <c r="Y2722" i="1" s="1"/>
  <c r="AG2721" i="1"/>
  <c r="AE2721" i="1"/>
  <c r="AF2721" i="1" s="1"/>
  <c r="AD2721" i="1"/>
  <c r="AA2721" i="1"/>
  <c r="Z2721" i="1"/>
  <c r="X2721" i="1"/>
  <c r="J2721" i="1"/>
  <c r="G2721" i="1"/>
  <c r="AB2721" i="1" s="1"/>
  <c r="D2721" i="1" a="1"/>
  <c r="D2721" i="1" s="1"/>
  <c r="Y2721" i="1" s="1"/>
  <c r="AG2720" i="1"/>
  <c r="AE2720" i="1"/>
  <c r="AF2720" i="1" s="1"/>
  <c r="AD2720" i="1"/>
  <c r="AA2720" i="1"/>
  <c r="Z2720" i="1"/>
  <c r="X2720" i="1"/>
  <c r="J2720" i="1"/>
  <c r="G2720" i="1"/>
  <c r="H2720" i="1" s="1"/>
  <c r="AC2720" i="1" s="1"/>
  <c r="D2720" i="1" a="1"/>
  <c r="D2720" i="1" s="1"/>
  <c r="Y2720" i="1" s="1"/>
  <c r="AG2719" i="1"/>
  <c r="AE2719" i="1"/>
  <c r="AF2719" i="1" s="1"/>
  <c r="AD2719" i="1"/>
  <c r="AA2719" i="1"/>
  <c r="Z2719" i="1"/>
  <c r="X2719" i="1"/>
  <c r="J2719" i="1"/>
  <c r="G2719" i="1"/>
  <c r="D2719" i="1" a="1"/>
  <c r="D2719" i="1" s="1"/>
  <c r="Y2719" i="1" s="1"/>
  <c r="AG2718" i="1"/>
  <c r="AE2718" i="1"/>
  <c r="AF2718" i="1" s="1"/>
  <c r="AD2718" i="1"/>
  <c r="AA2718" i="1"/>
  <c r="Z2718" i="1"/>
  <c r="X2718" i="1"/>
  <c r="J2718" i="1"/>
  <c r="G2718" i="1"/>
  <c r="D2718" i="1" a="1"/>
  <c r="D2718" i="1" s="1"/>
  <c r="Y2718" i="1" s="1"/>
  <c r="AG2717" i="1"/>
  <c r="AE2717" i="1"/>
  <c r="AF2717" i="1" s="1"/>
  <c r="AD2717" i="1"/>
  <c r="AA2717" i="1"/>
  <c r="Z2717" i="1"/>
  <c r="X2717" i="1"/>
  <c r="J2717" i="1"/>
  <c r="G2717" i="1"/>
  <c r="AB2717" i="1" s="1"/>
  <c r="D2717" i="1" a="1"/>
  <c r="D2717" i="1" s="1"/>
  <c r="Y2717" i="1" s="1"/>
  <c r="AG2716" i="1"/>
  <c r="AE2716" i="1"/>
  <c r="AF2716" i="1" s="1"/>
  <c r="AD2716" i="1"/>
  <c r="AA2716" i="1"/>
  <c r="Z2716" i="1"/>
  <c r="X2716" i="1"/>
  <c r="J2716" i="1"/>
  <c r="G2716" i="1"/>
  <c r="AB2716" i="1" s="1"/>
  <c r="D2716" i="1" a="1"/>
  <c r="D2716" i="1" s="1"/>
  <c r="Y2716" i="1" s="1"/>
  <c r="AG2715" i="1"/>
  <c r="AE2715" i="1"/>
  <c r="AF2715" i="1" s="1"/>
  <c r="AD2715" i="1"/>
  <c r="AA2715" i="1"/>
  <c r="Z2715" i="1"/>
  <c r="X2715" i="1"/>
  <c r="J2715" i="1"/>
  <c r="G2715" i="1"/>
  <c r="AB2715" i="1" s="1"/>
  <c r="D2715" i="1" a="1"/>
  <c r="D2715" i="1" s="1"/>
  <c r="Y2715" i="1" s="1"/>
  <c r="AG2714" i="1"/>
  <c r="AE2714" i="1"/>
  <c r="AF2714" i="1" s="1"/>
  <c r="AD2714" i="1"/>
  <c r="AA2714" i="1"/>
  <c r="Z2714" i="1"/>
  <c r="X2714" i="1"/>
  <c r="J2714" i="1"/>
  <c r="G2714" i="1"/>
  <c r="D2714" i="1" a="1"/>
  <c r="D2714" i="1" s="1"/>
  <c r="Y2714" i="1" s="1"/>
  <c r="AG2713" i="1"/>
  <c r="AE2713" i="1"/>
  <c r="AF2713" i="1" s="1"/>
  <c r="AD2713" i="1"/>
  <c r="AA2713" i="1"/>
  <c r="Z2713" i="1"/>
  <c r="X2713" i="1"/>
  <c r="J2713" i="1"/>
  <c r="G2713" i="1"/>
  <c r="AB2713" i="1" s="1"/>
  <c r="D2713" i="1" a="1"/>
  <c r="D2713" i="1" s="1"/>
  <c r="Y2713" i="1" s="1"/>
  <c r="AG2712" i="1"/>
  <c r="AE2712" i="1"/>
  <c r="AF2712" i="1" s="1"/>
  <c r="AD2712" i="1"/>
  <c r="AA2712" i="1"/>
  <c r="Z2712" i="1"/>
  <c r="X2712" i="1"/>
  <c r="J2712" i="1"/>
  <c r="G2712" i="1"/>
  <c r="AB2712" i="1" s="1"/>
  <c r="D2712" i="1" a="1"/>
  <c r="D2712" i="1" s="1"/>
  <c r="Y2712" i="1" s="1"/>
  <c r="AG2711" i="1"/>
  <c r="AE2711" i="1"/>
  <c r="AF2711" i="1" s="1"/>
  <c r="AD2711" i="1"/>
  <c r="AA2711" i="1"/>
  <c r="Z2711" i="1"/>
  <c r="X2711" i="1"/>
  <c r="J2711" i="1"/>
  <c r="G2711" i="1"/>
  <c r="D2711" i="1" a="1"/>
  <c r="D2711" i="1" s="1"/>
  <c r="Y2711" i="1" s="1"/>
  <c r="AG2710" i="1"/>
  <c r="AE2710" i="1"/>
  <c r="AF2710" i="1" s="1"/>
  <c r="AD2710" i="1"/>
  <c r="AA2710" i="1"/>
  <c r="Z2710" i="1"/>
  <c r="X2710" i="1"/>
  <c r="J2710" i="1"/>
  <c r="G2710" i="1"/>
  <c r="H2710" i="1" s="1"/>
  <c r="AC2710" i="1" s="1"/>
  <c r="D2710" i="1" a="1"/>
  <c r="D2710" i="1" s="1"/>
  <c r="Y2710" i="1" s="1"/>
  <c r="AG2709" i="1"/>
  <c r="AE2709" i="1"/>
  <c r="AF2709" i="1" s="1"/>
  <c r="AD2709" i="1"/>
  <c r="AA2709" i="1"/>
  <c r="Z2709" i="1"/>
  <c r="X2709" i="1"/>
  <c r="J2709" i="1"/>
  <c r="G2709" i="1"/>
  <c r="AB2709" i="1" s="1"/>
  <c r="D2709" i="1" a="1"/>
  <c r="D2709" i="1" s="1"/>
  <c r="Y2709" i="1" s="1"/>
  <c r="AG2708" i="1"/>
  <c r="AE2708" i="1"/>
  <c r="AF2708" i="1" s="1"/>
  <c r="AD2708" i="1"/>
  <c r="AA2708" i="1"/>
  <c r="Z2708" i="1"/>
  <c r="X2708" i="1"/>
  <c r="J2708" i="1"/>
  <c r="G2708" i="1"/>
  <c r="D2708" i="1" a="1"/>
  <c r="D2708" i="1" s="1"/>
  <c r="Y2708" i="1" s="1"/>
  <c r="AG2707" i="1"/>
  <c r="AE2707" i="1"/>
  <c r="AF2707" i="1" s="1"/>
  <c r="AD2707" i="1"/>
  <c r="AA2707" i="1"/>
  <c r="Z2707" i="1"/>
  <c r="X2707" i="1"/>
  <c r="J2707" i="1"/>
  <c r="G2707" i="1"/>
  <c r="H2707" i="1" s="1"/>
  <c r="AC2707" i="1" s="1"/>
  <c r="D2707" i="1" a="1"/>
  <c r="D2707" i="1" s="1"/>
  <c r="Y2707" i="1" s="1"/>
  <c r="AG2706" i="1"/>
  <c r="AE2706" i="1"/>
  <c r="AF2706" i="1" s="1"/>
  <c r="AD2706" i="1"/>
  <c r="AA2706" i="1"/>
  <c r="Z2706" i="1"/>
  <c r="X2706" i="1"/>
  <c r="J2706" i="1"/>
  <c r="G2706" i="1"/>
  <c r="AB2706" i="1" s="1"/>
  <c r="D2706" i="1" a="1"/>
  <c r="D2706" i="1" s="1"/>
  <c r="Y2706" i="1" s="1"/>
  <c r="AG2705" i="1"/>
  <c r="AE2705" i="1"/>
  <c r="AF2705" i="1" s="1"/>
  <c r="AD2705" i="1"/>
  <c r="AA2705" i="1"/>
  <c r="Z2705" i="1"/>
  <c r="X2705" i="1"/>
  <c r="J2705" i="1"/>
  <c r="G2705" i="1"/>
  <c r="H2705" i="1" s="1"/>
  <c r="AC2705" i="1" s="1"/>
  <c r="D2705" i="1" a="1"/>
  <c r="D2705" i="1" s="1"/>
  <c r="Y2705" i="1" s="1"/>
  <c r="AG2704" i="1"/>
  <c r="AE2704" i="1"/>
  <c r="AF2704" i="1" s="1"/>
  <c r="AD2704" i="1"/>
  <c r="AA2704" i="1"/>
  <c r="Z2704" i="1"/>
  <c r="X2704" i="1"/>
  <c r="J2704" i="1"/>
  <c r="G2704" i="1"/>
  <c r="H2704" i="1" s="1"/>
  <c r="AC2704" i="1" s="1"/>
  <c r="D2704" i="1" a="1"/>
  <c r="D2704" i="1" s="1"/>
  <c r="Y2704" i="1" s="1"/>
  <c r="AG2703" i="1"/>
  <c r="AE2703" i="1"/>
  <c r="AF2703" i="1" s="1"/>
  <c r="AD2703" i="1"/>
  <c r="AA2703" i="1"/>
  <c r="Z2703" i="1"/>
  <c r="X2703" i="1"/>
  <c r="J2703" i="1"/>
  <c r="G2703" i="1"/>
  <c r="H2703" i="1" s="1"/>
  <c r="AC2703" i="1" s="1"/>
  <c r="D2703" i="1" a="1"/>
  <c r="D2703" i="1" s="1"/>
  <c r="Y2703" i="1" s="1"/>
  <c r="AG2702" i="1"/>
  <c r="AE2702" i="1"/>
  <c r="AF2702" i="1" s="1"/>
  <c r="AD2702" i="1"/>
  <c r="AA2702" i="1"/>
  <c r="Z2702" i="1"/>
  <c r="X2702" i="1"/>
  <c r="J2702" i="1"/>
  <c r="G2702" i="1"/>
  <c r="H2702" i="1" s="1"/>
  <c r="AC2702" i="1" s="1"/>
  <c r="D2702" i="1" a="1"/>
  <c r="D2702" i="1" s="1"/>
  <c r="Y2702" i="1" s="1"/>
  <c r="AG2701" i="1"/>
  <c r="AE2701" i="1"/>
  <c r="AF2701" i="1" s="1"/>
  <c r="AD2701" i="1"/>
  <c r="AA2701" i="1"/>
  <c r="Z2701" i="1"/>
  <c r="X2701" i="1"/>
  <c r="J2701" i="1"/>
  <c r="G2701" i="1"/>
  <c r="H2701" i="1" s="1"/>
  <c r="AC2701" i="1" s="1"/>
  <c r="D2701" i="1" a="1"/>
  <c r="D2701" i="1" s="1"/>
  <c r="Y2701" i="1" s="1"/>
  <c r="AG2700" i="1"/>
  <c r="AE2700" i="1"/>
  <c r="AF2700" i="1" s="1"/>
  <c r="AD2700" i="1"/>
  <c r="AA2700" i="1"/>
  <c r="Z2700" i="1"/>
  <c r="X2700" i="1"/>
  <c r="J2700" i="1"/>
  <c r="G2700" i="1"/>
  <c r="H2700" i="1" s="1"/>
  <c r="AC2700" i="1" s="1"/>
  <c r="D2700" i="1" a="1"/>
  <c r="D2700" i="1" s="1"/>
  <c r="Y2700" i="1" s="1"/>
  <c r="AG2699" i="1"/>
  <c r="AE2699" i="1"/>
  <c r="AF2699" i="1" s="1"/>
  <c r="AD2699" i="1"/>
  <c r="AA2699" i="1"/>
  <c r="Z2699" i="1"/>
  <c r="X2699" i="1"/>
  <c r="J2699" i="1"/>
  <c r="G2699" i="1"/>
  <c r="D2699" i="1" a="1"/>
  <c r="D2699" i="1" s="1"/>
  <c r="Y2699" i="1" s="1"/>
  <c r="AG2698" i="1"/>
  <c r="AE2698" i="1"/>
  <c r="AF2698" i="1" s="1"/>
  <c r="AD2698" i="1"/>
  <c r="AA2698" i="1"/>
  <c r="Z2698" i="1"/>
  <c r="X2698" i="1"/>
  <c r="J2698" i="1"/>
  <c r="G2698" i="1"/>
  <c r="H2698" i="1" s="1"/>
  <c r="AC2698" i="1" s="1"/>
  <c r="D2698" i="1" a="1"/>
  <c r="D2698" i="1" s="1"/>
  <c r="Y2698" i="1" s="1"/>
  <c r="AG2697" i="1"/>
  <c r="AE2697" i="1"/>
  <c r="AF2697" i="1" s="1"/>
  <c r="AD2697" i="1"/>
  <c r="AA2697" i="1"/>
  <c r="Z2697" i="1"/>
  <c r="X2697" i="1"/>
  <c r="J2697" i="1"/>
  <c r="G2697" i="1"/>
  <c r="AB2697" i="1" s="1"/>
  <c r="D2697" i="1" a="1"/>
  <c r="D2697" i="1" s="1"/>
  <c r="Y2697" i="1" s="1"/>
  <c r="AG2696" i="1"/>
  <c r="AE2696" i="1"/>
  <c r="AF2696" i="1" s="1"/>
  <c r="AD2696" i="1"/>
  <c r="AA2696" i="1"/>
  <c r="Z2696" i="1"/>
  <c r="X2696" i="1"/>
  <c r="J2696" i="1"/>
  <c r="G2696" i="1"/>
  <c r="AB2696" i="1" s="1"/>
  <c r="D2696" i="1" a="1"/>
  <c r="D2696" i="1" s="1"/>
  <c r="Y2696" i="1" s="1"/>
  <c r="AG2695" i="1"/>
  <c r="AE2695" i="1"/>
  <c r="AF2695" i="1" s="1"/>
  <c r="AD2695" i="1"/>
  <c r="AA2695" i="1"/>
  <c r="Z2695" i="1"/>
  <c r="X2695" i="1"/>
  <c r="J2695" i="1"/>
  <c r="G2695" i="1"/>
  <c r="AB2695" i="1" s="1"/>
  <c r="D2695" i="1" a="1"/>
  <c r="D2695" i="1" s="1"/>
  <c r="Y2695" i="1" s="1"/>
  <c r="AG2694" i="1"/>
  <c r="AE2694" i="1"/>
  <c r="AF2694" i="1" s="1"/>
  <c r="AD2694" i="1"/>
  <c r="AA2694" i="1"/>
  <c r="Z2694" i="1"/>
  <c r="X2694" i="1"/>
  <c r="J2694" i="1"/>
  <c r="G2694" i="1"/>
  <c r="AB2694" i="1" s="1"/>
  <c r="D2694" i="1" a="1"/>
  <c r="D2694" i="1" s="1"/>
  <c r="Y2694" i="1" s="1"/>
  <c r="AG2693" i="1"/>
  <c r="AE2693" i="1"/>
  <c r="AF2693" i="1" s="1"/>
  <c r="AD2693" i="1"/>
  <c r="AA2693" i="1"/>
  <c r="Z2693" i="1"/>
  <c r="X2693" i="1"/>
  <c r="J2693" i="1"/>
  <c r="G2693" i="1"/>
  <c r="AB2693" i="1" s="1"/>
  <c r="D2693" i="1" a="1"/>
  <c r="D2693" i="1" s="1"/>
  <c r="Y2693" i="1" s="1"/>
  <c r="AG2692" i="1"/>
  <c r="AE2692" i="1"/>
  <c r="AF2692" i="1" s="1"/>
  <c r="AD2692" i="1"/>
  <c r="AA2692" i="1"/>
  <c r="Z2692" i="1"/>
  <c r="X2692" i="1"/>
  <c r="J2692" i="1"/>
  <c r="G2692" i="1"/>
  <c r="D2692" i="1" a="1"/>
  <c r="D2692" i="1" s="1"/>
  <c r="Y2692" i="1" s="1"/>
  <c r="AG2691" i="1"/>
  <c r="AE2691" i="1"/>
  <c r="AF2691" i="1" s="1"/>
  <c r="AD2691" i="1"/>
  <c r="AA2691" i="1"/>
  <c r="Z2691" i="1"/>
  <c r="X2691" i="1"/>
  <c r="J2691" i="1"/>
  <c r="G2691" i="1"/>
  <c r="H2691" i="1" s="1"/>
  <c r="AC2691" i="1" s="1"/>
  <c r="D2691" i="1" a="1"/>
  <c r="D2691" i="1" s="1"/>
  <c r="Y2691" i="1" s="1"/>
  <c r="AG2690" i="1"/>
  <c r="AE2690" i="1"/>
  <c r="AF2690" i="1" s="1"/>
  <c r="AD2690" i="1"/>
  <c r="AA2690" i="1"/>
  <c r="Z2690" i="1"/>
  <c r="X2690" i="1"/>
  <c r="J2690" i="1"/>
  <c r="G2690" i="1"/>
  <c r="D2690" i="1" a="1"/>
  <c r="D2690" i="1" s="1"/>
  <c r="Y2690" i="1" s="1"/>
  <c r="AG2689" i="1"/>
  <c r="AE2689" i="1"/>
  <c r="AF2689" i="1" s="1"/>
  <c r="AD2689" i="1"/>
  <c r="AA2689" i="1"/>
  <c r="Z2689" i="1"/>
  <c r="X2689" i="1"/>
  <c r="J2689" i="1"/>
  <c r="G2689" i="1"/>
  <c r="H2689" i="1" s="1"/>
  <c r="AC2689" i="1" s="1"/>
  <c r="D2689" i="1" a="1"/>
  <c r="D2689" i="1" s="1"/>
  <c r="Y2689" i="1" s="1"/>
  <c r="AG2688" i="1"/>
  <c r="AE2688" i="1"/>
  <c r="AF2688" i="1" s="1"/>
  <c r="AD2688" i="1"/>
  <c r="AA2688" i="1"/>
  <c r="Z2688" i="1"/>
  <c r="X2688" i="1"/>
  <c r="J2688" i="1"/>
  <c r="G2688" i="1"/>
  <c r="D2688" i="1" a="1"/>
  <c r="D2688" i="1" s="1"/>
  <c r="Y2688" i="1" s="1"/>
  <c r="AG2687" i="1"/>
  <c r="AE2687" i="1"/>
  <c r="AF2687" i="1" s="1"/>
  <c r="AD2687" i="1"/>
  <c r="AA2687" i="1"/>
  <c r="Z2687" i="1"/>
  <c r="X2687" i="1"/>
  <c r="J2687" i="1"/>
  <c r="G2687" i="1"/>
  <c r="H2687" i="1" s="1"/>
  <c r="AC2687" i="1" s="1"/>
  <c r="D2687" i="1" a="1"/>
  <c r="D2687" i="1" s="1"/>
  <c r="Y2687" i="1" s="1"/>
  <c r="AG2686" i="1"/>
  <c r="AE2686" i="1"/>
  <c r="AF2686" i="1" s="1"/>
  <c r="AD2686" i="1"/>
  <c r="AA2686" i="1"/>
  <c r="Z2686" i="1"/>
  <c r="X2686" i="1"/>
  <c r="J2686" i="1"/>
  <c r="G2686" i="1"/>
  <c r="AB2686" i="1" s="1"/>
  <c r="D2686" i="1" a="1"/>
  <c r="D2686" i="1" s="1"/>
  <c r="Y2686" i="1" s="1"/>
  <c r="AG2685" i="1"/>
  <c r="AE2685" i="1"/>
  <c r="AF2685" i="1" s="1"/>
  <c r="AD2685" i="1"/>
  <c r="AA2685" i="1"/>
  <c r="Z2685" i="1"/>
  <c r="X2685" i="1"/>
  <c r="J2685" i="1"/>
  <c r="G2685" i="1"/>
  <c r="D2685" i="1" a="1"/>
  <c r="D2685" i="1" s="1"/>
  <c r="Y2685" i="1" s="1"/>
  <c r="AG2684" i="1"/>
  <c r="AE2684" i="1"/>
  <c r="AF2684" i="1" s="1"/>
  <c r="AD2684" i="1"/>
  <c r="AA2684" i="1"/>
  <c r="Z2684" i="1"/>
  <c r="X2684" i="1"/>
  <c r="J2684" i="1"/>
  <c r="G2684" i="1"/>
  <c r="AB2684" i="1" s="1"/>
  <c r="D2684" i="1" a="1"/>
  <c r="D2684" i="1" s="1"/>
  <c r="Y2684" i="1" s="1"/>
  <c r="AG2683" i="1"/>
  <c r="AE2683" i="1"/>
  <c r="AF2683" i="1" s="1"/>
  <c r="AD2683" i="1"/>
  <c r="AA2683" i="1"/>
  <c r="Z2683" i="1"/>
  <c r="X2683" i="1"/>
  <c r="J2683" i="1"/>
  <c r="G2683" i="1"/>
  <c r="AB2683" i="1" s="1"/>
  <c r="D2683" i="1" a="1"/>
  <c r="D2683" i="1" s="1"/>
  <c r="Y2683" i="1" s="1"/>
  <c r="AG2682" i="1"/>
  <c r="AE2682" i="1"/>
  <c r="AF2682" i="1" s="1"/>
  <c r="AD2682" i="1"/>
  <c r="AA2682" i="1"/>
  <c r="Z2682" i="1"/>
  <c r="X2682" i="1"/>
  <c r="J2682" i="1"/>
  <c r="G2682" i="1"/>
  <c r="D2682" i="1" a="1"/>
  <c r="D2682" i="1" s="1"/>
  <c r="Y2682" i="1" s="1"/>
  <c r="AG2681" i="1"/>
  <c r="AE2681" i="1"/>
  <c r="AF2681" i="1" s="1"/>
  <c r="AD2681" i="1"/>
  <c r="AA2681" i="1"/>
  <c r="Z2681" i="1"/>
  <c r="X2681" i="1"/>
  <c r="J2681" i="1"/>
  <c r="G2681" i="1"/>
  <c r="D2681" i="1" a="1"/>
  <c r="D2681" i="1" s="1"/>
  <c r="Y2681" i="1" s="1"/>
  <c r="AG2680" i="1"/>
  <c r="AE2680" i="1"/>
  <c r="AF2680" i="1" s="1"/>
  <c r="AD2680" i="1"/>
  <c r="AA2680" i="1"/>
  <c r="Z2680" i="1"/>
  <c r="X2680" i="1"/>
  <c r="J2680" i="1"/>
  <c r="G2680" i="1"/>
  <c r="AB2680" i="1" s="1"/>
  <c r="D2680" i="1" a="1"/>
  <c r="D2680" i="1" s="1"/>
  <c r="Y2680" i="1" s="1"/>
  <c r="AG2679" i="1"/>
  <c r="AE2679" i="1"/>
  <c r="AF2679" i="1" s="1"/>
  <c r="AD2679" i="1"/>
  <c r="AA2679" i="1"/>
  <c r="Z2679" i="1"/>
  <c r="X2679" i="1"/>
  <c r="J2679" i="1"/>
  <c r="G2679" i="1"/>
  <c r="AB2679" i="1" s="1"/>
  <c r="D2679" i="1" a="1"/>
  <c r="D2679" i="1" s="1"/>
  <c r="Y2679" i="1" s="1"/>
  <c r="AG2678" i="1"/>
  <c r="AE2678" i="1"/>
  <c r="AF2678" i="1" s="1"/>
  <c r="AD2678" i="1"/>
  <c r="AA2678" i="1"/>
  <c r="Z2678" i="1"/>
  <c r="X2678" i="1"/>
  <c r="J2678" i="1"/>
  <c r="G2678" i="1"/>
  <c r="D2678" i="1" a="1"/>
  <c r="D2678" i="1" s="1"/>
  <c r="Y2678" i="1" s="1"/>
  <c r="AG2677" i="1"/>
  <c r="AE2677" i="1"/>
  <c r="AF2677" i="1" s="1"/>
  <c r="AD2677" i="1"/>
  <c r="AA2677" i="1"/>
  <c r="Z2677" i="1"/>
  <c r="X2677" i="1"/>
  <c r="J2677" i="1"/>
  <c r="G2677" i="1"/>
  <c r="D2677" i="1" a="1"/>
  <c r="D2677" i="1" s="1"/>
  <c r="Y2677" i="1" s="1"/>
  <c r="AG2676" i="1"/>
  <c r="AE2676" i="1"/>
  <c r="AF2676" i="1" s="1"/>
  <c r="AD2676" i="1"/>
  <c r="AA2676" i="1"/>
  <c r="Z2676" i="1"/>
  <c r="X2676" i="1"/>
  <c r="J2676" i="1"/>
  <c r="G2676" i="1"/>
  <c r="AB2676" i="1" s="1"/>
  <c r="D2676" i="1" a="1"/>
  <c r="D2676" i="1" s="1"/>
  <c r="Y2676" i="1" s="1"/>
  <c r="AG2675" i="1"/>
  <c r="AE2675" i="1"/>
  <c r="AF2675" i="1" s="1"/>
  <c r="AD2675" i="1"/>
  <c r="AA2675" i="1"/>
  <c r="Z2675" i="1"/>
  <c r="X2675" i="1"/>
  <c r="J2675" i="1"/>
  <c r="G2675" i="1"/>
  <c r="AB2675" i="1" s="1"/>
  <c r="D2675" i="1" a="1"/>
  <c r="D2675" i="1" s="1"/>
  <c r="Y2675" i="1" s="1"/>
  <c r="AG2674" i="1"/>
  <c r="AE2674" i="1"/>
  <c r="AF2674" i="1" s="1"/>
  <c r="AD2674" i="1"/>
  <c r="AA2674" i="1"/>
  <c r="Z2674" i="1"/>
  <c r="X2674" i="1"/>
  <c r="J2674" i="1"/>
  <c r="G2674" i="1"/>
  <c r="AB2674" i="1" s="1"/>
  <c r="D2674" i="1" a="1"/>
  <c r="D2674" i="1" s="1"/>
  <c r="Y2674" i="1" s="1"/>
  <c r="AG2673" i="1"/>
  <c r="AE2673" i="1"/>
  <c r="AF2673" i="1" s="1"/>
  <c r="AD2673" i="1"/>
  <c r="AA2673" i="1"/>
  <c r="Z2673" i="1"/>
  <c r="X2673" i="1"/>
  <c r="J2673" i="1"/>
  <c r="G2673" i="1"/>
  <c r="AB2673" i="1" s="1"/>
  <c r="D2673" i="1" a="1"/>
  <c r="D2673" i="1" s="1"/>
  <c r="Y2673" i="1" s="1"/>
  <c r="AG2672" i="1"/>
  <c r="AE2672" i="1"/>
  <c r="AF2672" i="1" s="1"/>
  <c r="AD2672" i="1"/>
  <c r="AA2672" i="1"/>
  <c r="Z2672" i="1"/>
  <c r="X2672" i="1"/>
  <c r="J2672" i="1"/>
  <c r="G2672" i="1"/>
  <c r="AB2672" i="1" s="1"/>
  <c r="D2672" i="1" a="1"/>
  <c r="D2672" i="1" s="1"/>
  <c r="Y2672" i="1" s="1"/>
  <c r="AG2671" i="1"/>
  <c r="AE2671" i="1"/>
  <c r="AF2671" i="1" s="1"/>
  <c r="AD2671" i="1"/>
  <c r="AA2671" i="1"/>
  <c r="Z2671" i="1"/>
  <c r="X2671" i="1"/>
  <c r="J2671" i="1"/>
  <c r="G2671" i="1"/>
  <c r="AB2671" i="1" s="1"/>
  <c r="D2671" i="1" a="1"/>
  <c r="D2671" i="1" s="1"/>
  <c r="Y2671" i="1" s="1"/>
  <c r="AG2670" i="1"/>
  <c r="AE2670" i="1"/>
  <c r="AF2670" i="1" s="1"/>
  <c r="AD2670" i="1"/>
  <c r="AA2670" i="1"/>
  <c r="Z2670" i="1"/>
  <c r="X2670" i="1"/>
  <c r="J2670" i="1"/>
  <c r="G2670" i="1"/>
  <c r="AB2670" i="1" s="1"/>
  <c r="D2670" i="1" a="1"/>
  <c r="D2670" i="1" s="1"/>
  <c r="Y2670" i="1" s="1"/>
  <c r="AG2669" i="1"/>
  <c r="AE2669" i="1"/>
  <c r="AF2669" i="1" s="1"/>
  <c r="AD2669" i="1"/>
  <c r="AA2669" i="1"/>
  <c r="Z2669" i="1"/>
  <c r="X2669" i="1"/>
  <c r="J2669" i="1"/>
  <c r="G2669" i="1"/>
  <c r="AB2669" i="1" s="1"/>
  <c r="D2669" i="1" a="1"/>
  <c r="D2669" i="1" s="1"/>
  <c r="Y2669" i="1" s="1"/>
  <c r="AG2668" i="1"/>
  <c r="AE2668" i="1"/>
  <c r="AF2668" i="1" s="1"/>
  <c r="AD2668" i="1"/>
  <c r="AA2668" i="1"/>
  <c r="Z2668" i="1"/>
  <c r="X2668" i="1"/>
  <c r="J2668" i="1"/>
  <c r="G2668" i="1"/>
  <c r="AB2668" i="1" s="1"/>
  <c r="D2668" i="1" a="1"/>
  <c r="D2668" i="1" s="1"/>
  <c r="Y2668" i="1" s="1"/>
  <c r="AG2667" i="1"/>
  <c r="AE2667" i="1"/>
  <c r="AF2667" i="1" s="1"/>
  <c r="AD2667" i="1"/>
  <c r="AA2667" i="1"/>
  <c r="Z2667" i="1"/>
  <c r="X2667" i="1"/>
  <c r="J2667" i="1"/>
  <c r="G2667" i="1"/>
  <c r="AB2667" i="1" s="1"/>
  <c r="D2667" i="1" a="1"/>
  <c r="D2667" i="1" s="1"/>
  <c r="Y2667" i="1" s="1"/>
  <c r="AG2666" i="1"/>
  <c r="AE2666" i="1"/>
  <c r="AF2666" i="1" s="1"/>
  <c r="AD2666" i="1"/>
  <c r="AA2666" i="1"/>
  <c r="Z2666" i="1"/>
  <c r="X2666" i="1"/>
  <c r="J2666" i="1"/>
  <c r="G2666" i="1"/>
  <c r="D2666" i="1" a="1"/>
  <c r="D2666" i="1" s="1"/>
  <c r="Y2666" i="1" s="1"/>
  <c r="AG2665" i="1"/>
  <c r="AE2665" i="1"/>
  <c r="AF2665" i="1" s="1"/>
  <c r="AD2665" i="1"/>
  <c r="AA2665" i="1"/>
  <c r="Z2665" i="1"/>
  <c r="X2665" i="1"/>
  <c r="J2665" i="1"/>
  <c r="G2665" i="1"/>
  <c r="D2665" i="1" a="1"/>
  <c r="D2665" i="1" s="1"/>
  <c r="Y2665" i="1" s="1"/>
  <c r="AG2664" i="1"/>
  <c r="AE2664" i="1"/>
  <c r="AF2664" i="1" s="1"/>
  <c r="AD2664" i="1"/>
  <c r="AA2664" i="1"/>
  <c r="Z2664" i="1"/>
  <c r="X2664" i="1"/>
  <c r="J2664" i="1"/>
  <c r="G2664" i="1"/>
  <c r="D2664" i="1" a="1"/>
  <c r="D2664" i="1" s="1"/>
  <c r="Y2664" i="1" s="1"/>
  <c r="AG2663" i="1"/>
  <c r="AE2663" i="1"/>
  <c r="AF2663" i="1" s="1"/>
  <c r="AD2663" i="1"/>
  <c r="AA2663" i="1"/>
  <c r="Z2663" i="1"/>
  <c r="X2663" i="1"/>
  <c r="J2663" i="1"/>
  <c r="G2663" i="1"/>
  <c r="D2663" i="1" a="1"/>
  <c r="D2663" i="1" s="1"/>
  <c r="Y2663" i="1" s="1"/>
  <c r="AG2662" i="1"/>
  <c r="AE2662" i="1"/>
  <c r="AF2662" i="1" s="1"/>
  <c r="AD2662" i="1"/>
  <c r="AA2662" i="1"/>
  <c r="Z2662" i="1"/>
  <c r="X2662" i="1"/>
  <c r="J2662" i="1"/>
  <c r="G2662" i="1"/>
  <c r="AB2662" i="1" s="1"/>
  <c r="D2662" i="1" a="1"/>
  <c r="D2662" i="1" s="1"/>
  <c r="Y2662" i="1" s="1"/>
  <c r="AG2661" i="1"/>
  <c r="AE2661" i="1"/>
  <c r="AF2661" i="1" s="1"/>
  <c r="AD2661" i="1"/>
  <c r="AA2661" i="1"/>
  <c r="Z2661" i="1"/>
  <c r="X2661" i="1"/>
  <c r="J2661" i="1"/>
  <c r="G2661" i="1"/>
  <c r="D2661" i="1" a="1"/>
  <c r="D2661" i="1" s="1"/>
  <c r="Y2661" i="1" s="1"/>
  <c r="AG2660" i="1"/>
  <c r="AE2660" i="1"/>
  <c r="AF2660" i="1" s="1"/>
  <c r="AD2660" i="1"/>
  <c r="AA2660" i="1"/>
  <c r="Z2660" i="1"/>
  <c r="X2660" i="1"/>
  <c r="J2660" i="1"/>
  <c r="G2660" i="1"/>
  <c r="D2660" i="1" a="1"/>
  <c r="D2660" i="1" s="1"/>
  <c r="Y2660" i="1" s="1"/>
  <c r="AG2659" i="1"/>
  <c r="AE2659" i="1"/>
  <c r="AF2659" i="1" s="1"/>
  <c r="AD2659" i="1"/>
  <c r="AA2659" i="1"/>
  <c r="Z2659" i="1"/>
  <c r="X2659" i="1"/>
  <c r="J2659" i="1"/>
  <c r="G2659" i="1"/>
  <c r="D2659" i="1" a="1"/>
  <c r="D2659" i="1" s="1"/>
  <c r="Y2659" i="1" s="1"/>
  <c r="AG2658" i="1"/>
  <c r="AE2658" i="1"/>
  <c r="AF2658" i="1" s="1"/>
  <c r="AD2658" i="1"/>
  <c r="AA2658" i="1"/>
  <c r="Z2658" i="1"/>
  <c r="X2658" i="1"/>
  <c r="J2658" i="1"/>
  <c r="G2658" i="1"/>
  <c r="D2658" i="1" a="1"/>
  <c r="D2658" i="1" s="1"/>
  <c r="Y2658" i="1" s="1"/>
  <c r="AG2657" i="1"/>
  <c r="AE2657" i="1"/>
  <c r="AF2657" i="1" s="1"/>
  <c r="AD2657" i="1"/>
  <c r="AA2657" i="1"/>
  <c r="Z2657" i="1"/>
  <c r="X2657" i="1"/>
  <c r="J2657" i="1"/>
  <c r="G2657" i="1"/>
  <c r="H2657" i="1" s="1"/>
  <c r="AC2657" i="1" s="1"/>
  <c r="D2657" i="1" a="1"/>
  <c r="D2657" i="1" s="1"/>
  <c r="Y2657" i="1" s="1"/>
  <c r="AG2656" i="1"/>
  <c r="AE2656" i="1"/>
  <c r="AF2656" i="1" s="1"/>
  <c r="AD2656" i="1"/>
  <c r="AA2656" i="1"/>
  <c r="Z2656" i="1"/>
  <c r="X2656" i="1"/>
  <c r="J2656" i="1"/>
  <c r="G2656" i="1"/>
  <c r="D2656" i="1" a="1"/>
  <c r="D2656" i="1" s="1"/>
  <c r="Y2656" i="1" s="1"/>
  <c r="AG2655" i="1"/>
  <c r="AE2655" i="1"/>
  <c r="AF2655" i="1" s="1"/>
  <c r="AD2655" i="1"/>
  <c r="AA2655" i="1"/>
  <c r="Z2655" i="1"/>
  <c r="X2655" i="1"/>
  <c r="J2655" i="1"/>
  <c r="G2655" i="1"/>
  <c r="D2655" i="1" a="1"/>
  <c r="D2655" i="1" s="1"/>
  <c r="Y2655" i="1" s="1"/>
  <c r="AG2654" i="1"/>
  <c r="AE2654" i="1"/>
  <c r="AF2654" i="1" s="1"/>
  <c r="AD2654" i="1"/>
  <c r="AA2654" i="1"/>
  <c r="Z2654" i="1"/>
  <c r="X2654" i="1"/>
  <c r="J2654" i="1"/>
  <c r="G2654" i="1"/>
  <c r="AB2654" i="1" s="1"/>
  <c r="D2654" i="1" a="1"/>
  <c r="D2654" i="1" s="1"/>
  <c r="Y2654" i="1" s="1"/>
  <c r="AG2653" i="1"/>
  <c r="AE2653" i="1"/>
  <c r="AF2653" i="1" s="1"/>
  <c r="AD2653" i="1"/>
  <c r="AA2653" i="1"/>
  <c r="Z2653" i="1"/>
  <c r="X2653" i="1"/>
  <c r="J2653" i="1"/>
  <c r="G2653" i="1"/>
  <c r="D2653" i="1" a="1"/>
  <c r="D2653" i="1" s="1"/>
  <c r="Y2653" i="1" s="1"/>
  <c r="AG2652" i="1"/>
  <c r="AE2652" i="1"/>
  <c r="AF2652" i="1" s="1"/>
  <c r="AD2652" i="1"/>
  <c r="AA2652" i="1"/>
  <c r="Z2652" i="1"/>
  <c r="X2652" i="1"/>
  <c r="J2652" i="1"/>
  <c r="G2652" i="1"/>
  <c r="AB2652" i="1" s="1"/>
  <c r="D2652" i="1" a="1"/>
  <c r="D2652" i="1" s="1"/>
  <c r="Y2652" i="1" s="1"/>
  <c r="AG2651" i="1"/>
  <c r="AE2651" i="1"/>
  <c r="AF2651" i="1" s="1"/>
  <c r="AD2651" i="1"/>
  <c r="AA2651" i="1"/>
  <c r="Z2651" i="1"/>
  <c r="X2651" i="1"/>
  <c r="J2651" i="1"/>
  <c r="G2651" i="1"/>
  <c r="AB2651" i="1" s="1"/>
  <c r="D2651" i="1" a="1"/>
  <c r="D2651" i="1" s="1"/>
  <c r="Y2651" i="1" s="1"/>
  <c r="AG2650" i="1"/>
  <c r="AE2650" i="1"/>
  <c r="AF2650" i="1" s="1"/>
  <c r="AD2650" i="1"/>
  <c r="AA2650" i="1"/>
  <c r="Z2650" i="1"/>
  <c r="X2650" i="1"/>
  <c r="J2650" i="1"/>
  <c r="G2650" i="1"/>
  <c r="D2650" i="1" a="1"/>
  <c r="D2650" i="1" s="1"/>
  <c r="Y2650" i="1" s="1"/>
  <c r="AG2649" i="1"/>
  <c r="AE2649" i="1"/>
  <c r="AF2649" i="1" s="1"/>
  <c r="AD2649" i="1"/>
  <c r="AA2649" i="1"/>
  <c r="Z2649" i="1"/>
  <c r="X2649" i="1"/>
  <c r="J2649" i="1"/>
  <c r="G2649" i="1"/>
  <c r="AB2649" i="1" s="1"/>
  <c r="D2649" i="1" a="1"/>
  <c r="D2649" i="1" s="1"/>
  <c r="Y2649" i="1" s="1"/>
  <c r="AG2648" i="1"/>
  <c r="AE2648" i="1"/>
  <c r="AF2648" i="1" s="1"/>
  <c r="AD2648" i="1"/>
  <c r="AA2648" i="1"/>
  <c r="Z2648" i="1"/>
  <c r="X2648" i="1"/>
  <c r="J2648" i="1"/>
  <c r="G2648" i="1"/>
  <c r="AB2648" i="1" s="1"/>
  <c r="D2648" i="1" a="1"/>
  <c r="D2648" i="1" s="1"/>
  <c r="Y2648" i="1" s="1"/>
  <c r="AG2647" i="1"/>
  <c r="AE2647" i="1"/>
  <c r="AF2647" i="1" s="1"/>
  <c r="AD2647" i="1"/>
  <c r="AA2647" i="1"/>
  <c r="Z2647" i="1"/>
  <c r="X2647" i="1"/>
  <c r="J2647" i="1"/>
  <c r="G2647" i="1"/>
  <c r="AB2647" i="1" s="1"/>
  <c r="D2647" i="1" a="1"/>
  <c r="D2647" i="1" s="1"/>
  <c r="Y2647" i="1" s="1"/>
  <c r="AG2646" i="1"/>
  <c r="AF2646" i="1"/>
  <c r="AE2646" i="1"/>
  <c r="AD2646" i="1"/>
  <c r="AA2646" i="1"/>
  <c r="Z2646" i="1"/>
  <c r="X2646" i="1"/>
  <c r="J2646" i="1"/>
  <c r="G2646" i="1"/>
  <c r="AB2646" i="1" s="1"/>
  <c r="D2646" i="1" a="1"/>
  <c r="D2646" i="1" s="1"/>
  <c r="Y2646" i="1" s="1"/>
  <c r="AG2645" i="1"/>
  <c r="AE2645" i="1"/>
  <c r="AF2645" i="1" s="1"/>
  <c r="AD2645" i="1"/>
  <c r="AA2645" i="1"/>
  <c r="Z2645" i="1"/>
  <c r="X2645" i="1"/>
  <c r="J2645" i="1"/>
  <c r="G2645" i="1"/>
  <c r="AB2645" i="1" s="1"/>
  <c r="D2645" i="1" a="1"/>
  <c r="D2645" i="1" s="1"/>
  <c r="Y2645" i="1" s="1"/>
  <c r="AG2644" i="1"/>
  <c r="AE2644" i="1"/>
  <c r="AF2644" i="1" s="1"/>
  <c r="AD2644" i="1"/>
  <c r="AA2644" i="1"/>
  <c r="Z2644" i="1"/>
  <c r="X2644" i="1"/>
  <c r="J2644" i="1"/>
  <c r="G2644" i="1"/>
  <c r="AB2644" i="1" s="1"/>
  <c r="D2644" i="1" a="1"/>
  <c r="D2644" i="1" s="1"/>
  <c r="Y2644" i="1" s="1"/>
  <c r="AG2643" i="1"/>
  <c r="AE2643" i="1"/>
  <c r="AF2643" i="1" s="1"/>
  <c r="AD2643" i="1"/>
  <c r="AA2643" i="1"/>
  <c r="Z2643" i="1"/>
  <c r="X2643" i="1"/>
  <c r="J2643" i="1"/>
  <c r="G2643" i="1"/>
  <c r="AB2643" i="1" s="1"/>
  <c r="D2643" i="1" a="1"/>
  <c r="D2643" i="1" s="1"/>
  <c r="Y2643" i="1" s="1"/>
  <c r="AG2642" i="1"/>
  <c r="AE2642" i="1"/>
  <c r="AF2642" i="1" s="1"/>
  <c r="AD2642" i="1"/>
  <c r="AA2642" i="1"/>
  <c r="Z2642" i="1"/>
  <c r="X2642" i="1"/>
  <c r="J2642" i="1"/>
  <c r="G2642" i="1"/>
  <c r="D2642" i="1" a="1"/>
  <c r="D2642" i="1" s="1"/>
  <c r="Y2642" i="1" s="1"/>
  <c r="AG2641" i="1"/>
  <c r="AE2641" i="1"/>
  <c r="AF2641" i="1" s="1"/>
  <c r="AD2641" i="1"/>
  <c r="AA2641" i="1"/>
  <c r="Z2641" i="1"/>
  <c r="X2641" i="1"/>
  <c r="J2641" i="1"/>
  <c r="G2641" i="1"/>
  <c r="D2641" i="1" a="1"/>
  <c r="D2641" i="1" s="1"/>
  <c r="Y2641" i="1" s="1"/>
  <c r="AG2640" i="1"/>
  <c r="AE2640" i="1"/>
  <c r="AF2640" i="1" s="1"/>
  <c r="AD2640" i="1"/>
  <c r="AA2640" i="1"/>
  <c r="Z2640" i="1"/>
  <c r="X2640" i="1"/>
  <c r="J2640" i="1"/>
  <c r="G2640" i="1"/>
  <c r="AB2640" i="1" s="1"/>
  <c r="D2640" i="1" a="1"/>
  <c r="D2640" i="1" s="1"/>
  <c r="Y2640" i="1" s="1"/>
  <c r="AG2639" i="1"/>
  <c r="AE2639" i="1"/>
  <c r="AF2639" i="1" s="1"/>
  <c r="AD2639" i="1"/>
  <c r="AA2639" i="1"/>
  <c r="Z2639" i="1"/>
  <c r="X2639" i="1"/>
  <c r="J2639" i="1"/>
  <c r="G2639" i="1"/>
  <c r="D2639" i="1" a="1"/>
  <c r="D2639" i="1" s="1"/>
  <c r="Y2639" i="1" s="1"/>
  <c r="AG2638" i="1"/>
  <c r="AE2638" i="1"/>
  <c r="AF2638" i="1" s="1"/>
  <c r="AD2638" i="1"/>
  <c r="AA2638" i="1"/>
  <c r="Z2638" i="1"/>
  <c r="X2638" i="1"/>
  <c r="J2638" i="1"/>
  <c r="G2638" i="1"/>
  <c r="D2638" i="1" a="1"/>
  <c r="D2638" i="1" s="1"/>
  <c r="Y2638" i="1" s="1"/>
  <c r="AG2637" i="1"/>
  <c r="AE2637" i="1"/>
  <c r="AF2637" i="1" s="1"/>
  <c r="AD2637" i="1"/>
  <c r="AA2637" i="1"/>
  <c r="Z2637" i="1"/>
  <c r="X2637" i="1"/>
  <c r="J2637" i="1"/>
  <c r="G2637" i="1"/>
  <c r="H2637" i="1" s="1"/>
  <c r="AC2637" i="1" s="1"/>
  <c r="D2637" i="1" a="1"/>
  <c r="D2637" i="1" s="1"/>
  <c r="Y2637" i="1" s="1"/>
  <c r="AG2636" i="1"/>
  <c r="AE2636" i="1"/>
  <c r="AF2636" i="1" s="1"/>
  <c r="AD2636" i="1"/>
  <c r="AA2636" i="1"/>
  <c r="Z2636" i="1"/>
  <c r="X2636" i="1"/>
  <c r="J2636" i="1"/>
  <c r="G2636" i="1"/>
  <c r="D2636" i="1" a="1"/>
  <c r="D2636" i="1" s="1"/>
  <c r="Y2636" i="1" s="1"/>
  <c r="AG2635" i="1"/>
  <c r="AE2635" i="1"/>
  <c r="AF2635" i="1" s="1"/>
  <c r="AD2635" i="1"/>
  <c r="AA2635" i="1"/>
  <c r="Z2635" i="1"/>
  <c r="X2635" i="1"/>
  <c r="J2635" i="1"/>
  <c r="G2635" i="1"/>
  <c r="D2635" i="1" a="1"/>
  <c r="D2635" i="1" s="1"/>
  <c r="Y2635" i="1" s="1"/>
  <c r="AG2634" i="1"/>
  <c r="AE2634" i="1"/>
  <c r="AF2634" i="1" s="1"/>
  <c r="AD2634" i="1"/>
  <c r="AA2634" i="1"/>
  <c r="Z2634" i="1"/>
  <c r="X2634" i="1"/>
  <c r="J2634" i="1"/>
  <c r="G2634" i="1"/>
  <c r="AB2634" i="1" s="1"/>
  <c r="D2634" i="1" a="1"/>
  <c r="D2634" i="1" s="1"/>
  <c r="Y2634" i="1" s="1"/>
  <c r="AG2633" i="1"/>
  <c r="AE2633" i="1"/>
  <c r="AF2633" i="1" s="1"/>
  <c r="AD2633" i="1"/>
  <c r="AA2633" i="1"/>
  <c r="Z2633" i="1"/>
  <c r="X2633" i="1"/>
  <c r="J2633" i="1"/>
  <c r="G2633" i="1"/>
  <c r="AB2633" i="1" s="1"/>
  <c r="D2633" i="1" a="1"/>
  <c r="D2633" i="1" s="1"/>
  <c r="Y2633" i="1" s="1"/>
  <c r="AG2632" i="1"/>
  <c r="AE2632" i="1"/>
  <c r="AF2632" i="1" s="1"/>
  <c r="AD2632" i="1"/>
  <c r="AA2632" i="1"/>
  <c r="Z2632" i="1"/>
  <c r="X2632" i="1"/>
  <c r="J2632" i="1"/>
  <c r="G2632" i="1"/>
  <c r="AB2632" i="1" s="1"/>
  <c r="D2632" i="1" a="1"/>
  <c r="D2632" i="1" s="1"/>
  <c r="Y2632" i="1" s="1"/>
  <c r="AG2631" i="1"/>
  <c r="AE2631" i="1"/>
  <c r="AF2631" i="1" s="1"/>
  <c r="AD2631" i="1"/>
  <c r="AA2631" i="1"/>
  <c r="Z2631" i="1"/>
  <c r="X2631" i="1"/>
  <c r="J2631" i="1"/>
  <c r="G2631" i="1"/>
  <c r="D2631" i="1" a="1"/>
  <c r="D2631" i="1" s="1"/>
  <c r="Y2631" i="1" s="1"/>
  <c r="AG2630" i="1"/>
  <c r="AE2630" i="1"/>
  <c r="AF2630" i="1" s="1"/>
  <c r="AD2630" i="1"/>
  <c r="AA2630" i="1"/>
  <c r="Z2630" i="1"/>
  <c r="X2630" i="1"/>
  <c r="J2630" i="1"/>
  <c r="G2630" i="1"/>
  <c r="D2630" i="1" a="1"/>
  <c r="D2630" i="1" s="1"/>
  <c r="Y2630" i="1" s="1"/>
  <c r="AG2629" i="1"/>
  <c r="AE2629" i="1"/>
  <c r="AF2629" i="1" s="1"/>
  <c r="AD2629" i="1"/>
  <c r="AA2629" i="1"/>
  <c r="Z2629" i="1"/>
  <c r="X2629" i="1"/>
  <c r="J2629" i="1"/>
  <c r="G2629" i="1"/>
  <c r="AB2629" i="1" s="1"/>
  <c r="D2629" i="1" a="1"/>
  <c r="D2629" i="1" s="1"/>
  <c r="Y2629" i="1" s="1"/>
  <c r="AG2628" i="1"/>
  <c r="AE2628" i="1"/>
  <c r="AF2628" i="1" s="1"/>
  <c r="AD2628" i="1"/>
  <c r="AA2628" i="1"/>
  <c r="Z2628" i="1"/>
  <c r="X2628" i="1"/>
  <c r="J2628" i="1"/>
  <c r="G2628" i="1"/>
  <c r="AB2628" i="1" s="1"/>
  <c r="D2628" i="1" a="1"/>
  <c r="D2628" i="1" s="1"/>
  <c r="Y2628" i="1" s="1"/>
  <c r="AG2627" i="1"/>
  <c r="AE2627" i="1"/>
  <c r="AF2627" i="1" s="1"/>
  <c r="AD2627" i="1"/>
  <c r="AA2627" i="1"/>
  <c r="Z2627" i="1"/>
  <c r="X2627" i="1"/>
  <c r="J2627" i="1"/>
  <c r="G2627" i="1"/>
  <c r="AB2627" i="1" s="1"/>
  <c r="D2627" i="1" a="1"/>
  <c r="D2627" i="1" s="1"/>
  <c r="Y2627" i="1" s="1"/>
  <c r="AG2626" i="1"/>
  <c r="AE2626" i="1"/>
  <c r="AF2626" i="1" s="1"/>
  <c r="AD2626" i="1"/>
  <c r="AA2626" i="1"/>
  <c r="Z2626" i="1"/>
  <c r="X2626" i="1"/>
  <c r="J2626" i="1"/>
  <c r="G2626" i="1"/>
  <c r="D2626" i="1" a="1"/>
  <c r="D2626" i="1" s="1"/>
  <c r="Y2626" i="1" s="1"/>
  <c r="AG2625" i="1"/>
  <c r="AE2625" i="1"/>
  <c r="AF2625" i="1" s="1"/>
  <c r="AD2625" i="1"/>
  <c r="AA2625" i="1"/>
  <c r="Z2625" i="1"/>
  <c r="X2625" i="1"/>
  <c r="J2625" i="1"/>
  <c r="G2625" i="1"/>
  <c r="AB2625" i="1" s="1"/>
  <c r="D2625" i="1" a="1"/>
  <c r="D2625" i="1" s="1"/>
  <c r="Y2625" i="1" s="1"/>
  <c r="AG2624" i="1"/>
  <c r="AE2624" i="1"/>
  <c r="AF2624" i="1" s="1"/>
  <c r="AD2624" i="1"/>
  <c r="AA2624" i="1"/>
  <c r="Z2624" i="1"/>
  <c r="X2624" i="1"/>
  <c r="J2624" i="1"/>
  <c r="G2624" i="1"/>
  <c r="D2624" i="1" a="1"/>
  <c r="D2624" i="1" s="1"/>
  <c r="Y2624" i="1" s="1"/>
  <c r="AG2623" i="1"/>
  <c r="AE2623" i="1"/>
  <c r="AF2623" i="1" s="1"/>
  <c r="AD2623" i="1"/>
  <c r="AA2623" i="1"/>
  <c r="Z2623" i="1"/>
  <c r="X2623" i="1"/>
  <c r="J2623" i="1"/>
  <c r="G2623" i="1"/>
  <c r="D2623" i="1" a="1"/>
  <c r="D2623" i="1" s="1"/>
  <c r="Y2623" i="1" s="1"/>
  <c r="AG2622" i="1"/>
  <c r="AF2622" i="1"/>
  <c r="AE2622" i="1"/>
  <c r="AD2622" i="1"/>
  <c r="AA2622" i="1"/>
  <c r="Z2622" i="1"/>
  <c r="X2622" i="1"/>
  <c r="J2622" i="1"/>
  <c r="G2622" i="1"/>
  <c r="AB2622" i="1" s="1"/>
  <c r="D2622" i="1" a="1"/>
  <c r="D2622" i="1" s="1"/>
  <c r="Y2622" i="1" s="1"/>
  <c r="AG2621" i="1"/>
  <c r="AE2621" i="1"/>
  <c r="AF2621" i="1" s="1"/>
  <c r="AD2621" i="1"/>
  <c r="AA2621" i="1"/>
  <c r="Z2621" i="1"/>
  <c r="X2621" i="1"/>
  <c r="J2621" i="1"/>
  <c r="G2621" i="1"/>
  <c r="D2621" i="1" a="1"/>
  <c r="D2621" i="1" s="1"/>
  <c r="Y2621" i="1" s="1"/>
  <c r="AG2620" i="1"/>
  <c r="AE2620" i="1"/>
  <c r="AF2620" i="1" s="1"/>
  <c r="AD2620" i="1"/>
  <c r="AA2620" i="1"/>
  <c r="Z2620" i="1"/>
  <c r="X2620" i="1"/>
  <c r="J2620" i="1"/>
  <c r="G2620" i="1"/>
  <c r="AB2620" i="1" s="1"/>
  <c r="D2620" i="1" a="1"/>
  <c r="D2620" i="1" s="1"/>
  <c r="Y2620" i="1" s="1"/>
  <c r="AG2619" i="1"/>
  <c r="AE2619" i="1"/>
  <c r="AF2619" i="1" s="1"/>
  <c r="AD2619" i="1"/>
  <c r="AA2619" i="1"/>
  <c r="Z2619" i="1"/>
  <c r="X2619" i="1"/>
  <c r="J2619" i="1"/>
  <c r="G2619" i="1"/>
  <c r="D2619" i="1" a="1"/>
  <c r="D2619" i="1" s="1"/>
  <c r="Y2619" i="1" s="1"/>
  <c r="AG2618" i="1"/>
  <c r="AE2618" i="1"/>
  <c r="AF2618" i="1" s="1"/>
  <c r="AD2618" i="1"/>
  <c r="AA2618" i="1"/>
  <c r="Z2618" i="1"/>
  <c r="X2618" i="1"/>
  <c r="J2618" i="1"/>
  <c r="G2618" i="1"/>
  <c r="D2618" i="1" a="1"/>
  <c r="D2618" i="1" s="1"/>
  <c r="Y2618" i="1" s="1"/>
  <c r="AG2617" i="1"/>
  <c r="AE2617" i="1"/>
  <c r="AF2617" i="1" s="1"/>
  <c r="AD2617" i="1"/>
  <c r="AA2617" i="1"/>
  <c r="Z2617" i="1"/>
  <c r="X2617" i="1"/>
  <c r="J2617" i="1"/>
  <c r="G2617" i="1"/>
  <c r="AB2617" i="1" s="1"/>
  <c r="D2617" i="1" a="1"/>
  <c r="D2617" i="1" s="1"/>
  <c r="Y2617" i="1" s="1"/>
  <c r="AG2616" i="1"/>
  <c r="AE2616" i="1"/>
  <c r="AF2616" i="1" s="1"/>
  <c r="AD2616" i="1"/>
  <c r="AA2616" i="1"/>
  <c r="Z2616" i="1"/>
  <c r="X2616" i="1"/>
  <c r="J2616" i="1"/>
  <c r="G2616" i="1"/>
  <c r="AB2616" i="1" s="1"/>
  <c r="D2616" i="1" a="1"/>
  <c r="D2616" i="1" s="1"/>
  <c r="Y2616" i="1" s="1"/>
  <c r="AG2615" i="1"/>
  <c r="AE2615" i="1"/>
  <c r="AF2615" i="1" s="1"/>
  <c r="AD2615" i="1"/>
  <c r="AA2615" i="1"/>
  <c r="Z2615" i="1"/>
  <c r="X2615" i="1"/>
  <c r="J2615" i="1"/>
  <c r="G2615" i="1"/>
  <c r="AB2615" i="1" s="1"/>
  <c r="D2615" i="1" a="1"/>
  <c r="D2615" i="1" s="1"/>
  <c r="Y2615" i="1" s="1"/>
  <c r="AG2614" i="1"/>
  <c r="AE2614" i="1"/>
  <c r="AF2614" i="1" s="1"/>
  <c r="AD2614" i="1"/>
  <c r="AA2614" i="1"/>
  <c r="Z2614" i="1"/>
  <c r="X2614" i="1"/>
  <c r="J2614" i="1"/>
  <c r="G2614" i="1"/>
  <c r="AB2614" i="1" s="1"/>
  <c r="D2614" i="1" a="1"/>
  <c r="D2614" i="1" s="1"/>
  <c r="Y2614" i="1" s="1"/>
  <c r="AG2613" i="1"/>
  <c r="AE2613" i="1"/>
  <c r="AF2613" i="1" s="1"/>
  <c r="AD2613" i="1"/>
  <c r="AA2613" i="1"/>
  <c r="Z2613" i="1"/>
  <c r="X2613" i="1"/>
  <c r="J2613" i="1"/>
  <c r="G2613" i="1"/>
  <c r="H2613" i="1" s="1"/>
  <c r="AC2613" i="1" s="1"/>
  <c r="D2613" i="1" a="1"/>
  <c r="D2613" i="1" s="1"/>
  <c r="Y2613" i="1" s="1"/>
  <c r="AG2612" i="1"/>
  <c r="AE2612" i="1"/>
  <c r="AF2612" i="1" s="1"/>
  <c r="AD2612" i="1"/>
  <c r="AA2612" i="1"/>
  <c r="Z2612" i="1"/>
  <c r="X2612" i="1"/>
  <c r="J2612" i="1"/>
  <c r="G2612" i="1"/>
  <c r="D2612" i="1" a="1"/>
  <c r="D2612" i="1" s="1"/>
  <c r="Y2612" i="1" s="1"/>
  <c r="AG2611" i="1"/>
  <c r="AE2611" i="1"/>
  <c r="AF2611" i="1" s="1"/>
  <c r="AD2611" i="1"/>
  <c r="AA2611" i="1"/>
  <c r="Z2611" i="1"/>
  <c r="X2611" i="1"/>
  <c r="J2611" i="1"/>
  <c r="G2611" i="1"/>
  <c r="AB2611" i="1" s="1"/>
  <c r="D2611" i="1" a="1"/>
  <c r="D2611" i="1" s="1"/>
  <c r="Y2611" i="1" s="1"/>
  <c r="AG2610" i="1"/>
  <c r="AE2610" i="1"/>
  <c r="AF2610" i="1" s="1"/>
  <c r="AD2610" i="1"/>
  <c r="AA2610" i="1"/>
  <c r="Z2610" i="1"/>
  <c r="X2610" i="1"/>
  <c r="J2610" i="1"/>
  <c r="G2610" i="1"/>
  <c r="D2610" i="1" a="1"/>
  <c r="D2610" i="1" s="1"/>
  <c r="Y2610" i="1" s="1"/>
  <c r="AG2609" i="1"/>
  <c r="AE2609" i="1"/>
  <c r="AF2609" i="1" s="1"/>
  <c r="AD2609" i="1"/>
  <c r="AA2609" i="1"/>
  <c r="Z2609" i="1"/>
  <c r="X2609" i="1"/>
  <c r="J2609" i="1"/>
  <c r="G2609" i="1"/>
  <c r="D2609" i="1" a="1"/>
  <c r="D2609" i="1" s="1"/>
  <c r="Y2609" i="1" s="1"/>
  <c r="AG2608" i="1"/>
  <c r="AE2608" i="1"/>
  <c r="AF2608" i="1" s="1"/>
  <c r="AD2608" i="1"/>
  <c r="AA2608" i="1"/>
  <c r="Z2608" i="1"/>
  <c r="X2608" i="1"/>
  <c r="J2608" i="1"/>
  <c r="G2608" i="1"/>
  <c r="AB2608" i="1" s="1"/>
  <c r="D2608" i="1" a="1"/>
  <c r="D2608" i="1" s="1"/>
  <c r="Y2608" i="1" s="1"/>
  <c r="AG2607" i="1"/>
  <c r="AE2607" i="1"/>
  <c r="AF2607" i="1" s="1"/>
  <c r="AD2607" i="1"/>
  <c r="AA2607" i="1"/>
  <c r="Z2607" i="1"/>
  <c r="X2607" i="1"/>
  <c r="J2607" i="1"/>
  <c r="G2607" i="1"/>
  <c r="AB2607" i="1" s="1"/>
  <c r="D2607" i="1" a="1"/>
  <c r="D2607" i="1" s="1"/>
  <c r="Y2607" i="1" s="1"/>
  <c r="AG2606" i="1"/>
  <c r="AE2606" i="1"/>
  <c r="AF2606" i="1" s="1"/>
  <c r="AD2606" i="1"/>
  <c r="AA2606" i="1"/>
  <c r="Z2606" i="1"/>
  <c r="X2606" i="1"/>
  <c r="J2606" i="1"/>
  <c r="G2606" i="1"/>
  <c r="AB2606" i="1" s="1"/>
  <c r="D2606" i="1" a="1"/>
  <c r="D2606" i="1" s="1"/>
  <c r="Y2606" i="1" s="1"/>
  <c r="AG2605" i="1"/>
  <c r="AE2605" i="1"/>
  <c r="AF2605" i="1" s="1"/>
  <c r="AD2605" i="1"/>
  <c r="AA2605" i="1"/>
  <c r="Z2605" i="1"/>
  <c r="X2605" i="1"/>
  <c r="J2605" i="1"/>
  <c r="G2605" i="1"/>
  <c r="AB2605" i="1" s="1"/>
  <c r="D2605" i="1" a="1"/>
  <c r="D2605" i="1" s="1"/>
  <c r="Y2605" i="1" s="1"/>
  <c r="AG2604" i="1"/>
  <c r="AE2604" i="1"/>
  <c r="AF2604" i="1" s="1"/>
  <c r="AD2604" i="1"/>
  <c r="AA2604" i="1"/>
  <c r="Z2604" i="1"/>
  <c r="X2604" i="1"/>
  <c r="J2604" i="1"/>
  <c r="G2604" i="1"/>
  <c r="AB2604" i="1" s="1"/>
  <c r="D2604" i="1" a="1"/>
  <c r="D2604" i="1" s="1"/>
  <c r="Y2604" i="1" s="1"/>
  <c r="AG2603" i="1"/>
  <c r="AE2603" i="1"/>
  <c r="AF2603" i="1" s="1"/>
  <c r="AD2603" i="1"/>
  <c r="AA2603" i="1"/>
  <c r="Z2603" i="1"/>
  <c r="X2603" i="1"/>
  <c r="J2603" i="1"/>
  <c r="G2603" i="1"/>
  <c r="H2603" i="1" s="1"/>
  <c r="AC2603" i="1" s="1"/>
  <c r="D2603" i="1" a="1"/>
  <c r="D2603" i="1" s="1"/>
  <c r="Y2603" i="1" s="1"/>
  <c r="AG2602" i="1"/>
  <c r="AE2602" i="1"/>
  <c r="AF2602" i="1" s="1"/>
  <c r="AD2602" i="1"/>
  <c r="AA2602" i="1"/>
  <c r="Z2602" i="1"/>
  <c r="X2602" i="1"/>
  <c r="J2602" i="1"/>
  <c r="G2602" i="1"/>
  <c r="D2602" i="1" a="1"/>
  <c r="D2602" i="1" s="1"/>
  <c r="Y2602" i="1" s="1"/>
  <c r="AG2601" i="1"/>
  <c r="AE2601" i="1"/>
  <c r="AF2601" i="1" s="1"/>
  <c r="AD2601" i="1"/>
  <c r="AA2601" i="1"/>
  <c r="Z2601" i="1"/>
  <c r="X2601" i="1"/>
  <c r="J2601" i="1"/>
  <c r="G2601" i="1"/>
  <c r="D2601" i="1" a="1"/>
  <c r="D2601" i="1" s="1"/>
  <c r="Y2601" i="1" s="1"/>
  <c r="AG2600" i="1"/>
  <c r="AE2600" i="1"/>
  <c r="AF2600" i="1" s="1"/>
  <c r="AD2600" i="1"/>
  <c r="AA2600" i="1"/>
  <c r="Z2600" i="1"/>
  <c r="X2600" i="1"/>
  <c r="J2600" i="1"/>
  <c r="G2600" i="1"/>
  <c r="AB2600" i="1" s="1"/>
  <c r="D2600" i="1" a="1"/>
  <c r="D2600" i="1" s="1"/>
  <c r="Y2600" i="1" s="1"/>
  <c r="AG2599" i="1"/>
  <c r="AE2599" i="1"/>
  <c r="AF2599" i="1" s="1"/>
  <c r="AD2599" i="1"/>
  <c r="AA2599" i="1"/>
  <c r="Z2599" i="1"/>
  <c r="X2599" i="1"/>
  <c r="J2599" i="1"/>
  <c r="G2599" i="1"/>
  <c r="AB2599" i="1" s="1"/>
  <c r="D2599" i="1" a="1"/>
  <c r="D2599" i="1" s="1"/>
  <c r="Y2599" i="1" s="1"/>
  <c r="AG2598" i="1"/>
  <c r="AE2598" i="1"/>
  <c r="AF2598" i="1" s="1"/>
  <c r="AD2598" i="1"/>
  <c r="AA2598" i="1"/>
  <c r="Z2598" i="1"/>
  <c r="X2598" i="1"/>
  <c r="J2598" i="1"/>
  <c r="G2598" i="1"/>
  <c r="H2598" i="1" s="1"/>
  <c r="AC2598" i="1" s="1"/>
  <c r="D2598" i="1" a="1"/>
  <c r="D2598" i="1" s="1"/>
  <c r="Y2598" i="1" s="1"/>
  <c r="AG2597" i="1"/>
  <c r="AE2597" i="1"/>
  <c r="AF2597" i="1" s="1"/>
  <c r="AD2597" i="1"/>
  <c r="AA2597" i="1"/>
  <c r="Z2597" i="1"/>
  <c r="X2597" i="1"/>
  <c r="J2597" i="1"/>
  <c r="G2597" i="1"/>
  <c r="H2597" i="1" s="1"/>
  <c r="AC2597" i="1" s="1"/>
  <c r="D2597" i="1" a="1"/>
  <c r="D2597" i="1" s="1"/>
  <c r="Y2597" i="1" s="1"/>
  <c r="AG2596" i="1"/>
  <c r="AE2596" i="1"/>
  <c r="AF2596" i="1" s="1"/>
  <c r="AD2596" i="1"/>
  <c r="AA2596" i="1"/>
  <c r="Z2596" i="1"/>
  <c r="X2596" i="1"/>
  <c r="J2596" i="1"/>
  <c r="G2596" i="1"/>
  <c r="D2596" i="1" a="1"/>
  <c r="D2596" i="1" s="1"/>
  <c r="Y2596" i="1" s="1"/>
  <c r="AG2595" i="1"/>
  <c r="AE2595" i="1"/>
  <c r="AF2595" i="1" s="1"/>
  <c r="AD2595" i="1"/>
  <c r="AA2595" i="1"/>
  <c r="Z2595" i="1"/>
  <c r="X2595" i="1"/>
  <c r="J2595" i="1"/>
  <c r="G2595" i="1"/>
  <c r="AB2595" i="1" s="1"/>
  <c r="D2595" i="1" a="1"/>
  <c r="D2595" i="1" s="1"/>
  <c r="Y2595" i="1" s="1"/>
  <c r="AG2594" i="1"/>
  <c r="AE2594" i="1"/>
  <c r="AF2594" i="1" s="1"/>
  <c r="AD2594" i="1"/>
  <c r="AA2594" i="1"/>
  <c r="Z2594" i="1"/>
  <c r="X2594" i="1"/>
  <c r="J2594" i="1"/>
  <c r="G2594" i="1"/>
  <c r="AB2594" i="1" s="1"/>
  <c r="D2594" i="1" a="1"/>
  <c r="D2594" i="1" s="1"/>
  <c r="Y2594" i="1" s="1"/>
  <c r="AG2593" i="1"/>
  <c r="AE2593" i="1"/>
  <c r="AF2593" i="1" s="1"/>
  <c r="AD2593" i="1"/>
  <c r="AA2593" i="1"/>
  <c r="Z2593" i="1"/>
  <c r="X2593" i="1"/>
  <c r="J2593" i="1"/>
  <c r="G2593" i="1"/>
  <c r="AB2593" i="1" s="1"/>
  <c r="D2593" i="1" a="1"/>
  <c r="D2593" i="1" s="1"/>
  <c r="Y2593" i="1" s="1"/>
  <c r="AG2592" i="1"/>
  <c r="AE2592" i="1"/>
  <c r="AF2592" i="1" s="1"/>
  <c r="AD2592" i="1"/>
  <c r="AA2592" i="1"/>
  <c r="Z2592" i="1"/>
  <c r="X2592" i="1"/>
  <c r="J2592" i="1"/>
  <c r="G2592" i="1"/>
  <c r="AB2592" i="1" s="1"/>
  <c r="D2592" i="1" a="1"/>
  <c r="D2592" i="1" s="1"/>
  <c r="Y2592" i="1" s="1"/>
  <c r="AG2591" i="1"/>
  <c r="AE2591" i="1"/>
  <c r="AF2591" i="1" s="1"/>
  <c r="AD2591" i="1"/>
  <c r="AA2591" i="1"/>
  <c r="Z2591" i="1"/>
  <c r="X2591" i="1"/>
  <c r="J2591" i="1"/>
  <c r="G2591" i="1"/>
  <c r="AB2591" i="1" s="1"/>
  <c r="D2591" i="1" a="1"/>
  <c r="D2591" i="1" s="1"/>
  <c r="Y2591" i="1" s="1"/>
  <c r="AG2590" i="1"/>
  <c r="AE2590" i="1"/>
  <c r="AF2590" i="1" s="1"/>
  <c r="AD2590" i="1"/>
  <c r="AA2590" i="1"/>
  <c r="Z2590" i="1"/>
  <c r="X2590" i="1"/>
  <c r="J2590" i="1"/>
  <c r="G2590" i="1"/>
  <c r="H2590" i="1" s="1"/>
  <c r="AC2590" i="1" s="1"/>
  <c r="D2590" i="1" a="1"/>
  <c r="D2590" i="1" s="1"/>
  <c r="Y2590" i="1" s="1"/>
  <c r="AG2589" i="1"/>
  <c r="AE2589" i="1"/>
  <c r="AF2589" i="1" s="1"/>
  <c r="AD2589" i="1"/>
  <c r="AA2589" i="1"/>
  <c r="Z2589" i="1"/>
  <c r="X2589" i="1"/>
  <c r="J2589" i="1"/>
  <c r="G2589" i="1"/>
  <c r="AB2589" i="1" s="1"/>
  <c r="D2589" i="1" a="1"/>
  <c r="D2589" i="1" s="1"/>
  <c r="Y2589" i="1" s="1"/>
  <c r="AG2588" i="1"/>
  <c r="AE2588" i="1"/>
  <c r="AF2588" i="1" s="1"/>
  <c r="AD2588" i="1"/>
  <c r="AA2588" i="1"/>
  <c r="Z2588" i="1"/>
  <c r="X2588" i="1"/>
  <c r="J2588" i="1"/>
  <c r="G2588" i="1"/>
  <c r="H2588" i="1" s="1"/>
  <c r="AC2588" i="1" s="1"/>
  <c r="D2588" i="1" a="1"/>
  <c r="D2588" i="1" s="1"/>
  <c r="Y2588" i="1" s="1"/>
  <c r="AG2587" i="1"/>
  <c r="AE2587" i="1"/>
  <c r="AF2587" i="1" s="1"/>
  <c r="AD2587" i="1"/>
  <c r="AA2587" i="1"/>
  <c r="Z2587" i="1"/>
  <c r="X2587" i="1"/>
  <c r="J2587" i="1"/>
  <c r="G2587" i="1"/>
  <c r="D2587" i="1" a="1"/>
  <c r="D2587" i="1" s="1"/>
  <c r="Y2587" i="1" s="1"/>
  <c r="AG2586" i="1"/>
  <c r="AE2586" i="1"/>
  <c r="AF2586" i="1" s="1"/>
  <c r="AD2586" i="1"/>
  <c r="AA2586" i="1"/>
  <c r="Z2586" i="1"/>
  <c r="X2586" i="1"/>
  <c r="J2586" i="1"/>
  <c r="G2586" i="1"/>
  <c r="D2586" i="1" a="1"/>
  <c r="D2586" i="1" s="1"/>
  <c r="Y2586" i="1" s="1"/>
  <c r="AG2585" i="1"/>
  <c r="AE2585" i="1"/>
  <c r="AF2585" i="1" s="1"/>
  <c r="AD2585" i="1"/>
  <c r="AA2585" i="1"/>
  <c r="Z2585" i="1"/>
  <c r="X2585" i="1"/>
  <c r="J2585" i="1"/>
  <c r="G2585" i="1"/>
  <c r="D2585" i="1" a="1"/>
  <c r="D2585" i="1" s="1"/>
  <c r="Y2585" i="1" s="1"/>
  <c r="AG2584" i="1"/>
  <c r="AE2584" i="1"/>
  <c r="AF2584" i="1" s="1"/>
  <c r="AD2584" i="1"/>
  <c r="AA2584" i="1"/>
  <c r="Z2584" i="1"/>
  <c r="X2584" i="1"/>
  <c r="J2584" i="1"/>
  <c r="G2584" i="1"/>
  <c r="D2584" i="1" a="1"/>
  <c r="D2584" i="1" s="1"/>
  <c r="Y2584" i="1" s="1"/>
  <c r="AG2583" i="1"/>
  <c r="AE2583" i="1"/>
  <c r="AF2583" i="1" s="1"/>
  <c r="AD2583" i="1"/>
  <c r="AA2583" i="1"/>
  <c r="Z2583" i="1"/>
  <c r="X2583" i="1"/>
  <c r="J2583" i="1"/>
  <c r="G2583" i="1"/>
  <c r="AB2583" i="1" s="1"/>
  <c r="D2583" i="1" a="1"/>
  <c r="D2583" i="1" s="1"/>
  <c r="Y2583" i="1" s="1"/>
  <c r="AG2582" i="1"/>
  <c r="AE2582" i="1"/>
  <c r="AF2582" i="1" s="1"/>
  <c r="AD2582" i="1"/>
  <c r="AA2582" i="1"/>
  <c r="Z2582" i="1"/>
  <c r="X2582" i="1"/>
  <c r="J2582" i="1"/>
  <c r="G2582" i="1"/>
  <c r="AB2582" i="1" s="1"/>
  <c r="D2582" i="1" a="1"/>
  <c r="D2582" i="1" s="1"/>
  <c r="Y2582" i="1" s="1"/>
  <c r="AG2581" i="1"/>
  <c r="AE2581" i="1"/>
  <c r="AF2581" i="1" s="1"/>
  <c r="AD2581" i="1"/>
  <c r="AA2581" i="1"/>
  <c r="Z2581" i="1"/>
  <c r="X2581" i="1"/>
  <c r="J2581" i="1"/>
  <c r="G2581" i="1"/>
  <c r="AB2581" i="1" s="1"/>
  <c r="D2581" i="1" a="1"/>
  <c r="D2581" i="1" s="1"/>
  <c r="Y2581" i="1" s="1"/>
  <c r="AG2580" i="1"/>
  <c r="AE2580" i="1"/>
  <c r="AF2580" i="1" s="1"/>
  <c r="AD2580" i="1"/>
  <c r="AA2580" i="1"/>
  <c r="Z2580" i="1"/>
  <c r="X2580" i="1"/>
  <c r="J2580" i="1"/>
  <c r="G2580" i="1"/>
  <c r="D2580" i="1" a="1"/>
  <c r="D2580" i="1" s="1"/>
  <c r="Y2580" i="1" s="1"/>
  <c r="AG2579" i="1"/>
  <c r="AE2579" i="1"/>
  <c r="AF2579" i="1" s="1"/>
  <c r="AD2579" i="1"/>
  <c r="AA2579" i="1"/>
  <c r="Z2579" i="1"/>
  <c r="X2579" i="1"/>
  <c r="J2579" i="1"/>
  <c r="G2579" i="1"/>
  <c r="H2579" i="1" s="1"/>
  <c r="AC2579" i="1" s="1"/>
  <c r="D2579" i="1" a="1"/>
  <c r="D2579" i="1" s="1"/>
  <c r="Y2579" i="1" s="1"/>
  <c r="AG2578" i="1"/>
  <c r="AE2578" i="1"/>
  <c r="AF2578" i="1" s="1"/>
  <c r="AD2578" i="1"/>
  <c r="AA2578" i="1"/>
  <c r="Z2578" i="1"/>
  <c r="X2578" i="1"/>
  <c r="J2578" i="1"/>
  <c r="G2578" i="1"/>
  <c r="D2578" i="1" a="1"/>
  <c r="D2578" i="1" s="1"/>
  <c r="Y2578" i="1" s="1"/>
  <c r="AG2577" i="1"/>
  <c r="AE2577" i="1"/>
  <c r="AF2577" i="1" s="1"/>
  <c r="AD2577" i="1"/>
  <c r="AA2577" i="1"/>
  <c r="Z2577" i="1"/>
  <c r="X2577" i="1"/>
  <c r="J2577" i="1"/>
  <c r="G2577" i="1"/>
  <c r="D2577" i="1" a="1"/>
  <c r="D2577" i="1" s="1"/>
  <c r="Y2577" i="1" s="1"/>
  <c r="AG2576" i="1"/>
  <c r="AE2576" i="1"/>
  <c r="AF2576" i="1" s="1"/>
  <c r="AD2576" i="1"/>
  <c r="AA2576" i="1"/>
  <c r="Z2576" i="1"/>
  <c r="X2576" i="1"/>
  <c r="J2576" i="1"/>
  <c r="G2576" i="1"/>
  <c r="AB2576" i="1" s="1"/>
  <c r="D2576" i="1" a="1"/>
  <c r="D2576" i="1" s="1"/>
  <c r="Y2576" i="1" s="1"/>
  <c r="AG2575" i="1"/>
  <c r="AE2575" i="1"/>
  <c r="AF2575" i="1" s="1"/>
  <c r="AD2575" i="1"/>
  <c r="AA2575" i="1"/>
  <c r="Z2575" i="1"/>
  <c r="X2575" i="1"/>
  <c r="J2575" i="1"/>
  <c r="G2575" i="1"/>
  <c r="AB2575" i="1" s="1"/>
  <c r="D2575" i="1" a="1"/>
  <c r="D2575" i="1" s="1"/>
  <c r="Y2575" i="1" s="1"/>
  <c r="AG2574" i="1"/>
  <c r="AF2574" i="1"/>
  <c r="AE2574" i="1"/>
  <c r="AD2574" i="1"/>
  <c r="AA2574" i="1"/>
  <c r="Z2574" i="1"/>
  <c r="X2574" i="1"/>
  <c r="J2574" i="1"/>
  <c r="G2574" i="1"/>
  <c r="H2574" i="1" s="1"/>
  <c r="AC2574" i="1" s="1"/>
  <c r="D2574" i="1" a="1"/>
  <c r="D2574" i="1" s="1"/>
  <c r="Y2574" i="1" s="1"/>
  <c r="AG2573" i="1"/>
  <c r="AE2573" i="1"/>
  <c r="AF2573" i="1" s="1"/>
  <c r="AD2573" i="1"/>
  <c r="AA2573" i="1"/>
  <c r="Z2573" i="1"/>
  <c r="X2573" i="1"/>
  <c r="J2573" i="1"/>
  <c r="G2573" i="1"/>
  <c r="H2573" i="1" s="1"/>
  <c r="AC2573" i="1" s="1"/>
  <c r="D2573" i="1" a="1"/>
  <c r="D2573" i="1" s="1"/>
  <c r="Y2573" i="1" s="1"/>
  <c r="AG2572" i="1"/>
  <c r="AE2572" i="1"/>
  <c r="AF2572" i="1" s="1"/>
  <c r="AD2572" i="1"/>
  <c r="AA2572" i="1"/>
  <c r="Z2572" i="1"/>
  <c r="X2572" i="1"/>
  <c r="J2572" i="1"/>
  <c r="G2572" i="1"/>
  <c r="AB2572" i="1" s="1"/>
  <c r="D2572" i="1" a="1"/>
  <c r="D2572" i="1" s="1"/>
  <c r="Y2572" i="1" s="1"/>
  <c r="AG2571" i="1"/>
  <c r="AF2571" i="1"/>
  <c r="AE2571" i="1"/>
  <c r="AD2571" i="1"/>
  <c r="AA2571" i="1"/>
  <c r="Z2571" i="1"/>
  <c r="X2571" i="1"/>
  <c r="J2571" i="1"/>
  <c r="G2571" i="1"/>
  <c r="AB2571" i="1" s="1"/>
  <c r="D2571" i="1" a="1"/>
  <c r="D2571" i="1" s="1"/>
  <c r="Y2571" i="1" s="1"/>
  <c r="AG2570" i="1"/>
  <c r="AE2570" i="1"/>
  <c r="AF2570" i="1" s="1"/>
  <c r="AD2570" i="1"/>
  <c r="AA2570" i="1"/>
  <c r="Z2570" i="1"/>
  <c r="X2570" i="1"/>
  <c r="J2570" i="1"/>
  <c r="G2570" i="1"/>
  <c r="D2570" i="1" a="1"/>
  <c r="D2570" i="1" s="1"/>
  <c r="Y2570" i="1" s="1"/>
  <c r="AG2569" i="1"/>
  <c r="AE2569" i="1"/>
  <c r="AF2569" i="1" s="1"/>
  <c r="AD2569" i="1"/>
  <c r="AA2569" i="1"/>
  <c r="Z2569" i="1"/>
  <c r="X2569" i="1"/>
  <c r="J2569" i="1"/>
  <c r="G2569" i="1"/>
  <c r="H2569" i="1" s="1"/>
  <c r="AC2569" i="1" s="1"/>
  <c r="D2569" i="1" a="1"/>
  <c r="D2569" i="1" s="1"/>
  <c r="Y2569" i="1" s="1"/>
  <c r="AG2568" i="1"/>
  <c r="AE2568" i="1"/>
  <c r="AF2568" i="1" s="1"/>
  <c r="AD2568" i="1"/>
  <c r="AA2568" i="1"/>
  <c r="Z2568" i="1"/>
  <c r="X2568" i="1"/>
  <c r="J2568" i="1"/>
  <c r="G2568" i="1"/>
  <c r="D2568" i="1" a="1"/>
  <c r="D2568" i="1" s="1"/>
  <c r="Y2568" i="1" s="1"/>
  <c r="AG2567" i="1"/>
  <c r="AE2567" i="1"/>
  <c r="AF2567" i="1" s="1"/>
  <c r="AD2567" i="1"/>
  <c r="AA2567" i="1"/>
  <c r="Z2567" i="1"/>
  <c r="X2567" i="1"/>
  <c r="J2567" i="1"/>
  <c r="G2567" i="1"/>
  <c r="H2567" i="1" s="1"/>
  <c r="AC2567" i="1" s="1"/>
  <c r="D2567" i="1" a="1"/>
  <c r="D2567" i="1" s="1"/>
  <c r="Y2567" i="1" s="1"/>
  <c r="AG2566" i="1"/>
  <c r="AE2566" i="1"/>
  <c r="AF2566" i="1" s="1"/>
  <c r="AD2566" i="1"/>
  <c r="AA2566" i="1"/>
  <c r="Z2566" i="1"/>
  <c r="X2566" i="1"/>
  <c r="J2566" i="1"/>
  <c r="G2566" i="1"/>
  <c r="H2566" i="1" s="1"/>
  <c r="AC2566" i="1" s="1"/>
  <c r="D2566" i="1" a="1"/>
  <c r="D2566" i="1" s="1"/>
  <c r="Y2566" i="1" s="1"/>
  <c r="AG2565" i="1"/>
  <c r="AE2565" i="1"/>
  <c r="AF2565" i="1" s="1"/>
  <c r="AD2565" i="1"/>
  <c r="AA2565" i="1"/>
  <c r="Z2565" i="1"/>
  <c r="X2565" i="1"/>
  <c r="J2565" i="1"/>
  <c r="G2565" i="1"/>
  <c r="H2565" i="1" s="1"/>
  <c r="AC2565" i="1" s="1"/>
  <c r="D2565" i="1" a="1"/>
  <c r="D2565" i="1" s="1"/>
  <c r="Y2565" i="1" s="1"/>
  <c r="AG2564" i="1"/>
  <c r="AE2564" i="1"/>
  <c r="AF2564" i="1" s="1"/>
  <c r="AD2564" i="1"/>
  <c r="AA2564" i="1"/>
  <c r="Z2564" i="1"/>
  <c r="X2564" i="1"/>
  <c r="J2564" i="1"/>
  <c r="G2564" i="1"/>
  <c r="H2564" i="1" s="1"/>
  <c r="AC2564" i="1" s="1"/>
  <c r="D2564" i="1" a="1"/>
  <c r="D2564" i="1" s="1"/>
  <c r="Y2564" i="1" s="1"/>
  <c r="AG2563" i="1"/>
  <c r="AE2563" i="1"/>
  <c r="AF2563" i="1" s="1"/>
  <c r="AD2563" i="1"/>
  <c r="AA2563" i="1"/>
  <c r="Z2563" i="1"/>
  <c r="X2563" i="1"/>
  <c r="J2563" i="1"/>
  <c r="G2563" i="1"/>
  <c r="H2563" i="1" s="1"/>
  <c r="AC2563" i="1" s="1"/>
  <c r="D2563" i="1" a="1"/>
  <c r="D2563" i="1" s="1"/>
  <c r="Y2563" i="1" s="1"/>
  <c r="AG2562" i="1"/>
  <c r="AE2562" i="1"/>
  <c r="AF2562" i="1" s="1"/>
  <c r="AD2562" i="1"/>
  <c r="AA2562" i="1"/>
  <c r="Z2562" i="1"/>
  <c r="X2562" i="1"/>
  <c r="J2562" i="1"/>
  <c r="G2562" i="1"/>
  <c r="AB2562" i="1" s="1"/>
  <c r="D2562" i="1" a="1"/>
  <c r="D2562" i="1" s="1"/>
  <c r="Y2562" i="1" s="1"/>
  <c r="AG2561" i="1"/>
  <c r="AE2561" i="1"/>
  <c r="AF2561" i="1" s="1"/>
  <c r="AD2561" i="1"/>
  <c r="AA2561" i="1"/>
  <c r="Z2561" i="1"/>
  <c r="X2561" i="1"/>
  <c r="J2561" i="1"/>
  <c r="G2561" i="1"/>
  <c r="H2561" i="1" s="1"/>
  <c r="AC2561" i="1" s="1"/>
  <c r="D2561" i="1" a="1"/>
  <c r="D2561" i="1" s="1"/>
  <c r="Y2561" i="1" s="1"/>
  <c r="AG2560" i="1"/>
  <c r="AE2560" i="1"/>
  <c r="AF2560" i="1" s="1"/>
  <c r="AD2560" i="1"/>
  <c r="AA2560" i="1"/>
  <c r="Z2560" i="1"/>
  <c r="X2560" i="1"/>
  <c r="J2560" i="1"/>
  <c r="G2560" i="1"/>
  <c r="D2560" i="1" a="1"/>
  <c r="D2560" i="1" s="1"/>
  <c r="Y2560" i="1" s="1"/>
  <c r="AG2559" i="1"/>
  <c r="AE2559" i="1"/>
  <c r="AF2559" i="1" s="1"/>
  <c r="AD2559" i="1"/>
  <c r="AA2559" i="1"/>
  <c r="Z2559" i="1"/>
  <c r="X2559" i="1"/>
  <c r="J2559" i="1"/>
  <c r="G2559" i="1"/>
  <c r="D2559" i="1" a="1"/>
  <c r="D2559" i="1" s="1"/>
  <c r="Y2559" i="1" s="1"/>
  <c r="AG2558" i="1"/>
  <c r="AE2558" i="1"/>
  <c r="AF2558" i="1" s="1"/>
  <c r="AD2558" i="1"/>
  <c r="AA2558" i="1"/>
  <c r="Z2558" i="1"/>
  <c r="X2558" i="1"/>
  <c r="J2558" i="1"/>
  <c r="G2558" i="1"/>
  <c r="D2558" i="1" a="1"/>
  <c r="D2558" i="1" s="1"/>
  <c r="Y2558" i="1" s="1"/>
  <c r="AG2557" i="1"/>
  <c r="AE2557" i="1"/>
  <c r="AF2557" i="1" s="1"/>
  <c r="AD2557" i="1"/>
  <c r="AA2557" i="1"/>
  <c r="Z2557" i="1"/>
  <c r="X2557" i="1"/>
  <c r="J2557" i="1"/>
  <c r="G2557" i="1"/>
  <c r="D2557" i="1" a="1"/>
  <c r="D2557" i="1" s="1"/>
  <c r="Y2557" i="1" s="1"/>
  <c r="AG2556" i="1"/>
  <c r="AE2556" i="1"/>
  <c r="AF2556" i="1" s="1"/>
  <c r="AD2556" i="1"/>
  <c r="AA2556" i="1"/>
  <c r="Z2556" i="1"/>
  <c r="X2556" i="1"/>
  <c r="J2556" i="1"/>
  <c r="G2556" i="1"/>
  <c r="AB2556" i="1" s="1"/>
  <c r="D2556" i="1" a="1"/>
  <c r="D2556" i="1" s="1"/>
  <c r="Y2556" i="1" s="1"/>
  <c r="AG2555" i="1"/>
  <c r="AE2555" i="1"/>
  <c r="AF2555" i="1" s="1"/>
  <c r="AD2555" i="1"/>
  <c r="AA2555" i="1"/>
  <c r="Z2555" i="1"/>
  <c r="X2555" i="1"/>
  <c r="J2555" i="1"/>
  <c r="G2555" i="1"/>
  <c r="D2555" i="1" a="1"/>
  <c r="D2555" i="1" s="1"/>
  <c r="Y2555" i="1" s="1"/>
  <c r="AG2554" i="1"/>
  <c r="AE2554" i="1"/>
  <c r="AF2554" i="1" s="1"/>
  <c r="AD2554" i="1"/>
  <c r="AA2554" i="1"/>
  <c r="Z2554" i="1"/>
  <c r="X2554" i="1"/>
  <c r="J2554" i="1"/>
  <c r="G2554" i="1"/>
  <c r="AB2554" i="1" s="1"/>
  <c r="D2554" i="1" a="1"/>
  <c r="D2554" i="1" s="1"/>
  <c r="Y2554" i="1" s="1"/>
  <c r="AG2553" i="1"/>
  <c r="AE2553" i="1"/>
  <c r="AF2553" i="1" s="1"/>
  <c r="AD2553" i="1"/>
  <c r="AA2553" i="1"/>
  <c r="Z2553" i="1"/>
  <c r="X2553" i="1"/>
  <c r="J2553" i="1"/>
  <c r="G2553" i="1"/>
  <c r="AB2553" i="1" s="1"/>
  <c r="D2553" i="1" a="1"/>
  <c r="D2553" i="1" s="1"/>
  <c r="Y2553" i="1" s="1"/>
  <c r="AG2552" i="1"/>
  <c r="AE2552" i="1"/>
  <c r="AF2552" i="1" s="1"/>
  <c r="AD2552" i="1"/>
  <c r="AA2552" i="1"/>
  <c r="Z2552" i="1"/>
  <c r="X2552" i="1"/>
  <c r="J2552" i="1"/>
  <c r="G2552" i="1"/>
  <c r="AB2552" i="1" s="1"/>
  <c r="D2552" i="1" a="1"/>
  <c r="D2552" i="1" s="1"/>
  <c r="Y2552" i="1" s="1"/>
  <c r="AG2551" i="1"/>
  <c r="AE2551" i="1"/>
  <c r="AF2551" i="1" s="1"/>
  <c r="AD2551" i="1"/>
  <c r="AA2551" i="1"/>
  <c r="Z2551" i="1"/>
  <c r="X2551" i="1"/>
  <c r="J2551" i="1"/>
  <c r="G2551" i="1"/>
  <c r="D2551" i="1" a="1"/>
  <c r="D2551" i="1" s="1"/>
  <c r="Y2551" i="1" s="1"/>
  <c r="AG2550" i="1"/>
  <c r="AE2550" i="1"/>
  <c r="AF2550" i="1" s="1"/>
  <c r="AD2550" i="1"/>
  <c r="AA2550" i="1"/>
  <c r="Z2550" i="1"/>
  <c r="X2550" i="1"/>
  <c r="J2550" i="1"/>
  <c r="G2550" i="1"/>
  <c r="D2550" i="1" a="1"/>
  <c r="D2550" i="1" s="1"/>
  <c r="Y2550" i="1" s="1"/>
  <c r="AG2549" i="1"/>
  <c r="AE2549" i="1"/>
  <c r="AF2549" i="1" s="1"/>
  <c r="AD2549" i="1"/>
  <c r="AA2549" i="1"/>
  <c r="Z2549" i="1"/>
  <c r="X2549" i="1"/>
  <c r="J2549" i="1"/>
  <c r="G2549" i="1"/>
  <c r="D2549" i="1" a="1"/>
  <c r="D2549" i="1" s="1"/>
  <c r="Y2549" i="1" s="1"/>
  <c r="AG2548" i="1"/>
  <c r="AE2548" i="1"/>
  <c r="AF2548" i="1" s="1"/>
  <c r="AD2548" i="1"/>
  <c r="AA2548" i="1"/>
  <c r="Z2548" i="1"/>
  <c r="X2548" i="1"/>
  <c r="J2548" i="1"/>
  <c r="G2548" i="1"/>
  <c r="H2548" i="1" s="1"/>
  <c r="AC2548" i="1" s="1"/>
  <c r="D2548" i="1" a="1"/>
  <c r="D2548" i="1" s="1"/>
  <c r="Y2548" i="1" s="1"/>
  <c r="AG2547" i="1"/>
  <c r="AE2547" i="1"/>
  <c r="AF2547" i="1" s="1"/>
  <c r="AD2547" i="1"/>
  <c r="AA2547" i="1"/>
  <c r="Z2547" i="1"/>
  <c r="X2547" i="1"/>
  <c r="J2547" i="1"/>
  <c r="G2547" i="1"/>
  <c r="D2547" i="1" a="1"/>
  <c r="D2547" i="1" s="1"/>
  <c r="Y2547" i="1" s="1"/>
  <c r="AG2546" i="1"/>
  <c r="AE2546" i="1"/>
  <c r="AF2546" i="1" s="1"/>
  <c r="AD2546" i="1"/>
  <c r="AA2546" i="1"/>
  <c r="Z2546" i="1"/>
  <c r="X2546" i="1"/>
  <c r="J2546" i="1"/>
  <c r="G2546" i="1"/>
  <c r="AB2546" i="1" s="1"/>
  <c r="D2546" i="1" a="1"/>
  <c r="D2546" i="1" s="1"/>
  <c r="Y2546" i="1" s="1"/>
  <c r="AG2545" i="1"/>
  <c r="AE2545" i="1"/>
  <c r="AF2545" i="1" s="1"/>
  <c r="AD2545" i="1"/>
  <c r="AA2545" i="1"/>
  <c r="Z2545" i="1"/>
  <c r="X2545" i="1"/>
  <c r="J2545" i="1"/>
  <c r="G2545" i="1"/>
  <c r="H2545" i="1" s="1"/>
  <c r="AC2545" i="1" s="1"/>
  <c r="D2545" i="1" a="1"/>
  <c r="D2545" i="1" s="1"/>
  <c r="Y2545" i="1" s="1"/>
  <c r="AG2544" i="1"/>
  <c r="AE2544" i="1"/>
  <c r="AF2544" i="1" s="1"/>
  <c r="AD2544" i="1"/>
  <c r="AA2544" i="1"/>
  <c r="Z2544" i="1"/>
  <c r="X2544" i="1"/>
  <c r="J2544" i="1"/>
  <c r="G2544" i="1"/>
  <c r="AB2544" i="1" s="1"/>
  <c r="D2544" i="1" a="1"/>
  <c r="D2544" i="1" s="1"/>
  <c r="Y2544" i="1" s="1"/>
  <c r="AG2543" i="1"/>
  <c r="AE2543" i="1"/>
  <c r="AF2543" i="1" s="1"/>
  <c r="AD2543" i="1"/>
  <c r="AA2543" i="1"/>
  <c r="Z2543" i="1"/>
  <c r="X2543" i="1"/>
  <c r="J2543" i="1"/>
  <c r="G2543" i="1"/>
  <c r="AB2543" i="1" s="1"/>
  <c r="D2543" i="1" a="1"/>
  <c r="D2543" i="1" s="1"/>
  <c r="Y2543" i="1" s="1"/>
  <c r="AG2542" i="1"/>
  <c r="AE2542" i="1"/>
  <c r="AF2542" i="1" s="1"/>
  <c r="AD2542" i="1"/>
  <c r="AA2542" i="1"/>
  <c r="Z2542" i="1"/>
  <c r="X2542" i="1"/>
  <c r="J2542" i="1"/>
  <c r="G2542" i="1"/>
  <c r="D2542" i="1" a="1"/>
  <c r="D2542" i="1" s="1"/>
  <c r="Y2542" i="1" s="1"/>
  <c r="AG2541" i="1"/>
  <c r="AE2541" i="1"/>
  <c r="AF2541" i="1" s="1"/>
  <c r="AD2541" i="1"/>
  <c r="AA2541" i="1"/>
  <c r="Z2541" i="1"/>
  <c r="X2541" i="1"/>
  <c r="J2541" i="1"/>
  <c r="G2541" i="1"/>
  <c r="AB2541" i="1" s="1"/>
  <c r="D2541" i="1" a="1"/>
  <c r="D2541" i="1" s="1"/>
  <c r="Y2541" i="1" s="1"/>
  <c r="AG2540" i="1"/>
  <c r="AE2540" i="1"/>
  <c r="AF2540" i="1" s="1"/>
  <c r="AD2540" i="1"/>
  <c r="AA2540" i="1"/>
  <c r="Z2540" i="1"/>
  <c r="X2540" i="1"/>
  <c r="J2540" i="1"/>
  <c r="G2540" i="1"/>
  <c r="AB2540" i="1" s="1"/>
  <c r="D2540" i="1" a="1"/>
  <c r="D2540" i="1" s="1"/>
  <c r="Y2540" i="1" s="1"/>
  <c r="AG2539" i="1"/>
  <c r="AE2539" i="1"/>
  <c r="AF2539" i="1" s="1"/>
  <c r="AD2539" i="1"/>
  <c r="AA2539" i="1"/>
  <c r="Z2539" i="1"/>
  <c r="X2539" i="1"/>
  <c r="J2539" i="1"/>
  <c r="G2539" i="1"/>
  <c r="D2539" i="1" a="1"/>
  <c r="D2539" i="1" s="1"/>
  <c r="Y2539" i="1" s="1"/>
  <c r="AG2538" i="1"/>
  <c r="AE2538" i="1"/>
  <c r="AF2538" i="1" s="1"/>
  <c r="AD2538" i="1"/>
  <c r="AA2538" i="1"/>
  <c r="Z2538" i="1"/>
  <c r="X2538" i="1"/>
  <c r="J2538" i="1"/>
  <c r="G2538" i="1"/>
  <c r="D2538" i="1" a="1"/>
  <c r="D2538" i="1" s="1"/>
  <c r="Y2538" i="1" s="1"/>
  <c r="AG2537" i="1"/>
  <c r="AE2537" i="1"/>
  <c r="AF2537" i="1" s="1"/>
  <c r="AD2537" i="1"/>
  <c r="AA2537" i="1"/>
  <c r="Z2537" i="1"/>
  <c r="X2537" i="1"/>
  <c r="J2537" i="1"/>
  <c r="G2537" i="1"/>
  <c r="D2537" i="1" a="1"/>
  <c r="D2537" i="1" s="1"/>
  <c r="Y2537" i="1" s="1"/>
  <c r="AG2536" i="1"/>
  <c r="AE2536" i="1"/>
  <c r="AF2536" i="1" s="1"/>
  <c r="AD2536" i="1"/>
  <c r="AA2536" i="1"/>
  <c r="Z2536" i="1"/>
  <c r="X2536" i="1"/>
  <c r="J2536" i="1"/>
  <c r="G2536" i="1"/>
  <c r="AB2536" i="1" s="1"/>
  <c r="D2536" i="1" a="1"/>
  <c r="D2536" i="1" s="1"/>
  <c r="Y2536" i="1" s="1"/>
  <c r="AG2535" i="1"/>
  <c r="AE2535" i="1"/>
  <c r="AF2535" i="1" s="1"/>
  <c r="AD2535" i="1"/>
  <c r="AA2535" i="1"/>
  <c r="Z2535" i="1"/>
  <c r="X2535" i="1"/>
  <c r="J2535" i="1"/>
  <c r="G2535" i="1"/>
  <c r="AB2535" i="1" s="1"/>
  <c r="D2535" i="1" a="1"/>
  <c r="D2535" i="1" s="1"/>
  <c r="Y2535" i="1" s="1"/>
  <c r="AG2534" i="1"/>
  <c r="AE2534" i="1"/>
  <c r="AF2534" i="1" s="1"/>
  <c r="AD2534" i="1"/>
  <c r="AA2534" i="1"/>
  <c r="Z2534" i="1"/>
  <c r="X2534" i="1"/>
  <c r="J2534" i="1"/>
  <c r="G2534" i="1"/>
  <c r="H2534" i="1" s="1"/>
  <c r="AC2534" i="1" s="1"/>
  <c r="D2534" i="1" a="1"/>
  <c r="D2534" i="1" s="1"/>
  <c r="Y2534" i="1" s="1"/>
  <c r="AG2533" i="1"/>
  <c r="AE2533" i="1"/>
  <c r="AF2533" i="1" s="1"/>
  <c r="AD2533" i="1"/>
  <c r="AA2533" i="1"/>
  <c r="Z2533" i="1"/>
  <c r="X2533" i="1"/>
  <c r="J2533" i="1"/>
  <c r="G2533" i="1"/>
  <c r="AB2533" i="1" s="1"/>
  <c r="D2533" i="1" a="1"/>
  <c r="D2533" i="1" s="1"/>
  <c r="Y2533" i="1" s="1"/>
  <c r="AG2532" i="1"/>
  <c r="AE2532" i="1"/>
  <c r="AF2532" i="1" s="1"/>
  <c r="AD2532" i="1"/>
  <c r="AA2532" i="1"/>
  <c r="Z2532" i="1"/>
  <c r="X2532" i="1"/>
  <c r="J2532" i="1"/>
  <c r="G2532" i="1"/>
  <c r="AB2532" i="1" s="1"/>
  <c r="D2532" i="1" a="1"/>
  <c r="D2532" i="1" s="1"/>
  <c r="Y2532" i="1" s="1"/>
  <c r="AG2531" i="1"/>
  <c r="AE2531" i="1"/>
  <c r="AF2531" i="1" s="1"/>
  <c r="AD2531" i="1"/>
  <c r="AA2531" i="1"/>
  <c r="Z2531" i="1"/>
  <c r="X2531" i="1"/>
  <c r="J2531" i="1"/>
  <c r="G2531" i="1"/>
  <c r="H2531" i="1" s="1"/>
  <c r="AC2531" i="1" s="1"/>
  <c r="D2531" i="1" a="1"/>
  <c r="D2531" i="1" s="1"/>
  <c r="Y2531" i="1" s="1"/>
  <c r="AG2530" i="1"/>
  <c r="AE2530" i="1"/>
  <c r="AF2530" i="1" s="1"/>
  <c r="AD2530" i="1"/>
  <c r="AA2530" i="1"/>
  <c r="Z2530" i="1"/>
  <c r="X2530" i="1"/>
  <c r="J2530" i="1"/>
  <c r="G2530" i="1"/>
  <c r="H2530" i="1" s="1"/>
  <c r="AC2530" i="1" s="1"/>
  <c r="D2530" i="1" a="1"/>
  <c r="D2530" i="1" s="1"/>
  <c r="Y2530" i="1" s="1"/>
  <c r="AG2529" i="1"/>
  <c r="AE2529" i="1"/>
  <c r="AF2529" i="1" s="1"/>
  <c r="AD2529" i="1"/>
  <c r="AA2529" i="1"/>
  <c r="Z2529" i="1"/>
  <c r="X2529" i="1"/>
  <c r="J2529" i="1"/>
  <c r="G2529" i="1"/>
  <c r="AB2529" i="1" s="1"/>
  <c r="D2529" i="1" a="1"/>
  <c r="D2529" i="1" s="1"/>
  <c r="Y2529" i="1" s="1"/>
  <c r="AG2528" i="1"/>
  <c r="AE2528" i="1"/>
  <c r="AF2528" i="1" s="1"/>
  <c r="AD2528" i="1"/>
  <c r="AA2528" i="1"/>
  <c r="Z2528" i="1"/>
  <c r="X2528" i="1"/>
  <c r="J2528" i="1"/>
  <c r="G2528" i="1"/>
  <c r="AB2528" i="1" s="1"/>
  <c r="D2528" i="1" a="1"/>
  <c r="D2528" i="1" s="1"/>
  <c r="Y2528" i="1" s="1"/>
  <c r="AG2527" i="1"/>
  <c r="AE2527" i="1"/>
  <c r="AF2527" i="1" s="1"/>
  <c r="AD2527" i="1"/>
  <c r="AA2527" i="1"/>
  <c r="Z2527" i="1"/>
  <c r="X2527" i="1"/>
  <c r="J2527" i="1"/>
  <c r="G2527" i="1"/>
  <c r="AB2527" i="1" s="1"/>
  <c r="D2527" i="1" a="1"/>
  <c r="D2527" i="1" s="1"/>
  <c r="Y2527" i="1" s="1"/>
  <c r="AG2526" i="1"/>
  <c r="AE2526" i="1"/>
  <c r="AF2526" i="1" s="1"/>
  <c r="AD2526" i="1"/>
  <c r="AA2526" i="1"/>
  <c r="Z2526" i="1"/>
  <c r="X2526" i="1"/>
  <c r="J2526" i="1"/>
  <c r="G2526" i="1"/>
  <c r="D2526" i="1" a="1"/>
  <c r="D2526" i="1" s="1"/>
  <c r="Y2526" i="1" s="1"/>
  <c r="AG2525" i="1"/>
  <c r="AE2525" i="1"/>
  <c r="AF2525" i="1" s="1"/>
  <c r="AD2525" i="1"/>
  <c r="AA2525" i="1"/>
  <c r="Z2525" i="1"/>
  <c r="X2525" i="1"/>
  <c r="J2525" i="1"/>
  <c r="G2525" i="1"/>
  <c r="D2525" i="1" a="1"/>
  <c r="D2525" i="1" s="1"/>
  <c r="Y2525" i="1" s="1"/>
  <c r="AG2524" i="1"/>
  <c r="AE2524" i="1"/>
  <c r="AF2524" i="1" s="1"/>
  <c r="AD2524" i="1"/>
  <c r="AA2524" i="1"/>
  <c r="Z2524" i="1"/>
  <c r="X2524" i="1"/>
  <c r="J2524" i="1"/>
  <c r="G2524" i="1"/>
  <c r="H2524" i="1" s="1"/>
  <c r="AC2524" i="1" s="1"/>
  <c r="D2524" i="1" a="1"/>
  <c r="D2524" i="1" s="1"/>
  <c r="Y2524" i="1" s="1"/>
  <c r="AG2523" i="1"/>
  <c r="AE2523" i="1"/>
  <c r="AF2523" i="1" s="1"/>
  <c r="AD2523" i="1"/>
  <c r="AA2523" i="1"/>
  <c r="Z2523" i="1"/>
  <c r="X2523" i="1"/>
  <c r="J2523" i="1"/>
  <c r="G2523" i="1"/>
  <c r="AB2523" i="1" s="1"/>
  <c r="D2523" i="1" a="1"/>
  <c r="D2523" i="1" s="1"/>
  <c r="Y2523" i="1" s="1"/>
  <c r="AG2522" i="1"/>
  <c r="AE2522" i="1"/>
  <c r="AF2522" i="1" s="1"/>
  <c r="AD2522" i="1"/>
  <c r="AA2522" i="1"/>
  <c r="Z2522" i="1"/>
  <c r="X2522" i="1"/>
  <c r="J2522" i="1"/>
  <c r="G2522" i="1"/>
  <c r="AB2522" i="1" s="1"/>
  <c r="D2522" i="1" a="1"/>
  <c r="D2522" i="1" s="1"/>
  <c r="Y2522" i="1" s="1"/>
  <c r="AG2521" i="1"/>
  <c r="AE2521" i="1"/>
  <c r="AF2521" i="1" s="1"/>
  <c r="AD2521" i="1"/>
  <c r="AA2521" i="1"/>
  <c r="Z2521" i="1"/>
  <c r="X2521" i="1"/>
  <c r="J2521" i="1"/>
  <c r="G2521" i="1"/>
  <c r="AB2521" i="1" s="1"/>
  <c r="D2521" i="1" a="1"/>
  <c r="D2521" i="1" s="1"/>
  <c r="Y2521" i="1" s="1"/>
  <c r="AG2520" i="1"/>
  <c r="AE2520" i="1"/>
  <c r="AF2520" i="1" s="1"/>
  <c r="AD2520" i="1"/>
  <c r="AA2520" i="1"/>
  <c r="Z2520" i="1"/>
  <c r="X2520" i="1"/>
  <c r="J2520" i="1"/>
  <c r="G2520" i="1"/>
  <c r="D2520" i="1" a="1"/>
  <c r="D2520" i="1" s="1"/>
  <c r="Y2520" i="1" s="1"/>
  <c r="AG2519" i="1"/>
  <c r="AE2519" i="1"/>
  <c r="AF2519" i="1" s="1"/>
  <c r="AD2519" i="1"/>
  <c r="AA2519" i="1"/>
  <c r="Z2519" i="1"/>
  <c r="X2519" i="1"/>
  <c r="J2519" i="1"/>
  <c r="G2519" i="1"/>
  <c r="D2519" i="1" a="1"/>
  <c r="D2519" i="1" s="1"/>
  <c r="Y2519" i="1" s="1"/>
  <c r="AG2518" i="1"/>
  <c r="AE2518" i="1"/>
  <c r="AF2518" i="1" s="1"/>
  <c r="AD2518" i="1"/>
  <c r="AA2518" i="1"/>
  <c r="Z2518" i="1"/>
  <c r="X2518" i="1"/>
  <c r="J2518" i="1"/>
  <c r="G2518" i="1"/>
  <c r="H2518" i="1" s="1"/>
  <c r="AC2518" i="1" s="1"/>
  <c r="D2518" i="1" a="1"/>
  <c r="D2518" i="1" s="1"/>
  <c r="Y2518" i="1" s="1"/>
  <c r="AG2517" i="1"/>
  <c r="AF2517" i="1"/>
  <c r="AE2517" i="1"/>
  <c r="AD2517" i="1"/>
  <c r="AA2517" i="1"/>
  <c r="Z2517" i="1"/>
  <c r="X2517" i="1"/>
  <c r="J2517" i="1"/>
  <c r="G2517" i="1"/>
  <c r="AB2517" i="1" s="1"/>
  <c r="D2517" i="1" a="1"/>
  <c r="D2517" i="1" s="1"/>
  <c r="Y2517" i="1" s="1"/>
  <c r="AG2516" i="1"/>
  <c r="AE2516" i="1"/>
  <c r="AF2516" i="1" s="1"/>
  <c r="AD2516" i="1"/>
  <c r="AA2516" i="1"/>
  <c r="Z2516" i="1"/>
  <c r="X2516" i="1"/>
  <c r="J2516" i="1"/>
  <c r="G2516" i="1"/>
  <c r="D2516" i="1" a="1"/>
  <c r="D2516" i="1" s="1"/>
  <c r="Y2516" i="1" s="1"/>
  <c r="AG2515" i="1"/>
  <c r="AE2515" i="1"/>
  <c r="AF2515" i="1" s="1"/>
  <c r="AD2515" i="1"/>
  <c r="AA2515" i="1"/>
  <c r="Z2515" i="1"/>
  <c r="X2515" i="1"/>
  <c r="J2515" i="1"/>
  <c r="G2515" i="1"/>
  <c r="D2515" i="1" a="1"/>
  <c r="D2515" i="1" s="1"/>
  <c r="Y2515" i="1" s="1"/>
  <c r="AG2514" i="1"/>
  <c r="AE2514" i="1"/>
  <c r="AF2514" i="1" s="1"/>
  <c r="AD2514" i="1"/>
  <c r="AA2514" i="1"/>
  <c r="Z2514" i="1"/>
  <c r="X2514" i="1"/>
  <c r="J2514" i="1"/>
  <c r="G2514" i="1"/>
  <c r="AB2514" i="1" s="1"/>
  <c r="D2514" i="1" a="1"/>
  <c r="D2514" i="1" s="1"/>
  <c r="Y2514" i="1" s="1"/>
  <c r="AG2513" i="1"/>
  <c r="AE2513" i="1"/>
  <c r="AF2513" i="1" s="1"/>
  <c r="AD2513" i="1"/>
  <c r="AA2513" i="1"/>
  <c r="Z2513" i="1"/>
  <c r="X2513" i="1"/>
  <c r="J2513" i="1"/>
  <c r="G2513" i="1"/>
  <c r="D2513" i="1" a="1"/>
  <c r="D2513" i="1" s="1"/>
  <c r="Y2513" i="1" s="1"/>
  <c r="AG2512" i="1"/>
  <c r="AE2512" i="1"/>
  <c r="AF2512" i="1" s="1"/>
  <c r="AD2512" i="1"/>
  <c r="AA2512" i="1"/>
  <c r="Z2512" i="1"/>
  <c r="X2512" i="1"/>
  <c r="J2512" i="1"/>
  <c r="G2512" i="1"/>
  <c r="H2512" i="1" s="1"/>
  <c r="AC2512" i="1" s="1"/>
  <c r="D2512" i="1" a="1"/>
  <c r="D2512" i="1" s="1"/>
  <c r="Y2512" i="1" s="1"/>
  <c r="AG2511" i="1"/>
  <c r="AE2511" i="1"/>
  <c r="AF2511" i="1" s="1"/>
  <c r="AD2511" i="1"/>
  <c r="AA2511" i="1"/>
  <c r="Z2511" i="1"/>
  <c r="X2511" i="1"/>
  <c r="J2511" i="1"/>
  <c r="G2511" i="1"/>
  <c r="AB2511" i="1" s="1"/>
  <c r="D2511" i="1" a="1"/>
  <c r="D2511" i="1" s="1"/>
  <c r="Y2511" i="1" s="1"/>
  <c r="AG2510" i="1"/>
  <c r="AE2510" i="1"/>
  <c r="AF2510" i="1" s="1"/>
  <c r="AD2510" i="1"/>
  <c r="AA2510" i="1"/>
  <c r="Z2510" i="1"/>
  <c r="X2510" i="1"/>
  <c r="J2510" i="1"/>
  <c r="G2510" i="1"/>
  <c r="AB2510" i="1" s="1"/>
  <c r="D2510" i="1" a="1"/>
  <c r="D2510" i="1" s="1"/>
  <c r="Y2510" i="1" s="1"/>
  <c r="AG2509" i="1"/>
  <c r="AE2509" i="1"/>
  <c r="AF2509" i="1" s="1"/>
  <c r="AD2509" i="1"/>
  <c r="AA2509" i="1"/>
  <c r="Z2509" i="1"/>
  <c r="X2509" i="1"/>
  <c r="J2509" i="1"/>
  <c r="G2509" i="1"/>
  <c r="AB2509" i="1" s="1"/>
  <c r="D2509" i="1" a="1"/>
  <c r="D2509" i="1" s="1"/>
  <c r="Y2509" i="1" s="1"/>
  <c r="AG2508" i="1"/>
  <c r="AE2508" i="1"/>
  <c r="AF2508" i="1" s="1"/>
  <c r="AD2508" i="1"/>
  <c r="AA2508" i="1"/>
  <c r="Z2508" i="1"/>
  <c r="X2508" i="1"/>
  <c r="J2508" i="1"/>
  <c r="G2508" i="1"/>
  <c r="D2508" i="1" a="1"/>
  <c r="D2508" i="1" s="1"/>
  <c r="Y2508" i="1" s="1"/>
  <c r="AG2507" i="1"/>
  <c r="AE2507" i="1"/>
  <c r="AF2507" i="1" s="1"/>
  <c r="AD2507" i="1"/>
  <c r="AA2507" i="1"/>
  <c r="Z2507" i="1"/>
  <c r="X2507" i="1"/>
  <c r="J2507" i="1"/>
  <c r="G2507" i="1"/>
  <c r="AB2507" i="1" s="1"/>
  <c r="D2507" i="1" a="1"/>
  <c r="D2507" i="1" s="1"/>
  <c r="Y2507" i="1" s="1"/>
  <c r="AG2506" i="1"/>
  <c r="AE2506" i="1"/>
  <c r="AF2506" i="1" s="1"/>
  <c r="AD2506" i="1"/>
  <c r="AA2506" i="1"/>
  <c r="Z2506" i="1"/>
  <c r="X2506" i="1"/>
  <c r="J2506" i="1"/>
  <c r="G2506" i="1"/>
  <c r="AB2506" i="1" s="1"/>
  <c r="D2506" i="1" a="1"/>
  <c r="D2506" i="1" s="1"/>
  <c r="Y2506" i="1" s="1"/>
  <c r="AG2505" i="1"/>
  <c r="AE2505" i="1"/>
  <c r="AF2505" i="1" s="1"/>
  <c r="AD2505" i="1"/>
  <c r="AA2505" i="1"/>
  <c r="Z2505" i="1"/>
  <c r="X2505" i="1"/>
  <c r="J2505" i="1"/>
  <c r="G2505" i="1"/>
  <c r="H2505" i="1" s="1"/>
  <c r="AC2505" i="1" s="1"/>
  <c r="D2505" i="1" a="1"/>
  <c r="D2505" i="1" s="1"/>
  <c r="Y2505" i="1" s="1"/>
  <c r="AG2504" i="1"/>
  <c r="AF2504" i="1"/>
  <c r="AE2504" i="1"/>
  <c r="AD2504" i="1"/>
  <c r="AA2504" i="1"/>
  <c r="Z2504" i="1"/>
  <c r="X2504" i="1"/>
  <c r="J2504" i="1"/>
  <c r="G2504" i="1"/>
  <c r="D2504" i="1" a="1"/>
  <c r="D2504" i="1" s="1"/>
  <c r="Y2504" i="1" s="1"/>
  <c r="AG2503" i="1"/>
  <c r="AE2503" i="1"/>
  <c r="AF2503" i="1" s="1"/>
  <c r="AD2503" i="1"/>
  <c r="AA2503" i="1"/>
  <c r="Z2503" i="1"/>
  <c r="X2503" i="1"/>
  <c r="J2503" i="1"/>
  <c r="G2503" i="1"/>
  <c r="D2503" i="1" a="1"/>
  <c r="D2503" i="1" s="1"/>
  <c r="Y2503" i="1" s="1"/>
  <c r="AG2502" i="1"/>
  <c r="AE2502" i="1"/>
  <c r="AF2502" i="1" s="1"/>
  <c r="AD2502" i="1"/>
  <c r="AA2502" i="1"/>
  <c r="Z2502" i="1"/>
  <c r="X2502" i="1"/>
  <c r="J2502" i="1"/>
  <c r="G2502" i="1"/>
  <c r="D2502" i="1" a="1"/>
  <c r="D2502" i="1" s="1"/>
  <c r="Y2502" i="1" s="1"/>
  <c r="AG2501" i="1"/>
  <c r="AE2501" i="1"/>
  <c r="AF2501" i="1" s="1"/>
  <c r="AD2501" i="1"/>
  <c r="AA2501" i="1"/>
  <c r="Z2501" i="1"/>
  <c r="X2501" i="1"/>
  <c r="J2501" i="1"/>
  <c r="G2501" i="1"/>
  <c r="AB2501" i="1" s="1"/>
  <c r="D2501" i="1" a="1"/>
  <c r="D2501" i="1" s="1"/>
  <c r="Y2501" i="1" s="1"/>
  <c r="AG2500" i="1"/>
  <c r="AE2500" i="1"/>
  <c r="AF2500" i="1" s="1"/>
  <c r="AD2500" i="1"/>
  <c r="AA2500" i="1"/>
  <c r="Z2500" i="1"/>
  <c r="X2500" i="1"/>
  <c r="J2500" i="1"/>
  <c r="G2500" i="1"/>
  <c r="AB2500" i="1" s="1"/>
  <c r="D2500" i="1" a="1"/>
  <c r="D2500" i="1" s="1"/>
  <c r="Y2500" i="1" s="1"/>
  <c r="AG2499" i="1"/>
  <c r="AE2499" i="1"/>
  <c r="AF2499" i="1" s="1"/>
  <c r="AD2499" i="1"/>
  <c r="AA2499" i="1"/>
  <c r="Z2499" i="1"/>
  <c r="X2499" i="1"/>
  <c r="J2499" i="1"/>
  <c r="G2499" i="1"/>
  <c r="H2499" i="1" s="1"/>
  <c r="AC2499" i="1" s="1"/>
  <c r="D2499" i="1" a="1"/>
  <c r="D2499" i="1" s="1"/>
  <c r="Y2499" i="1" s="1"/>
  <c r="AG2498" i="1"/>
  <c r="AE2498" i="1"/>
  <c r="AF2498" i="1" s="1"/>
  <c r="AD2498" i="1"/>
  <c r="AA2498" i="1"/>
  <c r="Z2498" i="1"/>
  <c r="X2498" i="1"/>
  <c r="J2498" i="1"/>
  <c r="G2498" i="1"/>
  <c r="H2498" i="1" s="1"/>
  <c r="AC2498" i="1" s="1"/>
  <c r="D2498" i="1" a="1"/>
  <c r="D2498" i="1" s="1"/>
  <c r="Y2498" i="1" s="1"/>
  <c r="AG2497" i="1"/>
  <c r="AE2497" i="1"/>
  <c r="AF2497" i="1" s="1"/>
  <c r="AD2497" i="1"/>
  <c r="AA2497" i="1"/>
  <c r="Z2497" i="1"/>
  <c r="X2497" i="1"/>
  <c r="J2497" i="1"/>
  <c r="G2497" i="1"/>
  <c r="AB2497" i="1" s="1"/>
  <c r="D2497" i="1" a="1"/>
  <c r="D2497" i="1" s="1"/>
  <c r="Y2497" i="1" s="1"/>
  <c r="AG2496" i="1"/>
  <c r="AE2496" i="1"/>
  <c r="AF2496" i="1" s="1"/>
  <c r="AD2496" i="1"/>
  <c r="AA2496" i="1"/>
  <c r="Z2496" i="1"/>
  <c r="X2496" i="1"/>
  <c r="J2496" i="1"/>
  <c r="G2496" i="1"/>
  <c r="AB2496" i="1" s="1"/>
  <c r="D2496" i="1" a="1"/>
  <c r="D2496" i="1" s="1"/>
  <c r="Y2496" i="1" s="1"/>
  <c r="AG2495" i="1"/>
  <c r="AE2495" i="1"/>
  <c r="AF2495" i="1" s="1"/>
  <c r="AD2495" i="1"/>
  <c r="AA2495" i="1"/>
  <c r="Z2495" i="1"/>
  <c r="X2495" i="1"/>
  <c r="J2495" i="1"/>
  <c r="G2495" i="1"/>
  <c r="D2495" i="1" a="1"/>
  <c r="D2495" i="1" s="1"/>
  <c r="Y2495" i="1" s="1"/>
  <c r="AG2494" i="1"/>
  <c r="AE2494" i="1"/>
  <c r="AF2494" i="1" s="1"/>
  <c r="AD2494" i="1"/>
  <c r="AA2494" i="1"/>
  <c r="Z2494" i="1"/>
  <c r="X2494" i="1"/>
  <c r="J2494" i="1"/>
  <c r="G2494" i="1"/>
  <c r="H2494" i="1" s="1"/>
  <c r="AC2494" i="1" s="1"/>
  <c r="D2494" i="1" a="1"/>
  <c r="D2494" i="1" s="1"/>
  <c r="Y2494" i="1" s="1"/>
  <c r="AG2493" i="1"/>
  <c r="AE2493" i="1"/>
  <c r="AF2493" i="1" s="1"/>
  <c r="AD2493" i="1"/>
  <c r="AA2493" i="1"/>
  <c r="Z2493" i="1"/>
  <c r="X2493" i="1"/>
  <c r="J2493" i="1"/>
  <c r="G2493" i="1"/>
  <c r="D2493" i="1" a="1"/>
  <c r="D2493" i="1" s="1"/>
  <c r="Y2493" i="1" s="1"/>
  <c r="AG2492" i="1"/>
  <c r="AE2492" i="1"/>
  <c r="AF2492" i="1" s="1"/>
  <c r="AD2492" i="1"/>
  <c r="AA2492" i="1"/>
  <c r="Z2492" i="1"/>
  <c r="X2492" i="1"/>
  <c r="J2492" i="1"/>
  <c r="G2492" i="1"/>
  <c r="D2492" i="1" a="1"/>
  <c r="D2492" i="1" s="1"/>
  <c r="Y2492" i="1" s="1"/>
  <c r="AG2491" i="1"/>
  <c r="AE2491" i="1"/>
  <c r="AF2491" i="1" s="1"/>
  <c r="AD2491" i="1"/>
  <c r="AA2491" i="1"/>
  <c r="Z2491" i="1"/>
  <c r="X2491" i="1"/>
  <c r="J2491" i="1"/>
  <c r="G2491" i="1"/>
  <c r="AB2491" i="1" s="1"/>
  <c r="D2491" i="1" a="1"/>
  <c r="D2491" i="1" s="1"/>
  <c r="Y2491" i="1" s="1"/>
  <c r="AG2490" i="1"/>
  <c r="AE2490" i="1"/>
  <c r="AF2490" i="1" s="1"/>
  <c r="AD2490" i="1"/>
  <c r="AA2490" i="1"/>
  <c r="Z2490" i="1"/>
  <c r="X2490" i="1"/>
  <c r="J2490" i="1"/>
  <c r="G2490" i="1"/>
  <c r="H2490" i="1" s="1"/>
  <c r="AC2490" i="1" s="1"/>
  <c r="D2490" i="1" a="1"/>
  <c r="D2490" i="1" s="1"/>
  <c r="Y2490" i="1" s="1"/>
  <c r="AG2489" i="1"/>
  <c r="AE2489" i="1"/>
  <c r="AF2489" i="1" s="1"/>
  <c r="AD2489" i="1"/>
  <c r="AA2489" i="1"/>
  <c r="Z2489" i="1"/>
  <c r="X2489" i="1"/>
  <c r="J2489" i="1"/>
  <c r="G2489" i="1"/>
  <c r="H2489" i="1" s="1"/>
  <c r="AC2489" i="1" s="1"/>
  <c r="D2489" i="1" a="1"/>
  <c r="D2489" i="1" s="1"/>
  <c r="Y2489" i="1" s="1"/>
  <c r="AG2488" i="1"/>
  <c r="AE2488" i="1"/>
  <c r="AF2488" i="1" s="1"/>
  <c r="AD2488" i="1"/>
  <c r="AA2488" i="1"/>
  <c r="Z2488" i="1"/>
  <c r="X2488" i="1"/>
  <c r="J2488" i="1"/>
  <c r="G2488" i="1"/>
  <c r="D2488" i="1" a="1"/>
  <c r="D2488" i="1" s="1"/>
  <c r="Y2488" i="1" s="1"/>
  <c r="AG2487" i="1"/>
  <c r="AE2487" i="1"/>
  <c r="AF2487" i="1" s="1"/>
  <c r="AD2487" i="1"/>
  <c r="AA2487" i="1"/>
  <c r="Z2487" i="1"/>
  <c r="X2487" i="1"/>
  <c r="J2487" i="1"/>
  <c r="G2487" i="1"/>
  <c r="AB2487" i="1" s="1"/>
  <c r="D2487" i="1" a="1"/>
  <c r="D2487" i="1" s="1"/>
  <c r="Y2487" i="1" s="1"/>
  <c r="AG2486" i="1"/>
  <c r="AE2486" i="1"/>
  <c r="AF2486" i="1" s="1"/>
  <c r="AD2486" i="1"/>
  <c r="AA2486" i="1"/>
  <c r="Z2486" i="1"/>
  <c r="X2486" i="1"/>
  <c r="J2486" i="1"/>
  <c r="G2486" i="1"/>
  <c r="D2486" i="1" a="1"/>
  <c r="D2486" i="1" s="1"/>
  <c r="Y2486" i="1" s="1"/>
  <c r="AG2485" i="1"/>
  <c r="AE2485" i="1"/>
  <c r="AF2485" i="1" s="1"/>
  <c r="AD2485" i="1"/>
  <c r="AA2485" i="1"/>
  <c r="Z2485" i="1"/>
  <c r="X2485" i="1"/>
  <c r="J2485" i="1"/>
  <c r="G2485" i="1"/>
  <c r="H2485" i="1" s="1"/>
  <c r="AC2485" i="1" s="1"/>
  <c r="D2485" i="1" a="1"/>
  <c r="D2485" i="1" s="1"/>
  <c r="Y2485" i="1" s="1"/>
  <c r="AG2484" i="1"/>
  <c r="AE2484" i="1"/>
  <c r="AF2484" i="1" s="1"/>
  <c r="AD2484" i="1"/>
  <c r="AA2484" i="1"/>
  <c r="Z2484" i="1"/>
  <c r="X2484" i="1"/>
  <c r="J2484" i="1"/>
  <c r="G2484" i="1"/>
  <c r="AB2484" i="1" s="1"/>
  <c r="D2484" i="1" a="1"/>
  <c r="D2484" i="1" s="1"/>
  <c r="Y2484" i="1" s="1"/>
  <c r="AG2483" i="1"/>
  <c r="AE2483" i="1"/>
  <c r="AF2483" i="1" s="1"/>
  <c r="AD2483" i="1"/>
  <c r="AA2483" i="1"/>
  <c r="Z2483" i="1"/>
  <c r="X2483" i="1"/>
  <c r="J2483" i="1"/>
  <c r="G2483" i="1"/>
  <c r="H2483" i="1" s="1"/>
  <c r="AC2483" i="1" s="1"/>
  <c r="D2483" i="1" a="1"/>
  <c r="D2483" i="1" s="1"/>
  <c r="Y2483" i="1" s="1"/>
  <c r="AG2482" i="1"/>
  <c r="AE2482" i="1"/>
  <c r="AF2482" i="1" s="1"/>
  <c r="AD2482" i="1"/>
  <c r="AA2482" i="1"/>
  <c r="Z2482" i="1"/>
  <c r="X2482" i="1"/>
  <c r="J2482" i="1"/>
  <c r="G2482" i="1"/>
  <c r="D2482" i="1" a="1"/>
  <c r="D2482" i="1" s="1"/>
  <c r="Y2482" i="1" s="1"/>
  <c r="AG2481" i="1"/>
  <c r="AE2481" i="1"/>
  <c r="AF2481" i="1" s="1"/>
  <c r="AD2481" i="1"/>
  <c r="AA2481" i="1"/>
  <c r="Z2481" i="1"/>
  <c r="X2481" i="1"/>
  <c r="J2481" i="1"/>
  <c r="G2481" i="1"/>
  <c r="AB2481" i="1" s="1"/>
  <c r="D2481" i="1" a="1"/>
  <c r="D2481" i="1" s="1"/>
  <c r="Y2481" i="1" s="1"/>
  <c r="AG2480" i="1"/>
  <c r="AE2480" i="1"/>
  <c r="AF2480" i="1" s="1"/>
  <c r="AD2480" i="1"/>
  <c r="AA2480" i="1"/>
  <c r="Z2480" i="1"/>
  <c r="X2480" i="1"/>
  <c r="J2480" i="1"/>
  <c r="G2480" i="1"/>
  <c r="H2480" i="1" s="1"/>
  <c r="AC2480" i="1" s="1"/>
  <c r="D2480" i="1" a="1"/>
  <c r="D2480" i="1" s="1"/>
  <c r="Y2480" i="1" s="1"/>
  <c r="AG2479" i="1"/>
  <c r="AE2479" i="1"/>
  <c r="AF2479" i="1" s="1"/>
  <c r="AD2479" i="1"/>
  <c r="AA2479" i="1"/>
  <c r="Z2479" i="1"/>
  <c r="X2479" i="1"/>
  <c r="J2479" i="1"/>
  <c r="G2479" i="1"/>
  <c r="H2479" i="1" s="1"/>
  <c r="AC2479" i="1" s="1"/>
  <c r="D2479" i="1" a="1"/>
  <c r="D2479" i="1" s="1"/>
  <c r="Y2479" i="1" s="1"/>
  <c r="AG2478" i="1"/>
  <c r="AE2478" i="1"/>
  <c r="AF2478" i="1" s="1"/>
  <c r="AD2478" i="1"/>
  <c r="AA2478" i="1"/>
  <c r="Z2478" i="1"/>
  <c r="X2478" i="1"/>
  <c r="J2478" i="1"/>
  <c r="G2478" i="1"/>
  <c r="AB2478" i="1" s="1"/>
  <c r="D2478" i="1" a="1"/>
  <c r="D2478" i="1" s="1"/>
  <c r="Y2478" i="1" s="1"/>
  <c r="AG2477" i="1"/>
  <c r="AE2477" i="1"/>
  <c r="AF2477" i="1" s="1"/>
  <c r="AD2477" i="1"/>
  <c r="AA2477" i="1"/>
  <c r="Z2477" i="1"/>
  <c r="X2477" i="1"/>
  <c r="J2477" i="1"/>
  <c r="G2477" i="1"/>
  <c r="H2477" i="1" s="1"/>
  <c r="AC2477" i="1" s="1"/>
  <c r="D2477" i="1" a="1"/>
  <c r="D2477" i="1" s="1"/>
  <c r="Y2477" i="1" s="1"/>
  <c r="AG2476" i="1"/>
  <c r="AE2476" i="1"/>
  <c r="AF2476" i="1" s="1"/>
  <c r="AD2476" i="1"/>
  <c r="AA2476" i="1"/>
  <c r="Z2476" i="1"/>
  <c r="X2476" i="1"/>
  <c r="J2476" i="1"/>
  <c r="G2476" i="1"/>
  <c r="AB2476" i="1" s="1"/>
  <c r="D2476" i="1" a="1"/>
  <c r="D2476" i="1" s="1"/>
  <c r="Y2476" i="1" s="1"/>
  <c r="AG2475" i="1"/>
  <c r="AE2475" i="1"/>
  <c r="AF2475" i="1" s="1"/>
  <c r="AD2475" i="1"/>
  <c r="AA2475" i="1"/>
  <c r="Z2475" i="1"/>
  <c r="X2475" i="1"/>
  <c r="J2475" i="1"/>
  <c r="G2475" i="1"/>
  <c r="H2475" i="1" s="1"/>
  <c r="AC2475" i="1" s="1"/>
  <c r="D2475" i="1" a="1"/>
  <c r="D2475" i="1" s="1"/>
  <c r="Y2475" i="1" s="1"/>
  <c r="AG2474" i="1"/>
  <c r="AE2474" i="1"/>
  <c r="AF2474" i="1" s="1"/>
  <c r="AD2474" i="1"/>
  <c r="AA2474" i="1"/>
  <c r="Z2474" i="1"/>
  <c r="X2474" i="1"/>
  <c r="J2474" i="1"/>
  <c r="G2474" i="1"/>
  <c r="D2474" i="1" a="1"/>
  <c r="D2474" i="1" s="1"/>
  <c r="Y2474" i="1" s="1"/>
  <c r="AG2473" i="1"/>
  <c r="AE2473" i="1"/>
  <c r="AF2473" i="1" s="1"/>
  <c r="AD2473" i="1"/>
  <c r="AA2473" i="1"/>
  <c r="Z2473" i="1"/>
  <c r="X2473" i="1"/>
  <c r="J2473" i="1"/>
  <c r="G2473" i="1"/>
  <c r="D2473" i="1" a="1"/>
  <c r="D2473" i="1" s="1"/>
  <c r="Y2473" i="1" s="1"/>
  <c r="AG2472" i="1"/>
  <c r="AE2472" i="1"/>
  <c r="AF2472" i="1" s="1"/>
  <c r="AD2472" i="1"/>
  <c r="AA2472" i="1"/>
  <c r="Z2472" i="1"/>
  <c r="X2472" i="1"/>
  <c r="J2472" i="1"/>
  <c r="G2472" i="1"/>
  <c r="AB2472" i="1" s="1"/>
  <c r="D2472" i="1" a="1"/>
  <c r="D2472" i="1" s="1"/>
  <c r="Y2472" i="1" s="1"/>
  <c r="AG2471" i="1"/>
  <c r="AE2471" i="1"/>
  <c r="AF2471" i="1" s="1"/>
  <c r="AD2471" i="1"/>
  <c r="AA2471" i="1"/>
  <c r="Z2471" i="1"/>
  <c r="X2471" i="1"/>
  <c r="J2471" i="1"/>
  <c r="G2471" i="1"/>
  <c r="AB2471" i="1" s="1"/>
  <c r="D2471" i="1" a="1"/>
  <c r="D2471" i="1" s="1"/>
  <c r="Y2471" i="1" s="1"/>
  <c r="AG2470" i="1"/>
  <c r="AE2470" i="1"/>
  <c r="AF2470" i="1" s="1"/>
  <c r="AD2470" i="1"/>
  <c r="AA2470" i="1"/>
  <c r="Z2470" i="1"/>
  <c r="X2470" i="1"/>
  <c r="J2470" i="1"/>
  <c r="G2470" i="1"/>
  <c r="D2470" i="1" a="1"/>
  <c r="D2470" i="1" s="1"/>
  <c r="Y2470" i="1" s="1"/>
  <c r="AG2469" i="1"/>
  <c r="AE2469" i="1"/>
  <c r="AF2469" i="1" s="1"/>
  <c r="AD2469" i="1"/>
  <c r="AA2469" i="1"/>
  <c r="Z2469" i="1"/>
  <c r="X2469" i="1"/>
  <c r="J2469" i="1"/>
  <c r="G2469" i="1"/>
  <c r="D2469" i="1" a="1"/>
  <c r="D2469" i="1" s="1"/>
  <c r="Y2469" i="1" s="1"/>
  <c r="AG2468" i="1"/>
  <c r="AE2468" i="1"/>
  <c r="AF2468" i="1" s="1"/>
  <c r="AD2468" i="1"/>
  <c r="AA2468" i="1"/>
  <c r="Z2468" i="1"/>
  <c r="X2468" i="1"/>
  <c r="J2468" i="1"/>
  <c r="G2468" i="1"/>
  <c r="H2468" i="1" s="1"/>
  <c r="AC2468" i="1" s="1"/>
  <c r="D2468" i="1" a="1"/>
  <c r="D2468" i="1" s="1"/>
  <c r="Y2468" i="1" s="1"/>
  <c r="AG2467" i="1"/>
  <c r="AE2467" i="1"/>
  <c r="AF2467" i="1" s="1"/>
  <c r="AD2467" i="1"/>
  <c r="AA2467" i="1"/>
  <c r="Z2467" i="1"/>
  <c r="X2467" i="1"/>
  <c r="J2467" i="1"/>
  <c r="G2467" i="1"/>
  <c r="H2467" i="1" s="1"/>
  <c r="AC2467" i="1" s="1"/>
  <c r="D2467" i="1" a="1"/>
  <c r="D2467" i="1" s="1"/>
  <c r="Y2467" i="1" s="1"/>
  <c r="AG2466" i="1"/>
  <c r="AE2466" i="1"/>
  <c r="AF2466" i="1" s="1"/>
  <c r="AD2466" i="1"/>
  <c r="AA2466" i="1"/>
  <c r="Z2466" i="1"/>
  <c r="X2466" i="1"/>
  <c r="J2466" i="1"/>
  <c r="G2466" i="1"/>
  <c r="H2466" i="1" s="1"/>
  <c r="AC2466" i="1" s="1"/>
  <c r="D2466" i="1" a="1"/>
  <c r="D2466" i="1" s="1"/>
  <c r="Y2466" i="1" s="1"/>
  <c r="AG2465" i="1"/>
  <c r="AE2465" i="1"/>
  <c r="AF2465" i="1" s="1"/>
  <c r="AD2465" i="1"/>
  <c r="AA2465" i="1"/>
  <c r="Z2465" i="1"/>
  <c r="X2465" i="1"/>
  <c r="J2465" i="1"/>
  <c r="G2465" i="1"/>
  <c r="H2465" i="1" s="1"/>
  <c r="AC2465" i="1" s="1"/>
  <c r="D2465" i="1" a="1"/>
  <c r="D2465" i="1" s="1"/>
  <c r="Y2465" i="1" s="1"/>
  <c r="AG2464" i="1"/>
  <c r="AF2464" i="1"/>
  <c r="AE2464" i="1"/>
  <c r="AD2464" i="1"/>
  <c r="AA2464" i="1"/>
  <c r="Z2464" i="1"/>
  <c r="X2464" i="1"/>
  <c r="J2464" i="1"/>
  <c r="G2464" i="1"/>
  <c r="AB2464" i="1" s="1"/>
  <c r="D2464" i="1" a="1"/>
  <c r="D2464" i="1" s="1"/>
  <c r="Y2464" i="1" s="1"/>
  <c r="AG2463" i="1"/>
  <c r="AE2463" i="1"/>
  <c r="AF2463" i="1" s="1"/>
  <c r="AD2463" i="1"/>
  <c r="AA2463" i="1"/>
  <c r="Z2463" i="1"/>
  <c r="X2463" i="1"/>
  <c r="J2463" i="1"/>
  <c r="G2463" i="1"/>
  <c r="H2463" i="1" s="1"/>
  <c r="AC2463" i="1" s="1"/>
  <c r="D2463" i="1" a="1"/>
  <c r="D2463" i="1" s="1"/>
  <c r="Y2463" i="1" s="1"/>
  <c r="AG2462" i="1"/>
  <c r="AE2462" i="1"/>
  <c r="AF2462" i="1" s="1"/>
  <c r="AD2462" i="1"/>
  <c r="AA2462" i="1"/>
  <c r="Z2462" i="1"/>
  <c r="X2462" i="1"/>
  <c r="J2462" i="1"/>
  <c r="G2462" i="1"/>
  <c r="H2462" i="1" s="1"/>
  <c r="AC2462" i="1" s="1"/>
  <c r="D2462" i="1" a="1"/>
  <c r="D2462" i="1" s="1"/>
  <c r="Y2462" i="1" s="1"/>
  <c r="AG2461" i="1"/>
  <c r="AE2461" i="1"/>
  <c r="AF2461" i="1" s="1"/>
  <c r="AD2461" i="1"/>
  <c r="AA2461" i="1"/>
  <c r="Z2461" i="1"/>
  <c r="X2461" i="1"/>
  <c r="J2461" i="1"/>
  <c r="G2461" i="1"/>
  <c r="AB2461" i="1" s="1"/>
  <c r="D2461" i="1" a="1"/>
  <c r="D2461" i="1" s="1"/>
  <c r="Y2461" i="1" s="1"/>
  <c r="AG2460" i="1"/>
  <c r="AE2460" i="1"/>
  <c r="AF2460" i="1" s="1"/>
  <c r="AD2460" i="1"/>
  <c r="AA2460" i="1"/>
  <c r="Z2460" i="1"/>
  <c r="X2460" i="1"/>
  <c r="J2460" i="1"/>
  <c r="G2460" i="1"/>
  <c r="H2460" i="1" s="1"/>
  <c r="AC2460" i="1" s="1"/>
  <c r="D2460" i="1" a="1"/>
  <c r="D2460" i="1" s="1"/>
  <c r="Y2460" i="1" s="1"/>
  <c r="AG2459" i="1"/>
  <c r="AE2459" i="1"/>
  <c r="AF2459" i="1" s="1"/>
  <c r="AD2459" i="1"/>
  <c r="AA2459" i="1"/>
  <c r="Z2459" i="1"/>
  <c r="X2459" i="1"/>
  <c r="J2459" i="1"/>
  <c r="G2459" i="1"/>
  <c r="AB2459" i="1" s="1"/>
  <c r="D2459" i="1" a="1"/>
  <c r="D2459" i="1" s="1"/>
  <c r="Y2459" i="1" s="1"/>
  <c r="AG2458" i="1"/>
  <c r="AE2458" i="1"/>
  <c r="AF2458" i="1" s="1"/>
  <c r="AD2458" i="1"/>
  <c r="AA2458" i="1"/>
  <c r="Z2458" i="1"/>
  <c r="X2458" i="1"/>
  <c r="J2458" i="1"/>
  <c r="G2458" i="1"/>
  <c r="AB2458" i="1" s="1"/>
  <c r="D2458" i="1" a="1"/>
  <c r="D2458" i="1" s="1"/>
  <c r="Y2458" i="1" s="1"/>
  <c r="AG2457" i="1"/>
  <c r="AE2457" i="1"/>
  <c r="AF2457" i="1" s="1"/>
  <c r="AD2457" i="1"/>
  <c r="AA2457" i="1"/>
  <c r="Z2457" i="1"/>
  <c r="X2457" i="1"/>
  <c r="J2457" i="1"/>
  <c r="G2457" i="1"/>
  <c r="AB2457" i="1" s="1"/>
  <c r="D2457" i="1" a="1"/>
  <c r="D2457" i="1" s="1"/>
  <c r="Y2457" i="1" s="1"/>
  <c r="AG2456" i="1"/>
  <c r="AE2456" i="1"/>
  <c r="AF2456" i="1" s="1"/>
  <c r="AD2456" i="1"/>
  <c r="AA2456" i="1"/>
  <c r="Z2456" i="1"/>
  <c r="X2456" i="1"/>
  <c r="J2456" i="1"/>
  <c r="G2456" i="1"/>
  <c r="H2456" i="1" s="1"/>
  <c r="AC2456" i="1" s="1"/>
  <c r="D2456" i="1" a="1"/>
  <c r="D2456" i="1" s="1"/>
  <c r="Y2456" i="1" s="1"/>
  <c r="AG2455" i="1"/>
  <c r="AE2455" i="1"/>
  <c r="AF2455" i="1" s="1"/>
  <c r="AD2455" i="1"/>
  <c r="AA2455" i="1"/>
  <c r="Z2455" i="1"/>
  <c r="X2455" i="1"/>
  <c r="J2455" i="1"/>
  <c r="G2455" i="1"/>
  <c r="D2455" i="1" a="1"/>
  <c r="D2455" i="1" s="1"/>
  <c r="Y2455" i="1" s="1"/>
  <c r="AG2454" i="1"/>
  <c r="AE2454" i="1"/>
  <c r="AF2454" i="1" s="1"/>
  <c r="AD2454" i="1"/>
  <c r="AA2454" i="1"/>
  <c r="Z2454" i="1"/>
  <c r="X2454" i="1"/>
  <c r="J2454" i="1"/>
  <c r="G2454" i="1"/>
  <c r="D2454" i="1" a="1"/>
  <c r="D2454" i="1" s="1"/>
  <c r="Y2454" i="1" s="1"/>
  <c r="AG2453" i="1"/>
  <c r="AE2453" i="1"/>
  <c r="AF2453" i="1" s="1"/>
  <c r="AD2453" i="1"/>
  <c r="AA2453" i="1"/>
  <c r="Z2453" i="1"/>
  <c r="X2453" i="1"/>
  <c r="J2453" i="1"/>
  <c r="G2453" i="1"/>
  <c r="AB2453" i="1" s="1"/>
  <c r="D2453" i="1" a="1"/>
  <c r="D2453" i="1" s="1"/>
  <c r="Y2453" i="1" s="1"/>
  <c r="AG2452" i="1"/>
  <c r="AE2452" i="1"/>
  <c r="AF2452" i="1" s="1"/>
  <c r="AD2452" i="1"/>
  <c r="AA2452" i="1"/>
  <c r="Z2452" i="1"/>
  <c r="X2452" i="1"/>
  <c r="J2452" i="1"/>
  <c r="G2452" i="1"/>
  <c r="AB2452" i="1" s="1"/>
  <c r="D2452" i="1" a="1"/>
  <c r="D2452" i="1" s="1"/>
  <c r="Y2452" i="1" s="1"/>
  <c r="AG2451" i="1"/>
  <c r="AE2451" i="1"/>
  <c r="AF2451" i="1" s="1"/>
  <c r="AD2451" i="1"/>
  <c r="AA2451" i="1"/>
  <c r="Z2451" i="1"/>
  <c r="X2451" i="1"/>
  <c r="J2451" i="1"/>
  <c r="G2451" i="1"/>
  <c r="D2451" i="1" a="1"/>
  <c r="D2451" i="1" s="1"/>
  <c r="Y2451" i="1" s="1"/>
  <c r="AG2450" i="1"/>
  <c r="AE2450" i="1"/>
  <c r="AF2450" i="1" s="1"/>
  <c r="AD2450" i="1"/>
  <c r="AA2450" i="1"/>
  <c r="Z2450" i="1"/>
  <c r="X2450" i="1"/>
  <c r="J2450" i="1"/>
  <c r="G2450" i="1"/>
  <c r="AB2450" i="1" s="1"/>
  <c r="D2450" i="1" a="1"/>
  <c r="D2450" i="1" s="1"/>
  <c r="Y2450" i="1" s="1"/>
  <c r="AG2449" i="1"/>
  <c r="AE2449" i="1"/>
  <c r="AF2449" i="1" s="1"/>
  <c r="AD2449" i="1"/>
  <c r="AA2449" i="1"/>
  <c r="Z2449" i="1"/>
  <c r="X2449" i="1"/>
  <c r="J2449" i="1"/>
  <c r="G2449" i="1"/>
  <c r="AB2449" i="1" s="1"/>
  <c r="D2449" i="1" a="1"/>
  <c r="D2449" i="1" s="1"/>
  <c r="Y2449" i="1" s="1"/>
  <c r="AG2448" i="1"/>
  <c r="AE2448" i="1"/>
  <c r="AF2448" i="1" s="1"/>
  <c r="AD2448" i="1"/>
  <c r="AA2448" i="1"/>
  <c r="Z2448" i="1"/>
  <c r="X2448" i="1"/>
  <c r="J2448" i="1"/>
  <c r="G2448" i="1"/>
  <c r="AB2448" i="1" s="1"/>
  <c r="D2448" i="1" a="1"/>
  <c r="D2448" i="1" s="1"/>
  <c r="Y2448" i="1" s="1"/>
  <c r="AG2447" i="1"/>
  <c r="AF2447" i="1"/>
  <c r="AE2447" i="1"/>
  <c r="AD2447" i="1"/>
  <c r="AA2447" i="1"/>
  <c r="Z2447" i="1"/>
  <c r="X2447" i="1"/>
  <c r="J2447" i="1"/>
  <c r="G2447" i="1"/>
  <c r="AB2447" i="1" s="1"/>
  <c r="D2447" i="1" a="1"/>
  <c r="D2447" i="1" s="1"/>
  <c r="Y2447" i="1" s="1"/>
  <c r="AG2446" i="1"/>
  <c r="AE2446" i="1"/>
  <c r="AF2446" i="1" s="1"/>
  <c r="AD2446" i="1"/>
  <c r="AA2446" i="1"/>
  <c r="Z2446" i="1"/>
  <c r="X2446" i="1"/>
  <c r="J2446" i="1"/>
  <c r="G2446" i="1"/>
  <c r="AB2446" i="1" s="1"/>
  <c r="D2446" i="1" a="1"/>
  <c r="D2446" i="1" s="1"/>
  <c r="Y2446" i="1" s="1"/>
  <c r="AG2445" i="1"/>
  <c r="AE2445" i="1"/>
  <c r="AF2445" i="1" s="1"/>
  <c r="AD2445" i="1"/>
  <c r="AA2445" i="1"/>
  <c r="Z2445" i="1"/>
  <c r="X2445" i="1"/>
  <c r="J2445" i="1"/>
  <c r="G2445" i="1"/>
  <c r="D2445" i="1" a="1"/>
  <c r="D2445" i="1" s="1"/>
  <c r="Y2445" i="1" s="1"/>
  <c r="AG2444" i="1"/>
  <c r="AE2444" i="1"/>
  <c r="AF2444" i="1" s="1"/>
  <c r="AD2444" i="1"/>
  <c r="AA2444" i="1"/>
  <c r="Z2444" i="1"/>
  <c r="X2444" i="1"/>
  <c r="J2444" i="1"/>
  <c r="G2444" i="1"/>
  <c r="AB2444" i="1" s="1"/>
  <c r="D2444" i="1" a="1"/>
  <c r="D2444" i="1" s="1"/>
  <c r="Y2444" i="1" s="1"/>
  <c r="AG2443" i="1"/>
  <c r="AE2443" i="1"/>
  <c r="AF2443" i="1" s="1"/>
  <c r="AD2443" i="1"/>
  <c r="AA2443" i="1"/>
  <c r="Z2443" i="1"/>
  <c r="X2443" i="1"/>
  <c r="J2443" i="1"/>
  <c r="G2443" i="1"/>
  <c r="D2443" i="1" a="1"/>
  <c r="D2443" i="1" s="1"/>
  <c r="Y2443" i="1" s="1"/>
  <c r="AG2442" i="1"/>
  <c r="AE2442" i="1"/>
  <c r="AF2442" i="1" s="1"/>
  <c r="AD2442" i="1"/>
  <c r="AA2442" i="1"/>
  <c r="Z2442" i="1"/>
  <c r="X2442" i="1"/>
  <c r="J2442" i="1"/>
  <c r="G2442" i="1"/>
  <c r="D2442" i="1" a="1"/>
  <c r="D2442" i="1" s="1"/>
  <c r="Y2442" i="1" s="1"/>
  <c r="AG2441" i="1"/>
  <c r="AE2441" i="1"/>
  <c r="AF2441" i="1" s="1"/>
  <c r="AD2441" i="1"/>
  <c r="AA2441" i="1"/>
  <c r="Z2441" i="1"/>
  <c r="X2441" i="1"/>
  <c r="J2441" i="1"/>
  <c r="G2441" i="1"/>
  <c r="AB2441" i="1" s="1"/>
  <c r="D2441" i="1" a="1"/>
  <c r="D2441" i="1" s="1"/>
  <c r="Y2441" i="1" s="1"/>
  <c r="AG2440" i="1"/>
  <c r="AE2440" i="1"/>
  <c r="AF2440" i="1" s="1"/>
  <c r="AD2440" i="1"/>
  <c r="AA2440" i="1"/>
  <c r="Z2440" i="1"/>
  <c r="X2440" i="1"/>
  <c r="J2440" i="1"/>
  <c r="G2440" i="1"/>
  <c r="AB2440" i="1" s="1"/>
  <c r="D2440" i="1" a="1"/>
  <c r="D2440" i="1" s="1"/>
  <c r="Y2440" i="1" s="1"/>
  <c r="AG2439" i="1"/>
  <c r="AE2439" i="1"/>
  <c r="AF2439" i="1" s="1"/>
  <c r="AD2439" i="1"/>
  <c r="AA2439" i="1"/>
  <c r="Z2439" i="1"/>
  <c r="X2439" i="1"/>
  <c r="J2439" i="1"/>
  <c r="G2439" i="1"/>
  <c r="AB2439" i="1" s="1"/>
  <c r="D2439" i="1" a="1"/>
  <c r="D2439" i="1" s="1"/>
  <c r="Y2439" i="1" s="1"/>
  <c r="AG2438" i="1"/>
  <c r="AE2438" i="1"/>
  <c r="AF2438" i="1" s="1"/>
  <c r="AD2438" i="1"/>
  <c r="AA2438" i="1"/>
  <c r="Z2438" i="1"/>
  <c r="X2438" i="1"/>
  <c r="J2438" i="1"/>
  <c r="G2438" i="1"/>
  <c r="AB2438" i="1" s="1"/>
  <c r="D2438" i="1" a="1"/>
  <c r="D2438" i="1" s="1"/>
  <c r="Y2438" i="1" s="1"/>
  <c r="AG2437" i="1"/>
  <c r="AE2437" i="1"/>
  <c r="AF2437" i="1" s="1"/>
  <c r="AD2437" i="1"/>
  <c r="AA2437" i="1"/>
  <c r="Z2437" i="1"/>
  <c r="X2437" i="1"/>
  <c r="J2437" i="1"/>
  <c r="G2437" i="1"/>
  <c r="D2437" i="1" a="1"/>
  <c r="D2437" i="1" s="1"/>
  <c r="Y2437" i="1" s="1"/>
  <c r="AG2436" i="1"/>
  <c r="AE2436" i="1"/>
  <c r="AF2436" i="1" s="1"/>
  <c r="AD2436" i="1"/>
  <c r="AA2436" i="1"/>
  <c r="Z2436" i="1"/>
  <c r="X2436" i="1"/>
  <c r="J2436" i="1"/>
  <c r="G2436" i="1"/>
  <c r="D2436" i="1" a="1"/>
  <c r="D2436" i="1" s="1"/>
  <c r="Y2436" i="1" s="1"/>
  <c r="AG2435" i="1"/>
  <c r="AE2435" i="1"/>
  <c r="AF2435" i="1" s="1"/>
  <c r="AD2435" i="1"/>
  <c r="AA2435" i="1"/>
  <c r="Z2435" i="1"/>
  <c r="X2435" i="1"/>
  <c r="J2435" i="1"/>
  <c r="G2435" i="1"/>
  <c r="D2435" i="1" a="1"/>
  <c r="D2435" i="1" s="1"/>
  <c r="Y2435" i="1" s="1"/>
  <c r="AG2434" i="1"/>
  <c r="AE2434" i="1"/>
  <c r="AF2434" i="1" s="1"/>
  <c r="AD2434" i="1"/>
  <c r="AA2434" i="1"/>
  <c r="Z2434" i="1"/>
  <c r="X2434" i="1"/>
  <c r="J2434" i="1"/>
  <c r="G2434" i="1"/>
  <c r="AB2434" i="1" s="1"/>
  <c r="D2434" i="1" a="1"/>
  <c r="D2434" i="1" s="1"/>
  <c r="Y2434" i="1" s="1"/>
  <c r="AG2433" i="1"/>
  <c r="AE2433" i="1"/>
  <c r="AF2433" i="1" s="1"/>
  <c r="AD2433" i="1"/>
  <c r="AA2433" i="1"/>
  <c r="Z2433" i="1"/>
  <c r="X2433" i="1"/>
  <c r="J2433" i="1"/>
  <c r="G2433" i="1"/>
  <c r="AB2433" i="1" s="1"/>
  <c r="D2433" i="1" a="1"/>
  <c r="D2433" i="1" s="1"/>
  <c r="Y2433" i="1" s="1"/>
  <c r="AG2432" i="1"/>
  <c r="AE2432" i="1"/>
  <c r="AF2432" i="1" s="1"/>
  <c r="AD2432" i="1"/>
  <c r="AA2432" i="1"/>
  <c r="Z2432" i="1"/>
  <c r="X2432" i="1"/>
  <c r="J2432" i="1"/>
  <c r="G2432" i="1"/>
  <c r="D2432" i="1" a="1"/>
  <c r="D2432" i="1" s="1"/>
  <c r="Y2432" i="1" s="1"/>
  <c r="AG2431" i="1"/>
  <c r="AE2431" i="1"/>
  <c r="AF2431" i="1" s="1"/>
  <c r="AD2431" i="1"/>
  <c r="AA2431" i="1"/>
  <c r="Z2431" i="1"/>
  <c r="X2431" i="1"/>
  <c r="J2431" i="1"/>
  <c r="G2431" i="1"/>
  <c r="D2431" i="1" a="1"/>
  <c r="D2431" i="1" s="1"/>
  <c r="Y2431" i="1" s="1"/>
  <c r="AG2430" i="1"/>
  <c r="AE2430" i="1"/>
  <c r="AF2430" i="1" s="1"/>
  <c r="AD2430" i="1"/>
  <c r="AA2430" i="1"/>
  <c r="Z2430" i="1"/>
  <c r="X2430" i="1"/>
  <c r="J2430" i="1"/>
  <c r="G2430" i="1"/>
  <c r="AB2430" i="1" s="1"/>
  <c r="D2430" i="1" a="1"/>
  <c r="D2430" i="1" s="1"/>
  <c r="Y2430" i="1" s="1"/>
  <c r="AG2429" i="1"/>
  <c r="AE2429" i="1"/>
  <c r="AF2429" i="1" s="1"/>
  <c r="AD2429" i="1"/>
  <c r="AA2429" i="1"/>
  <c r="Z2429" i="1"/>
  <c r="X2429" i="1"/>
  <c r="J2429" i="1"/>
  <c r="G2429" i="1"/>
  <c r="AB2429" i="1" s="1"/>
  <c r="D2429" i="1" a="1"/>
  <c r="D2429" i="1" s="1"/>
  <c r="Y2429" i="1" s="1"/>
  <c r="AG2428" i="1"/>
  <c r="AE2428" i="1"/>
  <c r="AF2428" i="1" s="1"/>
  <c r="AD2428" i="1"/>
  <c r="AA2428" i="1"/>
  <c r="Z2428" i="1"/>
  <c r="X2428" i="1"/>
  <c r="J2428" i="1"/>
  <c r="G2428" i="1"/>
  <c r="AB2428" i="1" s="1"/>
  <c r="D2428" i="1" a="1"/>
  <c r="D2428" i="1" s="1"/>
  <c r="Y2428" i="1" s="1"/>
  <c r="AG2427" i="1"/>
  <c r="AE2427" i="1"/>
  <c r="AF2427" i="1" s="1"/>
  <c r="AD2427" i="1"/>
  <c r="AA2427" i="1"/>
  <c r="Z2427" i="1"/>
  <c r="X2427" i="1"/>
  <c r="J2427" i="1"/>
  <c r="G2427" i="1"/>
  <c r="AB2427" i="1" s="1"/>
  <c r="D2427" i="1" a="1"/>
  <c r="D2427" i="1" s="1"/>
  <c r="Y2427" i="1" s="1"/>
  <c r="AG2426" i="1"/>
  <c r="AE2426" i="1"/>
  <c r="AF2426" i="1" s="1"/>
  <c r="AD2426" i="1"/>
  <c r="AA2426" i="1"/>
  <c r="Z2426" i="1"/>
  <c r="X2426" i="1"/>
  <c r="J2426" i="1"/>
  <c r="G2426" i="1"/>
  <c r="AB2426" i="1" s="1"/>
  <c r="D2426" i="1" a="1"/>
  <c r="D2426" i="1" s="1"/>
  <c r="Y2426" i="1" s="1"/>
  <c r="AG2425" i="1"/>
  <c r="AE2425" i="1"/>
  <c r="AF2425" i="1" s="1"/>
  <c r="AD2425" i="1"/>
  <c r="AA2425" i="1"/>
  <c r="Z2425" i="1"/>
  <c r="X2425" i="1"/>
  <c r="J2425" i="1"/>
  <c r="G2425" i="1"/>
  <c r="AB2425" i="1" s="1"/>
  <c r="D2425" i="1" a="1"/>
  <c r="D2425" i="1" s="1"/>
  <c r="Y2425" i="1" s="1"/>
  <c r="AG2424" i="1"/>
  <c r="AE2424" i="1"/>
  <c r="AF2424" i="1" s="1"/>
  <c r="AD2424" i="1"/>
  <c r="AA2424" i="1"/>
  <c r="Z2424" i="1"/>
  <c r="X2424" i="1"/>
  <c r="J2424" i="1"/>
  <c r="G2424" i="1"/>
  <c r="AB2424" i="1" s="1"/>
  <c r="D2424" i="1" a="1"/>
  <c r="D2424" i="1" s="1"/>
  <c r="Y2424" i="1" s="1"/>
  <c r="AG2423" i="1"/>
  <c r="AE2423" i="1"/>
  <c r="AF2423" i="1" s="1"/>
  <c r="AD2423" i="1"/>
  <c r="AA2423" i="1"/>
  <c r="Z2423" i="1"/>
  <c r="X2423" i="1"/>
  <c r="J2423" i="1"/>
  <c r="G2423" i="1"/>
  <c r="D2423" i="1" a="1"/>
  <c r="D2423" i="1" s="1"/>
  <c r="Y2423" i="1" s="1"/>
  <c r="AG2422" i="1"/>
  <c r="AE2422" i="1"/>
  <c r="AF2422" i="1" s="1"/>
  <c r="AD2422" i="1"/>
  <c r="AA2422" i="1"/>
  <c r="Z2422" i="1"/>
  <c r="X2422" i="1"/>
  <c r="J2422" i="1"/>
  <c r="G2422" i="1"/>
  <c r="AB2422" i="1" s="1"/>
  <c r="D2422" i="1" a="1"/>
  <c r="D2422" i="1" s="1"/>
  <c r="Y2422" i="1" s="1"/>
  <c r="AG2421" i="1"/>
  <c r="AE2421" i="1"/>
  <c r="AF2421" i="1" s="1"/>
  <c r="AD2421" i="1"/>
  <c r="AA2421" i="1"/>
  <c r="Z2421" i="1"/>
  <c r="X2421" i="1"/>
  <c r="J2421" i="1"/>
  <c r="G2421" i="1"/>
  <c r="D2421" i="1" a="1"/>
  <c r="D2421" i="1" s="1"/>
  <c r="Y2421" i="1" s="1"/>
  <c r="AG2420" i="1"/>
  <c r="AE2420" i="1"/>
  <c r="AF2420" i="1" s="1"/>
  <c r="AD2420" i="1"/>
  <c r="AA2420" i="1"/>
  <c r="Z2420" i="1"/>
  <c r="X2420" i="1"/>
  <c r="J2420" i="1"/>
  <c r="G2420" i="1"/>
  <c r="D2420" i="1" a="1"/>
  <c r="D2420" i="1" s="1"/>
  <c r="Y2420" i="1" s="1"/>
  <c r="AG2419" i="1"/>
  <c r="AE2419" i="1"/>
  <c r="AF2419" i="1" s="1"/>
  <c r="AD2419" i="1"/>
  <c r="AA2419" i="1"/>
  <c r="Z2419" i="1"/>
  <c r="X2419" i="1"/>
  <c r="J2419" i="1"/>
  <c r="G2419" i="1"/>
  <c r="AB2419" i="1" s="1"/>
  <c r="D2419" i="1" a="1"/>
  <c r="D2419" i="1" s="1"/>
  <c r="Y2419" i="1" s="1"/>
  <c r="AG2418" i="1"/>
  <c r="AE2418" i="1"/>
  <c r="AF2418" i="1" s="1"/>
  <c r="AD2418" i="1"/>
  <c r="AA2418" i="1"/>
  <c r="Z2418" i="1"/>
  <c r="X2418" i="1"/>
  <c r="J2418" i="1"/>
  <c r="G2418" i="1"/>
  <c r="AB2418" i="1" s="1"/>
  <c r="D2418" i="1" a="1"/>
  <c r="D2418" i="1" s="1"/>
  <c r="Y2418" i="1" s="1"/>
  <c r="AG2417" i="1"/>
  <c r="AE2417" i="1"/>
  <c r="AF2417" i="1" s="1"/>
  <c r="AD2417" i="1"/>
  <c r="AA2417" i="1"/>
  <c r="Z2417" i="1"/>
  <c r="X2417" i="1"/>
  <c r="J2417" i="1"/>
  <c r="G2417" i="1"/>
  <c r="D2417" i="1" a="1"/>
  <c r="D2417" i="1" s="1"/>
  <c r="Y2417" i="1" s="1"/>
  <c r="AG2416" i="1"/>
  <c r="AE2416" i="1"/>
  <c r="AF2416" i="1" s="1"/>
  <c r="AD2416" i="1"/>
  <c r="AA2416" i="1"/>
  <c r="Z2416" i="1"/>
  <c r="X2416" i="1"/>
  <c r="J2416" i="1"/>
  <c r="G2416" i="1"/>
  <c r="H2416" i="1" s="1"/>
  <c r="AC2416" i="1" s="1"/>
  <c r="D2416" i="1" a="1"/>
  <c r="D2416" i="1" s="1"/>
  <c r="Y2416" i="1" s="1"/>
  <c r="AG2415" i="1"/>
  <c r="AE2415" i="1"/>
  <c r="AF2415" i="1" s="1"/>
  <c r="AD2415" i="1"/>
  <c r="AA2415" i="1"/>
  <c r="Z2415" i="1"/>
  <c r="X2415" i="1"/>
  <c r="J2415" i="1"/>
  <c r="G2415" i="1"/>
  <c r="D2415" i="1" a="1"/>
  <c r="D2415" i="1" s="1"/>
  <c r="Y2415" i="1" s="1"/>
  <c r="AG2414" i="1"/>
  <c r="AE2414" i="1"/>
  <c r="AF2414" i="1" s="1"/>
  <c r="AD2414" i="1"/>
  <c r="AA2414" i="1"/>
  <c r="Z2414" i="1"/>
  <c r="X2414" i="1"/>
  <c r="J2414" i="1"/>
  <c r="G2414" i="1"/>
  <c r="AB2414" i="1" s="1"/>
  <c r="D2414" i="1" a="1"/>
  <c r="D2414" i="1" s="1"/>
  <c r="Y2414" i="1" s="1"/>
  <c r="AG2413" i="1"/>
  <c r="AE2413" i="1"/>
  <c r="AF2413" i="1" s="1"/>
  <c r="AD2413" i="1"/>
  <c r="AA2413" i="1"/>
  <c r="Z2413" i="1"/>
  <c r="X2413" i="1"/>
  <c r="J2413" i="1"/>
  <c r="G2413" i="1"/>
  <c r="AB2413" i="1" s="1"/>
  <c r="D2413" i="1" a="1"/>
  <c r="D2413" i="1" s="1"/>
  <c r="Y2413" i="1" s="1"/>
  <c r="AG2412" i="1"/>
  <c r="AE2412" i="1"/>
  <c r="AF2412" i="1" s="1"/>
  <c r="AD2412" i="1"/>
  <c r="AA2412" i="1"/>
  <c r="Z2412" i="1"/>
  <c r="X2412" i="1"/>
  <c r="J2412" i="1"/>
  <c r="G2412" i="1"/>
  <c r="AB2412" i="1" s="1"/>
  <c r="D2412" i="1" a="1"/>
  <c r="D2412" i="1" s="1"/>
  <c r="Y2412" i="1" s="1"/>
  <c r="AG2411" i="1"/>
  <c r="AE2411" i="1"/>
  <c r="AF2411" i="1" s="1"/>
  <c r="AD2411" i="1"/>
  <c r="AA2411" i="1"/>
  <c r="Z2411" i="1"/>
  <c r="X2411" i="1"/>
  <c r="J2411" i="1"/>
  <c r="G2411" i="1"/>
  <c r="H2411" i="1" s="1"/>
  <c r="AC2411" i="1" s="1"/>
  <c r="D2411" i="1" a="1"/>
  <c r="D2411" i="1" s="1"/>
  <c r="Y2411" i="1" s="1"/>
  <c r="AG2410" i="1"/>
  <c r="AE2410" i="1"/>
  <c r="AF2410" i="1" s="1"/>
  <c r="AD2410" i="1"/>
  <c r="AA2410" i="1"/>
  <c r="Z2410" i="1"/>
  <c r="X2410" i="1"/>
  <c r="J2410" i="1"/>
  <c r="G2410" i="1"/>
  <c r="AB2410" i="1" s="1"/>
  <c r="D2410" i="1" a="1"/>
  <c r="D2410" i="1" s="1"/>
  <c r="Y2410" i="1" s="1"/>
  <c r="AG2409" i="1"/>
  <c r="AE2409" i="1"/>
  <c r="AF2409" i="1" s="1"/>
  <c r="AD2409" i="1"/>
  <c r="AA2409" i="1"/>
  <c r="Z2409" i="1"/>
  <c r="X2409" i="1"/>
  <c r="J2409" i="1"/>
  <c r="G2409" i="1"/>
  <c r="D2409" i="1" a="1"/>
  <c r="D2409" i="1" s="1"/>
  <c r="Y2409" i="1" s="1"/>
  <c r="AG2408" i="1"/>
  <c r="AE2408" i="1"/>
  <c r="AF2408" i="1" s="1"/>
  <c r="AD2408" i="1"/>
  <c r="AA2408" i="1"/>
  <c r="Z2408" i="1"/>
  <c r="X2408" i="1"/>
  <c r="J2408" i="1"/>
  <c r="G2408" i="1"/>
  <c r="D2408" i="1" a="1"/>
  <c r="D2408" i="1" s="1"/>
  <c r="Y2408" i="1" s="1"/>
  <c r="AG2407" i="1"/>
  <c r="AE2407" i="1"/>
  <c r="AF2407" i="1" s="1"/>
  <c r="AD2407" i="1"/>
  <c r="AA2407" i="1"/>
  <c r="Z2407" i="1"/>
  <c r="X2407" i="1"/>
  <c r="J2407" i="1"/>
  <c r="G2407" i="1"/>
  <c r="D2407" i="1" a="1"/>
  <c r="D2407" i="1" s="1"/>
  <c r="Y2407" i="1" s="1"/>
  <c r="AG2406" i="1"/>
  <c r="AE2406" i="1"/>
  <c r="AF2406" i="1" s="1"/>
  <c r="AD2406" i="1"/>
  <c r="AA2406" i="1"/>
  <c r="Z2406" i="1"/>
  <c r="X2406" i="1"/>
  <c r="J2406" i="1"/>
  <c r="G2406" i="1"/>
  <c r="AB2406" i="1" s="1"/>
  <c r="D2406" i="1" a="1"/>
  <c r="D2406" i="1" s="1"/>
  <c r="Y2406" i="1" s="1"/>
  <c r="AG2405" i="1"/>
  <c r="AE2405" i="1"/>
  <c r="AF2405" i="1" s="1"/>
  <c r="AD2405" i="1"/>
  <c r="AA2405" i="1"/>
  <c r="Z2405" i="1"/>
  <c r="X2405" i="1"/>
  <c r="J2405" i="1"/>
  <c r="G2405" i="1"/>
  <c r="D2405" i="1" a="1"/>
  <c r="D2405" i="1" s="1"/>
  <c r="Y2405" i="1" s="1"/>
  <c r="AG2404" i="1"/>
  <c r="AE2404" i="1"/>
  <c r="AF2404" i="1" s="1"/>
  <c r="AD2404" i="1"/>
  <c r="AA2404" i="1"/>
  <c r="Z2404" i="1"/>
  <c r="X2404" i="1"/>
  <c r="J2404" i="1"/>
  <c r="G2404" i="1"/>
  <c r="D2404" i="1" a="1"/>
  <c r="D2404" i="1" s="1"/>
  <c r="Y2404" i="1" s="1"/>
  <c r="AG2403" i="1"/>
  <c r="AE2403" i="1"/>
  <c r="AF2403" i="1" s="1"/>
  <c r="AD2403" i="1"/>
  <c r="AA2403" i="1"/>
  <c r="Z2403" i="1"/>
  <c r="X2403" i="1"/>
  <c r="J2403" i="1"/>
  <c r="G2403" i="1"/>
  <c r="D2403" i="1" a="1"/>
  <c r="D2403" i="1" s="1"/>
  <c r="Y2403" i="1" s="1"/>
  <c r="AG2402" i="1"/>
  <c r="AE2402" i="1"/>
  <c r="AF2402" i="1" s="1"/>
  <c r="AD2402" i="1"/>
  <c r="AA2402" i="1"/>
  <c r="Z2402" i="1"/>
  <c r="X2402" i="1"/>
  <c r="J2402" i="1"/>
  <c r="G2402" i="1"/>
  <c r="D2402" i="1" a="1"/>
  <c r="D2402" i="1" s="1"/>
  <c r="Y2402" i="1" s="1"/>
  <c r="AG2401" i="1"/>
  <c r="AE2401" i="1"/>
  <c r="AF2401" i="1" s="1"/>
  <c r="AD2401" i="1"/>
  <c r="AA2401" i="1"/>
  <c r="Z2401" i="1"/>
  <c r="X2401" i="1"/>
  <c r="J2401" i="1"/>
  <c r="G2401" i="1"/>
  <c r="AB2401" i="1" s="1"/>
  <c r="D2401" i="1" a="1"/>
  <c r="D2401" i="1" s="1"/>
  <c r="Y2401" i="1" s="1"/>
  <c r="AG2400" i="1"/>
  <c r="AE2400" i="1"/>
  <c r="AF2400" i="1" s="1"/>
  <c r="AD2400" i="1"/>
  <c r="AA2400" i="1"/>
  <c r="Z2400" i="1"/>
  <c r="X2400" i="1"/>
  <c r="J2400" i="1"/>
  <c r="G2400" i="1"/>
  <c r="AB2400" i="1" s="1"/>
  <c r="D2400" i="1" a="1"/>
  <c r="D2400" i="1" s="1"/>
  <c r="Y2400" i="1" s="1"/>
  <c r="AG2399" i="1"/>
  <c r="AE2399" i="1"/>
  <c r="AF2399" i="1" s="1"/>
  <c r="AD2399" i="1"/>
  <c r="AA2399" i="1"/>
  <c r="Z2399" i="1"/>
  <c r="X2399" i="1"/>
  <c r="J2399" i="1"/>
  <c r="G2399" i="1"/>
  <c r="AB2399" i="1" s="1"/>
  <c r="D2399" i="1" a="1"/>
  <c r="D2399" i="1" s="1"/>
  <c r="Y2399" i="1" s="1"/>
  <c r="AG2398" i="1"/>
  <c r="AE2398" i="1"/>
  <c r="AF2398" i="1" s="1"/>
  <c r="AD2398" i="1"/>
  <c r="AA2398" i="1"/>
  <c r="Z2398" i="1"/>
  <c r="X2398" i="1"/>
  <c r="J2398" i="1"/>
  <c r="G2398" i="1"/>
  <c r="AB2398" i="1" s="1"/>
  <c r="D2398" i="1" a="1"/>
  <c r="D2398" i="1" s="1"/>
  <c r="Y2398" i="1" s="1"/>
  <c r="AG2397" i="1"/>
  <c r="AE2397" i="1"/>
  <c r="AF2397" i="1" s="1"/>
  <c r="AD2397" i="1"/>
  <c r="AA2397" i="1"/>
  <c r="Z2397" i="1"/>
  <c r="X2397" i="1"/>
  <c r="J2397" i="1"/>
  <c r="G2397" i="1"/>
  <c r="D2397" i="1" a="1"/>
  <c r="D2397" i="1" s="1"/>
  <c r="Y2397" i="1" s="1"/>
  <c r="AG2396" i="1"/>
  <c r="AE2396" i="1"/>
  <c r="AF2396" i="1" s="1"/>
  <c r="AD2396" i="1"/>
  <c r="AA2396" i="1"/>
  <c r="Z2396" i="1"/>
  <c r="X2396" i="1"/>
  <c r="J2396" i="1"/>
  <c r="G2396" i="1"/>
  <c r="AB2396" i="1" s="1"/>
  <c r="D2396" i="1" a="1"/>
  <c r="D2396" i="1" s="1"/>
  <c r="Y2396" i="1" s="1"/>
  <c r="AG2395" i="1"/>
  <c r="AE2395" i="1"/>
  <c r="AF2395" i="1" s="1"/>
  <c r="AD2395" i="1"/>
  <c r="AA2395" i="1"/>
  <c r="Z2395" i="1"/>
  <c r="X2395" i="1"/>
  <c r="J2395" i="1"/>
  <c r="G2395" i="1"/>
  <c r="AB2395" i="1" s="1"/>
  <c r="D2395" i="1" a="1"/>
  <c r="D2395" i="1" s="1"/>
  <c r="Y2395" i="1" s="1"/>
  <c r="AG2394" i="1"/>
  <c r="AE2394" i="1"/>
  <c r="AF2394" i="1" s="1"/>
  <c r="AD2394" i="1"/>
  <c r="AA2394" i="1"/>
  <c r="Z2394" i="1"/>
  <c r="X2394" i="1"/>
  <c r="J2394" i="1"/>
  <c r="G2394" i="1"/>
  <c r="AB2394" i="1" s="1"/>
  <c r="D2394" i="1" a="1"/>
  <c r="D2394" i="1" s="1"/>
  <c r="Y2394" i="1" s="1"/>
  <c r="AG2393" i="1"/>
  <c r="AE2393" i="1"/>
  <c r="AF2393" i="1" s="1"/>
  <c r="AD2393" i="1"/>
  <c r="AA2393" i="1"/>
  <c r="Z2393" i="1"/>
  <c r="X2393" i="1"/>
  <c r="J2393" i="1"/>
  <c r="G2393" i="1"/>
  <c r="AB2393" i="1" s="1"/>
  <c r="D2393" i="1" a="1"/>
  <c r="D2393" i="1" s="1"/>
  <c r="Y2393" i="1" s="1"/>
  <c r="AG2392" i="1"/>
  <c r="AF2392" i="1"/>
  <c r="AE2392" i="1"/>
  <c r="AD2392" i="1"/>
  <c r="AA2392" i="1"/>
  <c r="Z2392" i="1"/>
  <c r="X2392" i="1"/>
  <c r="J2392" i="1"/>
  <c r="G2392" i="1"/>
  <c r="H2392" i="1" s="1"/>
  <c r="AC2392" i="1" s="1"/>
  <c r="D2392" i="1" a="1"/>
  <c r="D2392" i="1" s="1"/>
  <c r="Y2392" i="1" s="1"/>
  <c r="AG2391" i="1"/>
  <c r="AE2391" i="1"/>
  <c r="AF2391" i="1" s="1"/>
  <c r="AD2391" i="1"/>
  <c r="AA2391" i="1"/>
  <c r="Z2391" i="1"/>
  <c r="X2391" i="1"/>
  <c r="J2391" i="1"/>
  <c r="G2391" i="1"/>
  <c r="D2391" i="1" a="1"/>
  <c r="D2391" i="1" s="1"/>
  <c r="Y2391" i="1" s="1"/>
  <c r="AG2390" i="1"/>
  <c r="AE2390" i="1"/>
  <c r="AF2390" i="1" s="1"/>
  <c r="AD2390" i="1"/>
  <c r="AA2390" i="1"/>
  <c r="Z2390" i="1"/>
  <c r="X2390" i="1"/>
  <c r="J2390" i="1"/>
  <c r="G2390" i="1"/>
  <c r="D2390" i="1" a="1"/>
  <c r="D2390" i="1" s="1"/>
  <c r="Y2390" i="1" s="1"/>
  <c r="AG2389" i="1"/>
  <c r="AE2389" i="1"/>
  <c r="AF2389" i="1" s="1"/>
  <c r="AD2389" i="1"/>
  <c r="AA2389" i="1"/>
  <c r="Z2389" i="1"/>
  <c r="X2389" i="1"/>
  <c r="J2389" i="1"/>
  <c r="G2389" i="1"/>
  <c r="AB2389" i="1" s="1"/>
  <c r="D2389" i="1" a="1"/>
  <c r="D2389" i="1" s="1"/>
  <c r="Y2389" i="1" s="1"/>
  <c r="AG2388" i="1"/>
  <c r="AE2388" i="1"/>
  <c r="AF2388" i="1" s="1"/>
  <c r="AD2388" i="1"/>
  <c r="AA2388" i="1"/>
  <c r="Z2388" i="1"/>
  <c r="X2388" i="1"/>
  <c r="J2388" i="1"/>
  <c r="G2388" i="1"/>
  <c r="H2388" i="1" s="1"/>
  <c r="AC2388" i="1" s="1"/>
  <c r="D2388" i="1" a="1"/>
  <c r="D2388" i="1" s="1"/>
  <c r="Y2388" i="1" s="1"/>
  <c r="AG2387" i="1"/>
  <c r="AE2387" i="1"/>
  <c r="AF2387" i="1" s="1"/>
  <c r="AD2387" i="1"/>
  <c r="AA2387" i="1"/>
  <c r="Z2387" i="1"/>
  <c r="X2387" i="1"/>
  <c r="J2387" i="1"/>
  <c r="G2387" i="1"/>
  <c r="AB2387" i="1" s="1"/>
  <c r="D2387" i="1" a="1"/>
  <c r="D2387" i="1" s="1"/>
  <c r="Y2387" i="1" s="1"/>
  <c r="AG2386" i="1"/>
  <c r="AE2386" i="1"/>
  <c r="AF2386" i="1" s="1"/>
  <c r="AD2386" i="1"/>
  <c r="AA2386" i="1"/>
  <c r="Z2386" i="1"/>
  <c r="X2386" i="1"/>
  <c r="J2386" i="1"/>
  <c r="G2386" i="1"/>
  <c r="H2386" i="1" s="1"/>
  <c r="AC2386" i="1" s="1"/>
  <c r="D2386" i="1" a="1"/>
  <c r="D2386" i="1" s="1"/>
  <c r="Y2386" i="1" s="1"/>
  <c r="AG2385" i="1"/>
  <c r="AE2385" i="1"/>
  <c r="AF2385" i="1" s="1"/>
  <c r="AD2385" i="1"/>
  <c r="AA2385" i="1"/>
  <c r="Z2385" i="1"/>
  <c r="X2385" i="1"/>
  <c r="J2385" i="1"/>
  <c r="G2385" i="1"/>
  <c r="AB2385" i="1" s="1"/>
  <c r="D2385" i="1" a="1"/>
  <c r="D2385" i="1" s="1"/>
  <c r="Y2385" i="1" s="1"/>
  <c r="AG2384" i="1"/>
  <c r="AE2384" i="1"/>
  <c r="AF2384" i="1" s="1"/>
  <c r="AD2384" i="1"/>
  <c r="AA2384" i="1"/>
  <c r="Z2384" i="1"/>
  <c r="X2384" i="1"/>
  <c r="J2384" i="1"/>
  <c r="G2384" i="1"/>
  <c r="AB2384" i="1" s="1"/>
  <c r="D2384" i="1" a="1"/>
  <c r="D2384" i="1" s="1"/>
  <c r="Y2384" i="1" s="1"/>
  <c r="AG2383" i="1"/>
  <c r="AE2383" i="1"/>
  <c r="AF2383" i="1" s="1"/>
  <c r="AD2383" i="1"/>
  <c r="AA2383" i="1"/>
  <c r="Z2383" i="1"/>
  <c r="X2383" i="1"/>
  <c r="J2383" i="1"/>
  <c r="G2383" i="1"/>
  <c r="AB2383" i="1" s="1"/>
  <c r="D2383" i="1" a="1"/>
  <c r="D2383" i="1" s="1"/>
  <c r="Y2383" i="1" s="1"/>
  <c r="AG2382" i="1"/>
  <c r="AE2382" i="1"/>
  <c r="AF2382" i="1" s="1"/>
  <c r="AD2382" i="1"/>
  <c r="AA2382" i="1"/>
  <c r="Z2382" i="1"/>
  <c r="X2382" i="1"/>
  <c r="J2382" i="1"/>
  <c r="G2382" i="1"/>
  <c r="AB2382" i="1" s="1"/>
  <c r="D2382" i="1" a="1"/>
  <c r="D2382" i="1" s="1"/>
  <c r="Y2382" i="1" s="1"/>
  <c r="AG2381" i="1"/>
  <c r="AE2381" i="1"/>
  <c r="AF2381" i="1" s="1"/>
  <c r="AD2381" i="1"/>
  <c r="AA2381" i="1"/>
  <c r="Z2381" i="1"/>
  <c r="X2381" i="1"/>
  <c r="J2381" i="1"/>
  <c r="G2381" i="1"/>
  <c r="H2381" i="1" s="1"/>
  <c r="AC2381" i="1" s="1"/>
  <c r="D2381" i="1" a="1"/>
  <c r="D2381" i="1" s="1"/>
  <c r="Y2381" i="1" s="1"/>
  <c r="AG2380" i="1"/>
  <c r="AE2380" i="1"/>
  <c r="AF2380" i="1" s="1"/>
  <c r="AD2380" i="1"/>
  <c r="AA2380" i="1"/>
  <c r="Z2380" i="1"/>
  <c r="X2380" i="1"/>
  <c r="J2380" i="1"/>
  <c r="G2380" i="1"/>
  <c r="D2380" i="1" a="1"/>
  <c r="D2380" i="1" s="1"/>
  <c r="Y2380" i="1" s="1"/>
  <c r="AG2379" i="1"/>
  <c r="AE2379" i="1"/>
  <c r="AF2379" i="1" s="1"/>
  <c r="AD2379" i="1"/>
  <c r="AA2379" i="1"/>
  <c r="Z2379" i="1"/>
  <c r="X2379" i="1"/>
  <c r="J2379" i="1"/>
  <c r="G2379" i="1"/>
  <c r="D2379" i="1" a="1"/>
  <c r="D2379" i="1" s="1"/>
  <c r="Y2379" i="1" s="1"/>
  <c r="AG2378" i="1"/>
  <c r="AE2378" i="1"/>
  <c r="AF2378" i="1" s="1"/>
  <c r="AD2378" i="1"/>
  <c r="AA2378" i="1"/>
  <c r="Z2378" i="1"/>
  <c r="X2378" i="1"/>
  <c r="J2378" i="1"/>
  <c r="G2378" i="1"/>
  <c r="D2378" i="1" a="1"/>
  <c r="D2378" i="1" s="1"/>
  <c r="Y2378" i="1" s="1"/>
  <c r="AG2377" i="1"/>
  <c r="AE2377" i="1"/>
  <c r="AF2377" i="1" s="1"/>
  <c r="AD2377" i="1"/>
  <c r="AA2377" i="1"/>
  <c r="Z2377" i="1"/>
  <c r="X2377" i="1"/>
  <c r="J2377" i="1"/>
  <c r="G2377" i="1"/>
  <c r="D2377" i="1" a="1"/>
  <c r="D2377" i="1" s="1"/>
  <c r="Y2377" i="1" s="1"/>
  <c r="AG2376" i="1"/>
  <c r="AE2376" i="1"/>
  <c r="AF2376" i="1" s="1"/>
  <c r="AD2376" i="1"/>
  <c r="AA2376" i="1"/>
  <c r="Z2376" i="1"/>
  <c r="X2376" i="1"/>
  <c r="J2376" i="1"/>
  <c r="G2376" i="1"/>
  <c r="AB2376" i="1" s="1"/>
  <c r="D2376" i="1" a="1"/>
  <c r="D2376" i="1" s="1"/>
  <c r="Y2376" i="1" s="1"/>
  <c r="AG2375" i="1"/>
  <c r="AE2375" i="1"/>
  <c r="AF2375" i="1" s="1"/>
  <c r="AD2375" i="1"/>
  <c r="AA2375" i="1"/>
  <c r="Z2375" i="1"/>
  <c r="X2375" i="1"/>
  <c r="J2375" i="1"/>
  <c r="G2375" i="1"/>
  <c r="AB2375" i="1" s="1"/>
  <c r="D2375" i="1" a="1"/>
  <c r="D2375" i="1" s="1"/>
  <c r="Y2375" i="1" s="1"/>
  <c r="AG2374" i="1"/>
  <c r="AE2374" i="1"/>
  <c r="AF2374" i="1" s="1"/>
  <c r="AD2374" i="1"/>
  <c r="AA2374" i="1"/>
  <c r="Z2374" i="1"/>
  <c r="X2374" i="1"/>
  <c r="J2374" i="1"/>
  <c r="G2374" i="1"/>
  <c r="AB2374" i="1" s="1"/>
  <c r="D2374" i="1" a="1"/>
  <c r="D2374" i="1" s="1"/>
  <c r="Y2374" i="1" s="1"/>
  <c r="AG2373" i="1"/>
  <c r="AE2373" i="1"/>
  <c r="AF2373" i="1" s="1"/>
  <c r="AD2373" i="1"/>
  <c r="AA2373" i="1"/>
  <c r="Z2373" i="1"/>
  <c r="X2373" i="1"/>
  <c r="J2373" i="1"/>
  <c r="G2373" i="1"/>
  <c r="D2373" i="1" a="1"/>
  <c r="D2373" i="1" s="1"/>
  <c r="Y2373" i="1" s="1"/>
  <c r="AG2372" i="1"/>
  <c r="AE2372" i="1"/>
  <c r="AF2372" i="1" s="1"/>
  <c r="AD2372" i="1"/>
  <c r="AA2372" i="1"/>
  <c r="Z2372" i="1"/>
  <c r="X2372" i="1"/>
  <c r="J2372" i="1"/>
  <c r="G2372" i="1"/>
  <c r="D2372" i="1" a="1"/>
  <c r="D2372" i="1" s="1"/>
  <c r="Y2372" i="1" s="1"/>
  <c r="AG2371" i="1"/>
  <c r="AE2371" i="1"/>
  <c r="AF2371" i="1" s="1"/>
  <c r="AD2371" i="1"/>
  <c r="AA2371" i="1"/>
  <c r="Z2371" i="1"/>
  <c r="X2371" i="1"/>
  <c r="J2371" i="1"/>
  <c r="G2371" i="1"/>
  <c r="AB2371" i="1" s="1"/>
  <c r="D2371" i="1" a="1"/>
  <c r="D2371" i="1" s="1"/>
  <c r="Y2371" i="1" s="1"/>
  <c r="AG2370" i="1"/>
  <c r="AE2370" i="1"/>
  <c r="AF2370" i="1" s="1"/>
  <c r="AD2370" i="1"/>
  <c r="AA2370" i="1"/>
  <c r="Z2370" i="1"/>
  <c r="X2370" i="1"/>
  <c r="J2370" i="1"/>
  <c r="G2370" i="1"/>
  <c r="AB2370" i="1" s="1"/>
  <c r="D2370" i="1" a="1"/>
  <c r="D2370" i="1" s="1"/>
  <c r="Y2370" i="1" s="1"/>
  <c r="AG2369" i="1"/>
  <c r="AE2369" i="1"/>
  <c r="AF2369" i="1" s="1"/>
  <c r="AD2369" i="1"/>
  <c r="AA2369" i="1"/>
  <c r="Z2369" i="1"/>
  <c r="X2369" i="1"/>
  <c r="J2369" i="1"/>
  <c r="G2369" i="1"/>
  <c r="AB2369" i="1" s="1"/>
  <c r="D2369" i="1" a="1"/>
  <c r="D2369" i="1" s="1"/>
  <c r="Y2369" i="1" s="1"/>
  <c r="AG2368" i="1"/>
  <c r="AE2368" i="1"/>
  <c r="AF2368" i="1" s="1"/>
  <c r="AD2368" i="1"/>
  <c r="AA2368" i="1"/>
  <c r="Z2368" i="1"/>
  <c r="X2368" i="1"/>
  <c r="J2368" i="1"/>
  <c r="G2368" i="1"/>
  <c r="AB2368" i="1" s="1"/>
  <c r="D2368" i="1" a="1"/>
  <c r="D2368" i="1" s="1"/>
  <c r="Y2368" i="1" s="1"/>
  <c r="AG2367" i="1"/>
  <c r="AE2367" i="1"/>
  <c r="AF2367" i="1" s="1"/>
  <c r="AD2367" i="1"/>
  <c r="AA2367" i="1"/>
  <c r="Z2367" i="1"/>
  <c r="X2367" i="1"/>
  <c r="J2367" i="1"/>
  <c r="G2367" i="1"/>
  <c r="H2367" i="1" s="1"/>
  <c r="AC2367" i="1" s="1"/>
  <c r="D2367" i="1" a="1"/>
  <c r="D2367" i="1" s="1"/>
  <c r="Y2367" i="1" s="1"/>
  <c r="AG2366" i="1"/>
  <c r="AE2366" i="1"/>
  <c r="AF2366" i="1" s="1"/>
  <c r="AD2366" i="1"/>
  <c r="AA2366" i="1"/>
  <c r="Z2366" i="1"/>
  <c r="X2366" i="1"/>
  <c r="J2366" i="1"/>
  <c r="G2366" i="1"/>
  <c r="D2366" i="1" a="1"/>
  <c r="D2366" i="1" s="1"/>
  <c r="Y2366" i="1" s="1"/>
  <c r="AG2365" i="1"/>
  <c r="AE2365" i="1"/>
  <c r="AF2365" i="1" s="1"/>
  <c r="AD2365" i="1"/>
  <c r="AA2365" i="1"/>
  <c r="Z2365" i="1"/>
  <c r="X2365" i="1"/>
  <c r="J2365" i="1"/>
  <c r="G2365" i="1"/>
  <c r="D2365" i="1" a="1"/>
  <c r="D2365" i="1" s="1"/>
  <c r="Y2365" i="1" s="1"/>
  <c r="AG2364" i="1"/>
  <c r="AE2364" i="1"/>
  <c r="AF2364" i="1" s="1"/>
  <c r="AD2364" i="1"/>
  <c r="AA2364" i="1"/>
  <c r="Z2364" i="1"/>
  <c r="X2364" i="1"/>
  <c r="J2364" i="1"/>
  <c r="G2364" i="1"/>
  <c r="D2364" i="1" a="1"/>
  <c r="D2364" i="1" s="1"/>
  <c r="Y2364" i="1" s="1"/>
  <c r="AG2363" i="1"/>
  <c r="AE2363" i="1"/>
  <c r="AF2363" i="1" s="1"/>
  <c r="AD2363" i="1"/>
  <c r="AA2363" i="1"/>
  <c r="Z2363" i="1"/>
  <c r="X2363" i="1"/>
  <c r="J2363" i="1"/>
  <c r="G2363" i="1"/>
  <c r="AB2363" i="1" s="1"/>
  <c r="D2363" i="1" a="1"/>
  <c r="D2363" i="1" s="1"/>
  <c r="Y2363" i="1" s="1"/>
  <c r="AG2362" i="1"/>
  <c r="AE2362" i="1"/>
  <c r="AF2362" i="1" s="1"/>
  <c r="AD2362" i="1"/>
  <c r="AA2362" i="1"/>
  <c r="Z2362" i="1"/>
  <c r="X2362" i="1"/>
  <c r="J2362" i="1"/>
  <c r="G2362" i="1"/>
  <c r="D2362" i="1" a="1"/>
  <c r="D2362" i="1" s="1"/>
  <c r="Y2362" i="1" s="1"/>
  <c r="AG2361" i="1"/>
  <c r="AE2361" i="1"/>
  <c r="AF2361" i="1" s="1"/>
  <c r="AD2361" i="1"/>
  <c r="AA2361" i="1"/>
  <c r="Z2361" i="1"/>
  <c r="X2361" i="1"/>
  <c r="J2361" i="1"/>
  <c r="G2361" i="1"/>
  <c r="AB2361" i="1" s="1"/>
  <c r="D2361" i="1" a="1"/>
  <c r="D2361" i="1" s="1"/>
  <c r="Y2361" i="1" s="1"/>
  <c r="AG2360" i="1"/>
  <c r="AE2360" i="1"/>
  <c r="AF2360" i="1" s="1"/>
  <c r="AD2360" i="1"/>
  <c r="AA2360" i="1"/>
  <c r="Z2360" i="1"/>
  <c r="X2360" i="1"/>
  <c r="J2360" i="1"/>
  <c r="G2360" i="1"/>
  <c r="AB2360" i="1" s="1"/>
  <c r="D2360" i="1" a="1"/>
  <c r="D2360" i="1" s="1"/>
  <c r="Y2360" i="1" s="1"/>
  <c r="AG2359" i="1"/>
  <c r="AE2359" i="1"/>
  <c r="AF2359" i="1" s="1"/>
  <c r="AD2359" i="1"/>
  <c r="AA2359" i="1"/>
  <c r="Z2359" i="1"/>
  <c r="X2359" i="1"/>
  <c r="J2359" i="1"/>
  <c r="G2359" i="1"/>
  <c r="AB2359" i="1" s="1"/>
  <c r="D2359" i="1" a="1"/>
  <c r="D2359" i="1" s="1"/>
  <c r="Y2359" i="1" s="1"/>
  <c r="AG2358" i="1"/>
  <c r="AE2358" i="1"/>
  <c r="AF2358" i="1" s="1"/>
  <c r="AD2358" i="1"/>
  <c r="AA2358" i="1"/>
  <c r="Z2358" i="1"/>
  <c r="X2358" i="1"/>
  <c r="J2358" i="1"/>
  <c r="G2358" i="1"/>
  <c r="AB2358" i="1" s="1"/>
  <c r="D2358" i="1" a="1"/>
  <c r="D2358" i="1" s="1"/>
  <c r="Y2358" i="1" s="1"/>
  <c r="AG2357" i="1"/>
  <c r="AE2357" i="1"/>
  <c r="AF2357" i="1" s="1"/>
  <c r="AD2357" i="1"/>
  <c r="AA2357" i="1"/>
  <c r="Z2357" i="1"/>
  <c r="X2357" i="1"/>
  <c r="J2357" i="1"/>
  <c r="G2357" i="1"/>
  <c r="AB2357" i="1" s="1"/>
  <c r="D2357" i="1" a="1"/>
  <c r="D2357" i="1" s="1"/>
  <c r="Y2357" i="1" s="1"/>
  <c r="AG2356" i="1"/>
  <c r="AE2356" i="1"/>
  <c r="AF2356" i="1" s="1"/>
  <c r="AD2356" i="1"/>
  <c r="AA2356" i="1"/>
  <c r="Z2356" i="1"/>
  <c r="X2356" i="1"/>
  <c r="J2356" i="1"/>
  <c r="G2356" i="1"/>
  <c r="AB2356" i="1" s="1"/>
  <c r="D2356" i="1" a="1"/>
  <c r="D2356" i="1" s="1"/>
  <c r="Y2356" i="1" s="1"/>
  <c r="AG2355" i="1"/>
  <c r="AE2355" i="1"/>
  <c r="AF2355" i="1" s="1"/>
  <c r="AD2355" i="1"/>
  <c r="AA2355" i="1"/>
  <c r="Z2355" i="1"/>
  <c r="X2355" i="1"/>
  <c r="J2355" i="1"/>
  <c r="G2355" i="1"/>
  <c r="AB2355" i="1" s="1"/>
  <c r="D2355" i="1" a="1"/>
  <c r="D2355" i="1" s="1"/>
  <c r="Y2355" i="1" s="1"/>
  <c r="AG2354" i="1"/>
  <c r="AE2354" i="1"/>
  <c r="AF2354" i="1" s="1"/>
  <c r="AD2354" i="1"/>
  <c r="AA2354" i="1"/>
  <c r="Z2354" i="1"/>
  <c r="X2354" i="1"/>
  <c r="J2354" i="1"/>
  <c r="G2354" i="1"/>
  <c r="AB2354" i="1" s="1"/>
  <c r="D2354" i="1" a="1"/>
  <c r="D2354" i="1" s="1"/>
  <c r="Y2354" i="1" s="1"/>
  <c r="AG2353" i="1"/>
  <c r="AE2353" i="1"/>
  <c r="AF2353" i="1" s="1"/>
  <c r="AD2353" i="1"/>
  <c r="AA2353" i="1"/>
  <c r="Z2353" i="1"/>
  <c r="X2353" i="1"/>
  <c r="J2353" i="1"/>
  <c r="G2353" i="1"/>
  <c r="H2353" i="1" s="1"/>
  <c r="AC2353" i="1" s="1"/>
  <c r="D2353" i="1" a="1"/>
  <c r="D2353" i="1" s="1"/>
  <c r="Y2353" i="1" s="1"/>
  <c r="AG2352" i="1"/>
  <c r="AE2352" i="1"/>
  <c r="AF2352" i="1" s="1"/>
  <c r="AD2352" i="1"/>
  <c r="AA2352" i="1"/>
  <c r="Z2352" i="1"/>
  <c r="X2352" i="1"/>
  <c r="J2352" i="1"/>
  <c r="G2352" i="1"/>
  <c r="H2352" i="1" s="1"/>
  <c r="AC2352" i="1" s="1"/>
  <c r="D2352" i="1" a="1"/>
  <c r="D2352" i="1" s="1"/>
  <c r="Y2352" i="1" s="1"/>
  <c r="AG2351" i="1"/>
  <c r="AE2351" i="1"/>
  <c r="AF2351" i="1" s="1"/>
  <c r="AD2351" i="1"/>
  <c r="AA2351" i="1"/>
  <c r="Z2351" i="1"/>
  <c r="X2351" i="1"/>
  <c r="J2351" i="1"/>
  <c r="G2351" i="1"/>
  <c r="H2351" i="1" s="1"/>
  <c r="AC2351" i="1" s="1"/>
  <c r="D2351" i="1" a="1"/>
  <c r="D2351" i="1" s="1"/>
  <c r="Y2351" i="1" s="1"/>
  <c r="AG2350" i="1"/>
  <c r="AE2350" i="1"/>
  <c r="AF2350" i="1" s="1"/>
  <c r="AD2350" i="1"/>
  <c r="AA2350" i="1"/>
  <c r="Z2350" i="1"/>
  <c r="X2350" i="1"/>
  <c r="J2350" i="1"/>
  <c r="G2350" i="1"/>
  <c r="H2350" i="1" s="1"/>
  <c r="AC2350" i="1" s="1"/>
  <c r="D2350" i="1" a="1"/>
  <c r="D2350" i="1" s="1"/>
  <c r="Y2350" i="1" s="1"/>
  <c r="AG2349" i="1"/>
  <c r="AE2349" i="1"/>
  <c r="AF2349" i="1" s="1"/>
  <c r="AD2349" i="1"/>
  <c r="AA2349" i="1"/>
  <c r="Z2349" i="1"/>
  <c r="X2349" i="1"/>
  <c r="J2349" i="1"/>
  <c r="G2349" i="1"/>
  <c r="D2349" i="1" a="1"/>
  <c r="D2349" i="1" s="1"/>
  <c r="Y2349" i="1" s="1"/>
  <c r="AG2348" i="1"/>
  <c r="AE2348" i="1"/>
  <c r="AF2348" i="1" s="1"/>
  <c r="AD2348" i="1"/>
  <c r="AA2348" i="1"/>
  <c r="Z2348" i="1"/>
  <c r="X2348" i="1"/>
  <c r="J2348" i="1"/>
  <c r="G2348" i="1"/>
  <c r="H2348" i="1" s="1"/>
  <c r="AC2348" i="1" s="1"/>
  <c r="D2348" i="1" a="1"/>
  <c r="D2348" i="1" s="1"/>
  <c r="Y2348" i="1" s="1"/>
  <c r="AG2347" i="1"/>
  <c r="AE2347" i="1"/>
  <c r="AF2347" i="1" s="1"/>
  <c r="AD2347" i="1"/>
  <c r="AA2347" i="1"/>
  <c r="Z2347" i="1"/>
  <c r="X2347" i="1"/>
  <c r="J2347" i="1"/>
  <c r="G2347" i="1"/>
  <c r="H2347" i="1" s="1"/>
  <c r="AC2347" i="1" s="1"/>
  <c r="D2347" i="1" a="1"/>
  <c r="D2347" i="1" s="1"/>
  <c r="Y2347" i="1" s="1"/>
  <c r="AG2346" i="1"/>
  <c r="AE2346" i="1"/>
  <c r="AF2346" i="1" s="1"/>
  <c r="AD2346" i="1"/>
  <c r="AA2346" i="1"/>
  <c r="Z2346" i="1"/>
  <c r="X2346" i="1"/>
  <c r="J2346" i="1"/>
  <c r="G2346" i="1"/>
  <c r="AB2346" i="1" s="1"/>
  <c r="D2346" i="1" a="1"/>
  <c r="D2346" i="1" s="1"/>
  <c r="Y2346" i="1" s="1"/>
  <c r="AG2345" i="1"/>
  <c r="AE2345" i="1"/>
  <c r="AF2345" i="1" s="1"/>
  <c r="AD2345" i="1"/>
  <c r="AA2345" i="1"/>
  <c r="Z2345" i="1"/>
  <c r="X2345" i="1"/>
  <c r="J2345" i="1"/>
  <c r="G2345" i="1"/>
  <c r="H2345" i="1" s="1"/>
  <c r="AC2345" i="1" s="1"/>
  <c r="D2345" i="1" a="1"/>
  <c r="D2345" i="1" s="1"/>
  <c r="Y2345" i="1" s="1"/>
  <c r="AG2344" i="1"/>
  <c r="AE2344" i="1"/>
  <c r="AF2344" i="1" s="1"/>
  <c r="AD2344" i="1"/>
  <c r="AA2344" i="1"/>
  <c r="Z2344" i="1"/>
  <c r="X2344" i="1"/>
  <c r="J2344" i="1"/>
  <c r="G2344" i="1"/>
  <c r="H2344" i="1" s="1"/>
  <c r="AC2344" i="1" s="1"/>
  <c r="D2344" i="1" a="1"/>
  <c r="D2344" i="1" s="1"/>
  <c r="Y2344" i="1" s="1"/>
  <c r="AG2343" i="1"/>
  <c r="AE2343" i="1"/>
  <c r="AF2343" i="1" s="1"/>
  <c r="AD2343" i="1"/>
  <c r="AA2343" i="1"/>
  <c r="Z2343" i="1"/>
  <c r="X2343" i="1"/>
  <c r="J2343" i="1"/>
  <c r="G2343" i="1"/>
  <c r="D2343" i="1" a="1"/>
  <c r="D2343" i="1" s="1"/>
  <c r="Y2343" i="1" s="1"/>
  <c r="AG2342" i="1"/>
  <c r="AE2342" i="1"/>
  <c r="AF2342" i="1" s="1"/>
  <c r="AD2342" i="1"/>
  <c r="AA2342" i="1"/>
  <c r="Z2342" i="1"/>
  <c r="X2342" i="1"/>
  <c r="J2342" i="1"/>
  <c r="G2342" i="1"/>
  <c r="D2342" i="1" a="1"/>
  <c r="D2342" i="1" s="1"/>
  <c r="Y2342" i="1" s="1"/>
  <c r="AG2341" i="1"/>
  <c r="AE2341" i="1"/>
  <c r="AF2341" i="1" s="1"/>
  <c r="AD2341" i="1"/>
  <c r="AA2341" i="1"/>
  <c r="Z2341" i="1"/>
  <c r="X2341" i="1"/>
  <c r="J2341" i="1"/>
  <c r="G2341" i="1"/>
  <c r="AB2341" i="1" s="1"/>
  <c r="D2341" i="1" a="1"/>
  <c r="D2341" i="1" s="1"/>
  <c r="Y2341" i="1" s="1"/>
  <c r="AG2340" i="1"/>
  <c r="AE2340" i="1"/>
  <c r="AF2340" i="1" s="1"/>
  <c r="AD2340" i="1"/>
  <c r="AA2340" i="1"/>
  <c r="Z2340" i="1"/>
  <c r="X2340" i="1"/>
  <c r="J2340" i="1"/>
  <c r="G2340" i="1"/>
  <c r="AB2340" i="1" s="1"/>
  <c r="D2340" i="1" a="1"/>
  <c r="D2340" i="1" s="1"/>
  <c r="Y2340" i="1" s="1"/>
  <c r="AG2339" i="1"/>
  <c r="AE2339" i="1"/>
  <c r="AF2339" i="1" s="1"/>
  <c r="AD2339" i="1"/>
  <c r="AA2339" i="1"/>
  <c r="Z2339" i="1"/>
  <c r="X2339" i="1"/>
  <c r="J2339" i="1"/>
  <c r="G2339" i="1"/>
  <c r="AB2339" i="1" s="1"/>
  <c r="D2339" i="1" a="1"/>
  <c r="D2339" i="1" s="1"/>
  <c r="Y2339" i="1" s="1"/>
  <c r="AG2338" i="1"/>
  <c r="AE2338" i="1"/>
  <c r="AF2338" i="1" s="1"/>
  <c r="AD2338" i="1"/>
  <c r="AA2338" i="1"/>
  <c r="Z2338" i="1"/>
  <c r="X2338" i="1"/>
  <c r="J2338" i="1"/>
  <c r="G2338" i="1"/>
  <c r="H2338" i="1" s="1"/>
  <c r="AC2338" i="1" s="1"/>
  <c r="D2338" i="1" a="1"/>
  <c r="D2338" i="1" s="1"/>
  <c r="Y2338" i="1" s="1"/>
  <c r="AG2337" i="1"/>
  <c r="AE2337" i="1"/>
  <c r="AF2337" i="1" s="1"/>
  <c r="AD2337" i="1"/>
  <c r="AA2337" i="1"/>
  <c r="Z2337" i="1"/>
  <c r="X2337" i="1"/>
  <c r="J2337" i="1"/>
  <c r="G2337" i="1"/>
  <c r="D2337" i="1" a="1"/>
  <c r="D2337" i="1" s="1"/>
  <c r="Y2337" i="1" s="1"/>
  <c r="AG2336" i="1"/>
  <c r="AE2336" i="1"/>
  <c r="AF2336" i="1" s="1"/>
  <c r="AD2336" i="1"/>
  <c r="AA2336" i="1"/>
  <c r="Z2336" i="1"/>
  <c r="X2336" i="1"/>
  <c r="J2336" i="1"/>
  <c r="G2336" i="1"/>
  <c r="D2336" i="1" a="1"/>
  <c r="D2336" i="1" s="1"/>
  <c r="Y2336" i="1" s="1"/>
  <c r="AG2335" i="1"/>
  <c r="AE2335" i="1"/>
  <c r="AF2335" i="1" s="1"/>
  <c r="AD2335" i="1"/>
  <c r="AA2335" i="1"/>
  <c r="Z2335" i="1"/>
  <c r="X2335" i="1"/>
  <c r="J2335" i="1"/>
  <c r="G2335" i="1"/>
  <c r="AB2335" i="1" s="1"/>
  <c r="D2335" i="1" a="1"/>
  <c r="D2335" i="1" s="1"/>
  <c r="Y2335" i="1" s="1"/>
  <c r="AG2334" i="1"/>
  <c r="AE2334" i="1"/>
  <c r="AF2334" i="1" s="1"/>
  <c r="AD2334" i="1"/>
  <c r="AA2334" i="1"/>
  <c r="Z2334" i="1"/>
  <c r="X2334" i="1"/>
  <c r="J2334" i="1"/>
  <c r="G2334" i="1"/>
  <c r="AB2334" i="1" s="1"/>
  <c r="D2334" i="1" a="1"/>
  <c r="D2334" i="1" s="1"/>
  <c r="Y2334" i="1" s="1"/>
  <c r="AG2333" i="1"/>
  <c r="AE2333" i="1"/>
  <c r="AF2333" i="1" s="1"/>
  <c r="AD2333" i="1"/>
  <c r="AA2333" i="1"/>
  <c r="Z2333" i="1"/>
  <c r="X2333" i="1"/>
  <c r="J2333" i="1"/>
  <c r="G2333" i="1"/>
  <c r="AB2333" i="1" s="1"/>
  <c r="D2333" i="1" a="1"/>
  <c r="D2333" i="1" s="1"/>
  <c r="Y2333" i="1" s="1"/>
  <c r="AG2332" i="1"/>
  <c r="AE2332" i="1"/>
  <c r="AF2332" i="1" s="1"/>
  <c r="AD2332" i="1"/>
  <c r="AA2332" i="1"/>
  <c r="Z2332" i="1"/>
  <c r="X2332" i="1"/>
  <c r="J2332" i="1"/>
  <c r="G2332" i="1"/>
  <c r="AB2332" i="1" s="1"/>
  <c r="D2332" i="1" a="1"/>
  <c r="D2332" i="1" s="1"/>
  <c r="Y2332" i="1" s="1"/>
  <c r="AG2331" i="1"/>
  <c r="AE2331" i="1"/>
  <c r="AF2331" i="1" s="1"/>
  <c r="AD2331" i="1"/>
  <c r="AA2331" i="1"/>
  <c r="Z2331" i="1"/>
  <c r="X2331" i="1"/>
  <c r="J2331" i="1"/>
  <c r="G2331" i="1"/>
  <c r="AB2331" i="1" s="1"/>
  <c r="D2331" i="1" a="1"/>
  <c r="D2331" i="1" s="1"/>
  <c r="Y2331" i="1" s="1"/>
  <c r="AG2330" i="1"/>
  <c r="AE2330" i="1"/>
  <c r="AF2330" i="1" s="1"/>
  <c r="AD2330" i="1"/>
  <c r="AA2330" i="1"/>
  <c r="Z2330" i="1"/>
  <c r="X2330" i="1"/>
  <c r="J2330" i="1"/>
  <c r="G2330" i="1"/>
  <c r="AB2330" i="1" s="1"/>
  <c r="D2330" i="1" a="1"/>
  <c r="D2330" i="1" s="1"/>
  <c r="Y2330" i="1" s="1"/>
  <c r="AG2329" i="1"/>
  <c r="AE2329" i="1"/>
  <c r="AF2329" i="1" s="1"/>
  <c r="AD2329" i="1"/>
  <c r="AA2329" i="1"/>
  <c r="Z2329" i="1"/>
  <c r="X2329" i="1"/>
  <c r="J2329" i="1"/>
  <c r="G2329" i="1"/>
  <c r="AB2329" i="1" s="1"/>
  <c r="D2329" i="1" a="1"/>
  <c r="D2329" i="1" s="1"/>
  <c r="Y2329" i="1" s="1"/>
  <c r="AG2328" i="1"/>
  <c r="AE2328" i="1"/>
  <c r="AF2328" i="1" s="1"/>
  <c r="AD2328" i="1"/>
  <c r="AA2328" i="1"/>
  <c r="Z2328" i="1"/>
  <c r="X2328" i="1"/>
  <c r="J2328" i="1"/>
  <c r="G2328" i="1"/>
  <c r="AB2328" i="1" s="1"/>
  <c r="D2328" i="1" a="1"/>
  <c r="D2328" i="1" s="1"/>
  <c r="Y2328" i="1" s="1"/>
  <c r="AG2327" i="1"/>
  <c r="AE2327" i="1"/>
  <c r="AF2327" i="1" s="1"/>
  <c r="AD2327" i="1"/>
  <c r="AA2327" i="1"/>
  <c r="Z2327" i="1"/>
  <c r="X2327" i="1"/>
  <c r="J2327" i="1"/>
  <c r="G2327" i="1"/>
  <c r="AB2327" i="1" s="1"/>
  <c r="D2327" i="1" a="1"/>
  <c r="D2327" i="1" s="1"/>
  <c r="Y2327" i="1" s="1"/>
  <c r="AG2326" i="1"/>
  <c r="AE2326" i="1"/>
  <c r="AF2326" i="1" s="1"/>
  <c r="AD2326" i="1"/>
  <c r="AA2326" i="1"/>
  <c r="Z2326" i="1"/>
  <c r="X2326" i="1"/>
  <c r="J2326" i="1"/>
  <c r="G2326" i="1"/>
  <c r="AB2326" i="1" s="1"/>
  <c r="D2326" i="1" a="1"/>
  <c r="D2326" i="1" s="1"/>
  <c r="Y2326" i="1" s="1"/>
  <c r="AG2325" i="1"/>
  <c r="AE2325" i="1"/>
  <c r="AF2325" i="1" s="1"/>
  <c r="AD2325" i="1"/>
  <c r="AA2325" i="1"/>
  <c r="Z2325" i="1"/>
  <c r="X2325" i="1"/>
  <c r="J2325" i="1"/>
  <c r="G2325" i="1"/>
  <c r="D2325" i="1" a="1"/>
  <c r="D2325" i="1" s="1"/>
  <c r="Y2325" i="1" s="1"/>
  <c r="AG2324" i="1"/>
  <c r="AE2324" i="1"/>
  <c r="AF2324" i="1" s="1"/>
  <c r="AD2324" i="1"/>
  <c r="AA2324" i="1"/>
  <c r="Z2324" i="1"/>
  <c r="X2324" i="1"/>
  <c r="J2324" i="1"/>
  <c r="G2324" i="1"/>
  <c r="H2324" i="1" s="1"/>
  <c r="AC2324" i="1" s="1"/>
  <c r="D2324" i="1" a="1"/>
  <c r="D2324" i="1" s="1"/>
  <c r="Y2324" i="1" s="1"/>
  <c r="AG2323" i="1"/>
  <c r="AE2323" i="1"/>
  <c r="AF2323" i="1" s="1"/>
  <c r="AD2323" i="1"/>
  <c r="AA2323" i="1"/>
  <c r="Z2323" i="1"/>
  <c r="X2323" i="1"/>
  <c r="J2323" i="1"/>
  <c r="G2323" i="1"/>
  <c r="AB2323" i="1" s="1"/>
  <c r="D2323" i="1" a="1"/>
  <c r="D2323" i="1" s="1"/>
  <c r="Y2323" i="1" s="1"/>
  <c r="AG2322" i="1"/>
  <c r="AE2322" i="1"/>
  <c r="AF2322" i="1" s="1"/>
  <c r="AD2322" i="1"/>
  <c r="AA2322" i="1"/>
  <c r="Z2322" i="1"/>
  <c r="X2322" i="1"/>
  <c r="J2322" i="1"/>
  <c r="G2322" i="1"/>
  <c r="H2322" i="1" s="1"/>
  <c r="AC2322" i="1" s="1"/>
  <c r="D2322" i="1" a="1"/>
  <c r="D2322" i="1" s="1"/>
  <c r="Y2322" i="1" s="1"/>
  <c r="AG2321" i="1"/>
  <c r="AE2321" i="1"/>
  <c r="AF2321" i="1" s="1"/>
  <c r="AD2321" i="1"/>
  <c r="AA2321" i="1"/>
  <c r="Z2321" i="1"/>
  <c r="X2321" i="1"/>
  <c r="J2321" i="1"/>
  <c r="G2321" i="1"/>
  <c r="AB2321" i="1" s="1"/>
  <c r="D2321" i="1" a="1"/>
  <c r="D2321" i="1" s="1"/>
  <c r="Y2321" i="1" s="1"/>
  <c r="AG2320" i="1"/>
  <c r="AE2320" i="1"/>
  <c r="AF2320" i="1" s="1"/>
  <c r="AD2320" i="1"/>
  <c r="AA2320" i="1"/>
  <c r="Z2320" i="1"/>
  <c r="X2320" i="1"/>
  <c r="J2320" i="1"/>
  <c r="G2320" i="1"/>
  <c r="H2320" i="1" s="1"/>
  <c r="AC2320" i="1" s="1"/>
  <c r="D2320" i="1" a="1"/>
  <c r="D2320" i="1" s="1"/>
  <c r="Y2320" i="1" s="1"/>
  <c r="AG2319" i="1"/>
  <c r="AE2319" i="1"/>
  <c r="AF2319" i="1" s="1"/>
  <c r="AD2319" i="1"/>
  <c r="AA2319" i="1"/>
  <c r="Z2319" i="1"/>
  <c r="X2319" i="1"/>
  <c r="J2319" i="1"/>
  <c r="G2319" i="1"/>
  <c r="H2319" i="1" s="1"/>
  <c r="AC2319" i="1" s="1"/>
  <c r="D2319" i="1" a="1"/>
  <c r="D2319" i="1" s="1"/>
  <c r="Y2319" i="1" s="1"/>
  <c r="AG2318" i="1"/>
  <c r="AE2318" i="1"/>
  <c r="AF2318" i="1" s="1"/>
  <c r="AD2318" i="1"/>
  <c r="AA2318" i="1"/>
  <c r="Z2318" i="1"/>
  <c r="X2318" i="1"/>
  <c r="J2318" i="1"/>
  <c r="G2318" i="1"/>
  <c r="H2318" i="1" s="1"/>
  <c r="AC2318" i="1" s="1"/>
  <c r="D2318" i="1" a="1"/>
  <c r="D2318" i="1" s="1"/>
  <c r="Y2318" i="1" s="1"/>
  <c r="AG2317" i="1"/>
  <c r="AE2317" i="1"/>
  <c r="AF2317" i="1" s="1"/>
  <c r="AD2317" i="1"/>
  <c r="AA2317" i="1"/>
  <c r="Z2317" i="1"/>
  <c r="X2317" i="1"/>
  <c r="J2317" i="1"/>
  <c r="G2317" i="1"/>
  <c r="H2317" i="1" s="1"/>
  <c r="AC2317" i="1" s="1"/>
  <c r="D2317" i="1" a="1"/>
  <c r="D2317" i="1" s="1"/>
  <c r="Y2317" i="1" s="1"/>
  <c r="AG2316" i="1"/>
  <c r="AE2316" i="1"/>
  <c r="AF2316" i="1" s="1"/>
  <c r="AD2316" i="1"/>
  <c r="AA2316" i="1"/>
  <c r="Z2316" i="1"/>
  <c r="X2316" i="1"/>
  <c r="J2316" i="1"/>
  <c r="G2316" i="1"/>
  <c r="H2316" i="1" s="1"/>
  <c r="AC2316" i="1" s="1"/>
  <c r="D2316" i="1" a="1"/>
  <c r="D2316" i="1" s="1"/>
  <c r="Y2316" i="1" s="1"/>
  <c r="AG2315" i="1"/>
  <c r="AE2315" i="1"/>
  <c r="AF2315" i="1" s="1"/>
  <c r="AD2315" i="1"/>
  <c r="AA2315" i="1"/>
  <c r="Z2315" i="1"/>
  <c r="X2315" i="1"/>
  <c r="J2315" i="1"/>
  <c r="G2315" i="1"/>
  <c r="H2315" i="1" s="1"/>
  <c r="AC2315" i="1" s="1"/>
  <c r="D2315" i="1" a="1"/>
  <c r="D2315" i="1" s="1"/>
  <c r="Y2315" i="1" s="1"/>
  <c r="AG2314" i="1"/>
  <c r="AE2314" i="1"/>
  <c r="AF2314" i="1" s="1"/>
  <c r="AD2314" i="1"/>
  <c r="AA2314" i="1"/>
  <c r="Z2314" i="1"/>
  <c r="X2314" i="1"/>
  <c r="J2314" i="1"/>
  <c r="G2314" i="1"/>
  <c r="D2314" i="1" a="1"/>
  <c r="D2314" i="1" s="1"/>
  <c r="Y2314" i="1" s="1"/>
  <c r="AG2313" i="1"/>
  <c r="AE2313" i="1"/>
  <c r="AF2313" i="1" s="1"/>
  <c r="AD2313" i="1"/>
  <c r="AA2313" i="1"/>
  <c r="Z2313" i="1"/>
  <c r="X2313" i="1"/>
  <c r="J2313" i="1"/>
  <c r="G2313" i="1"/>
  <c r="AB2313" i="1" s="1"/>
  <c r="D2313" i="1" a="1"/>
  <c r="D2313" i="1" s="1"/>
  <c r="Y2313" i="1" s="1"/>
  <c r="AG2312" i="1"/>
  <c r="AE2312" i="1"/>
  <c r="AF2312" i="1" s="1"/>
  <c r="AD2312" i="1"/>
  <c r="AA2312" i="1"/>
  <c r="Z2312" i="1"/>
  <c r="X2312" i="1"/>
  <c r="J2312" i="1"/>
  <c r="G2312" i="1"/>
  <c r="D2312" i="1" a="1"/>
  <c r="D2312" i="1" s="1"/>
  <c r="Y2312" i="1" s="1"/>
  <c r="AG2311" i="1"/>
  <c r="AE2311" i="1"/>
  <c r="AF2311" i="1" s="1"/>
  <c r="AD2311" i="1"/>
  <c r="AA2311" i="1"/>
  <c r="Z2311" i="1"/>
  <c r="X2311" i="1"/>
  <c r="J2311" i="1"/>
  <c r="G2311" i="1"/>
  <c r="D2311" i="1" a="1"/>
  <c r="D2311" i="1" s="1"/>
  <c r="Y2311" i="1" s="1"/>
  <c r="AG2310" i="1"/>
  <c r="AE2310" i="1"/>
  <c r="AF2310" i="1" s="1"/>
  <c r="AD2310" i="1"/>
  <c r="AA2310" i="1"/>
  <c r="Z2310" i="1"/>
  <c r="X2310" i="1"/>
  <c r="J2310" i="1"/>
  <c r="G2310" i="1"/>
  <c r="AB2310" i="1" s="1"/>
  <c r="D2310" i="1" a="1"/>
  <c r="D2310" i="1" s="1"/>
  <c r="Y2310" i="1" s="1"/>
  <c r="AG2309" i="1"/>
  <c r="AE2309" i="1"/>
  <c r="AF2309" i="1" s="1"/>
  <c r="AD2309" i="1"/>
  <c r="AA2309" i="1"/>
  <c r="Z2309" i="1"/>
  <c r="X2309" i="1"/>
  <c r="J2309" i="1"/>
  <c r="G2309" i="1"/>
  <c r="AB2309" i="1" s="1"/>
  <c r="D2309" i="1" a="1"/>
  <c r="D2309" i="1" s="1"/>
  <c r="Y2309" i="1" s="1"/>
  <c r="AG2308" i="1"/>
  <c r="AE2308" i="1"/>
  <c r="AF2308" i="1" s="1"/>
  <c r="AD2308" i="1"/>
  <c r="AA2308" i="1"/>
  <c r="Z2308" i="1"/>
  <c r="X2308" i="1"/>
  <c r="J2308" i="1"/>
  <c r="G2308" i="1"/>
  <c r="AB2308" i="1" s="1"/>
  <c r="D2308" i="1" a="1"/>
  <c r="D2308" i="1" s="1"/>
  <c r="Y2308" i="1" s="1"/>
  <c r="AG2307" i="1"/>
  <c r="AE2307" i="1"/>
  <c r="AF2307" i="1" s="1"/>
  <c r="AD2307" i="1"/>
  <c r="AA2307" i="1"/>
  <c r="Z2307" i="1"/>
  <c r="X2307" i="1"/>
  <c r="J2307" i="1"/>
  <c r="G2307" i="1"/>
  <c r="AB2307" i="1" s="1"/>
  <c r="D2307" i="1" a="1"/>
  <c r="D2307" i="1" s="1"/>
  <c r="Y2307" i="1" s="1"/>
  <c r="AG2306" i="1"/>
  <c r="AE2306" i="1"/>
  <c r="AF2306" i="1" s="1"/>
  <c r="AD2306" i="1"/>
  <c r="AA2306" i="1"/>
  <c r="Z2306" i="1"/>
  <c r="X2306" i="1"/>
  <c r="J2306" i="1"/>
  <c r="G2306" i="1"/>
  <c r="AB2306" i="1" s="1"/>
  <c r="D2306" i="1" a="1"/>
  <c r="D2306" i="1" s="1"/>
  <c r="Y2306" i="1" s="1"/>
  <c r="AG2305" i="1"/>
  <c r="AE2305" i="1"/>
  <c r="AF2305" i="1" s="1"/>
  <c r="AD2305" i="1"/>
  <c r="AA2305" i="1"/>
  <c r="Z2305" i="1"/>
  <c r="X2305" i="1"/>
  <c r="J2305" i="1"/>
  <c r="G2305" i="1"/>
  <c r="AB2305" i="1" s="1"/>
  <c r="D2305" i="1" a="1"/>
  <c r="D2305" i="1" s="1"/>
  <c r="Y2305" i="1" s="1"/>
  <c r="AG2304" i="1"/>
  <c r="AE2304" i="1"/>
  <c r="AF2304" i="1" s="1"/>
  <c r="AD2304" i="1"/>
  <c r="AA2304" i="1"/>
  <c r="Z2304" i="1"/>
  <c r="X2304" i="1"/>
  <c r="J2304" i="1"/>
  <c r="G2304" i="1"/>
  <c r="D2304" i="1" a="1"/>
  <c r="D2304" i="1" s="1"/>
  <c r="Y2304" i="1" s="1"/>
  <c r="AG2303" i="1"/>
  <c r="AE2303" i="1"/>
  <c r="AF2303" i="1" s="1"/>
  <c r="AD2303" i="1"/>
  <c r="AA2303" i="1"/>
  <c r="Z2303" i="1"/>
  <c r="X2303" i="1"/>
  <c r="J2303" i="1"/>
  <c r="G2303" i="1"/>
  <c r="AB2303" i="1" s="1"/>
  <c r="D2303" i="1" a="1"/>
  <c r="D2303" i="1" s="1"/>
  <c r="Y2303" i="1" s="1"/>
  <c r="AG2302" i="1"/>
  <c r="AE2302" i="1"/>
  <c r="AF2302" i="1" s="1"/>
  <c r="AD2302" i="1"/>
  <c r="AA2302" i="1"/>
  <c r="Z2302" i="1"/>
  <c r="X2302" i="1"/>
  <c r="J2302" i="1"/>
  <c r="G2302" i="1"/>
  <c r="AB2302" i="1" s="1"/>
  <c r="D2302" i="1" a="1"/>
  <c r="D2302" i="1" s="1"/>
  <c r="Y2302" i="1" s="1"/>
  <c r="AG2301" i="1"/>
  <c r="AE2301" i="1"/>
  <c r="AF2301" i="1" s="1"/>
  <c r="AD2301" i="1"/>
  <c r="AA2301" i="1"/>
  <c r="Z2301" i="1"/>
  <c r="X2301" i="1"/>
  <c r="J2301" i="1"/>
  <c r="G2301" i="1"/>
  <c r="AB2301" i="1" s="1"/>
  <c r="D2301" i="1" a="1"/>
  <c r="D2301" i="1" s="1"/>
  <c r="Y2301" i="1" s="1"/>
  <c r="AG2300" i="1"/>
  <c r="AE2300" i="1"/>
  <c r="AF2300" i="1" s="1"/>
  <c r="AD2300" i="1"/>
  <c r="AA2300" i="1"/>
  <c r="Z2300" i="1"/>
  <c r="X2300" i="1"/>
  <c r="J2300" i="1"/>
  <c r="G2300" i="1"/>
  <c r="H2300" i="1" s="1"/>
  <c r="AC2300" i="1" s="1"/>
  <c r="D2300" i="1" a="1"/>
  <c r="D2300" i="1" s="1"/>
  <c r="Y2300" i="1" s="1"/>
  <c r="AG2299" i="1"/>
  <c r="AE2299" i="1"/>
  <c r="AF2299" i="1" s="1"/>
  <c r="AD2299" i="1"/>
  <c r="AA2299" i="1"/>
  <c r="Z2299" i="1"/>
  <c r="X2299" i="1"/>
  <c r="J2299" i="1"/>
  <c r="G2299" i="1"/>
  <c r="D2299" i="1" a="1"/>
  <c r="D2299" i="1" s="1"/>
  <c r="Y2299" i="1" s="1"/>
  <c r="AG2298" i="1"/>
  <c r="AE2298" i="1"/>
  <c r="AF2298" i="1" s="1"/>
  <c r="AD2298" i="1"/>
  <c r="AA2298" i="1"/>
  <c r="Z2298" i="1"/>
  <c r="X2298" i="1"/>
  <c r="J2298" i="1"/>
  <c r="G2298" i="1"/>
  <c r="H2298" i="1" s="1"/>
  <c r="AC2298" i="1" s="1"/>
  <c r="D2298" i="1" a="1"/>
  <c r="D2298" i="1" s="1"/>
  <c r="Y2298" i="1" s="1"/>
  <c r="AG2297" i="1"/>
  <c r="AE2297" i="1"/>
  <c r="AF2297" i="1" s="1"/>
  <c r="AD2297" i="1"/>
  <c r="AA2297" i="1"/>
  <c r="Z2297" i="1"/>
  <c r="X2297" i="1"/>
  <c r="J2297" i="1"/>
  <c r="G2297" i="1"/>
  <c r="AB2297" i="1" s="1"/>
  <c r="D2297" i="1" a="1"/>
  <c r="D2297" i="1" s="1"/>
  <c r="Y2297" i="1" s="1"/>
  <c r="AG2296" i="1"/>
  <c r="AE2296" i="1"/>
  <c r="AF2296" i="1" s="1"/>
  <c r="AD2296" i="1"/>
  <c r="AA2296" i="1"/>
  <c r="Z2296" i="1"/>
  <c r="X2296" i="1"/>
  <c r="J2296" i="1"/>
  <c r="G2296" i="1"/>
  <c r="H2296" i="1" s="1"/>
  <c r="AC2296" i="1" s="1"/>
  <c r="D2296" i="1" a="1"/>
  <c r="D2296" i="1" s="1"/>
  <c r="Y2296" i="1" s="1"/>
  <c r="AG2295" i="1"/>
  <c r="AE2295" i="1"/>
  <c r="AF2295" i="1" s="1"/>
  <c r="AD2295" i="1"/>
  <c r="AA2295" i="1"/>
  <c r="Z2295" i="1"/>
  <c r="X2295" i="1"/>
  <c r="J2295" i="1"/>
  <c r="G2295" i="1"/>
  <c r="H2295" i="1" s="1"/>
  <c r="AC2295" i="1" s="1"/>
  <c r="D2295" i="1" a="1"/>
  <c r="D2295" i="1" s="1"/>
  <c r="Y2295" i="1" s="1"/>
  <c r="AG2294" i="1"/>
  <c r="AE2294" i="1"/>
  <c r="AF2294" i="1" s="1"/>
  <c r="AD2294" i="1"/>
  <c r="AA2294" i="1"/>
  <c r="Z2294" i="1"/>
  <c r="X2294" i="1"/>
  <c r="J2294" i="1"/>
  <c r="G2294" i="1"/>
  <c r="D2294" i="1" a="1"/>
  <c r="D2294" i="1" s="1"/>
  <c r="Y2294" i="1" s="1"/>
  <c r="AG2293" i="1"/>
  <c r="AE2293" i="1"/>
  <c r="AF2293" i="1" s="1"/>
  <c r="AD2293" i="1"/>
  <c r="AA2293" i="1"/>
  <c r="Z2293" i="1"/>
  <c r="X2293" i="1"/>
  <c r="J2293" i="1"/>
  <c r="G2293" i="1"/>
  <c r="AB2293" i="1" s="1"/>
  <c r="D2293" i="1" a="1"/>
  <c r="D2293" i="1" s="1"/>
  <c r="Y2293" i="1" s="1"/>
  <c r="AG2292" i="1"/>
  <c r="AF2292" i="1"/>
  <c r="AE2292" i="1"/>
  <c r="AD2292" i="1"/>
  <c r="AA2292" i="1"/>
  <c r="Z2292" i="1"/>
  <c r="X2292" i="1"/>
  <c r="J2292" i="1"/>
  <c r="G2292" i="1"/>
  <c r="AB2292" i="1" s="1"/>
  <c r="D2292" i="1" a="1"/>
  <c r="D2292" i="1" s="1"/>
  <c r="Y2292" i="1" s="1"/>
  <c r="AG2291" i="1"/>
  <c r="AE2291" i="1"/>
  <c r="AF2291" i="1" s="1"/>
  <c r="AD2291" i="1"/>
  <c r="AA2291" i="1"/>
  <c r="Z2291" i="1"/>
  <c r="X2291" i="1"/>
  <c r="J2291" i="1"/>
  <c r="G2291" i="1"/>
  <c r="AB2291" i="1" s="1"/>
  <c r="D2291" i="1" a="1"/>
  <c r="D2291" i="1" s="1"/>
  <c r="Y2291" i="1" s="1"/>
  <c r="AG2290" i="1"/>
  <c r="AE2290" i="1"/>
  <c r="AF2290" i="1" s="1"/>
  <c r="AD2290" i="1"/>
  <c r="AA2290" i="1"/>
  <c r="Z2290" i="1"/>
  <c r="X2290" i="1"/>
  <c r="J2290" i="1"/>
  <c r="G2290" i="1"/>
  <c r="AB2290" i="1" s="1"/>
  <c r="D2290" i="1" a="1"/>
  <c r="D2290" i="1" s="1"/>
  <c r="Y2290" i="1" s="1"/>
  <c r="AG2289" i="1"/>
  <c r="AE2289" i="1"/>
  <c r="AF2289" i="1" s="1"/>
  <c r="AD2289" i="1"/>
  <c r="AA2289" i="1"/>
  <c r="Z2289" i="1"/>
  <c r="X2289" i="1"/>
  <c r="J2289" i="1"/>
  <c r="G2289" i="1"/>
  <c r="AB2289" i="1" s="1"/>
  <c r="D2289" i="1" a="1"/>
  <c r="D2289" i="1" s="1"/>
  <c r="Y2289" i="1" s="1"/>
  <c r="AG2288" i="1"/>
  <c r="AE2288" i="1"/>
  <c r="AF2288" i="1" s="1"/>
  <c r="AD2288" i="1"/>
  <c r="AA2288" i="1"/>
  <c r="Z2288" i="1"/>
  <c r="X2288" i="1"/>
  <c r="J2288" i="1"/>
  <c r="G2288" i="1"/>
  <c r="D2288" i="1" a="1"/>
  <c r="D2288" i="1" s="1"/>
  <c r="Y2288" i="1" s="1"/>
  <c r="AG2287" i="1"/>
  <c r="AE2287" i="1"/>
  <c r="AF2287" i="1" s="1"/>
  <c r="AD2287" i="1"/>
  <c r="AA2287" i="1"/>
  <c r="Z2287" i="1"/>
  <c r="X2287" i="1"/>
  <c r="J2287" i="1"/>
  <c r="G2287" i="1"/>
  <c r="AB2287" i="1" s="1"/>
  <c r="D2287" i="1" a="1"/>
  <c r="D2287" i="1" s="1"/>
  <c r="Y2287" i="1" s="1"/>
  <c r="AG2286" i="1"/>
  <c r="AE2286" i="1"/>
  <c r="AF2286" i="1" s="1"/>
  <c r="AD2286" i="1"/>
  <c r="AA2286" i="1"/>
  <c r="Z2286" i="1"/>
  <c r="X2286" i="1"/>
  <c r="J2286" i="1"/>
  <c r="G2286" i="1"/>
  <c r="AB2286" i="1" s="1"/>
  <c r="D2286" i="1" a="1"/>
  <c r="D2286" i="1" s="1"/>
  <c r="Y2286" i="1" s="1"/>
  <c r="AG2285" i="1"/>
  <c r="AE2285" i="1"/>
  <c r="AF2285" i="1" s="1"/>
  <c r="AD2285" i="1"/>
  <c r="AA2285" i="1"/>
  <c r="Z2285" i="1"/>
  <c r="X2285" i="1"/>
  <c r="J2285" i="1"/>
  <c r="G2285" i="1"/>
  <c r="D2285" i="1" a="1"/>
  <c r="D2285" i="1" s="1"/>
  <c r="Y2285" i="1" s="1"/>
  <c r="AG2284" i="1"/>
  <c r="AE2284" i="1"/>
  <c r="AF2284" i="1" s="1"/>
  <c r="AD2284" i="1"/>
  <c r="AA2284" i="1"/>
  <c r="Z2284" i="1"/>
  <c r="X2284" i="1"/>
  <c r="J2284" i="1"/>
  <c r="G2284" i="1"/>
  <c r="AB2284" i="1" s="1"/>
  <c r="D2284" i="1" a="1"/>
  <c r="D2284" i="1" s="1"/>
  <c r="Y2284" i="1" s="1"/>
  <c r="AG2283" i="1"/>
  <c r="AE2283" i="1"/>
  <c r="AF2283" i="1" s="1"/>
  <c r="AD2283" i="1"/>
  <c r="AA2283" i="1"/>
  <c r="Z2283" i="1"/>
  <c r="X2283" i="1"/>
  <c r="J2283" i="1"/>
  <c r="G2283" i="1"/>
  <c r="AB2283" i="1" s="1"/>
  <c r="D2283" i="1" a="1"/>
  <c r="D2283" i="1" s="1"/>
  <c r="Y2283" i="1" s="1"/>
  <c r="AG2282" i="1"/>
  <c r="AE2282" i="1"/>
  <c r="AF2282" i="1" s="1"/>
  <c r="AD2282" i="1"/>
  <c r="AA2282" i="1"/>
  <c r="Z2282" i="1"/>
  <c r="X2282" i="1"/>
  <c r="J2282" i="1"/>
  <c r="G2282" i="1"/>
  <c r="D2282" i="1" a="1"/>
  <c r="D2282" i="1" s="1"/>
  <c r="Y2282" i="1" s="1"/>
  <c r="AG2281" i="1"/>
  <c r="AE2281" i="1"/>
  <c r="AF2281" i="1" s="1"/>
  <c r="AD2281" i="1"/>
  <c r="AA2281" i="1"/>
  <c r="Z2281" i="1"/>
  <c r="X2281" i="1"/>
  <c r="J2281" i="1"/>
  <c r="G2281" i="1"/>
  <c r="D2281" i="1" a="1"/>
  <c r="D2281" i="1" s="1"/>
  <c r="Y2281" i="1" s="1"/>
  <c r="AG2280" i="1"/>
  <c r="AE2280" i="1"/>
  <c r="AF2280" i="1" s="1"/>
  <c r="AD2280" i="1"/>
  <c r="AA2280" i="1"/>
  <c r="Z2280" i="1"/>
  <c r="X2280" i="1"/>
  <c r="J2280" i="1"/>
  <c r="G2280" i="1"/>
  <c r="D2280" i="1" a="1"/>
  <c r="D2280" i="1" s="1"/>
  <c r="Y2280" i="1" s="1"/>
  <c r="AG2279" i="1"/>
  <c r="AE2279" i="1"/>
  <c r="AF2279" i="1" s="1"/>
  <c r="AD2279" i="1"/>
  <c r="AA2279" i="1"/>
  <c r="Z2279" i="1"/>
  <c r="X2279" i="1"/>
  <c r="J2279" i="1"/>
  <c r="G2279" i="1"/>
  <c r="AB2279" i="1" s="1"/>
  <c r="D2279" i="1" a="1"/>
  <c r="D2279" i="1" s="1"/>
  <c r="Y2279" i="1" s="1"/>
  <c r="AG2278" i="1"/>
  <c r="AE2278" i="1"/>
  <c r="AF2278" i="1" s="1"/>
  <c r="AD2278" i="1"/>
  <c r="AA2278" i="1"/>
  <c r="Z2278" i="1"/>
  <c r="X2278" i="1"/>
  <c r="J2278" i="1"/>
  <c r="G2278" i="1"/>
  <c r="AB2278" i="1" s="1"/>
  <c r="D2278" i="1" a="1"/>
  <c r="D2278" i="1" s="1"/>
  <c r="Y2278" i="1" s="1"/>
  <c r="AG2277" i="1"/>
  <c r="AE2277" i="1"/>
  <c r="AF2277" i="1" s="1"/>
  <c r="AD2277" i="1"/>
  <c r="AA2277" i="1"/>
  <c r="Z2277" i="1"/>
  <c r="X2277" i="1"/>
  <c r="J2277" i="1"/>
  <c r="G2277" i="1"/>
  <c r="D2277" i="1" a="1"/>
  <c r="D2277" i="1" s="1"/>
  <c r="Y2277" i="1" s="1"/>
  <c r="AG2276" i="1"/>
  <c r="AE2276" i="1"/>
  <c r="AF2276" i="1" s="1"/>
  <c r="AD2276" i="1"/>
  <c r="AA2276" i="1"/>
  <c r="Z2276" i="1"/>
  <c r="X2276" i="1"/>
  <c r="J2276" i="1"/>
  <c r="G2276" i="1"/>
  <c r="H2276" i="1" s="1"/>
  <c r="AC2276" i="1" s="1"/>
  <c r="D2276" i="1" a="1"/>
  <c r="D2276" i="1" s="1"/>
  <c r="Y2276" i="1" s="1"/>
  <c r="AG2275" i="1"/>
  <c r="AE2275" i="1"/>
  <c r="AF2275" i="1" s="1"/>
  <c r="AD2275" i="1"/>
  <c r="AA2275" i="1"/>
  <c r="Z2275" i="1"/>
  <c r="X2275" i="1"/>
  <c r="J2275" i="1"/>
  <c r="G2275" i="1"/>
  <c r="D2275" i="1" a="1"/>
  <c r="D2275" i="1" s="1"/>
  <c r="Y2275" i="1" s="1"/>
  <c r="AG2274" i="1"/>
  <c r="AE2274" i="1"/>
  <c r="AF2274" i="1" s="1"/>
  <c r="AD2274" i="1"/>
  <c r="AA2274" i="1"/>
  <c r="Z2274" i="1"/>
  <c r="X2274" i="1"/>
  <c r="J2274" i="1"/>
  <c r="G2274" i="1"/>
  <c r="D2274" i="1" a="1"/>
  <c r="D2274" i="1" s="1"/>
  <c r="Y2274" i="1" s="1"/>
  <c r="AG2273" i="1"/>
  <c r="AE2273" i="1"/>
  <c r="AF2273" i="1" s="1"/>
  <c r="AD2273" i="1"/>
  <c r="AA2273" i="1"/>
  <c r="Z2273" i="1"/>
  <c r="X2273" i="1"/>
  <c r="J2273" i="1"/>
  <c r="G2273" i="1"/>
  <c r="H2273" i="1" s="1"/>
  <c r="AC2273" i="1" s="1"/>
  <c r="D2273" i="1" a="1"/>
  <c r="D2273" i="1" s="1"/>
  <c r="Y2273" i="1" s="1"/>
  <c r="AG2272" i="1"/>
  <c r="AF2272" i="1"/>
  <c r="AE2272" i="1"/>
  <c r="AD2272" i="1"/>
  <c r="AA2272" i="1"/>
  <c r="Z2272" i="1"/>
  <c r="X2272" i="1"/>
  <c r="J2272" i="1"/>
  <c r="G2272" i="1"/>
  <c r="H2272" i="1" s="1"/>
  <c r="AC2272" i="1" s="1"/>
  <c r="D2272" i="1" a="1"/>
  <c r="D2272" i="1" s="1"/>
  <c r="Y2272" i="1" s="1"/>
  <c r="AG2271" i="1"/>
  <c r="AE2271" i="1"/>
  <c r="AF2271" i="1" s="1"/>
  <c r="AD2271" i="1"/>
  <c r="AA2271" i="1"/>
  <c r="Z2271" i="1"/>
  <c r="X2271" i="1"/>
  <c r="J2271" i="1"/>
  <c r="G2271" i="1"/>
  <c r="AB2271" i="1" s="1"/>
  <c r="D2271" i="1" a="1"/>
  <c r="D2271" i="1" s="1"/>
  <c r="Y2271" i="1" s="1"/>
  <c r="AG2270" i="1"/>
  <c r="AE2270" i="1"/>
  <c r="AF2270" i="1" s="1"/>
  <c r="AD2270" i="1"/>
  <c r="AA2270" i="1"/>
  <c r="Z2270" i="1"/>
  <c r="X2270" i="1"/>
  <c r="J2270" i="1"/>
  <c r="G2270" i="1"/>
  <c r="AB2270" i="1" s="1"/>
  <c r="D2270" i="1" a="1"/>
  <c r="D2270" i="1" s="1"/>
  <c r="Y2270" i="1" s="1"/>
  <c r="AG2269" i="1"/>
  <c r="AE2269" i="1"/>
  <c r="AF2269" i="1" s="1"/>
  <c r="AD2269" i="1"/>
  <c r="AA2269" i="1"/>
  <c r="Z2269" i="1"/>
  <c r="X2269" i="1"/>
  <c r="J2269" i="1"/>
  <c r="G2269" i="1"/>
  <c r="H2269" i="1" s="1"/>
  <c r="AC2269" i="1" s="1"/>
  <c r="D2269" i="1" a="1"/>
  <c r="D2269" i="1" s="1"/>
  <c r="Y2269" i="1" s="1"/>
  <c r="AG2268" i="1"/>
  <c r="AE2268" i="1"/>
  <c r="AF2268" i="1" s="1"/>
  <c r="AD2268" i="1"/>
  <c r="AA2268" i="1"/>
  <c r="Z2268" i="1"/>
  <c r="X2268" i="1"/>
  <c r="J2268" i="1"/>
  <c r="G2268" i="1"/>
  <c r="D2268" i="1" a="1"/>
  <c r="D2268" i="1" s="1"/>
  <c r="Y2268" i="1" s="1"/>
  <c r="AG2267" i="1"/>
  <c r="AE2267" i="1"/>
  <c r="AF2267" i="1" s="1"/>
  <c r="AD2267" i="1"/>
  <c r="AA2267" i="1"/>
  <c r="Z2267" i="1"/>
  <c r="X2267" i="1"/>
  <c r="J2267" i="1"/>
  <c r="G2267" i="1"/>
  <c r="H2267" i="1" s="1"/>
  <c r="AC2267" i="1" s="1"/>
  <c r="D2267" i="1" a="1"/>
  <c r="D2267" i="1" s="1"/>
  <c r="Y2267" i="1" s="1"/>
  <c r="AG2266" i="1"/>
  <c r="AE2266" i="1"/>
  <c r="AF2266" i="1" s="1"/>
  <c r="AD2266" i="1"/>
  <c r="AA2266" i="1"/>
  <c r="Z2266" i="1"/>
  <c r="X2266" i="1"/>
  <c r="J2266" i="1"/>
  <c r="G2266" i="1"/>
  <c r="D2266" i="1" a="1"/>
  <c r="D2266" i="1" s="1"/>
  <c r="Y2266" i="1" s="1"/>
  <c r="AG2265" i="1"/>
  <c r="AE2265" i="1"/>
  <c r="AF2265" i="1" s="1"/>
  <c r="AD2265" i="1"/>
  <c r="AA2265" i="1"/>
  <c r="Z2265" i="1"/>
  <c r="X2265" i="1"/>
  <c r="J2265" i="1"/>
  <c r="G2265" i="1"/>
  <c r="AB2265" i="1" s="1"/>
  <c r="D2265" i="1" a="1"/>
  <c r="D2265" i="1" s="1"/>
  <c r="Y2265" i="1" s="1"/>
  <c r="AG2264" i="1"/>
  <c r="AE2264" i="1"/>
  <c r="AF2264" i="1" s="1"/>
  <c r="AD2264" i="1"/>
  <c r="AA2264" i="1"/>
  <c r="Z2264" i="1"/>
  <c r="X2264" i="1"/>
  <c r="J2264" i="1"/>
  <c r="G2264" i="1"/>
  <c r="H2264" i="1" s="1"/>
  <c r="AC2264" i="1" s="1"/>
  <c r="D2264" i="1" a="1"/>
  <c r="D2264" i="1" s="1"/>
  <c r="Y2264" i="1" s="1"/>
  <c r="AG2263" i="1"/>
  <c r="AE2263" i="1"/>
  <c r="AF2263" i="1" s="1"/>
  <c r="AD2263" i="1"/>
  <c r="AA2263" i="1"/>
  <c r="Z2263" i="1"/>
  <c r="X2263" i="1"/>
  <c r="J2263" i="1"/>
  <c r="G2263" i="1"/>
  <c r="H2263" i="1" s="1"/>
  <c r="AC2263" i="1" s="1"/>
  <c r="D2263" i="1" a="1"/>
  <c r="D2263" i="1" s="1"/>
  <c r="Y2263" i="1" s="1"/>
  <c r="AG2262" i="1"/>
  <c r="AE2262" i="1"/>
  <c r="AF2262" i="1" s="1"/>
  <c r="AD2262" i="1"/>
  <c r="AA2262" i="1"/>
  <c r="Z2262" i="1"/>
  <c r="X2262" i="1"/>
  <c r="J2262" i="1"/>
  <c r="G2262" i="1"/>
  <c r="H2262" i="1" s="1"/>
  <c r="AC2262" i="1" s="1"/>
  <c r="D2262" i="1" a="1"/>
  <c r="D2262" i="1" s="1"/>
  <c r="Y2262" i="1" s="1"/>
  <c r="AG2261" i="1"/>
  <c r="AE2261" i="1"/>
  <c r="AF2261" i="1" s="1"/>
  <c r="AD2261" i="1"/>
  <c r="AA2261" i="1"/>
  <c r="Z2261" i="1"/>
  <c r="X2261" i="1"/>
  <c r="J2261" i="1"/>
  <c r="G2261" i="1"/>
  <c r="D2261" i="1" a="1"/>
  <c r="D2261" i="1" s="1"/>
  <c r="Y2261" i="1" s="1"/>
  <c r="AG2260" i="1"/>
  <c r="AE2260" i="1"/>
  <c r="AF2260" i="1" s="1"/>
  <c r="AD2260" i="1"/>
  <c r="AA2260" i="1"/>
  <c r="Z2260" i="1"/>
  <c r="X2260" i="1"/>
  <c r="J2260" i="1"/>
  <c r="G2260" i="1"/>
  <c r="H2260" i="1" s="1"/>
  <c r="AC2260" i="1" s="1"/>
  <c r="D2260" i="1" a="1"/>
  <c r="D2260" i="1" s="1"/>
  <c r="Y2260" i="1" s="1"/>
  <c r="AG2259" i="1"/>
  <c r="AE2259" i="1"/>
  <c r="AF2259" i="1" s="1"/>
  <c r="AD2259" i="1"/>
  <c r="AA2259" i="1"/>
  <c r="Z2259" i="1"/>
  <c r="X2259" i="1"/>
  <c r="J2259" i="1"/>
  <c r="G2259" i="1"/>
  <c r="AB2259" i="1" s="1"/>
  <c r="D2259" i="1" a="1"/>
  <c r="D2259" i="1" s="1"/>
  <c r="Y2259" i="1" s="1"/>
  <c r="AG2258" i="1"/>
  <c r="AE2258" i="1"/>
  <c r="AF2258" i="1" s="1"/>
  <c r="AD2258" i="1"/>
  <c r="AA2258" i="1"/>
  <c r="Z2258" i="1"/>
  <c r="X2258" i="1"/>
  <c r="J2258" i="1"/>
  <c r="G2258" i="1"/>
  <c r="AB2258" i="1" s="1"/>
  <c r="D2258" i="1" a="1"/>
  <c r="D2258" i="1" s="1"/>
  <c r="Y2258" i="1" s="1"/>
  <c r="AG2257" i="1"/>
  <c r="AE2257" i="1"/>
  <c r="AF2257" i="1" s="1"/>
  <c r="AD2257" i="1"/>
  <c r="AA2257" i="1"/>
  <c r="Z2257" i="1"/>
  <c r="X2257" i="1"/>
  <c r="J2257" i="1"/>
  <c r="G2257" i="1"/>
  <c r="AB2257" i="1" s="1"/>
  <c r="D2257" i="1" a="1"/>
  <c r="D2257" i="1" s="1"/>
  <c r="Y2257" i="1" s="1"/>
  <c r="AG2256" i="1"/>
  <c r="AE2256" i="1"/>
  <c r="AF2256" i="1" s="1"/>
  <c r="AD2256" i="1"/>
  <c r="AA2256" i="1"/>
  <c r="Z2256" i="1"/>
  <c r="X2256" i="1"/>
  <c r="J2256" i="1"/>
  <c r="G2256" i="1"/>
  <c r="AB2256" i="1" s="1"/>
  <c r="D2256" i="1" a="1"/>
  <c r="D2256" i="1" s="1"/>
  <c r="Y2256" i="1" s="1"/>
  <c r="AG2255" i="1"/>
  <c r="AE2255" i="1"/>
  <c r="AF2255" i="1" s="1"/>
  <c r="AD2255" i="1"/>
  <c r="AA2255" i="1"/>
  <c r="Z2255" i="1"/>
  <c r="X2255" i="1"/>
  <c r="J2255" i="1"/>
  <c r="G2255" i="1"/>
  <c r="AB2255" i="1" s="1"/>
  <c r="D2255" i="1" a="1"/>
  <c r="D2255" i="1" s="1"/>
  <c r="Y2255" i="1" s="1"/>
  <c r="AG2254" i="1"/>
  <c r="AE2254" i="1"/>
  <c r="AF2254" i="1" s="1"/>
  <c r="AD2254" i="1"/>
  <c r="AA2254" i="1"/>
  <c r="Z2254" i="1"/>
  <c r="X2254" i="1"/>
  <c r="J2254" i="1"/>
  <c r="G2254" i="1"/>
  <c r="D2254" i="1" a="1"/>
  <c r="D2254" i="1" s="1"/>
  <c r="Y2254" i="1" s="1"/>
  <c r="AG2253" i="1"/>
  <c r="AE2253" i="1"/>
  <c r="AF2253" i="1" s="1"/>
  <c r="AD2253" i="1"/>
  <c r="AA2253" i="1"/>
  <c r="Z2253" i="1"/>
  <c r="X2253" i="1"/>
  <c r="J2253" i="1"/>
  <c r="G2253" i="1"/>
  <c r="H2253" i="1" s="1"/>
  <c r="AC2253" i="1" s="1"/>
  <c r="D2253" i="1" a="1"/>
  <c r="D2253" i="1" s="1"/>
  <c r="Y2253" i="1" s="1"/>
  <c r="AG2252" i="1"/>
  <c r="AE2252" i="1"/>
  <c r="AF2252" i="1" s="1"/>
  <c r="AD2252" i="1"/>
  <c r="AA2252" i="1"/>
  <c r="Z2252" i="1"/>
  <c r="X2252" i="1"/>
  <c r="J2252" i="1"/>
  <c r="G2252" i="1"/>
  <c r="H2252" i="1" s="1"/>
  <c r="AC2252" i="1" s="1"/>
  <c r="D2252" i="1" a="1"/>
  <c r="D2252" i="1" s="1"/>
  <c r="Y2252" i="1" s="1"/>
  <c r="AG2251" i="1"/>
  <c r="AE2251" i="1"/>
  <c r="AF2251" i="1" s="1"/>
  <c r="AD2251" i="1"/>
  <c r="AA2251" i="1"/>
  <c r="Z2251" i="1"/>
  <c r="X2251" i="1"/>
  <c r="J2251" i="1"/>
  <c r="G2251" i="1"/>
  <c r="D2251" i="1" a="1"/>
  <c r="D2251" i="1" s="1"/>
  <c r="Y2251" i="1" s="1"/>
  <c r="AG2250" i="1"/>
  <c r="AE2250" i="1"/>
  <c r="AF2250" i="1" s="1"/>
  <c r="AD2250" i="1"/>
  <c r="AA2250" i="1"/>
  <c r="Z2250" i="1"/>
  <c r="X2250" i="1"/>
  <c r="J2250" i="1"/>
  <c r="G2250" i="1"/>
  <c r="H2250" i="1" s="1"/>
  <c r="AC2250" i="1" s="1"/>
  <c r="D2250" i="1" a="1"/>
  <c r="D2250" i="1" s="1"/>
  <c r="Y2250" i="1" s="1"/>
  <c r="AG2249" i="1"/>
  <c r="AE2249" i="1"/>
  <c r="AF2249" i="1" s="1"/>
  <c r="AD2249" i="1"/>
  <c r="AA2249" i="1"/>
  <c r="Z2249" i="1"/>
  <c r="X2249" i="1"/>
  <c r="J2249" i="1"/>
  <c r="G2249" i="1"/>
  <c r="H2249" i="1" s="1"/>
  <c r="AC2249" i="1" s="1"/>
  <c r="D2249" i="1" a="1"/>
  <c r="D2249" i="1" s="1"/>
  <c r="Y2249" i="1" s="1"/>
  <c r="AG2248" i="1"/>
  <c r="AE2248" i="1"/>
  <c r="AF2248" i="1" s="1"/>
  <c r="AD2248" i="1"/>
  <c r="AA2248" i="1"/>
  <c r="Z2248" i="1"/>
  <c r="X2248" i="1"/>
  <c r="J2248" i="1"/>
  <c r="G2248" i="1"/>
  <c r="H2248" i="1" s="1"/>
  <c r="AC2248" i="1" s="1"/>
  <c r="D2248" i="1" a="1"/>
  <c r="D2248" i="1" s="1"/>
  <c r="Y2248" i="1" s="1"/>
  <c r="AG2247" i="1"/>
  <c r="AE2247" i="1"/>
  <c r="AF2247" i="1" s="1"/>
  <c r="AD2247" i="1"/>
  <c r="AA2247" i="1"/>
  <c r="Z2247" i="1"/>
  <c r="X2247" i="1"/>
  <c r="J2247" i="1"/>
  <c r="G2247" i="1"/>
  <c r="D2247" i="1" a="1"/>
  <c r="D2247" i="1" s="1"/>
  <c r="Y2247" i="1" s="1"/>
  <c r="AG2246" i="1"/>
  <c r="AE2246" i="1"/>
  <c r="AF2246" i="1" s="1"/>
  <c r="AD2246" i="1"/>
  <c r="AA2246" i="1"/>
  <c r="Z2246" i="1"/>
  <c r="X2246" i="1"/>
  <c r="J2246" i="1"/>
  <c r="G2246" i="1"/>
  <c r="D2246" i="1" a="1"/>
  <c r="D2246" i="1" s="1"/>
  <c r="Y2246" i="1" s="1"/>
  <c r="AG2245" i="1"/>
  <c r="AE2245" i="1"/>
  <c r="AF2245" i="1" s="1"/>
  <c r="AD2245" i="1"/>
  <c r="AA2245" i="1"/>
  <c r="Z2245" i="1"/>
  <c r="X2245" i="1"/>
  <c r="J2245" i="1"/>
  <c r="G2245" i="1"/>
  <c r="D2245" i="1" a="1"/>
  <c r="D2245" i="1" s="1"/>
  <c r="Y2245" i="1" s="1"/>
  <c r="AG2244" i="1"/>
  <c r="AF2244" i="1"/>
  <c r="AE2244" i="1"/>
  <c r="AD2244" i="1"/>
  <c r="AA2244" i="1"/>
  <c r="Z2244" i="1"/>
  <c r="X2244" i="1"/>
  <c r="J2244" i="1"/>
  <c r="G2244" i="1"/>
  <c r="AB2244" i="1" s="1"/>
  <c r="D2244" i="1" a="1"/>
  <c r="D2244" i="1" s="1"/>
  <c r="Y2244" i="1" s="1"/>
  <c r="AG2243" i="1"/>
  <c r="AE2243" i="1"/>
  <c r="AF2243" i="1" s="1"/>
  <c r="AD2243" i="1"/>
  <c r="AA2243" i="1"/>
  <c r="Z2243" i="1"/>
  <c r="X2243" i="1"/>
  <c r="J2243" i="1"/>
  <c r="G2243" i="1"/>
  <c r="D2243" i="1" a="1"/>
  <c r="D2243" i="1" s="1"/>
  <c r="Y2243" i="1" s="1"/>
  <c r="AG2242" i="1"/>
  <c r="AE2242" i="1"/>
  <c r="AF2242" i="1" s="1"/>
  <c r="AD2242" i="1"/>
  <c r="AA2242" i="1"/>
  <c r="Z2242" i="1"/>
  <c r="X2242" i="1"/>
  <c r="J2242" i="1"/>
  <c r="G2242" i="1"/>
  <c r="D2242" i="1" a="1"/>
  <c r="D2242" i="1" s="1"/>
  <c r="Y2242" i="1" s="1"/>
  <c r="AG2241" i="1"/>
  <c r="AE2241" i="1"/>
  <c r="AF2241" i="1" s="1"/>
  <c r="AD2241" i="1"/>
  <c r="AA2241" i="1"/>
  <c r="Z2241" i="1"/>
  <c r="X2241" i="1"/>
  <c r="J2241" i="1"/>
  <c r="G2241" i="1"/>
  <c r="D2241" i="1" a="1"/>
  <c r="D2241" i="1" s="1"/>
  <c r="Y2241" i="1" s="1"/>
  <c r="AG2240" i="1"/>
  <c r="AE2240" i="1"/>
  <c r="AF2240" i="1" s="1"/>
  <c r="AD2240" i="1"/>
  <c r="AA2240" i="1"/>
  <c r="Z2240" i="1"/>
  <c r="X2240" i="1"/>
  <c r="J2240" i="1"/>
  <c r="G2240" i="1"/>
  <c r="D2240" i="1" a="1"/>
  <c r="D2240" i="1" s="1"/>
  <c r="Y2240" i="1" s="1"/>
  <c r="AG2239" i="1"/>
  <c r="AE2239" i="1"/>
  <c r="AF2239" i="1" s="1"/>
  <c r="AD2239" i="1"/>
  <c r="AA2239" i="1"/>
  <c r="Z2239" i="1"/>
  <c r="X2239" i="1"/>
  <c r="J2239" i="1"/>
  <c r="G2239" i="1"/>
  <c r="AB2239" i="1" s="1"/>
  <c r="D2239" i="1" a="1"/>
  <c r="D2239" i="1" s="1"/>
  <c r="Y2239" i="1" s="1"/>
  <c r="AG2238" i="1"/>
  <c r="AE2238" i="1"/>
  <c r="AF2238" i="1" s="1"/>
  <c r="AD2238" i="1"/>
  <c r="AA2238" i="1"/>
  <c r="Z2238" i="1"/>
  <c r="X2238" i="1"/>
  <c r="J2238" i="1"/>
  <c r="G2238" i="1"/>
  <c r="AB2238" i="1" s="1"/>
  <c r="D2238" i="1" a="1"/>
  <c r="D2238" i="1" s="1"/>
  <c r="Y2238" i="1" s="1"/>
  <c r="AG2237" i="1"/>
  <c r="AE2237" i="1"/>
  <c r="AF2237" i="1" s="1"/>
  <c r="AD2237" i="1"/>
  <c r="AA2237" i="1"/>
  <c r="Z2237" i="1"/>
  <c r="X2237" i="1"/>
  <c r="J2237" i="1"/>
  <c r="G2237" i="1"/>
  <c r="AB2237" i="1" s="1"/>
  <c r="D2237" i="1" a="1"/>
  <c r="D2237" i="1" s="1"/>
  <c r="Y2237" i="1" s="1"/>
  <c r="AG2236" i="1"/>
  <c r="AE2236" i="1"/>
  <c r="AF2236" i="1" s="1"/>
  <c r="AD2236" i="1"/>
  <c r="AA2236" i="1"/>
  <c r="Z2236" i="1"/>
  <c r="X2236" i="1"/>
  <c r="J2236" i="1"/>
  <c r="G2236" i="1"/>
  <c r="AB2236" i="1" s="1"/>
  <c r="D2236" i="1" a="1"/>
  <c r="D2236" i="1" s="1"/>
  <c r="Y2236" i="1" s="1"/>
  <c r="AG2235" i="1"/>
  <c r="AE2235" i="1"/>
  <c r="AF2235" i="1" s="1"/>
  <c r="AD2235" i="1"/>
  <c r="AA2235" i="1"/>
  <c r="Z2235" i="1"/>
  <c r="X2235" i="1"/>
  <c r="J2235" i="1"/>
  <c r="G2235" i="1"/>
  <c r="D2235" i="1" a="1"/>
  <c r="D2235" i="1" s="1"/>
  <c r="Y2235" i="1" s="1"/>
  <c r="AG2234" i="1"/>
  <c r="AE2234" i="1"/>
  <c r="AF2234" i="1" s="1"/>
  <c r="AD2234" i="1"/>
  <c r="AA2234" i="1"/>
  <c r="Z2234" i="1"/>
  <c r="X2234" i="1"/>
  <c r="J2234" i="1"/>
  <c r="G2234" i="1"/>
  <c r="H2234" i="1" s="1"/>
  <c r="AC2234" i="1" s="1"/>
  <c r="D2234" i="1" a="1"/>
  <c r="D2234" i="1" s="1"/>
  <c r="Y2234" i="1" s="1"/>
  <c r="AG2233" i="1"/>
  <c r="AE2233" i="1"/>
  <c r="AF2233" i="1" s="1"/>
  <c r="AD2233" i="1"/>
  <c r="AA2233" i="1"/>
  <c r="Z2233" i="1"/>
  <c r="X2233" i="1"/>
  <c r="J2233" i="1"/>
  <c r="G2233" i="1"/>
  <c r="H2233" i="1" s="1"/>
  <c r="AC2233" i="1" s="1"/>
  <c r="D2233" i="1" a="1"/>
  <c r="D2233" i="1" s="1"/>
  <c r="Y2233" i="1" s="1"/>
  <c r="AG2232" i="1"/>
  <c r="AE2232" i="1"/>
  <c r="AF2232" i="1" s="1"/>
  <c r="AD2232" i="1"/>
  <c r="AA2232" i="1"/>
  <c r="Z2232" i="1"/>
  <c r="X2232" i="1"/>
  <c r="J2232" i="1"/>
  <c r="G2232" i="1"/>
  <c r="D2232" i="1" a="1"/>
  <c r="D2232" i="1" s="1"/>
  <c r="Y2232" i="1" s="1"/>
  <c r="AG2231" i="1"/>
  <c r="AE2231" i="1"/>
  <c r="AF2231" i="1" s="1"/>
  <c r="AD2231" i="1"/>
  <c r="AA2231" i="1"/>
  <c r="Z2231" i="1"/>
  <c r="X2231" i="1"/>
  <c r="J2231" i="1"/>
  <c r="G2231" i="1"/>
  <c r="H2231" i="1" s="1"/>
  <c r="AC2231" i="1" s="1"/>
  <c r="D2231" i="1" a="1"/>
  <c r="D2231" i="1" s="1"/>
  <c r="Y2231" i="1" s="1"/>
  <c r="AG2230" i="1"/>
  <c r="AE2230" i="1"/>
  <c r="AF2230" i="1" s="1"/>
  <c r="AD2230" i="1"/>
  <c r="AA2230" i="1"/>
  <c r="Z2230" i="1"/>
  <c r="X2230" i="1"/>
  <c r="J2230" i="1"/>
  <c r="G2230" i="1"/>
  <c r="AB2230" i="1" s="1"/>
  <c r="D2230" i="1" a="1"/>
  <c r="D2230" i="1" s="1"/>
  <c r="Y2230" i="1" s="1"/>
  <c r="AG2229" i="1"/>
  <c r="AE2229" i="1"/>
  <c r="AF2229" i="1" s="1"/>
  <c r="AD2229" i="1"/>
  <c r="AA2229" i="1"/>
  <c r="Z2229" i="1"/>
  <c r="X2229" i="1"/>
  <c r="J2229" i="1"/>
  <c r="G2229" i="1"/>
  <c r="D2229" i="1" a="1"/>
  <c r="D2229" i="1" s="1"/>
  <c r="Y2229" i="1" s="1"/>
  <c r="AG2228" i="1"/>
  <c r="AE2228" i="1"/>
  <c r="AF2228" i="1" s="1"/>
  <c r="AD2228" i="1"/>
  <c r="AA2228" i="1"/>
  <c r="Z2228" i="1"/>
  <c r="X2228" i="1"/>
  <c r="J2228" i="1"/>
  <c r="G2228" i="1"/>
  <c r="D2228" i="1" a="1"/>
  <c r="D2228" i="1" s="1"/>
  <c r="Y2228" i="1" s="1"/>
  <c r="AG2227" i="1"/>
  <c r="AE2227" i="1"/>
  <c r="AF2227" i="1" s="1"/>
  <c r="AD2227" i="1"/>
  <c r="AA2227" i="1"/>
  <c r="Z2227" i="1"/>
  <c r="X2227" i="1"/>
  <c r="J2227" i="1"/>
  <c r="G2227" i="1"/>
  <c r="H2227" i="1" s="1"/>
  <c r="AC2227" i="1" s="1"/>
  <c r="D2227" i="1" a="1"/>
  <c r="D2227" i="1" s="1"/>
  <c r="Y2227" i="1" s="1"/>
  <c r="AG2226" i="1"/>
  <c r="AE2226" i="1"/>
  <c r="AF2226" i="1" s="1"/>
  <c r="AD2226" i="1"/>
  <c r="AA2226" i="1"/>
  <c r="Z2226" i="1"/>
  <c r="X2226" i="1"/>
  <c r="J2226" i="1"/>
  <c r="G2226" i="1"/>
  <c r="H2226" i="1" s="1"/>
  <c r="AC2226" i="1" s="1"/>
  <c r="D2226" i="1" a="1"/>
  <c r="D2226" i="1" s="1"/>
  <c r="Y2226" i="1" s="1"/>
  <c r="AG2225" i="1"/>
  <c r="AE2225" i="1"/>
  <c r="AF2225" i="1" s="1"/>
  <c r="AD2225" i="1"/>
  <c r="AA2225" i="1"/>
  <c r="Z2225" i="1"/>
  <c r="X2225" i="1"/>
  <c r="J2225" i="1"/>
  <c r="G2225" i="1"/>
  <c r="H2225" i="1" s="1"/>
  <c r="AC2225" i="1" s="1"/>
  <c r="D2225" i="1" a="1"/>
  <c r="D2225" i="1" s="1"/>
  <c r="Y2225" i="1" s="1"/>
  <c r="AG2224" i="1"/>
  <c r="AE2224" i="1"/>
  <c r="AF2224" i="1" s="1"/>
  <c r="AD2224" i="1"/>
  <c r="AA2224" i="1"/>
  <c r="Z2224" i="1"/>
  <c r="X2224" i="1"/>
  <c r="J2224" i="1"/>
  <c r="G2224" i="1"/>
  <c r="H2224" i="1" s="1"/>
  <c r="AC2224" i="1" s="1"/>
  <c r="D2224" i="1" a="1"/>
  <c r="D2224" i="1" s="1"/>
  <c r="Y2224" i="1" s="1"/>
  <c r="AG2223" i="1"/>
  <c r="AE2223" i="1"/>
  <c r="AF2223" i="1" s="1"/>
  <c r="AD2223" i="1"/>
  <c r="AA2223" i="1"/>
  <c r="Z2223" i="1"/>
  <c r="X2223" i="1"/>
  <c r="J2223" i="1"/>
  <c r="G2223" i="1"/>
  <c r="H2223" i="1" s="1"/>
  <c r="AC2223" i="1" s="1"/>
  <c r="D2223" i="1" a="1"/>
  <c r="D2223" i="1" s="1"/>
  <c r="Y2223" i="1" s="1"/>
  <c r="AG2222" i="1"/>
  <c r="AE2222" i="1"/>
  <c r="AF2222" i="1" s="1"/>
  <c r="AD2222" i="1"/>
  <c r="AA2222" i="1"/>
  <c r="Z2222" i="1"/>
  <c r="X2222" i="1"/>
  <c r="J2222" i="1"/>
  <c r="G2222" i="1"/>
  <c r="H2222" i="1" s="1"/>
  <c r="AC2222" i="1" s="1"/>
  <c r="D2222" i="1" a="1"/>
  <c r="D2222" i="1" s="1"/>
  <c r="Y2222" i="1" s="1"/>
  <c r="AG2221" i="1"/>
  <c r="AE2221" i="1"/>
  <c r="AF2221" i="1" s="1"/>
  <c r="AD2221" i="1"/>
  <c r="AA2221" i="1"/>
  <c r="Z2221" i="1"/>
  <c r="X2221" i="1"/>
  <c r="J2221" i="1"/>
  <c r="G2221" i="1"/>
  <c r="D2221" i="1" a="1"/>
  <c r="D2221" i="1" s="1"/>
  <c r="Y2221" i="1" s="1"/>
  <c r="AG2220" i="1"/>
  <c r="AE2220" i="1"/>
  <c r="AF2220" i="1" s="1"/>
  <c r="AD2220" i="1"/>
  <c r="AA2220" i="1"/>
  <c r="Z2220" i="1"/>
  <c r="X2220" i="1"/>
  <c r="J2220" i="1"/>
  <c r="G2220" i="1"/>
  <c r="H2220" i="1" s="1"/>
  <c r="AC2220" i="1" s="1"/>
  <c r="D2220" i="1" a="1"/>
  <c r="D2220" i="1" s="1"/>
  <c r="Y2220" i="1" s="1"/>
  <c r="AG2219" i="1"/>
  <c r="AE2219" i="1"/>
  <c r="AF2219" i="1" s="1"/>
  <c r="AD2219" i="1"/>
  <c r="AA2219" i="1"/>
  <c r="Z2219" i="1"/>
  <c r="X2219" i="1"/>
  <c r="J2219" i="1"/>
  <c r="G2219" i="1"/>
  <c r="H2219" i="1" s="1"/>
  <c r="AC2219" i="1" s="1"/>
  <c r="D2219" i="1" a="1"/>
  <c r="D2219" i="1" s="1"/>
  <c r="Y2219" i="1" s="1"/>
  <c r="AG2218" i="1"/>
  <c r="AE2218" i="1"/>
  <c r="AF2218" i="1" s="1"/>
  <c r="AD2218" i="1"/>
  <c r="AA2218" i="1"/>
  <c r="Z2218" i="1"/>
  <c r="X2218" i="1"/>
  <c r="J2218" i="1"/>
  <c r="G2218" i="1"/>
  <c r="AB2218" i="1" s="1"/>
  <c r="D2218" i="1" a="1"/>
  <c r="D2218" i="1" s="1"/>
  <c r="Y2218" i="1" s="1"/>
  <c r="AG2217" i="1"/>
  <c r="AE2217" i="1"/>
  <c r="AF2217" i="1" s="1"/>
  <c r="AD2217" i="1"/>
  <c r="AA2217" i="1"/>
  <c r="Z2217" i="1"/>
  <c r="X2217" i="1"/>
  <c r="J2217" i="1"/>
  <c r="G2217" i="1"/>
  <c r="AB2217" i="1" s="1"/>
  <c r="D2217" i="1" a="1"/>
  <c r="D2217" i="1" s="1"/>
  <c r="Y2217" i="1" s="1"/>
  <c r="AG2216" i="1"/>
  <c r="AE2216" i="1"/>
  <c r="AF2216" i="1" s="1"/>
  <c r="AD2216" i="1"/>
  <c r="AA2216" i="1"/>
  <c r="Z2216" i="1"/>
  <c r="X2216" i="1"/>
  <c r="J2216" i="1"/>
  <c r="G2216" i="1"/>
  <c r="AB2216" i="1" s="1"/>
  <c r="D2216" i="1" a="1"/>
  <c r="D2216" i="1" s="1"/>
  <c r="Y2216" i="1" s="1"/>
  <c r="AG2215" i="1"/>
  <c r="AE2215" i="1"/>
  <c r="AF2215" i="1" s="1"/>
  <c r="AD2215" i="1"/>
  <c r="AA2215" i="1"/>
  <c r="Z2215" i="1"/>
  <c r="X2215" i="1"/>
  <c r="J2215" i="1"/>
  <c r="G2215" i="1"/>
  <c r="AB2215" i="1" s="1"/>
  <c r="D2215" i="1" a="1"/>
  <c r="D2215" i="1" s="1"/>
  <c r="Y2215" i="1" s="1"/>
  <c r="AG2214" i="1"/>
  <c r="AE2214" i="1"/>
  <c r="AF2214" i="1" s="1"/>
  <c r="AD2214" i="1"/>
  <c r="AA2214" i="1"/>
  <c r="Z2214" i="1"/>
  <c r="X2214" i="1"/>
  <c r="J2214" i="1"/>
  <c r="G2214" i="1"/>
  <c r="AB2214" i="1" s="1"/>
  <c r="D2214" i="1" a="1"/>
  <c r="D2214" i="1" s="1"/>
  <c r="Y2214" i="1" s="1"/>
  <c r="AG2213" i="1"/>
  <c r="AE2213" i="1"/>
  <c r="AF2213" i="1" s="1"/>
  <c r="AD2213" i="1"/>
  <c r="AA2213" i="1"/>
  <c r="Z2213" i="1"/>
  <c r="X2213" i="1"/>
  <c r="J2213" i="1"/>
  <c r="G2213" i="1"/>
  <c r="AB2213" i="1" s="1"/>
  <c r="D2213" i="1" a="1"/>
  <c r="D2213" i="1" s="1"/>
  <c r="Y2213" i="1" s="1"/>
  <c r="AG2212" i="1"/>
  <c r="AE2212" i="1"/>
  <c r="AF2212" i="1" s="1"/>
  <c r="AD2212" i="1"/>
  <c r="AA2212" i="1"/>
  <c r="Z2212" i="1"/>
  <c r="X2212" i="1"/>
  <c r="J2212" i="1"/>
  <c r="G2212" i="1"/>
  <c r="H2212" i="1" s="1"/>
  <c r="AC2212" i="1" s="1"/>
  <c r="D2212" i="1" a="1"/>
  <c r="D2212" i="1" s="1"/>
  <c r="Y2212" i="1" s="1"/>
  <c r="AG2211" i="1"/>
  <c r="AE2211" i="1"/>
  <c r="AF2211" i="1" s="1"/>
  <c r="AD2211" i="1"/>
  <c r="AA2211" i="1"/>
  <c r="Z2211" i="1"/>
  <c r="X2211" i="1"/>
  <c r="J2211" i="1"/>
  <c r="G2211" i="1"/>
  <c r="AB2211" i="1" s="1"/>
  <c r="D2211" i="1" a="1"/>
  <c r="D2211" i="1" s="1"/>
  <c r="Y2211" i="1" s="1"/>
  <c r="AG2210" i="1"/>
  <c r="AE2210" i="1"/>
  <c r="AF2210" i="1" s="1"/>
  <c r="AD2210" i="1"/>
  <c r="AA2210" i="1"/>
  <c r="Z2210" i="1"/>
  <c r="X2210" i="1"/>
  <c r="J2210" i="1"/>
  <c r="G2210" i="1"/>
  <c r="AB2210" i="1" s="1"/>
  <c r="D2210" i="1" a="1"/>
  <c r="D2210" i="1" s="1"/>
  <c r="Y2210" i="1" s="1"/>
  <c r="AG2209" i="1"/>
  <c r="AF2209" i="1"/>
  <c r="AE2209" i="1"/>
  <c r="AD2209" i="1"/>
  <c r="AA2209" i="1"/>
  <c r="Z2209" i="1"/>
  <c r="X2209" i="1"/>
  <c r="J2209" i="1"/>
  <c r="G2209" i="1"/>
  <c r="D2209" i="1" a="1"/>
  <c r="D2209" i="1" s="1"/>
  <c r="Y2209" i="1" s="1"/>
  <c r="AG2208" i="1"/>
  <c r="AE2208" i="1"/>
  <c r="AF2208" i="1" s="1"/>
  <c r="AD2208" i="1"/>
  <c r="AA2208" i="1"/>
  <c r="Z2208" i="1"/>
  <c r="X2208" i="1"/>
  <c r="J2208" i="1"/>
  <c r="G2208" i="1"/>
  <c r="H2208" i="1" s="1"/>
  <c r="AC2208" i="1" s="1"/>
  <c r="D2208" i="1" a="1"/>
  <c r="D2208" i="1" s="1"/>
  <c r="Y2208" i="1" s="1"/>
  <c r="AG2207" i="1"/>
  <c r="AE2207" i="1"/>
  <c r="AF2207" i="1" s="1"/>
  <c r="AD2207" i="1"/>
  <c r="AA2207" i="1"/>
  <c r="Z2207" i="1"/>
  <c r="X2207" i="1"/>
  <c r="J2207" i="1"/>
  <c r="G2207" i="1"/>
  <c r="D2207" i="1" a="1"/>
  <c r="D2207" i="1" s="1"/>
  <c r="Y2207" i="1" s="1"/>
  <c r="AG2206" i="1"/>
  <c r="AE2206" i="1"/>
  <c r="AF2206" i="1" s="1"/>
  <c r="AD2206" i="1"/>
  <c r="AA2206" i="1"/>
  <c r="Z2206" i="1"/>
  <c r="X2206" i="1"/>
  <c r="J2206" i="1"/>
  <c r="G2206" i="1"/>
  <c r="H2206" i="1" s="1"/>
  <c r="AC2206" i="1" s="1"/>
  <c r="D2206" i="1" a="1"/>
  <c r="D2206" i="1" s="1"/>
  <c r="Y2206" i="1" s="1"/>
  <c r="AG2205" i="1"/>
  <c r="AE2205" i="1"/>
  <c r="AF2205" i="1" s="1"/>
  <c r="AD2205" i="1"/>
  <c r="AA2205" i="1"/>
  <c r="Z2205" i="1"/>
  <c r="X2205" i="1"/>
  <c r="J2205" i="1"/>
  <c r="G2205" i="1"/>
  <c r="H2205" i="1" s="1"/>
  <c r="AC2205" i="1" s="1"/>
  <c r="D2205" i="1" a="1"/>
  <c r="D2205" i="1" s="1"/>
  <c r="Y2205" i="1" s="1"/>
  <c r="AG2204" i="1"/>
  <c r="AE2204" i="1"/>
  <c r="AF2204" i="1" s="1"/>
  <c r="AD2204" i="1"/>
  <c r="AA2204" i="1"/>
  <c r="Z2204" i="1"/>
  <c r="X2204" i="1"/>
  <c r="J2204" i="1"/>
  <c r="G2204" i="1"/>
  <c r="D2204" i="1" a="1"/>
  <c r="D2204" i="1" s="1"/>
  <c r="Y2204" i="1" s="1"/>
  <c r="AG2203" i="1"/>
  <c r="AE2203" i="1"/>
  <c r="AF2203" i="1" s="1"/>
  <c r="AD2203" i="1"/>
  <c r="AA2203" i="1"/>
  <c r="Z2203" i="1"/>
  <c r="X2203" i="1"/>
  <c r="J2203" i="1"/>
  <c r="G2203" i="1"/>
  <c r="AB2203" i="1" s="1"/>
  <c r="D2203" i="1" a="1"/>
  <c r="D2203" i="1" s="1"/>
  <c r="Y2203" i="1" s="1"/>
  <c r="AG2202" i="1"/>
  <c r="AE2202" i="1"/>
  <c r="AF2202" i="1" s="1"/>
  <c r="AD2202" i="1"/>
  <c r="AA2202" i="1"/>
  <c r="Z2202" i="1"/>
  <c r="X2202" i="1"/>
  <c r="J2202" i="1"/>
  <c r="G2202" i="1"/>
  <c r="D2202" i="1" a="1"/>
  <c r="D2202" i="1" s="1"/>
  <c r="Y2202" i="1" s="1"/>
  <c r="AG2201" i="1"/>
  <c r="AE2201" i="1"/>
  <c r="AF2201" i="1" s="1"/>
  <c r="AD2201" i="1"/>
  <c r="AA2201" i="1"/>
  <c r="Z2201" i="1"/>
  <c r="X2201" i="1"/>
  <c r="J2201" i="1"/>
  <c r="G2201" i="1"/>
  <c r="AB2201" i="1" s="1"/>
  <c r="D2201" i="1" a="1"/>
  <c r="D2201" i="1" s="1"/>
  <c r="Y2201" i="1" s="1"/>
  <c r="AG2200" i="1"/>
  <c r="AE2200" i="1"/>
  <c r="AF2200" i="1" s="1"/>
  <c r="AD2200" i="1"/>
  <c r="AA2200" i="1"/>
  <c r="Z2200" i="1"/>
  <c r="X2200" i="1"/>
  <c r="J2200" i="1"/>
  <c r="G2200" i="1"/>
  <c r="AB2200" i="1" s="1"/>
  <c r="D2200" i="1" a="1"/>
  <c r="D2200" i="1" s="1"/>
  <c r="Y2200" i="1" s="1"/>
  <c r="AG2199" i="1"/>
  <c r="AE2199" i="1"/>
  <c r="AF2199" i="1" s="1"/>
  <c r="AD2199" i="1"/>
  <c r="AA2199" i="1"/>
  <c r="Z2199" i="1"/>
  <c r="X2199" i="1"/>
  <c r="J2199" i="1"/>
  <c r="G2199" i="1"/>
  <c r="AB2199" i="1" s="1"/>
  <c r="D2199" i="1" a="1"/>
  <c r="D2199" i="1" s="1"/>
  <c r="Y2199" i="1" s="1"/>
  <c r="AG2198" i="1"/>
  <c r="AE2198" i="1"/>
  <c r="AF2198" i="1" s="1"/>
  <c r="AD2198" i="1"/>
  <c r="AA2198" i="1"/>
  <c r="Z2198" i="1"/>
  <c r="X2198" i="1"/>
  <c r="J2198" i="1"/>
  <c r="G2198" i="1"/>
  <c r="AB2198" i="1" s="1"/>
  <c r="D2198" i="1" a="1"/>
  <c r="D2198" i="1" s="1"/>
  <c r="Y2198" i="1" s="1"/>
  <c r="AG2197" i="1"/>
  <c r="AE2197" i="1"/>
  <c r="AF2197" i="1" s="1"/>
  <c r="AD2197" i="1"/>
  <c r="AA2197" i="1"/>
  <c r="Z2197" i="1"/>
  <c r="X2197" i="1"/>
  <c r="J2197" i="1"/>
  <c r="G2197" i="1"/>
  <c r="AB2197" i="1" s="1"/>
  <c r="D2197" i="1" a="1"/>
  <c r="D2197" i="1" s="1"/>
  <c r="Y2197" i="1" s="1"/>
  <c r="AG2196" i="1"/>
  <c r="AE2196" i="1"/>
  <c r="AF2196" i="1" s="1"/>
  <c r="AD2196" i="1"/>
  <c r="AA2196" i="1"/>
  <c r="Z2196" i="1"/>
  <c r="X2196" i="1"/>
  <c r="J2196" i="1"/>
  <c r="G2196" i="1"/>
  <c r="AB2196" i="1" s="1"/>
  <c r="D2196" i="1" a="1"/>
  <c r="D2196" i="1" s="1"/>
  <c r="Y2196" i="1" s="1"/>
  <c r="AG2195" i="1"/>
  <c r="AE2195" i="1"/>
  <c r="AF2195" i="1" s="1"/>
  <c r="AD2195" i="1"/>
  <c r="AA2195" i="1"/>
  <c r="Z2195" i="1"/>
  <c r="X2195" i="1"/>
  <c r="J2195" i="1"/>
  <c r="G2195" i="1"/>
  <c r="H2195" i="1" s="1"/>
  <c r="AC2195" i="1" s="1"/>
  <c r="D2195" i="1" a="1"/>
  <c r="D2195" i="1" s="1"/>
  <c r="Y2195" i="1" s="1"/>
  <c r="AG2194" i="1"/>
  <c r="AE2194" i="1"/>
  <c r="AF2194" i="1" s="1"/>
  <c r="AD2194" i="1"/>
  <c r="AA2194" i="1"/>
  <c r="Z2194" i="1"/>
  <c r="X2194" i="1"/>
  <c r="J2194" i="1"/>
  <c r="G2194" i="1"/>
  <c r="D2194" i="1" a="1"/>
  <c r="D2194" i="1" s="1"/>
  <c r="Y2194" i="1" s="1"/>
  <c r="AG2193" i="1"/>
  <c r="AE2193" i="1"/>
  <c r="AF2193" i="1" s="1"/>
  <c r="AD2193" i="1"/>
  <c r="AA2193" i="1"/>
  <c r="Z2193" i="1"/>
  <c r="X2193" i="1"/>
  <c r="J2193" i="1"/>
  <c r="G2193" i="1"/>
  <c r="H2193" i="1" s="1"/>
  <c r="AC2193" i="1" s="1"/>
  <c r="D2193" i="1" a="1"/>
  <c r="D2193" i="1" s="1"/>
  <c r="Y2193" i="1" s="1"/>
  <c r="AG2192" i="1"/>
  <c r="AE2192" i="1"/>
  <c r="AF2192" i="1" s="1"/>
  <c r="AD2192" i="1"/>
  <c r="AA2192" i="1"/>
  <c r="Z2192" i="1"/>
  <c r="X2192" i="1"/>
  <c r="J2192" i="1"/>
  <c r="G2192" i="1"/>
  <c r="H2192" i="1" s="1"/>
  <c r="AC2192" i="1" s="1"/>
  <c r="D2192" i="1" a="1"/>
  <c r="D2192" i="1" s="1"/>
  <c r="Y2192" i="1" s="1"/>
  <c r="AG2191" i="1"/>
  <c r="AE2191" i="1"/>
  <c r="AF2191" i="1" s="1"/>
  <c r="AD2191" i="1"/>
  <c r="AA2191" i="1"/>
  <c r="Z2191" i="1"/>
  <c r="X2191" i="1"/>
  <c r="J2191" i="1"/>
  <c r="G2191" i="1"/>
  <c r="D2191" i="1" a="1"/>
  <c r="D2191" i="1" s="1"/>
  <c r="Y2191" i="1" s="1"/>
  <c r="AG2190" i="1"/>
  <c r="AE2190" i="1"/>
  <c r="AF2190" i="1" s="1"/>
  <c r="AD2190" i="1"/>
  <c r="AA2190" i="1"/>
  <c r="Z2190" i="1"/>
  <c r="X2190" i="1"/>
  <c r="J2190" i="1"/>
  <c r="G2190" i="1"/>
  <c r="D2190" i="1" a="1"/>
  <c r="D2190" i="1" s="1"/>
  <c r="Y2190" i="1" s="1"/>
  <c r="AG2189" i="1"/>
  <c r="AE2189" i="1"/>
  <c r="AF2189" i="1" s="1"/>
  <c r="AD2189" i="1"/>
  <c r="AA2189" i="1"/>
  <c r="Z2189" i="1"/>
  <c r="X2189" i="1"/>
  <c r="J2189" i="1"/>
  <c r="G2189" i="1"/>
  <c r="D2189" i="1" a="1"/>
  <c r="D2189" i="1" s="1"/>
  <c r="Y2189" i="1" s="1"/>
  <c r="AG2188" i="1"/>
  <c r="AE2188" i="1"/>
  <c r="AF2188" i="1" s="1"/>
  <c r="AD2188" i="1"/>
  <c r="AA2188" i="1"/>
  <c r="Z2188" i="1"/>
  <c r="X2188" i="1"/>
  <c r="J2188" i="1"/>
  <c r="G2188" i="1"/>
  <c r="D2188" i="1" a="1"/>
  <c r="D2188" i="1" s="1"/>
  <c r="Y2188" i="1" s="1"/>
  <c r="AG2187" i="1"/>
  <c r="AE2187" i="1"/>
  <c r="AF2187" i="1" s="1"/>
  <c r="AD2187" i="1"/>
  <c r="AA2187" i="1"/>
  <c r="Z2187" i="1"/>
  <c r="X2187" i="1"/>
  <c r="J2187" i="1"/>
  <c r="G2187" i="1"/>
  <c r="D2187" i="1" a="1"/>
  <c r="D2187" i="1" s="1"/>
  <c r="Y2187" i="1" s="1"/>
  <c r="AG2186" i="1"/>
  <c r="AE2186" i="1"/>
  <c r="AF2186" i="1" s="1"/>
  <c r="AD2186" i="1"/>
  <c r="AA2186" i="1"/>
  <c r="Z2186" i="1"/>
  <c r="X2186" i="1"/>
  <c r="J2186" i="1"/>
  <c r="G2186" i="1"/>
  <c r="AB2186" i="1" s="1"/>
  <c r="D2186" i="1" a="1"/>
  <c r="D2186" i="1" s="1"/>
  <c r="Y2186" i="1" s="1"/>
  <c r="AG2185" i="1"/>
  <c r="AE2185" i="1"/>
  <c r="AF2185" i="1" s="1"/>
  <c r="AD2185" i="1"/>
  <c r="AA2185" i="1"/>
  <c r="Z2185" i="1"/>
  <c r="X2185" i="1"/>
  <c r="J2185" i="1"/>
  <c r="G2185" i="1"/>
  <c r="AB2185" i="1" s="1"/>
  <c r="D2185" i="1" a="1"/>
  <c r="D2185" i="1" s="1"/>
  <c r="Y2185" i="1" s="1"/>
  <c r="AG2184" i="1"/>
  <c r="AE2184" i="1"/>
  <c r="AF2184" i="1" s="1"/>
  <c r="AD2184" i="1"/>
  <c r="AA2184" i="1"/>
  <c r="Z2184" i="1"/>
  <c r="X2184" i="1"/>
  <c r="J2184" i="1"/>
  <c r="G2184" i="1"/>
  <c r="AB2184" i="1" s="1"/>
  <c r="D2184" i="1" a="1"/>
  <c r="D2184" i="1" s="1"/>
  <c r="Y2184" i="1" s="1"/>
  <c r="AG2183" i="1"/>
  <c r="AE2183" i="1"/>
  <c r="AF2183" i="1" s="1"/>
  <c r="AD2183" i="1"/>
  <c r="AA2183" i="1"/>
  <c r="Z2183" i="1"/>
  <c r="X2183" i="1"/>
  <c r="J2183" i="1"/>
  <c r="G2183" i="1"/>
  <c r="AB2183" i="1" s="1"/>
  <c r="D2183" i="1" a="1"/>
  <c r="D2183" i="1" s="1"/>
  <c r="Y2183" i="1" s="1"/>
  <c r="AG2182" i="1"/>
  <c r="AE2182" i="1"/>
  <c r="AF2182" i="1" s="1"/>
  <c r="AD2182" i="1"/>
  <c r="AA2182" i="1"/>
  <c r="Z2182" i="1"/>
  <c r="X2182" i="1"/>
  <c r="J2182" i="1"/>
  <c r="G2182" i="1"/>
  <c r="AB2182" i="1" s="1"/>
  <c r="D2182" i="1" a="1"/>
  <c r="D2182" i="1" s="1"/>
  <c r="Y2182" i="1" s="1"/>
  <c r="AG2181" i="1"/>
  <c r="AE2181" i="1"/>
  <c r="AF2181" i="1" s="1"/>
  <c r="AD2181" i="1"/>
  <c r="AA2181" i="1"/>
  <c r="Z2181" i="1"/>
  <c r="X2181" i="1"/>
  <c r="J2181" i="1"/>
  <c r="G2181" i="1"/>
  <c r="H2181" i="1" s="1"/>
  <c r="AC2181" i="1" s="1"/>
  <c r="D2181" i="1" a="1"/>
  <c r="D2181" i="1" s="1"/>
  <c r="Y2181" i="1" s="1"/>
  <c r="AG2180" i="1"/>
  <c r="AE2180" i="1"/>
  <c r="AF2180" i="1" s="1"/>
  <c r="AD2180" i="1"/>
  <c r="AA2180" i="1"/>
  <c r="Z2180" i="1"/>
  <c r="X2180" i="1"/>
  <c r="J2180" i="1"/>
  <c r="G2180" i="1"/>
  <c r="D2180" i="1" a="1"/>
  <c r="D2180" i="1" s="1"/>
  <c r="Y2180" i="1" s="1"/>
  <c r="AG2179" i="1"/>
  <c r="AE2179" i="1"/>
  <c r="AF2179" i="1" s="1"/>
  <c r="AD2179" i="1"/>
  <c r="AA2179" i="1"/>
  <c r="Z2179" i="1"/>
  <c r="X2179" i="1"/>
  <c r="J2179" i="1"/>
  <c r="G2179" i="1"/>
  <c r="D2179" i="1" a="1"/>
  <c r="D2179" i="1" s="1"/>
  <c r="Y2179" i="1" s="1"/>
  <c r="AG2178" i="1"/>
  <c r="AE2178" i="1"/>
  <c r="AF2178" i="1" s="1"/>
  <c r="AD2178" i="1"/>
  <c r="AA2178" i="1"/>
  <c r="Z2178" i="1"/>
  <c r="X2178" i="1"/>
  <c r="J2178" i="1"/>
  <c r="G2178" i="1"/>
  <c r="D2178" i="1" a="1"/>
  <c r="D2178" i="1" s="1"/>
  <c r="Y2178" i="1" s="1"/>
  <c r="AG2177" i="1"/>
  <c r="AE2177" i="1"/>
  <c r="AF2177" i="1" s="1"/>
  <c r="AD2177" i="1"/>
  <c r="AA2177" i="1"/>
  <c r="Z2177" i="1"/>
  <c r="X2177" i="1"/>
  <c r="J2177" i="1"/>
  <c r="G2177" i="1"/>
  <c r="D2177" i="1" a="1"/>
  <c r="D2177" i="1" s="1"/>
  <c r="Y2177" i="1" s="1"/>
  <c r="AG2176" i="1"/>
  <c r="AE2176" i="1"/>
  <c r="AF2176" i="1" s="1"/>
  <c r="AD2176" i="1"/>
  <c r="AA2176" i="1"/>
  <c r="Z2176" i="1"/>
  <c r="X2176" i="1"/>
  <c r="J2176" i="1"/>
  <c r="G2176" i="1"/>
  <c r="AB2176" i="1" s="1"/>
  <c r="D2176" i="1" a="1"/>
  <c r="D2176" i="1" s="1"/>
  <c r="Y2176" i="1" s="1"/>
  <c r="AG2175" i="1"/>
  <c r="AE2175" i="1"/>
  <c r="AF2175" i="1" s="1"/>
  <c r="AD2175" i="1"/>
  <c r="AA2175" i="1"/>
  <c r="Z2175" i="1"/>
  <c r="X2175" i="1"/>
  <c r="J2175" i="1"/>
  <c r="G2175" i="1"/>
  <c r="AB2175" i="1" s="1"/>
  <c r="D2175" i="1" a="1"/>
  <c r="D2175" i="1" s="1"/>
  <c r="Y2175" i="1" s="1"/>
  <c r="AG2174" i="1"/>
  <c r="AE2174" i="1"/>
  <c r="AF2174" i="1" s="1"/>
  <c r="AD2174" i="1"/>
  <c r="AA2174" i="1"/>
  <c r="Z2174" i="1"/>
  <c r="X2174" i="1"/>
  <c r="J2174" i="1"/>
  <c r="G2174" i="1"/>
  <c r="AB2174" i="1" s="1"/>
  <c r="D2174" i="1" a="1"/>
  <c r="D2174" i="1" s="1"/>
  <c r="Y2174" i="1" s="1"/>
  <c r="AG2173" i="1"/>
  <c r="AE2173" i="1"/>
  <c r="AF2173" i="1" s="1"/>
  <c r="AD2173" i="1"/>
  <c r="AA2173" i="1"/>
  <c r="Z2173" i="1"/>
  <c r="X2173" i="1"/>
  <c r="J2173" i="1"/>
  <c r="G2173" i="1"/>
  <c r="AB2173" i="1" s="1"/>
  <c r="D2173" i="1" a="1"/>
  <c r="D2173" i="1" s="1"/>
  <c r="Y2173" i="1" s="1"/>
  <c r="AG2172" i="1"/>
  <c r="AE2172" i="1"/>
  <c r="AF2172" i="1" s="1"/>
  <c r="AD2172" i="1"/>
  <c r="AA2172" i="1"/>
  <c r="Z2172" i="1"/>
  <c r="X2172" i="1"/>
  <c r="J2172" i="1"/>
  <c r="G2172" i="1"/>
  <c r="AB2172" i="1" s="1"/>
  <c r="D2172" i="1" a="1"/>
  <c r="D2172" i="1" s="1"/>
  <c r="Y2172" i="1" s="1"/>
  <c r="AG2171" i="1"/>
  <c r="AF2171" i="1"/>
  <c r="AE2171" i="1"/>
  <c r="AD2171" i="1"/>
  <c r="AA2171" i="1"/>
  <c r="Z2171" i="1"/>
  <c r="X2171" i="1"/>
  <c r="J2171" i="1"/>
  <c r="G2171" i="1"/>
  <c r="AB2171" i="1" s="1"/>
  <c r="D2171" i="1" a="1"/>
  <c r="D2171" i="1" s="1"/>
  <c r="Y2171" i="1" s="1"/>
  <c r="AG2170" i="1"/>
  <c r="AE2170" i="1"/>
  <c r="AF2170" i="1" s="1"/>
  <c r="AD2170" i="1"/>
  <c r="AA2170" i="1"/>
  <c r="Z2170" i="1"/>
  <c r="X2170" i="1"/>
  <c r="J2170" i="1"/>
  <c r="G2170" i="1"/>
  <c r="H2170" i="1" s="1"/>
  <c r="AC2170" i="1" s="1"/>
  <c r="D2170" i="1" a="1"/>
  <c r="D2170" i="1" s="1"/>
  <c r="Y2170" i="1" s="1"/>
  <c r="AG2169" i="1"/>
  <c r="AE2169" i="1"/>
  <c r="AF2169" i="1" s="1"/>
  <c r="AD2169" i="1"/>
  <c r="AA2169" i="1"/>
  <c r="Z2169" i="1"/>
  <c r="X2169" i="1"/>
  <c r="J2169" i="1"/>
  <c r="G2169" i="1"/>
  <c r="H2169" i="1" s="1"/>
  <c r="AC2169" i="1" s="1"/>
  <c r="D2169" i="1" a="1"/>
  <c r="D2169" i="1" s="1"/>
  <c r="Y2169" i="1" s="1"/>
  <c r="AG2168" i="1"/>
  <c r="AE2168" i="1"/>
  <c r="AF2168" i="1" s="1"/>
  <c r="AD2168" i="1"/>
  <c r="AA2168" i="1"/>
  <c r="Z2168" i="1"/>
  <c r="X2168" i="1"/>
  <c r="J2168" i="1"/>
  <c r="G2168" i="1"/>
  <c r="H2168" i="1" s="1"/>
  <c r="AC2168" i="1" s="1"/>
  <c r="D2168" i="1" a="1"/>
  <c r="D2168" i="1" s="1"/>
  <c r="Y2168" i="1" s="1"/>
  <c r="AG2167" i="1"/>
  <c r="AE2167" i="1"/>
  <c r="AF2167" i="1" s="1"/>
  <c r="AD2167" i="1"/>
  <c r="AA2167" i="1"/>
  <c r="Z2167" i="1"/>
  <c r="X2167" i="1"/>
  <c r="J2167" i="1"/>
  <c r="G2167" i="1"/>
  <c r="H2167" i="1" s="1"/>
  <c r="AC2167" i="1" s="1"/>
  <c r="D2167" i="1" a="1"/>
  <c r="D2167" i="1" s="1"/>
  <c r="Y2167" i="1" s="1"/>
  <c r="AG2166" i="1"/>
  <c r="AE2166" i="1"/>
  <c r="AF2166" i="1" s="1"/>
  <c r="AD2166" i="1"/>
  <c r="AA2166" i="1"/>
  <c r="Z2166" i="1"/>
  <c r="X2166" i="1"/>
  <c r="J2166" i="1"/>
  <c r="G2166" i="1"/>
  <c r="AB2166" i="1" s="1"/>
  <c r="D2166" i="1" a="1"/>
  <c r="D2166" i="1" s="1"/>
  <c r="Y2166" i="1" s="1"/>
  <c r="AG2165" i="1"/>
  <c r="AE2165" i="1"/>
  <c r="AF2165" i="1" s="1"/>
  <c r="AD2165" i="1"/>
  <c r="AA2165" i="1"/>
  <c r="Z2165" i="1"/>
  <c r="X2165" i="1"/>
  <c r="J2165" i="1"/>
  <c r="G2165" i="1"/>
  <c r="H2165" i="1" s="1"/>
  <c r="AC2165" i="1" s="1"/>
  <c r="D2165" i="1" a="1"/>
  <c r="D2165" i="1" s="1"/>
  <c r="Y2165" i="1" s="1"/>
  <c r="AG2164" i="1"/>
  <c r="AE2164" i="1"/>
  <c r="AF2164" i="1" s="1"/>
  <c r="AD2164" i="1"/>
  <c r="AA2164" i="1"/>
  <c r="Z2164" i="1"/>
  <c r="X2164" i="1"/>
  <c r="J2164" i="1"/>
  <c r="G2164" i="1"/>
  <c r="H2164" i="1" s="1"/>
  <c r="AC2164" i="1" s="1"/>
  <c r="D2164" i="1" a="1"/>
  <c r="D2164" i="1" s="1"/>
  <c r="Y2164" i="1" s="1"/>
  <c r="AG2163" i="1"/>
  <c r="AE2163" i="1"/>
  <c r="AF2163" i="1" s="1"/>
  <c r="AD2163" i="1"/>
  <c r="AA2163" i="1"/>
  <c r="Z2163" i="1"/>
  <c r="X2163" i="1"/>
  <c r="J2163" i="1"/>
  <c r="G2163" i="1"/>
  <c r="H2163" i="1" s="1"/>
  <c r="AC2163" i="1" s="1"/>
  <c r="D2163" i="1" a="1"/>
  <c r="D2163" i="1" s="1"/>
  <c r="Y2163" i="1" s="1"/>
  <c r="AG2162" i="1"/>
  <c r="AE2162" i="1"/>
  <c r="AF2162" i="1" s="1"/>
  <c r="AD2162" i="1"/>
  <c r="AA2162" i="1"/>
  <c r="Z2162" i="1"/>
  <c r="X2162" i="1"/>
  <c r="J2162" i="1"/>
  <c r="G2162" i="1"/>
  <c r="D2162" i="1" a="1"/>
  <c r="D2162" i="1" s="1"/>
  <c r="Y2162" i="1" s="1"/>
  <c r="AG2161" i="1"/>
  <c r="AE2161" i="1"/>
  <c r="AF2161" i="1" s="1"/>
  <c r="AD2161" i="1"/>
  <c r="AA2161" i="1"/>
  <c r="Z2161" i="1"/>
  <c r="X2161" i="1"/>
  <c r="J2161" i="1"/>
  <c r="G2161" i="1"/>
  <c r="D2161" i="1" a="1"/>
  <c r="D2161" i="1" s="1"/>
  <c r="Y2161" i="1" s="1"/>
  <c r="AG2160" i="1"/>
  <c r="AE2160" i="1"/>
  <c r="AF2160" i="1" s="1"/>
  <c r="AD2160" i="1"/>
  <c r="AA2160" i="1"/>
  <c r="Z2160" i="1"/>
  <c r="X2160" i="1"/>
  <c r="J2160" i="1"/>
  <c r="G2160" i="1"/>
  <c r="D2160" i="1" a="1"/>
  <c r="D2160" i="1" s="1"/>
  <c r="Y2160" i="1" s="1"/>
  <c r="AG2159" i="1"/>
  <c r="AE2159" i="1"/>
  <c r="AF2159" i="1" s="1"/>
  <c r="AD2159" i="1"/>
  <c r="AA2159" i="1"/>
  <c r="Z2159" i="1"/>
  <c r="X2159" i="1"/>
  <c r="J2159" i="1"/>
  <c r="G2159" i="1"/>
  <c r="AB2159" i="1" s="1"/>
  <c r="D2159" i="1" a="1"/>
  <c r="D2159" i="1" s="1"/>
  <c r="Y2159" i="1" s="1"/>
  <c r="AG2158" i="1"/>
  <c r="AE2158" i="1"/>
  <c r="AF2158" i="1" s="1"/>
  <c r="AD2158" i="1"/>
  <c r="AA2158" i="1"/>
  <c r="Z2158" i="1"/>
  <c r="X2158" i="1"/>
  <c r="J2158" i="1"/>
  <c r="G2158" i="1"/>
  <c r="AB2158" i="1" s="1"/>
  <c r="D2158" i="1" a="1"/>
  <c r="D2158" i="1" s="1"/>
  <c r="Y2158" i="1" s="1"/>
  <c r="AG2157" i="1"/>
  <c r="AE2157" i="1"/>
  <c r="AF2157" i="1" s="1"/>
  <c r="AD2157" i="1"/>
  <c r="AA2157" i="1"/>
  <c r="Z2157" i="1"/>
  <c r="X2157" i="1"/>
  <c r="J2157" i="1"/>
  <c r="G2157" i="1"/>
  <c r="AB2157" i="1" s="1"/>
  <c r="D2157" i="1" a="1"/>
  <c r="D2157" i="1" s="1"/>
  <c r="Y2157" i="1" s="1"/>
  <c r="AG2156" i="1"/>
  <c r="AE2156" i="1"/>
  <c r="AF2156" i="1" s="1"/>
  <c r="AD2156" i="1"/>
  <c r="AA2156" i="1"/>
  <c r="Z2156" i="1"/>
  <c r="X2156" i="1"/>
  <c r="J2156" i="1"/>
  <c r="G2156" i="1"/>
  <c r="H2156" i="1" s="1"/>
  <c r="AC2156" i="1" s="1"/>
  <c r="D2156" i="1" a="1"/>
  <c r="D2156" i="1" s="1"/>
  <c r="Y2156" i="1" s="1"/>
  <c r="AG2155" i="1"/>
  <c r="AE2155" i="1"/>
  <c r="AF2155" i="1" s="1"/>
  <c r="AD2155" i="1"/>
  <c r="AA2155" i="1"/>
  <c r="Z2155" i="1"/>
  <c r="X2155" i="1"/>
  <c r="J2155" i="1"/>
  <c r="G2155" i="1"/>
  <c r="H2155" i="1" s="1"/>
  <c r="AC2155" i="1" s="1"/>
  <c r="D2155" i="1" a="1"/>
  <c r="D2155" i="1" s="1"/>
  <c r="Y2155" i="1" s="1"/>
  <c r="AG2154" i="1"/>
  <c r="AE2154" i="1"/>
  <c r="AF2154" i="1" s="1"/>
  <c r="AD2154" i="1"/>
  <c r="AA2154" i="1"/>
  <c r="Z2154" i="1"/>
  <c r="X2154" i="1"/>
  <c r="J2154" i="1"/>
  <c r="G2154" i="1"/>
  <c r="H2154" i="1" s="1"/>
  <c r="AC2154" i="1" s="1"/>
  <c r="D2154" i="1" a="1"/>
  <c r="D2154" i="1" s="1"/>
  <c r="Y2154" i="1" s="1"/>
  <c r="AG2153" i="1"/>
  <c r="AE2153" i="1"/>
  <c r="AF2153" i="1" s="1"/>
  <c r="AD2153" i="1"/>
  <c r="AA2153" i="1"/>
  <c r="Z2153" i="1"/>
  <c r="X2153" i="1"/>
  <c r="J2153" i="1"/>
  <c r="G2153" i="1"/>
  <c r="AB2153" i="1" s="1"/>
  <c r="D2153" i="1" a="1"/>
  <c r="D2153" i="1" s="1"/>
  <c r="Y2153" i="1" s="1"/>
  <c r="AG2152" i="1"/>
  <c r="AE2152" i="1"/>
  <c r="AF2152" i="1" s="1"/>
  <c r="AD2152" i="1"/>
  <c r="AA2152" i="1"/>
  <c r="Z2152" i="1"/>
  <c r="X2152" i="1"/>
  <c r="J2152" i="1"/>
  <c r="G2152" i="1"/>
  <c r="H2152" i="1" s="1"/>
  <c r="AC2152" i="1" s="1"/>
  <c r="D2152" i="1" a="1"/>
  <c r="D2152" i="1" s="1"/>
  <c r="Y2152" i="1" s="1"/>
  <c r="AG2151" i="1"/>
  <c r="AE2151" i="1"/>
  <c r="AF2151" i="1" s="1"/>
  <c r="AD2151" i="1"/>
  <c r="AA2151" i="1"/>
  <c r="Z2151" i="1"/>
  <c r="X2151" i="1"/>
  <c r="J2151" i="1"/>
  <c r="G2151" i="1"/>
  <c r="AB2151" i="1" s="1"/>
  <c r="D2151" i="1" a="1"/>
  <c r="D2151" i="1" s="1"/>
  <c r="Y2151" i="1" s="1"/>
  <c r="AG2150" i="1"/>
  <c r="AE2150" i="1"/>
  <c r="AF2150" i="1" s="1"/>
  <c r="AD2150" i="1"/>
  <c r="AA2150" i="1"/>
  <c r="Z2150" i="1"/>
  <c r="X2150" i="1"/>
  <c r="J2150" i="1"/>
  <c r="G2150" i="1"/>
  <c r="D2150" i="1" a="1"/>
  <c r="D2150" i="1" s="1"/>
  <c r="Y2150" i="1" s="1"/>
  <c r="AG2149" i="1"/>
  <c r="AE2149" i="1"/>
  <c r="AF2149" i="1" s="1"/>
  <c r="AD2149" i="1"/>
  <c r="AA2149" i="1"/>
  <c r="Z2149" i="1"/>
  <c r="X2149" i="1"/>
  <c r="J2149" i="1"/>
  <c r="G2149" i="1"/>
  <c r="D2149" i="1" a="1"/>
  <c r="D2149" i="1" s="1"/>
  <c r="Y2149" i="1" s="1"/>
  <c r="AG2148" i="1"/>
  <c r="AE2148" i="1"/>
  <c r="AF2148" i="1" s="1"/>
  <c r="AD2148" i="1"/>
  <c r="AA2148" i="1"/>
  <c r="Z2148" i="1"/>
  <c r="X2148" i="1"/>
  <c r="J2148" i="1"/>
  <c r="G2148" i="1"/>
  <c r="D2148" i="1" a="1"/>
  <c r="D2148" i="1" s="1"/>
  <c r="Y2148" i="1" s="1"/>
  <c r="AG2147" i="1"/>
  <c r="AE2147" i="1"/>
  <c r="AF2147" i="1" s="1"/>
  <c r="AD2147" i="1"/>
  <c r="AA2147" i="1"/>
  <c r="Z2147" i="1"/>
  <c r="X2147" i="1"/>
  <c r="J2147" i="1"/>
  <c r="G2147" i="1"/>
  <c r="AB2147" i="1" s="1"/>
  <c r="D2147" i="1" a="1"/>
  <c r="D2147" i="1" s="1"/>
  <c r="Y2147" i="1" s="1"/>
  <c r="AG2146" i="1"/>
  <c r="AE2146" i="1"/>
  <c r="AF2146" i="1" s="1"/>
  <c r="AD2146" i="1"/>
  <c r="AA2146" i="1"/>
  <c r="Z2146" i="1"/>
  <c r="X2146" i="1"/>
  <c r="J2146" i="1"/>
  <c r="G2146" i="1"/>
  <c r="AB2146" i="1" s="1"/>
  <c r="D2146" i="1" a="1"/>
  <c r="D2146" i="1" s="1"/>
  <c r="Y2146" i="1" s="1"/>
  <c r="AG2145" i="1"/>
  <c r="AE2145" i="1"/>
  <c r="AF2145" i="1" s="1"/>
  <c r="AD2145" i="1"/>
  <c r="AA2145" i="1"/>
  <c r="Z2145" i="1"/>
  <c r="X2145" i="1"/>
  <c r="J2145" i="1"/>
  <c r="G2145" i="1"/>
  <c r="AB2145" i="1" s="1"/>
  <c r="D2145" i="1" a="1"/>
  <c r="D2145" i="1" s="1"/>
  <c r="Y2145" i="1" s="1"/>
  <c r="AG2144" i="1"/>
  <c r="AE2144" i="1"/>
  <c r="AF2144" i="1" s="1"/>
  <c r="AD2144" i="1"/>
  <c r="AA2144" i="1"/>
  <c r="Z2144" i="1"/>
  <c r="X2144" i="1"/>
  <c r="J2144" i="1"/>
  <c r="G2144" i="1"/>
  <c r="AB2144" i="1" s="1"/>
  <c r="D2144" i="1" a="1"/>
  <c r="D2144" i="1" s="1"/>
  <c r="Y2144" i="1" s="1"/>
  <c r="AG2143" i="1"/>
  <c r="AE2143" i="1"/>
  <c r="AF2143" i="1" s="1"/>
  <c r="AD2143" i="1"/>
  <c r="AA2143" i="1"/>
  <c r="Z2143" i="1"/>
  <c r="X2143" i="1"/>
  <c r="J2143" i="1"/>
  <c r="G2143" i="1"/>
  <c r="AB2143" i="1" s="1"/>
  <c r="D2143" i="1" a="1"/>
  <c r="D2143" i="1" s="1"/>
  <c r="Y2143" i="1" s="1"/>
  <c r="AG2142" i="1"/>
  <c r="AE2142" i="1"/>
  <c r="AF2142" i="1" s="1"/>
  <c r="AD2142" i="1"/>
  <c r="AA2142" i="1"/>
  <c r="Z2142" i="1"/>
  <c r="X2142" i="1"/>
  <c r="J2142" i="1"/>
  <c r="G2142" i="1"/>
  <c r="AB2142" i="1" s="1"/>
  <c r="D2142" i="1" a="1"/>
  <c r="D2142" i="1" s="1"/>
  <c r="Y2142" i="1" s="1"/>
  <c r="AG2141" i="1"/>
  <c r="AE2141" i="1"/>
  <c r="AF2141" i="1" s="1"/>
  <c r="AD2141" i="1"/>
  <c r="AA2141" i="1"/>
  <c r="Z2141" i="1"/>
  <c r="X2141" i="1"/>
  <c r="J2141" i="1"/>
  <c r="G2141" i="1"/>
  <c r="AB2141" i="1" s="1"/>
  <c r="D2141" i="1" a="1"/>
  <c r="D2141" i="1" s="1"/>
  <c r="Y2141" i="1" s="1"/>
  <c r="AG2140" i="1"/>
  <c r="AE2140" i="1"/>
  <c r="AF2140" i="1" s="1"/>
  <c r="AD2140" i="1"/>
  <c r="AA2140" i="1"/>
  <c r="Z2140" i="1"/>
  <c r="X2140" i="1"/>
  <c r="J2140" i="1"/>
  <c r="G2140" i="1"/>
  <c r="AB2140" i="1" s="1"/>
  <c r="D2140" i="1" a="1"/>
  <c r="D2140" i="1" s="1"/>
  <c r="Y2140" i="1" s="1"/>
  <c r="AG2139" i="1"/>
  <c r="AE2139" i="1"/>
  <c r="AF2139" i="1" s="1"/>
  <c r="AD2139" i="1"/>
  <c r="AA2139" i="1"/>
  <c r="Z2139" i="1"/>
  <c r="X2139" i="1"/>
  <c r="J2139" i="1"/>
  <c r="G2139" i="1"/>
  <c r="AB2139" i="1" s="1"/>
  <c r="D2139" i="1" a="1"/>
  <c r="D2139" i="1" s="1"/>
  <c r="Y2139" i="1" s="1"/>
  <c r="AG2138" i="1"/>
  <c r="AE2138" i="1"/>
  <c r="AF2138" i="1" s="1"/>
  <c r="AD2138" i="1"/>
  <c r="AA2138" i="1"/>
  <c r="Z2138" i="1"/>
  <c r="X2138" i="1"/>
  <c r="J2138" i="1"/>
  <c r="G2138" i="1"/>
  <c r="H2138" i="1" s="1"/>
  <c r="AC2138" i="1" s="1"/>
  <c r="D2138" i="1" a="1"/>
  <c r="D2138" i="1" s="1"/>
  <c r="Y2138" i="1" s="1"/>
  <c r="AG2137" i="1"/>
  <c r="AE2137" i="1"/>
  <c r="AF2137" i="1" s="1"/>
  <c r="AD2137" i="1"/>
  <c r="AA2137" i="1"/>
  <c r="Z2137" i="1"/>
  <c r="X2137" i="1"/>
  <c r="J2137" i="1"/>
  <c r="G2137" i="1"/>
  <c r="H2137" i="1" s="1"/>
  <c r="AC2137" i="1" s="1"/>
  <c r="D2137" i="1" a="1"/>
  <c r="D2137" i="1" s="1"/>
  <c r="Y2137" i="1" s="1"/>
  <c r="AG2136" i="1"/>
  <c r="AE2136" i="1"/>
  <c r="AF2136" i="1" s="1"/>
  <c r="AD2136" i="1"/>
  <c r="AA2136" i="1"/>
  <c r="Z2136" i="1"/>
  <c r="X2136" i="1"/>
  <c r="J2136" i="1"/>
  <c r="G2136" i="1"/>
  <c r="D2136" i="1" a="1"/>
  <c r="D2136" i="1" s="1"/>
  <c r="Y2136" i="1" s="1"/>
  <c r="AG2135" i="1"/>
  <c r="AE2135" i="1"/>
  <c r="AF2135" i="1" s="1"/>
  <c r="AD2135" i="1"/>
  <c r="AA2135" i="1"/>
  <c r="Z2135" i="1"/>
  <c r="X2135" i="1"/>
  <c r="J2135" i="1"/>
  <c r="G2135" i="1"/>
  <c r="H2135" i="1" s="1"/>
  <c r="AC2135" i="1" s="1"/>
  <c r="D2135" i="1" a="1"/>
  <c r="D2135" i="1" s="1"/>
  <c r="Y2135" i="1" s="1"/>
  <c r="AG2134" i="1"/>
  <c r="AE2134" i="1"/>
  <c r="AF2134" i="1" s="1"/>
  <c r="AD2134" i="1"/>
  <c r="AA2134" i="1"/>
  <c r="Z2134" i="1"/>
  <c r="X2134" i="1"/>
  <c r="J2134" i="1"/>
  <c r="G2134" i="1"/>
  <c r="AB2134" i="1" s="1"/>
  <c r="D2134" i="1" a="1"/>
  <c r="D2134" i="1" s="1"/>
  <c r="Y2134" i="1" s="1"/>
  <c r="AG2133" i="1"/>
  <c r="AE2133" i="1"/>
  <c r="AF2133" i="1" s="1"/>
  <c r="AD2133" i="1"/>
  <c r="AA2133" i="1"/>
  <c r="Z2133" i="1"/>
  <c r="X2133" i="1"/>
  <c r="J2133" i="1"/>
  <c r="G2133" i="1"/>
  <c r="D2133" i="1" a="1"/>
  <c r="D2133" i="1" s="1"/>
  <c r="Y2133" i="1" s="1"/>
  <c r="AG2132" i="1"/>
  <c r="AE2132" i="1"/>
  <c r="AF2132" i="1" s="1"/>
  <c r="AD2132" i="1"/>
  <c r="AA2132" i="1"/>
  <c r="Z2132" i="1"/>
  <c r="X2132" i="1"/>
  <c r="J2132" i="1"/>
  <c r="G2132" i="1"/>
  <c r="AB2132" i="1" s="1"/>
  <c r="D2132" i="1" a="1"/>
  <c r="D2132" i="1" s="1"/>
  <c r="Y2132" i="1" s="1"/>
  <c r="AG2131" i="1"/>
  <c r="AE2131" i="1"/>
  <c r="AF2131" i="1" s="1"/>
  <c r="AD2131" i="1"/>
  <c r="AA2131" i="1"/>
  <c r="Z2131" i="1"/>
  <c r="X2131" i="1"/>
  <c r="J2131" i="1"/>
  <c r="G2131" i="1"/>
  <c r="AB2131" i="1" s="1"/>
  <c r="D2131" i="1" a="1"/>
  <c r="D2131" i="1" s="1"/>
  <c r="Y2131" i="1" s="1"/>
  <c r="AG2130" i="1"/>
  <c r="AE2130" i="1"/>
  <c r="AF2130" i="1" s="1"/>
  <c r="AD2130" i="1"/>
  <c r="AA2130" i="1"/>
  <c r="Z2130" i="1"/>
  <c r="X2130" i="1"/>
  <c r="J2130" i="1"/>
  <c r="G2130" i="1"/>
  <c r="D2130" i="1" a="1"/>
  <c r="D2130" i="1" s="1"/>
  <c r="Y2130" i="1" s="1"/>
  <c r="AG2129" i="1"/>
  <c r="AE2129" i="1"/>
  <c r="AF2129" i="1" s="1"/>
  <c r="AD2129" i="1"/>
  <c r="AA2129" i="1"/>
  <c r="Z2129" i="1"/>
  <c r="X2129" i="1"/>
  <c r="J2129" i="1"/>
  <c r="G2129" i="1"/>
  <c r="AB2129" i="1" s="1"/>
  <c r="D2129" i="1" a="1"/>
  <c r="D2129" i="1" s="1"/>
  <c r="Y2129" i="1" s="1"/>
  <c r="AG2128" i="1"/>
  <c r="AE2128" i="1"/>
  <c r="AF2128" i="1" s="1"/>
  <c r="AD2128" i="1"/>
  <c r="AA2128" i="1"/>
  <c r="Z2128" i="1"/>
  <c r="X2128" i="1"/>
  <c r="J2128" i="1"/>
  <c r="G2128" i="1"/>
  <c r="AB2128" i="1" s="1"/>
  <c r="D2128" i="1" a="1"/>
  <c r="D2128" i="1" s="1"/>
  <c r="Y2128" i="1" s="1"/>
  <c r="AG2127" i="1"/>
  <c r="AE2127" i="1"/>
  <c r="AF2127" i="1" s="1"/>
  <c r="AD2127" i="1"/>
  <c r="AA2127" i="1"/>
  <c r="Z2127" i="1"/>
  <c r="X2127" i="1"/>
  <c r="J2127" i="1"/>
  <c r="G2127" i="1"/>
  <c r="AB2127" i="1" s="1"/>
  <c r="D2127" i="1" a="1"/>
  <c r="D2127" i="1" s="1"/>
  <c r="Y2127" i="1" s="1"/>
  <c r="AG2126" i="1"/>
  <c r="AE2126" i="1"/>
  <c r="AF2126" i="1" s="1"/>
  <c r="AD2126" i="1"/>
  <c r="AA2126" i="1"/>
  <c r="Z2126" i="1"/>
  <c r="X2126" i="1"/>
  <c r="J2126" i="1"/>
  <c r="G2126" i="1"/>
  <c r="AB2126" i="1" s="1"/>
  <c r="D2126" i="1" a="1"/>
  <c r="D2126" i="1" s="1"/>
  <c r="Y2126" i="1" s="1"/>
  <c r="AG2125" i="1"/>
  <c r="AE2125" i="1"/>
  <c r="AF2125" i="1" s="1"/>
  <c r="AD2125" i="1"/>
  <c r="AA2125" i="1"/>
  <c r="Z2125" i="1"/>
  <c r="X2125" i="1"/>
  <c r="J2125" i="1"/>
  <c r="G2125" i="1"/>
  <c r="AB2125" i="1" s="1"/>
  <c r="D2125" i="1" a="1"/>
  <c r="D2125" i="1" s="1"/>
  <c r="Y2125" i="1" s="1"/>
  <c r="AG2124" i="1"/>
  <c r="AE2124" i="1"/>
  <c r="AF2124" i="1" s="1"/>
  <c r="AD2124" i="1"/>
  <c r="AA2124" i="1"/>
  <c r="Z2124" i="1"/>
  <c r="X2124" i="1"/>
  <c r="J2124" i="1"/>
  <c r="G2124" i="1"/>
  <c r="H2124" i="1" s="1"/>
  <c r="AC2124" i="1" s="1"/>
  <c r="D2124" i="1" a="1"/>
  <c r="D2124" i="1" s="1"/>
  <c r="Y2124" i="1" s="1"/>
  <c r="AG2123" i="1"/>
  <c r="AE2123" i="1"/>
  <c r="AF2123" i="1" s="1"/>
  <c r="AD2123" i="1"/>
  <c r="AA2123" i="1"/>
  <c r="Z2123" i="1"/>
  <c r="X2123" i="1"/>
  <c r="J2123" i="1"/>
  <c r="G2123" i="1"/>
  <c r="H2123" i="1" s="1"/>
  <c r="AC2123" i="1" s="1"/>
  <c r="D2123" i="1" a="1"/>
  <c r="D2123" i="1" s="1"/>
  <c r="Y2123" i="1" s="1"/>
  <c r="AG2122" i="1"/>
  <c r="AE2122" i="1"/>
  <c r="AF2122" i="1" s="1"/>
  <c r="AD2122" i="1"/>
  <c r="AA2122" i="1"/>
  <c r="Z2122" i="1"/>
  <c r="X2122" i="1"/>
  <c r="J2122" i="1"/>
  <c r="G2122" i="1"/>
  <c r="H2122" i="1" s="1"/>
  <c r="AC2122" i="1" s="1"/>
  <c r="D2122" i="1" a="1"/>
  <c r="D2122" i="1" s="1"/>
  <c r="Y2122" i="1" s="1"/>
  <c r="AG2121" i="1"/>
  <c r="AE2121" i="1"/>
  <c r="AF2121" i="1" s="1"/>
  <c r="AD2121" i="1"/>
  <c r="AA2121" i="1"/>
  <c r="Z2121" i="1"/>
  <c r="X2121" i="1"/>
  <c r="J2121" i="1"/>
  <c r="G2121" i="1"/>
  <c r="H2121" i="1" s="1"/>
  <c r="AC2121" i="1" s="1"/>
  <c r="D2121" i="1" a="1"/>
  <c r="D2121" i="1" s="1"/>
  <c r="Y2121" i="1" s="1"/>
  <c r="AG2120" i="1"/>
  <c r="AE2120" i="1"/>
  <c r="AF2120" i="1" s="1"/>
  <c r="AD2120" i="1"/>
  <c r="AA2120" i="1"/>
  <c r="Z2120" i="1"/>
  <c r="X2120" i="1"/>
  <c r="J2120" i="1"/>
  <c r="G2120" i="1"/>
  <c r="H2120" i="1" s="1"/>
  <c r="AC2120" i="1" s="1"/>
  <c r="D2120" i="1" a="1"/>
  <c r="D2120" i="1" s="1"/>
  <c r="Y2120" i="1" s="1"/>
  <c r="AG2119" i="1"/>
  <c r="AE2119" i="1"/>
  <c r="AF2119" i="1" s="1"/>
  <c r="AD2119" i="1"/>
  <c r="AA2119" i="1"/>
  <c r="Z2119" i="1"/>
  <c r="X2119" i="1"/>
  <c r="J2119" i="1"/>
  <c r="G2119" i="1"/>
  <c r="H2119" i="1" s="1"/>
  <c r="AC2119" i="1" s="1"/>
  <c r="D2119" i="1" a="1"/>
  <c r="D2119" i="1" s="1"/>
  <c r="Y2119" i="1" s="1"/>
  <c r="AG2118" i="1"/>
  <c r="AE2118" i="1"/>
  <c r="AF2118" i="1" s="1"/>
  <c r="AD2118" i="1"/>
  <c r="AA2118" i="1"/>
  <c r="Z2118" i="1"/>
  <c r="X2118" i="1"/>
  <c r="J2118" i="1"/>
  <c r="G2118" i="1"/>
  <c r="D2118" i="1" a="1"/>
  <c r="D2118" i="1" s="1"/>
  <c r="Y2118" i="1" s="1"/>
  <c r="AG2117" i="1"/>
  <c r="AE2117" i="1"/>
  <c r="AF2117" i="1" s="1"/>
  <c r="AD2117" i="1"/>
  <c r="AA2117" i="1"/>
  <c r="Z2117" i="1"/>
  <c r="X2117" i="1"/>
  <c r="J2117" i="1"/>
  <c r="G2117" i="1"/>
  <c r="AB2117" i="1" s="1"/>
  <c r="D2117" i="1" a="1"/>
  <c r="D2117" i="1" s="1"/>
  <c r="Y2117" i="1" s="1"/>
  <c r="AG2116" i="1"/>
  <c r="AE2116" i="1"/>
  <c r="AF2116" i="1" s="1"/>
  <c r="AD2116" i="1"/>
  <c r="AA2116" i="1"/>
  <c r="Z2116" i="1"/>
  <c r="X2116" i="1"/>
  <c r="J2116" i="1"/>
  <c r="G2116" i="1"/>
  <c r="AB2116" i="1" s="1"/>
  <c r="D2116" i="1" a="1"/>
  <c r="D2116" i="1" s="1"/>
  <c r="Y2116" i="1" s="1"/>
  <c r="AG2115" i="1"/>
  <c r="AE2115" i="1"/>
  <c r="AF2115" i="1" s="1"/>
  <c r="AD2115" i="1"/>
  <c r="AA2115" i="1"/>
  <c r="Z2115" i="1"/>
  <c r="X2115" i="1"/>
  <c r="J2115" i="1"/>
  <c r="G2115" i="1"/>
  <c r="D2115" i="1" a="1"/>
  <c r="D2115" i="1" s="1"/>
  <c r="Y2115" i="1" s="1"/>
  <c r="AG2114" i="1"/>
  <c r="AE2114" i="1"/>
  <c r="AF2114" i="1" s="1"/>
  <c r="AD2114" i="1"/>
  <c r="AA2114" i="1"/>
  <c r="Z2114" i="1"/>
  <c r="X2114" i="1"/>
  <c r="J2114" i="1"/>
  <c r="G2114" i="1"/>
  <c r="D2114" i="1" a="1"/>
  <c r="D2114" i="1" s="1"/>
  <c r="Y2114" i="1" s="1"/>
  <c r="AG2113" i="1"/>
  <c r="AE2113" i="1"/>
  <c r="AF2113" i="1" s="1"/>
  <c r="AD2113" i="1"/>
  <c r="AA2113" i="1"/>
  <c r="Z2113" i="1"/>
  <c r="X2113" i="1"/>
  <c r="J2113" i="1"/>
  <c r="G2113" i="1"/>
  <c r="AB2113" i="1" s="1"/>
  <c r="D2113" i="1" a="1"/>
  <c r="D2113" i="1" s="1"/>
  <c r="Y2113" i="1" s="1"/>
  <c r="AG2112" i="1"/>
  <c r="AE2112" i="1"/>
  <c r="AF2112" i="1" s="1"/>
  <c r="AD2112" i="1"/>
  <c r="AA2112" i="1"/>
  <c r="Z2112" i="1"/>
  <c r="X2112" i="1"/>
  <c r="J2112" i="1"/>
  <c r="G2112" i="1"/>
  <c r="AB2112" i="1" s="1"/>
  <c r="D2112" i="1" a="1"/>
  <c r="D2112" i="1" s="1"/>
  <c r="Y2112" i="1" s="1"/>
  <c r="AG2111" i="1"/>
  <c r="AE2111" i="1"/>
  <c r="AF2111" i="1" s="1"/>
  <c r="AD2111" i="1"/>
  <c r="AA2111" i="1"/>
  <c r="Z2111" i="1"/>
  <c r="X2111" i="1"/>
  <c r="J2111" i="1"/>
  <c r="G2111" i="1"/>
  <c r="AB2111" i="1" s="1"/>
  <c r="D2111" i="1" a="1"/>
  <c r="D2111" i="1" s="1"/>
  <c r="Y2111" i="1" s="1"/>
  <c r="AG2110" i="1"/>
  <c r="AE2110" i="1"/>
  <c r="AF2110" i="1" s="1"/>
  <c r="AD2110" i="1"/>
  <c r="AA2110" i="1"/>
  <c r="Z2110" i="1"/>
  <c r="X2110" i="1"/>
  <c r="J2110" i="1"/>
  <c r="G2110" i="1"/>
  <c r="H2110" i="1" s="1"/>
  <c r="AC2110" i="1" s="1"/>
  <c r="D2110" i="1" a="1"/>
  <c r="D2110" i="1" s="1"/>
  <c r="Y2110" i="1" s="1"/>
  <c r="AG2109" i="1"/>
  <c r="AE2109" i="1"/>
  <c r="AF2109" i="1" s="1"/>
  <c r="AD2109" i="1"/>
  <c r="AA2109" i="1"/>
  <c r="Z2109" i="1"/>
  <c r="X2109" i="1"/>
  <c r="J2109" i="1"/>
  <c r="G2109" i="1"/>
  <c r="H2109" i="1" s="1"/>
  <c r="AC2109" i="1" s="1"/>
  <c r="D2109" i="1" a="1"/>
  <c r="D2109" i="1" s="1"/>
  <c r="Y2109" i="1" s="1"/>
  <c r="AG2108" i="1"/>
  <c r="AE2108" i="1"/>
  <c r="AF2108" i="1" s="1"/>
  <c r="AD2108" i="1"/>
  <c r="AA2108" i="1"/>
  <c r="Z2108" i="1"/>
  <c r="X2108" i="1"/>
  <c r="J2108" i="1"/>
  <c r="G2108" i="1"/>
  <c r="H2108" i="1" s="1"/>
  <c r="AC2108" i="1" s="1"/>
  <c r="D2108" i="1" a="1"/>
  <c r="D2108" i="1" s="1"/>
  <c r="Y2108" i="1" s="1"/>
  <c r="AG2107" i="1"/>
  <c r="AE2107" i="1"/>
  <c r="AF2107" i="1" s="1"/>
  <c r="AD2107" i="1"/>
  <c r="AA2107" i="1"/>
  <c r="Z2107" i="1"/>
  <c r="X2107" i="1"/>
  <c r="J2107" i="1"/>
  <c r="G2107" i="1"/>
  <c r="H2107" i="1" s="1"/>
  <c r="AC2107" i="1" s="1"/>
  <c r="D2107" i="1" a="1"/>
  <c r="D2107" i="1" s="1"/>
  <c r="Y2107" i="1" s="1"/>
  <c r="AG2106" i="1"/>
  <c r="AE2106" i="1"/>
  <c r="AF2106" i="1" s="1"/>
  <c r="AD2106" i="1"/>
  <c r="AA2106" i="1"/>
  <c r="Z2106" i="1"/>
  <c r="X2106" i="1"/>
  <c r="J2106" i="1"/>
  <c r="G2106" i="1"/>
  <c r="H2106" i="1" s="1"/>
  <c r="AC2106" i="1" s="1"/>
  <c r="D2106" i="1" a="1"/>
  <c r="D2106" i="1" s="1"/>
  <c r="Y2106" i="1" s="1"/>
  <c r="AG2105" i="1"/>
  <c r="AE2105" i="1"/>
  <c r="AF2105" i="1" s="1"/>
  <c r="AD2105" i="1"/>
  <c r="AA2105" i="1"/>
  <c r="Z2105" i="1"/>
  <c r="X2105" i="1"/>
  <c r="J2105" i="1"/>
  <c r="G2105" i="1"/>
  <c r="D2105" i="1" a="1"/>
  <c r="D2105" i="1" s="1"/>
  <c r="Y2105" i="1" s="1"/>
  <c r="AG2104" i="1"/>
  <c r="AE2104" i="1"/>
  <c r="AF2104" i="1" s="1"/>
  <c r="AD2104" i="1"/>
  <c r="AA2104" i="1"/>
  <c r="Z2104" i="1"/>
  <c r="X2104" i="1"/>
  <c r="J2104" i="1"/>
  <c r="G2104" i="1"/>
  <c r="AB2104" i="1" s="1"/>
  <c r="D2104" i="1" a="1"/>
  <c r="D2104" i="1" s="1"/>
  <c r="Y2104" i="1" s="1"/>
  <c r="AG2103" i="1"/>
  <c r="AE2103" i="1"/>
  <c r="AF2103" i="1" s="1"/>
  <c r="AD2103" i="1"/>
  <c r="AA2103" i="1"/>
  <c r="Z2103" i="1"/>
  <c r="X2103" i="1"/>
  <c r="J2103" i="1"/>
  <c r="G2103" i="1"/>
  <c r="AB2103" i="1" s="1"/>
  <c r="D2103" i="1" a="1"/>
  <c r="D2103" i="1" s="1"/>
  <c r="Y2103" i="1" s="1"/>
  <c r="AG2102" i="1"/>
  <c r="AE2102" i="1"/>
  <c r="AF2102" i="1" s="1"/>
  <c r="AD2102" i="1"/>
  <c r="AA2102" i="1"/>
  <c r="Z2102" i="1"/>
  <c r="X2102" i="1"/>
  <c r="J2102" i="1"/>
  <c r="G2102" i="1"/>
  <c r="AB2102" i="1" s="1"/>
  <c r="D2102" i="1" a="1"/>
  <c r="D2102" i="1" s="1"/>
  <c r="Y2102" i="1" s="1"/>
  <c r="AG2101" i="1"/>
  <c r="AE2101" i="1"/>
  <c r="AF2101" i="1" s="1"/>
  <c r="AD2101" i="1"/>
  <c r="AA2101" i="1"/>
  <c r="Z2101" i="1"/>
  <c r="X2101" i="1"/>
  <c r="J2101" i="1"/>
  <c r="G2101" i="1"/>
  <c r="AB2101" i="1" s="1"/>
  <c r="D2101" i="1" a="1"/>
  <c r="D2101" i="1" s="1"/>
  <c r="Y2101" i="1" s="1"/>
  <c r="AG2100" i="1"/>
  <c r="AE2100" i="1"/>
  <c r="AF2100" i="1" s="1"/>
  <c r="AD2100" i="1"/>
  <c r="AA2100" i="1"/>
  <c r="Z2100" i="1"/>
  <c r="X2100" i="1"/>
  <c r="J2100" i="1"/>
  <c r="G2100" i="1"/>
  <c r="AB2100" i="1" s="1"/>
  <c r="D2100" i="1" a="1"/>
  <c r="D2100" i="1" s="1"/>
  <c r="Y2100" i="1" s="1"/>
  <c r="AG2099" i="1"/>
  <c r="AE2099" i="1"/>
  <c r="AF2099" i="1" s="1"/>
  <c r="AD2099" i="1"/>
  <c r="AA2099" i="1"/>
  <c r="Z2099" i="1"/>
  <c r="X2099" i="1"/>
  <c r="J2099" i="1"/>
  <c r="G2099" i="1"/>
  <c r="AB2099" i="1" s="1"/>
  <c r="D2099" i="1" a="1"/>
  <c r="D2099" i="1" s="1"/>
  <c r="Y2099" i="1" s="1"/>
  <c r="AG2098" i="1"/>
  <c r="AE2098" i="1"/>
  <c r="AF2098" i="1" s="1"/>
  <c r="AD2098" i="1"/>
  <c r="AA2098" i="1"/>
  <c r="Z2098" i="1"/>
  <c r="X2098" i="1"/>
  <c r="J2098" i="1"/>
  <c r="G2098" i="1"/>
  <c r="H2098" i="1" s="1"/>
  <c r="AC2098" i="1" s="1"/>
  <c r="D2098" i="1" a="1"/>
  <c r="D2098" i="1" s="1"/>
  <c r="Y2098" i="1" s="1"/>
  <c r="AG2097" i="1"/>
  <c r="AF2097" i="1"/>
  <c r="AE2097" i="1"/>
  <c r="AD2097" i="1"/>
  <c r="AA2097" i="1"/>
  <c r="Z2097" i="1"/>
  <c r="X2097" i="1"/>
  <c r="J2097" i="1"/>
  <c r="G2097" i="1"/>
  <c r="AB2097" i="1" s="1"/>
  <c r="D2097" i="1" a="1"/>
  <c r="D2097" i="1" s="1"/>
  <c r="Y2097" i="1" s="1"/>
  <c r="AG2096" i="1"/>
  <c r="AE2096" i="1"/>
  <c r="AF2096" i="1" s="1"/>
  <c r="AD2096" i="1"/>
  <c r="AA2096" i="1"/>
  <c r="Z2096" i="1"/>
  <c r="X2096" i="1"/>
  <c r="J2096" i="1"/>
  <c r="G2096" i="1"/>
  <c r="H2096" i="1" s="1"/>
  <c r="AC2096" i="1" s="1"/>
  <c r="D2096" i="1" a="1"/>
  <c r="D2096" i="1" s="1"/>
  <c r="Y2096" i="1" s="1"/>
  <c r="AG2095" i="1"/>
  <c r="AE2095" i="1"/>
  <c r="AF2095" i="1" s="1"/>
  <c r="AD2095" i="1"/>
  <c r="AA2095" i="1"/>
  <c r="Z2095" i="1"/>
  <c r="X2095" i="1"/>
  <c r="J2095" i="1"/>
  <c r="G2095" i="1"/>
  <c r="H2095" i="1" s="1"/>
  <c r="AC2095" i="1" s="1"/>
  <c r="D2095" i="1" a="1"/>
  <c r="D2095" i="1" s="1"/>
  <c r="Y2095" i="1" s="1"/>
  <c r="AG2094" i="1"/>
  <c r="AE2094" i="1"/>
  <c r="AF2094" i="1" s="1"/>
  <c r="AD2094" i="1"/>
  <c r="AA2094" i="1"/>
  <c r="Z2094" i="1"/>
  <c r="X2094" i="1"/>
  <c r="J2094" i="1"/>
  <c r="G2094" i="1"/>
  <c r="H2094" i="1" s="1"/>
  <c r="AC2094" i="1" s="1"/>
  <c r="D2094" i="1" a="1"/>
  <c r="D2094" i="1" s="1"/>
  <c r="Y2094" i="1" s="1"/>
  <c r="AG2093" i="1"/>
  <c r="AE2093" i="1"/>
  <c r="AF2093" i="1" s="1"/>
  <c r="AD2093" i="1"/>
  <c r="AA2093" i="1"/>
  <c r="Z2093" i="1"/>
  <c r="X2093" i="1"/>
  <c r="J2093" i="1"/>
  <c r="G2093" i="1"/>
  <c r="H2093" i="1" s="1"/>
  <c r="AC2093" i="1" s="1"/>
  <c r="D2093" i="1" a="1"/>
  <c r="D2093" i="1" s="1"/>
  <c r="Y2093" i="1" s="1"/>
  <c r="AG2092" i="1"/>
  <c r="AE2092" i="1"/>
  <c r="AF2092" i="1" s="1"/>
  <c r="AD2092" i="1"/>
  <c r="AA2092" i="1"/>
  <c r="Z2092" i="1"/>
  <c r="X2092" i="1"/>
  <c r="J2092" i="1"/>
  <c r="G2092" i="1"/>
  <c r="D2092" i="1" a="1"/>
  <c r="D2092" i="1" s="1"/>
  <c r="Y2092" i="1" s="1"/>
  <c r="AG2091" i="1"/>
  <c r="AE2091" i="1"/>
  <c r="AF2091" i="1" s="1"/>
  <c r="AD2091" i="1"/>
  <c r="AA2091" i="1"/>
  <c r="Z2091" i="1"/>
  <c r="X2091" i="1"/>
  <c r="J2091" i="1"/>
  <c r="G2091" i="1"/>
  <c r="AB2091" i="1" s="1"/>
  <c r="D2091" i="1" a="1"/>
  <c r="D2091" i="1" s="1"/>
  <c r="Y2091" i="1" s="1"/>
  <c r="AG2090" i="1"/>
  <c r="AE2090" i="1"/>
  <c r="AF2090" i="1" s="1"/>
  <c r="AD2090" i="1"/>
  <c r="AA2090" i="1"/>
  <c r="Z2090" i="1"/>
  <c r="X2090" i="1"/>
  <c r="J2090" i="1"/>
  <c r="G2090" i="1"/>
  <c r="AB2090" i="1" s="1"/>
  <c r="D2090" i="1" a="1"/>
  <c r="D2090" i="1" s="1"/>
  <c r="Y2090" i="1" s="1"/>
  <c r="AG2089" i="1"/>
  <c r="AE2089" i="1"/>
  <c r="AF2089" i="1" s="1"/>
  <c r="AD2089" i="1"/>
  <c r="AA2089" i="1"/>
  <c r="Z2089" i="1"/>
  <c r="X2089" i="1"/>
  <c r="J2089" i="1"/>
  <c r="G2089" i="1"/>
  <c r="AB2089" i="1" s="1"/>
  <c r="D2089" i="1" a="1"/>
  <c r="D2089" i="1" s="1"/>
  <c r="Y2089" i="1" s="1"/>
  <c r="AG2088" i="1"/>
  <c r="AE2088" i="1"/>
  <c r="AF2088" i="1" s="1"/>
  <c r="AD2088" i="1"/>
  <c r="AA2088" i="1"/>
  <c r="Z2088" i="1"/>
  <c r="X2088" i="1"/>
  <c r="J2088" i="1"/>
  <c r="G2088" i="1"/>
  <c r="AB2088" i="1" s="1"/>
  <c r="D2088" i="1" a="1"/>
  <c r="D2088" i="1" s="1"/>
  <c r="Y2088" i="1" s="1"/>
  <c r="AG2087" i="1"/>
  <c r="AF2087" i="1"/>
  <c r="AE2087" i="1"/>
  <c r="AD2087" i="1"/>
  <c r="AA2087" i="1"/>
  <c r="Z2087" i="1"/>
  <c r="X2087" i="1"/>
  <c r="J2087" i="1"/>
  <c r="G2087" i="1"/>
  <c r="D2087" i="1" a="1"/>
  <c r="D2087" i="1" s="1"/>
  <c r="Y2087" i="1" s="1"/>
  <c r="AG2086" i="1"/>
  <c r="AE2086" i="1"/>
  <c r="AF2086" i="1" s="1"/>
  <c r="AD2086" i="1"/>
  <c r="AA2086" i="1"/>
  <c r="Z2086" i="1"/>
  <c r="X2086" i="1"/>
  <c r="J2086" i="1"/>
  <c r="G2086" i="1"/>
  <c r="AB2086" i="1" s="1"/>
  <c r="D2086" i="1" a="1"/>
  <c r="D2086" i="1" s="1"/>
  <c r="Y2086" i="1" s="1"/>
  <c r="AG2085" i="1"/>
  <c r="AE2085" i="1"/>
  <c r="AF2085" i="1" s="1"/>
  <c r="AD2085" i="1"/>
  <c r="AA2085" i="1"/>
  <c r="Z2085" i="1"/>
  <c r="X2085" i="1"/>
  <c r="J2085" i="1"/>
  <c r="G2085" i="1"/>
  <c r="H2085" i="1" s="1"/>
  <c r="AC2085" i="1" s="1"/>
  <c r="D2085" i="1" a="1"/>
  <c r="D2085" i="1" s="1"/>
  <c r="Y2085" i="1" s="1"/>
  <c r="AG2084" i="1"/>
  <c r="AE2084" i="1"/>
  <c r="AF2084" i="1" s="1"/>
  <c r="AD2084" i="1"/>
  <c r="AA2084" i="1"/>
  <c r="Z2084" i="1"/>
  <c r="X2084" i="1"/>
  <c r="J2084" i="1"/>
  <c r="G2084" i="1"/>
  <c r="H2084" i="1" s="1"/>
  <c r="AC2084" i="1" s="1"/>
  <c r="D2084" i="1" a="1"/>
  <c r="D2084" i="1" s="1"/>
  <c r="Y2084" i="1" s="1"/>
  <c r="AG2083" i="1"/>
  <c r="AE2083" i="1"/>
  <c r="AF2083" i="1" s="1"/>
  <c r="AD2083" i="1"/>
  <c r="AA2083" i="1"/>
  <c r="Z2083" i="1"/>
  <c r="X2083" i="1"/>
  <c r="J2083" i="1"/>
  <c r="G2083" i="1"/>
  <c r="H2083" i="1" s="1"/>
  <c r="AC2083" i="1" s="1"/>
  <c r="D2083" i="1" a="1"/>
  <c r="D2083" i="1" s="1"/>
  <c r="Y2083" i="1" s="1"/>
  <c r="AG2082" i="1"/>
  <c r="AE2082" i="1"/>
  <c r="AF2082" i="1" s="1"/>
  <c r="AD2082" i="1"/>
  <c r="AA2082" i="1"/>
  <c r="Z2082" i="1"/>
  <c r="X2082" i="1"/>
  <c r="J2082" i="1"/>
  <c r="G2082" i="1"/>
  <c r="H2082" i="1" s="1"/>
  <c r="AC2082" i="1" s="1"/>
  <c r="D2082" i="1" a="1"/>
  <c r="D2082" i="1" s="1"/>
  <c r="Y2082" i="1" s="1"/>
  <c r="AG2081" i="1"/>
  <c r="AE2081" i="1"/>
  <c r="AF2081" i="1" s="1"/>
  <c r="AD2081" i="1"/>
  <c r="AA2081" i="1"/>
  <c r="Z2081" i="1"/>
  <c r="X2081" i="1"/>
  <c r="J2081" i="1"/>
  <c r="G2081" i="1"/>
  <c r="H2081" i="1" s="1"/>
  <c r="AC2081" i="1" s="1"/>
  <c r="D2081" i="1" a="1"/>
  <c r="D2081" i="1" s="1"/>
  <c r="Y2081" i="1" s="1"/>
  <c r="AG2080" i="1"/>
  <c r="AE2080" i="1"/>
  <c r="AF2080" i="1" s="1"/>
  <c r="AD2080" i="1"/>
  <c r="AA2080" i="1"/>
  <c r="Z2080" i="1"/>
  <c r="X2080" i="1"/>
  <c r="J2080" i="1"/>
  <c r="G2080" i="1"/>
  <c r="H2080" i="1" s="1"/>
  <c r="AC2080" i="1" s="1"/>
  <c r="D2080" i="1" a="1"/>
  <c r="D2080" i="1" s="1"/>
  <c r="Y2080" i="1" s="1"/>
  <c r="AG2079" i="1"/>
  <c r="AE2079" i="1"/>
  <c r="AF2079" i="1" s="1"/>
  <c r="AD2079" i="1"/>
  <c r="AA2079" i="1"/>
  <c r="Z2079" i="1"/>
  <c r="X2079" i="1"/>
  <c r="J2079" i="1"/>
  <c r="G2079" i="1"/>
  <c r="D2079" i="1" a="1"/>
  <c r="D2079" i="1" s="1"/>
  <c r="Y2079" i="1" s="1"/>
  <c r="AG2078" i="1"/>
  <c r="AE2078" i="1"/>
  <c r="AF2078" i="1" s="1"/>
  <c r="AD2078" i="1"/>
  <c r="AA2078" i="1"/>
  <c r="Z2078" i="1"/>
  <c r="X2078" i="1"/>
  <c r="J2078" i="1"/>
  <c r="G2078" i="1"/>
  <c r="AB2078" i="1" s="1"/>
  <c r="D2078" i="1" a="1"/>
  <c r="D2078" i="1" s="1"/>
  <c r="Y2078" i="1" s="1"/>
  <c r="AG2077" i="1"/>
  <c r="AE2077" i="1"/>
  <c r="AF2077" i="1" s="1"/>
  <c r="AD2077" i="1"/>
  <c r="AA2077" i="1"/>
  <c r="Z2077" i="1"/>
  <c r="X2077" i="1"/>
  <c r="J2077" i="1"/>
  <c r="G2077" i="1"/>
  <c r="AB2077" i="1" s="1"/>
  <c r="D2077" i="1" a="1"/>
  <c r="D2077" i="1" s="1"/>
  <c r="Y2077" i="1" s="1"/>
  <c r="AG2076" i="1"/>
  <c r="AE2076" i="1"/>
  <c r="AF2076" i="1" s="1"/>
  <c r="AD2076" i="1"/>
  <c r="AA2076" i="1"/>
  <c r="Z2076" i="1"/>
  <c r="X2076" i="1"/>
  <c r="J2076" i="1"/>
  <c r="G2076" i="1"/>
  <c r="AB2076" i="1" s="1"/>
  <c r="D2076" i="1" a="1"/>
  <c r="D2076" i="1" s="1"/>
  <c r="Y2076" i="1" s="1"/>
  <c r="AG2075" i="1"/>
  <c r="AE2075" i="1"/>
  <c r="AF2075" i="1" s="1"/>
  <c r="AD2075" i="1"/>
  <c r="AA2075" i="1"/>
  <c r="Z2075" i="1"/>
  <c r="X2075" i="1"/>
  <c r="J2075" i="1"/>
  <c r="G2075" i="1"/>
  <c r="D2075" i="1" a="1"/>
  <c r="D2075" i="1" s="1"/>
  <c r="Y2075" i="1" s="1"/>
  <c r="AG2074" i="1"/>
  <c r="AE2074" i="1"/>
  <c r="AF2074" i="1" s="1"/>
  <c r="AD2074" i="1"/>
  <c r="AA2074" i="1"/>
  <c r="Z2074" i="1"/>
  <c r="X2074" i="1"/>
  <c r="J2074" i="1"/>
  <c r="G2074" i="1"/>
  <c r="AB2074" i="1" s="1"/>
  <c r="D2074" i="1" a="1"/>
  <c r="D2074" i="1" s="1"/>
  <c r="Y2074" i="1" s="1"/>
  <c r="AG2073" i="1"/>
  <c r="AE2073" i="1"/>
  <c r="AF2073" i="1" s="1"/>
  <c r="AD2073" i="1"/>
  <c r="AA2073" i="1"/>
  <c r="Z2073" i="1"/>
  <c r="X2073" i="1"/>
  <c r="J2073" i="1"/>
  <c r="G2073" i="1"/>
  <c r="AB2073" i="1" s="1"/>
  <c r="D2073" i="1" a="1"/>
  <c r="D2073" i="1" s="1"/>
  <c r="Y2073" i="1" s="1"/>
  <c r="AG2072" i="1"/>
  <c r="AE2072" i="1"/>
  <c r="AF2072" i="1" s="1"/>
  <c r="AD2072" i="1"/>
  <c r="AA2072" i="1"/>
  <c r="Z2072" i="1"/>
  <c r="X2072" i="1"/>
  <c r="J2072" i="1"/>
  <c r="G2072" i="1"/>
  <c r="H2072" i="1" s="1"/>
  <c r="AC2072" i="1" s="1"/>
  <c r="D2072" i="1" a="1"/>
  <c r="D2072" i="1" s="1"/>
  <c r="Y2072" i="1" s="1"/>
  <c r="AG2071" i="1"/>
  <c r="AE2071" i="1"/>
  <c r="AF2071" i="1" s="1"/>
  <c r="AD2071" i="1"/>
  <c r="AA2071" i="1"/>
  <c r="Z2071" i="1"/>
  <c r="X2071" i="1"/>
  <c r="J2071" i="1"/>
  <c r="G2071" i="1"/>
  <c r="AB2071" i="1" s="1"/>
  <c r="D2071" i="1" a="1"/>
  <c r="D2071" i="1" s="1"/>
  <c r="Y2071" i="1" s="1"/>
  <c r="AG2070" i="1"/>
  <c r="AF2070" i="1"/>
  <c r="AE2070" i="1"/>
  <c r="AD2070" i="1"/>
  <c r="AA2070" i="1"/>
  <c r="Z2070" i="1"/>
  <c r="X2070" i="1"/>
  <c r="J2070" i="1"/>
  <c r="G2070" i="1"/>
  <c r="AB2070" i="1" s="1"/>
  <c r="D2070" i="1" a="1"/>
  <c r="D2070" i="1" s="1"/>
  <c r="Y2070" i="1" s="1"/>
  <c r="AG2069" i="1"/>
  <c r="AE2069" i="1"/>
  <c r="AF2069" i="1" s="1"/>
  <c r="AD2069" i="1"/>
  <c r="AA2069" i="1"/>
  <c r="Z2069" i="1"/>
  <c r="X2069" i="1"/>
  <c r="J2069" i="1"/>
  <c r="G2069" i="1"/>
  <c r="H2069" i="1" s="1"/>
  <c r="AC2069" i="1" s="1"/>
  <c r="D2069" i="1" a="1"/>
  <c r="D2069" i="1" s="1"/>
  <c r="Y2069" i="1" s="1"/>
  <c r="AG2068" i="1"/>
  <c r="AE2068" i="1"/>
  <c r="AF2068" i="1" s="1"/>
  <c r="AD2068" i="1"/>
  <c r="AA2068" i="1"/>
  <c r="Z2068" i="1"/>
  <c r="X2068" i="1"/>
  <c r="J2068" i="1"/>
  <c r="G2068" i="1"/>
  <c r="D2068" i="1" a="1"/>
  <c r="D2068" i="1" s="1"/>
  <c r="Y2068" i="1" s="1"/>
  <c r="AG2067" i="1"/>
  <c r="AE2067" i="1"/>
  <c r="AF2067" i="1" s="1"/>
  <c r="AD2067" i="1"/>
  <c r="AA2067" i="1"/>
  <c r="Z2067" i="1"/>
  <c r="X2067" i="1"/>
  <c r="J2067" i="1"/>
  <c r="G2067" i="1"/>
  <c r="AB2067" i="1" s="1"/>
  <c r="D2067" i="1" a="1"/>
  <c r="D2067" i="1" s="1"/>
  <c r="Y2067" i="1" s="1"/>
  <c r="AG2066" i="1"/>
  <c r="AE2066" i="1"/>
  <c r="AF2066" i="1" s="1"/>
  <c r="AD2066" i="1"/>
  <c r="AA2066" i="1"/>
  <c r="Z2066" i="1"/>
  <c r="X2066" i="1"/>
  <c r="J2066" i="1"/>
  <c r="G2066" i="1"/>
  <c r="D2066" i="1" a="1"/>
  <c r="D2066" i="1" s="1"/>
  <c r="Y2066" i="1" s="1"/>
  <c r="AG2065" i="1"/>
  <c r="AE2065" i="1"/>
  <c r="AF2065" i="1" s="1"/>
  <c r="AD2065" i="1"/>
  <c r="AA2065" i="1"/>
  <c r="Z2065" i="1"/>
  <c r="X2065" i="1"/>
  <c r="J2065" i="1"/>
  <c r="G2065" i="1"/>
  <c r="D2065" i="1" a="1"/>
  <c r="D2065" i="1" s="1"/>
  <c r="Y2065" i="1" s="1"/>
  <c r="AG2064" i="1"/>
  <c r="AE2064" i="1"/>
  <c r="AF2064" i="1" s="1"/>
  <c r="AD2064" i="1"/>
  <c r="AA2064" i="1"/>
  <c r="Z2064" i="1"/>
  <c r="X2064" i="1"/>
  <c r="J2064" i="1"/>
  <c r="G2064" i="1"/>
  <c r="AB2064" i="1" s="1"/>
  <c r="D2064" i="1" a="1"/>
  <c r="D2064" i="1" s="1"/>
  <c r="Y2064" i="1" s="1"/>
  <c r="AG2063" i="1"/>
  <c r="AE2063" i="1"/>
  <c r="AF2063" i="1" s="1"/>
  <c r="AD2063" i="1"/>
  <c r="AA2063" i="1"/>
  <c r="Z2063" i="1"/>
  <c r="X2063" i="1"/>
  <c r="J2063" i="1"/>
  <c r="G2063" i="1"/>
  <c r="AB2063" i="1" s="1"/>
  <c r="D2063" i="1" a="1"/>
  <c r="D2063" i="1" s="1"/>
  <c r="Y2063" i="1" s="1"/>
  <c r="AG2062" i="1"/>
  <c r="AE2062" i="1"/>
  <c r="AF2062" i="1" s="1"/>
  <c r="AD2062" i="1"/>
  <c r="AA2062" i="1"/>
  <c r="Z2062" i="1"/>
  <c r="X2062" i="1"/>
  <c r="J2062" i="1"/>
  <c r="G2062" i="1"/>
  <c r="AB2062" i="1" s="1"/>
  <c r="D2062" i="1" a="1"/>
  <c r="D2062" i="1" s="1"/>
  <c r="Y2062" i="1" s="1"/>
  <c r="AG2061" i="1"/>
  <c r="AE2061" i="1"/>
  <c r="AF2061" i="1" s="1"/>
  <c r="AD2061" i="1"/>
  <c r="AA2061" i="1"/>
  <c r="Z2061" i="1"/>
  <c r="X2061" i="1"/>
  <c r="J2061" i="1"/>
  <c r="G2061" i="1"/>
  <c r="AB2061" i="1" s="1"/>
  <c r="D2061" i="1" a="1"/>
  <c r="D2061" i="1" s="1"/>
  <c r="Y2061" i="1" s="1"/>
  <c r="AG2060" i="1"/>
  <c r="AE2060" i="1"/>
  <c r="AF2060" i="1" s="1"/>
  <c r="AD2060" i="1"/>
  <c r="AA2060" i="1"/>
  <c r="Z2060" i="1"/>
  <c r="X2060" i="1"/>
  <c r="J2060" i="1"/>
  <c r="G2060" i="1"/>
  <c r="AB2060" i="1" s="1"/>
  <c r="D2060" i="1" a="1"/>
  <c r="D2060" i="1" s="1"/>
  <c r="Y2060" i="1" s="1"/>
  <c r="AG2059" i="1"/>
  <c r="AE2059" i="1"/>
  <c r="AF2059" i="1" s="1"/>
  <c r="AD2059" i="1"/>
  <c r="AA2059" i="1"/>
  <c r="Z2059" i="1"/>
  <c r="X2059" i="1"/>
  <c r="J2059" i="1"/>
  <c r="G2059" i="1"/>
  <c r="AB2059" i="1" s="1"/>
  <c r="D2059" i="1" a="1"/>
  <c r="D2059" i="1" s="1"/>
  <c r="Y2059" i="1" s="1"/>
  <c r="AG2058" i="1"/>
  <c r="AE2058" i="1"/>
  <c r="AF2058" i="1" s="1"/>
  <c r="AD2058" i="1"/>
  <c r="AA2058" i="1"/>
  <c r="Z2058" i="1"/>
  <c r="X2058" i="1"/>
  <c r="J2058" i="1"/>
  <c r="G2058" i="1"/>
  <c r="H2058" i="1" s="1"/>
  <c r="AC2058" i="1" s="1"/>
  <c r="D2058" i="1" a="1"/>
  <c r="D2058" i="1" s="1"/>
  <c r="Y2058" i="1" s="1"/>
  <c r="AG2057" i="1"/>
  <c r="AE2057" i="1"/>
  <c r="AF2057" i="1" s="1"/>
  <c r="AD2057" i="1"/>
  <c r="AA2057" i="1"/>
  <c r="Z2057" i="1"/>
  <c r="X2057" i="1"/>
  <c r="J2057" i="1"/>
  <c r="G2057" i="1"/>
  <c r="H2057" i="1" s="1"/>
  <c r="AC2057" i="1" s="1"/>
  <c r="D2057" i="1" a="1"/>
  <c r="D2057" i="1" s="1"/>
  <c r="Y2057" i="1" s="1"/>
  <c r="AG2056" i="1"/>
  <c r="AE2056" i="1"/>
  <c r="AF2056" i="1" s="1"/>
  <c r="AD2056" i="1"/>
  <c r="AA2056" i="1"/>
  <c r="Z2056" i="1"/>
  <c r="X2056" i="1"/>
  <c r="J2056" i="1"/>
  <c r="G2056" i="1"/>
  <c r="AB2056" i="1" s="1"/>
  <c r="D2056" i="1" a="1"/>
  <c r="D2056" i="1" s="1"/>
  <c r="Y2056" i="1" s="1"/>
  <c r="AG2055" i="1"/>
  <c r="AE2055" i="1"/>
  <c r="AF2055" i="1" s="1"/>
  <c r="AD2055" i="1"/>
  <c r="AA2055" i="1"/>
  <c r="Z2055" i="1"/>
  <c r="X2055" i="1"/>
  <c r="J2055" i="1"/>
  <c r="G2055" i="1"/>
  <c r="AB2055" i="1" s="1"/>
  <c r="D2055" i="1" a="1"/>
  <c r="D2055" i="1" s="1"/>
  <c r="Y2055" i="1" s="1"/>
  <c r="AG2054" i="1"/>
  <c r="AE2054" i="1"/>
  <c r="AF2054" i="1" s="1"/>
  <c r="AD2054" i="1"/>
  <c r="AA2054" i="1"/>
  <c r="Z2054" i="1"/>
  <c r="X2054" i="1"/>
  <c r="J2054" i="1"/>
  <c r="G2054" i="1"/>
  <c r="D2054" i="1" a="1"/>
  <c r="D2054" i="1" s="1"/>
  <c r="Y2054" i="1" s="1"/>
  <c r="AG2053" i="1"/>
  <c r="AE2053" i="1"/>
  <c r="AF2053" i="1" s="1"/>
  <c r="AD2053" i="1"/>
  <c r="AA2053" i="1"/>
  <c r="Z2053" i="1"/>
  <c r="X2053" i="1"/>
  <c r="J2053" i="1"/>
  <c r="G2053" i="1"/>
  <c r="H2053" i="1" s="1"/>
  <c r="AC2053" i="1" s="1"/>
  <c r="D2053" i="1" a="1"/>
  <c r="D2053" i="1" s="1"/>
  <c r="Y2053" i="1" s="1"/>
  <c r="AG2052" i="1"/>
  <c r="AE2052" i="1"/>
  <c r="AF2052" i="1" s="1"/>
  <c r="AD2052" i="1"/>
  <c r="AA2052" i="1"/>
  <c r="Z2052" i="1"/>
  <c r="X2052" i="1"/>
  <c r="J2052" i="1"/>
  <c r="G2052" i="1"/>
  <c r="H2052" i="1" s="1"/>
  <c r="AC2052" i="1" s="1"/>
  <c r="D2052" i="1" a="1"/>
  <c r="D2052" i="1" s="1"/>
  <c r="Y2052" i="1" s="1"/>
  <c r="AG2051" i="1"/>
  <c r="AE2051" i="1"/>
  <c r="AF2051" i="1" s="1"/>
  <c r="AD2051" i="1"/>
  <c r="AA2051" i="1"/>
  <c r="Z2051" i="1"/>
  <c r="X2051" i="1"/>
  <c r="J2051" i="1"/>
  <c r="G2051" i="1"/>
  <c r="H2051" i="1" s="1"/>
  <c r="AC2051" i="1" s="1"/>
  <c r="D2051" i="1" a="1"/>
  <c r="D2051" i="1" s="1"/>
  <c r="Y2051" i="1" s="1"/>
  <c r="AG2050" i="1"/>
  <c r="AE2050" i="1"/>
  <c r="AF2050" i="1" s="1"/>
  <c r="AD2050" i="1"/>
  <c r="AA2050" i="1"/>
  <c r="Z2050" i="1"/>
  <c r="X2050" i="1"/>
  <c r="J2050" i="1"/>
  <c r="G2050" i="1"/>
  <c r="D2050" i="1" a="1"/>
  <c r="D2050" i="1" s="1"/>
  <c r="Y2050" i="1" s="1"/>
  <c r="AG2049" i="1"/>
  <c r="AE2049" i="1"/>
  <c r="AF2049" i="1" s="1"/>
  <c r="AD2049" i="1"/>
  <c r="AA2049" i="1"/>
  <c r="Z2049" i="1"/>
  <c r="X2049" i="1"/>
  <c r="J2049" i="1"/>
  <c r="G2049" i="1"/>
  <c r="D2049" i="1" a="1"/>
  <c r="D2049" i="1" s="1"/>
  <c r="Y2049" i="1" s="1"/>
  <c r="AG2048" i="1"/>
  <c r="AE2048" i="1"/>
  <c r="AF2048" i="1" s="1"/>
  <c r="AD2048" i="1"/>
  <c r="AA2048" i="1"/>
  <c r="Z2048" i="1"/>
  <c r="X2048" i="1"/>
  <c r="J2048" i="1"/>
  <c r="G2048" i="1"/>
  <c r="AB2048" i="1" s="1"/>
  <c r="D2048" i="1" a="1"/>
  <c r="D2048" i="1" s="1"/>
  <c r="Y2048" i="1" s="1"/>
  <c r="AG2047" i="1"/>
  <c r="AE2047" i="1"/>
  <c r="AF2047" i="1" s="1"/>
  <c r="AD2047" i="1"/>
  <c r="AA2047" i="1"/>
  <c r="Z2047" i="1"/>
  <c r="X2047" i="1"/>
  <c r="J2047" i="1"/>
  <c r="G2047" i="1"/>
  <c r="AB2047" i="1" s="1"/>
  <c r="D2047" i="1" a="1"/>
  <c r="D2047" i="1" s="1"/>
  <c r="Y2047" i="1" s="1"/>
  <c r="AG2046" i="1"/>
  <c r="AF2046" i="1"/>
  <c r="AE2046" i="1"/>
  <c r="AD2046" i="1"/>
  <c r="AA2046" i="1"/>
  <c r="Z2046" i="1"/>
  <c r="X2046" i="1"/>
  <c r="J2046" i="1"/>
  <c r="G2046" i="1"/>
  <c r="D2046" i="1" a="1"/>
  <c r="D2046" i="1" s="1"/>
  <c r="Y2046" i="1" s="1"/>
  <c r="AG2045" i="1"/>
  <c r="AE2045" i="1"/>
  <c r="AF2045" i="1" s="1"/>
  <c r="AD2045" i="1"/>
  <c r="AA2045" i="1"/>
  <c r="Z2045" i="1"/>
  <c r="X2045" i="1"/>
  <c r="J2045" i="1"/>
  <c r="G2045" i="1"/>
  <c r="AB2045" i="1" s="1"/>
  <c r="D2045" i="1" a="1"/>
  <c r="D2045" i="1" s="1"/>
  <c r="Y2045" i="1" s="1"/>
  <c r="AG2044" i="1"/>
  <c r="AE2044" i="1"/>
  <c r="AF2044" i="1" s="1"/>
  <c r="AD2044" i="1"/>
  <c r="AA2044" i="1"/>
  <c r="Z2044" i="1"/>
  <c r="X2044" i="1"/>
  <c r="J2044" i="1"/>
  <c r="G2044" i="1"/>
  <c r="AB2044" i="1" s="1"/>
  <c r="D2044" i="1" a="1"/>
  <c r="D2044" i="1" s="1"/>
  <c r="Y2044" i="1" s="1"/>
  <c r="AG2043" i="1"/>
  <c r="AE2043" i="1"/>
  <c r="AF2043" i="1" s="1"/>
  <c r="AD2043" i="1"/>
  <c r="AA2043" i="1"/>
  <c r="Z2043" i="1"/>
  <c r="X2043" i="1"/>
  <c r="J2043" i="1"/>
  <c r="G2043" i="1"/>
  <c r="AB2043" i="1" s="1"/>
  <c r="D2043" i="1" a="1"/>
  <c r="D2043" i="1" s="1"/>
  <c r="Y2043" i="1" s="1"/>
  <c r="AG2042" i="1"/>
  <c r="AE2042" i="1"/>
  <c r="AF2042" i="1" s="1"/>
  <c r="AD2042" i="1"/>
  <c r="AA2042" i="1"/>
  <c r="Z2042" i="1"/>
  <c r="X2042" i="1"/>
  <c r="J2042" i="1"/>
  <c r="G2042" i="1"/>
  <c r="H2042" i="1" s="1"/>
  <c r="AC2042" i="1" s="1"/>
  <c r="D2042" i="1" a="1"/>
  <c r="D2042" i="1" s="1"/>
  <c r="Y2042" i="1" s="1"/>
  <c r="AG2041" i="1"/>
  <c r="AE2041" i="1"/>
  <c r="AF2041" i="1" s="1"/>
  <c r="AD2041" i="1"/>
  <c r="AA2041" i="1"/>
  <c r="Z2041" i="1"/>
  <c r="X2041" i="1"/>
  <c r="J2041" i="1"/>
  <c r="G2041" i="1"/>
  <c r="AB2041" i="1" s="1"/>
  <c r="D2041" i="1" a="1"/>
  <c r="D2041" i="1" s="1"/>
  <c r="Y2041" i="1" s="1"/>
  <c r="AG2040" i="1"/>
  <c r="AE2040" i="1"/>
  <c r="AF2040" i="1" s="1"/>
  <c r="AD2040" i="1"/>
  <c r="AA2040" i="1"/>
  <c r="Z2040" i="1"/>
  <c r="X2040" i="1"/>
  <c r="J2040" i="1"/>
  <c r="G2040" i="1"/>
  <c r="H2040" i="1" s="1"/>
  <c r="AC2040" i="1" s="1"/>
  <c r="D2040" i="1" a="1"/>
  <c r="D2040" i="1" s="1"/>
  <c r="Y2040" i="1" s="1"/>
  <c r="AG2039" i="1"/>
  <c r="AE2039" i="1"/>
  <c r="AF2039" i="1" s="1"/>
  <c r="AD2039" i="1"/>
  <c r="AA2039" i="1"/>
  <c r="Z2039" i="1"/>
  <c r="X2039" i="1"/>
  <c r="J2039" i="1"/>
  <c r="G2039" i="1"/>
  <c r="H2039" i="1" s="1"/>
  <c r="AC2039" i="1" s="1"/>
  <c r="D2039" i="1" a="1"/>
  <c r="D2039" i="1" s="1"/>
  <c r="Y2039" i="1" s="1"/>
  <c r="AG2038" i="1"/>
  <c r="AE2038" i="1"/>
  <c r="AF2038" i="1" s="1"/>
  <c r="AD2038" i="1"/>
  <c r="AA2038" i="1"/>
  <c r="Z2038" i="1"/>
  <c r="X2038" i="1"/>
  <c r="J2038" i="1"/>
  <c r="G2038" i="1"/>
  <c r="H2038" i="1" s="1"/>
  <c r="AC2038" i="1" s="1"/>
  <c r="D2038" i="1" a="1"/>
  <c r="D2038" i="1" s="1"/>
  <c r="Y2038" i="1" s="1"/>
  <c r="AG2037" i="1"/>
  <c r="AE2037" i="1"/>
  <c r="AF2037" i="1" s="1"/>
  <c r="AD2037" i="1"/>
  <c r="AA2037" i="1"/>
  <c r="Z2037" i="1"/>
  <c r="X2037" i="1"/>
  <c r="J2037" i="1"/>
  <c r="G2037" i="1"/>
  <c r="H2037" i="1" s="1"/>
  <c r="AC2037" i="1" s="1"/>
  <c r="D2037" i="1" a="1"/>
  <c r="D2037" i="1" s="1"/>
  <c r="Y2037" i="1" s="1"/>
  <c r="AG2036" i="1"/>
  <c r="AE2036" i="1"/>
  <c r="AF2036" i="1" s="1"/>
  <c r="AD2036" i="1"/>
  <c r="AA2036" i="1"/>
  <c r="Z2036" i="1"/>
  <c r="X2036" i="1"/>
  <c r="J2036" i="1"/>
  <c r="G2036" i="1"/>
  <c r="D2036" i="1" a="1"/>
  <c r="D2036" i="1" s="1"/>
  <c r="Y2036" i="1" s="1"/>
  <c r="AG2035" i="1"/>
  <c r="AE2035" i="1"/>
  <c r="AF2035" i="1" s="1"/>
  <c r="AD2035" i="1"/>
  <c r="AA2035" i="1"/>
  <c r="Z2035" i="1"/>
  <c r="X2035" i="1"/>
  <c r="J2035" i="1"/>
  <c r="G2035" i="1"/>
  <c r="AB2035" i="1" s="1"/>
  <c r="D2035" i="1" a="1"/>
  <c r="D2035" i="1" s="1"/>
  <c r="Y2035" i="1" s="1"/>
  <c r="AG2034" i="1"/>
  <c r="AE2034" i="1"/>
  <c r="AF2034" i="1" s="1"/>
  <c r="AD2034" i="1"/>
  <c r="AA2034" i="1"/>
  <c r="Z2034" i="1"/>
  <c r="X2034" i="1"/>
  <c r="J2034" i="1"/>
  <c r="G2034" i="1"/>
  <c r="D2034" i="1" a="1"/>
  <c r="D2034" i="1" s="1"/>
  <c r="Y2034" i="1" s="1"/>
  <c r="AG2033" i="1"/>
  <c r="AE2033" i="1"/>
  <c r="AF2033" i="1" s="1"/>
  <c r="AD2033" i="1"/>
  <c r="AA2033" i="1"/>
  <c r="Z2033" i="1"/>
  <c r="X2033" i="1"/>
  <c r="J2033" i="1"/>
  <c r="G2033" i="1"/>
  <c r="AB2033" i="1" s="1"/>
  <c r="D2033" i="1" a="1"/>
  <c r="D2033" i="1" s="1"/>
  <c r="Y2033" i="1" s="1"/>
  <c r="AG2032" i="1"/>
  <c r="AE2032" i="1"/>
  <c r="AF2032" i="1" s="1"/>
  <c r="AD2032" i="1"/>
  <c r="AA2032" i="1"/>
  <c r="Z2032" i="1"/>
  <c r="X2032" i="1"/>
  <c r="J2032" i="1"/>
  <c r="G2032" i="1"/>
  <c r="AB2032" i="1" s="1"/>
  <c r="D2032" i="1" a="1"/>
  <c r="D2032" i="1" s="1"/>
  <c r="Y2032" i="1" s="1"/>
  <c r="AG2031" i="1"/>
  <c r="AE2031" i="1"/>
  <c r="AF2031" i="1" s="1"/>
  <c r="AD2031" i="1"/>
  <c r="AA2031" i="1"/>
  <c r="Z2031" i="1"/>
  <c r="X2031" i="1"/>
  <c r="J2031" i="1"/>
  <c r="G2031" i="1"/>
  <c r="AB2031" i="1" s="1"/>
  <c r="D2031" i="1" a="1"/>
  <c r="D2031" i="1" s="1"/>
  <c r="Y2031" i="1" s="1"/>
  <c r="AG2030" i="1"/>
  <c r="AE2030" i="1"/>
  <c r="AF2030" i="1" s="1"/>
  <c r="AD2030" i="1"/>
  <c r="AA2030" i="1"/>
  <c r="Z2030" i="1"/>
  <c r="X2030" i="1"/>
  <c r="J2030" i="1"/>
  <c r="G2030" i="1"/>
  <c r="AB2030" i="1" s="1"/>
  <c r="D2030" i="1" a="1"/>
  <c r="D2030" i="1" s="1"/>
  <c r="Y2030" i="1" s="1"/>
  <c r="AG2029" i="1"/>
  <c r="AE2029" i="1"/>
  <c r="AF2029" i="1" s="1"/>
  <c r="AD2029" i="1"/>
  <c r="AA2029" i="1"/>
  <c r="Z2029" i="1"/>
  <c r="X2029" i="1"/>
  <c r="J2029" i="1"/>
  <c r="G2029" i="1"/>
  <c r="AB2029" i="1" s="1"/>
  <c r="D2029" i="1" a="1"/>
  <c r="D2029" i="1" s="1"/>
  <c r="Y2029" i="1" s="1"/>
  <c r="AG2028" i="1"/>
  <c r="AE2028" i="1"/>
  <c r="AF2028" i="1" s="1"/>
  <c r="AD2028" i="1"/>
  <c r="AA2028" i="1"/>
  <c r="Z2028" i="1"/>
  <c r="X2028" i="1"/>
  <c r="J2028" i="1"/>
  <c r="G2028" i="1"/>
  <c r="AB2028" i="1" s="1"/>
  <c r="D2028" i="1" a="1"/>
  <c r="D2028" i="1" s="1"/>
  <c r="Y2028" i="1" s="1"/>
  <c r="AG2027" i="1"/>
  <c r="AF2027" i="1"/>
  <c r="AE2027" i="1"/>
  <c r="AD2027" i="1"/>
  <c r="AA2027" i="1"/>
  <c r="Z2027" i="1"/>
  <c r="X2027" i="1"/>
  <c r="J2027" i="1"/>
  <c r="G2027" i="1"/>
  <c r="AB2027" i="1" s="1"/>
  <c r="D2027" i="1" a="1"/>
  <c r="D2027" i="1" s="1"/>
  <c r="Y2027" i="1" s="1"/>
  <c r="AG2026" i="1"/>
  <c r="AE2026" i="1"/>
  <c r="AF2026" i="1" s="1"/>
  <c r="AD2026" i="1"/>
  <c r="AA2026" i="1"/>
  <c r="Z2026" i="1"/>
  <c r="X2026" i="1"/>
  <c r="J2026" i="1"/>
  <c r="G2026" i="1"/>
  <c r="AB2026" i="1" s="1"/>
  <c r="D2026" i="1" a="1"/>
  <c r="D2026" i="1" s="1"/>
  <c r="Y2026" i="1" s="1"/>
  <c r="AG2025" i="1"/>
  <c r="AE2025" i="1"/>
  <c r="AF2025" i="1" s="1"/>
  <c r="AD2025" i="1"/>
  <c r="AA2025" i="1"/>
  <c r="Z2025" i="1"/>
  <c r="X2025" i="1"/>
  <c r="J2025" i="1"/>
  <c r="G2025" i="1"/>
  <c r="AB2025" i="1" s="1"/>
  <c r="D2025" i="1" a="1"/>
  <c r="D2025" i="1" s="1"/>
  <c r="Y2025" i="1" s="1"/>
  <c r="AG2024" i="1"/>
  <c r="AE2024" i="1"/>
  <c r="AF2024" i="1" s="1"/>
  <c r="AD2024" i="1"/>
  <c r="AA2024" i="1"/>
  <c r="Z2024" i="1"/>
  <c r="X2024" i="1"/>
  <c r="J2024" i="1"/>
  <c r="G2024" i="1"/>
  <c r="H2024" i="1" s="1"/>
  <c r="AC2024" i="1" s="1"/>
  <c r="D2024" i="1" a="1"/>
  <c r="D2024" i="1" s="1"/>
  <c r="Y2024" i="1" s="1"/>
  <c r="AG2023" i="1"/>
  <c r="AE2023" i="1"/>
  <c r="AF2023" i="1" s="1"/>
  <c r="AD2023" i="1"/>
  <c r="AA2023" i="1"/>
  <c r="Z2023" i="1"/>
  <c r="X2023" i="1"/>
  <c r="J2023" i="1"/>
  <c r="G2023" i="1"/>
  <c r="H2023" i="1" s="1"/>
  <c r="AC2023" i="1" s="1"/>
  <c r="D2023" i="1" a="1"/>
  <c r="D2023" i="1" s="1"/>
  <c r="Y2023" i="1" s="1"/>
  <c r="AG2022" i="1"/>
  <c r="AE2022" i="1"/>
  <c r="AF2022" i="1" s="1"/>
  <c r="AD2022" i="1"/>
  <c r="AA2022" i="1"/>
  <c r="Z2022" i="1"/>
  <c r="X2022" i="1"/>
  <c r="J2022" i="1"/>
  <c r="G2022" i="1"/>
  <c r="AB2022" i="1" s="1"/>
  <c r="D2022" i="1" a="1"/>
  <c r="D2022" i="1" s="1"/>
  <c r="Y2022" i="1" s="1"/>
  <c r="AG2021" i="1"/>
  <c r="AE2021" i="1"/>
  <c r="AF2021" i="1" s="1"/>
  <c r="AD2021" i="1"/>
  <c r="AA2021" i="1"/>
  <c r="Z2021" i="1"/>
  <c r="X2021" i="1"/>
  <c r="J2021" i="1"/>
  <c r="G2021" i="1"/>
  <c r="AB2021" i="1" s="1"/>
  <c r="D2021" i="1" a="1"/>
  <c r="D2021" i="1" s="1"/>
  <c r="Y2021" i="1" s="1"/>
  <c r="AG2020" i="1"/>
  <c r="AE2020" i="1"/>
  <c r="AF2020" i="1" s="1"/>
  <c r="AD2020" i="1"/>
  <c r="AA2020" i="1"/>
  <c r="Z2020" i="1"/>
  <c r="X2020" i="1"/>
  <c r="J2020" i="1"/>
  <c r="G2020" i="1"/>
  <c r="H2020" i="1" s="1"/>
  <c r="AC2020" i="1" s="1"/>
  <c r="D2020" i="1" a="1"/>
  <c r="D2020" i="1" s="1"/>
  <c r="Y2020" i="1" s="1"/>
  <c r="AG2019" i="1"/>
  <c r="AE2019" i="1"/>
  <c r="AF2019" i="1" s="1"/>
  <c r="AD2019" i="1"/>
  <c r="AA2019" i="1"/>
  <c r="Z2019" i="1"/>
  <c r="X2019" i="1"/>
  <c r="J2019" i="1"/>
  <c r="G2019" i="1"/>
  <c r="H2019" i="1" s="1"/>
  <c r="AC2019" i="1" s="1"/>
  <c r="D2019" i="1" a="1"/>
  <c r="D2019" i="1" s="1"/>
  <c r="Y2019" i="1" s="1"/>
  <c r="AG2018" i="1"/>
  <c r="AE2018" i="1"/>
  <c r="AF2018" i="1" s="1"/>
  <c r="AD2018" i="1"/>
  <c r="AA2018" i="1"/>
  <c r="Z2018" i="1"/>
  <c r="X2018" i="1"/>
  <c r="J2018" i="1"/>
  <c r="G2018" i="1"/>
  <c r="H2018" i="1" s="1"/>
  <c r="AC2018" i="1" s="1"/>
  <c r="D2018" i="1" a="1"/>
  <c r="D2018" i="1" s="1"/>
  <c r="Y2018" i="1" s="1"/>
  <c r="AG2017" i="1"/>
  <c r="AE2017" i="1"/>
  <c r="AF2017" i="1" s="1"/>
  <c r="AD2017" i="1"/>
  <c r="AA2017" i="1"/>
  <c r="Z2017" i="1"/>
  <c r="X2017" i="1"/>
  <c r="J2017" i="1"/>
  <c r="G2017" i="1"/>
  <c r="H2017" i="1" s="1"/>
  <c r="AC2017" i="1" s="1"/>
  <c r="D2017" i="1" a="1"/>
  <c r="D2017" i="1" s="1"/>
  <c r="Y2017" i="1" s="1"/>
  <c r="AG2016" i="1"/>
  <c r="AE2016" i="1"/>
  <c r="AF2016" i="1" s="1"/>
  <c r="AD2016" i="1"/>
  <c r="AA2016" i="1"/>
  <c r="Z2016" i="1"/>
  <c r="X2016" i="1"/>
  <c r="J2016" i="1"/>
  <c r="G2016" i="1"/>
  <c r="D2016" i="1" a="1"/>
  <c r="D2016" i="1" s="1"/>
  <c r="Y2016" i="1" s="1"/>
  <c r="AG2015" i="1"/>
  <c r="AE2015" i="1"/>
  <c r="AF2015" i="1" s="1"/>
  <c r="AD2015" i="1"/>
  <c r="AA2015" i="1"/>
  <c r="Z2015" i="1"/>
  <c r="X2015" i="1"/>
  <c r="J2015" i="1"/>
  <c r="G2015" i="1"/>
  <c r="D2015" i="1" a="1"/>
  <c r="D2015" i="1" s="1"/>
  <c r="Y2015" i="1" s="1"/>
  <c r="AG2014" i="1"/>
  <c r="AE2014" i="1"/>
  <c r="AF2014" i="1" s="1"/>
  <c r="AD2014" i="1"/>
  <c r="AA2014" i="1"/>
  <c r="Z2014" i="1"/>
  <c r="X2014" i="1"/>
  <c r="J2014" i="1"/>
  <c r="G2014" i="1"/>
  <c r="AB2014" i="1" s="1"/>
  <c r="D2014" i="1" a="1"/>
  <c r="D2014" i="1" s="1"/>
  <c r="Y2014" i="1" s="1"/>
  <c r="AG2013" i="1"/>
  <c r="AE2013" i="1"/>
  <c r="AF2013" i="1" s="1"/>
  <c r="AD2013" i="1"/>
  <c r="AA2013" i="1"/>
  <c r="Z2013" i="1"/>
  <c r="X2013" i="1"/>
  <c r="J2013" i="1"/>
  <c r="G2013" i="1"/>
  <c r="AB2013" i="1" s="1"/>
  <c r="D2013" i="1" a="1"/>
  <c r="D2013" i="1" s="1"/>
  <c r="Y2013" i="1" s="1"/>
  <c r="AG2012" i="1"/>
  <c r="AE2012" i="1"/>
  <c r="AF2012" i="1" s="1"/>
  <c r="AD2012" i="1"/>
  <c r="AA2012" i="1"/>
  <c r="Z2012" i="1"/>
  <c r="X2012" i="1"/>
  <c r="J2012" i="1"/>
  <c r="G2012" i="1"/>
  <c r="AB2012" i="1" s="1"/>
  <c r="D2012" i="1" a="1"/>
  <c r="D2012" i="1" s="1"/>
  <c r="Y2012" i="1" s="1"/>
  <c r="AG2011" i="1"/>
  <c r="AF2011" i="1"/>
  <c r="AE2011" i="1"/>
  <c r="AD2011" i="1"/>
  <c r="AA2011" i="1"/>
  <c r="Z2011" i="1"/>
  <c r="X2011" i="1"/>
  <c r="J2011" i="1"/>
  <c r="G2011" i="1"/>
  <c r="AB2011" i="1" s="1"/>
  <c r="D2011" i="1" a="1"/>
  <c r="D2011" i="1" s="1"/>
  <c r="Y2011" i="1" s="1"/>
  <c r="AG2010" i="1"/>
  <c r="AE2010" i="1"/>
  <c r="AF2010" i="1" s="1"/>
  <c r="AD2010" i="1"/>
  <c r="AA2010" i="1"/>
  <c r="Z2010" i="1"/>
  <c r="X2010" i="1"/>
  <c r="J2010" i="1"/>
  <c r="G2010" i="1"/>
  <c r="AB2010" i="1" s="1"/>
  <c r="D2010" i="1" a="1"/>
  <c r="D2010" i="1" s="1"/>
  <c r="Y2010" i="1" s="1"/>
  <c r="AG2009" i="1"/>
  <c r="AE2009" i="1"/>
  <c r="AF2009" i="1" s="1"/>
  <c r="AD2009" i="1"/>
  <c r="AA2009" i="1"/>
  <c r="Z2009" i="1"/>
  <c r="X2009" i="1"/>
  <c r="J2009" i="1"/>
  <c r="G2009" i="1"/>
  <c r="AB2009" i="1" s="1"/>
  <c r="D2009" i="1" a="1"/>
  <c r="D2009" i="1" s="1"/>
  <c r="Y2009" i="1" s="1"/>
  <c r="AG2008" i="1"/>
  <c r="AE2008" i="1"/>
  <c r="AF2008" i="1" s="1"/>
  <c r="AD2008" i="1"/>
  <c r="AA2008" i="1"/>
  <c r="Z2008" i="1"/>
  <c r="X2008" i="1"/>
  <c r="J2008" i="1"/>
  <c r="G2008" i="1"/>
  <c r="AB2008" i="1" s="1"/>
  <c r="D2008" i="1" a="1"/>
  <c r="D2008" i="1" s="1"/>
  <c r="Y2008" i="1" s="1"/>
  <c r="AG2007" i="1"/>
  <c r="AE2007" i="1"/>
  <c r="AF2007" i="1" s="1"/>
  <c r="AD2007" i="1"/>
  <c r="AA2007" i="1"/>
  <c r="Z2007" i="1"/>
  <c r="X2007" i="1"/>
  <c r="J2007" i="1"/>
  <c r="G2007" i="1"/>
  <c r="D2007" i="1" a="1"/>
  <c r="D2007" i="1" s="1"/>
  <c r="Y2007" i="1" s="1"/>
  <c r="AG2006" i="1"/>
  <c r="AE2006" i="1"/>
  <c r="AF2006" i="1" s="1"/>
  <c r="AD2006" i="1"/>
  <c r="AA2006" i="1"/>
  <c r="Z2006" i="1"/>
  <c r="X2006" i="1"/>
  <c r="J2006" i="1"/>
  <c r="G2006" i="1"/>
  <c r="AB2006" i="1" s="1"/>
  <c r="D2006" i="1" a="1"/>
  <c r="D2006" i="1" s="1"/>
  <c r="Y2006" i="1" s="1"/>
  <c r="AG2005" i="1"/>
  <c r="AE2005" i="1"/>
  <c r="AF2005" i="1" s="1"/>
  <c r="AD2005" i="1"/>
  <c r="AA2005" i="1"/>
  <c r="Z2005" i="1"/>
  <c r="X2005" i="1"/>
  <c r="J2005" i="1"/>
  <c r="G2005" i="1"/>
  <c r="AB2005" i="1" s="1"/>
  <c r="D2005" i="1" a="1"/>
  <c r="D2005" i="1" s="1"/>
  <c r="Y2005" i="1" s="1"/>
  <c r="AG2004" i="1"/>
  <c r="AE2004" i="1"/>
  <c r="AF2004" i="1" s="1"/>
  <c r="AD2004" i="1"/>
  <c r="AA2004" i="1"/>
  <c r="Z2004" i="1"/>
  <c r="X2004" i="1"/>
  <c r="J2004" i="1"/>
  <c r="G2004" i="1"/>
  <c r="H2004" i="1" s="1"/>
  <c r="AC2004" i="1" s="1"/>
  <c r="D2004" i="1" a="1"/>
  <c r="D2004" i="1" s="1"/>
  <c r="Y2004" i="1" s="1"/>
  <c r="AG2003" i="1"/>
  <c r="AE2003" i="1"/>
  <c r="AF2003" i="1" s="1"/>
  <c r="AD2003" i="1"/>
  <c r="AA2003" i="1"/>
  <c r="Z2003" i="1"/>
  <c r="X2003" i="1"/>
  <c r="J2003" i="1"/>
  <c r="G2003" i="1"/>
  <c r="H2003" i="1" s="1"/>
  <c r="AC2003" i="1" s="1"/>
  <c r="D2003" i="1" a="1"/>
  <c r="D2003" i="1" s="1"/>
  <c r="Y2003" i="1" s="1"/>
  <c r="AG2002" i="1"/>
  <c r="AE2002" i="1"/>
  <c r="AF2002" i="1" s="1"/>
  <c r="AD2002" i="1"/>
  <c r="AA2002" i="1"/>
  <c r="Z2002" i="1"/>
  <c r="X2002" i="1"/>
  <c r="J2002" i="1"/>
  <c r="G2002" i="1"/>
  <c r="AB2002" i="1" s="1"/>
  <c r="D2002" i="1" a="1"/>
  <c r="D2002" i="1" s="1"/>
  <c r="Y2002" i="1" s="1"/>
  <c r="AG2001" i="1"/>
  <c r="AE2001" i="1"/>
  <c r="AF2001" i="1" s="1"/>
  <c r="AD2001" i="1"/>
  <c r="AA2001" i="1"/>
  <c r="Z2001" i="1"/>
  <c r="X2001" i="1"/>
  <c r="J2001" i="1"/>
  <c r="G2001" i="1"/>
  <c r="H2001" i="1" s="1"/>
  <c r="AC2001" i="1" s="1"/>
  <c r="D2001" i="1" a="1"/>
  <c r="D2001" i="1" s="1"/>
  <c r="Y2001" i="1" s="1"/>
  <c r="AG2000" i="1"/>
  <c r="AE2000" i="1"/>
  <c r="AF2000" i="1" s="1"/>
  <c r="AD2000" i="1"/>
  <c r="AA2000" i="1"/>
  <c r="Z2000" i="1"/>
  <c r="X2000" i="1"/>
  <c r="J2000" i="1"/>
  <c r="G2000" i="1"/>
  <c r="H2000" i="1" s="1"/>
  <c r="AC2000" i="1" s="1"/>
  <c r="D2000" i="1" a="1"/>
  <c r="D2000" i="1" s="1"/>
  <c r="Y2000" i="1" s="1"/>
  <c r="AG1999" i="1"/>
  <c r="AE1999" i="1"/>
  <c r="AF1999" i="1" s="1"/>
  <c r="AD1999" i="1"/>
  <c r="AA1999" i="1"/>
  <c r="Z1999" i="1"/>
  <c r="X1999" i="1"/>
  <c r="J1999" i="1"/>
  <c r="G1999" i="1"/>
  <c r="H1999" i="1" s="1"/>
  <c r="AC1999" i="1" s="1"/>
  <c r="D1999" i="1" a="1"/>
  <c r="D1999" i="1" s="1"/>
  <c r="Y1999" i="1" s="1"/>
  <c r="AG1998" i="1"/>
  <c r="AF1998" i="1"/>
  <c r="AE1998" i="1"/>
  <c r="AD1998" i="1"/>
  <c r="AA1998" i="1"/>
  <c r="Z1998" i="1"/>
  <c r="X1998" i="1"/>
  <c r="J1998" i="1"/>
  <c r="G1998" i="1"/>
  <c r="H1998" i="1" s="1"/>
  <c r="AC1998" i="1" s="1"/>
  <c r="D1998" i="1" a="1"/>
  <c r="D1998" i="1" s="1"/>
  <c r="Y1998" i="1" s="1"/>
  <c r="AG1997" i="1"/>
  <c r="AE1997" i="1"/>
  <c r="AF1997" i="1" s="1"/>
  <c r="AD1997" i="1"/>
  <c r="AA1997" i="1"/>
  <c r="Z1997" i="1"/>
  <c r="X1997" i="1"/>
  <c r="J1997" i="1"/>
  <c r="G1997" i="1"/>
  <c r="H1997" i="1" s="1"/>
  <c r="AC1997" i="1" s="1"/>
  <c r="D1997" i="1" a="1"/>
  <c r="D1997" i="1" s="1"/>
  <c r="Y1997" i="1" s="1"/>
  <c r="AG1996" i="1"/>
  <c r="AE1996" i="1"/>
  <c r="AF1996" i="1" s="1"/>
  <c r="AD1996" i="1"/>
  <c r="AA1996" i="1"/>
  <c r="Z1996" i="1"/>
  <c r="X1996" i="1"/>
  <c r="J1996" i="1"/>
  <c r="G1996" i="1"/>
  <c r="H1996" i="1" s="1"/>
  <c r="AC1996" i="1" s="1"/>
  <c r="D1996" i="1" a="1"/>
  <c r="D1996" i="1" s="1"/>
  <c r="Y1996" i="1" s="1"/>
  <c r="AG1995" i="1"/>
  <c r="AE1995" i="1"/>
  <c r="AF1995" i="1" s="1"/>
  <c r="AD1995" i="1"/>
  <c r="AA1995" i="1"/>
  <c r="Z1995" i="1"/>
  <c r="X1995" i="1"/>
  <c r="J1995" i="1"/>
  <c r="G1995" i="1"/>
  <c r="H1995" i="1" s="1"/>
  <c r="AC1995" i="1" s="1"/>
  <c r="D1995" i="1" a="1"/>
  <c r="D1995" i="1" s="1"/>
  <c r="Y1995" i="1" s="1"/>
  <c r="AG1994" i="1"/>
  <c r="AE1994" i="1"/>
  <c r="AF1994" i="1" s="1"/>
  <c r="AD1994" i="1"/>
  <c r="AA1994" i="1"/>
  <c r="Z1994" i="1"/>
  <c r="X1994" i="1"/>
  <c r="J1994" i="1"/>
  <c r="G1994" i="1"/>
  <c r="D1994" i="1" a="1"/>
  <c r="D1994" i="1" s="1"/>
  <c r="Y1994" i="1" s="1"/>
  <c r="AG1993" i="1"/>
  <c r="AE1993" i="1"/>
  <c r="AF1993" i="1" s="1"/>
  <c r="AD1993" i="1"/>
  <c r="AA1993" i="1"/>
  <c r="Z1993" i="1"/>
  <c r="X1993" i="1"/>
  <c r="J1993" i="1"/>
  <c r="G1993" i="1"/>
  <c r="AB1993" i="1" s="1"/>
  <c r="D1993" i="1" a="1"/>
  <c r="D1993" i="1" s="1"/>
  <c r="Y1993" i="1" s="1"/>
  <c r="AG1992" i="1"/>
  <c r="AE1992" i="1"/>
  <c r="AF1992" i="1" s="1"/>
  <c r="AD1992" i="1"/>
  <c r="AA1992" i="1"/>
  <c r="Z1992" i="1"/>
  <c r="X1992" i="1"/>
  <c r="J1992" i="1"/>
  <c r="G1992" i="1"/>
  <c r="AB1992" i="1" s="1"/>
  <c r="D1992" i="1" a="1"/>
  <c r="D1992" i="1" s="1"/>
  <c r="Y1992" i="1" s="1"/>
  <c r="AG1991" i="1"/>
  <c r="AE1991" i="1"/>
  <c r="AF1991" i="1" s="1"/>
  <c r="AD1991" i="1"/>
  <c r="AA1991" i="1"/>
  <c r="Z1991" i="1"/>
  <c r="X1991" i="1"/>
  <c r="J1991" i="1"/>
  <c r="G1991" i="1"/>
  <c r="AB1991" i="1" s="1"/>
  <c r="D1991" i="1" a="1"/>
  <c r="D1991" i="1" s="1"/>
  <c r="Y1991" i="1" s="1"/>
  <c r="AG1990" i="1"/>
  <c r="AE1990" i="1"/>
  <c r="AF1990" i="1" s="1"/>
  <c r="AD1990" i="1"/>
  <c r="AA1990" i="1"/>
  <c r="Z1990" i="1"/>
  <c r="X1990" i="1"/>
  <c r="J1990" i="1"/>
  <c r="G1990" i="1"/>
  <c r="AB1990" i="1" s="1"/>
  <c r="D1990" i="1" a="1"/>
  <c r="D1990" i="1" s="1"/>
  <c r="Y1990" i="1" s="1"/>
  <c r="AG1989" i="1"/>
  <c r="AF1989" i="1"/>
  <c r="AE1989" i="1"/>
  <c r="AD1989" i="1"/>
  <c r="AA1989" i="1"/>
  <c r="Z1989" i="1"/>
  <c r="X1989" i="1"/>
  <c r="J1989" i="1"/>
  <c r="G1989" i="1"/>
  <c r="AB1989" i="1" s="1"/>
  <c r="D1989" i="1" a="1"/>
  <c r="D1989" i="1" s="1"/>
  <c r="Y1989" i="1" s="1"/>
  <c r="AG1988" i="1"/>
  <c r="AE1988" i="1"/>
  <c r="AF1988" i="1" s="1"/>
  <c r="AD1988" i="1"/>
  <c r="AA1988" i="1"/>
  <c r="Z1988" i="1"/>
  <c r="X1988" i="1"/>
  <c r="J1988" i="1"/>
  <c r="G1988" i="1"/>
  <c r="AB1988" i="1" s="1"/>
  <c r="D1988" i="1" a="1"/>
  <c r="D1988" i="1" s="1"/>
  <c r="Y1988" i="1" s="1"/>
  <c r="AG1987" i="1"/>
  <c r="AE1987" i="1"/>
  <c r="AF1987" i="1" s="1"/>
  <c r="AD1987" i="1"/>
  <c r="AA1987" i="1"/>
  <c r="Z1987" i="1"/>
  <c r="X1987" i="1"/>
  <c r="J1987" i="1"/>
  <c r="G1987" i="1"/>
  <c r="AB1987" i="1" s="1"/>
  <c r="D1987" i="1" a="1"/>
  <c r="D1987" i="1" s="1"/>
  <c r="Y1987" i="1" s="1"/>
  <c r="AG1986" i="1"/>
  <c r="AE1986" i="1"/>
  <c r="AF1986" i="1" s="1"/>
  <c r="AD1986" i="1"/>
  <c r="AA1986" i="1"/>
  <c r="Z1986" i="1"/>
  <c r="X1986" i="1"/>
  <c r="J1986" i="1"/>
  <c r="G1986" i="1"/>
  <c r="AB1986" i="1" s="1"/>
  <c r="D1986" i="1" a="1"/>
  <c r="D1986" i="1" s="1"/>
  <c r="Y1986" i="1" s="1"/>
  <c r="AG1985" i="1"/>
  <c r="AE1985" i="1"/>
  <c r="AF1985" i="1" s="1"/>
  <c r="AD1985" i="1"/>
  <c r="AA1985" i="1"/>
  <c r="Z1985" i="1"/>
  <c r="X1985" i="1"/>
  <c r="J1985" i="1"/>
  <c r="G1985" i="1"/>
  <c r="AB1985" i="1" s="1"/>
  <c r="D1985" i="1" a="1"/>
  <c r="D1985" i="1" s="1"/>
  <c r="Y1985" i="1" s="1"/>
  <c r="AG1984" i="1"/>
  <c r="AE1984" i="1"/>
  <c r="AF1984" i="1" s="1"/>
  <c r="AD1984" i="1"/>
  <c r="AA1984" i="1"/>
  <c r="Z1984" i="1"/>
  <c r="X1984" i="1"/>
  <c r="J1984" i="1"/>
  <c r="G1984" i="1"/>
  <c r="D1984" i="1" a="1"/>
  <c r="D1984" i="1" s="1"/>
  <c r="Y1984" i="1" s="1"/>
  <c r="AG1983" i="1"/>
  <c r="AE1983" i="1"/>
  <c r="AF1983" i="1" s="1"/>
  <c r="AD1983" i="1"/>
  <c r="AA1983" i="1"/>
  <c r="Z1983" i="1"/>
  <c r="X1983" i="1"/>
  <c r="J1983" i="1"/>
  <c r="G1983" i="1"/>
  <c r="H1983" i="1" s="1"/>
  <c r="AC1983" i="1" s="1"/>
  <c r="D1983" i="1" a="1"/>
  <c r="D1983" i="1" s="1"/>
  <c r="Y1983" i="1" s="1"/>
  <c r="AG1982" i="1"/>
  <c r="AE1982" i="1"/>
  <c r="AF1982" i="1" s="1"/>
  <c r="AD1982" i="1"/>
  <c r="AA1982" i="1"/>
  <c r="Z1982" i="1"/>
  <c r="X1982" i="1"/>
  <c r="J1982" i="1"/>
  <c r="G1982" i="1"/>
  <c r="H1982" i="1" s="1"/>
  <c r="AC1982" i="1" s="1"/>
  <c r="D1982" i="1" a="1"/>
  <c r="D1982" i="1" s="1"/>
  <c r="Y1982" i="1" s="1"/>
  <c r="AG1981" i="1"/>
  <c r="AE1981" i="1"/>
  <c r="AF1981" i="1" s="1"/>
  <c r="AD1981" i="1"/>
  <c r="AA1981" i="1"/>
  <c r="Z1981" i="1"/>
  <c r="X1981" i="1"/>
  <c r="J1981" i="1"/>
  <c r="G1981" i="1"/>
  <c r="H1981" i="1" s="1"/>
  <c r="AC1981" i="1" s="1"/>
  <c r="D1981" i="1" a="1"/>
  <c r="D1981" i="1" s="1"/>
  <c r="Y1981" i="1" s="1"/>
  <c r="AG1980" i="1"/>
  <c r="AE1980" i="1"/>
  <c r="AF1980" i="1" s="1"/>
  <c r="AD1980" i="1"/>
  <c r="AA1980" i="1"/>
  <c r="Z1980" i="1"/>
  <c r="X1980" i="1"/>
  <c r="J1980" i="1"/>
  <c r="G1980" i="1"/>
  <c r="D1980" i="1" a="1"/>
  <c r="D1980" i="1" s="1"/>
  <c r="Y1980" i="1" s="1"/>
  <c r="AG1979" i="1"/>
  <c r="AE1979" i="1"/>
  <c r="AF1979" i="1" s="1"/>
  <c r="AD1979" i="1"/>
  <c r="AA1979" i="1"/>
  <c r="Z1979" i="1"/>
  <c r="X1979" i="1"/>
  <c r="J1979" i="1"/>
  <c r="G1979" i="1"/>
  <c r="AB1979" i="1" s="1"/>
  <c r="D1979" i="1" a="1"/>
  <c r="D1979" i="1" s="1"/>
  <c r="Y1979" i="1" s="1"/>
  <c r="AG1978" i="1"/>
  <c r="AE1978" i="1"/>
  <c r="AF1978" i="1" s="1"/>
  <c r="AD1978" i="1"/>
  <c r="AA1978" i="1"/>
  <c r="Z1978" i="1"/>
  <c r="X1978" i="1"/>
  <c r="J1978" i="1"/>
  <c r="G1978" i="1"/>
  <c r="AB1978" i="1" s="1"/>
  <c r="D1978" i="1" a="1"/>
  <c r="D1978" i="1" s="1"/>
  <c r="Y1978" i="1" s="1"/>
  <c r="AG1977" i="1"/>
  <c r="AE1977" i="1"/>
  <c r="AF1977" i="1" s="1"/>
  <c r="AD1977" i="1"/>
  <c r="AA1977" i="1"/>
  <c r="Z1977" i="1"/>
  <c r="X1977" i="1"/>
  <c r="J1977" i="1"/>
  <c r="G1977" i="1"/>
  <c r="AB1977" i="1" s="1"/>
  <c r="D1977" i="1" a="1"/>
  <c r="D1977" i="1" s="1"/>
  <c r="Y1977" i="1" s="1"/>
  <c r="AG1976" i="1"/>
  <c r="AE1976" i="1"/>
  <c r="AF1976" i="1" s="1"/>
  <c r="AD1976" i="1"/>
  <c r="AA1976" i="1"/>
  <c r="Z1976" i="1"/>
  <c r="X1976" i="1"/>
  <c r="J1976" i="1"/>
  <c r="G1976" i="1"/>
  <c r="AB1976" i="1" s="1"/>
  <c r="D1976" i="1" a="1"/>
  <c r="D1976" i="1" s="1"/>
  <c r="Y1976" i="1" s="1"/>
  <c r="AG1975" i="1"/>
  <c r="AE1975" i="1"/>
  <c r="AF1975" i="1" s="1"/>
  <c r="AD1975" i="1"/>
  <c r="AA1975" i="1"/>
  <c r="Z1975" i="1"/>
  <c r="X1975" i="1"/>
  <c r="J1975" i="1"/>
  <c r="G1975" i="1"/>
  <c r="H1975" i="1" s="1"/>
  <c r="AC1975" i="1" s="1"/>
  <c r="D1975" i="1" a="1"/>
  <c r="D1975" i="1" s="1"/>
  <c r="Y1975" i="1" s="1"/>
  <c r="AG1974" i="1"/>
  <c r="AE1974" i="1"/>
  <c r="AF1974" i="1" s="1"/>
  <c r="AD1974" i="1"/>
  <c r="AA1974" i="1"/>
  <c r="Z1974" i="1"/>
  <c r="X1974" i="1"/>
  <c r="J1974" i="1"/>
  <c r="G1974" i="1"/>
  <c r="H1974" i="1" s="1"/>
  <c r="AC1974" i="1" s="1"/>
  <c r="D1974" i="1" a="1"/>
  <c r="D1974" i="1" s="1"/>
  <c r="Y1974" i="1" s="1"/>
  <c r="AG1973" i="1"/>
  <c r="AE1973" i="1"/>
  <c r="AF1973" i="1" s="1"/>
  <c r="AD1973" i="1"/>
  <c r="AA1973" i="1"/>
  <c r="Z1973" i="1"/>
  <c r="X1973" i="1"/>
  <c r="J1973" i="1"/>
  <c r="G1973" i="1"/>
  <c r="H1973" i="1" s="1"/>
  <c r="AC1973" i="1" s="1"/>
  <c r="D1973" i="1" a="1"/>
  <c r="D1973" i="1" s="1"/>
  <c r="Y1973" i="1" s="1"/>
  <c r="AG1972" i="1"/>
  <c r="AE1972" i="1"/>
  <c r="AF1972" i="1" s="1"/>
  <c r="AD1972" i="1"/>
  <c r="AA1972" i="1"/>
  <c r="Z1972" i="1"/>
  <c r="X1972" i="1"/>
  <c r="J1972" i="1"/>
  <c r="G1972" i="1"/>
  <c r="H1972" i="1" s="1"/>
  <c r="AC1972" i="1" s="1"/>
  <c r="D1972" i="1" a="1"/>
  <c r="D1972" i="1" s="1"/>
  <c r="Y1972" i="1" s="1"/>
  <c r="AG1971" i="1"/>
  <c r="AF1971" i="1"/>
  <c r="AE1971" i="1"/>
  <c r="AD1971" i="1"/>
  <c r="AA1971" i="1"/>
  <c r="Z1971" i="1"/>
  <c r="X1971" i="1"/>
  <c r="J1971" i="1"/>
  <c r="G1971" i="1"/>
  <c r="H1971" i="1" s="1"/>
  <c r="AC1971" i="1" s="1"/>
  <c r="D1971" i="1" a="1"/>
  <c r="D1971" i="1" s="1"/>
  <c r="Y1971" i="1" s="1"/>
  <c r="AG1970" i="1"/>
  <c r="AE1970" i="1"/>
  <c r="AF1970" i="1" s="1"/>
  <c r="AD1970" i="1"/>
  <c r="AA1970" i="1"/>
  <c r="Z1970" i="1"/>
  <c r="X1970" i="1"/>
  <c r="J1970" i="1"/>
  <c r="G1970" i="1"/>
  <c r="H1970" i="1" s="1"/>
  <c r="AC1970" i="1" s="1"/>
  <c r="D1970" i="1" a="1"/>
  <c r="D1970" i="1" s="1"/>
  <c r="Y1970" i="1" s="1"/>
  <c r="AG1969" i="1"/>
  <c r="AE1969" i="1"/>
  <c r="AF1969" i="1" s="1"/>
  <c r="AD1969" i="1"/>
  <c r="AA1969" i="1"/>
  <c r="Z1969" i="1"/>
  <c r="X1969" i="1"/>
  <c r="J1969" i="1"/>
  <c r="G1969" i="1"/>
  <c r="AB1969" i="1" s="1"/>
  <c r="D1969" i="1" a="1"/>
  <c r="D1969" i="1" s="1"/>
  <c r="Y1969" i="1" s="1"/>
  <c r="AG1968" i="1"/>
  <c r="AE1968" i="1"/>
  <c r="AF1968" i="1" s="1"/>
  <c r="AD1968" i="1"/>
  <c r="AA1968" i="1"/>
  <c r="Z1968" i="1"/>
  <c r="X1968" i="1"/>
  <c r="J1968" i="1"/>
  <c r="G1968" i="1"/>
  <c r="AB1968" i="1" s="1"/>
  <c r="D1968" i="1" a="1"/>
  <c r="D1968" i="1" s="1"/>
  <c r="Y1968" i="1" s="1"/>
  <c r="AG1967" i="1"/>
  <c r="AE1967" i="1"/>
  <c r="AF1967" i="1" s="1"/>
  <c r="AD1967" i="1"/>
  <c r="AA1967" i="1"/>
  <c r="Z1967" i="1"/>
  <c r="X1967" i="1"/>
  <c r="J1967" i="1"/>
  <c r="G1967" i="1"/>
  <c r="AB1967" i="1" s="1"/>
  <c r="D1967" i="1" a="1"/>
  <c r="D1967" i="1" s="1"/>
  <c r="Y1967" i="1" s="1"/>
  <c r="AG1966" i="1"/>
  <c r="AE1966" i="1"/>
  <c r="AF1966" i="1" s="1"/>
  <c r="AD1966" i="1"/>
  <c r="AA1966" i="1"/>
  <c r="Z1966" i="1"/>
  <c r="X1966" i="1"/>
  <c r="J1966" i="1"/>
  <c r="G1966" i="1"/>
  <c r="AB1966" i="1" s="1"/>
  <c r="D1966" i="1" a="1"/>
  <c r="D1966" i="1" s="1"/>
  <c r="Y1966" i="1" s="1"/>
  <c r="AG1965" i="1"/>
  <c r="AE1965" i="1"/>
  <c r="AF1965" i="1" s="1"/>
  <c r="AD1965" i="1"/>
  <c r="AA1965" i="1"/>
  <c r="Z1965" i="1"/>
  <c r="X1965" i="1"/>
  <c r="J1965" i="1"/>
  <c r="G1965" i="1"/>
  <c r="H1965" i="1" s="1"/>
  <c r="AC1965" i="1" s="1"/>
  <c r="D1965" i="1" a="1"/>
  <c r="D1965" i="1" s="1"/>
  <c r="Y1965" i="1" s="1"/>
  <c r="AG1964" i="1"/>
  <c r="AE1964" i="1"/>
  <c r="AF1964" i="1" s="1"/>
  <c r="AD1964" i="1"/>
  <c r="AA1964" i="1"/>
  <c r="Z1964" i="1"/>
  <c r="X1964" i="1"/>
  <c r="J1964" i="1"/>
  <c r="G1964" i="1"/>
  <c r="H1964" i="1" s="1"/>
  <c r="AC1964" i="1" s="1"/>
  <c r="D1964" i="1" a="1"/>
  <c r="D1964" i="1" s="1"/>
  <c r="Y1964" i="1" s="1"/>
  <c r="AG1963" i="1"/>
  <c r="AE1963" i="1"/>
  <c r="AF1963" i="1" s="1"/>
  <c r="AD1963" i="1"/>
  <c r="AA1963" i="1"/>
  <c r="Z1963" i="1"/>
  <c r="X1963" i="1"/>
  <c r="J1963" i="1"/>
  <c r="G1963" i="1"/>
  <c r="H1963" i="1" s="1"/>
  <c r="AC1963" i="1" s="1"/>
  <c r="D1963" i="1" a="1"/>
  <c r="D1963" i="1" s="1"/>
  <c r="Y1963" i="1" s="1"/>
  <c r="AG1962" i="1"/>
  <c r="AE1962" i="1"/>
  <c r="AF1962" i="1" s="1"/>
  <c r="AD1962" i="1"/>
  <c r="AA1962" i="1"/>
  <c r="Z1962" i="1"/>
  <c r="X1962" i="1"/>
  <c r="J1962" i="1"/>
  <c r="G1962" i="1"/>
  <c r="H1962" i="1" s="1"/>
  <c r="AC1962" i="1" s="1"/>
  <c r="D1962" i="1" a="1"/>
  <c r="D1962" i="1" s="1"/>
  <c r="Y1962" i="1" s="1"/>
  <c r="AG1961" i="1"/>
  <c r="AE1961" i="1"/>
  <c r="AF1961" i="1" s="1"/>
  <c r="AD1961" i="1"/>
  <c r="AA1961" i="1"/>
  <c r="Z1961" i="1"/>
  <c r="X1961" i="1"/>
  <c r="J1961" i="1"/>
  <c r="G1961" i="1"/>
  <c r="H1961" i="1" s="1"/>
  <c r="AC1961" i="1" s="1"/>
  <c r="D1961" i="1" a="1"/>
  <c r="D1961" i="1" s="1"/>
  <c r="Y1961" i="1" s="1"/>
  <c r="AG1960" i="1"/>
  <c r="AE1960" i="1"/>
  <c r="AF1960" i="1" s="1"/>
  <c r="AD1960" i="1"/>
  <c r="AA1960" i="1"/>
  <c r="Z1960" i="1"/>
  <c r="X1960" i="1"/>
  <c r="J1960" i="1"/>
  <c r="G1960" i="1"/>
  <c r="AB1960" i="1" s="1"/>
  <c r="D1960" i="1" a="1"/>
  <c r="D1960" i="1" s="1"/>
  <c r="Y1960" i="1" s="1"/>
  <c r="AG1959" i="1"/>
  <c r="AE1959" i="1"/>
  <c r="AF1959" i="1" s="1"/>
  <c r="AD1959" i="1"/>
  <c r="AA1959" i="1"/>
  <c r="Z1959" i="1"/>
  <c r="X1959" i="1"/>
  <c r="J1959" i="1"/>
  <c r="G1959" i="1"/>
  <c r="AB1959" i="1" s="1"/>
  <c r="D1959" i="1" a="1"/>
  <c r="D1959" i="1" s="1"/>
  <c r="Y1959" i="1" s="1"/>
  <c r="AG1958" i="1"/>
  <c r="AE1958" i="1"/>
  <c r="AF1958" i="1" s="1"/>
  <c r="AD1958" i="1"/>
  <c r="AA1958" i="1"/>
  <c r="Z1958" i="1"/>
  <c r="X1958" i="1"/>
  <c r="J1958" i="1"/>
  <c r="G1958" i="1"/>
  <c r="AB1958" i="1" s="1"/>
  <c r="D1958" i="1" a="1"/>
  <c r="D1958" i="1" s="1"/>
  <c r="Y1958" i="1" s="1"/>
  <c r="AG1957" i="1"/>
  <c r="AE1957" i="1"/>
  <c r="AF1957" i="1" s="1"/>
  <c r="AD1957" i="1"/>
  <c r="AA1957" i="1"/>
  <c r="Z1957" i="1"/>
  <c r="X1957" i="1"/>
  <c r="J1957" i="1"/>
  <c r="G1957" i="1"/>
  <c r="H1957" i="1" s="1"/>
  <c r="AC1957" i="1" s="1"/>
  <c r="D1957" i="1" a="1"/>
  <c r="D1957" i="1" s="1"/>
  <c r="Y1957" i="1" s="1"/>
  <c r="AG1956" i="1"/>
  <c r="AE1956" i="1"/>
  <c r="AF1956" i="1" s="1"/>
  <c r="AD1956" i="1"/>
  <c r="AA1956" i="1"/>
  <c r="Z1956" i="1"/>
  <c r="X1956" i="1"/>
  <c r="J1956" i="1"/>
  <c r="G1956" i="1"/>
  <c r="AB1956" i="1" s="1"/>
  <c r="D1956" i="1" a="1"/>
  <c r="D1956" i="1" s="1"/>
  <c r="Y1956" i="1" s="1"/>
  <c r="AG1955" i="1"/>
  <c r="AE1955" i="1"/>
  <c r="AF1955" i="1" s="1"/>
  <c r="AD1955" i="1"/>
  <c r="AA1955" i="1"/>
  <c r="Z1955" i="1"/>
  <c r="X1955" i="1"/>
  <c r="J1955" i="1"/>
  <c r="G1955" i="1"/>
  <c r="H1955" i="1" s="1"/>
  <c r="AC1955" i="1" s="1"/>
  <c r="D1955" i="1" a="1"/>
  <c r="D1955" i="1" s="1"/>
  <c r="Y1955" i="1" s="1"/>
  <c r="AG1954" i="1"/>
  <c r="AE1954" i="1"/>
  <c r="AF1954" i="1" s="1"/>
  <c r="AD1954" i="1"/>
  <c r="AA1954" i="1"/>
  <c r="Z1954" i="1"/>
  <c r="X1954" i="1"/>
  <c r="J1954" i="1"/>
  <c r="G1954" i="1"/>
  <c r="AB1954" i="1" s="1"/>
  <c r="D1954" i="1" a="1"/>
  <c r="D1954" i="1" s="1"/>
  <c r="Y1954" i="1" s="1"/>
  <c r="AG1953" i="1"/>
  <c r="AE1953" i="1"/>
  <c r="AF1953" i="1" s="1"/>
  <c r="AD1953" i="1"/>
  <c r="AA1953" i="1"/>
  <c r="Z1953" i="1"/>
  <c r="X1953" i="1"/>
  <c r="J1953" i="1"/>
  <c r="G1953" i="1"/>
  <c r="H1953" i="1" s="1"/>
  <c r="AC1953" i="1" s="1"/>
  <c r="D1953" i="1" a="1"/>
  <c r="D1953" i="1" s="1"/>
  <c r="Y1953" i="1" s="1"/>
  <c r="AG1952" i="1"/>
  <c r="AE1952" i="1"/>
  <c r="AF1952" i="1" s="1"/>
  <c r="AD1952" i="1"/>
  <c r="AA1952" i="1"/>
  <c r="Z1952" i="1"/>
  <c r="X1952" i="1"/>
  <c r="J1952" i="1"/>
  <c r="G1952" i="1"/>
  <c r="D1952" i="1" a="1"/>
  <c r="D1952" i="1" s="1"/>
  <c r="Y1952" i="1" s="1"/>
  <c r="AG1951" i="1"/>
  <c r="AE1951" i="1"/>
  <c r="AF1951" i="1" s="1"/>
  <c r="AD1951" i="1"/>
  <c r="AA1951" i="1"/>
  <c r="Z1951" i="1"/>
  <c r="X1951" i="1"/>
  <c r="J1951" i="1"/>
  <c r="G1951" i="1"/>
  <c r="AB1951" i="1" s="1"/>
  <c r="D1951" i="1" a="1"/>
  <c r="D1951" i="1" s="1"/>
  <c r="Y1951" i="1" s="1"/>
  <c r="AG1950" i="1"/>
  <c r="AE1950" i="1"/>
  <c r="AF1950" i="1" s="1"/>
  <c r="AD1950" i="1"/>
  <c r="AA1950" i="1"/>
  <c r="Z1950" i="1"/>
  <c r="X1950" i="1"/>
  <c r="J1950" i="1"/>
  <c r="G1950" i="1"/>
  <c r="D1950" i="1" a="1"/>
  <c r="D1950" i="1" s="1"/>
  <c r="Y1950" i="1" s="1"/>
  <c r="AG1949" i="1"/>
  <c r="AE1949" i="1"/>
  <c r="AF1949" i="1" s="1"/>
  <c r="AD1949" i="1"/>
  <c r="AA1949" i="1"/>
  <c r="Z1949" i="1"/>
  <c r="X1949" i="1"/>
  <c r="J1949" i="1"/>
  <c r="G1949" i="1"/>
  <c r="AB1949" i="1" s="1"/>
  <c r="D1949" i="1" a="1"/>
  <c r="D1949" i="1" s="1"/>
  <c r="Y1949" i="1" s="1"/>
  <c r="AG1948" i="1"/>
  <c r="AE1948" i="1"/>
  <c r="AF1948" i="1" s="1"/>
  <c r="AD1948" i="1"/>
  <c r="AA1948" i="1"/>
  <c r="Z1948" i="1"/>
  <c r="X1948" i="1"/>
  <c r="J1948" i="1"/>
  <c r="G1948" i="1"/>
  <c r="AB1948" i="1" s="1"/>
  <c r="D1948" i="1" a="1"/>
  <c r="D1948" i="1" s="1"/>
  <c r="Y1948" i="1" s="1"/>
  <c r="AG1947" i="1"/>
  <c r="AE1947" i="1"/>
  <c r="AF1947" i="1" s="1"/>
  <c r="AD1947" i="1"/>
  <c r="AA1947" i="1"/>
  <c r="Z1947" i="1"/>
  <c r="X1947" i="1"/>
  <c r="J1947" i="1"/>
  <c r="G1947" i="1"/>
  <c r="AB1947" i="1" s="1"/>
  <c r="D1947" i="1" a="1"/>
  <c r="D1947" i="1" s="1"/>
  <c r="Y1947" i="1" s="1"/>
  <c r="AG1946" i="1"/>
  <c r="AE1946" i="1"/>
  <c r="AF1946" i="1" s="1"/>
  <c r="AD1946" i="1"/>
  <c r="AA1946" i="1"/>
  <c r="Z1946" i="1"/>
  <c r="X1946" i="1"/>
  <c r="J1946" i="1"/>
  <c r="G1946" i="1"/>
  <c r="AB1946" i="1" s="1"/>
  <c r="D1946" i="1" a="1"/>
  <c r="D1946" i="1" s="1"/>
  <c r="Y1946" i="1" s="1"/>
  <c r="AG1945" i="1"/>
  <c r="AF1945" i="1"/>
  <c r="AE1945" i="1"/>
  <c r="AD1945" i="1"/>
  <c r="AA1945" i="1"/>
  <c r="Z1945" i="1"/>
  <c r="X1945" i="1"/>
  <c r="J1945" i="1"/>
  <c r="G1945" i="1"/>
  <c r="H1945" i="1" s="1"/>
  <c r="AC1945" i="1" s="1"/>
  <c r="D1945" i="1" a="1"/>
  <c r="D1945" i="1" s="1"/>
  <c r="Y1945" i="1" s="1"/>
  <c r="AG1944" i="1"/>
  <c r="AE1944" i="1"/>
  <c r="AF1944" i="1" s="1"/>
  <c r="AD1944" i="1"/>
  <c r="AA1944" i="1"/>
  <c r="Z1944" i="1"/>
  <c r="X1944" i="1"/>
  <c r="J1944" i="1"/>
  <c r="G1944" i="1"/>
  <c r="D1944" i="1" a="1"/>
  <c r="D1944" i="1" s="1"/>
  <c r="Y1944" i="1" s="1"/>
  <c r="AG1943" i="1"/>
  <c r="AE1943" i="1"/>
  <c r="AF1943" i="1" s="1"/>
  <c r="AD1943" i="1"/>
  <c r="AA1943" i="1"/>
  <c r="Z1943" i="1"/>
  <c r="X1943" i="1"/>
  <c r="J1943" i="1"/>
  <c r="G1943" i="1"/>
  <c r="H1943" i="1" s="1"/>
  <c r="AC1943" i="1" s="1"/>
  <c r="D1943" i="1" a="1"/>
  <c r="D1943" i="1" s="1"/>
  <c r="Y1943" i="1" s="1"/>
  <c r="AG1942" i="1"/>
  <c r="AE1942" i="1"/>
  <c r="AF1942" i="1" s="1"/>
  <c r="AD1942" i="1"/>
  <c r="AA1942" i="1"/>
  <c r="Z1942" i="1"/>
  <c r="X1942" i="1"/>
  <c r="J1942" i="1"/>
  <c r="G1942" i="1"/>
  <c r="H1942" i="1" s="1"/>
  <c r="AC1942" i="1" s="1"/>
  <c r="D1942" i="1" a="1"/>
  <c r="D1942" i="1" s="1"/>
  <c r="Y1942" i="1" s="1"/>
  <c r="AG1941" i="1"/>
  <c r="AE1941" i="1"/>
  <c r="AF1941" i="1" s="1"/>
  <c r="AD1941" i="1"/>
  <c r="AA1941" i="1"/>
  <c r="Z1941" i="1"/>
  <c r="X1941" i="1"/>
  <c r="J1941" i="1"/>
  <c r="G1941" i="1"/>
  <c r="H1941" i="1" s="1"/>
  <c r="AC1941" i="1" s="1"/>
  <c r="D1941" i="1" a="1"/>
  <c r="D1941" i="1" s="1"/>
  <c r="Y1941" i="1" s="1"/>
  <c r="AG1940" i="1"/>
  <c r="AE1940" i="1"/>
  <c r="AF1940" i="1" s="1"/>
  <c r="AD1940" i="1"/>
  <c r="AA1940" i="1"/>
  <c r="Z1940" i="1"/>
  <c r="X1940" i="1"/>
  <c r="J1940" i="1"/>
  <c r="G1940" i="1"/>
  <c r="AB1940" i="1" s="1"/>
  <c r="D1940" i="1" a="1"/>
  <c r="D1940" i="1" s="1"/>
  <c r="Y1940" i="1" s="1"/>
  <c r="AG1939" i="1"/>
  <c r="AE1939" i="1"/>
  <c r="AF1939" i="1" s="1"/>
  <c r="AD1939" i="1"/>
  <c r="AA1939" i="1"/>
  <c r="Z1939" i="1"/>
  <c r="X1939" i="1"/>
  <c r="J1939" i="1"/>
  <c r="G1939" i="1"/>
  <c r="AB1939" i="1" s="1"/>
  <c r="D1939" i="1" a="1"/>
  <c r="D1939" i="1" s="1"/>
  <c r="Y1939" i="1" s="1"/>
  <c r="AG1938" i="1"/>
  <c r="AE1938" i="1"/>
  <c r="AF1938" i="1" s="1"/>
  <c r="AD1938" i="1"/>
  <c r="AA1938" i="1"/>
  <c r="Z1938" i="1"/>
  <c r="X1938" i="1"/>
  <c r="J1938" i="1"/>
  <c r="G1938" i="1"/>
  <c r="AB1938" i="1" s="1"/>
  <c r="D1938" i="1" a="1"/>
  <c r="D1938" i="1" s="1"/>
  <c r="Y1938" i="1" s="1"/>
  <c r="AG1937" i="1"/>
  <c r="AE1937" i="1"/>
  <c r="AF1937" i="1" s="1"/>
  <c r="AD1937" i="1"/>
  <c r="AA1937" i="1"/>
  <c r="Z1937" i="1"/>
  <c r="X1937" i="1"/>
  <c r="J1937" i="1"/>
  <c r="G1937" i="1"/>
  <c r="H1937" i="1" s="1"/>
  <c r="AC1937" i="1" s="1"/>
  <c r="D1937" i="1" a="1"/>
  <c r="D1937" i="1" s="1"/>
  <c r="Y1937" i="1" s="1"/>
  <c r="AG1936" i="1"/>
  <c r="AE1936" i="1"/>
  <c r="AF1936" i="1" s="1"/>
  <c r="AD1936" i="1"/>
  <c r="AA1936" i="1"/>
  <c r="Z1936" i="1"/>
  <c r="X1936" i="1"/>
  <c r="J1936" i="1"/>
  <c r="G1936" i="1"/>
  <c r="H1936" i="1" s="1"/>
  <c r="AC1936" i="1" s="1"/>
  <c r="D1936" i="1" a="1"/>
  <c r="D1936" i="1" s="1"/>
  <c r="Y1936" i="1" s="1"/>
  <c r="AG1935" i="1"/>
  <c r="AE1935" i="1"/>
  <c r="AF1935" i="1" s="1"/>
  <c r="AD1935" i="1"/>
  <c r="AA1935" i="1"/>
  <c r="Z1935" i="1"/>
  <c r="X1935" i="1"/>
  <c r="J1935" i="1"/>
  <c r="G1935" i="1"/>
  <c r="H1935" i="1" s="1"/>
  <c r="AC1935" i="1" s="1"/>
  <c r="D1935" i="1" a="1"/>
  <c r="D1935" i="1" s="1"/>
  <c r="Y1935" i="1" s="1"/>
  <c r="AG1934" i="1"/>
  <c r="AE1934" i="1"/>
  <c r="AF1934" i="1" s="1"/>
  <c r="AD1934" i="1"/>
  <c r="AA1934" i="1"/>
  <c r="Z1934" i="1"/>
  <c r="X1934" i="1"/>
  <c r="J1934" i="1"/>
  <c r="G1934" i="1"/>
  <c r="H1934" i="1" s="1"/>
  <c r="AC1934" i="1" s="1"/>
  <c r="D1934" i="1" a="1"/>
  <c r="D1934" i="1" s="1"/>
  <c r="Y1934" i="1" s="1"/>
  <c r="AG1933" i="1"/>
  <c r="AE1933" i="1"/>
  <c r="AF1933" i="1" s="1"/>
  <c r="AD1933" i="1"/>
  <c r="AA1933" i="1"/>
  <c r="Z1933" i="1"/>
  <c r="X1933" i="1"/>
  <c r="J1933" i="1"/>
  <c r="G1933" i="1"/>
  <c r="AB1933" i="1" s="1"/>
  <c r="D1933" i="1" a="1"/>
  <c r="D1933" i="1" s="1"/>
  <c r="Y1933" i="1" s="1"/>
  <c r="AG1932" i="1"/>
  <c r="AE1932" i="1"/>
  <c r="AF1932" i="1" s="1"/>
  <c r="AD1932" i="1"/>
  <c r="AA1932" i="1"/>
  <c r="Z1932" i="1"/>
  <c r="X1932" i="1"/>
  <c r="J1932" i="1"/>
  <c r="G1932" i="1"/>
  <c r="H1932" i="1" s="1"/>
  <c r="AC1932" i="1" s="1"/>
  <c r="D1932" i="1" a="1"/>
  <c r="D1932" i="1" s="1"/>
  <c r="Y1932" i="1" s="1"/>
  <c r="AG1931" i="1"/>
  <c r="AE1931" i="1"/>
  <c r="AF1931" i="1" s="1"/>
  <c r="AD1931" i="1"/>
  <c r="AA1931" i="1"/>
  <c r="Z1931" i="1"/>
  <c r="X1931" i="1"/>
  <c r="J1931" i="1"/>
  <c r="G1931" i="1"/>
  <c r="AB1931" i="1" s="1"/>
  <c r="D1931" i="1" a="1"/>
  <c r="D1931" i="1" s="1"/>
  <c r="Y1931" i="1" s="1"/>
  <c r="AG1930" i="1"/>
  <c r="AE1930" i="1"/>
  <c r="AF1930" i="1" s="1"/>
  <c r="AD1930" i="1"/>
  <c r="AA1930" i="1"/>
  <c r="Z1930" i="1"/>
  <c r="X1930" i="1"/>
  <c r="J1930" i="1"/>
  <c r="G1930" i="1"/>
  <c r="AB1930" i="1" s="1"/>
  <c r="D1930" i="1" a="1"/>
  <c r="D1930" i="1" s="1"/>
  <c r="Y1930" i="1" s="1"/>
  <c r="AG1929" i="1"/>
  <c r="AE1929" i="1"/>
  <c r="AF1929" i="1" s="1"/>
  <c r="AD1929" i="1"/>
  <c r="AA1929" i="1"/>
  <c r="Z1929" i="1"/>
  <c r="X1929" i="1"/>
  <c r="J1929" i="1"/>
  <c r="G1929" i="1"/>
  <c r="AB1929" i="1" s="1"/>
  <c r="D1929" i="1" a="1"/>
  <c r="D1929" i="1" s="1"/>
  <c r="Y1929" i="1" s="1"/>
  <c r="AG1928" i="1"/>
  <c r="AE1928" i="1"/>
  <c r="AF1928" i="1" s="1"/>
  <c r="AD1928" i="1"/>
  <c r="AA1928" i="1"/>
  <c r="Z1928" i="1"/>
  <c r="X1928" i="1"/>
  <c r="J1928" i="1"/>
  <c r="G1928" i="1"/>
  <c r="AB1928" i="1" s="1"/>
  <c r="D1928" i="1" a="1"/>
  <c r="D1928" i="1" s="1"/>
  <c r="Y1928" i="1" s="1"/>
  <c r="AG1927" i="1"/>
  <c r="AE1927" i="1"/>
  <c r="AF1927" i="1" s="1"/>
  <c r="AD1927" i="1"/>
  <c r="AA1927" i="1"/>
  <c r="Z1927" i="1"/>
  <c r="X1927" i="1"/>
  <c r="J1927" i="1"/>
  <c r="G1927" i="1"/>
  <c r="AB1927" i="1" s="1"/>
  <c r="D1927" i="1" a="1"/>
  <c r="D1927" i="1" s="1"/>
  <c r="Y1927" i="1" s="1"/>
  <c r="AG1926" i="1"/>
  <c r="AE1926" i="1"/>
  <c r="AF1926" i="1" s="1"/>
  <c r="AD1926" i="1"/>
  <c r="AA1926" i="1"/>
  <c r="Z1926" i="1"/>
  <c r="X1926" i="1"/>
  <c r="J1926" i="1"/>
  <c r="G1926" i="1"/>
  <c r="AB1926" i="1" s="1"/>
  <c r="D1926" i="1" a="1"/>
  <c r="D1926" i="1" s="1"/>
  <c r="Y1926" i="1" s="1"/>
  <c r="AG1925" i="1"/>
  <c r="AE1925" i="1"/>
  <c r="AF1925" i="1" s="1"/>
  <c r="AD1925" i="1"/>
  <c r="AA1925" i="1"/>
  <c r="Z1925" i="1"/>
  <c r="X1925" i="1"/>
  <c r="J1925" i="1"/>
  <c r="G1925" i="1"/>
  <c r="AB1925" i="1" s="1"/>
  <c r="D1925" i="1" a="1"/>
  <c r="D1925" i="1" s="1"/>
  <c r="Y1925" i="1" s="1"/>
  <c r="AG1924" i="1"/>
  <c r="AE1924" i="1"/>
  <c r="AF1924" i="1" s="1"/>
  <c r="AD1924" i="1"/>
  <c r="AA1924" i="1"/>
  <c r="Z1924" i="1"/>
  <c r="X1924" i="1"/>
  <c r="J1924" i="1"/>
  <c r="G1924" i="1"/>
  <c r="H1924" i="1" s="1"/>
  <c r="AC1924" i="1" s="1"/>
  <c r="D1924" i="1" a="1"/>
  <c r="D1924" i="1" s="1"/>
  <c r="Y1924" i="1" s="1"/>
  <c r="AG1923" i="1"/>
  <c r="AE1923" i="1"/>
  <c r="AF1923" i="1" s="1"/>
  <c r="AD1923" i="1"/>
  <c r="AA1923" i="1"/>
  <c r="Z1923" i="1"/>
  <c r="X1923" i="1"/>
  <c r="J1923" i="1"/>
  <c r="G1923" i="1"/>
  <c r="D1923" i="1" a="1"/>
  <c r="D1923" i="1" s="1"/>
  <c r="Y1923" i="1" s="1"/>
  <c r="AG1922" i="1"/>
  <c r="AE1922" i="1"/>
  <c r="AF1922" i="1" s="1"/>
  <c r="AD1922" i="1"/>
  <c r="AA1922" i="1"/>
  <c r="Z1922" i="1"/>
  <c r="X1922" i="1"/>
  <c r="J1922" i="1"/>
  <c r="G1922" i="1"/>
  <c r="H1922" i="1" s="1"/>
  <c r="AC1922" i="1" s="1"/>
  <c r="D1922" i="1" a="1"/>
  <c r="D1922" i="1" s="1"/>
  <c r="Y1922" i="1" s="1"/>
  <c r="AG1921" i="1"/>
  <c r="AE1921" i="1"/>
  <c r="AF1921" i="1" s="1"/>
  <c r="AD1921" i="1"/>
  <c r="AA1921" i="1"/>
  <c r="Z1921" i="1"/>
  <c r="X1921" i="1"/>
  <c r="J1921" i="1"/>
  <c r="G1921" i="1"/>
  <c r="AB1921" i="1" s="1"/>
  <c r="D1921" i="1" a="1"/>
  <c r="D1921" i="1" s="1"/>
  <c r="Y1921" i="1" s="1"/>
  <c r="AG1920" i="1"/>
  <c r="AE1920" i="1"/>
  <c r="AF1920" i="1" s="1"/>
  <c r="AD1920" i="1"/>
  <c r="AA1920" i="1"/>
  <c r="Z1920" i="1"/>
  <c r="X1920" i="1"/>
  <c r="J1920" i="1"/>
  <c r="G1920" i="1"/>
  <c r="D1920" i="1" a="1"/>
  <c r="D1920" i="1" s="1"/>
  <c r="Y1920" i="1" s="1"/>
  <c r="AG1919" i="1"/>
  <c r="AF1919" i="1"/>
  <c r="AE1919" i="1"/>
  <c r="AD1919" i="1"/>
  <c r="AA1919" i="1"/>
  <c r="Z1919" i="1"/>
  <c r="X1919" i="1"/>
  <c r="J1919" i="1"/>
  <c r="G1919" i="1"/>
  <c r="D1919" i="1" a="1"/>
  <c r="D1919" i="1" s="1"/>
  <c r="Y1919" i="1" s="1"/>
  <c r="AG1918" i="1"/>
  <c r="AE1918" i="1"/>
  <c r="AF1918" i="1" s="1"/>
  <c r="AD1918" i="1"/>
  <c r="AA1918" i="1"/>
  <c r="Z1918" i="1"/>
  <c r="X1918" i="1"/>
  <c r="J1918" i="1"/>
  <c r="G1918" i="1"/>
  <c r="D1918" i="1" a="1"/>
  <c r="D1918" i="1" s="1"/>
  <c r="Y1918" i="1" s="1"/>
  <c r="AG1917" i="1"/>
  <c r="AE1917" i="1"/>
  <c r="AF1917" i="1" s="1"/>
  <c r="AD1917" i="1"/>
  <c r="AA1917" i="1"/>
  <c r="Z1917" i="1"/>
  <c r="X1917" i="1"/>
  <c r="J1917" i="1"/>
  <c r="G1917" i="1"/>
  <c r="AB1917" i="1" s="1"/>
  <c r="D1917" i="1" a="1"/>
  <c r="D1917" i="1" s="1"/>
  <c r="Y1917" i="1" s="1"/>
  <c r="AG1916" i="1"/>
  <c r="AE1916" i="1"/>
  <c r="AF1916" i="1" s="1"/>
  <c r="AD1916" i="1"/>
  <c r="AA1916" i="1"/>
  <c r="Z1916" i="1"/>
  <c r="X1916" i="1"/>
  <c r="J1916" i="1"/>
  <c r="G1916" i="1"/>
  <c r="H1916" i="1" s="1"/>
  <c r="AC1916" i="1" s="1"/>
  <c r="D1916" i="1" a="1"/>
  <c r="D1916" i="1" s="1"/>
  <c r="Y1916" i="1" s="1"/>
  <c r="AG1915" i="1"/>
  <c r="AE1915" i="1"/>
  <c r="AF1915" i="1" s="1"/>
  <c r="AD1915" i="1"/>
  <c r="AA1915" i="1"/>
  <c r="Z1915" i="1"/>
  <c r="X1915" i="1"/>
  <c r="J1915" i="1"/>
  <c r="G1915" i="1"/>
  <c r="H1915" i="1" s="1"/>
  <c r="AC1915" i="1" s="1"/>
  <c r="D1915" i="1" a="1"/>
  <c r="D1915" i="1" s="1"/>
  <c r="Y1915" i="1" s="1"/>
  <c r="AG1914" i="1"/>
  <c r="AE1914" i="1"/>
  <c r="AF1914" i="1" s="1"/>
  <c r="AD1914" i="1"/>
  <c r="AA1914" i="1"/>
  <c r="Z1914" i="1"/>
  <c r="X1914" i="1"/>
  <c r="J1914" i="1"/>
  <c r="G1914" i="1"/>
  <c r="H1914" i="1" s="1"/>
  <c r="AC1914" i="1" s="1"/>
  <c r="D1914" i="1" a="1"/>
  <c r="D1914" i="1" s="1"/>
  <c r="Y1914" i="1" s="1"/>
  <c r="AG1913" i="1"/>
  <c r="AE1913" i="1"/>
  <c r="AF1913" i="1" s="1"/>
  <c r="AD1913" i="1"/>
  <c r="AA1913" i="1"/>
  <c r="Z1913" i="1"/>
  <c r="X1913" i="1"/>
  <c r="J1913" i="1"/>
  <c r="G1913" i="1"/>
  <c r="D1913" i="1" a="1"/>
  <c r="D1913" i="1" s="1"/>
  <c r="Y1913" i="1" s="1"/>
  <c r="AG1912" i="1"/>
  <c r="AE1912" i="1"/>
  <c r="AF1912" i="1" s="1"/>
  <c r="AD1912" i="1"/>
  <c r="AA1912" i="1"/>
  <c r="Z1912" i="1"/>
  <c r="X1912" i="1"/>
  <c r="J1912" i="1"/>
  <c r="G1912" i="1"/>
  <c r="D1912" i="1" a="1"/>
  <c r="D1912" i="1" s="1"/>
  <c r="Y1912" i="1" s="1"/>
  <c r="AG1911" i="1"/>
  <c r="AE1911" i="1"/>
  <c r="AF1911" i="1" s="1"/>
  <c r="AD1911" i="1"/>
  <c r="AA1911" i="1"/>
  <c r="Z1911" i="1"/>
  <c r="X1911" i="1"/>
  <c r="J1911" i="1"/>
  <c r="G1911" i="1"/>
  <c r="D1911" i="1" a="1"/>
  <c r="D1911" i="1" s="1"/>
  <c r="Y1911" i="1" s="1"/>
  <c r="AG1910" i="1"/>
  <c r="AE1910" i="1"/>
  <c r="AF1910" i="1" s="1"/>
  <c r="AD1910" i="1"/>
  <c r="AA1910" i="1"/>
  <c r="Z1910" i="1"/>
  <c r="X1910" i="1"/>
  <c r="J1910" i="1"/>
  <c r="G1910" i="1"/>
  <c r="D1910" i="1" a="1"/>
  <c r="D1910" i="1" s="1"/>
  <c r="Y1910" i="1" s="1"/>
  <c r="AG1909" i="1"/>
  <c r="AE1909" i="1"/>
  <c r="AF1909" i="1" s="1"/>
  <c r="AD1909" i="1"/>
  <c r="AA1909" i="1"/>
  <c r="Z1909" i="1"/>
  <c r="X1909" i="1"/>
  <c r="J1909" i="1"/>
  <c r="G1909" i="1"/>
  <c r="D1909" i="1" a="1"/>
  <c r="D1909" i="1" s="1"/>
  <c r="Y1909" i="1" s="1"/>
  <c r="AG1908" i="1"/>
  <c r="AE1908" i="1"/>
  <c r="AF1908" i="1" s="1"/>
  <c r="AD1908" i="1"/>
  <c r="AA1908" i="1"/>
  <c r="Z1908" i="1"/>
  <c r="X1908" i="1"/>
  <c r="J1908" i="1"/>
  <c r="G1908" i="1"/>
  <c r="AB1908" i="1" s="1"/>
  <c r="D1908" i="1" a="1"/>
  <c r="D1908" i="1" s="1"/>
  <c r="Y1908" i="1" s="1"/>
  <c r="AG1907" i="1"/>
  <c r="AE1907" i="1"/>
  <c r="AF1907" i="1" s="1"/>
  <c r="AD1907" i="1"/>
  <c r="AA1907" i="1"/>
  <c r="Z1907" i="1"/>
  <c r="X1907" i="1"/>
  <c r="J1907" i="1"/>
  <c r="G1907" i="1"/>
  <c r="H1907" i="1" s="1"/>
  <c r="AC1907" i="1" s="1"/>
  <c r="D1907" i="1" a="1"/>
  <c r="D1907" i="1" s="1"/>
  <c r="Y1907" i="1" s="1"/>
  <c r="AG1906" i="1"/>
  <c r="AE1906" i="1"/>
  <c r="AF1906" i="1" s="1"/>
  <c r="AD1906" i="1"/>
  <c r="AA1906" i="1"/>
  <c r="Z1906" i="1"/>
  <c r="X1906" i="1"/>
  <c r="J1906" i="1"/>
  <c r="G1906" i="1"/>
  <c r="H1906" i="1" s="1"/>
  <c r="AC1906" i="1" s="1"/>
  <c r="D1906" i="1" a="1"/>
  <c r="D1906" i="1" s="1"/>
  <c r="Y1906" i="1" s="1"/>
  <c r="AG1905" i="1"/>
  <c r="AE1905" i="1"/>
  <c r="AF1905" i="1" s="1"/>
  <c r="AD1905" i="1"/>
  <c r="AA1905" i="1"/>
  <c r="Z1905" i="1"/>
  <c r="X1905" i="1"/>
  <c r="J1905" i="1"/>
  <c r="G1905" i="1"/>
  <c r="H1905" i="1" s="1"/>
  <c r="AC1905" i="1" s="1"/>
  <c r="D1905" i="1" a="1"/>
  <c r="D1905" i="1" s="1"/>
  <c r="Y1905" i="1" s="1"/>
  <c r="AG1904" i="1"/>
  <c r="AE1904" i="1"/>
  <c r="AF1904" i="1" s="1"/>
  <c r="AD1904" i="1"/>
  <c r="AA1904" i="1"/>
  <c r="Z1904" i="1"/>
  <c r="X1904" i="1"/>
  <c r="J1904" i="1"/>
  <c r="G1904" i="1"/>
  <c r="AB1904" i="1" s="1"/>
  <c r="D1904" i="1" a="1"/>
  <c r="D1904" i="1" s="1"/>
  <c r="Y1904" i="1" s="1"/>
  <c r="AG1903" i="1"/>
  <c r="AE1903" i="1"/>
  <c r="AF1903" i="1" s="1"/>
  <c r="AD1903" i="1"/>
  <c r="AA1903" i="1"/>
  <c r="Z1903" i="1"/>
  <c r="X1903" i="1"/>
  <c r="J1903" i="1"/>
  <c r="G1903" i="1"/>
  <c r="D1903" i="1" a="1"/>
  <c r="D1903" i="1" s="1"/>
  <c r="Y1903" i="1" s="1"/>
  <c r="AG1902" i="1"/>
  <c r="AE1902" i="1"/>
  <c r="AF1902" i="1" s="1"/>
  <c r="AD1902" i="1"/>
  <c r="AA1902" i="1"/>
  <c r="Z1902" i="1"/>
  <c r="X1902" i="1"/>
  <c r="J1902" i="1"/>
  <c r="G1902" i="1"/>
  <c r="AB1902" i="1" s="1"/>
  <c r="D1902" i="1" a="1"/>
  <c r="D1902" i="1" s="1"/>
  <c r="Y1902" i="1" s="1"/>
  <c r="AG1901" i="1"/>
  <c r="AE1901" i="1"/>
  <c r="AF1901" i="1" s="1"/>
  <c r="AD1901" i="1"/>
  <c r="AA1901" i="1"/>
  <c r="Z1901" i="1"/>
  <c r="X1901" i="1"/>
  <c r="J1901" i="1"/>
  <c r="G1901" i="1"/>
  <c r="AB1901" i="1" s="1"/>
  <c r="D1901" i="1" a="1"/>
  <c r="D1901" i="1" s="1"/>
  <c r="Y1901" i="1" s="1"/>
  <c r="AG1900" i="1"/>
  <c r="AE1900" i="1"/>
  <c r="AF1900" i="1" s="1"/>
  <c r="AD1900" i="1"/>
  <c r="AA1900" i="1"/>
  <c r="Z1900" i="1"/>
  <c r="X1900" i="1"/>
  <c r="J1900" i="1"/>
  <c r="G1900" i="1"/>
  <c r="D1900" i="1" a="1"/>
  <c r="D1900" i="1" s="1"/>
  <c r="Y1900" i="1" s="1"/>
  <c r="AG1899" i="1"/>
  <c r="AE1899" i="1"/>
  <c r="AF1899" i="1" s="1"/>
  <c r="AD1899" i="1"/>
  <c r="AA1899" i="1"/>
  <c r="Z1899" i="1"/>
  <c r="X1899" i="1"/>
  <c r="J1899" i="1"/>
  <c r="G1899" i="1"/>
  <c r="D1899" i="1" a="1"/>
  <c r="D1899" i="1" s="1"/>
  <c r="Y1899" i="1" s="1"/>
  <c r="AG1898" i="1"/>
  <c r="AE1898" i="1"/>
  <c r="AF1898" i="1" s="1"/>
  <c r="AD1898" i="1"/>
  <c r="AA1898" i="1"/>
  <c r="Z1898" i="1"/>
  <c r="X1898" i="1"/>
  <c r="J1898" i="1"/>
  <c r="G1898" i="1"/>
  <c r="D1898" i="1" a="1"/>
  <c r="D1898" i="1" s="1"/>
  <c r="Y1898" i="1" s="1"/>
  <c r="AG1897" i="1"/>
  <c r="AE1897" i="1"/>
  <c r="AF1897" i="1" s="1"/>
  <c r="AD1897" i="1"/>
  <c r="AA1897" i="1"/>
  <c r="Z1897" i="1"/>
  <c r="X1897" i="1"/>
  <c r="J1897" i="1"/>
  <c r="G1897" i="1"/>
  <c r="D1897" i="1" a="1"/>
  <c r="D1897" i="1" s="1"/>
  <c r="Y1897" i="1" s="1"/>
  <c r="AG1896" i="1"/>
  <c r="AE1896" i="1"/>
  <c r="AF1896" i="1" s="1"/>
  <c r="AD1896" i="1"/>
  <c r="AA1896" i="1"/>
  <c r="Z1896" i="1"/>
  <c r="X1896" i="1"/>
  <c r="J1896" i="1"/>
  <c r="G1896" i="1"/>
  <c r="AB1896" i="1" s="1"/>
  <c r="D1896" i="1" a="1"/>
  <c r="D1896" i="1" s="1"/>
  <c r="Y1896" i="1" s="1"/>
  <c r="AG1895" i="1"/>
  <c r="AE1895" i="1"/>
  <c r="AF1895" i="1" s="1"/>
  <c r="AD1895" i="1"/>
  <c r="AA1895" i="1"/>
  <c r="Z1895" i="1"/>
  <c r="X1895" i="1"/>
  <c r="J1895" i="1"/>
  <c r="G1895" i="1"/>
  <c r="D1895" i="1" a="1"/>
  <c r="D1895" i="1" s="1"/>
  <c r="Y1895" i="1" s="1"/>
  <c r="AG1894" i="1"/>
  <c r="AF1894" i="1"/>
  <c r="AE1894" i="1"/>
  <c r="AD1894" i="1"/>
  <c r="AA1894" i="1"/>
  <c r="Z1894" i="1"/>
  <c r="X1894" i="1"/>
  <c r="J1894" i="1"/>
  <c r="G1894" i="1"/>
  <c r="H1894" i="1" s="1"/>
  <c r="AC1894" i="1" s="1"/>
  <c r="D1894" i="1" a="1"/>
  <c r="D1894" i="1" s="1"/>
  <c r="Y1894" i="1" s="1"/>
  <c r="AG1893" i="1"/>
  <c r="AE1893" i="1"/>
  <c r="AF1893" i="1" s="1"/>
  <c r="AD1893" i="1"/>
  <c r="AA1893" i="1"/>
  <c r="Z1893" i="1"/>
  <c r="X1893" i="1"/>
  <c r="J1893" i="1"/>
  <c r="G1893" i="1"/>
  <c r="AB1893" i="1" s="1"/>
  <c r="D1893" i="1" a="1"/>
  <c r="D1893" i="1" s="1"/>
  <c r="Y1893" i="1" s="1"/>
  <c r="AG1892" i="1"/>
  <c r="AE1892" i="1"/>
  <c r="AF1892" i="1" s="1"/>
  <c r="AD1892" i="1"/>
  <c r="AA1892" i="1"/>
  <c r="Z1892" i="1"/>
  <c r="X1892" i="1"/>
  <c r="J1892" i="1"/>
  <c r="G1892" i="1"/>
  <c r="AB1892" i="1" s="1"/>
  <c r="D1892" i="1" a="1"/>
  <c r="D1892" i="1" s="1"/>
  <c r="Y1892" i="1" s="1"/>
  <c r="AG1891" i="1"/>
  <c r="AE1891" i="1"/>
  <c r="AF1891" i="1" s="1"/>
  <c r="AD1891" i="1"/>
  <c r="AA1891" i="1"/>
  <c r="Z1891" i="1"/>
  <c r="X1891" i="1"/>
  <c r="J1891" i="1"/>
  <c r="G1891" i="1"/>
  <c r="AB1891" i="1" s="1"/>
  <c r="D1891" i="1" a="1"/>
  <c r="D1891" i="1" s="1"/>
  <c r="Y1891" i="1" s="1"/>
  <c r="AG1890" i="1"/>
  <c r="AE1890" i="1"/>
  <c r="AF1890" i="1" s="1"/>
  <c r="AD1890" i="1"/>
  <c r="AA1890" i="1"/>
  <c r="Z1890" i="1"/>
  <c r="X1890" i="1"/>
  <c r="J1890" i="1"/>
  <c r="G1890" i="1"/>
  <c r="AB1890" i="1" s="1"/>
  <c r="D1890" i="1" a="1"/>
  <c r="D1890" i="1" s="1"/>
  <c r="Y1890" i="1" s="1"/>
  <c r="AG1889" i="1"/>
  <c r="AE1889" i="1"/>
  <c r="AF1889" i="1" s="1"/>
  <c r="AD1889" i="1"/>
  <c r="AA1889" i="1"/>
  <c r="Z1889" i="1"/>
  <c r="X1889" i="1"/>
  <c r="J1889" i="1"/>
  <c r="G1889" i="1"/>
  <c r="AB1889" i="1" s="1"/>
  <c r="D1889" i="1" a="1"/>
  <c r="D1889" i="1" s="1"/>
  <c r="Y1889" i="1" s="1"/>
  <c r="AG1888" i="1"/>
  <c r="AE1888" i="1"/>
  <c r="AF1888" i="1" s="1"/>
  <c r="AD1888" i="1"/>
  <c r="AA1888" i="1"/>
  <c r="Z1888" i="1"/>
  <c r="X1888" i="1"/>
  <c r="J1888" i="1"/>
  <c r="G1888" i="1"/>
  <c r="H1888" i="1" s="1"/>
  <c r="AC1888" i="1" s="1"/>
  <c r="D1888" i="1" a="1"/>
  <c r="D1888" i="1" s="1"/>
  <c r="Y1888" i="1" s="1"/>
  <c r="AG1887" i="1"/>
  <c r="AE1887" i="1"/>
  <c r="AF1887" i="1" s="1"/>
  <c r="AD1887" i="1"/>
  <c r="AA1887" i="1"/>
  <c r="Z1887" i="1"/>
  <c r="X1887" i="1"/>
  <c r="J1887" i="1"/>
  <c r="G1887" i="1"/>
  <c r="H1887" i="1" s="1"/>
  <c r="AC1887" i="1" s="1"/>
  <c r="D1887" i="1" a="1"/>
  <c r="D1887" i="1" s="1"/>
  <c r="Y1887" i="1" s="1"/>
  <c r="AG1886" i="1"/>
  <c r="AE1886" i="1"/>
  <c r="AF1886" i="1" s="1"/>
  <c r="AD1886" i="1"/>
  <c r="AA1886" i="1"/>
  <c r="Z1886" i="1"/>
  <c r="X1886" i="1"/>
  <c r="J1886" i="1"/>
  <c r="G1886" i="1"/>
  <c r="H1886" i="1" s="1"/>
  <c r="AC1886" i="1" s="1"/>
  <c r="D1886" i="1" a="1"/>
  <c r="D1886" i="1" s="1"/>
  <c r="Y1886" i="1" s="1"/>
  <c r="AG1885" i="1"/>
  <c r="AE1885" i="1"/>
  <c r="AF1885" i="1" s="1"/>
  <c r="AD1885" i="1"/>
  <c r="AA1885" i="1"/>
  <c r="Z1885" i="1"/>
  <c r="X1885" i="1"/>
  <c r="J1885" i="1"/>
  <c r="G1885" i="1"/>
  <c r="D1885" i="1" a="1"/>
  <c r="D1885" i="1" s="1"/>
  <c r="Y1885" i="1" s="1"/>
  <c r="AG1884" i="1"/>
  <c r="AE1884" i="1"/>
  <c r="AF1884" i="1" s="1"/>
  <c r="AD1884" i="1"/>
  <c r="AA1884" i="1"/>
  <c r="Z1884" i="1"/>
  <c r="X1884" i="1"/>
  <c r="J1884" i="1"/>
  <c r="G1884" i="1"/>
  <c r="D1884" i="1" a="1"/>
  <c r="D1884" i="1" s="1"/>
  <c r="Y1884" i="1" s="1"/>
  <c r="AG1883" i="1"/>
  <c r="AE1883" i="1"/>
  <c r="AF1883" i="1" s="1"/>
  <c r="AD1883" i="1"/>
  <c r="AA1883" i="1"/>
  <c r="Z1883" i="1"/>
  <c r="X1883" i="1"/>
  <c r="J1883" i="1"/>
  <c r="G1883" i="1"/>
  <c r="AB1883" i="1" s="1"/>
  <c r="D1883" i="1" a="1"/>
  <c r="D1883" i="1" s="1"/>
  <c r="Y1883" i="1" s="1"/>
  <c r="AG1882" i="1"/>
  <c r="AE1882" i="1"/>
  <c r="AF1882" i="1" s="1"/>
  <c r="AD1882" i="1"/>
  <c r="AA1882" i="1"/>
  <c r="Z1882" i="1"/>
  <c r="X1882" i="1"/>
  <c r="J1882" i="1"/>
  <c r="G1882" i="1"/>
  <c r="AB1882" i="1" s="1"/>
  <c r="D1882" i="1" a="1"/>
  <c r="D1882" i="1" s="1"/>
  <c r="Y1882" i="1" s="1"/>
  <c r="AG1881" i="1"/>
  <c r="AE1881" i="1"/>
  <c r="AF1881" i="1" s="1"/>
  <c r="AD1881" i="1"/>
  <c r="AA1881" i="1"/>
  <c r="Z1881" i="1"/>
  <c r="X1881" i="1"/>
  <c r="J1881" i="1"/>
  <c r="G1881" i="1"/>
  <c r="AB1881" i="1" s="1"/>
  <c r="D1881" i="1" a="1"/>
  <c r="D1881" i="1" s="1"/>
  <c r="Y1881" i="1" s="1"/>
  <c r="AG1880" i="1"/>
  <c r="AE1880" i="1"/>
  <c r="AF1880" i="1" s="1"/>
  <c r="AD1880" i="1"/>
  <c r="AA1880" i="1"/>
  <c r="Z1880" i="1"/>
  <c r="X1880" i="1"/>
  <c r="J1880" i="1"/>
  <c r="G1880" i="1"/>
  <c r="D1880" i="1" a="1"/>
  <c r="D1880" i="1" s="1"/>
  <c r="Y1880" i="1" s="1"/>
  <c r="AG1879" i="1"/>
  <c r="AE1879" i="1"/>
  <c r="AF1879" i="1" s="1"/>
  <c r="AD1879" i="1"/>
  <c r="AA1879" i="1"/>
  <c r="Z1879" i="1"/>
  <c r="X1879" i="1"/>
  <c r="J1879" i="1"/>
  <c r="G1879" i="1"/>
  <c r="AB1879" i="1" s="1"/>
  <c r="D1879" i="1" a="1"/>
  <c r="D1879" i="1" s="1"/>
  <c r="Y1879" i="1" s="1"/>
  <c r="AG1878" i="1"/>
  <c r="AE1878" i="1"/>
  <c r="AF1878" i="1" s="1"/>
  <c r="AD1878" i="1"/>
  <c r="AA1878" i="1"/>
  <c r="Z1878" i="1"/>
  <c r="X1878" i="1"/>
  <c r="J1878" i="1"/>
  <c r="G1878" i="1"/>
  <c r="AB1878" i="1" s="1"/>
  <c r="D1878" i="1" a="1"/>
  <c r="D1878" i="1" s="1"/>
  <c r="Y1878" i="1" s="1"/>
  <c r="AG1877" i="1"/>
  <c r="AE1877" i="1"/>
  <c r="AF1877" i="1" s="1"/>
  <c r="AD1877" i="1"/>
  <c r="AA1877" i="1"/>
  <c r="Z1877" i="1"/>
  <c r="X1877" i="1"/>
  <c r="J1877" i="1"/>
  <c r="G1877" i="1"/>
  <c r="D1877" i="1" a="1"/>
  <c r="D1877" i="1" s="1"/>
  <c r="Y1877" i="1" s="1"/>
  <c r="AG1876" i="1"/>
  <c r="AE1876" i="1"/>
  <c r="AF1876" i="1" s="1"/>
  <c r="AD1876" i="1"/>
  <c r="AA1876" i="1"/>
  <c r="Z1876" i="1"/>
  <c r="X1876" i="1"/>
  <c r="J1876" i="1"/>
  <c r="G1876" i="1"/>
  <c r="H1876" i="1" s="1"/>
  <c r="AC1876" i="1" s="1"/>
  <c r="D1876" i="1" a="1"/>
  <c r="D1876" i="1" s="1"/>
  <c r="Y1876" i="1" s="1"/>
  <c r="AG1875" i="1"/>
  <c r="AE1875" i="1"/>
  <c r="AF1875" i="1" s="1"/>
  <c r="AD1875" i="1"/>
  <c r="AA1875" i="1"/>
  <c r="Z1875" i="1"/>
  <c r="X1875" i="1"/>
  <c r="J1875" i="1"/>
  <c r="G1875" i="1"/>
  <c r="D1875" i="1" a="1"/>
  <c r="D1875" i="1" s="1"/>
  <c r="Y1875" i="1" s="1"/>
  <c r="AG1874" i="1"/>
  <c r="AE1874" i="1"/>
  <c r="AF1874" i="1" s="1"/>
  <c r="AD1874" i="1"/>
  <c r="AA1874" i="1"/>
  <c r="Z1874" i="1"/>
  <c r="X1874" i="1"/>
  <c r="J1874" i="1"/>
  <c r="G1874" i="1"/>
  <c r="D1874" i="1" a="1"/>
  <c r="D1874" i="1" s="1"/>
  <c r="Y1874" i="1" s="1"/>
  <c r="AG1873" i="1"/>
  <c r="AE1873" i="1"/>
  <c r="AF1873" i="1" s="1"/>
  <c r="AD1873" i="1"/>
  <c r="AA1873" i="1"/>
  <c r="Z1873" i="1"/>
  <c r="X1873" i="1"/>
  <c r="J1873" i="1"/>
  <c r="G1873" i="1"/>
  <c r="D1873" i="1" a="1"/>
  <c r="D1873" i="1" s="1"/>
  <c r="Y1873" i="1" s="1"/>
  <c r="AG1872" i="1"/>
  <c r="AE1872" i="1"/>
  <c r="AF1872" i="1" s="1"/>
  <c r="AD1872" i="1"/>
  <c r="AA1872" i="1"/>
  <c r="Z1872" i="1"/>
  <c r="X1872" i="1"/>
  <c r="J1872" i="1"/>
  <c r="G1872" i="1"/>
  <c r="D1872" i="1" a="1"/>
  <c r="D1872" i="1" s="1"/>
  <c r="Y1872" i="1" s="1"/>
  <c r="AG1871" i="1"/>
  <c r="AE1871" i="1"/>
  <c r="AF1871" i="1" s="1"/>
  <c r="AD1871" i="1"/>
  <c r="AA1871" i="1"/>
  <c r="Z1871" i="1"/>
  <c r="X1871" i="1"/>
  <c r="J1871" i="1"/>
  <c r="G1871" i="1"/>
  <c r="D1871" i="1" a="1"/>
  <c r="D1871" i="1" s="1"/>
  <c r="Y1871" i="1" s="1"/>
  <c r="AG1870" i="1"/>
  <c r="AE1870" i="1"/>
  <c r="AF1870" i="1" s="1"/>
  <c r="AD1870" i="1"/>
  <c r="AA1870" i="1"/>
  <c r="Z1870" i="1"/>
  <c r="X1870" i="1"/>
  <c r="J1870" i="1"/>
  <c r="G1870" i="1"/>
  <c r="D1870" i="1" a="1"/>
  <c r="D1870" i="1" s="1"/>
  <c r="Y1870" i="1" s="1"/>
  <c r="AG1869" i="1"/>
  <c r="AE1869" i="1"/>
  <c r="AF1869" i="1" s="1"/>
  <c r="AD1869" i="1"/>
  <c r="AA1869" i="1"/>
  <c r="Z1869" i="1"/>
  <c r="X1869" i="1"/>
  <c r="J1869" i="1"/>
  <c r="G1869" i="1"/>
  <c r="AB1869" i="1" s="1"/>
  <c r="D1869" i="1" a="1"/>
  <c r="D1869" i="1" s="1"/>
  <c r="Y1869" i="1" s="1"/>
  <c r="AG1868" i="1"/>
  <c r="AE1868" i="1"/>
  <c r="AF1868" i="1" s="1"/>
  <c r="AD1868" i="1"/>
  <c r="AA1868" i="1"/>
  <c r="Z1868" i="1"/>
  <c r="X1868" i="1"/>
  <c r="J1868" i="1"/>
  <c r="G1868" i="1"/>
  <c r="AB1868" i="1" s="1"/>
  <c r="D1868" i="1" a="1"/>
  <c r="D1868" i="1" s="1"/>
  <c r="Y1868" i="1" s="1"/>
  <c r="AG1867" i="1"/>
  <c r="AE1867" i="1"/>
  <c r="AF1867" i="1" s="1"/>
  <c r="AD1867" i="1"/>
  <c r="AA1867" i="1"/>
  <c r="Z1867" i="1"/>
  <c r="X1867" i="1"/>
  <c r="J1867" i="1"/>
  <c r="G1867" i="1"/>
  <c r="AB1867" i="1" s="1"/>
  <c r="D1867" i="1" a="1"/>
  <c r="D1867" i="1" s="1"/>
  <c r="Y1867" i="1" s="1"/>
  <c r="AG1866" i="1"/>
  <c r="AE1866" i="1"/>
  <c r="AF1866" i="1" s="1"/>
  <c r="AD1866" i="1"/>
  <c r="AA1866" i="1"/>
  <c r="Z1866" i="1"/>
  <c r="X1866" i="1"/>
  <c r="J1866" i="1"/>
  <c r="G1866" i="1"/>
  <c r="AB1866" i="1" s="1"/>
  <c r="D1866" i="1" a="1"/>
  <c r="D1866" i="1" s="1"/>
  <c r="Y1866" i="1" s="1"/>
  <c r="AG1865" i="1"/>
  <c r="AE1865" i="1"/>
  <c r="AF1865" i="1" s="1"/>
  <c r="AD1865" i="1"/>
  <c r="AA1865" i="1"/>
  <c r="Z1865" i="1"/>
  <c r="X1865" i="1"/>
  <c r="J1865" i="1"/>
  <c r="G1865" i="1"/>
  <c r="AB1865" i="1" s="1"/>
  <c r="D1865" i="1" a="1"/>
  <c r="D1865" i="1" s="1"/>
  <c r="Y1865" i="1" s="1"/>
  <c r="AG1864" i="1"/>
  <c r="AE1864" i="1"/>
  <c r="AF1864" i="1" s="1"/>
  <c r="AD1864" i="1"/>
  <c r="AA1864" i="1"/>
  <c r="Z1864" i="1"/>
  <c r="X1864" i="1"/>
  <c r="J1864" i="1"/>
  <c r="G1864" i="1"/>
  <c r="H1864" i="1" s="1"/>
  <c r="AC1864" i="1" s="1"/>
  <c r="D1864" i="1" a="1"/>
  <c r="D1864" i="1" s="1"/>
  <c r="Y1864" i="1" s="1"/>
  <c r="AG1863" i="1"/>
  <c r="AE1863" i="1"/>
  <c r="AF1863" i="1" s="1"/>
  <c r="AD1863" i="1"/>
  <c r="AA1863" i="1"/>
  <c r="Z1863" i="1"/>
  <c r="X1863" i="1"/>
  <c r="J1863" i="1"/>
  <c r="G1863" i="1"/>
  <c r="H1863" i="1" s="1"/>
  <c r="AC1863" i="1" s="1"/>
  <c r="D1863" i="1" a="1"/>
  <c r="D1863" i="1" s="1"/>
  <c r="Y1863" i="1" s="1"/>
  <c r="AG1862" i="1"/>
  <c r="AE1862" i="1"/>
  <c r="AF1862" i="1" s="1"/>
  <c r="AD1862" i="1"/>
  <c r="AA1862" i="1"/>
  <c r="Z1862" i="1"/>
  <c r="X1862" i="1"/>
  <c r="J1862" i="1"/>
  <c r="G1862" i="1"/>
  <c r="H1862" i="1" s="1"/>
  <c r="AC1862" i="1" s="1"/>
  <c r="D1862" i="1" a="1"/>
  <c r="D1862" i="1" s="1"/>
  <c r="Y1862" i="1" s="1"/>
  <c r="AG1861" i="1"/>
  <c r="AE1861" i="1"/>
  <c r="AF1861" i="1" s="1"/>
  <c r="AD1861" i="1"/>
  <c r="AA1861" i="1"/>
  <c r="Z1861" i="1"/>
  <c r="X1861" i="1"/>
  <c r="J1861" i="1"/>
  <c r="G1861" i="1"/>
  <c r="H1861" i="1" s="1"/>
  <c r="AC1861" i="1" s="1"/>
  <c r="D1861" i="1" a="1"/>
  <c r="D1861" i="1" s="1"/>
  <c r="Y1861" i="1" s="1"/>
  <c r="AG1860" i="1"/>
  <c r="AE1860" i="1"/>
  <c r="AF1860" i="1" s="1"/>
  <c r="AD1860" i="1"/>
  <c r="AA1860" i="1"/>
  <c r="Z1860" i="1"/>
  <c r="X1860" i="1"/>
  <c r="J1860" i="1"/>
  <c r="G1860" i="1"/>
  <c r="H1860" i="1" s="1"/>
  <c r="AC1860" i="1" s="1"/>
  <c r="D1860" i="1" a="1"/>
  <c r="D1860" i="1" s="1"/>
  <c r="Y1860" i="1" s="1"/>
  <c r="AG1859" i="1"/>
  <c r="AE1859" i="1"/>
  <c r="AF1859" i="1" s="1"/>
  <c r="AD1859" i="1"/>
  <c r="AA1859" i="1"/>
  <c r="Z1859" i="1"/>
  <c r="X1859" i="1"/>
  <c r="J1859" i="1"/>
  <c r="G1859" i="1"/>
  <c r="H1859" i="1" s="1"/>
  <c r="AC1859" i="1" s="1"/>
  <c r="D1859" i="1" a="1"/>
  <c r="D1859" i="1" s="1"/>
  <c r="Y1859" i="1" s="1"/>
  <c r="AG1858" i="1"/>
  <c r="AE1858" i="1"/>
  <c r="AF1858" i="1" s="1"/>
  <c r="AD1858" i="1"/>
  <c r="AA1858" i="1"/>
  <c r="Z1858" i="1"/>
  <c r="X1858" i="1"/>
  <c r="J1858" i="1"/>
  <c r="G1858" i="1"/>
  <c r="D1858" i="1" a="1"/>
  <c r="D1858" i="1" s="1"/>
  <c r="Y1858" i="1" s="1"/>
  <c r="AG1857" i="1"/>
  <c r="AE1857" i="1"/>
  <c r="AF1857" i="1" s="1"/>
  <c r="AD1857" i="1"/>
  <c r="AA1857" i="1"/>
  <c r="Z1857" i="1"/>
  <c r="X1857" i="1"/>
  <c r="J1857" i="1"/>
  <c r="G1857" i="1"/>
  <c r="AB1857" i="1" s="1"/>
  <c r="D1857" i="1" a="1"/>
  <c r="D1857" i="1" s="1"/>
  <c r="Y1857" i="1" s="1"/>
  <c r="AG1856" i="1"/>
  <c r="AE1856" i="1"/>
  <c r="AF1856" i="1" s="1"/>
  <c r="AD1856" i="1"/>
  <c r="AA1856" i="1"/>
  <c r="Z1856" i="1"/>
  <c r="X1856" i="1"/>
  <c r="J1856" i="1"/>
  <c r="G1856" i="1"/>
  <c r="AB1856" i="1" s="1"/>
  <c r="D1856" i="1" a="1"/>
  <c r="D1856" i="1" s="1"/>
  <c r="Y1856" i="1" s="1"/>
  <c r="AG1855" i="1"/>
  <c r="AE1855" i="1"/>
  <c r="AF1855" i="1" s="1"/>
  <c r="AD1855" i="1"/>
  <c r="AA1855" i="1"/>
  <c r="Z1855" i="1"/>
  <c r="X1855" i="1"/>
  <c r="J1855" i="1"/>
  <c r="G1855" i="1"/>
  <c r="AB1855" i="1" s="1"/>
  <c r="D1855" i="1" a="1"/>
  <c r="D1855" i="1" s="1"/>
  <c r="Y1855" i="1" s="1"/>
  <c r="AG1854" i="1"/>
  <c r="AE1854" i="1"/>
  <c r="AF1854" i="1" s="1"/>
  <c r="AD1854" i="1"/>
  <c r="AA1854" i="1"/>
  <c r="Z1854" i="1"/>
  <c r="X1854" i="1"/>
  <c r="J1854" i="1"/>
  <c r="G1854" i="1"/>
  <c r="AB1854" i="1" s="1"/>
  <c r="D1854" i="1" a="1"/>
  <c r="D1854" i="1" s="1"/>
  <c r="Y1854" i="1" s="1"/>
  <c r="AG1853" i="1"/>
  <c r="AE1853" i="1"/>
  <c r="AF1853" i="1" s="1"/>
  <c r="AD1853" i="1"/>
  <c r="AA1853" i="1"/>
  <c r="Z1853" i="1"/>
  <c r="X1853" i="1"/>
  <c r="J1853" i="1"/>
  <c r="G1853" i="1"/>
  <c r="AB1853" i="1" s="1"/>
  <c r="D1853" i="1" a="1"/>
  <c r="D1853" i="1" s="1"/>
  <c r="Y1853" i="1" s="1"/>
  <c r="AG1852" i="1"/>
  <c r="AE1852" i="1"/>
  <c r="AF1852" i="1" s="1"/>
  <c r="AD1852" i="1"/>
  <c r="AA1852" i="1"/>
  <c r="Z1852" i="1"/>
  <c r="X1852" i="1"/>
  <c r="J1852" i="1"/>
  <c r="G1852" i="1"/>
  <c r="D1852" i="1" a="1"/>
  <c r="D1852" i="1" s="1"/>
  <c r="Y1852" i="1" s="1"/>
  <c r="AG1851" i="1"/>
  <c r="AE1851" i="1"/>
  <c r="AF1851" i="1" s="1"/>
  <c r="AD1851" i="1"/>
  <c r="AA1851" i="1"/>
  <c r="Z1851" i="1"/>
  <c r="X1851" i="1"/>
  <c r="J1851" i="1"/>
  <c r="G1851" i="1"/>
  <c r="H1851" i="1" s="1"/>
  <c r="AC1851" i="1" s="1"/>
  <c r="D1851" i="1" a="1"/>
  <c r="D1851" i="1" s="1"/>
  <c r="Y1851" i="1" s="1"/>
  <c r="AG1850" i="1"/>
  <c r="AE1850" i="1"/>
  <c r="AF1850" i="1" s="1"/>
  <c r="AD1850" i="1"/>
  <c r="AA1850" i="1"/>
  <c r="Z1850" i="1"/>
  <c r="X1850" i="1"/>
  <c r="J1850" i="1"/>
  <c r="G1850" i="1"/>
  <c r="AB1850" i="1" s="1"/>
  <c r="D1850" i="1" a="1"/>
  <c r="D1850" i="1" s="1"/>
  <c r="Y1850" i="1" s="1"/>
  <c r="AG1849" i="1"/>
  <c r="AE1849" i="1"/>
  <c r="AF1849" i="1" s="1"/>
  <c r="AD1849" i="1"/>
  <c r="AA1849" i="1"/>
  <c r="Z1849" i="1"/>
  <c r="X1849" i="1"/>
  <c r="J1849" i="1"/>
  <c r="G1849" i="1"/>
  <c r="H1849" i="1" s="1"/>
  <c r="AC1849" i="1" s="1"/>
  <c r="D1849" i="1" a="1"/>
  <c r="D1849" i="1" s="1"/>
  <c r="Y1849" i="1" s="1"/>
  <c r="AG1848" i="1"/>
  <c r="AE1848" i="1"/>
  <c r="AF1848" i="1" s="1"/>
  <c r="AD1848" i="1"/>
  <c r="AA1848" i="1"/>
  <c r="Z1848" i="1"/>
  <c r="X1848" i="1"/>
  <c r="J1848" i="1"/>
  <c r="G1848" i="1"/>
  <c r="H1848" i="1" s="1"/>
  <c r="AC1848" i="1" s="1"/>
  <c r="D1848" i="1" a="1"/>
  <c r="D1848" i="1" s="1"/>
  <c r="Y1848" i="1" s="1"/>
  <c r="AG1847" i="1"/>
  <c r="AE1847" i="1"/>
  <c r="AF1847" i="1" s="1"/>
  <c r="AD1847" i="1"/>
  <c r="AA1847" i="1"/>
  <c r="Z1847" i="1"/>
  <c r="X1847" i="1"/>
  <c r="J1847" i="1"/>
  <c r="G1847" i="1"/>
  <c r="D1847" i="1" a="1"/>
  <c r="D1847" i="1" s="1"/>
  <c r="Y1847" i="1" s="1"/>
  <c r="AG1846" i="1"/>
  <c r="AE1846" i="1"/>
  <c r="AF1846" i="1" s="1"/>
  <c r="AD1846" i="1"/>
  <c r="AA1846" i="1"/>
  <c r="Z1846" i="1"/>
  <c r="X1846" i="1"/>
  <c r="J1846" i="1"/>
  <c r="G1846" i="1"/>
  <c r="AB1846" i="1" s="1"/>
  <c r="D1846" i="1" a="1"/>
  <c r="D1846" i="1" s="1"/>
  <c r="Y1846" i="1" s="1"/>
  <c r="AG1845" i="1"/>
  <c r="AE1845" i="1"/>
  <c r="AF1845" i="1" s="1"/>
  <c r="AD1845" i="1"/>
  <c r="AA1845" i="1"/>
  <c r="Z1845" i="1"/>
  <c r="X1845" i="1"/>
  <c r="J1845" i="1"/>
  <c r="G1845" i="1"/>
  <c r="D1845" i="1" a="1"/>
  <c r="D1845" i="1" s="1"/>
  <c r="Y1845" i="1" s="1"/>
  <c r="AG1844" i="1"/>
  <c r="AE1844" i="1"/>
  <c r="AF1844" i="1" s="1"/>
  <c r="AD1844" i="1"/>
  <c r="AA1844" i="1"/>
  <c r="Z1844" i="1"/>
  <c r="X1844" i="1"/>
  <c r="J1844" i="1"/>
  <c r="G1844" i="1"/>
  <c r="AB1844" i="1" s="1"/>
  <c r="D1844" i="1" a="1"/>
  <c r="D1844" i="1" s="1"/>
  <c r="Y1844" i="1" s="1"/>
  <c r="AG1843" i="1"/>
  <c r="AE1843" i="1"/>
  <c r="AF1843" i="1" s="1"/>
  <c r="AD1843" i="1"/>
  <c r="AA1843" i="1"/>
  <c r="Z1843" i="1"/>
  <c r="X1843" i="1"/>
  <c r="J1843" i="1"/>
  <c r="G1843" i="1"/>
  <c r="AB1843" i="1" s="1"/>
  <c r="D1843" i="1" a="1"/>
  <c r="D1843" i="1" s="1"/>
  <c r="Y1843" i="1" s="1"/>
  <c r="AG1842" i="1"/>
  <c r="AE1842" i="1"/>
  <c r="AF1842" i="1" s="1"/>
  <c r="AD1842" i="1"/>
  <c r="AA1842" i="1"/>
  <c r="Z1842" i="1"/>
  <c r="X1842" i="1"/>
  <c r="J1842" i="1"/>
  <c r="G1842" i="1"/>
  <c r="AB1842" i="1" s="1"/>
  <c r="D1842" i="1" a="1"/>
  <c r="D1842" i="1" s="1"/>
  <c r="Y1842" i="1" s="1"/>
  <c r="AG1841" i="1"/>
  <c r="AE1841" i="1"/>
  <c r="AF1841" i="1" s="1"/>
  <c r="AD1841" i="1"/>
  <c r="AA1841" i="1"/>
  <c r="Z1841" i="1"/>
  <c r="X1841" i="1"/>
  <c r="J1841" i="1"/>
  <c r="G1841" i="1"/>
  <c r="AB1841" i="1" s="1"/>
  <c r="D1841" i="1" a="1"/>
  <c r="D1841" i="1" s="1"/>
  <c r="Y1841" i="1" s="1"/>
  <c r="AG1840" i="1"/>
  <c r="AE1840" i="1"/>
  <c r="AF1840" i="1" s="1"/>
  <c r="AD1840" i="1"/>
  <c r="AA1840" i="1"/>
  <c r="Z1840" i="1"/>
  <c r="X1840" i="1"/>
  <c r="J1840" i="1"/>
  <c r="G1840" i="1"/>
  <c r="H1840" i="1" s="1"/>
  <c r="AC1840" i="1" s="1"/>
  <c r="D1840" i="1" a="1"/>
  <c r="D1840" i="1" s="1"/>
  <c r="Y1840" i="1" s="1"/>
  <c r="AG1839" i="1"/>
  <c r="AE1839" i="1"/>
  <c r="AF1839" i="1" s="1"/>
  <c r="AD1839" i="1"/>
  <c r="AA1839" i="1"/>
  <c r="Z1839" i="1"/>
  <c r="X1839" i="1"/>
  <c r="J1839" i="1"/>
  <c r="G1839" i="1"/>
  <c r="AB1839" i="1" s="1"/>
  <c r="D1839" i="1" a="1"/>
  <c r="D1839" i="1" s="1"/>
  <c r="Y1839" i="1" s="1"/>
  <c r="AG1838" i="1"/>
  <c r="AE1838" i="1"/>
  <c r="AF1838" i="1" s="1"/>
  <c r="AD1838" i="1"/>
  <c r="AA1838" i="1"/>
  <c r="Z1838" i="1"/>
  <c r="X1838" i="1"/>
  <c r="J1838" i="1"/>
  <c r="G1838" i="1"/>
  <c r="AB1838" i="1" s="1"/>
  <c r="D1838" i="1" a="1"/>
  <c r="D1838" i="1" s="1"/>
  <c r="Y1838" i="1" s="1"/>
  <c r="AG1837" i="1"/>
  <c r="AE1837" i="1"/>
  <c r="AF1837" i="1" s="1"/>
  <c r="AD1837" i="1"/>
  <c r="AA1837" i="1"/>
  <c r="Z1837" i="1"/>
  <c r="X1837" i="1"/>
  <c r="J1837" i="1"/>
  <c r="G1837" i="1"/>
  <c r="H1837" i="1" s="1"/>
  <c r="AC1837" i="1" s="1"/>
  <c r="D1837" i="1" a="1"/>
  <c r="D1837" i="1" s="1"/>
  <c r="Y1837" i="1" s="1"/>
  <c r="AG1836" i="1"/>
  <c r="AE1836" i="1"/>
  <c r="AF1836" i="1" s="1"/>
  <c r="AD1836" i="1"/>
  <c r="AA1836" i="1"/>
  <c r="Z1836" i="1"/>
  <c r="X1836" i="1"/>
  <c r="J1836" i="1"/>
  <c r="G1836" i="1"/>
  <c r="AB1836" i="1" s="1"/>
  <c r="D1836" i="1" a="1"/>
  <c r="D1836" i="1" s="1"/>
  <c r="Y1836" i="1" s="1"/>
  <c r="AG1835" i="1"/>
  <c r="AE1835" i="1"/>
  <c r="AF1835" i="1" s="1"/>
  <c r="AD1835" i="1"/>
  <c r="AA1835" i="1"/>
  <c r="Z1835" i="1"/>
  <c r="X1835" i="1"/>
  <c r="J1835" i="1"/>
  <c r="G1835" i="1"/>
  <c r="D1835" i="1" a="1"/>
  <c r="D1835" i="1" s="1"/>
  <c r="Y1835" i="1" s="1"/>
  <c r="AG1834" i="1"/>
  <c r="AE1834" i="1"/>
  <c r="AF1834" i="1" s="1"/>
  <c r="AD1834" i="1"/>
  <c r="AA1834" i="1"/>
  <c r="Z1834" i="1"/>
  <c r="X1834" i="1"/>
  <c r="J1834" i="1"/>
  <c r="G1834" i="1"/>
  <c r="D1834" i="1" a="1"/>
  <c r="D1834" i="1" s="1"/>
  <c r="Y1834" i="1" s="1"/>
  <c r="AG1833" i="1"/>
  <c r="AE1833" i="1"/>
  <c r="AF1833" i="1" s="1"/>
  <c r="AD1833" i="1"/>
  <c r="AA1833" i="1"/>
  <c r="Z1833" i="1"/>
  <c r="X1833" i="1"/>
  <c r="J1833" i="1"/>
  <c r="G1833" i="1"/>
  <c r="AB1833" i="1" s="1"/>
  <c r="D1833" i="1" a="1"/>
  <c r="D1833" i="1" s="1"/>
  <c r="Y1833" i="1" s="1"/>
  <c r="AG1832" i="1"/>
  <c r="AE1832" i="1"/>
  <c r="AF1832" i="1" s="1"/>
  <c r="AD1832" i="1"/>
  <c r="AA1832" i="1"/>
  <c r="Z1832" i="1"/>
  <c r="X1832" i="1"/>
  <c r="J1832" i="1"/>
  <c r="G1832" i="1"/>
  <c r="AB1832" i="1" s="1"/>
  <c r="D1832" i="1" a="1"/>
  <c r="D1832" i="1" s="1"/>
  <c r="Y1832" i="1" s="1"/>
  <c r="AG1831" i="1"/>
  <c r="AE1831" i="1"/>
  <c r="AF1831" i="1" s="1"/>
  <c r="AD1831" i="1"/>
  <c r="AA1831" i="1"/>
  <c r="Z1831" i="1"/>
  <c r="X1831" i="1"/>
  <c r="J1831" i="1"/>
  <c r="G1831" i="1"/>
  <c r="AB1831" i="1" s="1"/>
  <c r="D1831" i="1" a="1"/>
  <c r="D1831" i="1" s="1"/>
  <c r="Y1831" i="1" s="1"/>
  <c r="AG1830" i="1"/>
  <c r="AE1830" i="1"/>
  <c r="AF1830" i="1" s="1"/>
  <c r="AD1830" i="1"/>
  <c r="AA1830" i="1"/>
  <c r="Z1830" i="1"/>
  <c r="X1830" i="1"/>
  <c r="J1830" i="1"/>
  <c r="G1830" i="1"/>
  <c r="AB1830" i="1" s="1"/>
  <c r="D1830" i="1" a="1"/>
  <c r="D1830" i="1" s="1"/>
  <c r="Y1830" i="1" s="1"/>
  <c r="AG1829" i="1"/>
  <c r="AE1829" i="1"/>
  <c r="AF1829" i="1" s="1"/>
  <c r="AD1829" i="1"/>
  <c r="AA1829" i="1"/>
  <c r="Z1829" i="1"/>
  <c r="X1829" i="1"/>
  <c r="J1829" i="1"/>
  <c r="G1829" i="1"/>
  <c r="AB1829" i="1" s="1"/>
  <c r="D1829" i="1" a="1"/>
  <c r="D1829" i="1" s="1"/>
  <c r="Y1829" i="1" s="1"/>
  <c r="AG1828" i="1"/>
  <c r="AE1828" i="1"/>
  <c r="AF1828" i="1" s="1"/>
  <c r="AD1828" i="1"/>
  <c r="AA1828" i="1"/>
  <c r="Z1828" i="1"/>
  <c r="X1828" i="1"/>
  <c r="J1828" i="1"/>
  <c r="G1828" i="1"/>
  <c r="AB1828" i="1" s="1"/>
  <c r="D1828" i="1" a="1"/>
  <c r="D1828" i="1" s="1"/>
  <c r="Y1828" i="1" s="1"/>
  <c r="AG1827" i="1"/>
  <c r="AE1827" i="1"/>
  <c r="AF1827" i="1" s="1"/>
  <c r="AD1827" i="1"/>
  <c r="AA1827" i="1"/>
  <c r="Z1827" i="1"/>
  <c r="X1827" i="1"/>
  <c r="J1827" i="1"/>
  <c r="G1827" i="1"/>
  <c r="H1827" i="1" s="1"/>
  <c r="AC1827" i="1" s="1"/>
  <c r="D1827" i="1" a="1"/>
  <c r="D1827" i="1" s="1"/>
  <c r="Y1827" i="1" s="1"/>
  <c r="AG1826" i="1"/>
  <c r="AE1826" i="1"/>
  <c r="AF1826" i="1" s="1"/>
  <c r="AD1826" i="1"/>
  <c r="AA1826" i="1"/>
  <c r="Z1826" i="1"/>
  <c r="X1826" i="1"/>
  <c r="J1826" i="1"/>
  <c r="G1826" i="1"/>
  <c r="H1826" i="1" s="1"/>
  <c r="AC1826" i="1" s="1"/>
  <c r="D1826" i="1" a="1"/>
  <c r="D1826" i="1" s="1"/>
  <c r="Y1826" i="1" s="1"/>
  <c r="AG1825" i="1"/>
  <c r="AE1825" i="1"/>
  <c r="AF1825" i="1" s="1"/>
  <c r="AD1825" i="1"/>
  <c r="AA1825" i="1"/>
  <c r="Z1825" i="1"/>
  <c r="X1825" i="1"/>
  <c r="J1825" i="1"/>
  <c r="G1825" i="1"/>
  <c r="H1825" i="1" s="1"/>
  <c r="AC1825" i="1" s="1"/>
  <c r="D1825" i="1" a="1"/>
  <c r="D1825" i="1" s="1"/>
  <c r="Y1825" i="1" s="1"/>
  <c r="AG1824" i="1"/>
  <c r="AE1824" i="1"/>
  <c r="AF1824" i="1" s="1"/>
  <c r="AD1824" i="1"/>
  <c r="AA1824" i="1"/>
  <c r="Z1824" i="1"/>
  <c r="X1824" i="1"/>
  <c r="J1824" i="1"/>
  <c r="G1824" i="1"/>
  <c r="D1824" i="1" a="1"/>
  <c r="D1824" i="1" s="1"/>
  <c r="Y1824" i="1" s="1"/>
  <c r="AG1823" i="1"/>
  <c r="AE1823" i="1"/>
  <c r="AF1823" i="1" s="1"/>
  <c r="AD1823" i="1"/>
  <c r="AA1823" i="1"/>
  <c r="Z1823" i="1"/>
  <c r="X1823" i="1"/>
  <c r="J1823" i="1"/>
  <c r="G1823" i="1"/>
  <c r="D1823" i="1" a="1"/>
  <c r="D1823" i="1" s="1"/>
  <c r="Y1823" i="1" s="1"/>
  <c r="AG1822" i="1"/>
  <c r="AE1822" i="1"/>
  <c r="AF1822" i="1" s="1"/>
  <c r="AD1822" i="1"/>
  <c r="AA1822" i="1"/>
  <c r="Z1822" i="1"/>
  <c r="X1822" i="1"/>
  <c r="J1822" i="1"/>
  <c r="G1822" i="1"/>
  <c r="D1822" i="1" a="1"/>
  <c r="D1822" i="1" s="1"/>
  <c r="Y1822" i="1" s="1"/>
  <c r="AG1821" i="1"/>
  <c r="AE1821" i="1"/>
  <c r="AF1821" i="1" s="1"/>
  <c r="AD1821" i="1"/>
  <c r="AA1821" i="1"/>
  <c r="Z1821" i="1"/>
  <c r="X1821" i="1"/>
  <c r="J1821" i="1"/>
  <c r="G1821" i="1"/>
  <c r="AB1821" i="1" s="1"/>
  <c r="D1821" i="1" a="1"/>
  <c r="D1821" i="1" s="1"/>
  <c r="Y1821" i="1" s="1"/>
  <c r="AG1820" i="1"/>
  <c r="AE1820" i="1"/>
  <c r="AF1820" i="1" s="1"/>
  <c r="AD1820" i="1"/>
  <c r="AA1820" i="1"/>
  <c r="Z1820" i="1"/>
  <c r="X1820" i="1"/>
  <c r="J1820" i="1"/>
  <c r="G1820" i="1"/>
  <c r="AB1820" i="1" s="1"/>
  <c r="D1820" i="1" a="1"/>
  <c r="D1820" i="1" s="1"/>
  <c r="Y1820" i="1" s="1"/>
  <c r="AG1819" i="1"/>
  <c r="AE1819" i="1"/>
  <c r="AF1819" i="1" s="1"/>
  <c r="AD1819" i="1"/>
  <c r="AA1819" i="1"/>
  <c r="Z1819" i="1"/>
  <c r="X1819" i="1"/>
  <c r="J1819" i="1"/>
  <c r="G1819" i="1"/>
  <c r="AB1819" i="1" s="1"/>
  <c r="D1819" i="1" a="1"/>
  <c r="D1819" i="1" s="1"/>
  <c r="Y1819" i="1" s="1"/>
  <c r="AG1818" i="1"/>
  <c r="AE1818" i="1"/>
  <c r="AF1818" i="1" s="1"/>
  <c r="AD1818" i="1"/>
  <c r="AA1818" i="1"/>
  <c r="Z1818" i="1"/>
  <c r="X1818" i="1"/>
  <c r="J1818" i="1"/>
  <c r="G1818" i="1"/>
  <c r="AB1818" i="1" s="1"/>
  <c r="D1818" i="1" a="1"/>
  <c r="D1818" i="1" s="1"/>
  <c r="Y1818" i="1" s="1"/>
  <c r="AG1817" i="1"/>
  <c r="AE1817" i="1"/>
  <c r="AF1817" i="1" s="1"/>
  <c r="AD1817" i="1"/>
  <c r="AA1817" i="1"/>
  <c r="Z1817" i="1"/>
  <c r="X1817" i="1"/>
  <c r="J1817" i="1"/>
  <c r="G1817" i="1"/>
  <c r="AB1817" i="1" s="1"/>
  <c r="D1817" i="1" a="1"/>
  <c r="D1817" i="1" s="1"/>
  <c r="Y1817" i="1" s="1"/>
  <c r="AG1816" i="1"/>
  <c r="AE1816" i="1"/>
  <c r="AF1816" i="1" s="1"/>
  <c r="AD1816" i="1"/>
  <c r="AA1816" i="1"/>
  <c r="Z1816" i="1"/>
  <c r="X1816" i="1"/>
  <c r="J1816" i="1"/>
  <c r="G1816" i="1"/>
  <c r="H1816" i="1" s="1"/>
  <c r="AC1816" i="1" s="1"/>
  <c r="D1816" i="1" a="1"/>
  <c r="D1816" i="1" s="1"/>
  <c r="Y1816" i="1" s="1"/>
  <c r="AG1815" i="1"/>
  <c r="AE1815" i="1"/>
  <c r="AF1815" i="1" s="1"/>
  <c r="AD1815" i="1"/>
  <c r="AA1815" i="1"/>
  <c r="Z1815" i="1"/>
  <c r="X1815" i="1"/>
  <c r="J1815" i="1"/>
  <c r="G1815" i="1"/>
  <c r="H1815" i="1" s="1"/>
  <c r="AC1815" i="1" s="1"/>
  <c r="D1815" i="1" a="1"/>
  <c r="D1815" i="1" s="1"/>
  <c r="Y1815" i="1" s="1"/>
  <c r="AG1814" i="1"/>
  <c r="AE1814" i="1"/>
  <c r="AF1814" i="1" s="1"/>
  <c r="AD1814" i="1"/>
  <c r="AA1814" i="1"/>
  <c r="Z1814" i="1"/>
  <c r="X1814" i="1"/>
  <c r="J1814" i="1"/>
  <c r="G1814" i="1"/>
  <c r="H1814" i="1" s="1"/>
  <c r="AC1814" i="1" s="1"/>
  <c r="D1814" i="1" a="1"/>
  <c r="D1814" i="1" s="1"/>
  <c r="Y1814" i="1" s="1"/>
  <c r="AG1813" i="1"/>
  <c r="AF1813" i="1"/>
  <c r="AE1813" i="1"/>
  <c r="AD1813" i="1"/>
  <c r="AA1813" i="1"/>
  <c r="Z1813" i="1"/>
  <c r="X1813" i="1"/>
  <c r="J1813" i="1"/>
  <c r="G1813" i="1"/>
  <c r="H1813" i="1" s="1"/>
  <c r="AC1813" i="1" s="1"/>
  <c r="D1813" i="1" a="1"/>
  <c r="D1813" i="1" s="1"/>
  <c r="Y1813" i="1" s="1"/>
  <c r="AG1812" i="1"/>
  <c r="AE1812" i="1"/>
  <c r="AF1812" i="1" s="1"/>
  <c r="AD1812" i="1"/>
  <c r="AA1812" i="1"/>
  <c r="Z1812" i="1"/>
  <c r="X1812" i="1"/>
  <c r="J1812" i="1"/>
  <c r="G1812" i="1"/>
  <c r="H1812" i="1" s="1"/>
  <c r="AC1812" i="1" s="1"/>
  <c r="D1812" i="1" a="1"/>
  <c r="D1812" i="1" s="1"/>
  <c r="Y1812" i="1" s="1"/>
  <c r="AG1811" i="1"/>
  <c r="AE1811" i="1"/>
  <c r="AF1811" i="1" s="1"/>
  <c r="AD1811" i="1"/>
  <c r="AA1811" i="1"/>
  <c r="Z1811" i="1"/>
  <c r="X1811" i="1"/>
  <c r="J1811" i="1"/>
  <c r="G1811" i="1"/>
  <c r="H1811" i="1" s="1"/>
  <c r="AC1811" i="1" s="1"/>
  <c r="D1811" i="1" a="1"/>
  <c r="D1811" i="1" s="1"/>
  <c r="Y1811" i="1" s="1"/>
  <c r="AG1810" i="1"/>
  <c r="AE1810" i="1"/>
  <c r="AF1810" i="1" s="1"/>
  <c r="AD1810" i="1"/>
  <c r="AA1810" i="1"/>
  <c r="Z1810" i="1"/>
  <c r="X1810" i="1"/>
  <c r="J1810" i="1"/>
  <c r="G1810" i="1"/>
  <c r="H1810" i="1" s="1"/>
  <c r="AC1810" i="1" s="1"/>
  <c r="D1810" i="1" a="1"/>
  <c r="D1810" i="1" s="1"/>
  <c r="Y1810" i="1" s="1"/>
  <c r="AG1809" i="1"/>
  <c r="AE1809" i="1"/>
  <c r="AF1809" i="1" s="1"/>
  <c r="AD1809" i="1"/>
  <c r="AA1809" i="1"/>
  <c r="Z1809" i="1"/>
  <c r="X1809" i="1"/>
  <c r="J1809" i="1"/>
  <c r="G1809" i="1"/>
  <c r="D1809" i="1" a="1"/>
  <c r="D1809" i="1" s="1"/>
  <c r="Y1809" i="1" s="1"/>
  <c r="AG1808" i="1"/>
  <c r="AE1808" i="1"/>
  <c r="AF1808" i="1" s="1"/>
  <c r="AD1808" i="1"/>
  <c r="AA1808" i="1"/>
  <c r="Z1808" i="1"/>
  <c r="X1808" i="1"/>
  <c r="J1808" i="1"/>
  <c r="G1808" i="1"/>
  <c r="D1808" i="1" a="1"/>
  <c r="D1808" i="1" s="1"/>
  <c r="Y1808" i="1" s="1"/>
  <c r="AG1807" i="1"/>
  <c r="AE1807" i="1"/>
  <c r="AF1807" i="1" s="1"/>
  <c r="AD1807" i="1"/>
  <c r="AA1807" i="1"/>
  <c r="Z1807" i="1"/>
  <c r="X1807" i="1"/>
  <c r="J1807" i="1"/>
  <c r="G1807" i="1"/>
  <c r="AB1807" i="1" s="1"/>
  <c r="D1807" i="1" a="1"/>
  <c r="D1807" i="1" s="1"/>
  <c r="Y1807" i="1" s="1"/>
  <c r="AG1806" i="1"/>
  <c r="AE1806" i="1"/>
  <c r="AF1806" i="1" s="1"/>
  <c r="AD1806" i="1"/>
  <c r="AA1806" i="1"/>
  <c r="Z1806" i="1"/>
  <c r="X1806" i="1"/>
  <c r="J1806" i="1"/>
  <c r="G1806" i="1"/>
  <c r="AB1806" i="1" s="1"/>
  <c r="D1806" i="1" a="1"/>
  <c r="D1806" i="1" s="1"/>
  <c r="Y1806" i="1" s="1"/>
  <c r="AG1805" i="1"/>
  <c r="AE1805" i="1"/>
  <c r="AF1805" i="1" s="1"/>
  <c r="AD1805" i="1"/>
  <c r="AA1805" i="1"/>
  <c r="Z1805" i="1"/>
  <c r="X1805" i="1"/>
  <c r="J1805" i="1"/>
  <c r="G1805" i="1"/>
  <c r="AB1805" i="1" s="1"/>
  <c r="D1805" i="1" a="1"/>
  <c r="D1805" i="1" s="1"/>
  <c r="Y1805" i="1" s="1"/>
  <c r="AG1804" i="1"/>
  <c r="AE1804" i="1"/>
  <c r="AF1804" i="1" s="1"/>
  <c r="AD1804" i="1"/>
  <c r="AA1804" i="1"/>
  <c r="Z1804" i="1"/>
  <c r="X1804" i="1"/>
  <c r="J1804" i="1"/>
  <c r="G1804" i="1"/>
  <c r="AB1804" i="1" s="1"/>
  <c r="D1804" i="1" a="1"/>
  <c r="D1804" i="1" s="1"/>
  <c r="Y1804" i="1" s="1"/>
  <c r="AG1803" i="1"/>
  <c r="AE1803" i="1"/>
  <c r="AF1803" i="1" s="1"/>
  <c r="AD1803" i="1"/>
  <c r="AA1803" i="1"/>
  <c r="Z1803" i="1"/>
  <c r="X1803" i="1"/>
  <c r="J1803" i="1"/>
  <c r="G1803" i="1"/>
  <c r="AB1803" i="1" s="1"/>
  <c r="D1803" i="1" a="1"/>
  <c r="D1803" i="1" s="1"/>
  <c r="Y1803" i="1" s="1"/>
  <c r="AG1802" i="1"/>
  <c r="AE1802" i="1"/>
  <c r="AF1802" i="1" s="1"/>
  <c r="AD1802" i="1"/>
  <c r="AA1802" i="1"/>
  <c r="Z1802" i="1"/>
  <c r="X1802" i="1"/>
  <c r="J1802" i="1"/>
  <c r="G1802" i="1"/>
  <c r="D1802" i="1" a="1"/>
  <c r="D1802" i="1" s="1"/>
  <c r="Y1802" i="1" s="1"/>
  <c r="AG1801" i="1"/>
  <c r="AF1801" i="1"/>
  <c r="AE1801" i="1"/>
  <c r="AD1801" i="1"/>
  <c r="AA1801" i="1"/>
  <c r="Z1801" i="1"/>
  <c r="X1801" i="1"/>
  <c r="J1801" i="1"/>
  <c r="G1801" i="1"/>
  <c r="H1801" i="1" s="1"/>
  <c r="AC1801" i="1" s="1"/>
  <c r="D1801" i="1" a="1"/>
  <c r="D1801" i="1" s="1"/>
  <c r="Y1801" i="1" s="1"/>
  <c r="AG1800" i="1"/>
  <c r="AE1800" i="1"/>
  <c r="AF1800" i="1" s="1"/>
  <c r="AD1800" i="1"/>
  <c r="AA1800" i="1"/>
  <c r="Z1800" i="1"/>
  <c r="X1800" i="1"/>
  <c r="J1800" i="1"/>
  <c r="G1800" i="1"/>
  <c r="H1800" i="1" s="1"/>
  <c r="AC1800" i="1" s="1"/>
  <c r="D1800" i="1" a="1"/>
  <c r="D1800" i="1" s="1"/>
  <c r="Y1800" i="1" s="1"/>
  <c r="AG1799" i="1"/>
  <c r="AE1799" i="1"/>
  <c r="AF1799" i="1" s="1"/>
  <c r="AD1799" i="1"/>
  <c r="AA1799" i="1"/>
  <c r="Z1799" i="1"/>
  <c r="X1799" i="1"/>
  <c r="J1799" i="1"/>
  <c r="G1799" i="1"/>
  <c r="D1799" i="1" a="1"/>
  <c r="D1799" i="1" s="1"/>
  <c r="Y1799" i="1" s="1"/>
  <c r="AG1798" i="1"/>
  <c r="AE1798" i="1"/>
  <c r="AF1798" i="1" s="1"/>
  <c r="AD1798" i="1"/>
  <c r="AA1798" i="1"/>
  <c r="Z1798" i="1"/>
  <c r="X1798" i="1"/>
  <c r="J1798" i="1"/>
  <c r="G1798" i="1"/>
  <c r="AB1798" i="1" s="1"/>
  <c r="D1798" i="1" a="1"/>
  <c r="D1798" i="1" s="1"/>
  <c r="Y1798" i="1" s="1"/>
  <c r="AG1797" i="1"/>
  <c r="AE1797" i="1"/>
  <c r="AF1797" i="1" s="1"/>
  <c r="AD1797" i="1"/>
  <c r="AA1797" i="1"/>
  <c r="Z1797" i="1"/>
  <c r="X1797" i="1"/>
  <c r="J1797" i="1"/>
  <c r="G1797" i="1"/>
  <c r="D1797" i="1" a="1"/>
  <c r="D1797" i="1" s="1"/>
  <c r="Y1797" i="1" s="1"/>
  <c r="AG1796" i="1"/>
  <c r="AE1796" i="1"/>
  <c r="AF1796" i="1" s="1"/>
  <c r="AD1796" i="1"/>
  <c r="AA1796" i="1"/>
  <c r="Z1796" i="1"/>
  <c r="X1796" i="1"/>
  <c r="J1796" i="1"/>
  <c r="G1796" i="1"/>
  <c r="D1796" i="1" a="1"/>
  <c r="D1796" i="1" s="1"/>
  <c r="Y1796" i="1" s="1"/>
  <c r="AG1795" i="1"/>
  <c r="AE1795" i="1"/>
  <c r="AF1795" i="1" s="1"/>
  <c r="AD1795" i="1"/>
  <c r="AA1795" i="1"/>
  <c r="Z1795" i="1"/>
  <c r="X1795" i="1"/>
  <c r="J1795" i="1"/>
  <c r="G1795" i="1"/>
  <c r="D1795" i="1" a="1"/>
  <c r="D1795" i="1" s="1"/>
  <c r="Y1795" i="1" s="1"/>
  <c r="AG1794" i="1"/>
  <c r="AE1794" i="1"/>
  <c r="AF1794" i="1" s="1"/>
  <c r="AD1794" i="1"/>
  <c r="AA1794" i="1"/>
  <c r="Z1794" i="1"/>
  <c r="X1794" i="1"/>
  <c r="J1794" i="1"/>
  <c r="G1794" i="1"/>
  <c r="AB1794" i="1" s="1"/>
  <c r="D1794" i="1" a="1"/>
  <c r="D1794" i="1" s="1"/>
  <c r="Y1794" i="1" s="1"/>
  <c r="AG1793" i="1"/>
  <c r="AE1793" i="1"/>
  <c r="AF1793" i="1" s="1"/>
  <c r="AD1793" i="1"/>
  <c r="AA1793" i="1"/>
  <c r="Z1793" i="1"/>
  <c r="X1793" i="1"/>
  <c r="J1793" i="1"/>
  <c r="G1793" i="1"/>
  <c r="AB1793" i="1" s="1"/>
  <c r="D1793" i="1" a="1"/>
  <c r="D1793" i="1" s="1"/>
  <c r="Y1793" i="1" s="1"/>
  <c r="AG1792" i="1"/>
  <c r="AE1792" i="1"/>
  <c r="AF1792" i="1" s="1"/>
  <c r="AD1792" i="1"/>
  <c r="AA1792" i="1"/>
  <c r="Z1792" i="1"/>
  <c r="X1792" i="1"/>
  <c r="J1792" i="1"/>
  <c r="G1792" i="1"/>
  <c r="AB1792" i="1" s="1"/>
  <c r="D1792" i="1" a="1"/>
  <c r="D1792" i="1" s="1"/>
  <c r="Y1792" i="1" s="1"/>
  <c r="AG1791" i="1"/>
  <c r="AE1791" i="1"/>
  <c r="AF1791" i="1" s="1"/>
  <c r="AD1791" i="1"/>
  <c r="AA1791" i="1"/>
  <c r="Z1791" i="1"/>
  <c r="X1791" i="1"/>
  <c r="J1791" i="1"/>
  <c r="G1791" i="1"/>
  <c r="AB1791" i="1" s="1"/>
  <c r="D1791" i="1" a="1"/>
  <c r="D1791" i="1" s="1"/>
  <c r="Y1791" i="1" s="1"/>
  <c r="AG1790" i="1"/>
  <c r="AE1790" i="1"/>
  <c r="AF1790" i="1" s="1"/>
  <c r="AD1790" i="1"/>
  <c r="AA1790" i="1"/>
  <c r="Z1790" i="1"/>
  <c r="X1790" i="1"/>
  <c r="J1790" i="1"/>
  <c r="G1790" i="1"/>
  <c r="AB1790" i="1" s="1"/>
  <c r="D1790" i="1" a="1"/>
  <c r="D1790" i="1" s="1"/>
  <c r="Y1790" i="1" s="1"/>
  <c r="AG1789" i="1"/>
  <c r="AE1789" i="1"/>
  <c r="AF1789" i="1" s="1"/>
  <c r="AD1789" i="1"/>
  <c r="AA1789" i="1"/>
  <c r="Z1789" i="1"/>
  <c r="X1789" i="1"/>
  <c r="J1789" i="1"/>
  <c r="G1789" i="1"/>
  <c r="AB1789" i="1" s="1"/>
  <c r="D1789" i="1" a="1"/>
  <c r="D1789" i="1" s="1"/>
  <c r="Y1789" i="1" s="1"/>
  <c r="AG1788" i="1"/>
  <c r="AE1788" i="1"/>
  <c r="AF1788" i="1" s="1"/>
  <c r="AD1788" i="1"/>
  <c r="AA1788" i="1"/>
  <c r="Z1788" i="1"/>
  <c r="X1788" i="1"/>
  <c r="J1788" i="1"/>
  <c r="G1788" i="1"/>
  <c r="H1788" i="1" s="1"/>
  <c r="AC1788" i="1" s="1"/>
  <c r="D1788" i="1" a="1"/>
  <c r="D1788" i="1" s="1"/>
  <c r="Y1788" i="1" s="1"/>
  <c r="AG1787" i="1"/>
  <c r="AE1787" i="1"/>
  <c r="AF1787" i="1" s="1"/>
  <c r="AD1787" i="1"/>
  <c r="AA1787" i="1"/>
  <c r="Z1787" i="1"/>
  <c r="X1787" i="1"/>
  <c r="J1787" i="1"/>
  <c r="G1787" i="1"/>
  <c r="H1787" i="1" s="1"/>
  <c r="AC1787" i="1" s="1"/>
  <c r="D1787" i="1" a="1"/>
  <c r="D1787" i="1" s="1"/>
  <c r="Y1787" i="1" s="1"/>
  <c r="AG1786" i="1"/>
  <c r="AE1786" i="1"/>
  <c r="AF1786" i="1" s="1"/>
  <c r="AD1786" i="1"/>
  <c r="AA1786" i="1"/>
  <c r="Z1786" i="1"/>
  <c r="X1786" i="1"/>
  <c r="J1786" i="1"/>
  <c r="G1786" i="1"/>
  <c r="H1786" i="1" s="1"/>
  <c r="AC1786" i="1" s="1"/>
  <c r="D1786" i="1" a="1"/>
  <c r="D1786" i="1" s="1"/>
  <c r="Y1786" i="1" s="1"/>
  <c r="AG1785" i="1"/>
  <c r="AE1785" i="1"/>
  <c r="AF1785" i="1" s="1"/>
  <c r="AD1785" i="1"/>
  <c r="AA1785" i="1"/>
  <c r="Z1785" i="1"/>
  <c r="X1785" i="1"/>
  <c r="J1785" i="1"/>
  <c r="G1785" i="1"/>
  <c r="H1785" i="1" s="1"/>
  <c r="AC1785" i="1" s="1"/>
  <c r="D1785" i="1" a="1"/>
  <c r="D1785" i="1" s="1"/>
  <c r="Y1785" i="1" s="1"/>
  <c r="AG1784" i="1"/>
  <c r="AE1784" i="1"/>
  <c r="AF1784" i="1" s="1"/>
  <c r="AD1784" i="1"/>
  <c r="AA1784" i="1"/>
  <c r="Z1784" i="1"/>
  <c r="X1784" i="1"/>
  <c r="J1784" i="1"/>
  <c r="G1784" i="1"/>
  <c r="H1784" i="1" s="1"/>
  <c r="AC1784" i="1" s="1"/>
  <c r="D1784" i="1" a="1"/>
  <c r="D1784" i="1" s="1"/>
  <c r="Y1784" i="1" s="1"/>
  <c r="AG1783" i="1"/>
  <c r="AE1783" i="1"/>
  <c r="AF1783" i="1" s="1"/>
  <c r="AD1783" i="1"/>
  <c r="AA1783" i="1"/>
  <c r="Z1783" i="1"/>
  <c r="X1783" i="1"/>
  <c r="J1783" i="1"/>
  <c r="G1783" i="1"/>
  <c r="H1783" i="1" s="1"/>
  <c r="AC1783" i="1" s="1"/>
  <c r="D1783" i="1" a="1"/>
  <c r="D1783" i="1" s="1"/>
  <c r="Y1783" i="1" s="1"/>
  <c r="AG1782" i="1"/>
  <c r="AE1782" i="1"/>
  <c r="AF1782" i="1" s="1"/>
  <c r="AD1782" i="1"/>
  <c r="AA1782" i="1"/>
  <c r="Z1782" i="1"/>
  <c r="X1782" i="1"/>
  <c r="J1782" i="1"/>
  <c r="G1782" i="1"/>
  <c r="H1782" i="1" s="1"/>
  <c r="AC1782" i="1" s="1"/>
  <c r="D1782" i="1" a="1"/>
  <c r="D1782" i="1" s="1"/>
  <c r="Y1782" i="1" s="1"/>
  <c r="AG1781" i="1"/>
  <c r="AE1781" i="1"/>
  <c r="AF1781" i="1" s="1"/>
  <c r="AD1781" i="1"/>
  <c r="AA1781" i="1"/>
  <c r="Z1781" i="1"/>
  <c r="X1781" i="1"/>
  <c r="J1781" i="1"/>
  <c r="G1781" i="1"/>
  <c r="AB1781" i="1" s="1"/>
  <c r="D1781" i="1" a="1"/>
  <c r="D1781" i="1" s="1"/>
  <c r="Y1781" i="1" s="1"/>
  <c r="AG1780" i="1"/>
  <c r="AE1780" i="1"/>
  <c r="AF1780" i="1" s="1"/>
  <c r="AD1780" i="1"/>
  <c r="AA1780" i="1"/>
  <c r="Z1780" i="1"/>
  <c r="X1780" i="1"/>
  <c r="J1780" i="1"/>
  <c r="G1780" i="1"/>
  <c r="D1780" i="1" a="1"/>
  <c r="D1780" i="1" s="1"/>
  <c r="Y1780" i="1" s="1"/>
  <c r="AG1779" i="1"/>
  <c r="AE1779" i="1"/>
  <c r="AF1779" i="1" s="1"/>
  <c r="AD1779" i="1"/>
  <c r="AA1779" i="1"/>
  <c r="Z1779" i="1"/>
  <c r="X1779" i="1"/>
  <c r="J1779" i="1"/>
  <c r="G1779" i="1"/>
  <c r="D1779" i="1" a="1"/>
  <c r="D1779" i="1" s="1"/>
  <c r="Y1779" i="1" s="1"/>
  <c r="AG1778" i="1"/>
  <c r="AE1778" i="1"/>
  <c r="AF1778" i="1" s="1"/>
  <c r="AD1778" i="1"/>
  <c r="AA1778" i="1"/>
  <c r="Z1778" i="1"/>
  <c r="X1778" i="1"/>
  <c r="J1778" i="1"/>
  <c r="G1778" i="1"/>
  <c r="AB1778" i="1" s="1"/>
  <c r="D1778" i="1" a="1"/>
  <c r="D1778" i="1" s="1"/>
  <c r="Y1778" i="1" s="1"/>
  <c r="AG1777" i="1"/>
  <c r="AE1777" i="1"/>
  <c r="AF1777" i="1" s="1"/>
  <c r="AD1777" i="1"/>
  <c r="AA1777" i="1"/>
  <c r="Z1777" i="1"/>
  <c r="X1777" i="1"/>
  <c r="J1777" i="1"/>
  <c r="G1777" i="1"/>
  <c r="AB1777" i="1" s="1"/>
  <c r="D1777" i="1" a="1"/>
  <c r="D1777" i="1" s="1"/>
  <c r="Y1777" i="1" s="1"/>
  <c r="AG1776" i="1"/>
  <c r="AE1776" i="1"/>
  <c r="AF1776" i="1" s="1"/>
  <c r="AD1776" i="1"/>
  <c r="AA1776" i="1"/>
  <c r="Z1776" i="1"/>
  <c r="X1776" i="1"/>
  <c r="J1776" i="1"/>
  <c r="G1776" i="1"/>
  <c r="AB1776" i="1" s="1"/>
  <c r="D1776" i="1" a="1"/>
  <c r="D1776" i="1" s="1"/>
  <c r="Y1776" i="1" s="1"/>
  <c r="AG1775" i="1"/>
  <c r="AE1775" i="1"/>
  <c r="AF1775" i="1" s="1"/>
  <c r="AD1775" i="1"/>
  <c r="AA1775" i="1"/>
  <c r="Z1775" i="1"/>
  <c r="X1775" i="1"/>
  <c r="J1775" i="1"/>
  <c r="G1775" i="1"/>
  <c r="H1775" i="1" s="1"/>
  <c r="AC1775" i="1" s="1"/>
  <c r="D1775" i="1" a="1"/>
  <c r="D1775" i="1" s="1"/>
  <c r="Y1775" i="1" s="1"/>
  <c r="AG1774" i="1"/>
  <c r="AE1774" i="1"/>
  <c r="AF1774" i="1" s="1"/>
  <c r="AD1774" i="1"/>
  <c r="AA1774" i="1"/>
  <c r="Z1774" i="1"/>
  <c r="X1774" i="1"/>
  <c r="J1774" i="1"/>
  <c r="G1774" i="1"/>
  <c r="H1774" i="1" s="1"/>
  <c r="AC1774" i="1" s="1"/>
  <c r="D1774" i="1" a="1"/>
  <c r="D1774" i="1" s="1"/>
  <c r="Y1774" i="1" s="1"/>
  <c r="AG1773" i="1"/>
  <c r="AE1773" i="1"/>
  <c r="AF1773" i="1" s="1"/>
  <c r="AD1773" i="1"/>
  <c r="AA1773" i="1"/>
  <c r="Z1773" i="1"/>
  <c r="X1773" i="1"/>
  <c r="J1773" i="1"/>
  <c r="G1773" i="1"/>
  <c r="H1773" i="1" s="1"/>
  <c r="AC1773" i="1" s="1"/>
  <c r="D1773" i="1" a="1"/>
  <c r="D1773" i="1" s="1"/>
  <c r="Y1773" i="1" s="1"/>
  <c r="AG1772" i="1"/>
  <c r="AE1772" i="1"/>
  <c r="AF1772" i="1" s="1"/>
  <c r="AD1772" i="1"/>
  <c r="AA1772" i="1"/>
  <c r="Z1772" i="1"/>
  <c r="X1772" i="1"/>
  <c r="J1772" i="1"/>
  <c r="G1772" i="1"/>
  <c r="H1772" i="1" s="1"/>
  <c r="AC1772" i="1" s="1"/>
  <c r="D1772" i="1" a="1"/>
  <c r="D1772" i="1" s="1"/>
  <c r="Y1772" i="1" s="1"/>
  <c r="AG1771" i="1"/>
  <c r="AE1771" i="1"/>
  <c r="AF1771" i="1" s="1"/>
  <c r="AD1771" i="1"/>
  <c r="AA1771" i="1"/>
  <c r="Z1771" i="1"/>
  <c r="X1771" i="1"/>
  <c r="J1771" i="1"/>
  <c r="G1771" i="1"/>
  <c r="H1771" i="1" s="1"/>
  <c r="AC1771" i="1" s="1"/>
  <c r="D1771" i="1" a="1"/>
  <c r="D1771" i="1" s="1"/>
  <c r="Y1771" i="1" s="1"/>
  <c r="AG1770" i="1"/>
  <c r="AE1770" i="1"/>
  <c r="AF1770" i="1" s="1"/>
  <c r="AD1770" i="1"/>
  <c r="AA1770" i="1"/>
  <c r="Z1770" i="1"/>
  <c r="X1770" i="1"/>
  <c r="J1770" i="1"/>
  <c r="G1770" i="1"/>
  <c r="AB1770" i="1" s="1"/>
  <c r="D1770" i="1" a="1"/>
  <c r="D1770" i="1" s="1"/>
  <c r="Y1770" i="1" s="1"/>
  <c r="AG1769" i="1"/>
  <c r="AE1769" i="1"/>
  <c r="AF1769" i="1" s="1"/>
  <c r="AD1769" i="1"/>
  <c r="AA1769" i="1"/>
  <c r="Z1769" i="1"/>
  <c r="X1769" i="1"/>
  <c r="J1769" i="1"/>
  <c r="G1769" i="1"/>
  <c r="AB1769" i="1" s="1"/>
  <c r="D1769" i="1" a="1"/>
  <c r="D1769" i="1" s="1"/>
  <c r="Y1769" i="1" s="1"/>
  <c r="AG1768" i="1"/>
  <c r="AE1768" i="1"/>
  <c r="AF1768" i="1" s="1"/>
  <c r="AD1768" i="1"/>
  <c r="AA1768" i="1"/>
  <c r="Z1768" i="1"/>
  <c r="X1768" i="1"/>
  <c r="J1768" i="1"/>
  <c r="G1768" i="1"/>
  <c r="AB1768" i="1" s="1"/>
  <c r="D1768" i="1" a="1"/>
  <c r="D1768" i="1" s="1"/>
  <c r="Y1768" i="1" s="1"/>
  <c r="AG1767" i="1"/>
  <c r="AE1767" i="1"/>
  <c r="AF1767" i="1" s="1"/>
  <c r="AD1767" i="1"/>
  <c r="AA1767" i="1"/>
  <c r="Z1767" i="1"/>
  <c r="X1767" i="1"/>
  <c r="J1767" i="1"/>
  <c r="G1767" i="1"/>
  <c r="AB1767" i="1" s="1"/>
  <c r="D1767" i="1" a="1"/>
  <c r="D1767" i="1" s="1"/>
  <c r="Y1767" i="1" s="1"/>
  <c r="AG1766" i="1"/>
  <c r="AE1766" i="1"/>
  <c r="AF1766" i="1" s="1"/>
  <c r="AD1766" i="1"/>
  <c r="AA1766" i="1"/>
  <c r="Z1766" i="1"/>
  <c r="X1766" i="1"/>
  <c r="J1766" i="1"/>
  <c r="G1766" i="1"/>
  <c r="AB1766" i="1" s="1"/>
  <c r="D1766" i="1" a="1"/>
  <c r="D1766" i="1" s="1"/>
  <c r="Y1766" i="1" s="1"/>
  <c r="AG1765" i="1"/>
  <c r="AE1765" i="1"/>
  <c r="AF1765" i="1" s="1"/>
  <c r="AD1765" i="1"/>
  <c r="AA1765" i="1"/>
  <c r="Z1765" i="1"/>
  <c r="X1765" i="1"/>
  <c r="J1765" i="1"/>
  <c r="G1765" i="1"/>
  <c r="AB1765" i="1" s="1"/>
  <c r="D1765" i="1" a="1"/>
  <c r="D1765" i="1" s="1"/>
  <c r="Y1765" i="1" s="1"/>
  <c r="AG1764" i="1"/>
  <c r="AE1764" i="1"/>
  <c r="AF1764" i="1" s="1"/>
  <c r="AD1764" i="1"/>
  <c r="AA1764" i="1"/>
  <c r="Z1764" i="1"/>
  <c r="X1764" i="1"/>
  <c r="J1764" i="1"/>
  <c r="G1764" i="1"/>
  <c r="H1764" i="1" s="1"/>
  <c r="AC1764" i="1" s="1"/>
  <c r="D1764" i="1" a="1"/>
  <c r="D1764" i="1" s="1"/>
  <c r="Y1764" i="1" s="1"/>
  <c r="AG1763" i="1"/>
  <c r="AE1763" i="1"/>
  <c r="AF1763" i="1" s="1"/>
  <c r="AD1763" i="1"/>
  <c r="AA1763" i="1"/>
  <c r="Z1763" i="1"/>
  <c r="X1763" i="1"/>
  <c r="J1763" i="1"/>
  <c r="G1763" i="1"/>
  <c r="AB1763" i="1" s="1"/>
  <c r="D1763" i="1" a="1"/>
  <c r="D1763" i="1" s="1"/>
  <c r="Y1763" i="1" s="1"/>
  <c r="AG1762" i="1"/>
  <c r="AE1762" i="1"/>
  <c r="AF1762" i="1" s="1"/>
  <c r="AD1762" i="1"/>
  <c r="AA1762" i="1"/>
  <c r="Z1762" i="1"/>
  <c r="X1762" i="1"/>
  <c r="J1762" i="1"/>
  <c r="G1762" i="1"/>
  <c r="AB1762" i="1" s="1"/>
  <c r="D1762" i="1" a="1"/>
  <c r="D1762" i="1" s="1"/>
  <c r="Y1762" i="1" s="1"/>
  <c r="AG1761" i="1"/>
  <c r="AE1761" i="1"/>
  <c r="AF1761" i="1" s="1"/>
  <c r="AD1761" i="1"/>
  <c r="AA1761" i="1"/>
  <c r="Z1761" i="1"/>
  <c r="X1761" i="1"/>
  <c r="J1761" i="1"/>
  <c r="G1761" i="1"/>
  <c r="H1761" i="1" s="1"/>
  <c r="AC1761" i="1" s="1"/>
  <c r="D1761" i="1" a="1"/>
  <c r="D1761" i="1" s="1"/>
  <c r="Y1761" i="1" s="1"/>
  <c r="AG1760" i="1"/>
  <c r="AE1760" i="1"/>
  <c r="AF1760" i="1" s="1"/>
  <c r="AD1760" i="1"/>
  <c r="AA1760" i="1"/>
  <c r="Z1760" i="1"/>
  <c r="X1760" i="1"/>
  <c r="J1760" i="1"/>
  <c r="G1760" i="1"/>
  <c r="H1760" i="1" s="1"/>
  <c r="AC1760" i="1" s="1"/>
  <c r="D1760" i="1" a="1"/>
  <c r="D1760" i="1" s="1"/>
  <c r="Y1760" i="1" s="1"/>
  <c r="AG1759" i="1"/>
  <c r="AE1759" i="1"/>
  <c r="AF1759" i="1" s="1"/>
  <c r="AD1759" i="1"/>
  <c r="AA1759" i="1"/>
  <c r="Z1759" i="1"/>
  <c r="X1759" i="1"/>
  <c r="J1759" i="1"/>
  <c r="G1759" i="1"/>
  <c r="H1759" i="1" s="1"/>
  <c r="AC1759" i="1" s="1"/>
  <c r="D1759" i="1" a="1"/>
  <c r="D1759" i="1" s="1"/>
  <c r="Y1759" i="1" s="1"/>
  <c r="AG1758" i="1"/>
  <c r="AE1758" i="1"/>
  <c r="AF1758" i="1" s="1"/>
  <c r="AD1758" i="1"/>
  <c r="AA1758" i="1"/>
  <c r="Z1758" i="1"/>
  <c r="X1758" i="1"/>
  <c r="J1758" i="1"/>
  <c r="G1758" i="1"/>
  <c r="H1758" i="1" s="1"/>
  <c r="AC1758" i="1" s="1"/>
  <c r="D1758" i="1" a="1"/>
  <c r="D1758" i="1" s="1"/>
  <c r="Y1758" i="1" s="1"/>
  <c r="AG1757" i="1"/>
  <c r="AF1757" i="1"/>
  <c r="AE1757" i="1"/>
  <c r="AD1757" i="1"/>
  <c r="AA1757" i="1"/>
  <c r="Z1757" i="1"/>
  <c r="X1757" i="1"/>
  <c r="J1757" i="1"/>
  <c r="G1757" i="1"/>
  <c r="AB1757" i="1" s="1"/>
  <c r="D1757" i="1" a="1"/>
  <c r="D1757" i="1" s="1"/>
  <c r="Y1757" i="1" s="1"/>
  <c r="AG1756" i="1"/>
  <c r="AE1756" i="1"/>
  <c r="AF1756" i="1" s="1"/>
  <c r="AD1756" i="1"/>
  <c r="AA1756" i="1"/>
  <c r="Z1756" i="1"/>
  <c r="X1756" i="1"/>
  <c r="J1756" i="1"/>
  <c r="G1756" i="1"/>
  <c r="H1756" i="1" s="1"/>
  <c r="AC1756" i="1" s="1"/>
  <c r="D1756" i="1" a="1"/>
  <c r="D1756" i="1" s="1"/>
  <c r="Y1756" i="1" s="1"/>
  <c r="AG1755" i="1"/>
  <c r="AE1755" i="1"/>
  <c r="AF1755" i="1" s="1"/>
  <c r="AD1755" i="1"/>
  <c r="AA1755" i="1"/>
  <c r="Z1755" i="1"/>
  <c r="X1755" i="1"/>
  <c r="J1755" i="1"/>
  <c r="G1755" i="1"/>
  <c r="D1755" i="1" a="1"/>
  <c r="D1755" i="1" s="1"/>
  <c r="Y1755" i="1" s="1"/>
  <c r="AG1754" i="1"/>
  <c r="AE1754" i="1"/>
  <c r="AF1754" i="1" s="1"/>
  <c r="AD1754" i="1"/>
  <c r="AA1754" i="1"/>
  <c r="Z1754" i="1"/>
  <c r="X1754" i="1"/>
  <c r="J1754" i="1"/>
  <c r="G1754" i="1"/>
  <c r="AB1754" i="1" s="1"/>
  <c r="D1754" i="1" a="1"/>
  <c r="D1754" i="1" s="1"/>
  <c r="Y1754" i="1" s="1"/>
  <c r="AG1753" i="1"/>
  <c r="AE1753" i="1"/>
  <c r="AF1753" i="1" s="1"/>
  <c r="AD1753" i="1"/>
  <c r="AA1753" i="1"/>
  <c r="Z1753" i="1"/>
  <c r="X1753" i="1"/>
  <c r="J1753" i="1"/>
  <c r="G1753" i="1"/>
  <c r="AB1753" i="1" s="1"/>
  <c r="D1753" i="1" a="1"/>
  <c r="D1753" i="1" s="1"/>
  <c r="Y1753" i="1" s="1"/>
  <c r="AG1752" i="1"/>
  <c r="AE1752" i="1"/>
  <c r="AF1752" i="1" s="1"/>
  <c r="AD1752" i="1"/>
  <c r="AA1752" i="1"/>
  <c r="Z1752" i="1"/>
  <c r="X1752" i="1"/>
  <c r="J1752" i="1"/>
  <c r="G1752" i="1"/>
  <c r="AB1752" i="1" s="1"/>
  <c r="D1752" i="1" a="1"/>
  <c r="D1752" i="1" s="1"/>
  <c r="Y1752" i="1" s="1"/>
  <c r="AG1751" i="1"/>
  <c r="AE1751" i="1"/>
  <c r="AF1751" i="1" s="1"/>
  <c r="AD1751" i="1"/>
  <c r="AA1751" i="1"/>
  <c r="Z1751" i="1"/>
  <c r="X1751" i="1"/>
  <c r="J1751" i="1"/>
  <c r="G1751" i="1"/>
  <c r="D1751" i="1" a="1"/>
  <c r="D1751" i="1" s="1"/>
  <c r="Y1751" i="1" s="1"/>
  <c r="AG1750" i="1"/>
  <c r="AE1750" i="1"/>
  <c r="AF1750" i="1" s="1"/>
  <c r="AD1750" i="1"/>
  <c r="AA1750" i="1"/>
  <c r="Z1750" i="1"/>
  <c r="X1750" i="1"/>
  <c r="J1750" i="1"/>
  <c r="G1750" i="1"/>
  <c r="AB1750" i="1" s="1"/>
  <c r="D1750" i="1" a="1"/>
  <c r="D1750" i="1" s="1"/>
  <c r="Y1750" i="1" s="1"/>
  <c r="AG1749" i="1"/>
  <c r="AE1749" i="1"/>
  <c r="AF1749" i="1" s="1"/>
  <c r="AD1749" i="1"/>
  <c r="AA1749" i="1"/>
  <c r="Z1749" i="1"/>
  <c r="X1749" i="1"/>
  <c r="J1749" i="1"/>
  <c r="G1749" i="1"/>
  <c r="D1749" i="1" a="1"/>
  <c r="D1749" i="1" s="1"/>
  <c r="Y1749" i="1" s="1"/>
  <c r="AG1748" i="1"/>
  <c r="AE1748" i="1"/>
  <c r="AF1748" i="1" s="1"/>
  <c r="AD1748" i="1"/>
  <c r="AA1748" i="1"/>
  <c r="Z1748" i="1"/>
  <c r="X1748" i="1"/>
  <c r="J1748" i="1"/>
  <c r="G1748" i="1"/>
  <c r="H1748" i="1" s="1"/>
  <c r="AC1748" i="1" s="1"/>
  <c r="D1748" i="1" a="1"/>
  <c r="D1748" i="1" s="1"/>
  <c r="Y1748" i="1" s="1"/>
  <c r="AG1747" i="1"/>
  <c r="AE1747" i="1"/>
  <c r="AF1747" i="1" s="1"/>
  <c r="AD1747" i="1"/>
  <c r="AA1747" i="1"/>
  <c r="Z1747" i="1"/>
  <c r="X1747" i="1"/>
  <c r="J1747" i="1"/>
  <c r="G1747" i="1"/>
  <c r="H1747" i="1" s="1"/>
  <c r="AC1747" i="1" s="1"/>
  <c r="D1747" i="1" a="1"/>
  <c r="D1747" i="1" s="1"/>
  <c r="Y1747" i="1" s="1"/>
  <c r="AG1746" i="1"/>
  <c r="AE1746" i="1"/>
  <c r="AF1746" i="1" s="1"/>
  <c r="AD1746" i="1"/>
  <c r="AA1746" i="1"/>
  <c r="Z1746" i="1"/>
  <c r="X1746" i="1"/>
  <c r="J1746" i="1"/>
  <c r="G1746" i="1"/>
  <c r="AB1746" i="1" s="1"/>
  <c r="D1746" i="1" a="1"/>
  <c r="D1746" i="1" s="1"/>
  <c r="Y1746" i="1" s="1"/>
  <c r="AG1745" i="1"/>
  <c r="AE1745" i="1"/>
  <c r="AF1745" i="1" s="1"/>
  <c r="AD1745" i="1"/>
  <c r="AA1745" i="1"/>
  <c r="Z1745" i="1"/>
  <c r="X1745" i="1"/>
  <c r="J1745" i="1"/>
  <c r="G1745" i="1"/>
  <c r="H1745" i="1" s="1"/>
  <c r="AC1745" i="1" s="1"/>
  <c r="D1745" i="1" a="1"/>
  <c r="D1745" i="1" s="1"/>
  <c r="Y1745" i="1" s="1"/>
  <c r="AG1744" i="1"/>
  <c r="AE1744" i="1"/>
  <c r="AF1744" i="1" s="1"/>
  <c r="AD1744" i="1"/>
  <c r="AA1744" i="1"/>
  <c r="Z1744" i="1"/>
  <c r="X1744" i="1"/>
  <c r="J1744" i="1"/>
  <c r="G1744" i="1"/>
  <c r="H1744" i="1" s="1"/>
  <c r="AC1744" i="1" s="1"/>
  <c r="D1744" i="1" a="1"/>
  <c r="D1744" i="1" s="1"/>
  <c r="Y1744" i="1" s="1"/>
  <c r="AG1743" i="1"/>
  <c r="AE1743" i="1"/>
  <c r="AF1743" i="1" s="1"/>
  <c r="AD1743" i="1"/>
  <c r="AA1743" i="1"/>
  <c r="Z1743" i="1"/>
  <c r="X1743" i="1"/>
  <c r="J1743" i="1"/>
  <c r="G1743" i="1"/>
  <c r="H1743" i="1" s="1"/>
  <c r="AC1743" i="1" s="1"/>
  <c r="D1743" i="1" a="1"/>
  <c r="D1743" i="1" s="1"/>
  <c r="Y1743" i="1" s="1"/>
  <c r="AG1742" i="1"/>
  <c r="AE1742" i="1"/>
  <c r="AF1742" i="1" s="1"/>
  <c r="AD1742" i="1"/>
  <c r="AA1742" i="1"/>
  <c r="Z1742" i="1"/>
  <c r="X1742" i="1"/>
  <c r="J1742" i="1"/>
  <c r="G1742" i="1"/>
  <c r="H1742" i="1" s="1"/>
  <c r="AC1742" i="1" s="1"/>
  <c r="D1742" i="1" a="1"/>
  <c r="D1742" i="1" s="1"/>
  <c r="Y1742" i="1" s="1"/>
  <c r="AG1741" i="1"/>
  <c r="AE1741" i="1"/>
  <c r="AF1741" i="1" s="1"/>
  <c r="AD1741" i="1"/>
  <c r="AA1741" i="1"/>
  <c r="Z1741" i="1"/>
  <c r="X1741" i="1"/>
  <c r="J1741" i="1"/>
  <c r="G1741" i="1"/>
  <c r="H1741" i="1" s="1"/>
  <c r="AC1741" i="1" s="1"/>
  <c r="D1741" i="1" a="1"/>
  <c r="D1741" i="1" s="1"/>
  <c r="Y1741" i="1" s="1"/>
  <c r="AG1740" i="1"/>
  <c r="AE1740" i="1"/>
  <c r="AF1740" i="1" s="1"/>
  <c r="AD1740" i="1"/>
  <c r="AA1740" i="1"/>
  <c r="Z1740" i="1"/>
  <c r="X1740" i="1"/>
  <c r="J1740" i="1"/>
  <c r="G1740" i="1"/>
  <c r="AB1740" i="1" s="1"/>
  <c r="D1740" i="1" a="1"/>
  <c r="D1740" i="1" s="1"/>
  <c r="Y1740" i="1" s="1"/>
  <c r="AG1739" i="1"/>
  <c r="AE1739" i="1"/>
  <c r="AF1739" i="1" s="1"/>
  <c r="AD1739" i="1"/>
  <c r="AA1739" i="1"/>
  <c r="Z1739" i="1"/>
  <c r="X1739" i="1"/>
  <c r="J1739" i="1"/>
  <c r="G1739" i="1"/>
  <c r="AB1739" i="1" s="1"/>
  <c r="D1739" i="1" a="1"/>
  <c r="D1739" i="1" s="1"/>
  <c r="Y1739" i="1" s="1"/>
  <c r="AG1738" i="1"/>
  <c r="AE1738" i="1"/>
  <c r="AF1738" i="1" s="1"/>
  <c r="AD1738" i="1"/>
  <c r="AA1738" i="1"/>
  <c r="Z1738" i="1"/>
  <c r="X1738" i="1"/>
  <c r="J1738" i="1"/>
  <c r="G1738" i="1"/>
  <c r="AB1738" i="1" s="1"/>
  <c r="D1738" i="1" a="1"/>
  <c r="D1738" i="1" s="1"/>
  <c r="Y1738" i="1" s="1"/>
  <c r="AG1737" i="1"/>
  <c r="AE1737" i="1"/>
  <c r="AF1737" i="1" s="1"/>
  <c r="AD1737" i="1"/>
  <c r="AA1737" i="1"/>
  <c r="Z1737" i="1"/>
  <c r="X1737" i="1"/>
  <c r="J1737" i="1"/>
  <c r="G1737" i="1"/>
  <c r="AB1737" i="1" s="1"/>
  <c r="D1737" i="1" a="1"/>
  <c r="D1737" i="1" s="1"/>
  <c r="Y1737" i="1" s="1"/>
  <c r="AG1736" i="1"/>
  <c r="AE1736" i="1"/>
  <c r="AF1736" i="1" s="1"/>
  <c r="AD1736" i="1"/>
  <c r="AA1736" i="1"/>
  <c r="Z1736" i="1"/>
  <c r="X1736" i="1"/>
  <c r="J1736" i="1"/>
  <c r="G1736" i="1"/>
  <c r="AB1736" i="1" s="1"/>
  <c r="D1736" i="1" a="1"/>
  <c r="D1736" i="1" s="1"/>
  <c r="Y1736" i="1" s="1"/>
  <c r="AG1735" i="1"/>
  <c r="AE1735" i="1"/>
  <c r="AF1735" i="1" s="1"/>
  <c r="AD1735" i="1"/>
  <c r="AA1735" i="1"/>
  <c r="Z1735" i="1"/>
  <c r="X1735" i="1"/>
  <c r="J1735" i="1"/>
  <c r="G1735" i="1"/>
  <c r="AB1735" i="1" s="1"/>
  <c r="D1735" i="1" a="1"/>
  <c r="D1735" i="1" s="1"/>
  <c r="Y1735" i="1" s="1"/>
  <c r="AG1734" i="1"/>
  <c r="AE1734" i="1"/>
  <c r="AF1734" i="1" s="1"/>
  <c r="AD1734" i="1"/>
  <c r="AA1734" i="1"/>
  <c r="Z1734" i="1"/>
  <c r="X1734" i="1"/>
  <c r="J1734" i="1"/>
  <c r="G1734" i="1"/>
  <c r="D1734" i="1" a="1"/>
  <c r="D1734" i="1" s="1"/>
  <c r="Y1734" i="1" s="1"/>
  <c r="AG1733" i="1"/>
  <c r="AF1733" i="1"/>
  <c r="AE1733" i="1"/>
  <c r="AD1733" i="1"/>
  <c r="AA1733" i="1"/>
  <c r="Z1733" i="1"/>
  <c r="X1733" i="1"/>
  <c r="J1733" i="1"/>
  <c r="G1733" i="1"/>
  <c r="H1733" i="1" s="1"/>
  <c r="AC1733" i="1" s="1"/>
  <c r="D1733" i="1" a="1"/>
  <c r="D1733" i="1" s="1"/>
  <c r="Y1733" i="1" s="1"/>
  <c r="AG1732" i="1"/>
  <c r="AE1732" i="1"/>
  <c r="AF1732" i="1" s="1"/>
  <c r="AD1732" i="1"/>
  <c r="AA1732" i="1"/>
  <c r="Z1732" i="1"/>
  <c r="X1732" i="1"/>
  <c r="J1732" i="1"/>
  <c r="G1732" i="1"/>
  <c r="H1732" i="1" s="1"/>
  <c r="AC1732" i="1" s="1"/>
  <c r="D1732" i="1" a="1"/>
  <c r="D1732" i="1" s="1"/>
  <c r="Y1732" i="1" s="1"/>
  <c r="AG1731" i="1"/>
  <c r="AE1731" i="1"/>
  <c r="AF1731" i="1" s="1"/>
  <c r="AD1731" i="1"/>
  <c r="AA1731" i="1"/>
  <c r="Z1731" i="1"/>
  <c r="X1731" i="1"/>
  <c r="J1731" i="1"/>
  <c r="G1731" i="1"/>
  <c r="H1731" i="1" s="1"/>
  <c r="AC1731" i="1" s="1"/>
  <c r="D1731" i="1" a="1"/>
  <c r="D1731" i="1" s="1"/>
  <c r="Y1731" i="1" s="1"/>
  <c r="AG1730" i="1"/>
  <c r="AE1730" i="1"/>
  <c r="AF1730" i="1" s="1"/>
  <c r="AD1730" i="1"/>
  <c r="AA1730" i="1"/>
  <c r="Z1730" i="1"/>
  <c r="X1730" i="1"/>
  <c r="J1730" i="1"/>
  <c r="G1730" i="1"/>
  <c r="H1730" i="1" s="1"/>
  <c r="AC1730" i="1" s="1"/>
  <c r="D1730" i="1" a="1"/>
  <c r="D1730" i="1" s="1"/>
  <c r="Y1730" i="1" s="1"/>
  <c r="AG1729" i="1"/>
  <c r="AE1729" i="1"/>
  <c r="AF1729" i="1" s="1"/>
  <c r="AD1729" i="1"/>
  <c r="AA1729" i="1"/>
  <c r="Z1729" i="1"/>
  <c r="X1729" i="1"/>
  <c r="J1729" i="1"/>
  <c r="G1729" i="1"/>
  <c r="H1729" i="1" s="1"/>
  <c r="AC1729" i="1" s="1"/>
  <c r="D1729" i="1" a="1"/>
  <c r="D1729" i="1" s="1"/>
  <c r="Y1729" i="1" s="1"/>
  <c r="AG1728" i="1"/>
  <c r="AE1728" i="1"/>
  <c r="AF1728" i="1" s="1"/>
  <c r="AD1728" i="1"/>
  <c r="AA1728" i="1"/>
  <c r="Z1728" i="1"/>
  <c r="X1728" i="1"/>
  <c r="J1728" i="1"/>
  <c r="G1728" i="1"/>
  <c r="AB1728" i="1" s="1"/>
  <c r="D1728" i="1" a="1"/>
  <c r="D1728" i="1" s="1"/>
  <c r="Y1728" i="1" s="1"/>
  <c r="AG1727" i="1"/>
  <c r="AE1727" i="1"/>
  <c r="AF1727" i="1" s="1"/>
  <c r="AD1727" i="1"/>
  <c r="AA1727" i="1"/>
  <c r="Z1727" i="1"/>
  <c r="X1727" i="1"/>
  <c r="J1727" i="1"/>
  <c r="G1727" i="1"/>
  <c r="AB1727" i="1" s="1"/>
  <c r="D1727" i="1" a="1"/>
  <c r="D1727" i="1" s="1"/>
  <c r="Y1727" i="1" s="1"/>
  <c r="AG1726" i="1"/>
  <c r="AE1726" i="1"/>
  <c r="AF1726" i="1" s="1"/>
  <c r="AD1726" i="1"/>
  <c r="AA1726" i="1"/>
  <c r="Z1726" i="1"/>
  <c r="X1726" i="1"/>
  <c r="J1726" i="1"/>
  <c r="G1726" i="1"/>
  <c r="AB1726" i="1" s="1"/>
  <c r="D1726" i="1" a="1"/>
  <c r="D1726" i="1" s="1"/>
  <c r="Y1726" i="1" s="1"/>
  <c r="AG1725" i="1"/>
  <c r="AE1725" i="1"/>
  <c r="AF1725" i="1" s="1"/>
  <c r="AD1725" i="1"/>
  <c r="AA1725" i="1"/>
  <c r="Z1725" i="1"/>
  <c r="X1725" i="1"/>
  <c r="J1725" i="1"/>
  <c r="G1725" i="1"/>
  <c r="AB1725" i="1" s="1"/>
  <c r="D1725" i="1" a="1"/>
  <c r="D1725" i="1" s="1"/>
  <c r="Y1725" i="1" s="1"/>
  <c r="AG1724" i="1"/>
  <c r="AE1724" i="1"/>
  <c r="AF1724" i="1" s="1"/>
  <c r="AD1724" i="1"/>
  <c r="AA1724" i="1"/>
  <c r="Z1724" i="1"/>
  <c r="X1724" i="1"/>
  <c r="J1724" i="1"/>
  <c r="G1724" i="1"/>
  <c r="AB1724" i="1" s="1"/>
  <c r="D1724" i="1" a="1"/>
  <c r="D1724" i="1" s="1"/>
  <c r="Y1724" i="1" s="1"/>
  <c r="AG1723" i="1"/>
  <c r="AE1723" i="1"/>
  <c r="AF1723" i="1" s="1"/>
  <c r="AD1723" i="1"/>
  <c r="AA1723" i="1"/>
  <c r="Z1723" i="1"/>
  <c r="X1723" i="1"/>
  <c r="J1723" i="1"/>
  <c r="G1723" i="1"/>
  <c r="AB1723" i="1" s="1"/>
  <c r="D1723" i="1" a="1"/>
  <c r="D1723" i="1" s="1"/>
  <c r="Y1723" i="1" s="1"/>
  <c r="AG1722" i="1"/>
  <c r="AE1722" i="1"/>
  <c r="AF1722" i="1" s="1"/>
  <c r="AD1722" i="1"/>
  <c r="AA1722" i="1"/>
  <c r="Z1722" i="1"/>
  <c r="X1722" i="1"/>
  <c r="J1722" i="1"/>
  <c r="G1722" i="1"/>
  <c r="AB1722" i="1" s="1"/>
  <c r="D1722" i="1" a="1"/>
  <c r="D1722" i="1" s="1"/>
  <c r="Y1722" i="1" s="1"/>
  <c r="AG1721" i="1"/>
  <c r="AE1721" i="1"/>
  <c r="AF1721" i="1" s="1"/>
  <c r="AD1721" i="1"/>
  <c r="AA1721" i="1"/>
  <c r="Z1721" i="1"/>
  <c r="X1721" i="1"/>
  <c r="J1721" i="1"/>
  <c r="G1721" i="1"/>
  <c r="D1721" i="1" a="1"/>
  <c r="D1721" i="1" s="1"/>
  <c r="Y1721" i="1" s="1"/>
  <c r="AG1720" i="1"/>
  <c r="AE1720" i="1"/>
  <c r="AF1720" i="1" s="1"/>
  <c r="AD1720" i="1"/>
  <c r="AA1720" i="1"/>
  <c r="Z1720" i="1"/>
  <c r="X1720" i="1"/>
  <c r="J1720" i="1"/>
  <c r="G1720" i="1"/>
  <c r="H1720" i="1" s="1"/>
  <c r="AC1720" i="1" s="1"/>
  <c r="D1720" i="1" a="1"/>
  <c r="D1720" i="1" s="1"/>
  <c r="Y1720" i="1" s="1"/>
  <c r="AG1719" i="1"/>
  <c r="AE1719" i="1"/>
  <c r="AF1719" i="1" s="1"/>
  <c r="AD1719" i="1"/>
  <c r="AA1719" i="1"/>
  <c r="Z1719" i="1"/>
  <c r="X1719" i="1"/>
  <c r="J1719" i="1"/>
  <c r="G1719" i="1"/>
  <c r="AB1719" i="1" s="1"/>
  <c r="D1719" i="1" a="1"/>
  <c r="D1719" i="1" s="1"/>
  <c r="Y1719" i="1" s="1"/>
  <c r="AG1718" i="1"/>
  <c r="AE1718" i="1"/>
  <c r="AF1718" i="1" s="1"/>
  <c r="AD1718" i="1"/>
  <c r="AA1718" i="1"/>
  <c r="Z1718" i="1"/>
  <c r="X1718" i="1"/>
  <c r="J1718" i="1"/>
  <c r="G1718" i="1"/>
  <c r="H1718" i="1" s="1"/>
  <c r="AC1718" i="1" s="1"/>
  <c r="D1718" i="1" a="1"/>
  <c r="D1718" i="1" s="1"/>
  <c r="Y1718" i="1" s="1"/>
  <c r="AG1717" i="1"/>
  <c r="AE1717" i="1"/>
  <c r="AF1717" i="1" s="1"/>
  <c r="AD1717" i="1"/>
  <c r="AA1717" i="1"/>
  <c r="Z1717" i="1"/>
  <c r="X1717" i="1"/>
  <c r="J1717" i="1"/>
  <c r="G1717" i="1"/>
  <c r="H1717" i="1" s="1"/>
  <c r="AC1717" i="1" s="1"/>
  <c r="D1717" i="1" a="1"/>
  <c r="D1717" i="1" s="1"/>
  <c r="Y1717" i="1" s="1"/>
  <c r="AG1716" i="1"/>
  <c r="AE1716" i="1"/>
  <c r="AF1716" i="1" s="1"/>
  <c r="AD1716" i="1"/>
  <c r="AA1716" i="1"/>
  <c r="Z1716" i="1"/>
  <c r="X1716" i="1"/>
  <c r="J1716" i="1"/>
  <c r="G1716" i="1"/>
  <c r="H1716" i="1" s="1"/>
  <c r="AC1716" i="1" s="1"/>
  <c r="D1716" i="1" a="1"/>
  <c r="D1716" i="1" s="1"/>
  <c r="Y1716" i="1" s="1"/>
  <c r="AG1715" i="1"/>
  <c r="AE1715" i="1"/>
  <c r="AF1715" i="1" s="1"/>
  <c r="AD1715" i="1"/>
  <c r="AA1715" i="1"/>
  <c r="Z1715" i="1"/>
  <c r="X1715" i="1"/>
  <c r="J1715" i="1"/>
  <c r="G1715" i="1"/>
  <c r="AB1715" i="1" s="1"/>
  <c r="D1715" i="1" a="1"/>
  <c r="D1715" i="1" s="1"/>
  <c r="Y1715" i="1" s="1"/>
  <c r="AG1714" i="1"/>
  <c r="AE1714" i="1"/>
  <c r="AF1714" i="1" s="1"/>
  <c r="AD1714" i="1"/>
  <c r="AA1714" i="1"/>
  <c r="Z1714" i="1"/>
  <c r="X1714" i="1"/>
  <c r="J1714" i="1"/>
  <c r="G1714" i="1"/>
  <c r="AB1714" i="1" s="1"/>
  <c r="D1714" i="1" a="1"/>
  <c r="D1714" i="1" s="1"/>
  <c r="Y1714" i="1" s="1"/>
  <c r="AG1713" i="1"/>
  <c r="AE1713" i="1"/>
  <c r="AF1713" i="1" s="1"/>
  <c r="AD1713" i="1"/>
  <c r="AA1713" i="1"/>
  <c r="Z1713" i="1"/>
  <c r="X1713" i="1"/>
  <c r="J1713" i="1"/>
  <c r="G1713" i="1"/>
  <c r="H1713" i="1" s="1"/>
  <c r="AC1713" i="1" s="1"/>
  <c r="D1713" i="1" a="1"/>
  <c r="D1713" i="1" s="1"/>
  <c r="Y1713" i="1" s="1"/>
  <c r="AG1712" i="1"/>
  <c r="AE1712" i="1"/>
  <c r="AF1712" i="1" s="1"/>
  <c r="AD1712" i="1"/>
  <c r="AA1712" i="1"/>
  <c r="Z1712" i="1"/>
  <c r="X1712" i="1"/>
  <c r="J1712" i="1"/>
  <c r="G1712" i="1"/>
  <c r="AB1712" i="1" s="1"/>
  <c r="D1712" i="1" a="1"/>
  <c r="D1712" i="1" s="1"/>
  <c r="Y1712" i="1" s="1"/>
  <c r="AG1711" i="1"/>
  <c r="AE1711" i="1"/>
  <c r="AF1711" i="1" s="1"/>
  <c r="AD1711" i="1"/>
  <c r="AA1711" i="1"/>
  <c r="Z1711" i="1"/>
  <c r="X1711" i="1"/>
  <c r="J1711" i="1"/>
  <c r="G1711" i="1"/>
  <c r="AB1711" i="1" s="1"/>
  <c r="D1711" i="1" a="1"/>
  <c r="D1711" i="1" s="1"/>
  <c r="Y1711" i="1" s="1"/>
  <c r="AG1710" i="1"/>
  <c r="AE1710" i="1"/>
  <c r="AF1710" i="1" s="1"/>
  <c r="AD1710" i="1"/>
  <c r="AA1710" i="1"/>
  <c r="Z1710" i="1"/>
  <c r="X1710" i="1"/>
  <c r="J1710" i="1"/>
  <c r="G1710" i="1"/>
  <c r="AB1710" i="1" s="1"/>
  <c r="D1710" i="1" a="1"/>
  <c r="D1710" i="1" s="1"/>
  <c r="Y1710" i="1" s="1"/>
  <c r="AG1709" i="1"/>
  <c r="AE1709" i="1"/>
  <c r="AF1709" i="1" s="1"/>
  <c r="AD1709" i="1"/>
  <c r="AA1709" i="1"/>
  <c r="Z1709" i="1"/>
  <c r="X1709" i="1"/>
  <c r="J1709" i="1"/>
  <c r="G1709" i="1"/>
  <c r="H1709" i="1" s="1"/>
  <c r="AC1709" i="1" s="1"/>
  <c r="D1709" i="1" a="1"/>
  <c r="D1709" i="1" s="1"/>
  <c r="Y1709" i="1" s="1"/>
  <c r="AG1708" i="1"/>
  <c r="AE1708" i="1"/>
  <c r="AF1708" i="1" s="1"/>
  <c r="AD1708" i="1"/>
  <c r="AA1708" i="1"/>
  <c r="Z1708" i="1"/>
  <c r="X1708" i="1"/>
  <c r="J1708" i="1"/>
  <c r="G1708" i="1"/>
  <c r="AB1708" i="1" s="1"/>
  <c r="D1708" i="1" a="1"/>
  <c r="D1708" i="1" s="1"/>
  <c r="Y1708" i="1" s="1"/>
  <c r="AG1707" i="1"/>
  <c r="AE1707" i="1"/>
  <c r="AF1707" i="1" s="1"/>
  <c r="AD1707" i="1"/>
  <c r="AA1707" i="1"/>
  <c r="Z1707" i="1"/>
  <c r="X1707" i="1"/>
  <c r="J1707" i="1"/>
  <c r="G1707" i="1"/>
  <c r="AB1707" i="1" s="1"/>
  <c r="D1707" i="1" a="1"/>
  <c r="D1707" i="1" s="1"/>
  <c r="Y1707" i="1" s="1"/>
  <c r="AG1706" i="1"/>
  <c r="AE1706" i="1"/>
  <c r="AF1706" i="1" s="1"/>
  <c r="AD1706" i="1"/>
  <c r="AA1706" i="1"/>
  <c r="Z1706" i="1"/>
  <c r="X1706" i="1"/>
  <c r="J1706" i="1"/>
  <c r="G1706" i="1"/>
  <c r="H1706" i="1" s="1"/>
  <c r="AC1706" i="1" s="1"/>
  <c r="D1706" i="1" a="1"/>
  <c r="D1706" i="1" s="1"/>
  <c r="Y1706" i="1" s="1"/>
  <c r="AG1705" i="1"/>
  <c r="AE1705" i="1"/>
  <c r="AF1705" i="1" s="1"/>
  <c r="AD1705" i="1"/>
  <c r="AA1705" i="1"/>
  <c r="Z1705" i="1"/>
  <c r="X1705" i="1"/>
  <c r="J1705" i="1"/>
  <c r="G1705" i="1"/>
  <c r="H1705" i="1" s="1"/>
  <c r="AC1705" i="1" s="1"/>
  <c r="D1705" i="1" a="1"/>
  <c r="D1705" i="1" s="1"/>
  <c r="Y1705" i="1" s="1"/>
  <c r="AG1704" i="1"/>
  <c r="AE1704" i="1"/>
  <c r="AF1704" i="1" s="1"/>
  <c r="AD1704" i="1"/>
  <c r="AA1704" i="1"/>
  <c r="Z1704" i="1"/>
  <c r="X1704" i="1"/>
  <c r="J1704" i="1"/>
  <c r="G1704" i="1"/>
  <c r="H1704" i="1" s="1"/>
  <c r="AC1704" i="1" s="1"/>
  <c r="D1704" i="1" a="1"/>
  <c r="D1704" i="1" s="1"/>
  <c r="Y1704" i="1" s="1"/>
  <c r="AG1703" i="1"/>
  <c r="AE1703" i="1"/>
  <c r="AF1703" i="1" s="1"/>
  <c r="AD1703" i="1"/>
  <c r="AA1703" i="1"/>
  <c r="Z1703" i="1"/>
  <c r="X1703" i="1"/>
  <c r="J1703" i="1"/>
  <c r="G1703" i="1"/>
  <c r="H1703" i="1" s="1"/>
  <c r="AC1703" i="1" s="1"/>
  <c r="D1703" i="1" a="1"/>
  <c r="D1703" i="1" s="1"/>
  <c r="Y1703" i="1" s="1"/>
  <c r="AG1702" i="1"/>
  <c r="AE1702" i="1"/>
  <c r="AF1702" i="1" s="1"/>
  <c r="AD1702" i="1"/>
  <c r="AA1702" i="1"/>
  <c r="Z1702" i="1"/>
  <c r="X1702" i="1"/>
  <c r="J1702" i="1"/>
  <c r="G1702" i="1"/>
  <c r="H1702" i="1" s="1"/>
  <c r="AC1702" i="1" s="1"/>
  <c r="D1702" i="1" a="1"/>
  <c r="D1702" i="1" s="1"/>
  <c r="Y1702" i="1" s="1"/>
  <c r="AG1701" i="1"/>
  <c r="AE1701" i="1"/>
  <c r="AF1701" i="1" s="1"/>
  <c r="AD1701" i="1"/>
  <c r="AA1701" i="1"/>
  <c r="Z1701" i="1"/>
  <c r="X1701" i="1"/>
  <c r="J1701" i="1"/>
  <c r="G1701" i="1"/>
  <c r="H1701" i="1" s="1"/>
  <c r="AC1701" i="1" s="1"/>
  <c r="D1701" i="1" a="1"/>
  <c r="D1701" i="1" s="1"/>
  <c r="Y1701" i="1" s="1"/>
  <c r="AG1700" i="1"/>
  <c r="AE1700" i="1"/>
  <c r="AF1700" i="1" s="1"/>
  <c r="AD1700" i="1"/>
  <c r="AA1700" i="1"/>
  <c r="Z1700" i="1"/>
  <c r="X1700" i="1"/>
  <c r="J1700" i="1"/>
  <c r="G1700" i="1"/>
  <c r="H1700" i="1" s="1"/>
  <c r="AC1700" i="1" s="1"/>
  <c r="D1700" i="1" a="1"/>
  <c r="D1700" i="1" s="1"/>
  <c r="Y1700" i="1" s="1"/>
  <c r="AG1699" i="1"/>
  <c r="AE1699" i="1"/>
  <c r="AF1699" i="1" s="1"/>
  <c r="AD1699" i="1"/>
  <c r="AA1699" i="1"/>
  <c r="Z1699" i="1"/>
  <c r="X1699" i="1"/>
  <c r="J1699" i="1"/>
  <c r="G1699" i="1"/>
  <c r="D1699" i="1" a="1"/>
  <c r="D1699" i="1" s="1"/>
  <c r="Y1699" i="1" s="1"/>
  <c r="AG1698" i="1"/>
  <c r="AE1698" i="1"/>
  <c r="AF1698" i="1" s="1"/>
  <c r="AD1698" i="1"/>
  <c r="AA1698" i="1"/>
  <c r="Z1698" i="1"/>
  <c r="X1698" i="1"/>
  <c r="J1698" i="1"/>
  <c r="G1698" i="1"/>
  <c r="H1698" i="1" s="1"/>
  <c r="AC1698" i="1" s="1"/>
  <c r="D1698" i="1" a="1"/>
  <c r="D1698" i="1" s="1"/>
  <c r="Y1698" i="1" s="1"/>
  <c r="AG1697" i="1"/>
  <c r="AE1697" i="1"/>
  <c r="AF1697" i="1" s="1"/>
  <c r="AD1697" i="1"/>
  <c r="AA1697" i="1"/>
  <c r="Z1697" i="1"/>
  <c r="X1697" i="1"/>
  <c r="J1697" i="1"/>
  <c r="G1697" i="1"/>
  <c r="AB1697" i="1" s="1"/>
  <c r="D1697" i="1" a="1"/>
  <c r="D1697" i="1" s="1"/>
  <c r="Y1697" i="1" s="1"/>
  <c r="AG1696" i="1"/>
  <c r="AE1696" i="1"/>
  <c r="AF1696" i="1" s="1"/>
  <c r="AD1696" i="1"/>
  <c r="AA1696" i="1"/>
  <c r="Z1696" i="1"/>
  <c r="X1696" i="1"/>
  <c r="J1696" i="1"/>
  <c r="G1696" i="1"/>
  <c r="D1696" i="1" a="1"/>
  <c r="D1696" i="1" s="1"/>
  <c r="Y1696" i="1" s="1"/>
  <c r="AG1695" i="1"/>
  <c r="AE1695" i="1"/>
  <c r="AF1695" i="1" s="1"/>
  <c r="AD1695" i="1"/>
  <c r="AA1695" i="1"/>
  <c r="Z1695" i="1"/>
  <c r="X1695" i="1"/>
  <c r="J1695" i="1"/>
  <c r="G1695" i="1"/>
  <c r="AB1695" i="1" s="1"/>
  <c r="D1695" i="1" a="1"/>
  <c r="D1695" i="1" s="1"/>
  <c r="Y1695" i="1" s="1"/>
  <c r="AG1694" i="1"/>
  <c r="AE1694" i="1"/>
  <c r="AF1694" i="1" s="1"/>
  <c r="AD1694" i="1"/>
  <c r="AA1694" i="1"/>
  <c r="Z1694" i="1"/>
  <c r="X1694" i="1"/>
  <c r="J1694" i="1"/>
  <c r="G1694" i="1"/>
  <c r="AB1694" i="1" s="1"/>
  <c r="D1694" i="1" a="1"/>
  <c r="D1694" i="1" s="1"/>
  <c r="Y1694" i="1" s="1"/>
  <c r="AG1693" i="1"/>
  <c r="AE1693" i="1"/>
  <c r="AF1693" i="1" s="1"/>
  <c r="AD1693" i="1"/>
  <c r="AA1693" i="1"/>
  <c r="Z1693" i="1"/>
  <c r="X1693" i="1"/>
  <c r="J1693" i="1"/>
  <c r="G1693" i="1"/>
  <c r="AB1693" i="1" s="1"/>
  <c r="D1693" i="1" a="1"/>
  <c r="D1693" i="1" s="1"/>
  <c r="Y1693" i="1" s="1"/>
  <c r="AG1692" i="1"/>
  <c r="AE1692" i="1"/>
  <c r="AF1692" i="1" s="1"/>
  <c r="AD1692" i="1"/>
  <c r="AA1692" i="1"/>
  <c r="Z1692" i="1"/>
  <c r="X1692" i="1"/>
  <c r="J1692" i="1"/>
  <c r="G1692" i="1"/>
  <c r="H1692" i="1" s="1"/>
  <c r="AC1692" i="1" s="1"/>
  <c r="D1692" i="1" a="1"/>
  <c r="D1692" i="1" s="1"/>
  <c r="Y1692" i="1" s="1"/>
  <c r="AG1691" i="1"/>
  <c r="AE1691" i="1"/>
  <c r="AF1691" i="1" s="1"/>
  <c r="AD1691" i="1"/>
  <c r="AA1691" i="1"/>
  <c r="Z1691" i="1"/>
  <c r="X1691" i="1"/>
  <c r="J1691" i="1"/>
  <c r="G1691" i="1"/>
  <c r="AB1691" i="1" s="1"/>
  <c r="D1691" i="1" a="1"/>
  <c r="D1691" i="1" s="1"/>
  <c r="Y1691" i="1" s="1"/>
  <c r="AG1690" i="1"/>
  <c r="AE1690" i="1"/>
  <c r="AF1690" i="1" s="1"/>
  <c r="AD1690" i="1"/>
  <c r="AA1690" i="1"/>
  <c r="Z1690" i="1"/>
  <c r="X1690" i="1"/>
  <c r="J1690" i="1"/>
  <c r="G1690" i="1"/>
  <c r="H1690" i="1" s="1"/>
  <c r="AC1690" i="1" s="1"/>
  <c r="D1690" i="1" a="1"/>
  <c r="D1690" i="1" s="1"/>
  <c r="Y1690" i="1" s="1"/>
  <c r="AG1689" i="1"/>
  <c r="AE1689" i="1"/>
  <c r="AF1689" i="1" s="1"/>
  <c r="AD1689" i="1"/>
  <c r="AA1689" i="1"/>
  <c r="Z1689" i="1"/>
  <c r="X1689" i="1"/>
  <c r="J1689" i="1"/>
  <c r="G1689" i="1"/>
  <c r="AB1689" i="1" s="1"/>
  <c r="D1689" i="1" a="1"/>
  <c r="D1689" i="1" s="1"/>
  <c r="Y1689" i="1" s="1"/>
  <c r="AG1688" i="1"/>
  <c r="AE1688" i="1"/>
  <c r="AF1688" i="1" s="1"/>
  <c r="AD1688" i="1"/>
  <c r="AA1688" i="1"/>
  <c r="Z1688" i="1"/>
  <c r="X1688" i="1"/>
  <c r="J1688" i="1"/>
  <c r="G1688" i="1"/>
  <c r="H1688" i="1" s="1"/>
  <c r="AC1688" i="1" s="1"/>
  <c r="D1688" i="1" a="1"/>
  <c r="D1688" i="1" s="1"/>
  <c r="Y1688" i="1" s="1"/>
  <c r="AG1687" i="1"/>
  <c r="AE1687" i="1"/>
  <c r="AF1687" i="1" s="1"/>
  <c r="AD1687" i="1"/>
  <c r="AA1687" i="1"/>
  <c r="Z1687" i="1"/>
  <c r="X1687" i="1"/>
  <c r="J1687" i="1"/>
  <c r="G1687" i="1"/>
  <c r="H1687" i="1" s="1"/>
  <c r="AC1687" i="1" s="1"/>
  <c r="D1687" i="1" a="1"/>
  <c r="D1687" i="1" s="1"/>
  <c r="Y1687" i="1" s="1"/>
  <c r="AG1686" i="1"/>
  <c r="AF1686" i="1"/>
  <c r="AE1686" i="1"/>
  <c r="AD1686" i="1"/>
  <c r="AA1686" i="1"/>
  <c r="Z1686" i="1"/>
  <c r="X1686" i="1"/>
  <c r="J1686" i="1"/>
  <c r="G1686" i="1"/>
  <c r="H1686" i="1" s="1"/>
  <c r="AC1686" i="1" s="1"/>
  <c r="D1686" i="1" a="1"/>
  <c r="D1686" i="1" s="1"/>
  <c r="Y1686" i="1" s="1"/>
  <c r="AG1685" i="1"/>
  <c r="AE1685" i="1"/>
  <c r="AF1685" i="1" s="1"/>
  <c r="AD1685" i="1"/>
  <c r="AA1685" i="1"/>
  <c r="Z1685" i="1"/>
  <c r="X1685" i="1"/>
  <c r="J1685" i="1"/>
  <c r="G1685" i="1"/>
  <c r="H1685" i="1" s="1"/>
  <c r="AC1685" i="1" s="1"/>
  <c r="D1685" i="1" a="1"/>
  <c r="D1685" i="1" s="1"/>
  <c r="Y1685" i="1" s="1"/>
  <c r="AG1684" i="1"/>
  <c r="AE1684" i="1"/>
  <c r="AF1684" i="1" s="1"/>
  <c r="AD1684" i="1"/>
  <c r="AA1684" i="1"/>
  <c r="Z1684" i="1"/>
  <c r="X1684" i="1"/>
  <c r="J1684" i="1"/>
  <c r="G1684" i="1"/>
  <c r="D1684" i="1" a="1"/>
  <c r="D1684" i="1" s="1"/>
  <c r="Y1684" i="1" s="1"/>
  <c r="AG1683" i="1"/>
  <c r="AE1683" i="1"/>
  <c r="AF1683" i="1" s="1"/>
  <c r="AD1683" i="1"/>
  <c r="AA1683" i="1"/>
  <c r="Z1683" i="1"/>
  <c r="X1683" i="1"/>
  <c r="J1683" i="1"/>
  <c r="G1683" i="1"/>
  <c r="H1683" i="1" s="1"/>
  <c r="AC1683" i="1" s="1"/>
  <c r="D1683" i="1" a="1"/>
  <c r="D1683" i="1" s="1"/>
  <c r="Y1683" i="1" s="1"/>
  <c r="AG1682" i="1"/>
  <c r="AE1682" i="1"/>
  <c r="AF1682" i="1" s="1"/>
  <c r="AD1682" i="1"/>
  <c r="AA1682" i="1"/>
  <c r="Z1682" i="1"/>
  <c r="X1682" i="1"/>
  <c r="J1682" i="1"/>
  <c r="G1682" i="1"/>
  <c r="H1682" i="1" s="1"/>
  <c r="AC1682" i="1" s="1"/>
  <c r="D1682" i="1" a="1"/>
  <c r="D1682" i="1" s="1"/>
  <c r="Y1682" i="1" s="1"/>
  <c r="AG1681" i="1"/>
  <c r="AE1681" i="1"/>
  <c r="AF1681" i="1" s="1"/>
  <c r="AD1681" i="1"/>
  <c r="AA1681" i="1"/>
  <c r="Z1681" i="1"/>
  <c r="X1681" i="1"/>
  <c r="J1681" i="1"/>
  <c r="G1681" i="1"/>
  <c r="H1681" i="1" s="1"/>
  <c r="AC1681" i="1" s="1"/>
  <c r="D1681" i="1" a="1"/>
  <c r="D1681" i="1" s="1"/>
  <c r="Y1681" i="1" s="1"/>
  <c r="AG1680" i="1"/>
  <c r="AE1680" i="1"/>
  <c r="AF1680" i="1" s="1"/>
  <c r="AD1680" i="1"/>
  <c r="AA1680" i="1"/>
  <c r="Z1680" i="1"/>
  <c r="X1680" i="1"/>
  <c r="J1680" i="1"/>
  <c r="G1680" i="1"/>
  <c r="AB1680" i="1" s="1"/>
  <c r="D1680" i="1" a="1"/>
  <c r="D1680" i="1" s="1"/>
  <c r="Y1680" i="1" s="1"/>
  <c r="AG1679" i="1"/>
  <c r="AE1679" i="1"/>
  <c r="AF1679" i="1" s="1"/>
  <c r="AD1679" i="1"/>
  <c r="AA1679" i="1"/>
  <c r="Z1679" i="1"/>
  <c r="X1679" i="1"/>
  <c r="J1679" i="1"/>
  <c r="G1679" i="1"/>
  <c r="AB1679" i="1" s="1"/>
  <c r="D1679" i="1" a="1"/>
  <c r="D1679" i="1" s="1"/>
  <c r="Y1679" i="1" s="1"/>
  <c r="AG1678" i="1"/>
  <c r="AE1678" i="1"/>
  <c r="AF1678" i="1" s="1"/>
  <c r="AD1678" i="1"/>
  <c r="AA1678" i="1"/>
  <c r="Z1678" i="1"/>
  <c r="X1678" i="1"/>
  <c r="J1678" i="1"/>
  <c r="G1678" i="1"/>
  <c r="AB1678" i="1" s="1"/>
  <c r="D1678" i="1" a="1"/>
  <c r="D1678" i="1" s="1"/>
  <c r="Y1678" i="1" s="1"/>
  <c r="AG1677" i="1"/>
  <c r="AE1677" i="1"/>
  <c r="AF1677" i="1" s="1"/>
  <c r="AD1677" i="1"/>
  <c r="AA1677" i="1"/>
  <c r="Z1677" i="1"/>
  <c r="X1677" i="1"/>
  <c r="J1677" i="1"/>
  <c r="G1677" i="1"/>
  <c r="AB1677" i="1" s="1"/>
  <c r="D1677" i="1" a="1"/>
  <c r="D1677" i="1" s="1"/>
  <c r="Y1677" i="1" s="1"/>
  <c r="AG1676" i="1"/>
  <c r="AE1676" i="1"/>
  <c r="AF1676" i="1" s="1"/>
  <c r="AD1676" i="1"/>
  <c r="AA1676" i="1"/>
  <c r="Z1676" i="1"/>
  <c r="X1676" i="1"/>
  <c r="J1676" i="1"/>
  <c r="G1676" i="1"/>
  <c r="AB1676" i="1" s="1"/>
  <c r="D1676" i="1" a="1"/>
  <c r="D1676" i="1" s="1"/>
  <c r="Y1676" i="1" s="1"/>
  <c r="AG1675" i="1"/>
  <c r="AE1675" i="1"/>
  <c r="AF1675" i="1" s="1"/>
  <c r="AD1675" i="1"/>
  <c r="AA1675" i="1"/>
  <c r="Z1675" i="1"/>
  <c r="X1675" i="1"/>
  <c r="J1675" i="1"/>
  <c r="G1675" i="1"/>
  <c r="AB1675" i="1" s="1"/>
  <c r="D1675" i="1" a="1"/>
  <c r="D1675" i="1" s="1"/>
  <c r="Y1675" i="1" s="1"/>
  <c r="AG1674" i="1"/>
  <c r="AE1674" i="1"/>
  <c r="AF1674" i="1" s="1"/>
  <c r="AD1674" i="1"/>
  <c r="AA1674" i="1"/>
  <c r="Z1674" i="1"/>
  <c r="X1674" i="1"/>
  <c r="J1674" i="1"/>
  <c r="G1674" i="1"/>
  <c r="AB1674" i="1" s="1"/>
  <c r="D1674" i="1" a="1"/>
  <c r="D1674" i="1" s="1"/>
  <c r="Y1674" i="1" s="1"/>
  <c r="AG1673" i="1"/>
  <c r="AE1673" i="1"/>
  <c r="AF1673" i="1" s="1"/>
  <c r="AD1673" i="1"/>
  <c r="AA1673" i="1"/>
  <c r="Z1673" i="1"/>
  <c r="X1673" i="1"/>
  <c r="J1673" i="1"/>
  <c r="G1673" i="1"/>
  <c r="D1673" i="1" a="1"/>
  <c r="D1673" i="1" s="1"/>
  <c r="Y1673" i="1" s="1"/>
  <c r="AG1672" i="1"/>
  <c r="AE1672" i="1"/>
  <c r="AF1672" i="1" s="1"/>
  <c r="AD1672" i="1"/>
  <c r="AA1672" i="1"/>
  <c r="Z1672" i="1"/>
  <c r="X1672" i="1"/>
  <c r="J1672" i="1"/>
  <c r="G1672" i="1"/>
  <c r="H1672" i="1" s="1"/>
  <c r="AC1672" i="1" s="1"/>
  <c r="D1672" i="1" a="1"/>
  <c r="D1672" i="1" s="1"/>
  <c r="Y1672" i="1" s="1"/>
  <c r="AG1671" i="1"/>
  <c r="AE1671" i="1"/>
  <c r="AF1671" i="1" s="1"/>
  <c r="AD1671" i="1"/>
  <c r="AA1671" i="1"/>
  <c r="Z1671" i="1"/>
  <c r="X1671" i="1"/>
  <c r="J1671" i="1"/>
  <c r="G1671" i="1"/>
  <c r="H1671" i="1" s="1"/>
  <c r="AC1671" i="1" s="1"/>
  <c r="D1671" i="1" a="1"/>
  <c r="D1671" i="1" s="1"/>
  <c r="Y1671" i="1" s="1"/>
  <c r="AG1670" i="1"/>
  <c r="AE1670" i="1"/>
  <c r="AF1670" i="1" s="1"/>
  <c r="AD1670" i="1"/>
  <c r="AA1670" i="1"/>
  <c r="Z1670" i="1"/>
  <c r="X1670" i="1"/>
  <c r="J1670" i="1"/>
  <c r="G1670" i="1"/>
  <c r="H1670" i="1" s="1"/>
  <c r="AC1670" i="1" s="1"/>
  <c r="D1670" i="1" a="1"/>
  <c r="D1670" i="1" s="1"/>
  <c r="Y1670" i="1" s="1"/>
  <c r="AG1669" i="1"/>
  <c r="AE1669" i="1"/>
  <c r="AF1669" i="1" s="1"/>
  <c r="AD1669" i="1"/>
  <c r="AA1669" i="1"/>
  <c r="Z1669" i="1"/>
  <c r="X1669" i="1"/>
  <c r="J1669" i="1"/>
  <c r="G1669" i="1"/>
  <c r="H1669" i="1" s="1"/>
  <c r="AC1669" i="1" s="1"/>
  <c r="D1669" i="1" a="1"/>
  <c r="D1669" i="1" s="1"/>
  <c r="Y1669" i="1" s="1"/>
  <c r="AG1668" i="1"/>
  <c r="AE1668" i="1"/>
  <c r="AF1668" i="1" s="1"/>
  <c r="AD1668" i="1"/>
  <c r="AA1668" i="1"/>
  <c r="Z1668" i="1"/>
  <c r="X1668" i="1"/>
  <c r="J1668" i="1"/>
  <c r="G1668" i="1"/>
  <c r="H1668" i="1" s="1"/>
  <c r="AC1668" i="1" s="1"/>
  <c r="D1668" i="1" a="1"/>
  <c r="D1668" i="1" s="1"/>
  <c r="Y1668" i="1" s="1"/>
  <c r="AG1667" i="1"/>
  <c r="AE1667" i="1"/>
  <c r="AF1667" i="1" s="1"/>
  <c r="AD1667" i="1"/>
  <c r="AA1667" i="1"/>
  <c r="Z1667" i="1"/>
  <c r="X1667" i="1"/>
  <c r="J1667" i="1"/>
  <c r="G1667" i="1"/>
  <c r="H1667" i="1" s="1"/>
  <c r="AC1667" i="1" s="1"/>
  <c r="D1667" i="1" a="1"/>
  <c r="D1667" i="1" s="1"/>
  <c r="Y1667" i="1" s="1"/>
  <c r="AG1666" i="1"/>
  <c r="AE1666" i="1"/>
  <c r="AF1666" i="1" s="1"/>
  <c r="AD1666" i="1"/>
  <c r="AA1666" i="1"/>
  <c r="Z1666" i="1"/>
  <c r="X1666" i="1"/>
  <c r="J1666" i="1"/>
  <c r="G1666" i="1"/>
  <c r="H1666" i="1" s="1"/>
  <c r="AC1666" i="1" s="1"/>
  <c r="D1666" i="1" a="1"/>
  <c r="D1666" i="1" s="1"/>
  <c r="Y1666" i="1" s="1"/>
  <c r="AG1665" i="1"/>
  <c r="AE1665" i="1"/>
  <c r="AF1665" i="1" s="1"/>
  <c r="AD1665" i="1"/>
  <c r="AA1665" i="1"/>
  <c r="Z1665" i="1"/>
  <c r="X1665" i="1"/>
  <c r="J1665" i="1"/>
  <c r="G1665" i="1"/>
  <c r="D1665" i="1" a="1"/>
  <c r="D1665" i="1" s="1"/>
  <c r="Y1665" i="1" s="1"/>
  <c r="AG1664" i="1"/>
  <c r="AE1664" i="1"/>
  <c r="AF1664" i="1" s="1"/>
  <c r="AD1664" i="1"/>
  <c r="AA1664" i="1"/>
  <c r="Z1664" i="1"/>
  <c r="X1664" i="1"/>
  <c r="J1664" i="1"/>
  <c r="G1664" i="1"/>
  <c r="AB1664" i="1" s="1"/>
  <c r="D1664" i="1" a="1"/>
  <c r="D1664" i="1" s="1"/>
  <c r="Y1664" i="1" s="1"/>
  <c r="AG1663" i="1"/>
  <c r="AE1663" i="1"/>
  <c r="AF1663" i="1" s="1"/>
  <c r="AD1663" i="1"/>
  <c r="AA1663" i="1"/>
  <c r="Z1663" i="1"/>
  <c r="X1663" i="1"/>
  <c r="J1663" i="1"/>
  <c r="G1663" i="1"/>
  <c r="AB1663" i="1" s="1"/>
  <c r="D1663" i="1" a="1"/>
  <c r="D1663" i="1" s="1"/>
  <c r="Y1663" i="1" s="1"/>
  <c r="AG1662" i="1"/>
  <c r="AE1662" i="1"/>
  <c r="AF1662" i="1" s="1"/>
  <c r="AD1662" i="1"/>
  <c r="AA1662" i="1"/>
  <c r="Z1662" i="1"/>
  <c r="X1662" i="1"/>
  <c r="J1662" i="1"/>
  <c r="G1662" i="1"/>
  <c r="AB1662" i="1" s="1"/>
  <c r="D1662" i="1" a="1"/>
  <c r="D1662" i="1" s="1"/>
  <c r="Y1662" i="1" s="1"/>
  <c r="AG1661" i="1"/>
  <c r="AE1661" i="1"/>
  <c r="AF1661" i="1" s="1"/>
  <c r="AD1661" i="1"/>
  <c r="AA1661" i="1"/>
  <c r="Z1661" i="1"/>
  <c r="X1661" i="1"/>
  <c r="J1661" i="1"/>
  <c r="G1661" i="1"/>
  <c r="AB1661" i="1" s="1"/>
  <c r="D1661" i="1" a="1"/>
  <c r="D1661" i="1" s="1"/>
  <c r="Y1661" i="1" s="1"/>
  <c r="AG1660" i="1"/>
  <c r="AE1660" i="1"/>
  <c r="AF1660" i="1" s="1"/>
  <c r="AD1660" i="1"/>
  <c r="AA1660" i="1"/>
  <c r="Z1660" i="1"/>
  <c r="X1660" i="1"/>
  <c r="J1660" i="1"/>
  <c r="G1660" i="1"/>
  <c r="AB1660" i="1" s="1"/>
  <c r="D1660" i="1" a="1"/>
  <c r="D1660" i="1" s="1"/>
  <c r="Y1660" i="1" s="1"/>
  <c r="AG1659" i="1"/>
  <c r="AE1659" i="1"/>
  <c r="AF1659" i="1" s="1"/>
  <c r="AD1659" i="1"/>
  <c r="AA1659" i="1"/>
  <c r="Z1659" i="1"/>
  <c r="X1659" i="1"/>
  <c r="J1659" i="1"/>
  <c r="G1659" i="1"/>
  <c r="AB1659" i="1" s="1"/>
  <c r="D1659" i="1" a="1"/>
  <c r="D1659" i="1" s="1"/>
  <c r="Y1659" i="1" s="1"/>
  <c r="AG1658" i="1"/>
  <c r="AE1658" i="1"/>
  <c r="AF1658" i="1" s="1"/>
  <c r="AD1658" i="1"/>
  <c r="AA1658" i="1"/>
  <c r="Z1658" i="1"/>
  <c r="X1658" i="1"/>
  <c r="J1658" i="1"/>
  <c r="G1658" i="1"/>
  <c r="AB1658" i="1" s="1"/>
  <c r="D1658" i="1" a="1"/>
  <c r="D1658" i="1" s="1"/>
  <c r="Y1658" i="1" s="1"/>
  <c r="AG1657" i="1"/>
  <c r="AE1657" i="1"/>
  <c r="AF1657" i="1" s="1"/>
  <c r="AD1657" i="1"/>
  <c r="AA1657" i="1"/>
  <c r="Z1657" i="1"/>
  <c r="X1657" i="1"/>
  <c r="J1657" i="1"/>
  <c r="G1657" i="1"/>
  <c r="AB1657" i="1" s="1"/>
  <c r="D1657" i="1" a="1"/>
  <c r="D1657" i="1" s="1"/>
  <c r="Y1657" i="1" s="1"/>
  <c r="AG1656" i="1"/>
  <c r="AE1656" i="1"/>
  <c r="AF1656" i="1" s="1"/>
  <c r="AD1656" i="1"/>
  <c r="AA1656" i="1"/>
  <c r="Z1656" i="1"/>
  <c r="X1656" i="1"/>
  <c r="J1656" i="1"/>
  <c r="G1656" i="1"/>
  <c r="AB1656" i="1" s="1"/>
  <c r="D1656" i="1" a="1"/>
  <c r="D1656" i="1" s="1"/>
  <c r="Y1656" i="1" s="1"/>
  <c r="AG1655" i="1"/>
  <c r="AE1655" i="1"/>
  <c r="AF1655" i="1" s="1"/>
  <c r="AD1655" i="1"/>
  <c r="AA1655" i="1"/>
  <c r="Z1655" i="1"/>
  <c r="X1655" i="1"/>
  <c r="J1655" i="1"/>
  <c r="G1655" i="1"/>
  <c r="AB1655" i="1" s="1"/>
  <c r="D1655" i="1" a="1"/>
  <c r="D1655" i="1" s="1"/>
  <c r="Y1655" i="1" s="1"/>
  <c r="AG1654" i="1"/>
  <c r="AE1654" i="1"/>
  <c r="AF1654" i="1" s="1"/>
  <c r="AD1654" i="1"/>
  <c r="AA1654" i="1"/>
  <c r="Z1654" i="1"/>
  <c r="X1654" i="1"/>
  <c r="J1654" i="1"/>
  <c r="G1654" i="1"/>
  <c r="H1654" i="1" s="1"/>
  <c r="AC1654" i="1" s="1"/>
  <c r="D1654" i="1" a="1"/>
  <c r="D1654" i="1" s="1"/>
  <c r="Y1654" i="1" s="1"/>
  <c r="AG1653" i="1"/>
  <c r="AE1653" i="1"/>
  <c r="AF1653" i="1" s="1"/>
  <c r="AD1653" i="1"/>
  <c r="AA1653" i="1"/>
  <c r="Z1653" i="1"/>
  <c r="X1653" i="1"/>
  <c r="J1653" i="1"/>
  <c r="G1653" i="1"/>
  <c r="H1653" i="1" s="1"/>
  <c r="AC1653" i="1" s="1"/>
  <c r="D1653" i="1" a="1"/>
  <c r="D1653" i="1" s="1"/>
  <c r="Y1653" i="1" s="1"/>
  <c r="AG1652" i="1"/>
  <c r="AE1652" i="1"/>
  <c r="AF1652" i="1" s="1"/>
  <c r="AD1652" i="1"/>
  <c r="AA1652" i="1"/>
  <c r="Z1652" i="1"/>
  <c r="X1652" i="1"/>
  <c r="J1652" i="1"/>
  <c r="G1652" i="1"/>
  <c r="H1652" i="1" s="1"/>
  <c r="AC1652" i="1" s="1"/>
  <c r="D1652" i="1" a="1"/>
  <c r="D1652" i="1" s="1"/>
  <c r="Y1652" i="1" s="1"/>
  <c r="AG1651" i="1"/>
  <c r="AE1651" i="1"/>
  <c r="AF1651" i="1" s="1"/>
  <c r="AD1651" i="1"/>
  <c r="AA1651" i="1"/>
  <c r="Z1651" i="1"/>
  <c r="X1651" i="1"/>
  <c r="J1651" i="1"/>
  <c r="G1651" i="1"/>
  <c r="H1651" i="1" s="1"/>
  <c r="AC1651" i="1" s="1"/>
  <c r="D1651" i="1" a="1"/>
  <c r="D1651" i="1" s="1"/>
  <c r="Y1651" i="1" s="1"/>
  <c r="AG1650" i="1"/>
  <c r="AE1650" i="1"/>
  <c r="AF1650" i="1" s="1"/>
  <c r="AD1650" i="1"/>
  <c r="AA1650" i="1"/>
  <c r="Z1650" i="1"/>
  <c r="X1650" i="1"/>
  <c r="J1650" i="1"/>
  <c r="G1650" i="1"/>
  <c r="H1650" i="1" s="1"/>
  <c r="AC1650" i="1" s="1"/>
  <c r="D1650" i="1" a="1"/>
  <c r="D1650" i="1" s="1"/>
  <c r="Y1650" i="1" s="1"/>
  <c r="AG1649" i="1"/>
  <c r="AE1649" i="1"/>
  <c r="AF1649" i="1" s="1"/>
  <c r="AD1649" i="1"/>
  <c r="AA1649" i="1"/>
  <c r="Z1649" i="1"/>
  <c r="X1649" i="1"/>
  <c r="J1649" i="1"/>
  <c r="G1649" i="1"/>
  <c r="H1649" i="1" s="1"/>
  <c r="AC1649" i="1" s="1"/>
  <c r="D1649" i="1" a="1"/>
  <c r="D1649" i="1" s="1"/>
  <c r="Y1649" i="1" s="1"/>
  <c r="AG1648" i="1"/>
  <c r="AE1648" i="1"/>
  <c r="AF1648" i="1" s="1"/>
  <c r="AD1648" i="1"/>
  <c r="AA1648" i="1"/>
  <c r="Z1648" i="1"/>
  <c r="X1648" i="1"/>
  <c r="J1648" i="1"/>
  <c r="G1648" i="1"/>
  <c r="AB1648" i="1" s="1"/>
  <c r="D1648" i="1" a="1"/>
  <c r="D1648" i="1" s="1"/>
  <c r="Y1648" i="1" s="1"/>
  <c r="AG1647" i="1"/>
  <c r="AE1647" i="1"/>
  <c r="AF1647" i="1" s="1"/>
  <c r="AD1647" i="1"/>
  <c r="AA1647" i="1"/>
  <c r="Z1647" i="1"/>
  <c r="X1647" i="1"/>
  <c r="J1647" i="1"/>
  <c r="G1647" i="1"/>
  <c r="H1647" i="1" s="1"/>
  <c r="AC1647" i="1" s="1"/>
  <c r="D1647" i="1" a="1"/>
  <c r="D1647" i="1" s="1"/>
  <c r="Y1647" i="1" s="1"/>
  <c r="AG1646" i="1"/>
  <c r="AE1646" i="1"/>
  <c r="AF1646" i="1" s="1"/>
  <c r="AD1646" i="1"/>
  <c r="AA1646" i="1"/>
  <c r="Z1646" i="1"/>
  <c r="X1646" i="1"/>
  <c r="J1646" i="1"/>
  <c r="G1646" i="1"/>
  <c r="H1646" i="1" s="1"/>
  <c r="AC1646" i="1" s="1"/>
  <c r="D1646" i="1" a="1"/>
  <c r="D1646" i="1" s="1"/>
  <c r="Y1646" i="1" s="1"/>
  <c r="AG1645" i="1"/>
  <c r="AE1645" i="1"/>
  <c r="AF1645" i="1" s="1"/>
  <c r="AD1645" i="1"/>
  <c r="AA1645" i="1"/>
  <c r="Z1645" i="1"/>
  <c r="X1645" i="1"/>
  <c r="J1645" i="1"/>
  <c r="G1645" i="1"/>
  <c r="H1645" i="1" s="1"/>
  <c r="AC1645" i="1" s="1"/>
  <c r="D1645" i="1" a="1"/>
  <c r="D1645" i="1" s="1"/>
  <c r="Y1645" i="1" s="1"/>
  <c r="AG1644" i="1"/>
  <c r="AE1644" i="1"/>
  <c r="AF1644" i="1" s="1"/>
  <c r="AD1644" i="1"/>
  <c r="AA1644" i="1"/>
  <c r="Z1644" i="1"/>
  <c r="X1644" i="1"/>
  <c r="J1644" i="1"/>
  <c r="G1644" i="1"/>
  <c r="AB1644" i="1" s="1"/>
  <c r="D1644" i="1" a="1"/>
  <c r="D1644" i="1" s="1"/>
  <c r="Y1644" i="1" s="1"/>
  <c r="AG1643" i="1"/>
  <c r="AE1643" i="1"/>
  <c r="AF1643" i="1" s="1"/>
  <c r="AD1643" i="1"/>
  <c r="AA1643" i="1"/>
  <c r="Z1643" i="1"/>
  <c r="X1643" i="1"/>
  <c r="J1643" i="1"/>
  <c r="G1643" i="1"/>
  <c r="D1643" i="1" a="1"/>
  <c r="D1643" i="1" s="1"/>
  <c r="Y1643" i="1" s="1"/>
  <c r="AG1642" i="1"/>
  <c r="AE1642" i="1"/>
  <c r="AF1642" i="1" s="1"/>
  <c r="AD1642" i="1"/>
  <c r="AA1642" i="1"/>
  <c r="Z1642" i="1"/>
  <c r="X1642" i="1"/>
  <c r="J1642" i="1"/>
  <c r="G1642" i="1"/>
  <c r="AB1642" i="1" s="1"/>
  <c r="D1642" i="1" a="1"/>
  <c r="D1642" i="1" s="1"/>
  <c r="Y1642" i="1" s="1"/>
  <c r="AG1641" i="1"/>
  <c r="AE1641" i="1"/>
  <c r="AF1641" i="1" s="1"/>
  <c r="AD1641" i="1"/>
  <c r="AA1641" i="1"/>
  <c r="Z1641" i="1"/>
  <c r="X1641" i="1"/>
  <c r="J1641" i="1"/>
  <c r="G1641" i="1"/>
  <c r="AB1641" i="1" s="1"/>
  <c r="D1641" i="1" a="1"/>
  <c r="D1641" i="1" s="1"/>
  <c r="Y1641" i="1" s="1"/>
  <c r="AG1640" i="1"/>
  <c r="AE1640" i="1"/>
  <c r="AF1640" i="1" s="1"/>
  <c r="AD1640" i="1"/>
  <c r="AA1640" i="1"/>
  <c r="Z1640" i="1"/>
  <c r="X1640" i="1"/>
  <c r="J1640" i="1"/>
  <c r="G1640" i="1"/>
  <c r="H1640" i="1" s="1"/>
  <c r="AC1640" i="1" s="1"/>
  <c r="D1640" i="1" a="1"/>
  <c r="D1640" i="1" s="1"/>
  <c r="Y1640" i="1" s="1"/>
  <c r="AG1639" i="1"/>
  <c r="AE1639" i="1"/>
  <c r="AF1639" i="1" s="1"/>
  <c r="AD1639" i="1"/>
  <c r="AA1639" i="1"/>
  <c r="Z1639" i="1"/>
  <c r="X1639" i="1"/>
  <c r="J1639" i="1"/>
  <c r="G1639" i="1"/>
  <c r="AB1639" i="1" s="1"/>
  <c r="D1639" i="1" a="1"/>
  <c r="D1639" i="1" s="1"/>
  <c r="Y1639" i="1" s="1"/>
  <c r="AG1638" i="1"/>
  <c r="AE1638" i="1"/>
  <c r="AF1638" i="1" s="1"/>
  <c r="AD1638" i="1"/>
  <c r="AA1638" i="1"/>
  <c r="Z1638" i="1"/>
  <c r="X1638" i="1"/>
  <c r="J1638" i="1"/>
  <c r="G1638" i="1"/>
  <c r="AB1638" i="1" s="1"/>
  <c r="D1638" i="1" a="1"/>
  <c r="D1638" i="1" s="1"/>
  <c r="Y1638" i="1" s="1"/>
  <c r="AG1637" i="1"/>
  <c r="AF1637" i="1"/>
  <c r="AE1637" i="1"/>
  <c r="AD1637" i="1"/>
  <c r="AA1637" i="1"/>
  <c r="Z1637" i="1"/>
  <c r="X1637" i="1"/>
  <c r="J1637" i="1"/>
  <c r="G1637" i="1"/>
  <c r="AB1637" i="1" s="1"/>
  <c r="D1637" i="1" a="1"/>
  <c r="D1637" i="1" s="1"/>
  <c r="Y1637" i="1" s="1"/>
  <c r="AG1636" i="1"/>
  <c r="AE1636" i="1"/>
  <c r="AF1636" i="1" s="1"/>
  <c r="AD1636" i="1"/>
  <c r="AA1636" i="1"/>
  <c r="Z1636" i="1"/>
  <c r="X1636" i="1"/>
  <c r="J1636" i="1"/>
  <c r="G1636" i="1"/>
  <c r="AB1636" i="1" s="1"/>
  <c r="D1636" i="1" a="1"/>
  <c r="D1636" i="1" s="1"/>
  <c r="Y1636" i="1" s="1"/>
  <c r="AG1635" i="1"/>
  <c r="AE1635" i="1"/>
  <c r="AF1635" i="1" s="1"/>
  <c r="AD1635" i="1"/>
  <c r="AA1635" i="1"/>
  <c r="Z1635" i="1"/>
  <c r="X1635" i="1"/>
  <c r="J1635" i="1"/>
  <c r="G1635" i="1"/>
  <c r="H1635" i="1" s="1"/>
  <c r="AC1635" i="1" s="1"/>
  <c r="D1635" i="1" a="1"/>
  <c r="D1635" i="1" s="1"/>
  <c r="Y1635" i="1" s="1"/>
  <c r="AG1634" i="1"/>
  <c r="AE1634" i="1"/>
  <c r="AF1634" i="1" s="1"/>
  <c r="AD1634" i="1"/>
  <c r="AA1634" i="1"/>
  <c r="Z1634" i="1"/>
  <c r="X1634" i="1"/>
  <c r="J1634" i="1"/>
  <c r="G1634" i="1"/>
  <c r="AB1634" i="1" s="1"/>
  <c r="D1634" i="1" a="1"/>
  <c r="D1634" i="1" s="1"/>
  <c r="Y1634" i="1" s="1"/>
  <c r="AG1633" i="1"/>
  <c r="AE1633" i="1"/>
  <c r="AF1633" i="1" s="1"/>
  <c r="AD1633" i="1"/>
  <c r="AA1633" i="1"/>
  <c r="Z1633" i="1"/>
  <c r="X1633" i="1"/>
  <c r="J1633" i="1"/>
  <c r="G1633" i="1"/>
  <c r="H1633" i="1" s="1"/>
  <c r="AC1633" i="1" s="1"/>
  <c r="D1633" i="1" a="1"/>
  <c r="D1633" i="1" s="1"/>
  <c r="Y1633" i="1" s="1"/>
  <c r="AG1632" i="1"/>
  <c r="AE1632" i="1"/>
  <c r="AF1632" i="1" s="1"/>
  <c r="AD1632" i="1"/>
  <c r="AA1632" i="1"/>
  <c r="Z1632" i="1"/>
  <c r="X1632" i="1"/>
  <c r="J1632" i="1"/>
  <c r="G1632" i="1"/>
  <c r="H1632" i="1" s="1"/>
  <c r="AC1632" i="1" s="1"/>
  <c r="D1632" i="1" a="1"/>
  <c r="D1632" i="1" s="1"/>
  <c r="Y1632" i="1" s="1"/>
  <c r="AG1631" i="1"/>
  <c r="AE1631" i="1"/>
  <c r="AF1631" i="1" s="1"/>
  <c r="AD1631" i="1"/>
  <c r="AA1631" i="1"/>
  <c r="Z1631" i="1"/>
  <c r="X1631" i="1"/>
  <c r="J1631" i="1"/>
  <c r="G1631" i="1"/>
  <c r="D1631" i="1" a="1"/>
  <c r="D1631" i="1" s="1"/>
  <c r="Y1631" i="1" s="1"/>
  <c r="AG1630" i="1"/>
  <c r="AE1630" i="1"/>
  <c r="AF1630" i="1" s="1"/>
  <c r="AD1630" i="1"/>
  <c r="AA1630" i="1"/>
  <c r="Z1630" i="1"/>
  <c r="X1630" i="1"/>
  <c r="J1630" i="1"/>
  <c r="G1630" i="1"/>
  <c r="AB1630" i="1" s="1"/>
  <c r="D1630" i="1" a="1"/>
  <c r="D1630" i="1" s="1"/>
  <c r="Y1630" i="1" s="1"/>
  <c r="AG1629" i="1"/>
  <c r="AE1629" i="1"/>
  <c r="AF1629" i="1" s="1"/>
  <c r="AD1629" i="1"/>
  <c r="AA1629" i="1"/>
  <c r="Z1629" i="1"/>
  <c r="X1629" i="1"/>
  <c r="J1629" i="1"/>
  <c r="G1629" i="1"/>
  <c r="AB1629" i="1" s="1"/>
  <c r="D1629" i="1" a="1"/>
  <c r="D1629" i="1" s="1"/>
  <c r="Y1629" i="1" s="1"/>
  <c r="AG1628" i="1"/>
  <c r="AE1628" i="1"/>
  <c r="AF1628" i="1" s="1"/>
  <c r="AD1628" i="1"/>
  <c r="AA1628" i="1"/>
  <c r="Z1628" i="1"/>
  <c r="X1628" i="1"/>
  <c r="J1628" i="1"/>
  <c r="G1628" i="1"/>
  <c r="AB1628" i="1" s="1"/>
  <c r="D1628" i="1" a="1"/>
  <c r="D1628" i="1" s="1"/>
  <c r="Y1628" i="1" s="1"/>
  <c r="AG1627" i="1"/>
  <c r="AE1627" i="1"/>
  <c r="AF1627" i="1" s="1"/>
  <c r="AD1627" i="1"/>
  <c r="AA1627" i="1"/>
  <c r="Z1627" i="1"/>
  <c r="X1627" i="1"/>
  <c r="J1627" i="1"/>
  <c r="G1627" i="1"/>
  <c r="AB1627" i="1" s="1"/>
  <c r="D1627" i="1" a="1"/>
  <c r="D1627" i="1" s="1"/>
  <c r="Y1627" i="1" s="1"/>
  <c r="AG1626" i="1"/>
  <c r="AE1626" i="1"/>
  <c r="AF1626" i="1" s="1"/>
  <c r="AD1626" i="1"/>
  <c r="AA1626" i="1"/>
  <c r="Z1626" i="1"/>
  <c r="X1626" i="1"/>
  <c r="J1626" i="1"/>
  <c r="G1626" i="1"/>
  <c r="AB1626" i="1" s="1"/>
  <c r="D1626" i="1" a="1"/>
  <c r="D1626" i="1" s="1"/>
  <c r="Y1626" i="1" s="1"/>
  <c r="AG1625" i="1"/>
  <c r="AE1625" i="1"/>
  <c r="AF1625" i="1" s="1"/>
  <c r="AD1625" i="1"/>
  <c r="AA1625" i="1"/>
  <c r="Z1625" i="1"/>
  <c r="X1625" i="1"/>
  <c r="J1625" i="1"/>
  <c r="G1625" i="1"/>
  <c r="AB1625" i="1" s="1"/>
  <c r="D1625" i="1" a="1"/>
  <c r="D1625" i="1" s="1"/>
  <c r="Y1625" i="1" s="1"/>
  <c r="AG1624" i="1"/>
  <c r="AE1624" i="1"/>
  <c r="AF1624" i="1" s="1"/>
  <c r="AD1624" i="1"/>
  <c r="AA1624" i="1"/>
  <c r="Z1624" i="1"/>
  <c r="X1624" i="1"/>
  <c r="J1624" i="1"/>
  <c r="G1624" i="1"/>
  <c r="AB1624" i="1" s="1"/>
  <c r="D1624" i="1" a="1"/>
  <c r="D1624" i="1" s="1"/>
  <c r="Y1624" i="1" s="1"/>
  <c r="AG1623" i="1"/>
  <c r="AE1623" i="1"/>
  <c r="AF1623" i="1" s="1"/>
  <c r="AD1623" i="1"/>
  <c r="AA1623" i="1"/>
  <c r="Z1623" i="1"/>
  <c r="X1623" i="1"/>
  <c r="J1623" i="1"/>
  <c r="G1623" i="1"/>
  <c r="AB1623" i="1" s="1"/>
  <c r="D1623" i="1" a="1"/>
  <c r="D1623" i="1" s="1"/>
  <c r="Y1623" i="1" s="1"/>
  <c r="AG1622" i="1"/>
  <c r="AE1622" i="1"/>
  <c r="AF1622" i="1" s="1"/>
  <c r="AD1622" i="1"/>
  <c r="AA1622" i="1"/>
  <c r="Z1622" i="1"/>
  <c r="X1622" i="1"/>
  <c r="J1622" i="1"/>
  <c r="G1622" i="1"/>
  <c r="AB1622" i="1" s="1"/>
  <c r="D1622" i="1" a="1"/>
  <c r="D1622" i="1" s="1"/>
  <c r="Y1622" i="1" s="1"/>
  <c r="AG1621" i="1"/>
  <c r="AE1621" i="1"/>
  <c r="AF1621" i="1" s="1"/>
  <c r="AD1621" i="1"/>
  <c r="AA1621" i="1"/>
  <c r="Z1621" i="1"/>
  <c r="X1621" i="1"/>
  <c r="J1621" i="1"/>
  <c r="G1621" i="1"/>
  <c r="AB1621" i="1" s="1"/>
  <c r="D1621" i="1" a="1"/>
  <c r="D1621" i="1" s="1"/>
  <c r="Y1621" i="1" s="1"/>
  <c r="AG1620" i="1"/>
  <c r="AE1620" i="1"/>
  <c r="AF1620" i="1" s="1"/>
  <c r="AD1620" i="1"/>
  <c r="AA1620" i="1"/>
  <c r="Z1620" i="1"/>
  <c r="X1620" i="1"/>
  <c r="J1620" i="1"/>
  <c r="G1620" i="1"/>
  <c r="AB1620" i="1" s="1"/>
  <c r="D1620" i="1" a="1"/>
  <c r="D1620" i="1" s="1"/>
  <c r="Y1620" i="1" s="1"/>
  <c r="AG1619" i="1"/>
  <c r="AE1619" i="1"/>
  <c r="AF1619" i="1" s="1"/>
  <c r="AD1619" i="1"/>
  <c r="AA1619" i="1"/>
  <c r="Z1619" i="1"/>
  <c r="X1619" i="1"/>
  <c r="J1619" i="1"/>
  <c r="G1619" i="1"/>
  <c r="AB1619" i="1" s="1"/>
  <c r="D1619" i="1" a="1"/>
  <c r="D1619" i="1" s="1"/>
  <c r="Y1619" i="1" s="1"/>
  <c r="AG1618" i="1"/>
  <c r="AE1618" i="1"/>
  <c r="AF1618" i="1" s="1"/>
  <c r="AD1618" i="1"/>
  <c r="AA1618" i="1"/>
  <c r="Z1618" i="1"/>
  <c r="X1618" i="1"/>
  <c r="J1618" i="1"/>
  <c r="G1618" i="1"/>
  <c r="AB1618" i="1" s="1"/>
  <c r="D1618" i="1" a="1"/>
  <c r="D1618" i="1" s="1"/>
  <c r="Y1618" i="1" s="1"/>
  <c r="AG1617" i="1"/>
  <c r="AE1617" i="1"/>
  <c r="AF1617" i="1" s="1"/>
  <c r="AD1617" i="1"/>
  <c r="AA1617" i="1"/>
  <c r="Z1617" i="1"/>
  <c r="X1617" i="1"/>
  <c r="J1617" i="1"/>
  <c r="G1617" i="1"/>
  <c r="H1617" i="1" s="1"/>
  <c r="AC1617" i="1" s="1"/>
  <c r="D1617" i="1" a="1"/>
  <c r="D1617" i="1" s="1"/>
  <c r="Y1617" i="1" s="1"/>
  <c r="AG1616" i="1"/>
  <c r="AE1616" i="1"/>
  <c r="AF1616" i="1" s="1"/>
  <c r="AD1616" i="1"/>
  <c r="AA1616" i="1"/>
  <c r="Z1616" i="1"/>
  <c r="X1616" i="1"/>
  <c r="J1616" i="1"/>
  <c r="G1616" i="1"/>
  <c r="AB1616" i="1" s="1"/>
  <c r="D1616" i="1" a="1"/>
  <c r="D1616" i="1" s="1"/>
  <c r="Y1616" i="1" s="1"/>
  <c r="AG1615" i="1"/>
  <c r="AE1615" i="1"/>
  <c r="AF1615" i="1" s="1"/>
  <c r="AD1615" i="1"/>
  <c r="AA1615" i="1"/>
  <c r="Z1615" i="1"/>
  <c r="X1615" i="1"/>
  <c r="J1615" i="1"/>
  <c r="G1615" i="1"/>
  <c r="AB1615" i="1" s="1"/>
  <c r="D1615" i="1" a="1"/>
  <c r="D1615" i="1" s="1"/>
  <c r="Y1615" i="1" s="1"/>
  <c r="AG1614" i="1"/>
  <c r="AE1614" i="1"/>
  <c r="AF1614" i="1" s="1"/>
  <c r="AD1614" i="1"/>
  <c r="AA1614" i="1"/>
  <c r="Z1614" i="1"/>
  <c r="X1614" i="1"/>
  <c r="J1614" i="1"/>
  <c r="G1614" i="1"/>
  <c r="H1614" i="1" s="1"/>
  <c r="AC1614" i="1" s="1"/>
  <c r="D1614" i="1" a="1"/>
  <c r="D1614" i="1" s="1"/>
  <c r="Y1614" i="1" s="1"/>
  <c r="AG1613" i="1"/>
  <c r="AE1613" i="1"/>
  <c r="AF1613" i="1" s="1"/>
  <c r="AD1613" i="1"/>
  <c r="AA1613" i="1"/>
  <c r="Z1613" i="1"/>
  <c r="X1613" i="1"/>
  <c r="J1613" i="1"/>
  <c r="G1613" i="1"/>
  <c r="H1613" i="1" s="1"/>
  <c r="AC1613" i="1" s="1"/>
  <c r="D1613" i="1" a="1"/>
  <c r="D1613" i="1" s="1"/>
  <c r="Y1613" i="1" s="1"/>
  <c r="AG1612" i="1"/>
  <c r="AE1612" i="1"/>
  <c r="AF1612" i="1" s="1"/>
  <c r="AD1612" i="1"/>
  <c r="AA1612" i="1"/>
  <c r="Z1612" i="1"/>
  <c r="X1612" i="1"/>
  <c r="J1612" i="1"/>
  <c r="G1612" i="1"/>
  <c r="H1612" i="1" s="1"/>
  <c r="AC1612" i="1" s="1"/>
  <c r="D1612" i="1" a="1"/>
  <c r="D1612" i="1" s="1"/>
  <c r="Y1612" i="1" s="1"/>
  <c r="AG1611" i="1"/>
  <c r="AE1611" i="1"/>
  <c r="AF1611" i="1" s="1"/>
  <c r="AD1611" i="1"/>
  <c r="AA1611" i="1"/>
  <c r="Z1611" i="1"/>
  <c r="X1611" i="1"/>
  <c r="J1611" i="1"/>
  <c r="G1611" i="1"/>
  <c r="AB1611" i="1" s="1"/>
  <c r="D1611" i="1" a="1"/>
  <c r="D1611" i="1" s="1"/>
  <c r="Y1611" i="1" s="1"/>
  <c r="AG1610" i="1"/>
  <c r="AE1610" i="1"/>
  <c r="AF1610" i="1" s="1"/>
  <c r="AD1610" i="1"/>
  <c r="AA1610" i="1"/>
  <c r="Z1610" i="1"/>
  <c r="X1610" i="1"/>
  <c r="J1610" i="1"/>
  <c r="G1610" i="1"/>
  <c r="H1610" i="1" s="1"/>
  <c r="AC1610" i="1" s="1"/>
  <c r="D1610" i="1" a="1"/>
  <c r="D1610" i="1" s="1"/>
  <c r="Y1610" i="1" s="1"/>
  <c r="AG1609" i="1"/>
  <c r="AE1609" i="1"/>
  <c r="AF1609" i="1" s="1"/>
  <c r="AD1609" i="1"/>
  <c r="AA1609" i="1"/>
  <c r="Z1609" i="1"/>
  <c r="X1609" i="1"/>
  <c r="J1609" i="1"/>
  <c r="G1609" i="1"/>
  <c r="AB1609" i="1" s="1"/>
  <c r="D1609" i="1" a="1"/>
  <c r="D1609" i="1" s="1"/>
  <c r="Y1609" i="1" s="1"/>
  <c r="AG1608" i="1"/>
  <c r="AE1608" i="1"/>
  <c r="AF1608" i="1" s="1"/>
  <c r="AD1608" i="1"/>
  <c r="AA1608" i="1"/>
  <c r="Z1608" i="1"/>
  <c r="X1608" i="1"/>
  <c r="J1608" i="1"/>
  <c r="G1608" i="1"/>
  <c r="AB1608" i="1" s="1"/>
  <c r="D1608" i="1" a="1"/>
  <c r="D1608" i="1" s="1"/>
  <c r="Y1608" i="1" s="1"/>
  <c r="AG1607" i="1"/>
  <c r="AE1607" i="1"/>
  <c r="AF1607" i="1" s="1"/>
  <c r="AD1607" i="1"/>
  <c r="AA1607" i="1"/>
  <c r="Z1607" i="1"/>
  <c r="X1607" i="1"/>
  <c r="J1607" i="1"/>
  <c r="G1607" i="1"/>
  <c r="AB1607" i="1" s="1"/>
  <c r="D1607" i="1" a="1"/>
  <c r="D1607" i="1" s="1"/>
  <c r="Y1607" i="1" s="1"/>
  <c r="AG1606" i="1"/>
  <c r="AE1606" i="1"/>
  <c r="AF1606" i="1" s="1"/>
  <c r="AD1606" i="1"/>
  <c r="AA1606" i="1"/>
  <c r="Z1606" i="1"/>
  <c r="X1606" i="1"/>
  <c r="J1606" i="1"/>
  <c r="G1606" i="1"/>
  <c r="AB1606" i="1" s="1"/>
  <c r="D1606" i="1" a="1"/>
  <c r="D1606" i="1" s="1"/>
  <c r="Y1606" i="1" s="1"/>
  <c r="AG1605" i="1"/>
  <c r="AF1605" i="1"/>
  <c r="AE1605" i="1"/>
  <c r="AD1605" i="1"/>
  <c r="AA1605" i="1"/>
  <c r="Z1605" i="1"/>
  <c r="X1605" i="1"/>
  <c r="J1605" i="1"/>
  <c r="G1605" i="1"/>
  <c r="AB1605" i="1" s="1"/>
  <c r="D1605" i="1" a="1"/>
  <c r="D1605" i="1" s="1"/>
  <c r="Y1605" i="1" s="1"/>
  <c r="AG1604" i="1"/>
  <c r="AE1604" i="1"/>
  <c r="AF1604" i="1" s="1"/>
  <c r="AD1604" i="1"/>
  <c r="AA1604" i="1"/>
  <c r="Z1604" i="1"/>
  <c r="X1604" i="1"/>
  <c r="J1604" i="1"/>
  <c r="G1604" i="1"/>
  <c r="H1604" i="1" s="1"/>
  <c r="AC1604" i="1" s="1"/>
  <c r="D1604" i="1" a="1"/>
  <c r="D1604" i="1" s="1"/>
  <c r="Y1604" i="1" s="1"/>
  <c r="AG1603" i="1"/>
  <c r="AE1603" i="1"/>
  <c r="AF1603" i="1" s="1"/>
  <c r="AD1603" i="1"/>
  <c r="AA1603" i="1"/>
  <c r="Z1603" i="1"/>
  <c r="X1603" i="1"/>
  <c r="J1603" i="1"/>
  <c r="G1603" i="1"/>
  <c r="AB1603" i="1" s="1"/>
  <c r="D1603" i="1" a="1"/>
  <c r="D1603" i="1" s="1"/>
  <c r="Y1603" i="1" s="1"/>
  <c r="AG1602" i="1"/>
  <c r="AE1602" i="1"/>
  <c r="AF1602" i="1" s="1"/>
  <c r="AD1602" i="1"/>
  <c r="AA1602" i="1"/>
  <c r="Z1602" i="1"/>
  <c r="X1602" i="1"/>
  <c r="J1602" i="1"/>
  <c r="G1602" i="1"/>
  <c r="AB1602" i="1" s="1"/>
  <c r="D1602" i="1" a="1"/>
  <c r="D1602" i="1" s="1"/>
  <c r="Y1602" i="1" s="1"/>
  <c r="AG1601" i="1"/>
  <c r="AE1601" i="1"/>
  <c r="AF1601" i="1" s="1"/>
  <c r="AD1601" i="1"/>
  <c r="AA1601" i="1"/>
  <c r="Z1601" i="1"/>
  <c r="X1601" i="1"/>
  <c r="J1601" i="1"/>
  <c r="G1601" i="1"/>
  <c r="H1601" i="1" s="1"/>
  <c r="AC1601" i="1" s="1"/>
  <c r="D1601" i="1" a="1"/>
  <c r="D1601" i="1" s="1"/>
  <c r="Y1601" i="1" s="1"/>
  <c r="AG1600" i="1"/>
  <c r="AE1600" i="1"/>
  <c r="AF1600" i="1" s="1"/>
  <c r="AD1600" i="1"/>
  <c r="AA1600" i="1"/>
  <c r="Z1600" i="1"/>
  <c r="X1600" i="1"/>
  <c r="J1600" i="1"/>
  <c r="G1600" i="1"/>
  <c r="AB1600" i="1" s="1"/>
  <c r="D1600" i="1" a="1"/>
  <c r="D1600" i="1" s="1"/>
  <c r="Y1600" i="1" s="1"/>
  <c r="AG1599" i="1"/>
  <c r="AE1599" i="1"/>
  <c r="AF1599" i="1" s="1"/>
  <c r="AD1599" i="1"/>
  <c r="AA1599" i="1"/>
  <c r="Z1599" i="1"/>
  <c r="X1599" i="1"/>
  <c r="J1599" i="1"/>
  <c r="G1599" i="1"/>
  <c r="AB1599" i="1" s="1"/>
  <c r="D1599" i="1" a="1"/>
  <c r="D1599" i="1" s="1"/>
  <c r="Y1599" i="1" s="1"/>
  <c r="AG1598" i="1"/>
  <c r="AE1598" i="1"/>
  <c r="AF1598" i="1" s="1"/>
  <c r="AD1598" i="1"/>
  <c r="AA1598" i="1"/>
  <c r="Z1598" i="1"/>
  <c r="X1598" i="1"/>
  <c r="J1598" i="1"/>
  <c r="G1598" i="1"/>
  <c r="AB1598" i="1" s="1"/>
  <c r="D1598" i="1" a="1"/>
  <c r="D1598" i="1" s="1"/>
  <c r="Y1598" i="1" s="1"/>
  <c r="AG1597" i="1"/>
  <c r="AE1597" i="1"/>
  <c r="AF1597" i="1" s="1"/>
  <c r="AD1597" i="1"/>
  <c r="AA1597" i="1"/>
  <c r="Z1597" i="1"/>
  <c r="X1597" i="1"/>
  <c r="J1597" i="1"/>
  <c r="G1597" i="1"/>
  <c r="H1597" i="1" s="1"/>
  <c r="AC1597" i="1" s="1"/>
  <c r="D1597" i="1" a="1"/>
  <c r="D1597" i="1" s="1"/>
  <c r="Y1597" i="1" s="1"/>
  <c r="AG1596" i="1"/>
  <c r="AE1596" i="1"/>
  <c r="AF1596" i="1" s="1"/>
  <c r="AD1596" i="1"/>
  <c r="AA1596" i="1"/>
  <c r="Z1596" i="1"/>
  <c r="X1596" i="1"/>
  <c r="J1596" i="1"/>
  <c r="G1596" i="1"/>
  <c r="H1596" i="1" s="1"/>
  <c r="AC1596" i="1" s="1"/>
  <c r="D1596" i="1" a="1"/>
  <c r="D1596" i="1" s="1"/>
  <c r="Y1596" i="1" s="1"/>
  <c r="AG1595" i="1"/>
  <c r="AE1595" i="1"/>
  <c r="AF1595" i="1" s="1"/>
  <c r="AD1595" i="1"/>
  <c r="AA1595" i="1"/>
  <c r="Z1595" i="1"/>
  <c r="X1595" i="1"/>
  <c r="J1595" i="1"/>
  <c r="G1595" i="1"/>
  <c r="H1595" i="1" s="1"/>
  <c r="AC1595" i="1" s="1"/>
  <c r="D1595" i="1" a="1"/>
  <c r="D1595" i="1" s="1"/>
  <c r="Y1595" i="1" s="1"/>
  <c r="AG1594" i="1"/>
  <c r="AE1594" i="1"/>
  <c r="AF1594" i="1" s="1"/>
  <c r="AD1594" i="1"/>
  <c r="AA1594" i="1"/>
  <c r="Z1594" i="1"/>
  <c r="X1594" i="1"/>
  <c r="J1594" i="1"/>
  <c r="G1594" i="1"/>
  <c r="H1594" i="1" s="1"/>
  <c r="AC1594" i="1" s="1"/>
  <c r="D1594" i="1" a="1"/>
  <c r="D1594" i="1" s="1"/>
  <c r="Y1594" i="1" s="1"/>
  <c r="AG1593" i="1"/>
  <c r="AE1593" i="1"/>
  <c r="AF1593" i="1" s="1"/>
  <c r="AD1593" i="1"/>
  <c r="AA1593" i="1"/>
  <c r="Z1593" i="1"/>
  <c r="X1593" i="1"/>
  <c r="J1593" i="1"/>
  <c r="G1593" i="1"/>
  <c r="D1593" i="1" a="1"/>
  <c r="D1593" i="1" s="1"/>
  <c r="Y1593" i="1" s="1"/>
  <c r="AG1592" i="1"/>
  <c r="AE1592" i="1"/>
  <c r="AF1592" i="1" s="1"/>
  <c r="AD1592" i="1"/>
  <c r="AA1592" i="1"/>
  <c r="Z1592" i="1"/>
  <c r="X1592" i="1"/>
  <c r="J1592" i="1"/>
  <c r="G1592" i="1"/>
  <c r="H1592" i="1" s="1"/>
  <c r="AC1592" i="1" s="1"/>
  <c r="D1592" i="1" a="1"/>
  <c r="D1592" i="1" s="1"/>
  <c r="Y1592" i="1" s="1"/>
  <c r="AG1591" i="1"/>
  <c r="AE1591" i="1"/>
  <c r="AF1591" i="1" s="1"/>
  <c r="AD1591" i="1"/>
  <c r="AA1591" i="1"/>
  <c r="Z1591" i="1"/>
  <c r="X1591" i="1"/>
  <c r="J1591" i="1"/>
  <c r="G1591" i="1"/>
  <c r="H1591" i="1" s="1"/>
  <c r="AC1591" i="1" s="1"/>
  <c r="D1591" i="1" a="1"/>
  <c r="D1591" i="1" s="1"/>
  <c r="Y1591" i="1" s="1"/>
  <c r="AG1590" i="1"/>
  <c r="AE1590" i="1"/>
  <c r="AF1590" i="1" s="1"/>
  <c r="AD1590" i="1"/>
  <c r="AA1590" i="1"/>
  <c r="Z1590" i="1"/>
  <c r="X1590" i="1"/>
  <c r="J1590" i="1"/>
  <c r="G1590" i="1"/>
  <c r="H1590" i="1" s="1"/>
  <c r="AC1590" i="1" s="1"/>
  <c r="D1590" i="1" a="1"/>
  <c r="D1590" i="1" s="1"/>
  <c r="Y1590" i="1" s="1"/>
  <c r="AG1589" i="1"/>
  <c r="AE1589" i="1"/>
  <c r="AF1589" i="1" s="1"/>
  <c r="AD1589" i="1"/>
  <c r="AA1589" i="1"/>
  <c r="Z1589" i="1"/>
  <c r="X1589" i="1"/>
  <c r="J1589" i="1"/>
  <c r="G1589" i="1"/>
  <c r="H1589" i="1" s="1"/>
  <c r="AC1589" i="1" s="1"/>
  <c r="D1589" i="1" a="1"/>
  <c r="D1589" i="1" s="1"/>
  <c r="Y1589" i="1" s="1"/>
  <c r="AG1588" i="1"/>
  <c r="AE1588" i="1"/>
  <c r="AF1588" i="1" s="1"/>
  <c r="AD1588" i="1"/>
  <c r="AA1588" i="1"/>
  <c r="Z1588" i="1"/>
  <c r="X1588" i="1"/>
  <c r="J1588" i="1"/>
  <c r="G1588" i="1"/>
  <c r="H1588" i="1" s="1"/>
  <c r="AC1588" i="1" s="1"/>
  <c r="D1588" i="1" a="1"/>
  <c r="D1588" i="1" s="1"/>
  <c r="Y1588" i="1" s="1"/>
  <c r="AG1587" i="1"/>
  <c r="AE1587" i="1"/>
  <c r="AF1587" i="1" s="1"/>
  <c r="AD1587" i="1"/>
  <c r="AA1587" i="1"/>
  <c r="Z1587" i="1"/>
  <c r="X1587" i="1"/>
  <c r="J1587" i="1"/>
  <c r="G1587" i="1"/>
  <c r="D1587" i="1" a="1"/>
  <c r="D1587" i="1" s="1"/>
  <c r="Y1587" i="1" s="1"/>
  <c r="AG1586" i="1"/>
  <c r="AE1586" i="1"/>
  <c r="AF1586" i="1" s="1"/>
  <c r="AD1586" i="1"/>
  <c r="AA1586" i="1"/>
  <c r="Z1586" i="1"/>
  <c r="X1586" i="1"/>
  <c r="J1586" i="1"/>
  <c r="G1586" i="1"/>
  <c r="AB1586" i="1" s="1"/>
  <c r="D1586" i="1" a="1"/>
  <c r="D1586" i="1" s="1"/>
  <c r="Y1586" i="1" s="1"/>
  <c r="AG1585" i="1"/>
  <c r="AE1585" i="1"/>
  <c r="AF1585" i="1" s="1"/>
  <c r="AD1585" i="1"/>
  <c r="AA1585" i="1"/>
  <c r="Z1585" i="1"/>
  <c r="X1585" i="1"/>
  <c r="J1585" i="1"/>
  <c r="G1585" i="1"/>
  <c r="AB1585" i="1" s="1"/>
  <c r="D1585" i="1" a="1"/>
  <c r="D1585" i="1" s="1"/>
  <c r="Y1585" i="1" s="1"/>
  <c r="AG1584" i="1"/>
  <c r="AE1584" i="1"/>
  <c r="AF1584" i="1" s="1"/>
  <c r="AD1584" i="1"/>
  <c r="AA1584" i="1"/>
  <c r="Z1584" i="1"/>
  <c r="X1584" i="1"/>
  <c r="J1584" i="1"/>
  <c r="G1584" i="1"/>
  <c r="AB1584" i="1" s="1"/>
  <c r="D1584" i="1" a="1"/>
  <c r="D1584" i="1" s="1"/>
  <c r="Y1584" i="1" s="1"/>
  <c r="AG1583" i="1"/>
  <c r="AE1583" i="1"/>
  <c r="AF1583" i="1" s="1"/>
  <c r="AD1583" i="1"/>
  <c r="AA1583" i="1"/>
  <c r="Z1583" i="1"/>
  <c r="X1583" i="1"/>
  <c r="J1583" i="1"/>
  <c r="G1583" i="1"/>
  <c r="AB1583" i="1" s="1"/>
  <c r="D1583" i="1" a="1"/>
  <c r="D1583" i="1" s="1"/>
  <c r="Y1583" i="1" s="1"/>
  <c r="AG1582" i="1"/>
  <c r="AE1582" i="1"/>
  <c r="AF1582" i="1" s="1"/>
  <c r="AD1582" i="1"/>
  <c r="AA1582" i="1"/>
  <c r="Z1582" i="1"/>
  <c r="X1582" i="1"/>
  <c r="J1582" i="1"/>
  <c r="G1582" i="1"/>
  <c r="AB1582" i="1" s="1"/>
  <c r="D1582" i="1" a="1"/>
  <c r="D1582" i="1" s="1"/>
  <c r="Y1582" i="1" s="1"/>
  <c r="AG1581" i="1"/>
  <c r="AE1581" i="1"/>
  <c r="AF1581" i="1" s="1"/>
  <c r="AD1581" i="1"/>
  <c r="AA1581" i="1"/>
  <c r="Z1581" i="1"/>
  <c r="X1581" i="1"/>
  <c r="J1581" i="1"/>
  <c r="G1581" i="1"/>
  <c r="AB1581" i="1" s="1"/>
  <c r="D1581" i="1" a="1"/>
  <c r="D1581" i="1" s="1"/>
  <c r="Y1581" i="1" s="1"/>
  <c r="AG1580" i="1"/>
  <c r="AE1580" i="1"/>
  <c r="AF1580" i="1" s="1"/>
  <c r="AD1580" i="1"/>
  <c r="AA1580" i="1"/>
  <c r="Z1580" i="1"/>
  <c r="X1580" i="1"/>
  <c r="J1580" i="1"/>
  <c r="G1580" i="1"/>
  <c r="AB1580" i="1" s="1"/>
  <c r="D1580" i="1" a="1"/>
  <c r="D1580" i="1" s="1"/>
  <c r="Y1580" i="1" s="1"/>
  <c r="AG1579" i="1"/>
  <c r="AE1579" i="1"/>
  <c r="AF1579" i="1" s="1"/>
  <c r="AD1579" i="1"/>
  <c r="AA1579" i="1"/>
  <c r="Z1579" i="1"/>
  <c r="X1579" i="1"/>
  <c r="J1579" i="1"/>
  <c r="G1579" i="1"/>
  <c r="H1579" i="1" s="1"/>
  <c r="AC1579" i="1" s="1"/>
  <c r="D1579" i="1" a="1"/>
  <c r="D1579" i="1" s="1"/>
  <c r="Y1579" i="1" s="1"/>
  <c r="AG1578" i="1"/>
  <c r="AE1578" i="1"/>
  <c r="AF1578" i="1" s="1"/>
  <c r="AD1578" i="1"/>
  <c r="AA1578" i="1"/>
  <c r="Z1578" i="1"/>
  <c r="X1578" i="1"/>
  <c r="J1578" i="1"/>
  <c r="G1578" i="1"/>
  <c r="H1578" i="1" s="1"/>
  <c r="AC1578" i="1" s="1"/>
  <c r="D1578" i="1" a="1"/>
  <c r="D1578" i="1" s="1"/>
  <c r="Y1578" i="1" s="1"/>
  <c r="AG1577" i="1"/>
  <c r="AE1577" i="1"/>
  <c r="AF1577" i="1" s="1"/>
  <c r="AD1577" i="1"/>
  <c r="AA1577" i="1"/>
  <c r="Z1577" i="1"/>
  <c r="X1577" i="1"/>
  <c r="J1577" i="1"/>
  <c r="G1577" i="1"/>
  <c r="H1577" i="1" s="1"/>
  <c r="AC1577" i="1" s="1"/>
  <c r="D1577" i="1" a="1"/>
  <c r="D1577" i="1" s="1"/>
  <c r="Y1577" i="1" s="1"/>
  <c r="AG1576" i="1"/>
  <c r="AE1576" i="1"/>
  <c r="AF1576" i="1" s="1"/>
  <c r="AD1576" i="1"/>
  <c r="AA1576" i="1"/>
  <c r="Z1576" i="1"/>
  <c r="X1576" i="1"/>
  <c r="J1576" i="1"/>
  <c r="G1576" i="1"/>
  <c r="H1576" i="1" s="1"/>
  <c r="AC1576" i="1" s="1"/>
  <c r="D1576" i="1" a="1"/>
  <c r="D1576" i="1" s="1"/>
  <c r="Y1576" i="1" s="1"/>
  <c r="AG1575" i="1"/>
  <c r="AE1575" i="1"/>
  <c r="AF1575" i="1" s="1"/>
  <c r="AD1575" i="1"/>
  <c r="AA1575" i="1"/>
  <c r="Z1575" i="1"/>
  <c r="X1575" i="1"/>
  <c r="J1575" i="1"/>
  <c r="G1575" i="1"/>
  <c r="H1575" i="1" s="1"/>
  <c r="AC1575" i="1" s="1"/>
  <c r="D1575" i="1" a="1"/>
  <c r="D1575" i="1" s="1"/>
  <c r="Y1575" i="1" s="1"/>
  <c r="AG1574" i="1"/>
  <c r="AE1574" i="1"/>
  <c r="AF1574" i="1" s="1"/>
  <c r="AD1574" i="1"/>
  <c r="AA1574" i="1"/>
  <c r="Z1574" i="1"/>
  <c r="X1574" i="1"/>
  <c r="J1574" i="1"/>
  <c r="G1574" i="1"/>
  <c r="AB1574" i="1" s="1"/>
  <c r="D1574" i="1" a="1"/>
  <c r="D1574" i="1" s="1"/>
  <c r="Y1574" i="1" s="1"/>
  <c r="AG1573" i="1"/>
  <c r="AE1573" i="1"/>
  <c r="AF1573" i="1" s="1"/>
  <c r="AD1573" i="1"/>
  <c r="AA1573" i="1"/>
  <c r="Z1573" i="1"/>
  <c r="X1573" i="1"/>
  <c r="J1573" i="1"/>
  <c r="G1573" i="1"/>
  <c r="H1573" i="1" s="1"/>
  <c r="AC1573" i="1" s="1"/>
  <c r="D1573" i="1" a="1"/>
  <c r="D1573" i="1" s="1"/>
  <c r="Y1573" i="1" s="1"/>
  <c r="AG1572" i="1"/>
  <c r="AE1572" i="1"/>
  <c r="AF1572" i="1" s="1"/>
  <c r="AD1572" i="1"/>
  <c r="AA1572" i="1"/>
  <c r="Z1572" i="1"/>
  <c r="X1572" i="1"/>
  <c r="J1572" i="1"/>
  <c r="G1572" i="1"/>
  <c r="H1572" i="1" s="1"/>
  <c r="AC1572" i="1" s="1"/>
  <c r="D1572" i="1" a="1"/>
  <c r="D1572" i="1" s="1"/>
  <c r="Y1572" i="1" s="1"/>
  <c r="AG1571" i="1"/>
  <c r="AE1571" i="1"/>
  <c r="AF1571" i="1" s="1"/>
  <c r="AD1571" i="1"/>
  <c r="AA1571" i="1"/>
  <c r="Z1571" i="1"/>
  <c r="X1571" i="1"/>
  <c r="J1571" i="1"/>
  <c r="G1571" i="1"/>
  <c r="H1571" i="1" s="1"/>
  <c r="AC1571" i="1" s="1"/>
  <c r="D1571" i="1" a="1"/>
  <c r="D1571" i="1" s="1"/>
  <c r="Y1571" i="1" s="1"/>
  <c r="AG1570" i="1"/>
  <c r="AE1570" i="1"/>
  <c r="AF1570" i="1" s="1"/>
  <c r="AD1570" i="1"/>
  <c r="AA1570" i="1"/>
  <c r="Z1570" i="1"/>
  <c r="X1570" i="1"/>
  <c r="J1570" i="1"/>
  <c r="G1570" i="1"/>
  <c r="H1570" i="1" s="1"/>
  <c r="AC1570" i="1" s="1"/>
  <c r="D1570" i="1" a="1"/>
  <c r="D1570" i="1" s="1"/>
  <c r="Y1570" i="1" s="1"/>
  <c r="AG1569" i="1"/>
  <c r="AE1569" i="1"/>
  <c r="AF1569" i="1" s="1"/>
  <c r="AD1569" i="1"/>
  <c r="AA1569" i="1"/>
  <c r="Z1569" i="1"/>
  <c r="X1569" i="1"/>
  <c r="J1569" i="1"/>
  <c r="G1569" i="1"/>
  <c r="H1569" i="1" s="1"/>
  <c r="AC1569" i="1" s="1"/>
  <c r="D1569" i="1" a="1"/>
  <c r="D1569" i="1" s="1"/>
  <c r="Y1569" i="1" s="1"/>
  <c r="AG1568" i="1"/>
  <c r="AE1568" i="1"/>
  <c r="AF1568" i="1" s="1"/>
  <c r="AD1568" i="1"/>
  <c r="AA1568" i="1"/>
  <c r="Z1568" i="1"/>
  <c r="X1568" i="1"/>
  <c r="J1568" i="1"/>
  <c r="G1568" i="1"/>
  <c r="H1568" i="1" s="1"/>
  <c r="AC1568" i="1" s="1"/>
  <c r="D1568" i="1" a="1"/>
  <c r="D1568" i="1" s="1"/>
  <c r="Y1568" i="1" s="1"/>
  <c r="AG1567" i="1"/>
  <c r="AE1567" i="1"/>
  <c r="AF1567" i="1" s="1"/>
  <c r="AD1567" i="1"/>
  <c r="AA1567" i="1"/>
  <c r="Z1567" i="1"/>
  <c r="X1567" i="1"/>
  <c r="J1567" i="1"/>
  <c r="G1567" i="1"/>
  <c r="D1567" i="1" a="1"/>
  <c r="D1567" i="1" s="1"/>
  <c r="Y1567" i="1" s="1"/>
  <c r="AG1566" i="1"/>
  <c r="AE1566" i="1"/>
  <c r="AF1566" i="1" s="1"/>
  <c r="AD1566" i="1"/>
  <c r="AA1566" i="1"/>
  <c r="Z1566" i="1"/>
  <c r="X1566" i="1"/>
  <c r="J1566" i="1"/>
  <c r="G1566" i="1"/>
  <c r="H1566" i="1" s="1"/>
  <c r="AC1566" i="1" s="1"/>
  <c r="D1566" i="1" a="1"/>
  <c r="D1566" i="1" s="1"/>
  <c r="Y1566" i="1" s="1"/>
  <c r="AG1565" i="1"/>
  <c r="AE1565" i="1"/>
  <c r="AF1565" i="1" s="1"/>
  <c r="AD1565" i="1"/>
  <c r="AA1565" i="1"/>
  <c r="Z1565" i="1"/>
  <c r="X1565" i="1"/>
  <c r="J1565" i="1"/>
  <c r="G1565" i="1"/>
  <c r="H1565" i="1" s="1"/>
  <c r="AC1565" i="1" s="1"/>
  <c r="D1565" i="1" a="1"/>
  <c r="D1565" i="1" s="1"/>
  <c r="Y1565" i="1" s="1"/>
  <c r="AG1564" i="1"/>
  <c r="AE1564" i="1"/>
  <c r="AF1564" i="1" s="1"/>
  <c r="AD1564" i="1"/>
  <c r="AA1564" i="1"/>
  <c r="Z1564" i="1"/>
  <c r="X1564" i="1"/>
  <c r="J1564" i="1"/>
  <c r="G1564" i="1"/>
  <c r="AB1564" i="1" s="1"/>
  <c r="D1564" i="1" a="1"/>
  <c r="D1564" i="1" s="1"/>
  <c r="Y1564" i="1" s="1"/>
  <c r="AG1563" i="1"/>
  <c r="AE1563" i="1"/>
  <c r="AF1563" i="1" s="1"/>
  <c r="AD1563" i="1"/>
  <c r="AA1563" i="1"/>
  <c r="Z1563" i="1"/>
  <c r="X1563" i="1"/>
  <c r="J1563" i="1"/>
  <c r="G1563" i="1"/>
  <c r="AB1563" i="1" s="1"/>
  <c r="D1563" i="1" a="1"/>
  <c r="D1563" i="1" s="1"/>
  <c r="Y1563" i="1" s="1"/>
  <c r="AG1562" i="1"/>
  <c r="AE1562" i="1"/>
  <c r="AF1562" i="1" s="1"/>
  <c r="AD1562" i="1"/>
  <c r="AA1562" i="1"/>
  <c r="Z1562" i="1"/>
  <c r="X1562" i="1"/>
  <c r="J1562" i="1"/>
  <c r="G1562" i="1"/>
  <c r="AB1562" i="1" s="1"/>
  <c r="D1562" i="1" a="1"/>
  <c r="D1562" i="1" s="1"/>
  <c r="Y1562" i="1" s="1"/>
  <c r="AG1561" i="1"/>
  <c r="AE1561" i="1"/>
  <c r="AF1561" i="1" s="1"/>
  <c r="AD1561" i="1"/>
  <c r="AA1561" i="1"/>
  <c r="Z1561" i="1"/>
  <c r="X1561" i="1"/>
  <c r="J1561" i="1"/>
  <c r="G1561" i="1"/>
  <c r="H1561" i="1" s="1"/>
  <c r="AC1561" i="1" s="1"/>
  <c r="D1561" i="1" a="1"/>
  <c r="D1561" i="1" s="1"/>
  <c r="Y1561" i="1" s="1"/>
  <c r="AG1560" i="1"/>
  <c r="AE1560" i="1"/>
  <c r="AF1560" i="1" s="1"/>
  <c r="AD1560" i="1"/>
  <c r="AA1560" i="1"/>
  <c r="Z1560" i="1"/>
  <c r="X1560" i="1"/>
  <c r="J1560" i="1"/>
  <c r="G1560" i="1"/>
  <c r="AB1560" i="1" s="1"/>
  <c r="D1560" i="1" a="1"/>
  <c r="D1560" i="1" s="1"/>
  <c r="Y1560" i="1" s="1"/>
  <c r="AG1559" i="1"/>
  <c r="AE1559" i="1"/>
  <c r="AF1559" i="1" s="1"/>
  <c r="AD1559" i="1"/>
  <c r="AA1559" i="1"/>
  <c r="Z1559" i="1"/>
  <c r="X1559" i="1"/>
  <c r="J1559" i="1"/>
  <c r="G1559" i="1"/>
  <c r="H1559" i="1" s="1"/>
  <c r="AC1559" i="1" s="1"/>
  <c r="D1559" i="1" a="1"/>
  <c r="D1559" i="1" s="1"/>
  <c r="Y1559" i="1" s="1"/>
  <c r="AG1558" i="1"/>
  <c r="AE1558" i="1"/>
  <c r="AF1558" i="1" s="1"/>
  <c r="AD1558" i="1"/>
  <c r="AA1558" i="1"/>
  <c r="Z1558" i="1"/>
  <c r="X1558" i="1"/>
  <c r="J1558" i="1"/>
  <c r="G1558" i="1"/>
  <c r="AB1558" i="1" s="1"/>
  <c r="D1558" i="1" a="1"/>
  <c r="D1558" i="1" s="1"/>
  <c r="Y1558" i="1" s="1"/>
  <c r="AG1557" i="1"/>
  <c r="AE1557" i="1"/>
  <c r="AF1557" i="1" s="1"/>
  <c r="AD1557" i="1"/>
  <c r="AA1557" i="1"/>
  <c r="Z1557" i="1"/>
  <c r="X1557" i="1"/>
  <c r="J1557" i="1"/>
  <c r="G1557" i="1"/>
  <c r="AB1557" i="1" s="1"/>
  <c r="D1557" i="1" a="1"/>
  <c r="D1557" i="1" s="1"/>
  <c r="Y1557" i="1" s="1"/>
  <c r="AG1556" i="1"/>
  <c r="AE1556" i="1"/>
  <c r="AF1556" i="1" s="1"/>
  <c r="AD1556" i="1"/>
  <c r="AA1556" i="1"/>
  <c r="Z1556" i="1"/>
  <c r="X1556" i="1"/>
  <c r="J1556" i="1"/>
  <c r="G1556" i="1"/>
  <c r="AB1556" i="1" s="1"/>
  <c r="D1556" i="1" a="1"/>
  <c r="D1556" i="1" s="1"/>
  <c r="Y1556" i="1" s="1"/>
  <c r="AG1555" i="1"/>
  <c r="AE1555" i="1"/>
  <c r="AF1555" i="1" s="1"/>
  <c r="AD1555" i="1"/>
  <c r="AA1555" i="1"/>
  <c r="Z1555" i="1"/>
  <c r="X1555" i="1"/>
  <c r="J1555" i="1"/>
  <c r="G1555" i="1"/>
  <c r="AB1555" i="1" s="1"/>
  <c r="D1555" i="1" a="1"/>
  <c r="D1555" i="1" s="1"/>
  <c r="Y1555" i="1" s="1"/>
  <c r="AG1554" i="1"/>
  <c r="AE1554" i="1"/>
  <c r="AF1554" i="1" s="1"/>
  <c r="AD1554" i="1"/>
  <c r="AA1554" i="1"/>
  <c r="Z1554" i="1"/>
  <c r="X1554" i="1"/>
  <c r="J1554" i="1"/>
  <c r="G1554" i="1"/>
  <c r="H1554" i="1" s="1"/>
  <c r="AC1554" i="1" s="1"/>
  <c r="D1554" i="1" a="1"/>
  <c r="D1554" i="1" s="1"/>
  <c r="Y1554" i="1" s="1"/>
  <c r="AG1553" i="1"/>
  <c r="AE1553" i="1"/>
  <c r="AF1553" i="1" s="1"/>
  <c r="AD1553" i="1"/>
  <c r="AA1553" i="1"/>
  <c r="Z1553" i="1"/>
  <c r="X1553" i="1"/>
  <c r="J1553" i="1"/>
  <c r="G1553" i="1"/>
  <c r="D1553" i="1" a="1"/>
  <c r="D1553" i="1" s="1"/>
  <c r="Y1553" i="1" s="1"/>
  <c r="AG1552" i="1"/>
  <c r="AE1552" i="1"/>
  <c r="AF1552" i="1" s="1"/>
  <c r="AD1552" i="1"/>
  <c r="AA1552" i="1"/>
  <c r="Z1552" i="1"/>
  <c r="X1552" i="1"/>
  <c r="J1552" i="1"/>
  <c r="G1552" i="1"/>
  <c r="H1552" i="1" s="1"/>
  <c r="AC1552" i="1" s="1"/>
  <c r="D1552" i="1" a="1"/>
  <c r="D1552" i="1" s="1"/>
  <c r="Y1552" i="1" s="1"/>
  <c r="AG1551" i="1"/>
  <c r="AE1551" i="1"/>
  <c r="AF1551" i="1" s="1"/>
  <c r="AD1551" i="1"/>
  <c r="AA1551" i="1"/>
  <c r="Z1551" i="1"/>
  <c r="X1551" i="1"/>
  <c r="J1551" i="1"/>
  <c r="G1551" i="1"/>
  <c r="AB1551" i="1" s="1"/>
  <c r="D1551" i="1" a="1"/>
  <c r="D1551" i="1" s="1"/>
  <c r="Y1551" i="1" s="1"/>
  <c r="AG1550" i="1"/>
  <c r="AE1550" i="1"/>
  <c r="AF1550" i="1" s="1"/>
  <c r="AD1550" i="1"/>
  <c r="AA1550" i="1"/>
  <c r="Z1550" i="1"/>
  <c r="X1550" i="1"/>
  <c r="J1550" i="1"/>
  <c r="G1550" i="1"/>
  <c r="AB1550" i="1" s="1"/>
  <c r="D1550" i="1" a="1"/>
  <c r="D1550" i="1" s="1"/>
  <c r="Y1550" i="1" s="1"/>
  <c r="AG1549" i="1"/>
  <c r="AE1549" i="1"/>
  <c r="AF1549" i="1" s="1"/>
  <c r="AD1549" i="1"/>
  <c r="AA1549" i="1"/>
  <c r="Z1549" i="1"/>
  <c r="X1549" i="1"/>
  <c r="J1549" i="1"/>
  <c r="G1549" i="1"/>
  <c r="H1549" i="1" s="1"/>
  <c r="AC1549" i="1" s="1"/>
  <c r="D1549" i="1" a="1"/>
  <c r="D1549" i="1" s="1"/>
  <c r="Y1549" i="1" s="1"/>
  <c r="AG1548" i="1"/>
  <c r="AE1548" i="1"/>
  <c r="AF1548" i="1" s="1"/>
  <c r="AD1548" i="1"/>
  <c r="AA1548" i="1"/>
  <c r="Z1548" i="1"/>
  <c r="X1548" i="1"/>
  <c r="J1548" i="1"/>
  <c r="G1548" i="1"/>
  <c r="H1548" i="1" s="1"/>
  <c r="AC1548" i="1" s="1"/>
  <c r="D1548" i="1" a="1"/>
  <c r="D1548" i="1" s="1"/>
  <c r="Y1548" i="1" s="1"/>
  <c r="AG1547" i="1"/>
  <c r="AE1547" i="1"/>
  <c r="AF1547" i="1" s="1"/>
  <c r="AD1547" i="1"/>
  <c r="AA1547" i="1"/>
  <c r="Z1547" i="1"/>
  <c r="X1547" i="1"/>
  <c r="J1547" i="1"/>
  <c r="G1547" i="1"/>
  <c r="H1547" i="1" s="1"/>
  <c r="AC1547" i="1" s="1"/>
  <c r="D1547" i="1" a="1"/>
  <c r="D1547" i="1" s="1"/>
  <c r="Y1547" i="1" s="1"/>
  <c r="AG1546" i="1"/>
  <c r="AF1546" i="1"/>
  <c r="AE1546" i="1"/>
  <c r="AD1546" i="1"/>
  <c r="AA1546" i="1"/>
  <c r="Z1546" i="1"/>
  <c r="X1546" i="1"/>
  <c r="J1546" i="1"/>
  <c r="G1546" i="1"/>
  <c r="H1546" i="1" s="1"/>
  <c r="AC1546" i="1" s="1"/>
  <c r="D1546" i="1" a="1"/>
  <c r="D1546" i="1" s="1"/>
  <c r="Y1546" i="1" s="1"/>
  <c r="AG1545" i="1"/>
  <c r="AE1545" i="1"/>
  <c r="AF1545" i="1" s="1"/>
  <c r="AD1545" i="1"/>
  <c r="AA1545" i="1"/>
  <c r="Z1545" i="1"/>
  <c r="X1545" i="1"/>
  <c r="J1545" i="1"/>
  <c r="G1545" i="1"/>
  <c r="AB1545" i="1" s="1"/>
  <c r="D1545" i="1" a="1"/>
  <c r="D1545" i="1" s="1"/>
  <c r="Y1545" i="1" s="1"/>
  <c r="AG1544" i="1"/>
  <c r="AE1544" i="1"/>
  <c r="AF1544" i="1" s="1"/>
  <c r="AD1544" i="1"/>
  <c r="AA1544" i="1"/>
  <c r="Z1544" i="1"/>
  <c r="X1544" i="1"/>
  <c r="J1544" i="1"/>
  <c r="G1544" i="1"/>
  <c r="AB1544" i="1" s="1"/>
  <c r="D1544" i="1" a="1"/>
  <c r="D1544" i="1" s="1"/>
  <c r="Y1544" i="1" s="1"/>
  <c r="AG1543" i="1"/>
  <c r="AE1543" i="1"/>
  <c r="AF1543" i="1" s="1"/>
  <c r="AD1543" i="1"/>
  <c r="AA1543" i="1"/>
  <c r="Z1543" i="1"/>
  <c r="X1543" i="1"/>
  <c r="J1543" i="1"/>
  <c r="G1543" i="1"/>
  <c r="D1543" i="1" a="1"/>
  <c r="D1543" i="1" s="1"/>
  <c r="Y1543" i="1" s="1"/>
  <c r="AG1542" i="1"/>
  <c r="AE1542" i="1"/>
  <c r="AF1542" i="1" s="1"/>
  <c r="AD1542" i="1"/>
  <c r="AA1542" i="1"/>
  <c r="Z1542" i="1"/>
  <c r="X1542" i="1"/>
  <c r="J1542" i="1"/>
  <c r="G1542" i="1"/>
  <c r="D1542" i="1" a="1"/>
  <c r="D1542" i="1" s="1"/>
  <c r="Y1542" i="1" s="1"/>
  <c r="AG1541" i="1"/>
  <c r="AE1541" i="1"/>
  <c r="AF1541" i="1" s="1"/>
  <c r="AD1541" i="1"/>
  <c r="AA1541" i="1"/>
  <c r="Z1541" i="1"/>
  <c r="X1541" i="1"/>
  <c r="J1541" i="1"/>
  <c r="G1541" i="1"/>
  <c r="AB1541" i="1" s="1"/>
  <c r="D1541" i="1" a="1"/>
  <c r="D1541" i="1" s="1"/>
  <c r="Y1541" i="1" s="1"/>
  <c r="AG1540" i="1"/>
  <c r="AE1540" i="1"/>
  <c r="AF1540" i="1" s="1"/>
  <c r="AD1540" i="1"/>
  <c r="AA1540" i="1"/>
  <c r="Z1540" i="1"/>
  <c r="X1540" i="1"/>
  <c r="J1540" i="1"/>
  <c r="G1540" i="1"/>
  <c r="H1540" i="1" s="1"/>
  <c r="AC1540" i="1" s="1"/>
  <c r="D1540" i="1" a="1"/>
  <c r="D1540" i="1" s="1"/>
  <c r="Y1540" i="1" s="1"/>
  <c r="AG1539" i="1"/>
  <c r="AE1539" i="1"/>
  <c r="AF1539" i="1" s="1"/>
  <c r="AD1539" i="1"/>
  <c r="AA1539" i="1"/>
  <c r="Z1539" i="1"/>
  <c r="X1539" i="1"/>
  <c r="J1539" i="1"/>
  <c r="G1539" i="1"/>
  <c r="AB1539" i="1" s="1"/>
  <c r="D1539" i="1" a="1"/>
  <c r="D1539" i="1" s="1"/>
  <c r="Y1539" i="1" s="1"/>
  <c r="AG1538" i="1"/>
  <c r="AE1538" i="1"/>
  <c r="AF1538" i="1" s="1"/>
  <c r="AD1538" i="1"/>
  <c r="AA1538" i="1"/>
  <c r="Z1538" i="1"/>
  <c r="X1538" i="1"/>
  <c r="J1538" i="1"/>
  <c r="G1538" i="1"/>
  <c r="AB1538" i="1" s="1"/>
  <c r="D1538" i="1" a="1"/>
  <c r="D1538" i="1" s="1"/>
  <c r="Y1538" i="1" s="1"/>
  <c r="AG1537" i="1"/>
  <c r="AE1537" i="1"/>
  <c r="AF1537" i="1" s="1"/>
  <c r="AD1537" i="1"/>
  <c r="AA1537" i="1"/>
  <c r="Z1537" i="1"/>
  <c r="X1537" i="1"/>
  <c r="J1537" i="1"/>
  <c r="G1537" i="1"/>
  <c r="D1537" i="1" a="1"/>
  <c r="D1537" i="1" s="1"/>
  <c r="Y1537" i="1" s="1"/>
  <c r="AG1536" i="1"/>
  <c r="AE1536" i="1"/>
  <c r="AF1536" i="1" s="1"/>
  <c r="AD1536" i="1"/>
  <c r="AA1536" i="1"/>
  <c r="Z1536" i="1"/>
  <c r="X1536" i="1"/>
  <c r="J1536" i="1"/>
  <c r="G1536" i="1"/>
  <c r="AB1536" i="1" s="1"/>
  <c r="D1536" i="1" a="1"/>
  <c r="D1536" i="1" s="1"/>
  <c r="Y1536" i="1" s="1"/>
  <c r="AG1535" i="1"/>
  <c r="AF1535" i="1"/>
  <c r="AE1535" i="1"/>
  <c r="AD1535" i="1"/>
  <c r="AA1535" i="1"/>
  <c r="Z1535" i="1"/>
  <c r="X1535" i="1"/>
  <c r="J1535" i="1"/>
  <c r="G1535" i="1"/>
  <c r="D1535" i="1" a="1"/>
  <c r="D1535" i="1" s="1"/>
  <c r="Y1535" i="1" s="1"/>
  <c r="AG1534" i="1"/>
  <c r="AE1534" i="1"/>
  <c r="AF1534" i="1" s="1"/>
  <c r="AD1534" i="1"/>
  <c r="AA1534" i="1"/>
  <c r="Z1534" i="1"/>
  <c r="X1534" i="1"/>
  <c r="J1534" i="1"/>
  <c r="G1534" i="1"/>
  <c r="H1534" i="1" s="1"/>
  <c r="AC1534" i="1" s="1"/>
  <c r="D1534" i="1" a="1"/>
  <c r="D1534" i="1" s="1"/>
  <c r="Y1534" i="1" s="1"/>
  <c r="AG1533" i="1"/>
  <c r="AE1533" i="1"/>
  <c r="AF1533" i="1" s="1"/>
  <c r="AD1533" i="1"/>
  <c r="AA1533" i="1"/>
  <c r="Z1533" i="1"/>
  <c r="X1533" i="1"/>
  <c r="J1533" i="1"/>
  <c r="G1533" i="1"/>
  <c r="H1533" i="1" s="1"/>
  <c r="AC1533" i="1" s="1"/>
  <c r="D1533" i="1" a="1"/>
  <c r="D1533" i="1" s="1"/>
  <c r="Y1533" i="1" s="1"/>
  <c r="AG1532" i="1"/>
  <c r="AE1532" i="1"/>
  <c r="AF1532" i="1" s="1"/>
  <c r="AD1532" i="1"/>
  <c r="AA1532" i="1"/>
  <c r="Z1532" i="1"/>
  <c r="X1532" i="1"/>
  <c r="J1532" i="1"/>
  <c r="G1532" i="1"/>
  <c r="H1532" i="1" s="1"/>
  <c r="AC1532" i="1" s="1"/>
  <c r="D1532" i="1" a="1"/>
  <c r="D1532" i="1" s="1"/>
  <c r="Y1532" i="1" s="1"/>
  <c r="AG1531" i="1"/>
  <c r="AE1531" i="1"/>
  <c r="AF1531" i="1" s="1"/>
  <c r="AD1531" i="1"/>
  <c r="AA1531" i="1"/>
  <c r="Z1531" i="1"/>
  <c r="X1531" i="1"/>
  <c r="J1531" i="1"/>
  <c r="G1531" i="1"/>
  <c r="AB1531" i="1" s="1"/>
  <c r="D1531" i="1" a="1"/>
  <c r="D1531" i="1" s="1"/>
  <c r="Y1531" i="1" s="1"/>
  <c r="AG1530" i="1"/>
  <c r="AE1530" i="1"/>
  <c r="AF1530" i="1" s="1"/>
  <c r="AD1530" i="1"/>
  <c r="AA1530" i="1"/>
  <c r="Z1530" i="1"/>
  <c r="X1530" i="1"/>
  <c r="J1530" i="1"/>
  <c r="G1530" i="1"/>
  <c r="H1530" i="1" s="1"/>
  <c r="AC1530" i="1" s="1"/>
  <c r="D1530" i="1" a="1"/>
  <c r="D1530" i="1" s="1"/>
  <c r="Y1530" i="1" s="1"/>
  <c r="AG1529" i="1"/>
  <c r="AE1529" i="1"/>
  <c r="AF1529" i="1" s="1"/>
  <c r="AD1529" i="1"/>
  <c r="AA1529" i="1"/>
  <c r="Z1529" i="1"/>
  <c r="X1529" i="1"/>
  <c r="J1529" i="1"/>
  <c r="G1529" i="1"/>
  <c r="H1529" i="1" s="1"/>
  <c r="AC1529" i="1" s="1"/>
  <c r="D1529" i="1" a="1"/>
  <c r="D1529" i="1" s="1"/>
  <c r="Y1529" i="1" s="1"/>
  <c r="AG1528" i="1"/>
  <c r="AE1528" i="1"/>
  <c r="AF1528" i="1" s="1"/>
  <c r="AD1528" i="1"/>
  <c r="AA1528" i="1"/>
  <c r="Z1528" i="1"/>
  <c r="X1528" i="1"/>
  <c r="J1528" i="1"/>
  <c r="G1528" i="1"/>
  <c r="AB1528" i="1" s="1"/>
  <c r="D1528" i="1" a="1"/>
  <c r="D1528" i="1" s="1"/>
  <c r="Y1528" i="1" s="1"/>
  <c r="AG1527" i="1"/>
  <c r="AE1527" i="1"/>
  <c r="AF1527" i="1" s="1"/>
  <c r="AD1527" i="1"/>
  <c r="AA1527" i="1"/>
  <c r="Z1527" i="1"/>
  <c r="X1527" i="1"/>
  <c r="J1527" i="1"/>
  <c r="G1527" i="1"/>
  <c r="AB1527" i="1" s="1"/>
  <c r="D1527" i="1" a="1"/>
  <c r="D1527" i="1" s="1"/>
  <c r="Y1527" i="1" s="1"/>
  <c r="AG1526" i="1"/>
  <c r="AE1526" i="1"/>
  <c r="AF1526" i="1" s="1"/>
  <c r="AD1526" i="1"/>
  <c r="AA1526" i="1"/>
  <c r="Z1526" i="1"/>
  <c r="X1526" i="1"/>
  <c r="J1526" i="1"/>
  <c r="G1526" i="1"/>
  <c r="AB1526" i="1" s="1"/>
  <c r="D1526" i="1" a="1"/>
  <c r="D1526" i="1" s="1"/>
  <c r="Y1526" i="1" s="1"/>
  <c r="AG1525" i="1"/>
  <c r="AE1525" i="1"/>
  <c r="AF1525" i="1" s="1"/>
  <c r="AD1525" i="1"/>
  <c r="AA1525" i="1"/>
  <c r="Z1525" i="1"/>
  <c r="X1525" i="1"/>
  <c r="J1525" i="1"/>
  <c r="G1525" i="1"/>
  <c r="H1525" i="1" s="1"/>
  <c r="AC1525" i="1" s="1"/>
  <c r="D1525" i="1" a="1"/>
  <c r="D1525" i="1" s="1"/>
  <c r="Y1525" i="1" s="1"/>
  <c r="AG1524" i="1"/>
  <c r="AE1524" i="1"/>
  <c r="AF1524" i="1" s="1"/>
  <c r="AD1524" i="1"/>
  <c r="AA1524" i="1"/>
  <c r="Z1524" i="1"/>
  <c r="X1524" i="1"/>
  <c r="J1524" i="1"/>
  <c r="G1524" i="1"/>
  <c r="AB1524" i="1" s="1"/>
  <c r="D1524" i="1" a="1"/>
  <c r="D1524" i="1" s="1"/>
  <c r="Y1524" i="1" s="1"/>
  <c r="AG1523" i="1"/>
  <c r="AE1523" i="1"/>
  <c r="AF1523" i="1" s="1"/>
  <c r="AD1523" i="1"/>
  <c r="AA1523" i="1"/>
  <c r="Z1523" i="1"/>
  <c r="X1523" i="1"/>
  <c r="J1523" i="1"/>
  <c r="G1523" i="1"/>
  <c r="H1523" i="1" s="1"/>
  <c r="AC1523" i="1" s="1"/>
  <c r="D1523" i="1" a="1"/>
  <c r="D1523" i="1" s="1"/>
  <c r="Y1523" i="1" s="1"/>
  <c r="AG1522" i="1"/>
  <c r="AE1522" i="1"/>
  <c r="AF1522" i="1" s="1"/>
  <c r="AD1522" i="1"/>
  <c r="AA1522" i="1"/>
  <c r="Z1522" i="1"/>
  <c r="X1522" i="1"/>
  <c r="J1522" i="1"/>
  <c r="G1522" i="1"/>
  <c r="H1522" i="1" s="1"/>
  <c r="AC1522" i="1" s="1"/>
  <c r="D1522" i="1" a="1"/>
  <c r="D1522" i="1" s="1"/>
  <c r="Y1522" i="1" s="1"/>
  <c r="AG1521" i="1"/>
  <c r="AE1521" i="1"/>
  <c r="AF1521" i="1" s="1"/>
  <c r="AD1521" i="1"/>
  <c r="AA1521" i="1"/>
  <c r="Z1521" i="1"/>
  <c r="X1521" i="1"/>
  <c r="J1521" i="1"/>
  <c r="G1521" i="1"/>
  <c r="AB1521" i="1" s="1"/>
  <c r="D1521" i="1" a="1"/>
  <c r="D1521" i="1" s="1"/>
  <c r="Y1521" i="1" s="1"/>
  <c r="AG1520" i="1"/>
  <c r="AE1520" i="1"/>
  <c r="AF1520" i="1" s="1"/>
  <c r="AD1520" i="1"/>
  <c r="AA1520" i="1"/>
  <c r="Z1520" i="1"/>
  <c r="X1520" i="1"/>
  <c r="J1520" i="1"/>
  <c r="G1520" i="1"/>
  <c r="H1520" i="1" s="1"/>
  <c r="AC1520" i="1" s="1"/>
  <c r="D1520" i="1" a="1"/>
  <c r="D1520" i="1" s="1"/>
  <c r="Y1520" i="1" s="1"/>
  <c r="AG1519" i="1"/>
  <c r="AE1519" i="1"/>
  <c r="AF1519" i="1" s="1"/>
  <c r="AD1519" i="1"/>
  <c r="AA1519" i="1"/>
  <c r="Z1519" i="1"/>
  <c r="X1519" i="1"/>
  <c r="J1519" i="1"/>
  <c r="G1519" i="1"/>
  <c r="AB1519" i="1" s="1"/>
  <c r="D1519" i="1" a="1"/>
  <c r="D1519" i="1" s="1"/>
  <c r="Y1519" i="1" s="1"/>
  <c r="AG1518" i="1"/>
  <c r="AE1518" i="1"/>
  <c r="AF1518" i="1" s="1"/>
  <c r="AD1518" i="1"/>
  <c r="AA1518" i="1"/>
  <c r="Z1518" i="1"/>
  <c r="X1518" i="1"/>
  <c r="J1518" i="1"/>
  <c r="G1518" i="1"/>
  <c r="AB1518" i="1" s="1"/>
  <c r="D1518" i="1" a="1"/>
  <c r="D1518" i="1" s="1"/>
  <c r="Y1518" i="1" s="1"/>
  <c r="AG1517" i="1"/>
  <c r="AE1517" i="1"/>
  <c r="AF1517" i="1" s="1"/>
  <c r="AD1517" i="1"/>
  <c r="AA1517" i="1"/>
  <c r="Z1517" i="1"/>
  <c r="X1517" i="1"/>
  <c r="J1517" i="1"/>
  <c r="G1517" i="1"/>
  <c r="AB1517" i="1" s="1"/>
  <c r="D1517" i="1" a="1"/>
  <c r="D1517" i="1" s="1"/>
  <c r="Y1517" i="1" s="1"/>
  <c r="AG1516" i="1"/>
  <c r="AE1516" i="1"/>
  <c r="AF1516" i="1" s="1"/>
  <c r="AD1516" i="1"/>
  <c r="AA1516" i="1"/>
  <c r="Z1516" i="1"/>
  <c r="X1516" i="1"/>
  <c r="J1516" i="1"/>
  <c r="G1516" i="1"/>
  <c r="AB1516" i="1" s="1"/>
  <c r="D1516" i="1" a="1"/>
  <c r="D1516" i="1" s="1"/>
  <c r="Y1516" i="1" s="1"/>
  <c r="AG1515" i="1"/>
  <c r="AE1515" i="1"/>
  <c r="AF1515" i="1" s="1"/>
  <c r="AD1515" i="1"/>
  <c r="AA1515" i="1"/>
  <c r="Z1515" i="1"/>
  <c r="X1515" i="1"/>
  <c r="J1515" i="1"/>
  <c r="G1515" i="1"/>
  <c r="H1515" i="1" s="1"/>
  <c r="AC1515" i="1" s="1"/>
  <c r="D1515" i="1" a="1"/>
  <c r="D1515" i="1" s="1"/>
  <c r="Y1515" i="1" s="1"/>
  <c r="AG1514" i="1"/>
  <c r="AE1514" i="1"/>
  <c r="AF1514" i="1" s="1"/>
  <c r="AD1514" i="1"/>
  <c r="AA1514" i="1"/>
  <c r="Z1514" i="1"/>
  <c r="X1514" i="1"/>
  <c r="J1514" i="1"/>
  <c r="G1514" i="1"/>
  <c r="AB1514" i="1" s="1"/>
  <c r="D1514" i="1" a="1"/>
  <c r="D1514" i="1" s="1"/>
  <c r="Y1514" i="1" s="1"/>
  <c r="AG1513" i="1"/>
  <c r="AE1513" i="1"/>
  <c r="AF1513" i="1" s="1"/>
  <c r="AD1513" i="1"/>
  <c r="AA1513" i="1"/>
  <c r="Z1513" i="1"/>
  <c r="X1513" i="1"/>
  <c r="J1513" i="1"/>
  <c r="G1513" i="1"/>
  <c r="H1513" i="1" s="1"/>
  <c r="AC1513" i="1" s="1"/>
  <c r="D1513" i="1" a="1"/>
  <c r="D1513" i="1" s="1"/>
  <c r="Y1513" i="1" s="1"/>
  <c r="AG1512" i="1"/>
  <c r="AE1512" i="1"/>
  <c r="AF1512" i="1" s="1"/>
  <c r="AD1512" i="1"/>
  <c r="AA1512" i="1"/>
  <c r="Z1512" i="1"/>
  <c r="X1512" i="1"/>
  <c r="J1512" i="1"/>
  <c r="G1512" i="1"/>
  <c r="H1512" i="1" s="1"/>
  <c r="AC1512" i="1" s="1"/>
  <c r="D1512" i="1" a="1"/>
  <c r="D1512" i="1" s="1"/>
  <c r="Y1512" i="1" s="1"/>
  <c r="AG1511" i="1"/>
  <c r="AE1511" i="1"/>
  <c r="AF1511" i="1" s="1"/>
  <c r="AD1511" i="1"/>
  <c r="AA1511" i="1"/>
  <c r="Z1511" i="1"/>
  <c r="X1511" i="1"/>
  <c r="J1511" i="1"/>
  <c r="G1511" i="1"/>
  <c r="AB1511" i="1" s="1"/>
  <c r="D1511" i="1" a="1"/>
  <c r="D1511" i="1" s="1"/>
  <c r="Y1511" i="1" s="1"/>
  <c r="AG1510" i="1"/>
  <c r="AE1510" i="1"/>
  <c r="AF1510" i="1" s="1"/>
  <c r="AD1510" i="1"/>
  <c r="AA1510" i="1"/>
  <c r="Z1510" i="1"/>
  <c r="X1510" i="1"/>
  <c r="J1510" i="1"/>
  <c r="G1510" i="1"/>
  <c r="AB1510" i="1" s="1"/>
  <c r="D1510" i="1" a="1"/>
  <c r="D1510" i="1" s="1"/>
  <c r="Y1510" i="1" s="1"/>
  <c r="AG1509" i="1"/>
  <c r="AE1509" i="1"/>
  <c r="AF1509" i="1" s="1"/>
  <c r="AD1509" i="1"/>
  <c r="AA1509" i="1"/>
  <c r="Z1509" i="1"/>
  <c r="X1509" i="1"/>
  <c r="J1509" i="1"/>
  <c r="G1509" i="1"/>
  <c r="AB1509" i="1" s="1"/>
  <c r="D1509" i="1" a="1"/>
  <c r="D1509" i="1" s="1"/>
  <c r="Y1509" i="1" s="1"/>
  <c r="AG1508" i="1"/>
  <c r="AE1508" i="1"/>
  <c r="AF1508" i="1" s="1"/>
  <c r="AD1508" i="1"/>
  <c r="AA1508" i="1"/>
  <c r="Z1508" i="1"/>
  <c r="X1508" i="1"/>
  <c r="J1508" i="1"/>
  <c r="G1508" i="1"/>
  <c r="AB1508" i="1" s="1"/>
  <c r="D1508" i="1" a="1"/>
  <c r="D1508" i="1" s="1"/>
  <c r="Y1508" i="1" s="1"/>
  <c r="AG1507" i="1"/>
  <c r="AE1507" i="1"/>
  <c r="AF1507" i="1" s="1"/>
  <c r="AD1507" i="1"/>
  <c r="AA1507" i="1"/>
  <c r="Z1507" i="1"/>
  <c r="X1507" i="1"/>
  <c r="J1507" i="1"/>
  <c r="G1507" i="1"/>
  <c r="AB1507" i="1" s="1"/>
  <c r="D1507" i="1" a="1"/>
  <c r="D1507" i="1" s="1"/>
  <c r="Y1507" i="1" s="1"/>
  <c r="AG1506" i="1"/>
  <c r="AE1506" i="1"/>
  <c r="AF1506" i="1" s="1"/>
  <c r="AD1506" i="1"/>
  <c r="AA1506" i="1"/>
  <c r="Z1506" i="1"/>
  <c r="X1506" i="1"/>
  <c r="J1506" i="1"/>
  <c r="G1506" i="1"/>
  <c r="H1506" i="1" s="1"/>
  <c r="AC1506" i="1" s="1"/>
  <c r="D1506" i="1" a="1"/>
  <c r="D1506" i="1" s="1"/>
  <c r="Y1506" i="1" s="1"/>
  <c r="AG1505" i="1"/>
  <c r="AE1505" i="1"/>
  <c r="AF1505" i="1" s="1"/>
  <c r="AD1505" i="1"/>
  <c r="AA1505" i="1"/>
  <c r="Z1505" i="1"/>
  <c r="X1505" i="1"/>
  <c r="J1505" i="1"/>
  <c r="G1505" i="1"/>
  <c r="D1505" i="1" a="1"/>
  <c r="D1505" i="1" s="1"/>
  <c r="Y1505" i="1" s="1"/>
  <c r="AG1504" i="1"/>
  <c r="AE1504" i="1"/>
  <c r="AF1504" i="1" s="1"/>
  <c r="AD1504" i="1"/>
  <c r="AA1504" i="1"/>
  <c r="Z1504" i="1"/>
  <c r="X1504" i="1"/>
  <c r="J1504" i="1"/>
  <c r="G1504" i="1"/>
  <c r="H1504" i="1" s="1"/>
  <c r="AC1504" i="1" s="1"/>
  <c r="D1504" i="1" a="1"/>
  <c r="D1504" i="1" s="1"/>
  <c r="Y1504" i="1" s="1"/>
  <c r="AG1503" i="1"/>
  <c r="AE1503" i="1"/>
  <c r="AF1503" i="1" s="1"/>
  <c r="AD1503" i="1"/>
  <c r="AA1503" i="1"/>
  <c r="Z1503" i="1"/>
  <c r="X1503" i="1"/>
  <c r="J1503" i="1"/>
  <c r="G1503" i="1"/>
  <c r="H1503" i="1" s="1"/>
  <c r="AC1503" i="1" s="1"/>
  <c r="D1503" i="1" a="1"/>
  <c r="D1503" i="1" s="1"/>
  <c r="Y1503" i="1" s="1"/>
  <c r="AG1502" i="1"/>
  <c r="AE1502" i="1"/>
  <c r="AF1502" i="1" s="1"/>
  <c r="AD1502" i="1"/>
  <c r="AA1502" i="1"/>
  <c r="Z1502" i="1"/>
  <c r="X1502" i="1"/>
  <c r="J1502" i="1"/>
  <c r="G1502" i="1"/>
  <c r="H1502" i="1" s="1"/>
  <c r="AC1502" i="1" s="1"/>
  <c r="D1502" i="1" a="1"/>
  <c r="D1502" i="1" s="1"/>
  <c r="Y1502" i="1" s="1"/>
  <c r="AG1501" i="1"/>
  <c r="AE1501" i="1"/>
  <c r="AF1501" i="1" s="1"/>
  <c r="AD1501" i="1"/>
  <c r="AA1501" i="1"/>
  <c r="Z1501" i="1"/>
  <c r="X1501" i="1"/>
  <c r="J1501" i="1"/>
  <c r="G1501" i="1"/>
  <c r="H1501" i="1" s="1"/>
  <c r="AC1501" i="1" s="1"/>
  <c r="D1501" i="1" a="1"/>
  <c r="D1501" i="1" s="1"/>
  <c r="Y1501" i="1" s="1"/>
  <c r="AG1500" i="1"/>
  <c r="AF1500" i="1"/>
  <c r="AE1500" i="1"/>
  <c r="AD1500" i="1"/>
  <c r="AA1500" i="1"/>
  <c r="Z1500" i="1"/>
  <c r="X1500" i="1"/>
  <c r="J1500" i="1"/>
  <c r="G1500" i="1"/>
  <c r="AB1500" i="1" s="1"/>
  <c r="D1500" i="1" a="1"/>
  <c r="D1500" i="1" s="1"/>
  <c r="Y1500" i="1" s="1"/>
  <c r="AG1499" i="1"/>
  <c r="AE1499" i="1"/>
  <c r="AF1499" i="1" s="1"/>
  <c r="AD1499" i="1"/>
  <c r="AA1499" i="1"/>
  <c r="Z1499" i="1"/>
  <c r="X1499" i="1"/>
  <c r="J1499" i="1"/>
  <c r="G1499" i="1"/>
  <c r="H1499" i="1" s="1"/>
  <c r="AC1499" i="1" s="1"/>
  <c r="D1499" i="1" a="1"/>
  <c r="D1499" i="1" s="1"/>
  <c r="Y1499" i="1" s="1"/>
  <c r="AG1498" i="1"/>
  <c r="AF1498" i="1"/>
  <c r="AE1498" i="1"/>
  <c r="AD1498" i="1"/>
  <c r="AA1498" i="1"/>
  <c r="Z1498" i="1"/>
  <c r="X1498" i="1"/>
  <c r="J1498" i="1"/>
  <c r="G1498" i="1"/>
  <c r="H1498" i="1" s="1"/>
  <c r="AC1498" i="1" s="1"/>
  <c r="D1498" i="1" a="1"/>
  <c r="D1498" i="1" s="1"/>
  <c r="Y1498" i="1" s="1"/>
  <c r="AG1497" i="1"/>
  <c r="AE1497" i="1"/>
  <c r="AF1497" i="1" s="1"/>
  <c r="AD1497" i="1"/>
  <c r="AA1497" i="1"/>
  <c r="Z1497" i="1"/>
  <c r="X1497" i="1"/>
  <c r="J1497" i="1"/>
  <c r="G1497" i="1"/>
  <c r="H1497" i="1" s="1"/>
  <c r="AC1497" i="1" s="1"/>
  <c r="D1497" i="1" a="1"/>
  <c r="D1497" i="1" s="1"/>
  <c r="Y1497" i="1" s="1"/>
  <c r="AG1496" i="1"/>
  <c r="AE1496" i="1"/>
  <c r="AF1496" i="1" s="1"/>
  <c r="AD1496" i="1"/>
  <c r="AA1496" i="1"/>
  <c r="Z1496" i="1"/>
  <c r="X1496" i="1"/>
  <c r="J1496" i="1"/>
  <c r="G1496" i="1"/>
  <c r="H1496" i="1" s="1"/>
  <c r="AC1496" i="1" s="1"/>
  <c r="D1496" i="1" a="1"/>
  <c r="D1496" i="1" s="1"/>
  <c r="Y1496" i="1" s="1"/>
  <c r="AG1495" i="1"/>
  <c r="AE1495" i="1"/>
  <c r="AF1495" i="1" s="1"/>
  <c r="AD1495" i="1"/>
  <c r="AA1495" i="1"/>
  <c r="Z1495" i="1"/>
  <c r="X1495" i="1"/>
  <c r="J1495" i="1"/>
  <c r="G1495" i="1"/>
  <c r="H1495" i="1" s="1"/>
  <c r="AC1495" i="1" s="1"/>
  <c r="D1495" i="1" a="1"/>
  <c r="D1495" i="1" s="1"/>
  <c r="Y1495" i="1" s="1"/>
  <c r="AG1494" i="1"/>
  <c r="AE1494" i="1"/>
  <c r="AF1494" i="1" s="1"/>
  <c r="AD1494" i="1"/>
  <c r="AA1494" i="1"/>
  <c r="Z1494" i="1"/>
  <c r="X1494" i="1"/>
  <c r="J1494" i="1"/>
  <c r="G1494" i="1"/>
  <c r="AB1494" i="1" s="1"/>
  <c r="D1494" i="1" a="1"/>
  <c r="D1494" i="1" s="1"/>
  <c r="Y1494" i="1" s="1"/>
  <c r="AG1493" i="1"/>
  <c r="AE1493" i="1"/>
  <c r="AF1493" i="1" s="1"/>
  <c r="AD1493" i="1"/>
  <c r="AA1493" i="1"/>
  <c r="Z1493" i="1"/>
  <c r="X1493" i="1"/>
  <c r="J1493" i="1"/>
  <c r="G1493" i="1"/>
  <c r="AB1493" i="1" s="1"/>
  <c r="D1493" i="1" a="1"/>
  <c r="D1493" i="1" s="1"/>
  <c r="Y1493" i="1" s="1"/>
  <c r="AG1492" i="1"/>
  <c r="AE1492" i="1"/>
  <c r="AF1492" i="1" s="1"/>
  <c r="AD1492" i="1"/>
  <c r="AA1492" i="1"/>
  <c r="Z1492" i="1"/>
  <c r="X1492" i="1"/>
  <c r="J1492" i="1"/>
  <c r="G1492" i="1"/>
  <c r="AB1492" i="1" s="1"/>
  <c r="D1492" i="1" a="1"/>
  <c r="D1492" i="1" s="1"/>
  <c r="Y1492" i="1" s="1"/>
  <c r="AG1491" i="1"/>
  <c r="AE1491" i="1"/>
  <c r="AF1491" i="1" s="1"/>
  <c r="AD1491" i="1"/>
  <c r="AA1491" i="1"/>
  <c r="Z1491" i="1"/>
  <c r="X1491" i="1"/>
  <c r="J1491" i="1"/>
  <c r="G1491" i="1"/>
  <c r="AB1491" i="1" s="1"/>
  <c r="D1491" i="1" a="1"/>
  <c r="D1491" i="1" s="1"/>
  <c r="Y1491" i="1" s="1"/>
  <c r="AG1490" i="1"/>
  <c r="AE1490" i="1"/>
  <c r="AF1490" i="1" s="1"/>
  <c r="AD1490" i="1"/>
  <c r="AA1490" i="1"/>
  <c r="Z1490" i="1"/>
  <c r="X1490" i="1"/>
  <c r="J1490" i="1"/>
  <c r="G1490" i="1"/>
  <c r="AB1490" i="1" s="1"/>
  <c r="D1490" i="1" a="1"/>
  <c r="D1490" i="1" s="1"/>
  <c r="Y1490" i="1" s="1"/>
  <c r="AG1489" i="1"/>
  <c r="AE1489" i="1"/>
  <c r="AF1489" i="1" s="1"/>
  <c r="AD1489" i="1"/>
  <c r="AA1489" i="1"/>
  <c r="Z1489" i="1"/>
  <c r="X1489" i="1"/>
  <c r="J1489" i="1"/>
  <c r="G1489" i="1"/>
  <c r="AB1489" i="1" s="1"/>
  <c r="D1489" i="1" a="1"/>
  <c r="D1489" i="1" s="1"/>
  <c r="Y1489" i="1" s="1"/>
  <c r="AG1488" i="1"/>
  <c r="AE1488" i="1"/>
  <c r="AF1488" i="1" s="1"/>
  <c r="AD1488" i="1"/>
  <c r="AA1488" i="1"/>
  <c r="Z1488" i="1"/>
  <c r="X1488" i="1"/>
  <c r="J1488" i="1"/>
  <c r="G1488" i="1"/>
  <c r="AB1488" i="1" s="1"/>
  <c r="D1488" i="1" a="1"/>
  <c r="D1488" i="1" s="1"/>
  <c r="Y1488" i="1" s="1"/>
  <c r="AG1487" i="1"/>
  <c r="AE1487" i="1"/>
  <c r="AF1487" i="1" s="1"/>
  <c r="AD1487" i="1"/>
  <c r="AA1487" i="1"/>
  <c r="Z1487" i="1"/>
  <c r="X1487" i="1"/>
  <c r="J1487" i="1"/>
  <c r="G1487" i="1"/>
  <c r="AB1487" i="1" s="1"/>
  <c r="D1487" i="1" a="1"/>
  <c r="D1487" i="1" s="1"/>
  <c r="Y1487" i="1" s="1"/>
  <c r="AG1486" i="1"/>
  <c r="AE1486" i="1"/>
  <c r="AF1486" i="1" s="1"/>
  <c r="AD1486" i="1"/>
  <c r="AA1486" i="1"/>
  <c r="Z1486" i="1"/>
  <c r="X1486" i="1"/>
  <c r="J1486" i="1"/>
  <c r="G1486" i="1"/>
  <c r="AB1486" i="1" s="1"/>
  <c r="D1486" i="1" a="1"/>
  <c r="D1486" i="1" s="1"/>
  <c r="Y1486" i="1" s="1"/>
  <c r="AG1485" i="1"/>
  <c r="AE1485" i="1"/>
  <c r="AF1485" i="1" s="1"/>
  <c r="AD1485" i="1"/>
  <c r="AA1485" i="1"/>
  <c r="Z1485" i="1"/>
  <c r="X1485" i="1"/>
  <c r="J1485" i="1"/>
  <c r="G1485" i="1"/>
  <c r="AB1485" i="1" s="1"/>
  <c r="D1485" i="1" a="1"/>
  <c r="D1485" i="1" s="1"/>
  <c r="Y1485" i="1" s="1"/>
  <c r="AG1484" i="1"/>
  <c r="AE1484" i="1"/>
  <c r="AF1484" i="1" s="1"/>
  <c r="AD1484" i="1"/>
  <c r="AA1484" i="1"/>
  <c r="Z1484" i="1"/>
  <c r="X1484" i="1"/>
  <c r="J1484" i="1"/>
  <c r="G1484" i="1"/>
  <c r="AB1484" i="1" s="1"/>
  <c r="D1484" i="1" a="1"/>
  <c r="D1484" i="1" s="1"/>
  <c r="Y1484" i="1" s="1"/>
  <c r="AG1483" i="1"/>
  <c r="AE1483" i="1"/>
  <c r="AF1483" i="1" s="1"/>
  <c r="AD1483" i="1"/>
  <c r="AA1483" i="1"/>
  <c r="Z1483" i="1"/>
  <c r="X1483" i="1"/>
  <c r="J1483" i="1"/>
  <c r="G1483" i="1"/>
  <c r="H1483" i="1" s="1"/>
  <c r="AC1483" i="1" s="1"/>
  <c r="D1483" i="1" a="1"/>
  <c r="D1483" i="1" s="1"/>
  <c r="Y1483" i="1" s="1"/>
  <c r="AG1482" i="1"/>
  <c r="AE1482" i="1"/>
  <c r="AF1482" i="1" s="1"/>
  <c r="AD1482" i="1"/>
  <c r="AA1482" i="1"/>
  <c r="Z1482" i="1"/>
  <c r="X1482" i="1"/>
  <c r="J1482" i="1"/>
  <c r="G1482" i="1"/>
  <c r="AB1482" i="1" s="1"/>
  <c r="D1482" i="1" a="1"/>
  <c r="D1482" i="1" s="1"/>
  <c r="Y1482" i="1" s="1"/>
  <c r="AG1481" i="1"/>
  <c r="AE1481" i="1"/>
  <c r="AF1481" i="1" s="1"/>
  <c r="AD1481" i="1"/>
  <c r="AA1481" i="1"/>
  <c r="Z1481" i="1"/>
  <c r="X1481" i="1"/>
  <c r="J1481" i="1"/>
  <c r="G1481" i="1"/>
  <c r="D1481" i="1" a="1"/>
  <c r="D1481" i="1" s="1"/>
  <c r="Y1481" i="1" s="1"/>
  <c r="AG1480" i="1"/>
  <c r="AE1480" i="1"/>
  <c r="AF1480" i="1" s="1"/>
  <c r="AD1480" i="1"/>
  <c r="AA1480" i="1"/>
  <c r="Z1480" i="1"/>
  <c r="X1480" i="1"/>
  <c r="J1480" i="1"/>
  <c r="G1480" i="1"/>
  <c r="AB1480" i="1" s="1"/>
  <c r="D1480" i="1" a="1"/>
  <c r="D1480" i="1" s="1"/>
  <c r="Y1480" i="1" s="1"/>
  <c r="AG1479" i="1"/>
  <c r="AE1479" i="1"/>
  <c r="AF1479" i="1" s="1"/>
  <c r="AD1479" i="1"/>
  <c r="AA1479" i="1"/>
  <c r="Z1479" i="1"/>
  <c r="X1479" i="1"/>
  <c r="J1479" i="1"/>
  <c r="G1479" i="1"/>
  <c r="AB1479" i="1" s="1"/>
  <c r="D1479" i="1" a="1"/>
  <c r="D1479" i="1" s="1"/>
  <c r="Y1479" i="1" s="1"/>
  <c r="AG1478" i="1"/>
  <c r="AE1478" i="1"/>
  <c r="AF1478" i="1" s="1"/>
  <c r="AD1478" i="1"/>
  <c r="AA1478" i="1"/>
  <c r="Z1478" i="1"/>
  <c r="X1478" i="1"/>
  <c r="J1478" i="1"/>
  <c r="G1478" i="1"/>
  <c r="H1478" i="1" s="1"/>
  <c r="AC1478" i="1" s="1"/>
  <c r="D1478" i="1" a="1"/>
  <c r="D1478" i="1" s="1"/>
  <c r="Y1478" i="1" s="1"/>
  <c r="AG1477" i="1"/>
  <c r="AE1477" i="1"/>
  <c r="AF1477" i="1" s="1"/>
  <c r="AD1477" i="1"/>
  <c r="AA1477" i="1"/>
  <c r="Z1477" i="1"/>
  <c r="X1477" i="1"/>
  <c r="J1477" i="1"/>
  <c r="G1477" i="1"/>
  <c r="H1477" i="1" s="1"/>
  <c r="AC1477" i="1" s="1"/>
  <c r="D1477" i="1" a="1"/>
  <c r="D1477" i="1" s="1"/>
  <c r="Y1477" i="1" s="1"/>
  <c r="AG1476" i="1"/>
  <c r="AE1476" i="1"/>
  <c r="AF1476" i="1" s="1"/>
  <c r="AD1476" i="1"/>
  <c r="AA1476" i="1"/>
  <c r="Z1476" i="1"/>
  <c r="X1476" i="1"/>
  <c r="J1476" i="1"/>
  <c r="G1476" i="1"/>
  <c r="H1476" i="1" s="1"/>
  <c r="AC1476" i="1" s="1"/>
  <c r="D1476" i="1" a="1"/>
  <c r="D1476" i="1" s="1"/>
  <c r="Y1476" i="1" s="1"/>
  <c r="AG1475" i="1"/>
  <c r="AE1475" i="1"/>
  <c r="AF1475" i="1" s="1"/>
  <c r="AD1475" i="1"/>
  <c r="AA1475" i="1"/>
  <c r="Z1475" i="1"/>
  <c r="X1475" i="1"/>
  <c r="J1475" i="1"/>
  <c r="G1475" i="1"/>
  <c r="H1475" i="1" s="1"/>
  <c r="AC1475" i="1" s="1"/>
  <c r="D1475" i="1" a="1"/>
  <c r="D1475" i="1" s="1"/>
  <c r="Y1475" i="1" s="1"/>
  <c r="AG1474" i="1"/>
  <c r="AE1474" i="1"/>
  <c r="AF1474" i="1" s="1"/>
  <c r="AD1474" i="1"/>
  <c r="AA1474" i="1"/>
  <c r="Z1474" i="1"/>
  <c r="X1474" i="1"/>
  <c r="J1474" i="1"/>
  <c r="G1474" i="1"/>
  <c r="H1474" i="1" s="1"/>
  <c r="AC1474" i="1" s="1"/>
  <c r="D1474" i="1" a="1"/>
  <c r="D1474" i="1" s="1"/>
  <c r="Y1474" i="1" s="1"/>
  <c r="AG1473" i="1"/>
  <c r="AE1473" i="1"/>
  <c r="AF1473" i="1" s="1"/>
  <c r="AD1473" i="1"/>
  <c r="AA1473" i="1"/>
  <c r="Z1473" i="1"/>
  <c r="X1473" i="1"/>
  <c r="J1473" i="1"/>
  <c r="G1473" i="1"/>
  <c r="H1473" i="1" s="1"/>
  <c r="AC1473" i="1" s="1"/>
  <c r="D1473" i="1" a="1"/>
  <c r="D1473" i="1" s="1"/>
  <c r="Y1473" i="1" s="1"/>
  <c r="AG1472" i="1"/>
  <c r="AE1472" i="1"/>
  <c r="AF1472" i="1" s="1"/>
  <c r="AD1472" i="1"/>
  <c r="AA1472" i="1"/>
  <c r="Z1472" i="1"/>
  <c r="X1472" i="1"/>
  <c r="AC1472" i="1"/>
  <c r="Y1472" i="1"/>
  <c r="AG1471" i="1"/>
  <c r="AE1471" i="1"/>
  <c r="AF1471" i="1" s="1"/>
  <c r="AD1471" i="1"/>
  <c r="AA1471" i="1"/>
  <c r="Z1471" i="1"/>
  <c r="X1471" i="1"/>
  <c r="AC1471" i="1"/>
  <c r="Y1471" i="1"/>
  <c r="AG1470" i="1"/>
  <c r="AE1470" i="1"/>
  <c r="AD1470" i="1"/>
  <c r="AA1470" i="1"/>
  <c r="Z1470" i="1"/>
  <c r="X1470" i="1"/>
  <c r="AB1470" i="1"/>
  <c r="Y1470" i="1"/>
  <c r="AG1469" i="1"/>
  <c r="AE1469" i="1"/>
  <c r="AD1469" i="1"/>
  <c r="AA1469" i="1"/>
  <c r="Z1469" i="1"/>
  <c r="X1469" i="1"/>
  <c r="AC1469" i="1"/>
  <c r="Y1469" i="1"/>
  <c r="AG1468" i="1"/>
  <c r="AE1468" i="1"/>
  <c r="AF1468" i="1" s="1"/>
  <c r="AD1468" i="1"/>
  <c r="AA1468" i="1"/>
  <c r="Z1468" i="1"/>
  <c r="X1468" i="1"/>
  <c r="AC1468" i="1"/>
  <c r="Y1468" i="1"/>
  <c r="AG1467" i="1"/>
  <c r="AE1467" i="1"/>
  <c r="AF1467" i="1" s="1"/>
  <c r="AD1467" i="1"/>
  <c r="AA1467" i="1"/>
  <c r="Z1467" i="1"/>
  <c r="X1467" i="1"/>
  <c r="AC1467" i="1"/>
  <c r="Y1467" i="1"/>
  <c r="AG1466" i="1"/>
  <c r="AE1466" i="1"/>
  <c r="AF1466" i="1" s="1"/>
  <c r="AD1466" i="1"/>
  <c r="AA1466" i="1"/>
  <c r="Z1466" i="1"/>
  <c r="X1466" i="1"/>
  <c r="AC1466" i="1"/>
  <c r="Y1466" i="1"/>
  <c r="AG1465" i="1"/>
  <c r="AE1465" i="1"/>
  <c r="AF1465" i="1" s="1"/>
  <c r="AD1465" i="1"/>
  <c r="AA1465" i="1"/>
  <c r="Z1465" i="1"/>
  <c r="X1465" i="1"/>
  <c r="AB1465" i="1"/>
  <c r="Y1465" i="1"/>
  <c r="AG1464" i="1"/>
  <c r="AE1464" i="1"/>
  <c r="AF1464" i="1" s="1"/>
  <c r="AD1464" i="1"/>
  <c r="AA1464" i="1"/>
  <c r="Z1464" i="1"/>
  <c r="X1464" i="1"/>
  <c r="AB1464" i="1"/>
  <c r="Y1464" i="1"/>
  <c r="AG1463" i="1"/>
  <c r="AE1463" i="1"/>
  <c r="AF1463" i="1" s="1"/>
  <c r="AD1463" i="1"/>
  <c r="AA1463" i="1"/>
  <c r="Z1463" i="1"/>
  <c r="X1463" i="1"/>
  <c r="AB1463" i="1"/>
  <c r="Y1463" i="1"/>
  <c r="AG1462" i="1"/>
  <c r="AE1462" i="1"/>
  <c r="AF1462" i="1" s="1"/>
  <c r="AD1462" i="1"/>
  <c r="AA1462" i="1"/>
  <c r="Z1462" i="1"/>
  <c r="X1462" i="1"/>
  <c r="AB1462" i="1"/>
  <c r="Y1462" i="1"/>
  <c r="AG1461" i="1"/>
  <c r="AE1461" i="1"/>
  <c r="AF1461" i="1" s="1"/>
  <c r="AD1461" i="1"/>
  <c r="AA1461" i="1"/>
  <c r="Z1461" i="1"/>
  <c r="X1461" i="1"/>
  <c r="AB1461" i="1"/>
  <c r="Y1461" i="1"/>
  <c r="AG1460" i="1"/>
  <c r="AE1460" i="1"/>
  <c r="AF1460" i="1" s="1"/>
  <c r="AD1460" i="1"/>
  <c r="AA1460" i="1"/>
  <c r="Z1460" i="1"/>
  <c r="X1460" i="1"/>
  <c r="AB1460" i="1"/>
  <c r="Y1460" i="1"/>
  <c r="AG1459" i="1"/>
  <c r="AE1459" i="1"/>
  <c r="AF1459" i="1" s="1"/>
  <c r="AD1459" i="1"/>
  <c r="AA1459" i="1"/>
  <c r="Z1459" i="1"/>
  <c r="X1459" i="1"/>
  <c r="AB1459" i="1"/>
  <c r="Y1459" i="1"/>
  <c r="AG1458" i="1"/>
  <c r="AE1458" i="1"/>
  <c r="AD1458" i="1"/>
  <c r="AA1458" i="1"/>
  <c r="Z1458" i="1"/>
  <c r="X1458" i="1"/>
  <c r="AB1458" i="1"/>
  <c r="Y1458" i="1"/>
  <c r="AG1457" i="1"/>
  <c r="AE1457" i="1"/>
  <c r="AD1457" i="1"/>
  <c r="AA1457" i="1"/>
  <c r="Z1457" i="1"/>
  <c r="X1457" i="1"/>
  <c r="AB1457" i="1"/>
  <c r="Y1457" i="1"/>
  <c r="AG1456" i="1"/>
  <c r="AE1456" i="1"/>
  <c r="AF1456" i="1" s="1"/>
  <c r="AD1456" i="1"/>
  <c r="AA1456" i="1"/>
  <c r="Z1456" i="1"/>
  <c r="X1456" i="1"/>
  <c r="AB1456" i="1"/>
  <c r="Y1456" i="1"/>
  <c r="AG1455" i="1"/>
  <c r="AE1455" i="1"/>
  <c r="AD1455" i="1"/>
  <c r="AA1455" i="1"/>
  <c r="Z1455" i="1"/>
  <c r="X1455" i="1"/>
  <c r="AB1455" i="1"/>
  <c r="Y1455" i="1"/>
  <c r="AG1454" i="1"/>
  <c r="AE1454" i="1"/>
  <c r="AD1454" i="1"/>
  <c r="AA1454" i="1"/>
  <c r="Z1454" i="1"/>
  <c r="X1454" i="1"/>
  <c r="AB1454" i="1"/>
  <c r="Y1454" i="1"/>
  <c r="AG1453" i="1"/>
  <c r="AE1453" i="1"/>
  <c r="AF1453" i="1" s="1"/>
  <c r="AD1453" i="1"/>
  <c r="AA1453" i="1"/>
  <c r="Z1453" i="1"/>
  <c r="X1453" i="1"/>
  <c r="AC1453" i="1"/>
  <c r="Y1453" i="1"/>
  <c r="AG1452" i="1"/>
  <c r="AE1452" i="1"/>
  <c r="AF1452" i="1" s="1"/>
  <c r="AD1452" i="1"/>
  <c r="AA1452" i="1"/>
  <c r="Z1452" i="1"/>
  <c r="X1452" i="1"/>
  <c r="Y1452" i="1"/>
  <c r="AG1451" i="1"/>
  <c r="AE1451" i="1"/>
  <c r="AF1451" i="1" s="1"/>
  <c r="AD1451" i="1"/>
  <c r="AA1451" i="1"/>
  <c r="Z1451" i="1"/>
  <c r="X1451" i="1"/>
  <c r="AB1451" i="1"/>
  <c r="Y1451" i="1"/>
  <c r="AG1450" i="1"/>
  <c r="AE1450" i="1"/>
  <c r="AF1450" i="1" s="1"/>
  <c r="AD1450" i="1"/>
  <c r="AA1450" i="1"/>
  <c r="Z1450" i="1"/>
  <c r="X1450" i="1"/>
  <c r="Y1450" i="1"/>
  <c r="AG1449" i="1"/>
  <c r="AE1449" i="1"/>
  <c r="AF1449" i="1" s="1"/>
  <c r="AD1449" i="1"/>
  <c r="AA1449" i="1"/>
  <c r="Z1449" i="1"/>
  <c r="X1449" i="1"/>
  <c r="AB1449" i="1"/>
  <c r="Y1449" i="1"/>
  <c r="AG1448" i="1"/>
  <c r="AE1448" i="1"/>
  <c r="AF1448" i="1" s="1"/>
  <c r="AD1448" i="1"/>
  <c r="AA1448" i="1"/>
  <c r="Z1448" i="1"/>
  <c r="X1448" i="1"/>
  <c r="AC1448" i="1"/>
  <c r="Y1448" i="1"/>
  <c r="AG1447" i="1"/>
  <c r="AE1447" i="1"/>
  <c r="AD1447" i="1"/>
  <c r="AA1447" i="1"/>
  <c r="Z1447" i="1"/>
  <c r="X1447" i="1"/>
  <c r="AC1447" i="1"/>
  <c r="Y1447" i="1"/>
  <c r="AG1446" i="1"/>
  <c r="AE1446" i="1"/>
  <c r="AD1446" i="1"/>
  <c r="AA1446" i="1"/>
  <c r="Z1446" i="1"/>
  <c r="X1446" i="1"/>
  <c r="AC1446" i="1"/>
  <c r="Y1446" i="1"/>
  <c r="AG1445" i="1"/>
  <c r="AE1445" i="1"/>
  <c r="AF1445" i="1" s="1"/>
  <c r="AD1445" i="1"/>
  <c r="AA1445" i="1"/>
  <c r="Z1445" i="1"/>
  <c r="X1445" i="1"/>
  <c r="AC1445" i="1"/>
  <c r="Y1445" i="1"/>
  <c r="AG1444" i="1"/>
  <c r="AE1444" i="1"/>
  <c r="AF1444" i="1" s="1"/>
  <c r="AD1444" i="1"/>
  <c r="AA1444" i="1"/>
  <c r="Z1444" i="1"/>
  <c r="X1444" i="1"/>
  <c r="AC1444" i="1"/>
  <c r="Y1444" i="1"/>
  <c r="AG1443" i="1"/>
  <c r="AE1443" i="1"/>
  <c r="AF1443" i="1" s="1"/>
  <c r="AD1443" i="1"/>
  <c r="AA1443" i="1"/>
  <c r="Z1443" i="1"/>
  <c r="X1443" i="1"/>
  <c r="AC1443" i="1"/>
  <c r="Y1443" i="1"/>
  <c r="AG1442" i="1"/>
  <c r="AE1442" i="1"/>
  <c r="AF1442" i="1" s="1"/>
  <c r="AD1442" i="1"/>
  <c r="AA1442" i="1"/>
  <c r="Z1442" i="1"/>
  <c r="X1442" i="1"/>
  <c r="AC1442" i="1"/>
  <c r="Y1442" i="1"/>
  <c r="AG1441" i="1"/>
  <c r="AE1441" i="1"/>
  <c r="AF1441" i="1" s="1"/>
  <c r="AD1441" i="1"/>
  <c r="AA1441" i="1"/>
  <c r="Z1441" i="1"/>
  <c r="X1441" i="1"/>
  <c r="AC1441" i="1"/>
  <c r="Y1441" i="1"/>
  <c r="AG1440" i="1"/>
  <c r="AE1440" i="1"/>
  <c r="AD1440" i="1"/>
  <c r="AA1440" i="1"/>
  <c r="Z1440" i="1"/>
  <c r="X1440" i="1"/>
  <c r="AC1440" i="1"/>
  <c r="Y1440" i="1"/>
  <c r="AG1439" i="1"/>
  <c r="AE1439" i="1"/>
  <c r="AF1439" i="1" s="1"/>
  <c r="AD1439" i="1"/>
  <c r="AA1439" i="1"/>
  <c r="Z1439" i="1"/>
  <c r="X1439" i="1"/>
  <c r="AC1439" i="1"/>
  <c r="Y1439" i="1"/>
  <c r="AG1438" i="1"/>
  <c r="AE1438" i="1"/>
  <c r="AD1438" i="1"/>
  <c r="AA1438" i="1"/>
  <c r="Z1438" i="1"/>
  <c r="X1438" i="1"/>
  <c r="AB1438" i="1"/>
  <c r="Y1438" i="1"/>
  <c r="AG1437" i="1"/>
  <c r="AE1437" i="1"/>
  <c r="AF1437" i="1" s="1"/>
  <c r="AD1437" i="1"/>
  <c r="AA1437" i="1"/>
  <c r="Z1437" i="1"/>
  <c r="X1437" i="1"/>
  <c r="AB1437" i="1"/>
  <c r="Y1437" i="1"/>
  <c r="AG1436" i="1"/>
  <c r="AE1436" i="1"/>
  <c r="AF1436" i="1" s="1"/>
  <c r="AD1436" i="1"/>
  <c r="AA1436" i="1"/>
  <c r="Z1436" i="1"/>
  <c r="X1436" i="1"/>
  <c r="AB1436" i="1"/>
  <c r="Y1436" i="1"/>
  <c r="AG1435" i="1"/>
  <c r="AE1435" i="1"/>
  <c r="AF1435" i="1" s="1"/>
  <c r="AD1435" i="1"/>
  <c r="AA1435" i="1"/>
  <c r="Z1435" i="1"/>
  <c r="X1435" i="1"/>
  <c r="AB1435" i="1"/>
  <c r="Y1435" i="1"/>
  <c r="AG1434" i="1"/>
  <c r="AE1434" i="1"/>
  <c r="AF1434" i="1" s="1"/>
  <c r="AD1434" i="1"/>
  <c r="AA1434" i="1"/>
  <c r="Z1434" i="1"/>
  <c r="X1434" i="1"/>
  <c r="AB1434" i="1"/>
  <c r="Y1434" i="1"/>
  <c r="AG1433" i="1"/>
  <c r="AE1433" i="1"/>
  <c r="AF1433" i="1" s="1"/>
  <c r="AD1433" i="1"/>
  <c r="AA1433" i="1"/>
  <c r="Z1433" i="1"/>
  <c r="X1433" i="1"/>
  <c r="AB1433" i="1"/>
  <c r="Y1433" i="1"/>
  <c r="AG1432" i="1"/>
  <c r="AE1432" i="1"/>
  <c r="AF1432" i="1" s="1"/>
  <c r="AD1432" i="1"/>
  <c r="AA1432" i="1"/>
  <c r="Z1432" i="1"/>
  <c r="X1432" i="1"/>
  <c r="AC1432" i="1"/>
  <c r="Y1432" i="1"/>
  <c r="AG1431" i="1"/>
  <c r="AE1431" i="1"/>
  <c r="AF1431" i="1" s="1"/>
  <c r="AD1431" i="1"/>
  <c r="AA1431" i="1"/>
  <c r="Z1431" i="1"/>
  <c r="X1431" i="1"/>
  <c r="AB1431" i="1"/>
  <c r="Y1431" i="1"/>
  <c r="AG1430" i="1"/>
  <c r="AE1430" i="1"/>
  <c r="AF1430" i="1" s="1"/>
  <c r="AD1430" i="1"/>
  <c r="AA1430" i="1"/>
  <c r="Z1430" i="1"/>
  <c r="X1430" i="1"/>
  <c r="AB1430" i="1"/>
  <c r="Y1430" i="1"/>
  <c r="AG1429" i="1"/>
  <c r="AE1429" i="1"/>
  <c r="AF1429" i="1" s="1"/>
  <c r="AD1429" i="1"/>
  <c r="AA1429" i="1"/>
  <c r="Z1429" i="1"/>
  <c r="X1429" i="1"/>
  <c r="AB1429" i="1"/>
  <c r="Y1429" i="1"/>
  <c r="AG1428" i="1"/>
  <c r="AE1428" i="1"/>
  <c r="AF1428" i="1" s="1"/>
  <c r="AD1428" i="1"/>
  <c r="AA1428" i="1"/>
  <c r="Z1428" i="1"/>
  <c r="X1428" i="1"/>
  <c r="Y1428" i="1"/>
  <c r="AG1427" i="1"/>
  <c r="AE1427" i="1"/>
  <c r="AD1427" i="1"/>
  <c r="AA1427" i="1"/>
  <c r="Z1427" i="1"/>
  <c r="X1427" i="1"/>
  <c r="AC1427" i="1"/>
  <c r="Y1427" i="1"/>
  <c r="AG1426" i="1"/>
  <c r="AE1426" i="1"/>
  <c r="AD1426" i="1"/>
  <c r="AA1426" i="1"/>
  <c r="Z1426" i="1"/>
  <c r="X1426" i="1"/>
  <c r="Y1426" i="1"/>
  <c r="AG1425" i="1"/>
  <c r="AE1425" i="1"/>
  <c r="AD1425" i="1"/>
  <c r="AA1425" i="1"/>
  <c r="Z1425" i="1"/>
  <c r="X1425" i="1"/>
  <c r="AC1425" i="1"/>
  <c r="Y1425" i="1"/>
  <c r="AG1424" i="1"/>
  <c r="AE1424" i="1"/>
  <c r="AD1424" i="1"/>
  <c r="AA1424" i="1"/>
  <c r="Z1424" i="1"/>
  <c r="X1424" i="1"/>
  <c r="AC1424" i="1"/>
  <c r="Y1424" i="1"/>
  <c r="AG1423" i="1"/>
  <c r="AE1423" i="1"/>
  <c r="AF1423" i="1" s="1"/>
  <c r="AD1423" i="1"/>
  <c r="AA1423" i="1"/>
  <c r="Z1423" i="1"/>
  <c r="X1423" i="1"/>
  <c r="AB1423" i="1"/>
  <c r="Y1423" i="1"/>
  <c r="AG1422" i="1"/>
  <c r="AE1422" i="1"/>
  <c r="AD1422" i="1"/>
  <c r="AA1422" i="1"/>
  <c r="Z1422" i="1"/>
  <c r="X1422" i="1"/>
  <c r="AC1422" i="1"/>
  <c r="Y1422" i="1"/>
  <c r="AG1421" i="1"/>
  <c r="AE1421" i="1"/>
  <c r="AD1421" i="1"/>
  <c r="AA1421" i="1"/>
  <c r="Z1421" i="1"/>
  <c r="X1421" i="1"/>
  <c r="AB1421" i="1"/>
  <c r="Y1421" i="1"/>
  <c r="AG1420" i="1"/>
  <c r="AE1420" i="1"/>
  <c r="AF1420" i="1" s="1"/>
  <c r="AD1420" i="1"/>
  <c r="AA1420" i="1"/>
  <c r="Z1420" i="1"/>
  <c r="X1420" i="1"/>
  <c r="AC1420" i="1"/>
  <c r="Y1420" i="1"/>
  <c r="AG1419" i="1"/>
  <c r="AE1419" i="1"/>
  <c r="AF1419" i="1" s="1"/>
  <c r="AD1419" i="1"/>
  <c r="AA1419" i="1"/>
  <c r="Z1419" i="1"/>
  <c r="X1419" i="1"/>
  <c r="AC1419" i="1"/>
  <c r="Y1419" i="1"/>
  <c r="AG1418" i="1"/>
  <c r="AE1418" i="1"/>
  <c r="AF1418" i="1" s="1"/>
  <c r="AD1418" i="1"/>
  <c r="AA1418" i="1"/>
  <c r="Z1418" i="1"/>
  <c r="X1418" i="1"/>
  <c r="AC1418" i="1"/>
  <c r="Y1418" i="1"/>
  <c r="AG1417" i="1"/>
  <c r="AE1417" i="1"/>
  <c r="AF1417" i="1" s="1"/>
  <c r="AD1417" i="1"/>
  <c r="AA1417" i="1"/>
  <c r="Z1417" i="1"/>
  <c r="X1417" i="1"/>
  <c r="AB1417" i="1"/>
  <c r="Y1417" i="1"/>
  <c r="AG1416" i="1"/>
  <c r="AE1416" i="1"/>
  <c r="AD1416" i="1"/>
  <c r="AA1416" i="1"/>
  <c r="Z1416" i="1"/>
  <c r="X1416" i="1"/>
  <c r="AC1416" i="1"/>
  <c r="Y1416" i="1"/>
  <c r="AG1415" i="1"/>
  <c r="AE1415" i="1"/>
  <c r="AF1415" i="1" s="1"/>
  <c r="AD1415" i="1"/>
  <c r="AA1415" i="1"/>
  <c r="Z1415" i="1"/>
  <c r="X1415" i="1"/>
  <c r="AC1415" i="1"/>
  <c r="Y1415" i="1"/>
  <c r="AG1414" i="1"/>
  <c r="AE1414" i="1"/>
  <c r="AF1414" i="1" s="1"/>
  <c r="AD1414" i="1"/>
  <c r="AA1414" i="1"/>
  <c r="Z1414" i="1"/>
  <c r="X1414" i="1"/>
  <c r="AC1414" i="1"/>
  <c r="Y1414" i="1"/>
  <c r="AG1413" i="1"/>
  <c r="AE1413" i="1"/>
  <c r="AF1413" i="1" s="1"/>
  <c r="AD1413" i="1"/>
  <c r="AA1413" i="1"/>
  <c r="Z1413" i="1"/>
  <c r="X1413" i="1"/>
  <c r="AB1413" i="1"/>
  <c r="Y1413" i="1"/>
  <c r="AG1412" i="1"/>
  <c r="AE1412" i="1"/>
  <c r="AF1412" i="1" s="1"/>
  <c r="AD1412" i="1"/>
  <c r="AA1412" i="1"/>
  <c r="Z1412" i="1"/>
  <c r="X1412" i="1"/>
  <c r="AB1412" i="1"/>
  <c r="Y1412" i="1"/>
  <c r="AG1411" i="1"/>
  <c r="AE1411" i="1"/>
  <c r="AF1411" i="1" s="1"/>
  <c r="AD1411" i="1"/>
  <c r="AA1411" i="1"/>
  <c r="Z1411" i="1"/>
  <c r="X1411" i="1"/>
  <c r="AB1411" i="1"/>
  <c r="Y1411" i="1"/>
  <c r="AG1410" i="1"/>
  <c r="AE1410" i="1"/>
  <c r="AF1410" i="1" s="1"/>
  <c r="AD1410" i="1"/>
  <c r="AA1410" i="1"/>
  <c r="Z1410" i="1"/>
  <c r="X1410" i="1"/>
  <c r="AB1410" i="1"/>
  <c r="Y1410" i="1"/>
  <c r="AG1409" i="1"/>
  <c r="AE1409" i="1"/>
  <c r="AF1409" i="1" s="1"/>
  <c r="AD1409" i="1"/>
  <c r="AA1409" i="1"/>
  <c r="Z1409" i="1"/>
  <c r="X1409" i="1"/>
  <c r="AB1409" i="1"/>
  <c r="Y1409" i="1"/>
  <c r="AG1408" i="1"/>
  <c r="AE1408" i="1"/>
  <c r="AF1408" i="1" s="1"/>
  <c r="AD1408" i="1"/>
  <c r="AA1408" i="1"/>
  <c r="Z1408" i="1"/>
  <c r="X1408" i="1"/>
  <c r="AB1408" i="1"/>
  <c r="Y1408" i="1"/>
  <c r="AG1407" i="1"/>
  <c r="AE1407" i="1"/>
  <c r="AF1407" i="1" s="1"/>
  <c r="AD1407" i="1"/>
  <c r="AA1407" i="1"/>
  <c r="Z1407" i="1"/>
  <c r="X1407" i="1"/>
  <c r="AB1407" i="1"/>
  <c r="Y1407" i="1"/>
  <c r="AG1406" i="1"/>
  <c r="AE1406" i="1"/>
  <c r="AD1406" i="1"/>
  <c r="AA1406" i="1"/>
  <c r="Z1406" i="1"/>
  <c r="X1406" i="1"/>
  <c r="AB1406" i="1"/>
  <c r="Y1406" i="1"/>
  <c r="AG1405" i="1"/>
  <c r="AE1405" i="1"/>
  <c r="AD1405" i="1"/>
  <c r="AA1405" i="1"/>
  <c r="Z1405" i="1"/>
  <c r="X1405" i="1"/>
  <c r="AB1405" i="1"/>
  <c r="Y1405" i="1"/>
  <c r="AG1404" i="1"/>
  <c r="AE1404" i="1"/>
  <c r="AF1404" i="1" s="1"/>
  <c r="AD1404" i="1"/>
  <c r="AA1404" i="1"/>
  <c r="Z1404" i="1"/>
  <c r="X1404" i="1"/>
  <c r="Y1404" i="1"/>
  <c r="AG1403" i="1"/>
  <c r="AE1403" i="1"/>
  <c r="AF1403" i="1" s="1"/>
  <c r="AD1403" i="1"/>
  <c r="AA1403" i="1"/>
  <c r="Z1403" i="1"/>
  <c r="X1403" i="1"/>
  <c r="AB1403" i="1"/>
  <c r="Y1403" i="1"/>
  <c r="AG1402" i="1"/>
  <c r="AE1402" i="1"/>
  <c r="AF1402" i="1" s="1"/>
  <c r="AD1402" i="1"/>
  <c r="AA1402" i="1"/>
  <c r="Z1402" i="1"/>
  <c r="X1402" i="1"/>
  <c r="Y1402" i="1"/>
  <c r="AG1401" i="1"/>
  <c r="AE1401" i="1"/>
  <c r="AF1401" i="1" s="1"/>
  <c r="AD1401" i="1"/>
  <c r="AA1401" i="1"/>
  <c r="Z1401" i="1"/>
  <c r="X1401" i="1"/>
  <c r="AC1401" i="1"/>
  <c r="Y1401" i="1"/>
  <c r="AG1400" i="1"/>
  <c r="AE1400" i="1"/>
  <c r="AF1400" i="1" s="1"/>
  <c r="AD1400" i="1"/>
  <c r="AA1400" i="1"/>
  <c r="Z1400" i="1"/>
  <c r="X1400" i="1"/>
  <c r="AC1400" i="1"/>
  <c r="Y1400" i="1"/>
  <c r="AG1399" i="1"/>
  <c r="AE1399" i="1"/>
  <c r="AF1399" i="1" s="1"/>
  <c r="AD1399" i="1"/>
  <c r="AA1399" i="1"/>
  <c r="Z1399" i="1"/>
  <c r="X1399" i="1"/>
  <c r="AC1399" i="1"/>
  <c r="Y1399" i="1"/>
  <c r="AG1398" i="1"/>
  <c r="AE1398" i="1"/>
  <c r="AD1398" i="1"/>
  <c r="AB1398" i="1"/>
  <c r="AA1398" i="1"/>
  <c r="Z1398" i="1"/>
  <c r="Y1398" i="1"/>
  <c r="X1398" i="1"/>
  <c r="H1398" i="1"/>
  <c r="AC1398" i="1" s="1"/>
  <c r="AG1397" i="1"/>
  <c r="AE1397" i="1"/>
  <c r="AD1397" i="1"/>
  <c r="AB1397" i="1"/>
  <c r="AA1397" i="1"/>
  <c r="Z1397" i="1"/>
  <c r="Y1397" i="1"/>
  <c r="X1397" i="1"/>
  <c r="H1397" i="1"/>
  <c r="AC1397" i="1" s="1"/>
  <c r="AG1396" i="1"/>
  <c r="AE1396" i="1"/>
  <c r="AF1396" i="1" s="1"/>
  <c r="AD1396" i="1"/>
  <c r="AB1396" i="1"/>
  <c r="AA1396" i="1"/>
  <c r="Z1396" i="1"/>
  <c r="Y1396" i="1"/>
  <c r="X1396" i="1"/>
  <c r="H1396" i="1"/>
  <c r="AC1396" i="1" s="1"/>
  <c r="AG1395" i="1"/>
  <c r="AE1395" i="1"/>
  <c r="AF1395" i="1" s="1"/>
  <c r="AD1395" i="1"/>
  <c r="AB1395" i="1"/>
  <c r="AA1395" i="1"/>
  <c r="Z1395" i="1"/>
  <c r="Y1395" i="1"/>
  <c r="X1395" i="1"/>
  <c r="H1395" i="1"/>
  <c r="AC1395" i="1" s="1"/>
  <c r="AG1394" i="1"/>
  <c r="AE1394" i="1"/>
  <c r="AF1394" i="1" s="1"/>
  <c r="AD1394" i="1"/>
  <c r="AB1394" i="1"/>
  <c r="AA1394" i="1"/>
  <c r="Z1394" i="1"/>
  <c r="Y1394" i="1"/>
  <c r="X1394" i="1"/>
  <c r="H1394" i="1"/>
  <c r="AC1394" i="1" s="1"/>
  <c r="AG1393" i="1"/>
  <c r="AE1393" i="1"/>
  <c r="AF1393" i="1" s="1"/>
  <c r="AD1393" i="1"/>
  <c r="AB1393" i="1"/>
  <c r="AA1393" i="1"/>
  <c r="Z1393" i="1"/>
  <c r="Y1393" i="1"/>
  <c r="X1393" i="1"/>
  <c r="H1393" i="1"/>
  <c r="AC1393" i="1" s="1"/>
  <c r="AG1392" i="1"/>
  <c r="AE1392" i="1"/>
  <c r="AF1392" i="1" s="1"/>
  <c r="AD1392" i="1"/>
  <c r="AB1392" i="1"/>
  <c r="AA1392" i="1"/>
  <c r="Z1392" i="1"/>
  <c r="Y1392" i="1"/>
  <c r="X1392" i="1"/>
  <c r="H1392" i="1"/>
  <c r="AC1392" i="1" s="1"/>
  <c r="AG1391" i="1"/>
  <c r="AE1391" i="1"/>
  <c r="AF1391" i="1" s="1"/>
  <c r="AD1391" i="1"/>
  <c r="AB1391" i="1"/>
  <c r="AA1391" i="1"/>
  <c r="Z1391" i="1"/>
  <c r="Y1391" i="1"/>
  <c r="X1391" i="1"/>
  <c r="H1391" i="1"/>
  <c r="AC1391" i="1" s="1"/>
  <c r="AG1390" i="1"/>
  <c r="AE1390" i="1"/>
  <c r="AF1390" i="1" s="1"/>
  <c r="AD1390" i="1"/>
  <c r="AB1390" i="1"/>
  <c r="AA1390" i="1"/>
  <c r="Z1390" i="1"/>
  <c r="Y1390" i="1"/>
  <c r="X1390" i="1"/>
  <c r="H1390" i="1"/>
  <c r="AC1390" i="1" s="1"/>
  <c r="AG1389" i="1"/>
  <c r="AE1389" i="1"/>
  <c r="AD1389" i="1"/>
  <c r="AB1389" i="1"/>
  <c r="AA1389" i="1"/>
  <c r="Z1389" i="1"/>
  <c r="Y1389" i="1"/>
  <c r="X1389" i="1"/>
  <c r="H1389" i="1"/>
  <c r="AC1389" i="1" s="1"/>
  <c r="AG1388" i="1"/>
  <c r="AE1388" i="1"/>
  <c r="AF1388" i="1" s="1"/>
  <c r="AD1388" i="1"/>
  <c r="AB1388" i="1"/>
  <c r="AA1388" i="1"/>
  <c r="Z1388" i="1"/>
  <c r="Y1388" i="1"/>
  <c r="X1388" i="1"/>
  <c r="H1388" i="1"/>
  <c r="AC1388" i="1" s="1"/>
  <c r="AG1387" i="1"/>
  <c r="AE1387" i="1"/>
  <c r="AF1387" i="1" s="1"/>
  <c r="AD1387" i="1"/>
  <c r="AC1387" i="1"/>
  <c r="AA1387" i="1"/>
  <c r="Z1387" i="1"/>
  <c r="Y1387" i="1"/>
  <c r="X1387" i="1"/>
  <c r="H1387" i="1"/>
  <c r="AB1387" i="1" s="1"/>
  <c r="AG1386" i="1"/>
  <c r="AE1386" i="1"/>
  <c r="AF1386" i="1" s="1"/>
  <c r="AD1386" i="1"/>
  <c r="AB1386" i="1"/>
  <c r="AA1386" i="1"/>
  <c r="Z1386" i="1"/>
  <c r="Y1386" i="1"/>
  <c r="X1386" i="1"/>
  <c r="H1386" i="1"/>
  <c r="AC1386" i="1" s="1"/>
  <c r="AG1385" i="1"/>
  <c r="AE1385" i="1"/>
  <c r="AD1385" i="1"/>
  <c r="AB1385" i="1"/>
  <c r="AA1385" i="1"/>
  <c r="Z1385" i="1"/>
  <c r="Y1385" i="1"/>
  <c r="X1385" i="1"/>
  <c r="H1385" i="1"/>
  <c r="AC1385" i="1" s="1"/>
  <c r="AG1384" i="1"/>
  <c r="AE1384" i="1"/>
  <c r="AF1384" i="1" s="1"/>
  <c r="AD1384" i="1"/>
  <c r="AB1384" i="1"/>
  <c r="AA1384" i="1"/>
  <c r="Z1384" i="1"/>
  <c r="Y1384" i="1"/>
  <c r="X1384" i="1"/>
  <c r="H1384" i="1"/>
  <c r="AC1384" i="1" s="1"/>
  <c r="AG1383" i="1"/>
  <c r="AE1383" i="1"/>
  <c r="AF1383" i="1" s="1"/>
  <c r="AD1383" i="1"/>
  <c r="AB1383" i="1"/>
  <c r="AA1383" i="1"/>
  <c r="Z1383" i="1"/>
  <c r="Y1383" i="1"/>
  <c r="X1383" i="1"/>
  <c r="H1383" i="1"/>
  <c r="AC1383" i="1" s="1"/>
  <c r="AG1382" i="1"/>
  <c r="AE1382" i="1"/>
  <c r="AF1382" i="1" s="1"/>
  <c r="AD1382" i="1"/>
  <c r="AC1382" i="1"/>
  <c r="AA1382" i="1"/>
  <c r="Z1382" i="1"/>
  <c r="Y1382" i="1"/>
  <c r="X1382" i="1"/>
  <c r="H1382" i="1"/>
  <c r="AB1382" i="1" s="1"/>
  <c r="AG1381" i="1"/>
  <c r="AE1381" i="1"/>
  <c r="AD1381" i="1"/>
  <c r="AC1381" i="1"/>
  <c r="AA1381" i="1"/>
  <c r="Z1381" i="1"/>
  <c r="Y1381" i="1"/>
  <c r="X1381" i="1"/>
  <c r="H1381" i="1"/>
  <c r="AB1381" i="1" s="1"/>
  <c r="AG1380" i="1"/>
  <c r="AE1380" i="1"/>
  <c r="AD1380" i="1"/>
  <c r="AB1380" i="1"/>
  <c r="AA1380" i="1"/>
  <c r="Z1380" i="1"/>
  <c r="Y1380" i="1"/>
  <c r="X1380" i="1"/>
  <c r="H1380" i="1"/>
  <c r="AC1380" i="1" s="1"/>
  <c r="AG1379" i="1"/>
  <c r="AE1379" i="1"/>
  <c r="AD1379" i="1"/>
  <c r="AC1379" i="1"/>
  <c r="AA1379" i="1"/>
  <c r="Z1379" i="1"/>
  <c r="Y1379" i="1"/>
  <c r="X1379" i="1"/>
  <c r="H1379" i="1"/>
  <c r="AB1379" i="1" s="1"/>
  <c r="AG1378" i="1"/>
  <c r="AE1378" i="1"/>
  <c r="AF1378" i="1" s="1"/>
  <c r="AD1378" i="1"/>
  <c r="AB1378" i="1"/>
  <c r="AA1378" i="1"/>
  <c r="Z1378" i="1"/>
  <c r="Y1378" i="1"/>
  <c r="X1378" i="1"/>
  <c r="H1378" i="1"/>
  <c r="AC1378" i="1" s="1"/>
  <c r="AG1377" i="1"/>
  <c r="AE1377" i="1"/>
  <c r="AF1377" i="1" s="1"/>
  <c r="AD1377" i="1"/>
  <c r="AB1377" i="1"/>
  <c r="AA1377" i="1"/>
  <c r="Z1377" i="1"/>
  <c r="Y1377" i="1"/>
  <c r="X1377" i="1"/>
  <c r="H1377" i="1"/>
  <c r="AC1377" i="1" s="1"/>
  <c r="AG1376" i="1"/>
  <c r="AE1376" i="1"/>
  <c r="AF1376" i="1" s="1"/>
  <c r="AD1376" i="1"/>
  <c r="AB1376" i="1"/>
  <c r="AA1376" i="1"/>
  <c r="Z1376" i="1"/>
  <c r="Y1376" i="1"/>
  <c r="X1376" i="1"/>
  <c r="H1376" i="1"/>
  <c r="AC1376" i="1" s="1"/>
  <c r="AG1375" i="1"/>
  <c r="AE1375" i="1"/>
  <c r="AF1375" i="1" s="1"/>
  <c r="AD1375" i="1"/>
  <c r="AB1375" i="1"/>
  <c r="AA1375" i="1"/>
  <c r="Z1375" i="1"/>
  <c r="Y1375" i="1"/>
  <c r="X1375" i="1"/>
  <c r="H1375" i="1"/>
  <c r="AC1375" i="1" s="1"/>
  <c r="AG1374" i="1"/>
  <c r="AE1374" i="1"/>
  <c r="AF1374" i="1" s="1"/>
  <c r="AD1374" i="1"/>
  <c r="AB1374" i="1"/>
  <c r="AA1374" i="1"/>
  <c r="Z1374" i="1"/>
  <c r="Y1374" i="1"/>
  <c r="X1374" i="1"/>
  <c r="H1374" i="1"/>
  <c r="AC1374" i="1" s="1"/>
  <c r="AG1373" i="1"/>
  <c r="AE1373" i="1"/>
  <c r="AF1373" i="1" s="1"/>
  <c r="AD1373" i="1"/>
  <c r="AB1373" i="1"/>
  <c r="AA1373" i="1"/>
  <c r="Z1373" i="1"/>
  <c r="Y1373" i="1"/>
  <c r="X1373" i="1"/>
  <c r="H1373" i="1"/>
  <c r="AC1373" i="1" s="1"/>
  <c r="AG1372" i="1"/>
  <c r="AE1372" i="1"/>
  <c r="AF1372" i="1" s="1"/>
  <c r="AD1372" i="1"/>
  <c r="AB1372" i="1"/>
  <c r="AA1372" i="1"/>
  <c r="Z1372" i="1"/>
  <c r="Y1372" i="1"/>
  <c r="X1372" i="1"/>
  <c r="H1372" i="1"/>
  <c r="AC1372" i="1" s="1"/>
  <c r="AG1371" i="1"/>
  <c r="AE1371" i="1"/>
  <c r="AF1371" i="1" s="1"/>
  <c r="AD1371" i="1"/>
  <c r="AB1371" i="1"/>
  <c r="AA1371" i="1"/>
  <c r="Z1371" i="1"/>
  <c r="Y1371" i="1"/>
  <c r="X1371" i="1"/>
  <c r="H1371" i="1"/>
  <c r="AC1371" i="1" s="1"/>
  <c r="AG1370" i="1"/>
  <c r="AE1370" i="1"/>
  <c r="AF1370" i="1" s="1"/>
  <c r="AD1370" i="1"/>
  <c r="AB1370" i="1"/>
  <c r="AA1370" i="1"/>
  <c r="Z1370" i="1"/>
  <c r="Y1370" i="1"/>
  <c r="X1370" i="1"/>
  <c r="H1370" i="1"/>
  <c r="AC1370" i="1" s="1"/>
  <c r="AG1369" i="1"/>
  <c r="AE1369" i="1"/>
  <c r="AD1369" i="1"/>
  <c r="AB1369" i="1"/>
  <c r="AA1369" i="1"/>
  <c r="Z1369" i="1"/>
  <c r="Y1369" i="1"/>
  <c r="X1369" i="1"/>
  <c r="H1369" i="1"/>
  <c r="AC1369" i="1" s="1"/>
  <c r="AG1368" i="1"/>
  <c r="AE1368" i="1"/>
  <c r="AF1368" i="1" s="1"/>
  <c r="AD1368" i="1"/>
  <c r="AB1368" i="1"/>
  <c r="AA1368" i="1"/>
  <c r="Z1368" i="1"/>
  <c r="Y1368" i="1"/>
  <c r="X1368" i="1"/>
  <c r="H1368" i="1"/>
  <c r="AC1368" i="1" s="1"/>
  <c r="AG1367" i="1"/>
  <c r="AE1367" i="1"/>
  <c r="AF1367" i="1" s="1"/>
  <c r="AD1367" i="1"/>
  <c r="AC1367" i="1"/>
  <c r="AA1367" i="1"/>
  <c r="Z1367" i="1"/>
  <c r="Y1367" i="1"/>
  <c r="X1367" i="1"/>
  <c r="H1367" i="1"/>
  <c r="AB1367" i="1" s="1"/>
  <c r="AG1366" i="1"/>
  <c r="AE1366" i="1"/>
  <c r="AF1366" i="1" s="1"/>
  <c r="AD1366" i="1"/>
  <c r="AB1366" i="1"/>
  <c r="AA1366" i="1"/>
  <c r="Z1366" i="1"/>
  <c r="Y1366" i="1"/>
  <c r="X1366" i="1"/>
  <c r="H1366" i="1"/>
  <c r="AC1366" i="1" s="1"/>
  <c r="AG1365" i="1"/>
  <c r="AE1365" i="1"/>
  <c r="AF1365" i="1" s="1"/>
  <c r="AD1365" i="1"/>
  <c r="AC1365" i="1"/>
  <c r="AA1365" i="1"/>
  <c r="Z1365" i="1"/>
  <c r="Y1365" i="1"/>
  <c r="X1365" i="1"/>
  <c r="H1365" i="1"/>
  <c r="AB1365" i="1" s="1"/>
  <c r="AG1364" i="1"/>
  <c r="AE1364" i="1"/>
  <c r="AD1364" i="1"/>
  <c r="AB1364" i="1"/>
  <c r="AA1364" i="1"/>
  <c r="Z1364" i="1"/>
  <c r="Y1364" i="1"/>
  <c r="X1364" i="1"/>
  <c r="H1364" i="1"/>
  <c r="AC1364" i="1" s="1"/>
  <c r="AG1363" i="1"/>
  <c r="AE1363" i="1"/>
  <c r="AF1363" i="1" s="1"/>
  <c r="AD1363" i="1"/>
  <c r="AB1363" i="1"/>
  <c r="AA1363" i="1"/>
  <c r="Z1363" i="1"/>
  <c r="Y1363" i="1"/>
  <c r="X1363" i="1"/>
  <c r="H1363" i="1"/>
  <c r="AC1363" i="1" s="1"/>
  <c r="AG1362" i="1"/>
  <c r="AE1362" i="1"/>
  <c r="AD1362" i="1"/>
  <c r="AB1362" i="1"/>
  <c r="AA1362" i="1"/>
  <c r="Z1362" i="1"/>
  <c r="Y1362" i="1"/>
  <c r="X1362" i="1"/>
  <c r="H1362" i="1"/>
  <c r="AC1362" i="1" s="1"/>
  <c r="AG1361" i="1"/>
  <c r="AE1361" i="1"/>
  <c r="AD1361" i="1"/>
  <c r="AB1361" i="1"/>
  <c r="AA1361" i="1"/>
  <c r="Z1361" i="1"/>
  <c r="Y1361" i="1"/>
  <c r="X1361" i="1"/>
  <c r="H1361" i="1"/>
  <c r="AC1361" i="1" s="1"/>
  <c r="AG1360" i="1"/>
  <c r="AE1360" i="1"/>
  <c r="AF1360" i="1" s="1"/>
  <c r="AD1360" i="1"/>
  <c r="AB1360" i="1"/>
  <c r="AA1360" i="1"/>
  <c r="Z1360" i="1"/>
  <c r="Y1360" i="1"/>
  <c r="X1360" i="1"/>
  <c r="H1360" i="1"/>
  <c r="AC1360" i="1" s="1"/>
  <c r="AG1359" i="1"/>
  <c r="AE1359" i="1"/>
  <c r="AD1359" i="1"/>
  <c r="AB1359" i="1"/>
  <c r="AA1359" i="1"/>
  <c r="Z1359" i="1"/>
  <c r="Y1359" i="1"/>
  <c r="X1359" i="1"/>
  <c r="H1359" i="1"/>
  <c r="AC1359" i="1" s="1"/>
  <c r="AG1358" i="1"/>
  <c r="AE1358" i="1"/>
  <c r="AD1358" i="1"/>
  <c r="AB1358" i="1"/>
  <c r="AA1358" i="1"/>
  <c r="Z1358" i="1"/>
  <c r="Y1358" i="1"/>
  <c r="X1358" i="1"/>
  <c r="H1358" i="1"/>
  <c r="AC1358" i="1" s="1"/>
  <c r="AG1357" i="1"/>
  <c r="AE1357" i="1"/>
  <c r="AF1357" i="1" s="1"/>
  <c r="AD1357" i="1"/>
  <c r="AC1357" i="1"/>
  <c r="AA1357" i="1"/>
  <c r="Z1357" i="1"/>
  <c r="Y1357" i="1"/>
  <c r="X1357" i="1"/>
  <c r="H1357" i="1"/>
  <c r="AB1357" i="1" s="1"/>
  <c r="AG1356" i="1"/>
  <c r="AE1356" i="1"/>
  <c r="AF1356" i="1" s="1"/>
  <c r="AD1356" i="1"/>
  <c r="AB1356" i="1"/>
  <c r="AA1356" i="1"/>
  <c r="Z1356" i="1"/>
  <c r="Y1356" i="1"/>
  <c r="X1356" i="1"/>
  <c r="H1356" i="1"/>
  <c r="AC1356" i="1" s="1"/>
  <c r="AG1355" i="1"/>
  <c r="AE1355" i="1"/>
  <c r="AF1355" i="1" s="1"/>
  <c r="AD1355" i="1"/>
  <c r="AC1355" i="1"/>
  <c r="AA1355" i="1"/>
  <c r="Z1355" i="1"/>
  <c r="Y1355" i="1"/>
  <c r="X1355" i="1"/>
  <c r="H1355" i="1"/>
  <c r="AB1355" i="1" s="1"/>
  <c r="AG1354" i="1"/>
  <c r="AE1354" i="1"/>
  <c r="AF1354" i="1" s="1"/>
  <c r="AD1354" i="1"/>
  <c r="AC1354" i="1"/>
  <c r="AA1354" i="1"/>
  <c r="Z1354" i="1"/>
  <c r="Y1354" i="1"/>
  <c r="X1354" i="1"/>
  <c r="H1354" i="1"/>
  <c r="AB1354" i="1" s="1"/>
  <c r="AG1353" i="1"/>
  <c r="AE1353" i="1"/>
  <c r="AF1353" i="1" s="1"/>
  <c r="AD1353" i="1"/>
  <c r="AC1353" i="1"/>
  <c r="AA1353" i="1"/>
  <c r="Z1353" i="1"/>
  <c r="Y1353" i="1"/>
  <c r="X1353" i="1"/>
  <c r="H1353" i="1"/>
  <c r="AB1353" i="1" s="1"/>
  <c r="AG1352" i="1"/>
  <c r="AE1352" i="1"/>
  <c r="AD1352" i="1"/>
  <c r="AC1352" i="1"/>
  <c r="AA1352" i="1"/>
  <c r="Z1352" i="1"/>
  <c r="Y1352" i="1"/>
  <c r="X1352" i="1"/>
  <c r="H1352" i="1"/>
  <c r="AB1352" i="1" s="1"/>
  <c r="AG1351" i="1"/>
  <c r="AE1351" i="1"/>
  <c r="AD1351" i="1"/>
  <c r="AC1351" i="1"/>
  <c r="AA1351" i="1"/>
  <c r="Z1351" i="1"/>
  <c r="Y1351" i="1"/>
  <c r="X1351" i="1"/>
  <c r="H1351" i="1"/>
  <c r="AB1351" i="1" s="1"/>
  <c r="AG1350" i="1"/>
  <c r="AE1350" i="1"/>
  <c r="AF1350" i="1" s="1"/>
  <c r="AD1350" i="1"/>
  <c r="AB1350" i="1"/>
  <c r="AA1350" i="1"/>
  <c r="Z1350" i="1"/>
  <c r="Y1350" i="1"/>
  <c r="X1350" i="1"/>
  <c r="H1350" i="1"/>
  <c r="AC1350" i="1" s="1"/>
  <c r="AG1349" i="1"/>
  <c r="AE1349" i="1"/>
  <c r="AF1349" i="1" s="1"/>
  <c r="AD1349" i="1"/>
  <c r="AB1349" i="1"/>
  <c r="AA1349" i="1"/>
  <c r="Z1349" i="1"/>
  <c r="Y1349" i="1"/>
  <c r="X1349" i="1"/>
  <c r="H1349" i="1"/>
  <c r="AC1349" i="1" s="1"/>
  <c r="AG1348" i="1"/>
  <c r="AE1348" i="1"/>
  <c r="AF1348" i="1" s="1"/>
  <c r="AD1348" i="1"/>
  <c r="AB1348" i="1"/>
  <c r="AA1348" i="1"/>
  <c r="Z1348" i="1"/>
  <c r="Y1348" i="1"/>
  <c r="X1348" i="1"/>
  <c r="H1348" i="1"/>
  <c r="AC1348" i="1" s="1"/>
  <c r="AG1347" i="1"/>
  <c r="AE1347" i="1"/>
  <c r="AF1347" i="1" s="1"/>
  <c r="AD1347" i="1"/>
  <c r="AC1347" i="1"/>
  <c r="AB1347" i="1"/>
  <c r="AA1347" i="1"/>
  <c r="Z1347" i="1"/>
  <c r="Y1347" i="1"/>
  <c r="X1347" i="1"/>
  <c r="AG1346" i="1"/>
  <c r="AE1346" i="1"/>
  <c r="AF1346" i="1" s="1"/>
  <c r="AD1346" i="1"/>
  <c r="AB1346" i="1"/>
  <c r="AA1346" i="1"/>
  <c r="Z1346" i="1"/>
  <c r="Y1346" i="1"/>
  <c r="X1346" i="1"/>
  <c r="H1346" i="1"/>
  <c r="AC1346" i="1" s="1"/>
  <c r="AG1345" i="1"/>
  <c r="AE1345" i="1"/>
  <c r="AD1345" i="1"/>
  <c r="AC1345" i="1"/>
  <c r="AB1345" i="1"/>
  <c r="AA1345" i="1"/>
  <c r="Z1345" i="1"/>
  <c r="Y1345" i="1"/>
  <c r="X1345" i="1"/>
  <c r="AG1344" i="1"/>
  <c r="AE1344" i="1"/>
  <c r="AF1344" i="1" s="1"/>
  <c r="AD1344" i="1"/>
  <c r="AC1344" i="1"/>
  <c r="AA1344" i="1"/>
  <c r="Z1344" i="1"/>
  <c r="Y1344" i="1"/>
  <c r="X1344" i="1"/>
  <c r="H1344" i="1"/>
  <c r="AB1344" i="1" s="1"/>
  <c r="AG1343" i="1"/>
  <c r="AE1343" i="1"/>
  <c r="AF1343" i="1" s="1"/>
  <c r="AD1343" i="1"/>
  <c r="AB1343" i="1"/>
  <c r="AA1343" i="1"/>
  <c r="Z1343" i="1"/>
  <c r="Y1343" i="1"/>
  <c r="X1343" i="1"/>
  <c r="H1343" i="1"/>
  <c r="AC1343" i="1" s="1"/>
  <c r="AG1342" i="1"/>
  <c r="AE1342" i="1"/>
  <c r="AF1342" i="1" s="1"/>
  <c r="AD1342" i="1"/>
  <c r="AB1342" i="1"/>
  <c r="AA1342" i="1"/>
  <c r="Z1342" i="1"/>
  <c r="Y1342" i="1"/>
  <c r="X1342" i="1"/>
  <c r="H1342" i="1"/>
  <c r="AC1342" i="1" s="1"/>
  <c r="AG1341" i="1"/>
  <c r="AE1341" i="1"/>
  <c r="AF1341" i="1" s="1"/>
  <c r="AD1341" i="1"/>
  <c r="AC1341" i="1"/>
  <c r="AB1341" i="1"/>
  <c r="AA1341" i="1"/>
  <c r="Z1341" i="1"/>
  <c r="Y1341" i="1"/>
  <c r="X1341" i="1"/>
  <c r="AG1340" i="1"/>
  <c r="AE1340" i="1"/>
  <c r="AF1340" i="1" s="1"/>
  <c r="AD1340" i="1"/>
  <c r="AB1340" i="1"/>
  <c r="AA1340" i="1"/>
  <c r="Z1340" i="1"/>
  <c r="Y1340" i="1"/>
  <c r="X1340" i="1"/>
  <c r="H1340" i="1"/>
  <c r="AC1340" i="1" s="1"/>
  <c r="AG1339" i="1"/>
  <c r="AE1339" i="1"/>
  <c r="AF1339" i="1" s="1"/>
  <c r="AD1339" i="1"/>
  <c r="AB1339" i="1"/>
  <c r="AA1339" i="1"/>
  <c r="Z1339" i="1"/>
  <c r="Y1339" i="1"/>
  <c r="X1339" i="1"/>
  <c r="H1339" i="1"/>
  <c r="AC1339" i="1" s="1"/>
  <c r="AG1338" i="1"/>
  <c r="AE1338" i="1"/>
  <c r="AF1338" i="1" s="1"/>
  <c r="AD1338" i="1"/>
  <c r="AB1338" i="1"/>
  <c r="AA1338" i="1"/>
  <c r="Z1338" i="1"/>
  <c r="Y1338" i="1"/>
  <c r="X1338" i="1"/>
  <c r="H1338" i="1"/>
  <c r="AC1338" i="1" s="1"/>
  <c r="AG1337" i="1"/>
  <c r="AE1337" i="1"/>
  <c r="AD1337" i="1"/>
  <c r="AC1337" i="1"/>
  <c r="AB1337" i="1"/>
  <c r="AA1337" i="1"/>
  <c r="Z1337" i="1"/>
  <c r="Y1337" i="1"/>
  <c r="X1337" i="1"/>
  <c r="AG1336" i="1"/>
  <c r="AE1336" i="1"/>
  <c r="AF1336" i="1" s="1"/>
  <c r="AD1336" i="1"/>
  <c r="AB1336" i="1"/>
  <c r="AA1336" i="1"/>
  <c r="Z1336" i="1"/>
  <c r="Y1336" i="1"/>
  <c r="X1336" i="1"/>
  <c r="H1336" i="1"/>
  <c r="AC1336" i="1" s="1"/>
  <c r="AG1335" i="1"/>
  <c r="AE1335" i="1"/>
  <c r="AF1335" i="1" s="1"/>
  <c r="AD1335" i="1"/>
  <c r="AB1335" i="1"/>
  <c r="AA1335" i="1"/>
  <c r="Z1335" i="1"/>
  <c r="Y1335" i="1"/>
  <c r="X1335" i="1"/>
  <c r="H1335" i="1"/>
  <c r="AC1335" i="1" s="1"/>
  <c r="AG1334" i="1"/>
  <c r="AE1334" i="1"/>
  <c r="AD1334" i="1"/>
  <c r="AC1334" i="1"/>
  <c r="AA1334" i="1"/>
  <c r="Z1334" i="1"/>
  <c r="Y1334" i="1"/>
  <c r="X1334" i="1"/>
  <c r="H1334" i="1"/>
  <c r="AB1334" i="1" s="1"/>
  <c r="AG1333" i="1"/>
  <c r="AE1333" i="1"/>
  <c r="AF1333" i="1" s="1"/>
  <c r="AD1333" i="1"/>
  <c r="AC1333" i="1"/>
  <c r="AA1333" i="1"/>
  <c r="Z1333" i="1"/>
  <c r="Y1333" i="1"/>
  <c r="X1333" i="1"/>
  <c r="H1333" i="1"/>
  <c r="AB1333" i="1" s="1"/>
  <c r="AG1332" i="1"/>
  <c r="AE1332" i="1"/>
  <c r="AD1332" i="1"/>
  <c r="AB1332" i="1"/>
  <c r="AA1332" i="1"/>
  <c r="Z1332" i="1"/>
  <c r="Y1332" i="1"/>
  <c r="X1332" i="1"/>
  <c r="H1332" i="1"/>
  <c r="AC1332" i="1" s="1"/>
  <c r="AG1331" i="1"/>
  <c r="AE1331" i="1"/>
  <c r="AD1331" i="1"/>
  <c r="AB1331" i="1"/>
  <c r="AA1331" i="1"/>
  <c r="Z1331" i="1"/>
  <c r="Y1331" i="1"/>
  <c r="X1331" i="1"/>
  <c r="H1331" i="1"/>
  <c r="AC1331" i="1" s="1"/>
  <c r="AG1330" i="1"/>
  <c r="AE1330" i="1"/>
  <c r="AF1330" i="1" s="1"/>
  <c r="AD1330" i="1"/>
  <c r="AC1330" i="1"/>
  <c r="AA1330" i="1"/>
  <c r="Z1330" i="1"/>
  <c r="Y1330" i="1"/>
  <c r="X1330" i="1"/>
  <c r="H1330" i="1"/>
  <c r="AB1330" i="1" s="1"/>
  <c r="AG1329" i="1"/>
  <c r="AE1329" i="1"/>
  <c r="AF1329" i="1" s="1"/>
  <c r="AD1329" i="1"/>
  <c r="AC1329" i="1"/>
  <c r="AA1329" i="1"/>
  <c r="Z1329" i="1"/>
  <c r="Y1329" i="1"/>
  <c r="X1329" i="1"/>
  <c r="H1329" i="1"/>
  <c r="AB1329" i="1" s="1"/>
  <c r="AG1328" i="1"/>
  <c r="AE1328" i="1"/>
  <c r="AF1328" i="1" s="1"/>
  <c r="AD1328" i="1"/>
  <c r="AC1328" i="1"/>
  <c r="AA1328" i="1"/>
  <c r="Z1328" i="1"/>
  <c r="Y1328" i="1"/>
  <c r="X1328" i="1"/>
  <c r="H1328" i="1"/>
  <c r="AB1328" i="1" s="1"/>
  <c r="AG1327" i="1"/>
  <c r="AE1327" i="1"/>
  <c r="AF1327" i="1" s="1"/>
  <c r="AD1327" i="1"/>
  <c r="AC1327" i="1"/>
  <c r="AA1327" i="1"/>
  <c r="Z1327" i="1"/>
  <c r="Y1327" i="1"/>
  <c r="X1327" i="1"/>
  <c r="H1327" i="1"/>
  <c r="AB1327" i="1" s="1"/>
  <c r="AG1326" i="1"/>
  <c r="AE1326" i="1"/>
  <c r="AF1326" i="1" s="1"/>
  <c r="AD1326" i="1"/>
  <c r="AC1326" i="1"/>
  <c r="AA1326" i="1"/>
  <c r="Z1326" i="1"/>
  <c r="Y1326" i="1"/>
  <c r="X1326" i="1"/>
  <c r="H1326" i="1"/>
  <c r="AB1326" i="1" s="1"/>
  <c r="AG1325" i="1"/>
  <c r="AE1325" i="1"/>
  <c r="AF1325" i="1" s="1"/>
  <c r="AD1325" i="1"/>
  <c r="AB1325" i="1"/>
  <c r="AA1325" i="1"/>
  <c r="Z1325" i="1"/>
  <c r="Y1325" i="1"/>
  <c r="X1325" i="1"/>
  <c r="H1325" i="1"/>
  <c r="AC1325" i="1" s="1"/>
  <c r="AG1324" i="1"/>
  <c r="AE1324" i="1"/>
  <c r="AF1324" i="1" s="1"/>
  <c r="AD1324" i="1"/>
  <c r="AB1324" i="1"/>
  <c r="AA1324" i="1"/>
  <c r="Z1324" i="1"/>
  <c r="Y1324" i="1"/>
  <c r="X1324" i="1"/>
  <c r="H1324" i="1"/>
  <c r="AC1324" i="1" s="1"/>
  <c r="AG1323" i="1"/>
  <c r="AE1323" i="1"/>
  <c r="AF1323" i="1" s="1"/>
  <c r="AD1323" i="1"/>
  <c r="AB1323" i="1"/>
  <c r="AA1323" i="1"/>
  <c r="Z1323" i="1"/>
  <c r="Y1323" i="1"/>
  <c r="X1323" i="1"/>
  <c r="H1323" i="1"/>
  <c r="AC1323" i="1" s="1"/>
  <c r="AG1322" i="1"/>
  <c r="AE1322" i="1"/>
  <c r="AF1322" i="1" s="1"/>
  <c r="AD1322" i="1"/>
  <c r="AB1322" i="1"/>
  <c r="AA1322" i="1"/>
  <c r="Z1322" i="1"/>
  <c r="Y1322" i="1"/>
  <c r="X1322" i="1"/>
  <c r="H1322" i="1"/>
  <c r="AC1322" i="1" s="1"/>
  <c r="AG1321" i="1"/>
  <c r="AE1321" i="1"/>
  <c r="AF1321" i="1" s="1"/>
  <c r="AD1321" i="1"/>
  <c r="AC1321" i="1"/>
  <c r="AA1321" i="1"/>
  <c r="Z1321" i="1"/>
  <c r="Y1321" i="1"/>
  <c r="X1321" i="1"/>
  <c r="H1321" i="1"/>
  <c r="AB1321" i="1" s="1"/>
  <c r="AG1320" i="1"/>
  <c r="AE1320" i="1"/>
  <c r="AF1320" i="1" s="1"/>
  <c r="AD1320" i="1"/>
  <c r="AB1320" i="1"/>
  <c r="AA1320" i="1"/>
  <c r="Z1320" i="1"/>
  <c r="Y1320" i="1"/>
  <c r="X1320" i="1"/>
  <c r="H1320" i="1"/>
  <c r="AC1320" i="1" s="1"/>
  <c r="AG1319" i="1"/>
  <c r="AE1319" i="1"/>
  <c r="AF1319" i="1" s="1"/>
  <c r="AD1319" i="1"/>
  <c r="AB1319" i="1"/>
  <c r="AA1319" i="1"/>
  <c r="Z1319" i="1"/>
  <c r="Y1319" i="1"/>
  <c r="X1319" i="1"/>
  <c r="H1319" i="1"/>
  <c r="AC1319" i="1" s="1"/>
  <c r="AG1318" i="1"/>
  <c r="AE1318" i="1"/>
  <c r="AF1318" i="1" s="1"/>
  <c r="AD1318" i="1"/>
  <c r="AB1318" i="1"/>
  <c r="AA1318" i="1"/>
  <c r="Z1318" i="1"/>
  <c r="Y1318" i="1"/>
  <c r="X1318" i="1"/>
  <c r="H1318" i="1"/>
  <c r="AC1318" i="1" s="1"/>
  <c r="AG1317" i="1"/>
  <c r="AE1317" i="1"/>
  <c r="AF1317" i="1" s="1"/>
  <c r="AD1317" i="1"/>
  <c r="AB1317" i="1"/>
  <c r="AA1317" i="1"/>
  <c r="Z1317" i="1"/>
  <c r="Y1317" i="1"/>
  <c r="X1317" i="1"/>
  <c r="H1317" i="1"/>
  <c r="AC1317" i="1" s="1"/>
  <c r="AG1316" i="1"/>
  <c r="AE1316" i="1"/>
  <c r="AF1316" i="1" s="1"/>
  <c r="AD1316" i="1"/>
  <c r="AB1316" i="1"/>
  <c r="AA1316" i="1"/>
  <c r="Z1316" i="1"/>
  <c r="Y1316" i="1"/>
  <c r="X1316" i="1"/>
  <c r="H1316" i="1"/>
  <c r="AC1316" i="1" s="1"/>
  <c r="AG1315" i="1"/>
  <c r="AE1315" i="1"/>
  <c r="AF1315" i="1" s="1"/>
  <c r="AD1315" i="1"/>
  <c r="AB1315" i="1"/>
  <c r="AA1315" i="1"/>
  <c r="Z1315" i="1"/>
  <c r="Y1315" i="1"/>
  <c r="X1315" i="1"/>
  <c r="H1315" i="1"/>
  <c r="AC1315" i="1" s="1"/>
  <c r="AG1314" i="1"/>
  <c r="AE1314" i="1"/>
  <c r="AD1314" i="1"/>
  <c r="AB1314" i="1"/>
  <c r="AA1314" i="1"/>
  <c r="Z1314" i="1"/>
  <c r="Y1314" i="1"/>
  <c r="X1314" i="1"/>
  <c r="H1314" i="1"/>
  <c r="AC1314" i="1" s="1"/>
  <c r="AG1313" i="1"/>
  <c r="AE1313" i="1"/>
  <c r="AD1313" i="1"/>
  <c r="AB1313" i="1"/>
  <c r="AA1313" i="1"/>
  <c r="Z1313" i="1"/>
  <c r="Y1313" i="1"/>
  <c r="X1313" i="1"/>
  <c r="H1313" i="1"/>
  <c r="AC1313" i="1" s="1"/>
  <c r="AG1312" i="1"/>
  <c r="AE1312" i="1"/>
  <c r="AD1312" i="1"/>
  <c r="AB1312" i="1"/>
  <c r="AA1312" i="1"/>
  <c r="Z1312" i="1"/>
  <c r="Y1312" i="1"/>
  <c r="X1312" i="1"/>
  <c r="H1312" i="1"/>
  <c r="AC1312" i="1" s="1"/>
  <c r="AG1311" i="1"/>
  <c r="AE1311" i="1"/>
  <c r="AD1311" i="1"/>
  <c r="AB1311" i="1"/>
  <c r="AA1311" i="1"/>
  <c r="Z1311" i="1"/>
  <c r="Y1311" i="1"/>
  <c r="X1311" i="1"/>
  <c r="H1311" i="1"/>
  <c r="AC1311" i="1" s="1"/>
  <c r="AG1310" i="1"/>
  <c r="AE1310" i="1"/>
  <c r="AD1310" i="1"/>
  <c r="AB1310" i="1"/>
  <c r="AA1310" i="1"/>
  <c r="Z1310" i="1"/>
  <c r="Y1310" i="1"/>
  <c r="X1310" i="1"/>
  <c r="H1310" i="1"/>
  <c r="AC1310" i="1" s="1"/>
  <c r="AG1309" i="1"/>
  <c r="AE1309" i="1"/>
  <c r="AD1309" i="1"/>
  <c r="AB1309" i="1"/>
  <c r="AA1309" i="1"/>
  <c r="Z1309" i="1"/>
  <c r="Y1309" i="1"/>
  <c r="X1309" i="1"/>
  <c r="H1309" i="1"/>
  <c r="AC1309" i="1" s="1"/>
  <c r="AG1308" i="1"/>
  <c r="AE1308" i="1"/>
  <c r="AD1308" i="1"/>
  <c r="AC1308" i="1"/>
  <c r="AB1308" i="1"/>
  <c r="AA1308" i="1"/>
  <c r="Z1308" i="1"/>
  <c r="Y1308" i="1"/>
  <c r="X1308" i="1"/>
  <c r="H1308" i="1"/>
  <c r="AG1307" i="1"/>
  <c r="AE1307" i="1"/>
  <c r="AD1307" i="1"/>
  <c r="AB1307" i="1"/>
  <c r="AA1307" i="1"/>
  <c r="Z1307" i="1"/>
  <c r="Y1307" i="1"/>
  <c r="X1307" i="1"/>
  <c r="H1307" i="1"/>
  <c r="AC1307" i="1" s="1"/>
  <c r="AG1306" i="1"/>
  <c r="AE1306" i="1"/>
  <c r="AD1306" i="1"/>
  <c r="AB1306" i="1"/>
  <c r="AA1306" i="1"/>
  <c r="Z1306" i="1"/>
  <c r="Y1306" i="1"/>
  <c r="X1306" i="1"/>
  <c r="H1306" i="1"/>
  <c r="AC1306" i="1" s="1"/>
  <c r="AG1305" i="1"/>
  <c r="AE1305" i="1"/>
  <c r="AD1305" i="1"/>
  <c r="AB1305" i="1"/>
  <c r="AA1305" i="1"/>
  <c r="Z1305" i="1"/>
  <c r="Y1305" i="1"/>
  <c r="X1305" i="1"/>
  <c r="H1305" i="1"/>
  <c r="AC1305" i="1" s="1"/>
  <c r="AG1304" i="1"/>
  <c r="AE1304" i="1"/>
  <c r="AD1304" i="1"/>
  <c r="AB1304" i="1"/>
  <c r="AA1304" i="1"/>
  <c r="Z1304" i="1"/>
  <c r="Y1304" i="1"/>
  <c r="X1304" i="1"/>
  <c r="H1304" i="1"/>
  <c r="AC1304" i="1" s="1"/>
  <c r="AG1303" i="1"/>
  <c r="AE1303" i="1"/>
  <c r="AD1303" i="1"/>
  <c r="AB1303" i="1"/>
  <c r="AA1303" i="1"/>
  <c r="Z1303" i="1"/>
  <c r="Y1303" i="1"/>
  <c r="X1303" i="1"/>
  <c r="H1303" i="1"/>
  <c r="AC1303" i="1" s="1"/>
  <c r="AG1302" i="1"/>
  <c r="AE1302" i="1"/>
  <c r="AD1302" i="1"/>
  <c r="AB1302" i="1"/>
  <c r="AA1302" i="1"/>
  <c r="Z1302" i="1"/>
  <c r="Y1302" i="1"/>
  <c r="X1302" i="1"/>
  <c r="H1302" i="1"/>
  <c r="AC1302" i="1" s="1"/>
  <c r="AG1301" i="1"/>
  <c r="AE1301" i="1"/>
  <c r="AD1301" i="1"/>
  <c r="AB1301" i="1"/>
  <c r="AA1301" i="1"/>
  <c r="Z1301" i="1"/>
  <c r="Y1301" i="1"/>
  <c r="X1301" i="1"/>
  <c r="H1301" i="1"/>
  <c r="AC1301" i="1" s="1"/>
  <c r="AG1300" i="1"/>
  <c r="AE1300" i="1"/>
  <c r="AD1300" i="1"/>
  <c r="AB1300" i="1"/>
  <c r="AA1300" i="1"/>
  <c r="Z1300" i="1"/>
  <c r="Y1300" i="1"/>
  <c r="X1300" i="1"/>
  <c r="H1300" i="1"/>
  <c r="AC1300" i="1" s="1"/>
  <c r="AG1299" i="1"/>
  <c r="AE1299" i="1"/>
  <c r="AD1299" i="1"/>
  <c r="AB1299" i="1"/>
  <c r="AA1299" i="1"/>
  <c r="Z1299" i="1"/>
  <c r="Y1299" i="1"/>
  <c r="X1299" i="1"/>
  <c r="H1299" i="1"/>
  <c r="AC1299" i="1" s="1"/>
  <c r="AG1298" i="1"/>
  <c r="AE1298" i="1"/>
  <c r="AD1298" i="1"/>
  <c r="AB1298" i="1"/>
  <c r="AA1298" i="1"/>
  <c r="Z1298" i="1"/>
  <c r="Y1298" i="1"/>
  <c r="X1298" i="1"/>
  <c r="H1298" i="1"/>
  <c r="AC1298" i="1" s="1"/>
  <c r="AG1297" i="1"/>
  <c r="AE1297" i="1"/>
  <c r="AD1297" i="1"/>
  <c r="AB1297" i="1"/>
  <c r="AA1297" i="1"/>
  <c r="Z1297" i="1"/>
  <c r="Y1297" i="1"/>
  <c r="X1297" i="1"/>
  <c r="H1297" i="1"/>
  <c r="AC1297" i="1" s="1"/>
  <c r="AG1296" i="1"/>
  <c r="AE1296" i="1"/>
  <c r="AD1296" i="1"/>
  <c r="AB1296" i="1"/>
  <c r="AA1296" i="1"/>
  <c r="Z1296" i="1"/>
  <c r="Y1296" i="1"/>
  <c r="X1296" i="1"/>
  <c r="H1296" i="1"/>
  <c r="AC1296" i="1" s="1"/>
  <c r="AG1295" i="1"/>
  <c r="AE1295" i="1"/>
  <c r="AD1295" i="1"/>
  <c r="AB1295" i="1"/>
  <c r="AA1295" i="1"/>
  <c r="Z1295" i="1"/>
  <c r="Y1295" i="1"/>
  <c r="X1295" i="1"/>
  <c r="H1295" i="1"/>
  <c r="AC1295" i="1" s="1"/>
  <c r="AG1294" i="1"/>
  <c r="AE1294" i="1"/>
  <c r="AD1294" i="1"/>
  <c r="AB1294" i="1"/>
  <c r="AA1294" i="1"/>
  <c r="Z1294" i="1"/>
  <c r="Y1294" i="1"/>
  <c r="X1294" i="1"/>
  <c r="H1294" i="1"/>
  <c r="AC1294" i="1" s="1"/>
  <c r="AG1293" i="1"/>
  <c r="AE1293" i="1"/>
  <c r="AD1293" i="1"/>
  <c r="AB1293" i="1"/>
  <c r="AA1293" i="1"/>
  <c r="Z1293" i="1"/>
  <c r="Y1293" i="1"/>
  <c r="X1293" i="1"/>
  <c r="H1293" i="1"/>
  <c r="AC1293" i="1" s="1"/>
  <c r="AG1292" i="1"/>
  <c r="AE1292" i="1"/>
  <c r="AD1292" i="1"/>
  <c r="AB1292" i="1"/>
  <c r="AA1292" i="1"/>
  <c r="Z1292" i="1"/>
  <c r="Y1292" i="1"/>
  <c r="X1292" i="1"/>
  <c r="H1292" i="1"/>
  <c r="AC1292" i="1" s="1"/>
  <c r="AG1291" i="1"/>
  <c r="AE1291" i="1"/>
  <c r="AD1291" i="1"/>
  <c r="AB1291" i="1"/>
  <c r="AA1291" i="1"/>
  <c r="Z1291" i="1"/>
  <c r="Y1291" i="1"/>
  <c r="X1291" i="1"/>
  <c r="H1291" i="1"/>
  <c r="AC1291" i="1" s="1"/>
  <c r="AG1290" i="1"/>
  <c r="AE1290" i="1"/>
  <c r="AD1290" i="1"/>
  <c r="AB1290" i="1"/>
  <c r="AA1290" i="1"/>
  <c r="Z1290" i="1"/>
  <c r="Y1290" i="1"/>
  <c r="X1290" i="1"/>
  <c r="H1290" i="1"/>
  <c r="AC1290" i="1" s="1"/>
  <c r="AG1289" i="1"/>
  <c r="AE1289" i="1"/>
  <c r="AD1289" i="1"/>
  <c r="AB1289" i="1"/>
  <c r="AA1289" i="1"/>
  <c r="Z1289" i="1"/>
  <c r="Y1289" i="1"/>
  <c r="X1289" i="1"/>
  <c r="H1289" i="1"/>
  <c r="AC1289" i="1" s="1"/>
  <c r="AG1288" i="1"/>
  <c r="AE1288" i="1"/>
  <c r="AD1288" i="1"/>
  <c r="AB1288" i="1"/>
  <c r="AA1288" i="1"/>
  <c r="Z1288" i="1"/>
  <c r="Y1288" i="1"/>
  <c r="X1288" i="1"/>
  <c r="H1288" i="1"/>
  <c r="AC1288" i="1" s="1"/>
  <c r="AG1287" i="1"/>
  <c r="AE1287" i="1"/>
  <c r="AD1287" i="1"/>
  <c r="AB1287" i="1"/>
  <c r="AA1287" i="1"/>
  <c r="Z1287" i="1"/>
  <c r="Y1287" i="1"/>
  <c r="X1287" i="1"/>
  <c r="H1287" i="1"/>
  <c r="AC1287" i="1" s="1"/>
  <c r="AG1286" i="1"/>
  <c r="AE1286" i="1"/>
  <c r="AD1286" i="1"/>
  <c r="AB1286" i="1"/>
  <c r="AA1286" i="1"/>
  <c r="Z1286" i="1"/>
  <c r="Y1286" i="1"/>
  <c r="X1286" i="1"/>
  <c r="H1286" i="1"/>
  <c r="AC1286" i="1" s="1"/>
  <c r="AG1285" i="1"/>
  <c r="AE1285" i="1"/>
  <c r="AD1285" i="1"/>
  <c r="AB1285" i="1"/>
  <c r="AA1285" i="1"/>
  <c r="Z1285" i="1"/>
  <c r="Y1285" i="1"/>
  <c r="X1285" i="1"/>
  <c r="H1285" i="1"/>
  <c r="AC1285" i="1" s="1"/>
  <c r="AG1284" i="1"/>
  <c r="AE1284" i="1"/>
  <c r="AD1284" i="1"/>
  <c r="AB1284" i="1"/>
  <c r="AA1284" i="1"/>
  <c r="Z1284" i="1"/>
  <c r="Y1284" i="1"/>
  <c r="X1284" i="1"/>
  <c r="H1284" i="1"/>
  <c r="AC1284" i="1" s="1"/>
  <c r="AG1283" i="1"/>
  <c r="AE1283" i="1"/>
  <c r="AD1283" i="1"/>
  <c r="AB1283" i="1"/>
  <c r="AA1283" i="1"/>
  <c r="Z1283" i="1"/>
  <c r="Y1283" i="1"/>
  <c r="X1283" i="1"/>
  <c r="H1283" i="1"/>
  <c r="AC1283" i="1" s="1"/>
  <c r="AG1282" i="1"/>
  <c r="AE1282" i="1"/>
  <c r="AD1282" i="1"/>
  <c r="AB1282" i="1"/>
  <c r="AA1282" i="1"/>
  <c r="Z1282" i="1"/>
  <c r="Y1282" i="1"/>
  <c r="X1282" i="1"/>
  <c r="H1282" i="1"/>
  <c r="AC1282" i="1" s="1"/>
  <c r="AG1281" i="1"/>
  <c r="AE1281" i="1"/>
  <c r="AD1281" i="1"/>
  <c r="AC1281" i="1"/>
  <c r="AB1281" i="1"/>
  <c r="AA1281" i="1"/>
  <c r="Z1281" i="1"/>
  <c r="Y1281" i="1"/>
  <c r="X1281" i="1"/>
  <c r="H1281" i="1"/>
  <c r="AG1280" i="1"/>
  <c r="AE1280" i="1"/>
  <c r="AD1280" i="1"/>
  <c r="AC1280" i="1"/>
  <c r="AB1280" i="1"/>
  <c r="AA1280" i="1"/>
  <c r="Z1280" i="1"/>
  <c r="Y1280" i="1"/>
  <c r="X1280" i="1"/>
  <c r="H1280" i="1"/>
  <c r="AG1279" i="1"/>
  <c r="AE1279" i="1"/>
  <c r="AD1279" i="1"/>
  <c r="AC1279" i="1"/>
  <c r="AB1279" i="1"/>
  <c r="AA1279" i="1"/>
  <c r="Z1279" i="1"/>
  <c r="Y1279" i="1"/>
  <c r="X1279" i="1"/>
  <c r="H1279" i="1"/>
  <c r="AG1278" i="1"/>
  <c r="AE1278" i="1"/>
  <c r="AD1278" i="1"/>
  <c r="AC1278" i="1"/>
  <c r="AB1278" i="1"/>
  <c r="AA1278" i="1"/>
  <c r="Z1278" i="1"/>
  <c r="Y1278" i="1"/>
  <c r="X1278" i="1"/>
  <c r="H1278" i="1"/>
  <c r="AG1277" i="1"/>
  <c r="AE1277" i="1"/>
  <c r="AD1277" i="1"/>
  <c r="AC1277" i="1"/>
  <c r="AB1277" i="1"/>
  <c r="AA1277" i="1"/>
  <c r="Z1277" i="1"/>
  <c r="Y1277" i="1"/>
  <c r="X1277" i="1"/>
  <c r="H1277" i="1"/>
  <c r="AG1276" i="1"/>
  <c r="AE1276" i="1"/>
  <c r="AD1276" i="1"/>
  <c r="AC1276" i="1"/>
  <c r="AB1276" i="1"/>
  <c r="AA1276" i="1"/>
  <c r="Z1276" i="1"/>
  <c r="Y1276" i="1"/>
  <c r="X1276" i="1"/>
  <c r="H1276" i="1"/>
  <c r="AG1275" i="1"/>
  <c r="AE1275" i="1"/>
  <c r="AD1275" i="1"/>
  <c r="AC1275" i="1"/>
  <c r="AB1275" i="1"/>
  <c r="AA1275" i="1"/>
  <c r="Z1275" i="1"/>
  <c r="Y1275" i="1"/>
  <c r="X1275" i="1"/>
  <c r="H1275" i="1"/>
  <c r="AG1274" i="1"/>
  <c r="AE1274" i="1"/>
  <c r="AD1274" i="1"/>
  <c r="AC1274" i="1"/>
  <c r="AB1274" i="1"/>
  <c r="AA1274" i="1"/>
  <c r="Z1274" i="1"/>
  <c r="Y1274" i="1"/>
  <c r="X1274" i="1"/>
  <c r="H1274" i="1"/>
  <c r="AG1273" i="1"/>
  <c r="AE1273" i="1"/>
  <c r="AD1273" i="1"/>
  <c r="AC1273" i="1"/>
  <c r="AB1273" i="1"/>
  <c r="AA1273" i="1"/>
  <c r="Z1273" i="1"/>
  <c r="Y1273" i="1"/>
  <c r="X1273" i="1"/>
  <c r="H1273" i="1"/>
  <c r="AG1272" i="1"/>
  <c r="AE1272" i="1"/>
  <c r="AD1272" i="1"/>
  <c r="AC1272" i="1"/>
  <c r="AB1272" i="1"/>
  <c r="AA1272" i="1"/>
  <c r="Z1272" i="1"/>
  <c r="Y1272" i="1"/>
  <c r="X1272" i="1"/>
  <c r="H1272" i="1"/>
  <c r="AG1271" i="1"/>
  <c r="AE1271" i="1"/>
  <c r="AD1271" i="1"/>
  <c r="AC1271" i="1"/>
  <c r="AB1271" i="1"/>
  <c r="AA1271" i="1"/>
  <c r="Z1271" i="1"/>
  <c r="Y1271" i="1"/>
  <c r="X1271" i="1"/>
  <c r="H1271" i="1"/>
  <c r="AG1270" i="1"/>
  <c r="AE1270" i="1"/>
  <c r="AD1270" i="1"/>
  <c r="AC1270" i="1"/>
  <c r="AB1270" i="1"/>
  <c r="AA1270" i="1"/>
  <c r="Z1270" i="1"/>
  <c r="Y1270" i="1"/>
  <c r="X1270" i="1"/>
  <c r="H1270" i="1"/>
  <c r="AG1269" i="1"/>
  <c r="AE1269" i="1"/>
  <c r="AF1269" i="1" s="1"/>
  <c r="AD1269" i="1"/>
  <c r="AC1269" i="1"/>
  <c r="AB1269" i="1"/>
  <c r="AA1269" i="1"/>
  <c r="Z1269" i="1"/>
  <c r="Y1269" i="1"/>
  <c r="X1269" i="1"/>
  <c r="AG1268" i="1"/>
  <c r="AE1268" i="1"/>
  <c r="AF1268" i="1" s="1"/>
  <c r="AD1268" i="1"/>
  <c r="AC1268" i="1"/>
  <c r="AB1268" i="1"/>
  <c r="AA1268" i="1"/>
  <c r="Z1268" i="1"/>
  <c r="Y1268" i="1"/>
  <c r="X1268" i="1"/>
  <c r="AG1267" i="1"/>
  <c r="AE1267" i="1"/>
  <c r="AD1267" i="1"/>
  <c r="AC1267" i="1"/>
  <c r="AB1267" i="1"/>
  <c r="AA1267" i="1"/>
  <c r="Z1267" i="1"/>
  <c r="Y1267" i="1"/>
  <c r="X1267" i="1"/>
  <c r="AG1266" i="1"/>
  <c r="AE1266" i="1"/>
  <c r="AF1266" i="1" s="1"/>
  <c r="AD1266" i="1"/>
  <c r="AC1266" i="1"/>
  <c r="AB1266" i="1"/>
  <c r="AA1266" i="1"/>
  <c r="Z1266" i="1"/>
  <c r="Y1266" i="1"/>
  <c r="X1266" i="1"/>
  <c r="AG1265" i="1"/>
  <c r="AE1265" i="1"/>
  <c r="AD1265" i="1"/>
  <c r="AC1265" i="1"/>
  <c r="AB1265" i="1"/>
  <c r="AA1265" i="1"/>
  <c r="Z1265" i="1"/>
  <c r="Y1265" i="1"/>
  <c r="X1265" i="1"/>
  <c r="AG1264" i="1"/>
  <c r="AE1264" i="1"/>
  <c r="AF1264" i="1" s="1"/>
  <c r="AD1264" i="1"/>
  <c r="AC1264" i="1"/>
  <c r="AB1264" i="1"/>
  <c r="AA1264" i="1"/>
  <c r="Z1264" i="1"/>
  <c r="Y1264" i="1"/>
  <c r="X1264" i="1"/>
  <c r="AG1263" i="1"/>
  <c r="AE1263" i="1"/>
  <c r="AF1263" i="1" s="1"/>
  <c r="AD1263" i="1"/>
  <c r="AC1263" i="1"/>
  <c r="AB1263" i="1"/>
  <c r="AA1263" i="1"/>
  <c r="Z1263" i="1"/>
  <c r="Y1263" i="1"/>
  <c r="X1263" i="1"/>
  <c r="AG1262" i="1"/>
  <c r="AE1262" i="1"/>
  <c r="AF1262" i="1" s="1"/>
  <c r="AD1262" i="1"/>
  <c r="AC1262" i="1"/>
  <c r="AB1262" i="1"/>
  <c r="AA1262" i="1"/>
  <c r="Z1262" i="1"/>
  <c r="Y1262" i="1"/>
  <c r="X1262" i="1"/>
  <c r="AG1261" i="1"/>
  <c r="AE1261" i="1"/>
  <c r="AF1261" i="1" s="1"/>
  <c r="AD1261" i="1"/>
  <c r="AC1261" i="1"/>
  <c r="AB1261" i="1"/>
  <c r="AA1261" i="1"/>
  <c r="Z1261" i="1"/>
  <c r="Y1261" i="1"/>
  <c r="X1261" i="1"/>
  <c r="AG1260" i="1"/>
  <c r="AE1260" i="1"/>
  <c r="AF1260" i="1" s="1"/>
  <c r="AD1260" i="1"/>
  <c r="AC1260" i="1"/>
  <c r="AB1260" i="1"/>
  <c r="AA1260" i="1"/>
  <c r="Z1260" i="1"/>
  <c r="Y1260" i="1"/>
  <c r="X1260" i="1"/>
  <c r="AG1259" i="1"/>
  <c r="AE1259" i="1"/>
  <c r="AF1259" i="1" s="1"/>
  <c r="AD1259" i="1"/>
  <c r="AC1259" i="1"/>
  <c r="AB1259" i="1"/>
  <c r="AA1259" i="1"/>
  <c r="Z1259" i="1"/>
  <c r="Y1259" i="1"/>
  <c r="X1259" i="1"/>
  <c r="AG1258" i="1"/>
  <c r="AE1258" i="1"/>
  <c r="AD1258" i="1"/>
  <c r="AC1258" i="1"/>
  <c r="AB1258" i="1"/>
  <c r="AA1258" i="1"/>
  <c r="Z1258" i="1"/>
  <c r="Y1258" i="1"/>
  <c r="X1258" i="1"/>
  <c r="AG1257" i="1"/>
  <c r="AE1257" i="1"/>
  <c r="AF1257" i="1" s="1"/>
  <c r="AD1257" i="1"/>
  <c r="AC1257" i="1"/>
  <c r="AB1257" i="1"/>
  <c r="AA1257" i="1"/>
  <c r="Z1257" i="1"/>
  <c r="Y1257" i="1"/>
  <c r="X1257" i="1"/>
  <c r="AG1256" i="1"/>
  <c r="AE1256" i="1"/>
  <c r="AD1256" i="1"/>
  <c r="AC1256" i="1"/>
  <c r="AB1256" i="1"/>
  <c r="AA1256" i="1"/>
  <c r="Z1256" i="1"/>
  <c r="Y1256" i="1"/>
  <c r="X1256" i="1"/>
  <c r="AG1255" i="1"/>
  <c r="AE1255" i="1"/>
  <c r="AF1255" i="1" s="1"/>
  <c r="AD1255" i="1"/>
  <c r="AC1255" i="1"/>
  <c r="AB1255" i="1"/>
  <c r="AA1255" i="1"/>
  <c r="Z1255" i="1"/>
  <c r="Y1255" i="1"/>
  <c r="X1255" i="1"/>
  <c r="AG1254" i="1"/>
  <c r="AE1254" i="1"/>
  <c r="AF1254" i="1" s="1"/>
  <c r="AD1254" i="1"/>
  <c r="AC1254" i="1"/>
  <c r="AB1254" i="1"/>
  <c r="AA1254" i="1"/>
  <c r="Z1254" i="1"/>
  <c r="Y1254" i="1"/>
  <c r="X1254" i="1"/>
  <c r="AG1253" i="1"/>
  <c r="AE1253" i="1"/>
  <c r="AF1253" i="1" s="1"/>
  <c r="AD1253" i="1"/>
  <c r="AC1253" i="1"/>
  <c r="AB1253" i="1"/>
  <c r="AA1253" i="1"/>
  <c r="Z1253" i="1"/>
  <c r="Y1253" i="1"/>
  <c r="X1253" i="1"/>
  <c r="AG1252" i="1"/>
  <c r="AE1252" i="1"/>
  <c r="AD1252" i="1"/>
  <c r="AC1252" i="1"/>
  <c r="AB1252" i="1"/>
  <c r="AA1252" i="1"/>
  <c r="Z1252" i="1"/>
  <c r="Y1252" i="1"/>
  <c r="X1252" i="1"/>
  <c r="AG1251" i="1"/>
  <c r="AE1251" i="1"/>
  <c r="AD1251" i="1"/>
  <c r="AC1251" i="1"/>
  <c r="AB1251" i="1"/>
  <c r="AA1251" i="1"/>
  <c r="Z1251" i="1"/>
  <c r="Y1251" i="1"/>
  <c r="X1251" i="1"/>
  <c r="AG1250" i="1"/>
  <c r="AE1250" i="1"/>
  <c r="AD1250" i="1"/>
  <c r="AC1250" i="1"/>
  <c r="AB1250" i="1"/>
  <c r="AA1250" i="1"/>
  <c r="Z1250" i="1"/>
  <c r="Y1250" i="1"/>
  <c r="X1250" i="1"/>
  <c r="AG1249" i="1"/>
  <c r="AE1249" i="1"/>
  <c r="AD1249" i="1"/>
  <c r="AC1249" i="1"/>
  <c r="AB1249" i="1"/>
  <c r="AA1249" i="1"/>
  <c r="Z1249" i="1"/>
  <c r="Y1249" i="1"/>
  <c r="X1249" i="1"/>
  <c r="AG1248" i="1"/>
  <c r="AE1248" i="1"/>
  <c r="AD1248" i="1"/>
  <c r="AC1248" i="1"/>
  <c r="AB1248" i="1"/>
  <c r="AA1248" i="1"/>
  <c r="Z1248" i="1"/>
  <c r="Y1248" i="1"/>
  <c r="X1248" i="1"/>
  <c r="AG1247" i="1"/>
  <c r="AE1247" i="1"/>
  <c r="AF1247" i="1" s="1"/>
  <c r="AD1247" i="1"/>
  <c r="AC1247" i="1"/>
  <c r="AB1247" i="1"/>
  <c r="AA1247" i="1"/>
  <c r="Z1247" i="1"/>
  <c r="Y1247" i="1"/>
  <c r="X1247" i="1"/>
  <c r="AG1246" i="1"/>
  <c r="AE1246" i="1"/>
  <c r="AF1246" i="1" s="1"/>
  <c r="AD1246" i="1"/>
  <c r="AC1246" i="1"/>
  <c r="AB1246" i="1"/>
  <c r="AA1246" i="1"/>
  <c r="Z1246" i="1"/>
  <c r="Y1246" i="1"/>
  <c r="X1246" i="1"/>
  <c r="AG1245" i="1"/>
  <c r="AE1245" i="1"/>
  <c r="AF1245" i="1" s="1"/>
  <c r="AD1245" i="1"/>
  <c r="AC1245" i="1"/>
  <c r="AB1245" i="1"/>
  <c r="AA1245" i="1"/>
  <c r="Z1245" i="1"/>
  <c r="Y1245" i="1"/>
  <c r="X1245" i="1"/>
  <c r="AG1244" i="1"/>
  <c r="AE1244" i="1"/>
  <c r="AF1244" i="1" s="1"/>
  <c r="AD1244" i="1"/>
  <c r="AC1244" i="1"/>
  <c r="AB1244" i="1"/>
  <c r="AA1244" i="1"/>
  <c r="Z1244" i="1"/>
  <c r="Y1244" i="1"/>
  <c r="X1244" i="1"/>
  <c r="AG1243" i="1"/>
  <c r="AE1243" i="1"/>
  <c r="AF1243" i="1" s="1"/>
  <c r="AD1243" i="1"/>
  <c r="AC1243" i="1"/>
  <c r="AB1243" i="1"/>
  <c r="AA1243" i="1"/>
  <c r="Z1243" i="1"/>
  <c r="Y1243" i="1"/>
  <c r="X1243" i="1"/>
  <c r="AG1242" i="1"/>
  <c r="AE1242" i="1"/>
  <c r="AF1242" i="1" s="1"/>
  <c r="AD1242" i="1"/>
  <c r="AC1242" i="1"/>
  <c r="AB1242" i="1"/>
  <c r="AA1242" i="1"/>
  <c r="Z1242" i="1"/>
  <c r="Y1242" i="1"/>
  <c r="X1242" i="1"/>
  <c r="AG1241" i="1"/>
  <c r="AE1241" i="1"/>
  <c r="AF1241" i="1" s="1"/>
  <c r="AD1241" i="1"/>
  <c r="AC1241" i="1"/>
  <c r="AB1241" i="1"/>
  <c r="AA1241" i="1"/>
  <c r="Z1241" i="1"/>
  <c r="Y1241" i="1"/>
  <c r="X1241" i="1"/>
  <c r="AG1240" i="1"/>
  <c r="AE1240" i="1"/>
  <c r="AF1240" i="1" s="1"/>
  <c r="AD1240" i="1"/>
  <c r="AC1240" i="1"/>
  <c r="AB1240" i="1"/>
  <c r="AA1240" i="1"/>
  <c r="Z1240" i="1"/>
  <c r="Y1240" i="1"/>
  <c r="X1240" i="1"/>
  <c r="AG1239" i="1"/>
  <c r="AF1239" i="1"/>
  <c r="AE1239" i="1"/>
  <c r="AD1239" i="1"/>
  <c r="AC1239" i="1"/>
  <c r="AB1239" i="1"/>
  <c r="AA1239" i="1"/>
  <c r="Z1239" i="1"/>
  <c r="Y1239" i="1"/>
  <c r="X1239" i="1"/>
  <c r="AG1238" i="1"/>
  <c r="AE1238" i="1"/>
  <c r="AF1238" i="1" s="1"/>
  <c r="AD1238" i="1"/>
  <c r="AC1238" i="1"/>
  <c r="AB1238" i="1"/>
  <c r="AA1238" i="1"/>
  <c r="Z1238" i="1"/>
  <c r="Y1238" i="1"/>
  <c r="X1238" i="1"/>
  <c r="AG1237" i="1"/>
  <c r="AE1237" i="1"/>
  <c r="AF1237" i="1" s="1"/>
  <c r="AD1237" i="1"/>
  <c r="AC1237" i="1"/>
  <c r="AB1237" i="1"/>
  <c r="AA1237" i="1"/>
  <c r="Z1237" i="1"/>
  <c r="Y1237" i="1"/>
  <c r="X1237" i="1"/>
  <c r="AG1236" i="1"/>
  <c r="AE1236" i="1"/>
  <c r="AF1236" i="1" s="1"/>
  <c r="AD1236" i="1"/>
  <c r="AC1236" i="1"/>
  <c r="AB1236" i="1"/>
  <c r="AA1236" i="1"/>
  <c r="Z1236" i="1"/>
  <c r="Y1236" i="1"/>
  <c r="X1236" i="1"/>
  <c r="AG1235" i="1"/>
  <c r="AE1235" i="1"/>
  <c r="AF1235" i="1" s="1"/>
  <c r="AD1235" i="1"/>
  <c r="AC1235" i="1"/>
  <c r="AB1235" i="1"/>
  <c r="AA1235" i="1"/>
  <c r="Z1235" i="1"/>
  <c r="Y1235" i="1"/>
  <c r="X1235" i="1"/>
  <c r="AG1234" i="1"/>
  <c r="AE1234" i="1"/>
  <c r="AD1234" i="1"/>
  <c r="AC1234" i="1"/>
  <c r="AB1234" i="1"/>
  <c r="AA1234" i="1"/>
  <c r="Z1234" i="1"/>
  <c r="Y1234" i="1"/>
  <c r="X1234" i="1"/>
  <c r="AG1233" i="1"/>
  <c r="AE1233" i="1"/>
  <c r="AF1233" i="1" s="1"/>
  <c r="AD1233" i="1"/>
  <c r="AC1233" i="1"/>
  <c r="AB1233" i="1"/>
  <c r="AA1233" i="1"/>
  <c r="Z1233" i="1"/>
  <c r="Y1233" i="1"/>
  <c r="X1233" i="1"/>
  <c r="AG1232" i="1"/>
  <c r="AE1232" i="1"/>
  <c r="AD1232" i="1"/>
  <c r="AC1232" i="1"/>
  <c r="AB1232" i="1"/>
  <c r="AA1232" i="1"/>
  <c r="Z1232" i="1"/>
  <c r="Y1232" i="1"/>
  <c r="X1232" i="1"/>
  <c r="AG1231" i="1"/>
  <c r="AE1231" i="1"/>
  <c r="AF1231" i="1" s="1"/>
  <c r="AD1231" i="1"/>
  <c r="AC1231" i="1"/>
  <c r="AB1231" i="1"/>
  <c r="AA1231" i="1"/>
  <c r="Z1231" i="1"/>
  <c r="Y1231" i="1"/>
  <c r="X1231" i="1"/>
  <c r="AG1230" i="1"/>
  <c r="AE1230" i="1"/>
  <c r="AD1230" i="1"/>
  <c r="AC1230" i="1"/>
  <c r="AB1230" i="1"/>
  <c r="AA1230" i="1"/>
  <c r="Z1230" i="1"/>
  <c r="Y1230" i="1"/>
  <c r="X1230" i="1"/>
  <c r="AG1229" i="1"/>
  <c r="AE1229" i="1"/>
  <c r="AF1229" i="1" s="1"/>
  <c r="AD1229" i="1"/>
  <c r="AC1229" i="1"/>
  <c r="AB1229" i="1"/>
  <c r="AA1229" i="1"/>
  <c r="Z1229" i="1"/>
  <c r="Y1229" i="1"/>
  <c r="X1229" i="1"/>
  <c r="AG1228" i="1"/>
  <c r="AE1228" i="1"/>
  <c r="AF1228" i="1" s="1"/>
  <c r="AD1228" i="1"/>
  <c r="AC1228" i="1"/>
  <c r="AB1228" i="1"/>
  <c r="AA1228" i="1"/>
  <c r="Z1228" i="1"/>
  <c r="Y1228" i="1"/>
  <c r="X1228" i="1"/>
  <c r="AG1227" i="1"/>
  <c r="AE1227" i="1"/>
  <c r="AD1227" i="1"/>
  <c r="AC1227" i="1"/>
  <c r="AB1227" i="1"/>
  <c r="AA1227" i="1"/>
  <c r="Z1227" i="1"/>
  <c r="Y1227" i="1"/>
  <c r="X1227" i="1"/>
  <c r="AG1226" i="1"/>
  <c r="AE1226" i="1"/>
  <c r="AD1226" i="1"/>
  <c r="AC1226" i="1"/>
  <c r="AB1226" i="1"/>
  <c r="AA1226" i="1"/>
  <c r="Z1226" i="1"/>
  <c r="Y1226" i="1"/>
  <c r="X1226" i="1"/>
  <c r="AG1225" i="1"/>
  <c r="AE1225" i="1"/>
  <c r="AF1225" i="1" s="1"/>
  <c r="AD1225" i="1"/>
  <c r="AC1225" i="1"/>
  <c r="AB1225" i="1"/>
  <c r="AA1225" i="1"/>
  <c r="Z1225" i="1"/>
  <c r="Y1225" i="1"/>
  <c r="X1225" i="1"/>
  <c r="AG1224" i="1"/>
  <c r="AE1224" i="1"/>
  <c r="AD1224" i="1"/>
  <c r="AC1224" i="1"/>
  <c r="AB1224" i="1"/>
  <c r="AA1224" i="1"/>
  <c r="Z1224" i="1"/>
  <c r="Y1224" i="1"/>
  <c r="X1224" i="1"/>
  <c r="AG1223" i="1"/>
  <c r="AE1223" i="1"/>
  <c r="AD1223" i="1"/>
  <c r="AC1223" i="1"/>
  <c r="AB1223" i="1"/>
  <c r="AA1223" i="1"/>
  <c r="Z1223" i="1"/>
  <c r="Y1223" i="1"/>
  <c r="X1223" i="1"/>
  <c r="AG1222" i="1"/>
  <c r="AE1222" i="1"/>
  <c r="AD1222" i="1"/>
  <c r="AC1222" i="1"/>
  <c r="AB1222" i="1"/>
  <c r="AA1222" i="1"/>
  <c r="Z1222" i="1"/>
  <c r="Y1222" i="1"/>
  <c r="X1222" i="1"/>
  <c r="AG1221" i="1"/>
  <c r="AE1221" i="1"/>
  <c r="AF1221" i="1" s="1"/>
  <c r="AD1221" i="1"/>
  <c r="AC1221" i="1"/>
  <c r="AB1221" i="1"/>
  <c r="AA1221" i="1"/>
  <c r="Z1221" i="1"/>
  <c r="Y1221" i="1"/>
  <c r="X1221" i="1"/>
  <c r="AG1220" i="1"/>
  <c r="AE1220" i="1"/>
  <c r="AF1220" i="1" s="1"/>
  <c r="AD1220" i="1"/>
  <c r="AC1220" i="1"/>
  <c r="AB1220" i="1"/>
  <c r="AA1220" i="1"/>
  <c r="Z1220" i="1"/>
  <c r="Y1220" i="1"/>
  <c r="X1220" i="1"/>
  <c r="AG1219" i="1"/>
  <c r="AE1219" i="1"/>
  <c r="AF1219" i="1" s="1"/>
  <c r="AD1219" i="1"/>
  <c r="AC1219" i="1"/>
  <c r="AB1219" i="1"/>
  <c r="AA1219" i="1"/>
  <c r="Z1219" i="1"/>
  <c r="Y1219" i="1"/>
  <c r="X1219" i="1"/>
  <c r="AG1218" i="1"/>
  <c r="AE1218" i="1"/>
  <c r="AF1218" i="1" s="1"/>
  <c r="AD1218" i="1"/>
  <c r="AC1218" i="1"/>
  <c r="AB1218" i="1"/>
  <c r="AA1218" i="1"/>
  <c r="Z1218" i="1"/>
  <c r="Y1218" i="1"/>
  <c r="X1218" i="1"/>
  <c r="AG1217" i="1"/>
  <c r="AE1217" i="1"/>
  <c r="AF1217" i="1" s="1"/>
  <c r="AD1217" i="1"/>
  <c r="AC1217" i="1"/>
  <c r="AB1217" i="1"/>
  <c r="AA1217" i="1"/>
  <c r="Z1217" i="1"/>
  <c r="Y1217" i="1"/>
  <c r="X1217" i="1"/>
  <c r="AG1216" i="1"/>
  <c r="AE1216" i="1"/>
  <c r="AF1216" i="1" s="1"/>
  <c r="AD1216" i="1"/>
  <c r="AC1216" i="1"/>
  <c r="AB1216" i="1"/>
  <c r="AA1216" i="1"/>
  <c r="Z1216" i="1"/>
  <c r="Y1216" i="1"/>
  <c r="X1216" i="1"/>
  <c r="AG1215" i="1"/>
  <c r="AE1215" i="1"/>
  <c r="AD1215" i="1"/>
  <c r="AC1215" i="1"/>
  <c r="AB1215" i="1"/>
  <c r="AA1215" i="1"/>
  <c r="Z1215" i="1"/>
  <c r="Y1215" i="1"/>
  <c r="X1215" i="1"/>
  <c r="AG1214" i="1"/>
  <c r="AE1214" i="1"/>
  <c r="AF1214" i="1" s="1"/>
  <c r="AD1214" i="1"/>
  <c r="AC1214" i="1"/>
  <c r="AB1214" i="1"/>
  <c r="AA1214" i="1"/>
  <c r="Z1214" i="1"/>
  <c r="Y1214" i="1"/>
  <c r="X1214" i="1"/>
  <c r="AG1213" i="1"/>
  <c r="AE1213" i="1"/>
  <c r="AF1213" i="1" s="1"/>
  <c r="AD1213" i="1"/>
  <c r="AC1213" i="1"/>
  <c r="AB1213" i="1"/>
  <c r="AA1213" i="1"/>
  <c r="Z1213" i="1"/>
  <c r="Y1213" i="1"/>
  <c r="X1213" i="1"/>
  <c r="AG1212" i="1"/>
  <c r="AE1212" i="1"/>
  <c r="AF1212" i="1" s="1"/>
  <c r="AD1212" i="1"/>
  <c r="AC1212" i="1"/>
  <c r="AB1212" i="1"/>
  <c r="AA1212" i="1"/>
  <c r="Z1212" i="1"/>
  <c r="Y1212" i="1"/>
  <c r="X1212" i="1"/>
  <c r="AG1211" i="1"/>
  <c r="AE1211" i="1"/>
  <c r="AF1211" i="1" s="1"/>
  <c r="AD1211" i="1"/>
  <c r="AC1211" i="1"/>
  <c r="AB1211" i="1"/>
  <c r="AA1211" i="1"/>
  <c r="Z1211" i="1"/>
  <c r="Y1211" i="1"/>
  <c r="X1211" i="1"/>
  <c r="AG1210" i="1"/>
  <c r="AE1210" i="1"/>
  <c r="AD1210" i="1"/>
  <c r="AC1210" i="1"/>
  <c r="AB1210" i="1"/>
  <c r="AA1210" i="1"/>
  <c r="Z1210" i="1"/>
  <c r="Y1210" i="1"/>
  <c r="X1210" i="1"/>
  <c r="AG1209" i="1"/>
  <c r="AE1209" i="1"/>
  <c r="AD1209" i="1"/>
  <c r="AC1209" i="1"/>
  <c r="AB1209" i="1"/>
  <c r="AA1209" i="1"/>
  <c r="Z1209" i="1"/>
  <c r="Y1209" i="1"/>
  <c r="X1209" i="1"/>
  <c r="AG1208" i="1"/>
  <c r="AE1208" i="1"/>
  <c r="AD1208" i="1"/>
  <c r="AC1208" i="1"/>
  <c r="AB1208" i="1"/>
  <c r="AA1208" i="1"/>
  <c r="Z1208" i="1"/>
  <c r="Y1208" i="1"/>
  <c r="X1208" i="1"/>
  <c r="AG1207" i="1"/>
  <c r="AE1207" i="1"/>
  <c r="AF1207" i="1" s="1"/>
  <c r="AD1207" i="1"/>
  <c r="AC1207" i="1"/>
  <c r="AB1207" i="1"/>
  <c r="AA1207" i="1"/>
  <c r="Z1207" i="1"/>
  <c r="Y1207" i="1"/>
  <c r="X1207" i="1"/>
  <c r="AG1206" i="1"/>
  <c r="AE1206" i="1"/>
  <c r="AF1206" i="1" s="1"/>
  <c r="AD1206" i="1"/>
  <c r="AC1206" i="1"/>
  <c r="AB1206" i="1"/>
  <c r="AA1206" i="1"/>
  <c r="Z1206" i="1"/>
  <c r="Y1206" i="1"/>
  <c r="X1206" i="1"/>
  <c r="AG1205" i="1"/>
  <c r="AE1205" i="1"/>
  <c r="AF1205" i="1" s="1"/>
  <c r="AD1205" i="1"/>
  <c r="AC1205" i="1"/>
  <c r="AB1205" i="1"/>
  <c r="AA1205" i="1"/>
  <c r="Z1205" i="1"/>
  <c r="Y1205" i="1"/>
  <c r="X1205" i="1"/>
  <c r="AG1204" i="1"/>
  <c r="AE1204" i="1"/>
  <c r="AF1204" i="1" s="1"/>
  <c r="AD1204" i="1"/>
  <c r="AC1204" i="1"/>
  <c r="AB1204" i="1"/>
  <c r="AA1204" i="1"/>
  <c r="Z1204" i="1"/>
  <c r="Y1204" i="1"/>
  <c r="X1204" i="1"/>
  <c r="AG1203" i="1"/>
  <c r="AE1203" i="1"/>
  <c r="AF1203" i="1" s="1"/>
  <c r="AD1203" i="1"/>
  <c r="AC1203" i="1"/>
  <c r="AB1203" i="1"/>
  <c r="AA1203" i="1"/>
  <c r="Z1203" i="1"/>
  <c r="Y1203" i="1"/>
  <c r="X1203" i="1"/>
  <c r="AG1202" i="1"/>
  <c r="AE1202" i="1"/>
  <c r="AF1202" i="1" s="1"/>
  <c r="AD1202" i="1"/>
  <c r="AC1202" i="1"/>
  <c r="AB1202" i="1"/>
  <c r="AA1202" i="1"/>
  <c r="Z1202" i="1"/>
  <c r="Y1202" i="1"/>
  <c r="X1202" i="1"/>
  <c r="AG1201" i="1"/>
  <c r="AE1201" i="1"/>
  <c r="AF1201" i="1" s="1"/>
  <c r="AD1201" i="1"/>
  <c r="AC1201" i="1"/>
  <c r="AB1201" i="1"/>
  <c r="AA1201" i="1"/>
  <c r="Z1201" i="1"/>
  <c r="Y1201" i="1"/>
  <c r="X1201" i="1"/>
  <c r="AG1200" i="1"/>
  <c r="AE1200" i="1"/>
  <c r="AF1200" i="1" s="1"/>
  <c r="AD1200" i="1"/>
  <c r="AC1200" i="1"/>
  <c r="AB1200" i="1"/>
  <c r="AA1200" i="1"/>
  <c r="Z1200" i="1"/>
  <c r="Y1200" i="1"/>
  <c r="X1200" i="1"/>
  <c r="AG1199" i="1"/>
  <c r="AE1199" i="1"/>
  <c r="AF1199" i="1" s="1"/>
  <c r="AD1199" i="1"/>
  <c r="AC1199" i="1"/>
  <c r="AB1199" i="1"/>
  <c r="AA1199" i="1"/>
  <c r="Z1199" i="1"/>
  <c r="Y1199" i="1"/>
  <c r="X1199" i="1"/>
  <c r="AG1198" i="1"/>
  <c r="AE1198" i="1"/>
  <c r="AF1198" i="1" s="1"/>
  <c r="AD1198" i="1"/>
  <c r="AC1198" i="1"/>
  <c r="AB1198" i="1"/>
  <c r="AA1198" i="1"/>
  <c r="Z1198" i="1"/>
  <c r="Y1198" i="1"/>
  <c r="X1198" i="1"/>
  <c r="AG1197" i="1"/>
  <c r="AE1197" i="1"/>
  <c r="AF1197" i="1" s="1"/>
  <c r="AD1197" i="1"/>
  <c r="AC1197" i="1"/>
  <c r="AB1197" i="1"/>
  <c r="AA1197" i="1"/>
  <c r="Z1197" i="1"/>
  <c r="Y1197" i="1"/>
  <c r="X1197" i="1"/>
  <c r="AG1196" i="1"/>
  <c r="AE1196" i="1"/>
  <c r="AF1196" i="1" s="1"/>
  <c r="AD1196" i="1"/>
  <c r="AC1196" i="1"/>
  <c r="AB1196" i="1"/>
  <c r="AA1196" i="1"/>
  <c r="Z1196" i="1"/>
  <c r="Y1196" i="1"/>
  <c r="X1196" i="1"/>
  <c r="AG1195" i="1"/>
  <c r="AE1195" i="1"/>
  <c r="AD1195" i="1"/>
  <c r="AC1195" i="1"/>
  <c r="AB1195" i="1"/>
  <c r="AA1195" i="1"/>
  <c r="Z1195" i="1"/>
  <c r="Y1195" i="1"/>
  <c r="X1195" i="1"/>
  <c r="AG1194" i="1"/>
  <c r="AE1194" i="1"/>
  <c r="AF1194" i="1" s="1"/>
  <c r="AD1194" i="1"/>
  <c r="AC1194" i="1"/>
  <c r="AB1194" i="1"/>
  <c r="AA1194" i="1"/>
  <c r="Z1194" i="1"/>
  <c r="Y1194" i="1"/>
  <c r="X1194" i="1"/>
  <c r="AG1193" i="1"/>
  <c r="AE1193" i="1"/>
  <c r="AD1193" i="1"/>
  <c r="AC1193" i="1"/>
  <c r="AB1193" i="1"/>
  <c r="AA1193" i="1"/>
  <c r="Z1193" i="1"/>
  <c r="Y1193" i="1"/>
  <c r="X1193" i="1"/>
  <c r="AG1192" i="1"/>
  <c r="AE1192" i="1"/>
  <c r="AD1192" i="1"/>
  <c r="AC1192" i="1"/>
  <c r="AB1192" i="1"/>
  <c r="AA1192" i="1"/>
  <c r="Z1192" i="1"/>
  <c r="Y1192" i="1"/>
  <c r="X1192" i="1"/>
  <c r="AG1191" i="1"/>
  <c r="AE1191" i="1"/>
  <c r="AD1191" i="1"/>
  <c r="AC1191" i="1"/>
  <c r="AB1191" i="1"/>
  <c r="AA1191" i="1"/>
  <c r="Z1191" i="1"/>
  <c r="Y1191" i="1"/>
  <c r="X1191" i="1"/>
  <c r="AG1190" i="1"/>
  <c r="AE1190" i="1"/>
  <c r="AD1190" i="1"/>
  <c r="AC1190" i="1"/>
  <c r="AB1190" i="1"/>
  <c r="AA1190" i="1"/>
  <c r="Z1190" i="1"/>
  <c r="Y1190" i="1"/>
  <c r="X1190" i="1"/>
  <c r="AG1189" i="1"/>
  <c r="AE1189" i="1"/>
  <c r="AF1189" i="1" s="1"/>
  <c r="AD1189" i="1"/>
  <c r="AC1189" i="1"/>
  <c r="AB1189" i="1"/>
  <c r="AA1189" i="1"/>
  <c r="Z1189" i="1"/>
  <c r="Y1189" i="1"/>
  <c r="X1189" i="1"/>
  <c r="AG1188" i="1"/>
  <c r="AE1188" i="1"/>
  <c r="AF1188" i="1" s="1"/>
  <c r="AD1188" i="1"/>
  <c r="AC1188" i="1"/>
  <c r="AB1188" i="1"/>
  <c r="AA1188" i="1"/>
  <c r="Z1188" i="1"/>
  <c r="Y1188" i="1"/>
  <c r="X1188" i="1"/>
  <c r="AG1187" i="1"/>
  <c r="AE1187" i="1"/>
  <c r="AF1187" i="1" s="1"/>
  <c r="AD1187" i="1"/>
  <c r="AC1187" i="1"/>
  <c r="AB1187" i="1"/>
  <c r="AA1187" i="1"/>
  <c r="Z1187" i="1"/>
  <c r="Y1187" i="1"/>
  <c r="X1187" i="1"/>
  <c r="AG1186" i="1"/>
  <c r="AE1186" i="1"/>
  <c r="AD1186" i="1"/>
  <c r="AC1186" i="1"/>
  <c r="AB1186" i="1"/>
  <c r="AA1186" i="1"/>
  <c r="Z1186" i="1"/>
  <c r="Y1186" i="1"/>
  <c r="X1186" i="1"/>
  <c r="AG1185" i="1"/>
  <c r="AE1185" i="1"/>
  <c r="AF1185" i="1" s="1"/>
  <c r="AD1185" i="1"/>
  <c r="AC1185" i="1"/>
  <c r="AB1185" i="1"/>
  <c r="AA1185" i="1"/>
  <c r="Z1185" i="1"/>
  <c r="Y1185" i="1"/>
  <c r="X1185" i="1"/>
  <c r="AG1184" i="1"/>
  <c r="AE1184" i="1"/>
  <c r="AD1184" i="1"/>
  <c r="AC1184" i="1"/>
  <c r="AB1184" i="1"/>
  <c r="AA1184" i="1"/>
  <c r="Z1184" i="1"/>
  <c r="Y1184" i="1"/>
  <c r="X1184" i="1"/>
  <c r="AG1183" i="1"/>
  <c r="AE1183" i="1"/>
  <c r="AF1183" i="1" s="1"/>
  <c r="AD1183" i="1"/>
  <c r="AC1183" i="1"/>
  <c r="AB1183" i="1"/>
  <c r="AA1183" i="1"/>
  <c r="Z1183" i="1"/>
  <c r="Y1183" i="1"/>
  <c r="X1183" i="1"/>
  <c r="AG1182" i="1"/>
  <c r="AE1182" i="1"/>
  <c r="AD1182" i="1"/>
  <c r="AC1182" i="1"/>
  <c r="AB1182" i="1"/>
  <c r="AA1182" i="1"/>
  <c r="Z1182" i="1"/>
  <c r="Y1182" i="1"/>
  <c r="X1182" i="1"/>
  <c r="AG1181" i="1"/>
  <c r="AE1181" i="1"/>
  <c r="AF1181" i="1" s="1"/>
  <c r="AD1181" i="1"/>
  <c r="AC1181" i="1"/>
  <c r="AB1181" i="1"/>
  <c r="AA1181" i="1"/>
  <c r="Z1181" i="1"/>
  <c r="Y1181" i="1"/>
  <c r="X1181" i="1"/>
  <c r="AG1180" i="1"/>
  <c r="AE1180" i="1"/>
  <c r="AF1180" i="1" s="1"/>
  <c r="AD1180" i="1"/>
  <c r="AC1180" i="1"/>
  <c r="AB1180" i="1"/>
  <c r="AA1180" i="1"/>
  <c r="Z1180" i="1"/>
  <c r="Y1180" i="1"/>
  <c r="X1180" i="1"/>
  <c r="AG1179" i="1"/>
  <c r="AE1179" i="1"/>
  <c r="AF1179" i="1" s="1"/>
  <c r="AD1179" i="1"/>
  <c r="AC1179" i="1"/>
  <c r="AB1179" i="1"/>
  <c r="AA1179" i="1"/>
  <c r="Z1179" i="1"/>
  <c r="Y1179" i="1"/>
  <c r="X1179" i="1"/>
  <c r="AG1178" i="1"/>
  <c r="AE1178" i="1"/>
  <c r="AF1178" i="1" s="1"/>
  <c r="AD1178" i="1"/>
  <c r="AC1178" i="1"/>
  <c r="AB1178" i="1"/>
  <c r="AA1178" i="1"/>
  <c r="Z1178" i="1"/>
  <c r="Y1178" i="1"/>
  <c r="X1178" i="1"/>
  <c r="AG1177" i="1"/>
  <c r="AE1177" i="1"/>
  <c r="AF1177" i="1" s="1"/>
  <c r="AD1177" i="1"/>
  <c r="AC1177" i="1"/>
  <c r="AB1177" i="1"/>
  <c r="AA1177" i="1"/>
  <c r="Z1177" i="1"/>
  <c r="Y1177" i="1"/>
  <c r="X1177" i="1"/>
  <c r="AG1176" i="1"/>
  <c r="AE1176" i="1"/>
  <c r="AF1176" i="1" s="1"/>
  <c r="AD1176" i="1"/>
  <c r="AC1176" i="1"/>
  <c r="AB1176" i="1"/>
  <c r="AA1176" i="1"/>
  <c r="Z1176" i="1"/>
  <c r="Y1176" i="1"/>
  <c r="X1176" i="1"/>
  <c r="AG1175" i="1"/>
  <c r="AE1175" i="1"/>
  <c r="AD1175" i="1"/>
  <c r="AC1175" i="1"/>
  <c r="AB1175" i="1"/>
  <c r="AA1175" i="1"/>
  <c r="Z1175" i="1"/>
  <c r="Y1175" i="1"/>
  <c r="X1175" i="1"/>
  <c r="AG1174" i="1"/>
  <c r="AE1174" i="1"/>
  <c r="AF1174" i="1" s="1"/>
  <c r="AD1174" i="1"/>
  <c r="AC1174" i="1"/>
  <c r="AB1174" i="1"/>
  <c r="AA1174" i="1"/>
  <c r="Z1174" i="1"/>
  <c r="Y1174" i="1"/>
  <c r="X1174" i="1"/>
  <c r="AG1173" i="1"/>
  <c r="AE1173" i="1"/>
  <c r="AF1173" i="1" s="1"/>
  <c r="AD1173" i="1"/>
  <c r="AC1173" i="1"/>
  <c r="AB1173" i="1"/>
  <c r="AA1173" i="1"/>
  <c r="Z1173" i="1"/>
  <c r="Y1173" i="1"/>
  <c r="X1173" i="1"/>
  <c r="AG1172" i="1"/>
  <c r="AE1172" i="1"/>
  <c r="AF1172" i="1" s="1"/>
  <c r="AD1172" i="1"/>
  <c r="AC1172" i="1"/>
  <c r="AB1172" i="1"/>
  <c r="AA1172" i="1"/>
  <c r="Z1172" i="1"/>
  <c r="Y1172" i="1"/>
  <c r="X1172" i="1"/>
  <c r="AG1171" i="1"/>
  <c r="AE1171" i="1"/>
  <c r="AD1171" i="1"/>
  <c r="AC1171" i="1"/>
  <c r="AB1171" i="1"/>
  <c r="AA1171" i="1"/>
  <c r="Z1171" i="1"/>
  <c r="Y1171" i="1"/>
  <c r="X1171" i="1"/>
  <c r="AG1170" i="1"/>
  <c r="AE1170" i="1"/>
  <c r="AF1170" i="1" s="1"/>
  <c r="AD1170" i="1"/>
  <c r="AC1170" i="1"/>
  <c r="AB1170" i="1"/>
  <c r="AA1170" i="1"/>
  <c r="Z1170" i="1"/>
  <c r="Y1170" i="1"/>
  <c r="X1170" i="1"/>
  <c r="AG1169" i="1"/>
  <c r="AE1169" i="1"/>
  <c r="AF1169" i="1" s="1"/>
  <c r="AD1169" i="1"/>
  <c r="AC1169" i="1"/>
  <c r="AB1169" i="1"/>
  <c r="AA1169" i="1"/>
  <c r="Z1169" i="1"/>
  <c r="Y1169" i="1"/>
  <c r="X1169" i="1"/>
  <c r="AG1168" i="1"/>
  <c r="AE1168" i="1"/>
  <c r="AF1168" i="1" s="1"/>
  <c r="AD1168" i="1"/>
  <c r="AC1168" i="1"/>
  <c r="AB1168" i="1"/>
  <c r="AA1168" i="1"/>
  <c r="Z1168" i="1"/>
  <c r="Y1168" i="1"/>
  <c r="X1168" i="1"/>
  <c r="AG1167" i="1"/>
  <c r="AE1167" i="1"/>
  <c r="AF1167" i="1" s="1"/>
  <c r="AD1167" i="1"/>
  <c r="AC1167" i="1"/>
  <c r="AB1167" i="1"/>
  <c r="AA1167" i="1"/>
  <c r="Z1167" i="1"/>
  <c r="Y1167" i="1"/>
  <c r="X1167" i="1"/>
  <c r="AG1166" i="1"/>
  <c r="AE1166" i="1"/>
  <c r="AF1166" i="1" s="1"/>
  <c r="AD1166" i="1"/>
  <c r="AC1166" i="1"/>
  <c r="AB1166" i="1"/>
  <c r="AA1166" i="1"/>
  <c r="Z1166" i="1"/>
  <c r="Y1166" i="1"/>
  <c r="X1166" i="1"/>
  <c r="AG1165" i="1"/>
  <c r="AE1165" i="1"/>
  <c r="AF1165" i="1" s="1"/>
  <c r="AD1165" i="1"/>
  <c r="AC1165" i="1"/>
  <c r="AB1165" i="1"/>
  <c r="AA1165" i="1"/>
  <c r="Z1165" i="1"/>
  <c r="Y1165" i="1"/>
  <c r="X1165" i="1"/>
  <c r="AG1164" i="1"/>
  <c r="AE1164" i="1"/>
  <c r="AF1164" i="1" s="1"/>
  <c r="AD1164" i="1"/>
  <c r="AC1164" i="1"/>
  <c r="AB1164" i="1"/>
  <c r="AA1164" i="1"/>
  <c r="Z1164" i="1"/>
  <c r="Y1164" i="1"/>
  <c r="X1164" i="1"/>
  <c r="AG1163" i="1"/>
  <c r="AE1163" i="1"/>
  <c r="AD1163" i="1"/>
  <c r="AC1163" i="1"/>
  <c r="AB1163" i="1"/>
  <c r="AA1163" i="1"/>
  <c r="Z1163" i="1"/>
  <c r="Y1163" i="1"/>
  <c r="X1163" i="1"/>
  <c r="AG1162" i="1"/>
  <c r="AE1162" i="1"/>
  <c r="AF1162" i="1" s="1"/>
  <c r="AD1162" i="1"/>
  <c r="AC1162" i="1"/>
  <c r="AB1162" i="1"/>
  <c r="AA1162" i="1"/>
  <c r="Z1162" i="1"/>
  <c r="Y1162" i="1"/>
  <c r="X1162" i="1"/>
  <c r="AG1161" i="1"/>
  <c r="AE1161" i="1"/>
  <c r="AF1161" i="1" s="1"/>
  <c r="AD1161" i="1"/>
  <c r="AC1161" i="1"/>
  <c r="AB1161" i="1"/>
  <c r="AA1161" i="1"/>
  <c r="Z1161" i="1"/>
  <c r="Y1161" i="1"/>
  <c r="X1161" i="1"/>
  <c r="AG1160" i="1"/>
  <c r="AE1160" i="1"/>
  <c r="AF1160" i="1" s="1"/>
  <c r="AD1160" i="1"/>
  <c r="AC1160" i="1"/>
  <c r="AB1160" i="1"/>
  <c r="AA1160" i="1"/>
  <c r="Z1160" i="1"/>
  <c r="Y1160" i="1"/>
  <c r="X1160" i="1"/>
  <c r="AG1159" i="1"/>
  <c r="AE1159" i="1"/>
  <c r="AD1159" i="1"/>
  <c r="AC1159" i="1"/>
  <c r="AB1159" i="1"/>
  <c r="AA1159" i="1"/>
  <c r="Z1159" i="1"/>
  <c r="Y1159" i="1"/>
  <c r="X1159" i="1"/>
  <c r="AG1158" i="1"/>
  <c r="AE1158" i="1"/>
  <c r="AF1158" i="1" s="1"/>
  <c r="AD1158" i="1"/>
  <c r="AC1158" i="1"/>
  <c r="AB1158" i="1"/>
  <c r="AA1158" i="1"/>
  <c r="Z1158" i="1"/>
  <c r="Y1158" i="1"/>
  <c r="X1158" i="1"/>
  <c r="AG1157" i="1"/>
  <c r="AE1157" i="1"/>
  <c r="AD1157" i="1"/>
  <c r="AC1157" i="1"/>
  <c r="AB1157" i="1"/>
  <c r="AA1157" i="1"/>
  <c r="Z1157" i="1"/>
  <c r="Y1157" i="1"/>
  <c r="X1157" i="1"/>
  <c r="AG1156" i="1"/>
  <c r="AE1156" i="1"/>
  <c r="AD1156" i="1"/>
  <c r="AC1156" i="1"/>
  <c r="AB1156" i="1"/>
  <c r="AA1156" i="1"/>
  <c r="Z1156" i="1"/>
  <c r="Y1156" i="1"/>
  <c r="X1156" i="1"/>
  <c r="AG1155" i="1"/>
  <c r="AE1155" i="1"/>
  <c r="AD1155" i="1"/>
  <c r="AC1155" i="1"/>
  <c r="AB1155" i="1"/>
  <c r="AA1155" i="1"/>
  <c r="Z1155" i="1"/>
  <c r="Y1155" i="1"/>
  <c r="X1155" i="1"/>
  <c r="AG1154" i="1"/>
  <c r="AE1154" i="1"/>
  <c r="AF1154" i="1" s="1"/>
  <c r="AD1154" i="1"/>
  <c r="AC1154" i="1"/>
  <c r="AB1154" i="1"/>
  <c r="AA1154" i="1"/>
  <c r="Z1154" i="1"/>
  <c r="Y1154" i="1"/>
  <c r="X1154" i="1"/>
  <c r="AG1153" i="1"/>
  <c r="AE1153" i="1"/>
  <c r="AD1153" i="1"/>
  <c r="AC1153" i="1"/>
  <c r="AB1153" i="1"/>
  <c r="AA1153" i="1"/>
  <c r="Z1153" i="1"/>
  <c r="Y1153" i="1"/>
  <c r="X1153" i="1"/>
  <c r="AG1152" i="1"/>
  <c r="AE1152" i="1"/>
  <c r="AF1152" i="1" s="1"/>
  <c r="AD1152" i="1"/>
  <c r="AC1152" i="1"/>
  <c r="AB1152" i="1"/>
  <c r="AA1152" i="1"/>
  <c r="Z1152" i="1"/>
  <c r="Y1152" i="1"/>
  <c r="X1152" i="1"/>
  <c r="AG1151" i="1"/>
  <c r="AE1151" i="1"/>
  <c r="AF1151" i="1" s="1"/>
  <c r="AD1151" i="1"/>
  <c r="AC1151" i="1"/>
  <c r="AB1151" i="1"/>
  <c r="AA1151" i="1"/>
  <c r="Z1151" i="1"/>
  <c r="Y1151" i="1"/>
  <c r="X1151" i="1"/>
  <c r="AG1150" i="1"/>
  <c r="AE1150" i="1"/>
  <c r="AF1150" i="1" s="1"/>
  <c r="AD1150" i="1"/>
  <c r="AC1150" i="1"/>
  <c r="AB1150" i="1"/>
  <c r="AA1150" i="1"/>
  <c r="Z1150" i="1"/>
  <c r="Y1150" i="1"/>
  <c r="X1150" i="1"/>
  <c r="AG1149" i="1"/>
  <c r="AE1149" i="1"/>
  <c r="AF1149" i="1" s="1"/>
  <c r="AD1149" i="1"/>
  <c r="AC1149" i="1"/>
  <c r="AB1149" i="1"/>
  <c r="AA1149" i="1"/>
  <c r="Z1149" i="1"/>
  <c r="Y1149" i="1"/>
  <c r="X1149" i="1"/>
  <c r="AG1148" i="1"/>
  <c r="AE1148" i="1"/>
  <c r="AF1148" i="1" s="1"/>
  <c r="AD1148" i="1"/>
  <c r="AC1148" i="1"/>
  <c r="AB1148" i="1"/>
  <c r="AA1148" i="1"/>
  <c r="Z1148" i="1"/>
  <c r="Y1148" i="1"/>
  <c r="X1148" i="1"/>
  <c r="AG1147" i="1"/>
  <c r="AE1147" i="1"/>
  <c r="AF1147" i="1" s="1"/>
  <c r="AD1147" i="1"/>
  <c r="AC1147" i="1"/>
  <c r="AB1147" i="1"/>
  <c r="AA1147" i="1"/>
  <c r="Z1147" i="1"/>
  <c r="Y1147" i="1"/>
  <c r="X1147" i="1"/>
  <c r="AG1146" i="1"/>
  <c r="AE1146" i="1"/>
  <c r="AF1146" i="1" s="1"/>
  <c r="AD1146" i="1"/>
  <c r="AC1146" i="1"/>
  <c r="AB1146" i="1"/>
  <c r="AA1146" i="1"/>
  <c r="Z1146" i="1"/>
  <c r="Y1146" i="1"/>
  <c r="X1146" i="1"/>
  <c r="AG1145" i="1"/>
  <c r="AE1145" i="1"/>
  <c r="AD1145" i="1"/>
  <c r="AC1145" i="1"/>
  <c r="AB1145" i="1"/>
  <c r="AA1145" i="1"/>
  <c r="Z1145" i="1"/>
  <c r="Y1145" i="1"/>
  <c r="X1145" i="1"/>
  <c r="AG1144" i="1"/>
  <c r="AE1144" i="1"/>
  <c r="AD1144" i="1"/>
  <c r="AC1144" i="1"/>
  <c r="AB1144" i="1"/>
  <c r="AA1144" i="1"/>
  <c r="Z1144" i="1"/>
  <c r="Y1144" i="1"/>
  <c r="X1144" i="1"/>
  <c r="AG1143" i="1"/>
  <c r="AE1143" i="1"/>
  <c r="AF1143" i="1" s="1"/>
  <c r="AD1143" i="1"/>
  <c r="AC1143" i="1"/>
  <c r="AB1143" i="1"/>
  <c r="AA1143" i="1"/>
  <c r="Z1143" i="1"/>
  <c r="Y1143" i="1"/>
  <c r="X1143" i="1"/>
  <c r="AG1142" i="1"/>
  <c r="AE1142" i="1"/>
  <c r="AF1142" i="1" s="1"/>
  <c r="AD1142" i="1"/>
  <c r="AC1142" i="1"/>
  <c r="AB1142" i="1"/>
  <c r="AA1142" i="1"/>
  <c r="Z1142" i="1"/>
  <c r="Y1142" i="1"/>
  <c r="X1142" i="1"/>
  <c r="AG1141" i="1"/>
  <c r="AE1141" i="1"/>
  <c r="AF1141" i="1" s="1"/>
  <c r="AD1141" i="1"/>
  <c r="AC1141" i="1"/>
  <c r="AB1141" i="1"/>
  <c r="AA1141" i="1"/>
  <c r="Z1141" i="1"/>
  <c r="Y1141" i="1"/>
  <c r="X1141" i="1"/>
  <c r="AG1140" i="1"/>
  <c r="AE1140" i="1"/>
  <c r="AF1140" i="1" s="1"/>
  <c r="AD1140" i="1"/>
  <c r="AC1140" i="1"/>
  <c r="AB1140" i="1"/>
  <c r="AA1140" i="1"/>
  <c r="Z1140" i="1"/>
  <c r="Y1140" i="1"/>
  <c r="X1140" i="1"/>
  <c r="AG1139" i="1"/>
  <c r="AE1139" i="1"/>
  <c r="AF1139" i="1" s="1"/>
  <c r="AD1139" i="1"/>
  <c r="AC1139" i="1"/>
  <c r="AB1139" i="1"/>
  <c r="AA1139" i="1"/>
  <c r="Z1139" i="1"/>
  <c r="Y1139" i="1"/>
  <c r="X1139" i="1"/>
  <c r="AG1138" i="1"/>
  <c r="AE1138" i="1"/>
  <c r="AF1138" i="1" s="1"/>
  <c r="AD1138" i="1"/>
  <c r="AC1138" i="1"/>
  <c r="AB1138" i="1"/>
  <c r="AA1138" i="1"/>
  <c r="Z1138" i="1"/>
  <c r="Y1138" i="1"/>
  <c r="X1138" i="1"/>
  <c r="AG1137" i="1"/>
  <c r="AE1137" i="1"/>
  <c r="AF1137" i="1" s="1"/>
  <c r="AD1137" i="1"/>
  <c r="AC1137" i="1"/>
  <c r="AB1137" i="1"/>
  <c r="AA1137" i="1"/>
  <c r="Z1137" i="1"/>
  <c r="Y1137" i="1"/>
  <c r="X1137" i="1"/>
  <c r="AG1136" i="1"/>
  <c r="AE1136" i="1"/>
  <c r="AF1136" i="1" s="1"/>
  <c r="AD1136" i="1"/>
  <c r="AC1136" i="1"/>
  <c r="AB1136" i="1"/>
  <c r="AA1136" i="1"/>
  <c r="Z1136" i="1"/>
  <c r="Y1136" i="1"/>
  <c r="X1136" i="1"/>
  <c r="AG1135" i="1"/>
  <c r="AE1135" i="1"/>
  <c r="AF1135" i="1" s="1"/>
  <c r="AD1135" i="1"/>
  <c r="AC1135" i="1"/>
  <c r="AB1135" i="1"/>
  <c r="AA1135" i="1"/>
  <c r="Z1135" i="1"/>
  <c r="Y1135" i="1"/>
  <c r="X1135" i="1"/>
  <c r="AG1134" i="1"/>
  <c r="AE1134" i="1"/>
  <c r="AF1134" i="1" s="1"/>
  <c r="AD1134" i="1"/>
  <c r="AC1134" i="1"/>
  <c r="AB1134" i="1"/>
  <c r="AA1134" i="1"/>
  <c r="Z1134" i="1"/>
  <c r="Y1134" i="1"/>
  <c r="X1134" i="1"/>
  <c r="AG1133" i="1"/>
  <c r="AE1133" i="1"/>
  <c r="AF1133" i="1" s="1"/>
  <c r="AD1133" i="1"/>
  <c r="AC1133" i="1"/>
  <c r="AB1133" i="1"/>
  <c r="AA1133" i="1"/>
  <c r="Z1133" i="1"/>
  <c r="Y1133" i="1"/>
  <c r="X1133" i="1"/>
  <c r="AG1132" i="1"/>
  <c r="AE1132" i="1"/>
  <c r="AF1132" i="1" s="1"/>
  <c r="AD1132" i="1"/>
  <c r="AC1132" i="1"/>
  <c r="AB1132" i="1"/>
  <c r="AA1132" i="1"/>
  <c r="Z1132" i="1"/>
  <c r="Y1132" i="1"/>
  <c r="X1132" i="1"/>
  <c r="AG1131" i="1"/>
  <c r="AE1131" i="1"/>
  <c r="AF1131" i="1" s="1"/>
  <c r="AD1131" i="1"/>
  <c r="AC1131" i="1"/>
  <c r="AB1131" i="1"/>
  <c r="AA1131" i="1"/>
  <c r="Z1131" i="1"/>
  <c r="Y1131" i="1"/>
  <c r="X1131" i="1"/>
  <c r="AG1130" i="1"/>
  <c r="AF1130" i="1"/>
  <c r="AE1130" i="1"/>
  <c r="AD1130" i="1"/>
  <c r="AC1130" i="1"/>
  <c r="AB1130" i="1"/>
  <c r="AA1130" i="1"/>
  <c r="Z1130" i="1"/>
  <c r="Y1130" i="1"/>
  <c r="X1130" i="1"/>
  <c r="AG1129" i="1"/>
  <c r="AE1129" i="1"/>
  <c r="AD1129" i="1"/>
  <c r="AC1129" i="1"/>
  <c r="AB1129" i="1"/>
  <c r="AA1129" i="1"/>
  <c r="Z1129" i="1"/>
  <c r="Y1129" i="1"/>
  <c r="X1129" i="1"/>
  <c r="AG1128" i="1"/>
  <c r="AE1128" i="1"/>
  <c r="AD1128" i="1"/>
  <c r="AC1128" i="1"/>
  <c r="AB1128" i="1"/>
  <c r="AA1128" i="1"/>
  <c r="Z1128" i="1"/>
  <c r="Y1128" i="1"/>
  <c r="X1128" i="1"/>
  <c r="AG1127" i="1"/>
  <c r="AE1127" i="1"/>
  <c r="AF1127" i="1" s="1"/>
  <c r="AD1127" i="1"/>
  <c r="AC1127" i="1"/>
  <c r="AB1127" i="1"/>
  <c r="AA1127" i="1"/>
  <c r="Z1127" i="1"/>
  <c r="Y1127" i="1"/>
  <c r="X1127" i="1"/>
  <c r="AG1126" i="1"/>
  <c r="AE1126" i="1"/>
  <c r="AF1126" i="1" s="1"/>
  <c r="AD1126" i="1"/>
  <c r="AC1126" i="1"/>
  <c r="AB1126" i="1"/>
  <c r="AA1126" i="1"/>
  <c r="Z1126" i="1"/>
  <c r="Y1126" i="1"/>
  <c r="X1126" i="1"/>
  <c r="AG1125" i="1"/>
  <c r="AE1125" i="1"/>
  <c r="AF1125" i="1" s="1"/>
  <c r="AD1125" i="1"/>
  <c r="AC1125" i="1"/>
  <c r="AB1125" i="1"/>
  <c r="AA1125" i="1"/>
  <c r="Z1125" i="1"/>
  <c r="Y1125" i="1"/>
  <c r="X1125" i="1"/>
  <c r="AG1124" i="1"/>
  <c r="AE1124" i="1"/>
  <c r="AF1124" i="1" s="1"/>
  <c r="AD1124" i="1"/>
  <c r="AC1124" i="1"/>
  <c r="AB1124" i="1"/>
  <c r="AA1124" i="1"/>
  <c r="Z1124" i="1"/>
  <c r="Y1124" i="1"/>
  <c r="X1124" i="1"/>
  <c r="AG1123" i="1"/>
  <c r="AE1123" i="1"/>
  <c r="AD1123" i="1"/>
  <c r="AC1123" i="1"/>
  <c r="AB1123" i="1"/>
  <c r="AA1123" i="1"/>
  <c r="Z1123" i="1"/>
  <c r="Y1123" i="1"/>
  <c r="X1123" i="1"/>
  <c r="AG1122" i="1"/>
  <c r="AE1122" i="1"/>
  <c r="AF1122" i="1" s="1"/>
  <c r="AD1122" i="1"/>
  <c r="AC1122" i="1"/>
  <c r="AB1122" i="1"/>
  <c r="AA1122" i="1"/>
  <c r="Z1122" i="1"/>
  <c r="Y1122" i="1"/>
  <c r="X1122" i="1"/>
  <c r="AG1121" i="1"/>
  <c r="AE1121" i="1"/>
  <c r="AD1121" i="1"/>
  <c r="AC1121" i="1"/>
  <c r="AB1121" i="1"/>
  <c r="AA1121" i="1"/>
  <c r="Z1121" i="1"/>
  <c r="Y1121" i="1"/>
  <c r="X1121" i="1"/>
  <c r="AG1120" i="1"/>
  <c r="AE1120" i="1"/>
  <c r="AF1120" i="1" s="1"/>
  <c r="AD1120" i="1"/>
  <c r="AC1120" i="1"/>
  <c r="AB1120" i="1"/>
  <c r="AA1120" i="1"/>
  <c r="Z1120" i="1"/>
  <c r="Y1120" i="1"/>
  <c r="X1120" i="1"/>
  <c r="AG1119" i="1"/>
  <c r="AE1119" i="1"/>
  <c r="AD1119" i="1"/>
  <c r="AC1119" i="1"/>
  <c r="AB1119" i="1"/>
  <c r="AA1119" i="1"/>
  <c r="Z1119" i="1"/>
  <c r="Y1119" i="1"/>
  <c r="X1119" i="1"/>
  <c r="AG1118" i="1"/>
  <c r="AE1118" i="1"/>
  <c r="AD1118" i="1"/>
  <c r="AC1118" i="1"/>
  <c r="AB1118" i="1"/>
  <c r="AA1118" i="1"/>
  <c r="Z1118" i="1"/>
  <c r="Y1118" i="1"/>
  <c r="X1118" i="1"/>
  <c r="AG1117" i="1"/>
  <c r="AE1117" i="1"/>
  <c r="AF1117" i="1" s="1"/>
  <c r="AD1117" i="1"/>
  <c r="AC1117" i="1"/>
  <c r="AB1117" i="1"/>
  <c r="AA1117" i="1"/>
  <c r="Z1117" i="1"/>
  <c r="Y1117" i="1"/>
  <c r="X1117" i="1"/>
  <c r="AG1116" i="1"/>
  <c r="AE1116" i="1"/>
  <c r="AF1116" i="1" s="1"/>
  <c r="AD1116" i="1"/>
  <c r="AC1116" i="1"/>
  <c r="AB1116" i="1"/>
  <c r="AA1116" i="1"/>
  <c r="Z1116" i="1"/>
  <c r="Y1116" i="1"/>
  <c r="X1116" i="1"/>
  <c r="AG1115" i="1"/>
  <c r="AE1115" i="1"/>
  <c r="AF1115" i="1" s="1"/>
  <c r="AD1115" i="1"/>
  <c r="AC1115" i="1"/>
  <c r="AB1115" i="1"/>
  <c r="AA1115" i="1"/>
  <c r="Z1115" i="1"/>
  <c r="Y1115" i="1"/>
  <c r="X1115" i="1"/>
  <c r="AG1114" i="1"/>
  <c r="AE1114" i="1"/>
  <c r="AF1114" i="1" s="1"/>
  <c r="AD1114" i="1"/>
  <c r="AC1114" i="1"/>
  <c r="AB1114" i="1"/>
  <c r="AA1114" i="1"/>
  <c r="Z1114" i="1"/>
  <c r="Y1114" i="1"/>
  <c r="X1114" i="1"/>
  <c r="AG1113" i="1"/>
  <c r="AE1113" i="1"/>
  <c r="AD1113" i="1"/>
  <c r="AC1113" i="1"/>
  <c r="AB1113" i="1"/>
  <c r="AA1113" i="1"/>
  <c r="Z1113" i="1"/>
  <c r="Y1113" i="1"/>
  <c r="AG1112" i="1"/>
  <c r="AE1112" i="1"/>
  <c r="AD1112" i="1"/>
  <c r="AC1112" i="1"/>
  <c r="AB1112" i="1"/>
  <c r="AA1112" i="1"/>
  <c r="Z1112" i="1"/>
  <c r="Y1112" i="1"/>
  <c r="AG1111" i="1"/>
  <c r="AE1111" i="1"/>
  <c r="AF1111" i="1" s="1"/>
  <c r="AD1111" i="1"/>
  <c r="AC1111" i="1"/>
  <c r="AB1111" i="1"/>
  <c r="AA1111" i="1"/>
  <c r="Z1111" i="1"/>
  <c r="Y1111" i="1"/>
  <c r="AG1110" i="1"/>
  <c r="AE1110" i="1"/>
  <c r="AF1110" i="1" s="1"/>
  <c r="AD1110" i="1"/>
  <c r="AC1110" i="1"/>
  <c r="AB1110" i="1"/>
  <c r="AA1110" i="1"/>
  <c r="Z1110" i="1"/>
  <c r="Y1110" i="1"/>
  <c r="AG1109" i="1"/>
  <c r="AE1109" i="1"/>
  <c r="AF1109" i="1" s="1"/>
  <c r="AD1109" i="1"/>
  <c r="AC1109" i="1"/>
  <c r="AB1109" i="1"/>
  <c r="AA1109" i="1"/>
  <c r="Z1109" i="1"/>
  <c r="Y1109" i="1"/>
  <c r="AG1108" i="1"/>
  <c r="AE1108" i="1"/>
  <c r="AD1108" i="1"/>
  <c r="AC1108" i="1"/>
  <c r="AB1108" i="1"/>
  <c r="AA1108" i="1"/>
  <c r="Z1108" i="1"/>
  <c r="Y1108" i="1"/>
  <c r="AG1107" i="1"/>
  <c r="AE1107" i="1"/>
  <c r="AF1107" i="1" s="1"/>
  <c r="AD1107" i="1"/>
  <c r="AC1107" i="1"/>
  <c r="AB1107" i="1"/>
  <c r="AA1107" i="1"/>
  <c r="Z1107" i="1"/>
  <c r="Y1107" i="1"/>
  <c r="AG1106" i="1"/>
  <c r="AE1106" i="1"/>
  <c r="AF1106" i="1" s="1"/>
  <c r="AD1106" i="1"/>
  <c r="AC1106" i="1"/>
  <c r="AB1106" i="1"/>
  <c r="AA1106" i="1"/>
  <c r="Z1106" i="1"/>
  <c r="Y1106" i="1"/>
  <c r="AG1105" i="1"/>
  <c r="AE1105" i="1"/>
  <c r="AF1105" i="1" s="1"/>
  <c r="AD1105" i="1"/>
  <c r="AC1105" i="1"/>
  <c r="AB1105" i="1"/>
  <c r="AA1105" i="1"/>
  <c r="Z1105" i="1"/>
  <c r="Y1105" i="1"/>
  <c r="AG1104" i="1"/>
  <c r="AE1104" i="1"/>
  <c r="AF1104" i="1" s="1"/>
  <c r="AD1104" i="1"/>
  <c r="AC1104" i="1"/>
  <c r="AB1104" i="1"/>
  <c r="AA1104" i="1"/>
  <c r="Z1104" i="1"/>
  <c r="Y1104" i="1"/>
  <c r="AG1103" i="1"/>
  <c r="AE1103" i="1"/>
  <c r="AD1103" i="1"/>
  <c r="AC1103" i="1"/>
  <c r="AB1103" i="1"/>
  <c r="AA1103" i="1"/>
  <c r="Z1103" i="1"/>
  <c r="Y1103" i="1"/>
  <c r="AG1102" i="1"/>
  <c r="AE1102" i="1"/>
  <c r="AF1102" i="1" s="1"/>
  <c r="AD1102" i="1"/>
  <c r="AC1102" i="1"/>
  <c r="AB1102" i="1"/>
  <c r="AA1102" i="1"/>
  <c r="Z1102" i="1"/>
  <c r="Y1102" i="1"/>
  <c r="AG1101" i="1"/>
  <c r="AE1101" i="1"/>
  <c r="AF1101" i="1" s="1"/>
  <c r="AD1101" i="1"/>
  <c r="AC1101" i="1"/>
  <c r="AB1101" i="1"/>
  <c r="AA1101" i="1"/>
  <c r="Z1101" i="1"/>
  <c r="Y1101" i="1"/>
  <c r="AG1100" i="1"/>
  <c r="AE1100" i="1"/>
  <c r="AF1100" i="1" s="1"/>
  <c r="AD1100" i="1"/>
  <c r="AC1100" i="1"/>
  <c r="AB1100" i="1"/>
  <c r="AA1100" i="1"/>
  <c r="Z1100" i="1"/>
  <c r="Y1100" i="1"/>
  <c r="AG1099" i="1"/>
  <c r="AE1099" i="1"/>
  <c r="AD1099" i="1"/>
  <c r="AC1099" i="1"/>
  <c r="AB1099" i="1"/>
  <c r="AA1099" i="1"/>
  <c r="Z1099" i="1"/>
  <c r="Y1099" i="1"/>
  <c r="AG1098" i="1"/>
  <c r="AE1098" i="1"/>
  <c r="AD1098" i="1"/>
  <c r="AC1098" i="1"/>
  <c r="AB1098" i="1"/>
  <c r="AA1098" i="1"/>
  <c r="Z1098" i="1"/>
  <c r="Y1098" i="1"/>
  <c r="AG1097" i="1"/>
  <c r="AE1097" i="1"/>
  <c r="AF1097" i="1" s="1"/>
  <c r="AD1097" i="1"/>
  <c r="AC1097" i="1"/>
  <c r="AB1097" i="1"/>
  <c r="AA1097" i="1"/>
  <c r="Z1097" i="1"/>
  <c r="Y1097" i="1"/>
  <c r="AG1096" i="1"/>
  <c r="AE1096" i="1"/>
  <c r="AD1096" i="1"/>
  <c r="AC1096" i="1"/>
  <c r="AB1096" i="1"/>
  <c r="AA1096" i="1"/>
  <c r="Z1096" i="1"/>
  <c r="Y1096" i="1"/>
  <c r="AG1095" i="1"/>
  <c r="AE1095" i="1"/>
  <c r="AF1095" i="1" s="1"/>
  <c r="AD1095" i="1"/>
  <c r="AC1095" i="1"/>
  <c r="AB1095" i="1"/>
  <c r="AA1095" i="1"/>
  <c r="Z1095" i="1"/>
  <c r="Y1095" i="1"/>
  <c r="AG1094" i="1"/>
  <c r="AE1094" i="1"/>
  <c r="AD1094" i="1"/>
  <c r="AC1094" i="1"/>
  <c r="AB1094" i="1"/>
  <c r="AA1094" i="1"/>
  <c r="Z1094" i="1"/>
  <c r="Y1094" i="1"/>
  <c r="AG1093" i="1"/>
  <c r="AE1093" i="1"/>
  <c r="AF1093" i="1" s="1"/>
  <c r="AD1093" i="1"/>
  <c r="AC1093" i="1"/>
  <c r="AB1093" i="1"/>
  <c r="AA1093" i="1"/>
  <c r="Z1093" i="1"/>
  <c r="Y1093" i="1"/>
  <c r="AG1092" i="1"/>
  <c r="AE1092" i="1"/>
  <c r="AF1092" i="1" s="1"/>
  <c r="AD1092" i="1"/>
  <c r="AC1092" i="1"/>
  <c r="AB1092" i="1"/>
  <c r="AA1092" i="1"/>
  <c r="Z1092" i="1"/>
  <c r="Y1092" i="1"/>
  <c r="AG1091" i="1"/>
  <c r="AE1091" i="1"/>
  <c r="AF1091" i="1" s="1"/>
  <c r="AD1091" i="1"/>
  <c r="AC1091" i="1"/>
  <c r="AB1091" i="1"/>
  <c r="AA1091" i="1"/>
  <c r="Z1091" i="1"/>
  <c r="Y1091" i="1"/>
  <c r="AG1090" i="1"/>
  <c r="AE1090" i="1"/>
  <c r="AD1090" i="1"/>
  <c r="AC1090" i="1"/>
  <c r="AB1090" i="1"/>
  <c r="AA1090" i="1"/>
  <c r="Z1090" i="1"/>
  <c r="Y1090" i="1"/>
  <c r="AG1089" i="1"/>
  <c r="AE1089" i="1"/>
  <c r="AF1089" i="1" s="1"/>
  <c r="AD1089" i="1"/>
  <c r="AC1089" i="1"/>
  <c r="AB1089" i="1"/>
  <c r="AA1089" i="1"/>
  <c r="Z1089" i="1"/>
  <c r="Y1089" i="1"/>
  <c r="AG1088" i="1"/>
  <c r="AE1088" i="1"/>
  <c r="AD1088" i="1"/>
  <c r="AC1088" i="1"/>
  <c r="AB1088" i="1"/>
  <c r="AA1088" i="1"/>
  <c r="Z1088" i="1"/>
  <c r="Y1088" i="1"/>
  <c r="AG1087" i="1"/>
  <c r="AE1087" i="1"/>
  <c r="AF1087" i="1" s="1"/>
  <c r="AD1087" i="1"/>
  <c r="AC1087" i="1"/>
  <c r="AB1087" i="1"/>
  <c r="AA1087" i="1"/>
  <c r="Z1087" i="1"/>
  <c r="Y1087" i="1"/>
  <c r="AG1086" i="1"/>
  <c r="AE1086" i="1"/>
  <c r="AF1086" i="1" s="1"/>
  <c r="AD1086" i="1"/>
  <c r="AC1086" i="1"/>
  <c r="AB1086" i="1"/>
  <c r="AA1086" i="1"/>
  <c r="Z1086" i="1"/>
  <c r="Y1086" i="1"/>
  <c r="AG1085" i="1"/>
  <c r="AF1085" i="1"/>
  <c r="AE1085" i="1"/>
  <c r="AD1085" i="1"/>
  <c r="AC1085" i="1"/>
  <c r="AB1085" i="1"/>
  <c r="AA1085" i="1"/>
  <c r="Z1085" i="1"/>
  <c r="Y1085" i="1"/>
  <c r="AG1084" i="1"/>
  <c r="AE1084" i="1"/>
  <c r="AF1084" i="1" s="1"/>
  <c r="AD1084" i="1"/>
  <c r="AC1084" i="1"/>
  <c r="AB1084" i="1"/>
  <c r="AA1084" i="1"/>
  <c r="Z1084" i="1"/>
  <c r="Y1084" i="1"/>
  <c r="AG1083" i="1"/>
  <c r="AE1083" i="1"/>
  <c r="AF1083" i="1" s="1"/>
  <c r="AD1083" i="1"/>
  <c r="AC1083" i="1"/>
  <c r="AB1083" i="1"/>
  <c r="AA1083" i="1"/>
  <c r="Z1083" i="1"/>
  <c r="Y1083" i="1"/>
  <c r="AG1082" i="1"/>
  <c r="AE1082" i="1"/>
  <c r="AF1082" i="1" s="1"/>
  <c r="AD1082" i="1"/>
  <c r="AC1082" i="1"/>
  <c r="AB1082" i="1"/>
  <c r="AA1082" i="1"/>
  <c r="Z1082" i="1"/>
  <c r="Y1082" i="1"/>
  <c r="AG1081" i="1"/>
  <c r="AF1081" i="1"/>
  <c r="AE1081" i="1"/>
  <c r="AD1081" i="1"/>
  <c r="AC1081" i="1"/>
  <c r="AB1081" i="1"/>
  <c r="AA1081" i="1"/>
  <c r="Z1081" i="1"/>
  <c r="Y1081" i="1"/>
  <c r="AG1080" i="1"/>
  <c r="AE1080" i="1"/>
  <c r="AD1080" i="1"/>
  <c r="AC1080" i="1"/>
  <c r="AB1080" i="1"/>
  <c r="AA1080" i="1"/>
  <c r="Z1080" i="1"/>
  <c r="Y1080" i="1"/>
  <c r="AG1079" i="1"/>
  <c r="AE1079" i="1"/>
  <c r="AF1079" i="1" s="1"/>
  <c r="AD1079" i="1"/>
  <c r="AC1079" i="1"/>
  <c r="AB1079" i="1"/>
  <c r="AA1079" i="1"/>
  <c r="Z1079" i="1"/>
  <c r="Y1079" i="1"/>
  <c r="AG1078" i="1"/>
  <c r="AE1078" i="1"/>
  <c r="AF1078" i="1" s="1"/>
  <c r="AD1078" i="1"/>
  <c r="AC1078" i="1"/>
  <c r="AB1078" i="1"/>
  <c r="AA1078" i="1"/>
  <c r="Z1078" i="1"/>
  <c r="Y1078" i="1"/>
  <c r="AG1077" i="1"/>
  <c r="AE1077" i="1"/>
  <c r="AD1077" i="1"/>
  <c r="AC1077" i="1"/>
  <c r="AB1077" i="1"/>
  <c r="AA1077" i="1"/>
  <c r="Z1077" i="1"/>
  <c r="Y1077" i="1"/>
  <c r="AG1076" i="1"/>
  <c r="AE1076" i="1"/>
  <c r="AF1076" i="1" s="1"/>
  <c r="AD1076" i="1"/>
  <c r="AC1076" i="1"/>
  <c r="AB1076" i="1"/>
  <c r="AA1076" i="1"/>
  <c r="Z1076" i="1"/>
  <c r="Y1076" i="1"/>
  <c r="AG1075" i="1"/>
  <c r="AE1075" i="1"/>
  <c r="AF1075" i="1" s="1"/>
  <c r="AD1075" i="1"/>
  <c r="AC1075" i="1"/>
  <c r="AB1075" i="1"/>
  <c r="AA1075" i="1"/>
  <c r="Z1075" i="1"/>
  <c r="Y1075" i="1"/>
  <c r="AG1074" i="1"/>
  <c r="AE1074" i="1"/>
  <c r="AF1074" i="1" s="1"/>
  <c r="AD1074" i="1"/>
  <c r="AC1074" i="1"/>
  <c r="AB1074" i="1"/>
  <c r="AA1074" i="1"/>
  <c r="Z1074" i="1"/>
  <c r="Y1074" i="1"/>
  <c r="AG1073" i="1"/>
  <c r="AE1073" i="1"/>
  <c r="AD1073" i="1"/>
  <c r="AC1073" i="1"/>
  <c r="AB1073" i="1"/>
  <c r="AA1073" i="1"/>
  <c r="Z1073" i="1"/>
  <c r="Y1073" i="1"/>
  <c r="AG1072" i="1"/>
  <c r="AE1072" i="1"/>
  <c r="AD1072" i="1"/>
  <c r="AC1072" i="1"/>
  <c r="AB1072" i="1"/>
  <c r="AA1072" i="1"/>
  <c r="Z1072" i="1"/>
  <c r="Y1072" i="1"/>
  <c r="AG1071" i="1"/>
  <c r="AE1071" i="1"/>
  <c r="AF1071" i="1" s="1"/>
  <c r="AD1071" i="1"/>
  <c r="AC1071" i="1"/>
  <c r="AB1071" i="1"/>
  <c r="AA1071" i="1"/>
  <c r="Z1071" i="1"/>
  <c r="Y1071" i="1"/>
  <c r="AG1070" i="1"/>
  <c r="AE1070" i="1"/>
  <c r="AF1070" i="1" s="1"/>
  <c r="AD1070" i="1"/>
  <c r="AC1070" i="1"/>
  <c r="AB1070" i="1"/>
  <c r="AA1070" i="1"/>
  <c r="Z1070" i="1"/>
  <c r="Y1070" i="1"/>
  <c r="AG1069" i="1"/>
  <c r="AE1069" i="1"/>
  <c r="AF1069" i="1" s="1"/>
  <c r="AD1069" i="1"/>
  <c r="AC1069" i="1"/>
  <c r="AB1069" i="1"/>
  <c r="AA1069" i="1"/>
  <c r="Z1069" i="1"/>
  <c r="Y1069" i="1"/>
  <c r="AG1068" i="1"/>
  <c r="AE1068" i="1"/>
  <c r="AF1068" i="1" s="1"/>
  <c r="AD1068" i="1"/>
  <c r="AC1068" i="1"/>
  <c r="AB1068" i="1"/>
  <c r="AA1068" i="1"/>
  <c r="Z1068" i="1"/>
  <c r="Y1068" i="1"/>
  <c r="AG1067" i="1"/>
  <c r="AE1067" i="1"/>
  <c r="AF1067" i="1" s="1"/>
  <c r="AD1067" i="1"/>
  <c r="AC1067" i="1"/>
  <c r="AB1067" i="1"/>
  <c r="AA1067" i="1"/>
  <c r="Z1067" i="1"/>
  <c r="Y1067" i="1"/>
  <c r="AG1066" i="1"/>
  <c r="AE1066" i="1"/>
  <c r="AD1066" i="1"/>
  <c r="AC1066" i="1"/>
  <c r="AB1066" i="1"/>
  <c r="AA1066" i="1"/>
  <c r="Z1066" i="1"/>
  <c r="Y1066" i="1"/>
  <c r="AG1065" i="1"/>
  <c r="AE1065" i="1"/>
  <c r="AD1065" i="1"/>
  <c r="AC1065" i="1"/>
  <c r="AB1065" i="1"/>
  <c r="AA1065" i="1"/>
  <c r="Z1065" i="1"/>
  <c r="Y1065" i="1"/>
  <c r="AG1064" i="1"/>
  <c r="AE1064" i="1"/>
  <c r="AD1064" i="1"/>
  <c r="AC1064" i="1"/>
  <c r="AB1064" i="1"/>
  <c r="AA1064" i="1"/>
  <c r="Z1064" i="1"/>
  <c r="Y1064" i="1"/>
  <c r="AG1063" i="1"/>
  <c r="AE1063" i="1"/>
  <c r="AD1063" i="1"/>
  <c r="AC1063" i="1"/>
  <c r="AB1063" i="1"/>
  <c r="AA1063" i="1"/>
  <c r="Z1063" i="1"/>
  <c r="Y1063" i="1"/>
  <c r="AG1062" i="1"/>
  <c r="AE1062" i="1"/>
  <c r="AF1062" i="1" s="1"/>
  <c r="AD1062" i="1"/>
  <c r="AC1062" i="1"/>
  <c r="AB1062" i="1"/>
  <c r="AA1062" i="1"/>
  <c r="Z1062" i="1"/>
  <c r="Y1062" i="1"/>
  <c r="AG1061" i="1"/>
  <c r="AE1061" i="1"/>
  <c r="AD1061" i="1"/>
  <c r="AC1061" i="1"/>
  <c r="AB1061" i="1"/>
  <c r="AA1061" i="1"/>
  <c r="Z1061" i="1"/>
  <c r="Y1061" i="1"/>
  <c r="AG1060" i="1"/>
  <c r="AE1060" i="1"/>
  <c r="AD1060" i="1"/>
  <c r="AC1060" i="1"/>
  <c r="AB1060" i="1"/>
  <c r="AA1060" i="1"/>
  <c r="Z1060" i="1"/>
  <c r="Y1060" i="1"/>
  <c r="AG1059" i="1"/>
  <c r="AE1059" i="1"/>
  <c r="AD1059" i="1"/>
  <c r="AC1059" i="1"/>
  <c r="AB1059" i="1"/>
  <c r="AA1059" i="1"/>
  <c r="Z1059" i="1"/>
  <c r="Y1059" i="1"/>
  <c r="AG1058" i="1"/>
  <c r="AE1058" i="1"/>
  <c r="AF1058" i="1" s="1"/>
  <c r="AD1058" i="1"/>
  <c r="AC1058" i="1"/>
  <c r="AB1058" i="1"/>
  <c r="AA1058" i="1"/>
  <c r="Z1058" i="1"/>
  <c r="Y1058" i="1"/>
  <c r="AG1057" i="1"/>
  <c r="AE1057" i="1"/>
  <c r="AF1057" i="1" s="1"/>
  <c r="AD1057" i="1"/>
  <c r="AC1057" i="1"/>
  <c r="AB1057" i="1"/>
  <c r="AA1057" i="1"/>
  <c r="Z1057" i="1"/>
  <c r="Y1057" i="1"/>
  <c r="AG1056" i="1"/>
  <c r="AE1056" i="1"/>
  <c r="AF1056" i="1" s="1"/>
  <c r="AD1056" i="1"/>
  <c r="AC1056" i="1"/>
  <c r="AB1056" i="1"/>
  <c r="AA1056" i="1"/>
  <c r="Z1056" i="1"/>
  <c r="Y1056" i="1"/>
  <c r="AG1055" i="1"/>
  <c r="AE1055" i="1"/>
  <c r="AF1055" i="1" s="1"/>
  <c r="AD1055" i="1"/>
  <c r="AC1055" i="1"/>
  <c r="AB1055" i="1"/>
  <c r="AA1055" i="1"/>
  <c r="Z1055" i="1"/>
  <c r="Y1055" i="1"/>
  <c r="AG1054" i="1"/>
  <c r="AE1054" i="1"/>
  <c r="AF1054" i="1" s="1"/>
  <c r="AD1054" i="1"/>
  <c r="AC1054" i="1"/>
  <c r="AB1054" i="1"/>
  <c r="AA1054" i="1"/>
  <c r="Z1054" i="1"/>
  <c r="Y1054" i="1"/>
  <c r="AG1053" i="1"/>
  <c r="AE1053" i="1"/>
  <c r="AD1053" i="1"/>
  <c r="AC1053" i="1"/>
  <c r="AB1053" i="1"/>
  <c r="AA1053" i="1"/>
  <c r="Z1053" i="1"/>
  <c r="Y1053" i="1"/>
  <c r="AG1052" i="1"/>
  <c r="AE1052" i="1"/>
  <c r="AD1052" i="1"/>
  <c r="AC1052" i="1"/>
  <c r="AB1052" i="1"/>
  <c r="AA1052" i="1"/>
  <c r="Z1052" i="1"/>
  <c r="Y1052" i="1"/>
  <c r="AG1051" i="1"/>
  <c r="AE1051" i="1"/>
  <c r="AF1051" i="1" s="1"/>
  <c r="AD1051" i="1"/>
  <c r="AC1051" i="1"/>
  <c r="AB1051" i="1"/>
  <c r="AA1051" i="1"/>
  <c r="Z1051" i="1"/>
  <c r="Y1051" i="1"/>
  <c r="AG1050" i="1"/>
  <c r="AE1050" i="1"/>
  <c r="AD1050" i="1"/>
  <c r="AC1050" i="1"/>
  <c r="AB1050" i="1"/>
  <c r="AA1050" i="1"/>
  <c r="Z1050" i="1"/>
  <c r="Y1050" i="1"/>
  <c r="AG1049" i="1"/>
  <c r="AE1049" i="1"/>
  <c r="AF1049" i="1" s="1"/>
  <c r="AD1049" i="1"/>
  <c r="AC1049" i="1"/>
  <c r="AB1049" i="1"/>
  <c r="AA1049" i="1"/>
  <c r="Z1049" i="1"/>
  <c r="Y1049" i="1"/>
  <c r="AG1048" i="1"/>
  <c r="AE1048" i="1"/>
  <c r="AF1048" i="1" s="1"/>
  <c r="AD1048" i="1"/>
  <c r="AC1048" i="1"/>
  <c r="AB1048" i="1"/>
  <c r="AA1048" i="1"/>
  <c r="Z1048" i="1"/>
  <c r="Y1048" i="1"/>
  <c r="AG1047" i="1"/>
  <c r="AE1047" i="1"/>
  <c r="AF1047" i="1" s="1"/>
  <c r="AD1047" i="1"/>
  <c r="AC1047" i="1"/>
  <c r="AB1047" i="1"/>
  <c r="AA1047" i="1"/>
  <c r="Z1047" i="1"/>
  <c r="Y1047" i="1"/>
  <c r="AG1046" i="1"/>
  <c r="AE1046" i="1"/>
  <c r="AF1046" i="1" s="1"/>
  <c r="AD1046" i="1"/>
  <c r="AC1046" i="1"/>
  <c r="AB1046" i="1"/>
  <c r="AA1046" i="1"/>
  <c r="Z1046" i="1"/>
  <c r="Y1046" i="1"/>
  <c r="AG1045" i="1"/>
  <c r="AE1045" i="1"/>
  <c r="AF1045" i="1" s="1"/>
  <c r="AD1045" i="1"/>
  <c r="AC1045" i="1"/>
  <c r="AB1045" i="1"/>
  <c r="AA1045" i="1"/>
  <c r="Z1045" i="1"/>
  <c r="Y1045" i="1"/>
  <c r="AG1044" i="1"/>
  <c r="AE1044" i="1"/>
  <c r="AF1044" i="1" s="1"/>
  <c r="AD1044" i="1"/>
  <c r="AC1044" i="1"/>
  <c r="AB1044" i="1"/>
  <c r="AA1044" i="1"/>
  <c r="Z1044" i="1"/>
  <c r="Y1044" i="1"/>
  <c r="AG1043" i="1"/>
  <c r="AE1043" i="1"/>
  <c r="AD1043" i="1"/>
  <c r="AC1043" i="1"/>
  <c r="AB1043" i="1"/>
  <c r="AA1043" i="1"/>
  <c r="Z1043" i="1"/>
  <c r="Y1043" i="1"/>
  <c r="AG1042" i="1"/>
  <c r="AE1042" i="1"/>
  <c r="AF1042" i="1" s="1"/>
  <c r="AD1042" i="1"/>
  <c r="AC1042" i="1"/>
  <c r="AB1042" i="1"/>
  <c r="AA1042" i="1"/>
  <c r="Z1042" i="1"/>
  <c r="Y1042" i="1"/>
  <c r="AG1041" i="1"/>
  <c r="AE1041" i="1"/>
  <c r="AF1041" i="1" s="1"/>
  <c r="AD1041" i="1"/>
  <c r="AC1041" i="1"/>
  <c r="AB1041" i="1"/>
  <c r="AA1041" i="1"/>
  <c r="Z1041" i="1"/>
  <c r="Y1041" i="1"/>
  <c r="AG1040" i="1"/>
  <c r="AE1040" i="1"/>
  <c r="AD1040" i="1"/>
  <c r="AC1040" i="1"/>
  <c r="AB1040" i="1"/>
  <c r="AA1040" i="1"/>
  <c r="Z1040" i="1"/>
  <c r="Y1040" i="1"/>
  <c r="AG1039" i="1"/>
  <c r="AE1039" i="1"/>
  <c r="AF1039" i="1" s="1"/>
  <c r="AD1039" i="1"/>
  <c r="AC1039" i="1"/>
  <c r="AB1039" i="1"/>
  <c r="AA1039" i="1"/>
  <c r="Z1039" i="1"/>
  <c r="Y1039" i="1"/>
  <c r="AG1038" i="1"/>
  <c r="AE1038" i="1"/>
  <c r="AF1038" i="1" s="1"/>
  <c r="AD1038" i="1"/>
  <c r="AC1038" i="1"/>
  <c r="AB1038" i="1"/>
  <c r="AA1038" i="1"/>
  <c r="Z1038" i="1"/>
  <c r="Y1038" i="1"/>
  <c r="AG1037" i="1"/>
  <c r="AE1037" i="1"/>
  <c r="AF1037" i="1" s="1"/>
  <c r="AD1037" i="1"/>
  <c r="AC1037" i="1"/>
  <c r="AB1037" i="1"/>
  <c r="AA1037" i="1"/>
  <c r="Z1037" i="1"/>
  <c r="Y1037" i="1"/>
  <c r="AG1036" i="1"/>
  <c r="AE1036" i="1"/>
  <c r="AF1036" i="1" s="1"/>
  <c r="AD1036" i="1"/>
  <c r="AC1036" i="1"/>
  <c r="AB1036" i="1"/>
  <c r="AA1036" i="1"/>
  <c r="Z1036" i="1"/>
  <c r="Y1036" i="1"/>
  <c r="AG1035" i="1"/>
  <c r="AE1035" i="1"/>
  <c r="AF1035" i="1" s="1"/>
  <c r="AD1035" i="1"/>
  <c r="AC1035" i="1"/>
  <c r="AB1035" i="1"/>
  <c r="AA1035" i="1"/>
  <c r="Z1035" i="1"/>
  <c r="Y1035" i="1"/>
  <c r="AG1034" i="1"/>
  <c r="AE1034" i="1"/>
  <c r="AF1034" i="1" s="1"/>
  <c r="AD1034" i="1"/>
  <c r="AC1034" i="1"/>
  <c r="AB1034" i="1"/>
  <c r="AA1034" i="1"/>
  <c r="Z1034" i="1"/>
  <c r="Y1034" i="1"/>
  <c r="AG1033" i="1"/>
  <c r="AE1033" i="1"/>
  <c r="AF1033" i="1" s="1"/>
  <c r="AD1033" i="1"/>
  <c r="AC1033" i="1"/>
  <c r="AB1033" i="1"/>
  <c r="AA1033" i="1"/>
  <c r="Z1033" i="1"/>
  <c r="Y1033" i="1"/>
  <c r="AG1032" i="1"/>
  <c r="AE1032" i="1"/>
  <c r="AF1032" i="1" s="1"/>
  <c r="AD1032" i="1"/>
  <c r="AC1032" i="1"/>
  <c r="AB1032" i="1"/>
  <c r="AA1032" i="1"/>
  <c r="Z1032" i="1"/>
  <c r="Y1032" i="1"/>
  <c r="AG1031" i="1"/>
  <c r="AE1031" i="1"/>
  <c r="AF1031" i="1" s="1"/>
  <c r="AD1031" i="1"/>
  <c r="AC1031" i="1"/>
  <c r="AB1031" i="1"/>
  <c r="AA1031" i="1"/>
  <c r="Z1031" i="1"/>
  <c r="Y1031" i="1"/>
  <c r="AG1030" i="1"/>
  <c r="AE1030" i="1"/>
  <c r="AF1030" i="1" s="1"/>
  <c r="AD1030" i="1"/>
  <c r="AC1030" i="1"/>
  <c r="AB1030" i="1"/>
  <c r="AA1030" i="1"/>
  <c r="Z1030" i="1"/>
  <c r="Y1030" i="1"/>
  <c r="AG1029" i="1"/>
  <c r="AE1029" i="1"/>
  <c r="AF1029" i="1" s="1"/>
  <c r="AD1029" i="1"/>
  <c r="AC1029" i="1"/>
  <c r="AB1029" i="1"/>
  <c r="AA1029" i="1"/>
  <c r="Z1029" i="1"/>
  <c r="Y1029" i="1"/>
  <c r="AG1028" i="1"/>
  <c r="AE1028" i="1"/>
  <c r="AF1028" i="1" s="1"/>
  <c r="AD1028" i="1"/>
  <c r="AC1028" i="1"/>
  <c r="AB1028" i="1"/>
  <c r="AA1028" i="1"/>
  <c r="Z1028" i="1"/>
  <c r="Y1028" i="1"/>
  <c r="AG1027" i="1"/>
  <c r="AE1027" i="1"/>
  <c r="AF1027" i="1" s="1"/>
  <c r="AD1027" i="1"/>
  <c r="AC1027" i="1"/>
  <c r="AB1027" i="1"/>
  <c r="AA1027" i="1"/>
  <c r="Z1027" i="1"/>
  <c r="Y1027" i="1"/>
  <c r="AG1026" i="1"/>
  <c r="AE1026" i="1"/>
  <c r="AD1026" i="1"/>
  <c r="AC1026" i="1"/>
  <c r="AB1026" i="1"/>
  <c r="AA1026" i="1"/>
  <c r="Z1026" i="1"/>
  <c r="Y1026" i="1"/>
  <c r="AG1025" i="1"/>
  <c r="AE1025" i="1"/>
  <c r="AF1025" i="1" s="1"/>
  <c r="AD1025" i="1"/>
  <c r="AC1025" i="1"/>
  <c r="AB1025" i="1"/>
  <c r="AA1025" i="1"/>
  <c r="Z1025" i="1"/>
  <c r="Y1025" i="1"/>
  <c r="AG1024" i="1"/>
  <c r="AE1024" i="1"/>
  <c r="AF1024" i="1" s="1"/>
  <c r="AD1024" i="1"/>
  <c r="AC1024" i="1"/>
  <c r="AB1024" i="1"/>
  <c r="AA1024" i="1"/>
  <c r="Z1024" i="1"/>
  <c r="Y1024" i="1"/>
  <c r="AG1023" i="1"/>
  <c r="AF1023" i="1"/>
  <c r="AE1023" i="1"/>
  <c r="AD1023" i="1"/>
  <c r="AC1023" i="1"/>
  <c r="AB1023" i="1"/>
  <c r="AA1023" i="1"/>
  <c r="Z1023" i="1"/>
  <c r="Y1023" i="1"/>
  <c r="AG1022" i="1"/>
  <c r="AE1022" i="1"/>
  <c r="AF1022" i="1" s="1"/>
  <c r="AD1022" i="1"/>
  <c r="AC1022" i="1"/>
  <c r="AB1022" i="1"/>
  <c r="AA1022" i="1"/>
  <c r="Z1022" i="1"/>
  <c r="Y1022" i="1"/>
  <c r="AG1021" i="1"/>
  <c r="AE1021" i="1"/>
  <c r="AF1021" i="1" s="1"/>
  <c r="AD1021" i="1"/>
  <c r="AC1021" i="1"/>
  <c r="AB1021" i="1"/>
  <c r="AA1021" i="1"/>
  <c r="Z1021" i="1"/>
  <c r="Y1021" i="1"/>
  <c r="AG1020" i="1"/>
  <c r="AE1020" i="1"/>
  <c r="AF1020" i="1" s="1"/>
  <c r="AD1020" i="1"/>
  <c r="AC1020" i="1"/>
  <c r="AB1020" i="1"/>
  <c r="AA1020" i="1"/>
  <c r="Z1020" i="1"/>
  <c r="Y1020" i="1"/>
  <c r="AG1019" i="1"/>
  <c r="AE1019" i="1"/>
  <c r="AF1019" i="1" s="1"/>
  <c r="AD1019" i="1"/>
  <c r="AC1019" i="1"/>
  <c r="AB1019" i="1"/>
  <c r="AA1019" i="1"/>
  <c r="Z1019" i="1"/>
  <c r="Y1019" i="1"/>
  <c r="AG1018" i="1"/>
  <c r="AE1018" i="1"/>
  <c r="AD1018" i="1"/>
  <c r="AC1018" i="1"/>
  <c r="AB1018" i="1"/>
  <c r="AA1018" i="1"/>
  <c r="Z1018" i="1"/>
  <c r="Y1018" i="1"/>
  <c r="AG1017" i="1"/>
  <c r="AE1017" i="1"/>
  <c r="AF1017" i="1" s="1"/>
  <c r="AD1017" i="1"/>
  <c r="AC1017" i="1"/>
  <c r="AB1017" i="1"/>
  <c r="AA1017" i="1"/>
  <c r="Z1017" i="1"/>
  <c r="Y1017" i="1"/>
  <c r="AG1016" i="1"/>
  <c r="AE1016" i="1"/>
  <c r="AF1016" i="1" s="1"/>
  <c r="AD1016" i="1"/>
  <c r="AC1016" i="1"/>
  <c r="AB1016" i="1"/>
  <c r="AA1016" i="1"/>
  <c r="Z1016" i="1"/>
  <c r="Y1016" i="1"/>
  <c r="AG1015" i="1"/>
  <c r="AE1015" i="1"/>
  <c r="AF1015" i="1" s="1"/>
  <c r="AD1015" i="1"/>
  <c r="AC1015" i="1"/>
  <c r="AB1015" i="1"/>
  <c r="AA1015" i="1"/>
  <c r="Z1015" i="1"/>
  <c r="Y1015" i="1"/>
  <c r="AG1014" i="1"/>
  <c r="AE1014" i="1"/>
  <c r="AF1014" i="1" s="1"/>
  <c r="AD1014" i="1"/>
  <c r="AC1014" i="1"/>
  <c r="AB1014" i="1"/>
  <c r="AA1014" i="1"/>
  <c r="Z1014" i="1"/>
  <c r="Y1014" i="1"/>
  <c r="AG1013" i="1"/>
  <c r="AE1013" i="1"/>
  <c r="AF1013" i="1" s="1"/>
  <c r="AD1013" i="1"/>
  <c r="AC1013" i="1"/>
  <c r="AB1013" i="1"/>
  <c r="AA1013" i="1"/>
  <c r="Z1013" i="1"/>
  <c r="Y1013" i="1"/>
  <c r="AG1012" i="1"/>
  <c r="AE1012" i="1"/>
  <c r="AF1012" i="1" s="1"/>
  <c r="AD1012" i="1"/>
  <c r="AC1012" i="1"/>
  <c r="AB1012" i="1"/>
  <c r="AA1012" i="1"/>
  <c r="Z1012" i="1"/>
  <c r="Y1012" i="1"/>
  <c r="AG1011" i="1"/>
  <c r="AE1011" i="1"/>
  <c r="AF1011" i="1" s="1"/>
  <c r="AD1011" i="1"/>
  <c r="AC1011" i="1"/>
  <c r="AB1011" i="1"/>
  <c r="AA1011" i="1"/>
  <c r="Z1011" i="1"/>
  <c r="Y1011" i="1"/>
  <c r="AG1010" i="1"/>
  <c r="AE1010" i="1"/>
  <c r="AF1010" i="1" s="1"/>
  <c r="AD1010" i="1"/>
  <c r="AC1010" i="1"/>
  <c r="AB1010" i="1"/>
  <c r="AA1010" i="1"/>
  <c r="Z1010" i="1"/>
  <c r="Y1010" i="1"/>
  <c r="AG1009" i="1"/>
  <c r="AE1009" i="1"/>
  <c r="AD1009" i="1"/>
  <c r="AC1009" i="1"/>
  <c r="AB1009" i="1"/>
  <c r="AA1009" i="1"/>
  <c r="Z1009" i="1"/>
  <c r="Y1009" i="1"/>
  <c r="AG1008" i="1"/>
  <c r="AE1008" i="1"/>
  <c r="AD1008" i="1"/>
  <c r="AC1008" i="1"/>
  <c r="AB1008" i="1"/>
  <c r="AA1008" i="1"/>
  <c r="Z1008" i="1"/>
  <c r="Y1008" i="1"/>
  <c r="AG1007" i="1"/>
  <c r="AE1007" i="1"/>
  <c r="AF1007" i="1" s="1"/>
  <c r="AD1007" i="1"/>
  <c r="AC1007" i="1"/>
  <c r="AB1007" i="1"/>
  <c r="AA1007" i="1"/>
  <c r="Z1007" i="1"/>
  <c r="Y1007" i="1"/>
  <c r="AG1006" i="1"/>
  <c r="AE1006" i="1"/>
  <c r="AD1006" i="1"/>
  <c r="AC1006" i="1"/>
  <c r="AB1006" i="1"/>
  <c r="AA1006" i="1"/>
  <c r="Z1006" i="1"/>
  <c r="Y1006" i="1"/>
  <c r="AG1005" i="1"/>
  <c r="AE1005" i="1"/>
  <c r="AF1005" i="1" s="1"/>
  <c r="AD1005" i="1"/>
  <c r="AC1005" i="1"/>
  <c r="AB1005" i="1"/>
  <c r="AA1005" i="1"/>
  <c r="Z1005" i="1"/>
  <c r="Y1005" i="1"/>
  <c r="AG1004" i="1"/>
  <c r="AE1004" i="1"/>
  <c r="AF1004" i="1" s="1"/>
  <c r="AD1004" i="1"/>
  <c r="AC1004" i="1"/>
  <c r="AB1004" i="1"/>
  <c r="AA1004" i="1"/>
  <c r="Z1004" i="1"/>
  <c r="Y1004" i="1"/>
  <c r="AG1003" i="1"/>
  <c r="AE1003" i="1"/>
  <c r="AF1003" i="1" s="1"/>
  <c r="AD1003" i="1"/>
  <c r="AC1003" i="1"/>
  <c r="AB1003" i="1"/>
  <c r="AA1003" i="1"/>
  <c r="Z1003" i="1"/>
  <c r="Y1003" i="1"/>
  <c r="AG1002" i="1"/>
  <c r="AE1002" i="1"/>
  <c r="AF1002" i="1" s="1"/>
  <c r="AD1002" i="1"/>
  <c r="AC1002" i="1"/>
  <c r="AB1002" i="1"/>
  <c r="AA1002" i="1"/>
  <c r="Z1002" i="1"/>
  <c r="Y1002" i="1"/>
  <c r="AG1001" i="1"/>
  <c r="AE1001" i="1"/>
  <c r="AF1001" i="1" s="1"/>
  <c r="AD1001" i="1"/>
  <c r="AC1001" i="1"/>
  <c r="AB1001" i="1"/>
  <c r="AA1001" i="1"/>
  <c r="Z1001" i="1"/>
  <c r="Y1001" i="1"/>
  <c r="AG1000" i="1"/>
  <c r="AE1000" i="1"/>
  <c r="AF1000" i="1" s="1"/>
  <c r="AD1000" i="1"/>
  <c r="AC1000" i="1"/>
  <c r="AB1000" i="1"/>
  <c r="AA1000" i="1"/>
  <c r="Z1000" i="1"/>
  <c r="Y1000" i="1"/>
  <c r="AG999" i="1"/>
  <c r="AE999" i="1"/>
  <c r="AF999" i="1" s="1"/>
  <c r="AD999" i="1"/>
  <c r="AC999" i="1"/>
  <c r="AB999" i="1"/>
  <c r="AA999" i="1"/>
  <c r="Z999" i="1"/>
  <c r="Y999" i="1"/>
  <c r="AG998" i="1"/>
  <c r="AE998" i="1"/>
  <c r="AF998" i="1" s="1"/>
  <c r="AD998" i="1"/>
  <c r="AC998" i="1"/>
  <c r="AB998" i="1"/>
  <c r="AA998" i="1"/>
  <c r="Z998" i="1"/>
  <c r="Y998" i="1"/>
  <c r="AG997" i="1"/>
  <c r="AE997" i="1"/>
  <c r="AF1281" i="1" s="1"/>
  <c r="AD997" i="1"/>
  <c r="AC997" i="1"/>
  <c r="AB997" i="1"/>
  <c r="AA997" i="1"/>
  <c r="Z997" i="1"/>
  <c r="Y997" i="1"/>
  <c r="AG996" i="1"/>
  <c r="AE996" i="1"/>
  <c r="AF996" i="1" s="1"/>
  <c r="AD996" i="1"/>
  <c r="AC996" i="1"/>
  <c r="AB996" i="1"/>
  <c r="AA996" i="1"/>
  <c r="Z996" i="1"/>
  <c r="Y996" i="1"/>
  <c r="AG995" i="1"/>
  <c r="AE995" i="1"/>
  <c r="AD995" i="1"/>
  <c r="AC995" i="1"/>
  <c r="AB995" i="1"/>
  <c r="AA995" i="1"/>
  <c r="Z995" i="1"/>
  <c r="Y995" i="1"/>
  <c r="AG994" i="1"/>
  <c r="AE994" i="1"/>
  <c r="AF994" i="1" s="1"/>
  <c r="AD994" i="1"/>
  <c r="AC994" i="1"/>
  <c r="AB994" i="1"/>
  <c r="AA994" i="1"/>
  <c r="Z994" i="1"/>
  <c r="Y994" i="1"/>
  <c r="AG993" i="1"/>
  <c r="AE993" i="1"/>
  <c r="AF993" i="1" s="1"/>
  <c r="AD993" i="1"/>
  <c r="AC993" i="1"/>
  <c r="AB993" i="1"/>
  <c r="AA993" i="1"/>
  <c r="Z993" i="1"/>
  <c r="Y993" i="1"/>
  <c r="AG992" i="1"/>
  <c r="AE992" i="1"/>
  <c r="AD992" i="1"/>
  <c r="AB992" i="1"/>
  <c r="AA992" i="1"/>
  <c r="Z992" i="1"/>
  <c r="Y992" i="1"/>
  <c r="X992" i="1"/>
  <c r="J992" i="1"/>
  <c r="H992" i="1"/>
  <c r="AC992" i="1" s="1"/>
  <c r="AG991" i="1"/>
  <c r="AE991" i="1"/>
  <c r="AF991" i="1" s="1"/>
  <c r="AD991" i="1"/>
  <c r="AC991" i="1"/>
  <c r="AB991" i="1"/>
  <c r="AA991" i="1"/>
  <c r="Z991" i="1"/>
  <c r="Y991" i="1"/>
  <c r="X991" i="1"/>
  <c r="J991" i="1"/>
  <c r="H991" i="1"/>
  <c r="AG990" i="1"/>
  <c r="AE990" i="1"/>
  <c r="AF990" i="1" s="1"/>
  <c r="AD990" i="1"/>
  <c r="AB990" i="1"/>
  <c r="AA990" i="1"/>
  <c r="Z990" i="1"/>
  <c r="Y990" i="1"/>
  <c r="X990" i="1"/>
  <c r="J990" i="1"/>
  <c r="H990" i="1"/>
  <c r="AC990" i="1" s="1"/>
  <c r="AG989" i="1"/>
  <c r="AE989" i="1"/>
  <c r="AF989" i="1" s="1"/>
  <c r="AD989" i="1"/>
  <c r="AB989" i="1"/>
  <c r="AA989" i="1"/>
  <c r="Z989" i="1"/>
  <c r="Y989" i="1"/>
  <c r="X989" i="1"/>
  <c r="J989" i="1"/>
  <c r="H989" i="1"/>
  <c r="AC989" i="1" s="1"/>
  <c r="AG988" i="1"/>
  <c r="AE988" i="1"/>
  <c r="AD988" i="1"/>
  <c r="AB988" i="1"/>
  <c r="AA988" i="1"/>
  <c r="Z988" i="1"/>
  <c r="Y988" i="1"/>
  <c r="X988" i="1"/>
  <c r="J988" i="1"/>
  <c r="H988" i="1"/>
  <c r="AC988" i="1" s="1"/>
  <c r="AG987" i="1"/>
  <c r="AE987" i="1"/>
  <c r="AF987" i="1" s="1"/>
  <c r="AD987" i="1"/>
  <c r="AB987" i="1"/>
  <c r="AA987" i="1"/>
  <c r="Z987" i="1"/>
  <c r="Y987" i="1"/>
  <c r="X987" i="1"/>
  <c r="J987" i="1"/>
  <c r="H987" i="1"/>
  <c r="AC987" i="1" s="1"/>
  <c r="AG986" i="1"/>
  <c r="AE986" i="1"/>
  <c r="AD986" i="1"/>
  <c r="AB986" i="1"/>
  <c r="AA986" i="1"/>
  <c r="Z986" i="1"/>
  <c r="Y986" i="1"/>
  <c r="X986" i="1"/>
  <c r="J986" i="1"/>
  <c r="H986" i="1"/>
  <c r="AC986" i="1" s="1"/>
  <c r="AG985" i="1"/>
  <c r="AE985" i="1"/>
  <c r="AD985" i="1"/>
  <c r="AB985" i="1"/>
  <c r="AA985" i="1"/>
  <c r="Z985" i="1"/>
  <c r="Y985" i="1"/>
  <c r="X985" i="1"/>
  <c r="J985" i="1"/>
  <c r="H985" i="1"/>
  <c r="AC985" i="1" s="1"/>
  <c r="AG984" i="1"/>
  <c r="AE984" i="1"/>
  <c r="AD984" i="1"/>
  <c r="AB984" i="1"/>
  <c r="AA984" i="1"/>
  <c r="Z984" i="1"/>
  <c r="Y984" i="1"/>
  <c r="X984" i="1"/>
  <c r="J984" i="1"/>
  <c r="H984" i="1"/>
  <c r="AC984" i="1" s="1"/>
  <c r="AG983" i="1"/>
  <c r="AE983" i="1"/>
  <c r="AF983" i="1" s="1"/>
  <c r="AD983" i="1"/>
  <c r="AB983" i="1"/>
  <c r="AA983" i="1"/>
  <c r="Z983" i="1"/>
  <c r="Y983" i="1"/>
  <c r="X983" i="1"/>
  <c r="J983" i="1"/>
  <c r="H983" i="1"/>
  <c r="AC983" i="1" s="1"/>
  <c r="AG982" i="1"/>
  <c r="AE982" i="1"/>
  <c r="AD982" i="1"/>
  <c r="AB982" i="1"/>
  <c r="AA982" i="1"/>
  <c r="Z982" i="1"/>
  <c r="Y982" i="1"/>
  <c r="X982" i="1"/>
  <c r="J982" i="1"/>
  <c r="H982" i="1"/>
  <c r="AC982" i="1" s="1"/>
  <c r="AG981" i="1"/>
  <c r="AE981" i="1"/>
  <c r="AD981" i="1"/>
  <c r="AB981" i="1"/>
  <c r="AA981" i="1"/>
  <c r="Z981" i="1"/>
  <c r="Y981" i="1"/>
  <c r="X981" i="1"/>
  <c r="J981" i="1"/>
  <c r="H981" i="1"/>
  <c r="AC981" i="1" s="1"/>
  <c r="AG980" i="1"/>
  <c r="AE980" i="1"/>
  <c r="AD980" i="1"/>
  <c r="AB980" i="1"/>
  <c r="AA980" i="1"/>
  <c r="Z980" i="1"/>
  <c r="Y980" i="1"/>
  <c r="X980" i="1"/>
  <c r="J980" i="1"/>
  <c r="H980" i="1"/>
  <c r="AC980" i="1" s="1"/>
  <c r="AG979" i="1"/>
  <c r="AE979" i="1"/>
  <c r="AD979" i="1"/>
  <c r="AB979" i="1"/>
  <c r="AA979" i="1"/>
  <c r="Z979" i="1"/>
  <c r="Y979" i="1"/>
  <c r="X979" i="1"/>
  <c r="J979" i="1"/>
  <c r="H979" i="1"/>
  <c r="AC979" i="1" s="1"/>
  <c r="AG978" i="1"/>
  <c r="AE978" i="1"/>
  <c r="AF978" i="1" s="1"/>
  <c r="AD978" i="1"/>
  <c r="AB978" i="1"/>
  <c r="AA978" i="1"/>
  <c r="Z978" i="1"/>
  <c r="Y978" i="1"/>
  <c r="X978" i="1"/>
  <c r="J978" i="1"/>
  <c r="H978" i="1"/>
  <c r="AC978" i="1" s="1"/>
  <c r="AG977" i="1"/>
  <c r="AE977" i="1"/>
  <c r="AD977" i="1"/>
  <c r="AB977" i="1"/>
  <c r="AA977" i="1"/>
  <c r="Z977" i="1"/>
  <c r="Y977" i="1"/>
  <c r="X977" i="1"/>
  <c r="J977" i="1"/>
  <c r="H977" i="1"/>
  <c r="AC977" i="1" s="1"/>
  <c r="AG976" i="1"/>
  <c r="AE976" i="1"/>
  <c r="AF976" i="1" s="1"/>
  <c r="AD976" i="1"/>
  <c r="AB976" i="1"/>
  <c r="AA976" i="1"/>
  <c r="Z976" i="1"/>
  <c r="Y976" i="1"/>
  <c r="X976" i="1"/>
  <c r="J976" i="1"/>
  <c r="H976" i="1"/>
  <c r="AC976" i="1" s="1"/>
  <c r="AG975" i="1"/>
  <c r="AE975" i="1"/>
  <c r="AF975" i="1" s="1"/>
  <c r="AD975" i="1"/>
  <c r="AB975" i="1"/>
  <c r="AA975" i="1"/>
  <c r="Z975" i="1"/>
  <c r="Y975" i="1"/>
  <c r="X975" i="1"/>
  <c r="J975" i="1"/>
  <c r="H975" i="1"/>
  <c r="AC975" i="1" s="1"/>
  <c r="AG974" i="1"/>
  <c r="AE974" i="1"/>
  <c r="AD974" i="1"/>
  <c r="AB974" i="1"/>
  <c r="AA974" i="1"/>
  <c r="Z974" i="1"/>
  <c r="Y974" i="1"/>
  <c r="X974" i="1"/>
  <c r="J974" i="1"/>
  <c r="H974" i="1"/>
  <c r="AC974" i="1" s="1"/>
  <c r="AG973" i="1"/>
  <c r="AE973" i="1"/>
  <c r="AD973" i="1"/>
  <c r="AB973" i="1"/>
  <c r="AA973" i="1"/>
  <c r="Z973" i="1"/>
  <c r="Y973" i="1"/>
  <c r="X973" i="1"/>
  <c r="J973" i="1"/>
  <c r="H973" i="1"/>
  <c r="AC973" i="1" s="1"/>
  <c r="AG972" i="1"/>
  <c r="AE972" i="1"/>
  <c r="AD972" i="1"/>
  <c r="AB972" i="1"/>
  <c r="AA972" i="1"/>
  <c r="Z972" i="1"/>
  <c r="Y972" i="1"/>
  <c r="X972" i="1"/>
  <c r="J972" i="1"/>
  <c r="H972" i="1"/>
  <c r="AC972" i="1" s="1"/>
  <c r="AG971" i="1"/>
  <c r="AE971" i="1"/>
  <c r="AD971" i="1"/>
  <c r="AB971" i="1"/>
  <c r="AA971" i="1"/>
  <c r="Z971" i="1"/>
  <c r="Y971" i="1"/>
  <c r="X971" i="1"/>
  <c r="J971" i="1"/>
  <c r="H971" i="1"/>
  <c r="AC971" i="1" s="1"/>
  <c r="AG970" i="1"/>
  <c r="AE970" i="1"/>
  <c r="AD970" i="1"/>
  <c r="AB970" i="1"/>
  <c r="AA970" i="1"/>
  <c r="Z970" i="1"/>
  <c r="Y970" i="1"/>
  <c r="X970" i="1"/>
  <c r="J970" i="1"/>
  <c r="H970" i="1"/>
  <c r="AC970" i="1" s="1"/>
  <c r="AG969" i="1"/>
  <c r="AE969" i="1"/>
  <c r="AD969" i="1"/>
  <c r="AB969" i="1"/>
  <c r="AA969" i="1"/>
  <c r="Z969" i="1"/>
  <c r="Y969" i="1"/>
  <c r="X969" i="1"/>
  <c r="J969" i="1"/>
  <c r="H969" i="1"/>
  <c r="AC969" i="1" s="1"/>
  <c r="AG968" i="1"/>
  <c r="AE968" i="1"/>
  <c r="AF968" i="1" s="1"/>
  <c r="AD968" i="1"/>
  <c r="AB968" i="1"/>
  <c r="AA968" i="1"/>
  <c r="Z968" i="1"/>
  <c r="Y968" i="1"/>
  <c r="X968" i="1"/>
  <c r="J968" i="1"/>
  <c r="H968" i="1"/>
  <c r="AC968" i="1" s="1"/>
  <c r="AG967" i="1"/>
  <c r="AE967" i="1"/>
  <c r="AD967" i="1"/>
  <c r="AB967" i="1"/>
  <c r="AA967" i="1"/>
  <c r="Z967" i="1"/>
  <c r="Y967" i="1"/>
  <c r="X967" i="1"/>
  <c r="J967" i="1"/>
  <c r="H967" i="1"/>
  <c r="AC967" i="1" s="1"/>
  <c r="AG966" i="1"/>
  <c r="AE966" i="1"/>
  <c r="AF966" i="1" s="1"/>
  <c r="AD966" i="1"/>
  <c r="AB966" i="1"/>
  <c r="AA966" i="1"/>
  <c r="Z966" i="1"/>
  <c r="Y966" i="1"/>
  <c r="X966" i="1"/>
  <c r="J966" i="1"/>
  <c r="H966" i="1"/>
  <c r="AC966" i="1" s="1"/>
  <c r="AG965" i="1"/>
  <c r="AE965" i="1"/>
  <c r="AF965" i="1" s="1"/>
  <c r="AD965" i="1"/>
  <c r="AB965" i="1"/>
  <c r="AA965" i="1"/>
  <c r="Z965" i="1"/>
  <c r="Y965" i="1"/>
  <c r="X965" i="1"/>
  <c r="J965" i="1"/>
  <c r="H965" i="1"/>
  <c r="AC965" i="1" s="1"/>
  <c r="AG964" i="1"/>
  <c r="AE964" i="1"/>
  <c r="AD964" i="1"/>
  <c r="AB964" i="1"/>
  <c r="AA964" i="1"/>
  <c r="Z964" i="1"/>
  <c r="Y964" i="1"/>
  <c r="X964" i="1"/>
  <c r="J964" i="1"/>
  <c r="H964" i="1"/>
  <c r="AC964" i="1" s="1"/>
  <c r="AG963" i="1"/>
  <c r="AE963" i="1"/>
  <c r="AF963" i="1" s="1"/>
  <c r="AD963" i="1"/>
  <c r="AB963" i="1"/>
  <c r="AA963" i="1"/>
  <c r="Z963" i="1"/>
  <c r="Y963" i="1"/>
  <c r="X963" i="1"/>
  <c r="J963" i="1"/>
  <c r="H963" i="1"/>
  <c r="AC963" i="1" s="1"/>
  <c r="AG962" i="1"/>
  <c r="AE962" i="1"/>
  <c r="AF962" i="1" s="1"/>
  <c r="AD962" i="1"/>
  <c r="AB962" i="1"/>
  <c r="AA962" i="1"/>
  <c r="Z962" i="1"/>
  <c r="Y962" i="1"/>
  <c r="X962" i="1"/>
  <c r="J962" i="1"/>
  <c r="H962" i="1"/>
  <c r="AC962" i="1" s="1"/>
  <c r="AG961" i="1"/>
  <c r="AE961" i="1"/>
  <c r="AD961" i="1"/>
  <c r="AB961" i="1"/>
  <c r="AA961" i="1"/>
  <c r="Z961" i="1"/>
  <c r="Y961" i="1"/>
  <c r="X961" i="1"/>
  <c r="J961" i="1"/>
  <c r="H961" i="1"/>
  <c r="AC961" i="1" s="1"/>
  <c r="AG960" i="1"/>
  <c r="AE960" i="1"/>
  <c r="AD960" i="1"/>
  <c r="AB960" i="1"/>
  <c r="AA960" i="1"/>
  <c r="Z960" i="1"/>
  <c r="Y960" i="1"/>
  <c r="X960" i="1"/>
  <c r="J960" i="1"/>
  <c r="H960" i="1"/>
  <c r="AC960" i="1" s="1"/>
  <c r="AG959" i="1"/>
  <c r="AE959" i="1"/>
  <c r="AF959" i="1" s="1"/>
  <c r="AD959" i="1"/>
  <c r="AB959" i="1"/>
  <c r="AA959" i="1"/>
  <c r="Z959" i="1"/>
  <c r="Y959" i="1"/>
  <c r="X959" i="1"/>
  <c r="J959" i="1"/>
  <c r="H959" i="1"/>
  <c r="AC959" i="1" s="1"/>
  <c r="AG958" i="1"/>
  <c r="AE958" i="1"/>
  <c r="AF958" i="1" s="1"/>
  <c r="AD958" i="1"/>
  <c r="AB958" i="1"/>
  <c r="AA958" i="1"/>
  <c r="Z958" i="1"/>
  <c r="Y958" i="1"/>
  <c r="X958" i="1"/>
  <c r="J958" i="1"/>
  <c r="H958" i="1"/>
  <c r="AC958" i="1" s="1"/>
  <c r="AG957" i="1"/>
  <c r="AE957" i="1"/>
  <c r="AD957" i="1"/>
  <c r="AB957" i="1"/>
  <c r="AA957" i="1"/>
  <c r="Z957" i="1"/>
  <c r="Y957" i="1"/>
  <c r="X957" i="1"/>
  <c r="J957" i="1"/>
  <c r="H957" i="1"/>
  <c r="AC957" i="1" s="1"/>
  <c r="AG956" i="1"/>
  <c r="AE956" i="1"/>
  <c r="AD956" i="1"/>
  <c r="AB956" i="1"/>
  <c r="AA956" i="1"/>
  <c r="Z956" i="1"/>
  <c r="Y956" i="1"/>
  <c r="X956" i="1"/>
  <c r="J956" i="1"/>
  <c r="H956" i="1"/>
  <c r="AC956" i="1" s="1"/>
  <c r="AG955" i="1"/>
  <c r="AE955" i="1"/>
  <c r="AD955" i="1"/>
  <c r="AB955" i="1"/>
  <c r="AA955" i="1"/>
  <c r="Z955" i="1"/>
  <c r="Y955" i="1"/>
  <c r="X955" i="1"/>
  <c r="J955" i="1"/>
  <c r="H955" i="1"/>
  <c r="AC955" i="1" s="1"/>
  <c r="AG954" i="1"/>
  <c r="AE954" i="1"/>
  <c r="AD954" i="1"/>
  <c r="AB954" i="1"/>
  <c r="AA954" i="1"/>
  <c r="Z954" i="1"/>
  <c r="Y954" i="1"/>
  <c r="X954" i="1"/>
  <c r="J954" i="1"/>
  <c r="H954" i="1"/>
  <c r="AC954" i="1" s="1"/>
  <c r="AG953" i="1"/>
  <c r="AE953" i="1"/>
  <c r="AF953" i="1" s="1"/>
  <c r="AD953" i="1"/>
  <c r="AB953" i="1"/>
  <c r="AA953" i="1"/>
  <c r="Z953" i="1"/>
  <c r="Y953" i="1"/>
  <c r="X953" i="1"/>
  <c r="J953" i="1"/>
  <c r="H953" i="1"/>
  <c r="AC953" i="1" s="1"/>
  <c r="AG952" i="1"/>
  <c r="AE952" i="1"/>
  <c r="AF952" i="1" s="1"/>
  <c r="AD952" i="1"/>
  <c r="AB952" i="1"/>
  <c r="AA952" i="1"/>
  <c r="Z952" i="1"/>
  <c r="Y952" i="1"/>
  <c r="X952" i="1"/>
  <c r="J952" i="1"/>
  <c r="H952" i="1"/>
  <c r="AC952" i="1" s="1"/>
  <c r="AG951" i="1"/>
  <c r="AE951" i="1"/>
  <c r="AF951" i="1" s="1"/>
  <c r="AD951" i="1"/>
  <c r="AB951" i="1"/>
  <c r="AA951" i="1"/>
  <c r="Z951" i="1"/>
  <c r="Y951" i="1"/>
  <c r="X951" i="1"/>
  <c r="J951" i="1"/>
  <c r="H951" i="1"/>
  <c r="AC951" i="1" s="1"/>
  <c r="AG950" i="1"/>
  <c r="AE950" i="1"/>
  <c r="AF950" i="1" s="1"/>
  <c r="AD950" i="1"/>
  <c r="AB950" i="1"/>
  <c r="AA950" i="1"/>
  <c r="Z950" i="1"/>
  <c r="Y950" i="1"/>
  <c r="X950" i="1"/>
  <c r="J950" i="1"/>
  <c r="H950" i="1"/>
  <c r="AC950" i="1" s="1"/>
  <c r="AG949" i="1"/>
  <c r="AE949" i="1"/>
  <c r="AF949" i="1" s="1"/>
  <c r="AD949" i="1"/>
  <c r="AB949" i="1"/>
  <c r="AA949" i="1"/>
  <c r="Z949" i="1"/>
  <c r="Y949" i="1"/>
  <c r="X949" i="1"/>
  <c r="J949" i="1"/>
  <c r="H949" i="1"/>
  <c r="AC949" i="1" s="1"/>
  <c r="AG948" i="1"/>
  <c r="AE948" i="1"/>
  <c r="AF948" i="1" s="1"/>
  <c r="AD948" i="1"/>
  <c r="AB948" i="1"/>
  <c r="AA948" i="1"/>
  <c r="Z948" i="1"/>
  <c r="Y948" i="1"/>
  <c r="X948" i="1"/>
  <c r="J948" i="1"/>
  <c r="H948" i="1"/>
  <c r="AC948" i="1" s="1"/>
  <c r="AG947" i="1"/>
  <c r="AE947" i="1"/>
  <c r="AF947" i="1" s="1"/>
  <c r="AD947" i="1"/>
  <c r="AB947" i="1"/>
  <c r="AA947" i="1"/>
  <c r="Z947" i="1"/>
  <c r="Y947" i="1"/>
  <c r="X947" i="1"/>
  <c r="J947" i="1"/>
  <c r="H947" i="1"/>
  <c r="AC947" i="1" s="1"/>
  <c r="AG946" i="1"/>
  <c r="AE946" i="1"/>
  <c r="AD946" i="1"/>
  <c r="AB946" i="1"/>
  <c r="AA946" i="1"/>
  <c r="Z946" i="1"/>
  <c r="Y946" i="1"/>
  <c r="X946" i="1"/>
  <c r="J946" i="1"/>
  <c r="H946" i="1"/>
  <c r="AC946" i="1" s="1"/>
  <c r="AG945" i="1"/>
  <c r="AE945" i="1"/>
  <c r="AF945" i="1" s="1"/>
  <c r="AD945" i="1"/>
  <c r="AB945" i="1"/>
  <c r="AA945" i="1"/>
  <c r="Z945" i="1"/>
  <c r="Y945" i="1"/>
  <c r="X945" i="1"/>
  <c r="J945" i="1"/>
  <c r="H945" i="1"/>
  <c r="AC945" i="1" s="1"/>
  <c r="AG944" i="1"/>
  <c r="AE944" i="1"/>
  <c r="AD944" i="1"/>
  <c r="AB944" i="1"/>
  <c r="AA944" i="1"/>
  <c r="Z944" i="1"/>
  <c r="Y944" i="1"/>
  <c r="X944" i="1"/>
  <c r="J944" i="1"/>
  <c r="H944" i="1"/>
  <c r="AC944" i="1" s="1"/>
  <c r="AG943" i="1"/>
  <c r="AE943" i="1"/>
  <c r="AF943" i="1" s="1"/>
  <c r="AD943" i="1"/>
  <c r="AC943" i="1"/>
  <c r="AB943" i="1"/>
  <c r="AA943" i="1"/>
  <c r="Z943" i="1"/>
  <c r="Y943" i="1"/>
  <c r="AG942" i="1"/>
  <c r="AE942" i="1"/>
  <c r="AD942" i="1"/>
  <c r="AC942" i="1"/>
  <c r="AB942" i="1"/>
  <c r="AA942" i="1"/>
  <c r="Z942" i="1"/>
  <c r="Y942" i="1"/>
  <c r="AG941" i="1"/>
  <c r="AE941" i="1"/>
  <c r="AF941" i="1" s="1"/>
  <c r="AD941" i="1"/>
  <c r="AC941" i="1"/>
  <c r="AB941" i="1"/>
  <c r="AA941" i="1"/>
  <c r="Z941" i="1"/>
  <c r="Y941" i="1"/>
  <c r="AG940" i="1"/>
  <c r="AE940" i="1"/>
  <c r="AF940" i="1" s="1"/>
  <c r="AD940" i="1"/>
  <c r="AC940" i="1"/>
  <c r="AB940" i="1"/>
  <c r="AA940" i="1"/>
  <c r="Z940" i="1"/>
  <c r="Y940" i="1"/>
  <c r="AG939" i="1"/>
  <c r="AE939" i="1"/>
  <c r="AF939" i="1" s="1"/>
  <c r="AD939" i="1"/>
  <c r="AC939" i="1"/>
  <c r="AB939" i="1"/>
  <c r="AA939" i="1"/>
  <c r="Z939" i="1"/>
  <c r="Y939" i="1"/>
  <c r="AG938" i="1"/>
  <c r="AE938" i="1"/>
  <c r="AF938" i="1" s="1"/>
  <c r="AD938" i="1"/>
  <c r="AC938" i="1"/>
  <c r="AB938" i="1"/>
  <c r="AA938" i="1"/>
  <c r="Z938" i="1"/>
  <c r="Y938" i="1"/>
  <c r="AG937" i="1"/>
  <c r="AE937" i="1"/>
  <c r="AF937" i="1" s="1"/>
  <c r="AD937" i="1"/>
  <c r="AC937" i="1"/>
  <c r="AB937" i="1"/>
  <c r="AA937" i="1"/>
  <c r="Z937" i="1"/>
  <c r="Y937" i="1"/>
  <c r="AG936" i="1"/>
  <c r="AE936" i="1"/>
  <c r="AF936" i="1" s="1"/>
  <c r="AD936" i="1"/>
  <c r="AC936" i="1"/>
  <c r="AB936" i="1"/>
  <c r="AA936" i="1"/>
  <c r="Z936" i="1"/>
  <c r="Y936" i="1"/>
  <c r="AG935" i="1"/>
  <c r="AE935" i="1"/>
  <c r="AD935" i="1"/>
  <c r="AC935" i="1"/>
  <c r="AB935" i="1"/>
  <c r="AA935" i="1"/>
  <c r="Z935" i="1"/>
  <c r="Y935" i="1"/>
  <c r="AG934" i="1"/>
  <c r="AE934" i="1"/>
  <c r="AD934" i="1"/>
  <c r="AC934" i="1"/>
  <c r="AB934" i="1"/>
  <c r="AA934" i="1"/>
  <c r="Z934" i="1"/>
  <c r="Y934" i="1"/>
  <c r="AG933" i="1"/>
  <c r="AE933" i="1"/>
  <c r="AF933" i="1" s="1"/>
  <c r="AD933" i="1"/>
  <c r="AC933" i="1"/>
  <c r="AB933" i="1"/>
  <c r="AA933" i="1"/>
  <c r="Z933" i="1"/>
  <c r="Y933" i="1"/>
  <c r="AG932" i="1"/>
  <c r="AE932" i="1"/>
  <c r="AF932" i="1" s="1"/>
  <c r="AD932" i="1"/>
  <c r="AC932" i="1"/>
  <c r="AB932" i="1"/>
  <c r="AA932" i="1"/>
  <c r="Z932" i="1"/>
  <c r="Y932" i="1"/>
  <c r="AG931" i="1"/>
  <c r="AE931" i="1"/>
  <c r="AD931" i="1"/>
  <c r="AC931" i="1"/>
  <c r="AB931" i="1"/>
  <c r="AA931" i="1"/>
  <c r="Z931" i="1"/>
  <c r="Y931" i="1"/>
  <c r="AG930" i="1"/>
  <c r="AE930" i="1"/>
  <c r="AD930" i="1"/>
  <c r="AC930" i="1"/>
  <c r="AB930" i="1"/>
  <c r="AA930" i="1"/>
  <c r="Z930" i="1"/>
  <c r="Y930" i="1"/>
  <c r="AG929" i="1"/>
  <c r="AE929" i="1"/>
  <c r="AF929" i="1" s="1"/>
  <c r="AD929" i="1"/>
  <c r="AC929" i="1"/>
  <c r="AB929" i="1"/>
  <c r="AA929" i="1"/>
  <c r="Z929" i="1"/>
  <c r="Y929" i="1"/>
  <c r="AG928" i="1"/>
  <c r="AE928" i="1"/>
  <c r="AF928" i="1" s="1"/>
  <c r="AD928" i="1"/>
  <c r="AC928" i="1"/>
  <c r="AB928" i="1"/>
  <c r="AA928" i="1"/>
  <c r="Z928" i="1"/>
  <c r="Y928" i="1"/>
  <c r="AG927" i="1"/>
  <c r="AE927" i="1"/>
  <c r="AF927" i="1" s="1"/>
  <c r="AD927" i="1"/>
  <c r="AC927" i="1"/>
  <c r="AB927" i="1"/>
  <c r="AA927" i="1"/>
  <c r="Z927" i="1"/>
  <c r="Y927" i="1"/>
  <c r="AG926" i="1"/>
  <c r="AE926" i="1"/>
  <c r="AF926" i="1" s="1"/>
  <c r="AD926" i="1"/>
  <c r="AC926" i="1"/>
  <c r="AB926" i="1"/>
  <c r="AA926" i="1"/>
  <c r="Z926" i="1"/>
  <c r="Y926" i="1"/>
  <c r="AG925" i="1"/>
  <c r="AE925" i="1"/>
  <c r="AF925" i="1" s="1"/>
  <c r="AD925" i="1"/>
  <c r="AC925" i="1"/>
  <c r="AB925" i="1"/>
  <c r="AA925" i="1"/>
  <c r="Z925" i="1"/>
  <c r="Y925" i="1"/>
  <c r="AG924" i="1"/>
  <c r="AE924" i="1"/>
  <c r="AF924" i="1" s="1"/>
  <c r="AD924" i="1"/>
  <c r="AC924" i="1"/>
  <c r="AB924" i="1"/>
  <c r="AA924" i="1"/>
  <c r="Z924" i="1"/>
  <c r="Y924" i="1"/>
  <c r="AG923" i="1"/>
  <c r="AE923" i="1"/>
  <c r="AF923" i="1" s="1"/>
  <c r="AD923" i="1"/>
  <c r="AC923" i="1"/>
  <c r="AB923" i="1"/>
  <c r="AA923" i="1"/>
  <c r="Z923" i="1"/>
  <c r="Y923" i="1"/>
  <c r="AG922" i="1"/>
  <c r="AE922" i="1"/>
  <c r="AF922" i="1" s="1"/>
  <c r="AD922" i="1"/>
  <c r="AC922" i="1"/>
  <c r="AB922" i="1"/>
  <c r="AA922" i="1"/>
  <c r="Z922" i="1"/>
  <c r="Y922" i="1"/>
  <c r="AG921" i="1"/>
  <c r="AE921" i="1"/>
  <c r="AF921" i="1" s="1"/>
  <c r="AD921" i="1"/>
  <c r="AC921" i="1"/>
  <c r="AB921" i="1"/>
  <c r="AA921" i="1"/>
  <c r="Z921" i="1"/>
  <c r="Y921" i="1"/>
  <c r="AG920" i="1"/>
  <c r="AE920" i="1"/>
  <c r="AF920" i="1" s="1"/>
  <c r="AD920" i="1"/>
  <c r="AC920" i="1"/>
  <c r="AB920" i="1"/>
  <c r="AA920" i="1"/>
  <c r="Z920" i="1"/>
  <c r="Y920" i="1"/>
  <c r="AG919" i="1"/>
  <c r="AE919" i="1"/>
  <c r="AF919" i="1" s="1"/>
  <c r="AD919" i="1"/>
  <c r="AC919" i="1"/>
  <c r="AB919" i="1"/>
  <c r="AA919" i="1"/>
  <c r="Z919" i="1"/>
  <c r="Y919" i="1"/>
  <c r="AG918" i="1"/>
  <c r="AE918" i="1"/>
  <c r="AD918" i="1"/>
  <c r="AC918" i="1"/>
  <c r="AB918" i="1"/>
  <c r="AA918" i="1"/>
  <c r="Z918" i="1"/>
  <c r="Y918" i="1"/>
  <c r="AG917" i="1"/>
  <c r="AE917" i="1"/>
  <c r="AF917" i="1" s="1"/>
  <c r="AD917" i="1"/>
  <c r="AC917" i="1"/>
  <c r="AB917" i="1"/>
  <c r="AA917" i="1"/>
  <c r="Z917" i="1"/>
  <c r="Y917" i="1"/>
  <c r="AG916" i="1"/>
  <c r="AE916" i="1"/>
  <c r="AF916" i="1" s="1"/>
  <c r="AD916" i="1"/>
  <c r="AC916" i="1"/>
  <c r="AB916" i="1"/>
  <c r="AA916" i="1"/>
  <c r="Z916" i="1"/>
  <c r="Y916" i="1"/>
  <c r="AG915" i="1"/>
  <c r="AE915" i="1"/>
  <c r="AD915" i="1"/>
  <c r="AC915" i="1"/>
  <c r="AB915" i="1"/>
  <c r="AA915" i="1"/>
  <c r="Z915" i="1"/>
  <c r="Y915" i="1"/>
  <c r="AG914" i="1"/>
  <c r="AE914" i="1"/>
  <c r="AF914" i="1" s="1"/>
  <c r="AD914" i="1"/>
  <c r="AC914" i="1"/>
  <c r="AB914" i="1"/>
  <c r="AA914" i="1"/>
  <c r="Z914" i="1"/>
  <c r="Y914" i="1"/>
  <c r="AG913" i="1"/>
  <c r="AE913" i="1"/>
  <c r="AD913" i="1"/>
  <c r="AC913" i="1"/>
  <c r="AB913" i="1"/>
  <c r="AA913" i="1"/>
  <c r="Z913" i="1"/>
  <c r="Y913" i="1"/>
  <c r="AG912" i="1"/>
  <c r="AE912" i="1"/>
  <c r="AD912" i="1"/>
  <c r="AC912" i="1"/>
  <c r="AB912" i="1"/>
  <c r="AA912" i="1"/>
  <c r="Z912" i="1"/>
  <c r="Y912" i="1"/>
  <c r="AG911" i="1"/>
  <c r="AE911" i="1"/>
  <c r="AF911" i="1" s="1"/>
  <c r="AD911" i="1"/>
  <c r="AC911" i="1"/>
  <c r="AB911" i="1"/>
  <c r="AA911" i="1"/>
  <c r="Z911" i="1"/>
  <c r="Y911" i="1"/>
  <c r="AG910" i="1"/>
  <c r="AE910" i="1"/>
  <c r="AF910" i="1" s="1"/>
  <c r="AD910" i="1"/>
  <c r="AC910" i="1"/>
  <c r="AB910" i="1"/>
  <c r="AA910" i="1"/>
  <c r="Z910" i="1"/>
  <c r="Y910" i="1"/>
  <c r="AG909" i="1"/>
  <c r="AE909" i="1"/>
  <c r="AF909" i="1" s="1"/>
  <c r="AD909" i="1"/>
  <c r="AC909" i="1"/>
  <c r="AB909" i="1"/>
  <c r="AA909" i="1"/>
  <c r="Z909" i="1"/>
  <c r="Y909" i="1"/>
  <c r="AG908" i="1"/>
  <c r="AE908" i="1"/>
  <c r="AD908" i="1"/>
  <c r="AC908" i="1"/>
  <c r="AB908" i="1"/>
  <c r="AA908" i="1"/>
  <c r="Z908" i="1"/>
  <c r="Y908" i="1"/>
  <c r="AG907" i="1"/>
  <c r="AE907" i="1"/>
  <c r="AD907" i="1"/>
  <c r="AC907" i="1"/>
  <c r="AB907" i="1"/>
  <c r="AA907" i="1"/>
  <c r="Z907" i="1"/>
  <c r="Y907" i="1"/>
  <c r="AG906" i="1"/>
  <c r="AE906" i="1"/>
  <c r="AF906" i="1" s="1"/>
  <c r="AD906" i="1"/>
  <c r="AC906" i="1"/>
  <c r="AB906" i="1"/>
  <c r="AA906" i="1"/>
  <c r="Z906" i="1"/>
  <c r="Y906" i="1"/>
  <c r="AG905" i="1"/>
  <c r="AE905" i="1"/>
  <c r="AF905" i="1" s="1"/>
  <c r="AD905" i="1"/>
  <c r="AC905" i="1"/>
  <c r="AB905" i="1"/>
  <c r="AA905" i="1"/>
  <c r="Z905" i="1"/>
  <c r="Y905" i="1"/>
  <c r="AG904" i="1"/>
  <c r="AE904" i="1"/>
  <c r="AF904" i="1" s="1"/>
  <c r="AD904" i="1"/>
  <c r="AC904" i="1"/>
  <c r="AB904" i="1"/>
  <c r="AA904" i="1"/>
  <c r="Z904" i="1"/>
  <c r="Y904" i="1"/>
  <c r="AG903" i="1"/>
  <c r="AE903" i="1"/>
  <c r="AD903" i="1"/>
  <c r="AC903" i="1"/>
  <c r="AB903" i="1"/>
  <c r="AA903" i="1"/>
  <c r="Z903" i="1"/>
  <c r="Y903" i="1"/>
  <c r="AG902" i="1"/>
  <c r="AE902" i="1"/>
  <c r="AF902" i="1" s="1"/>
  <c r="AD902" i="1"/>
  <c r="AC902" i="1"/>
  <c r="AB902" i="1"/>
  <c r="AA902" i="1"/>
  <c r="Z902" i="1"/>
  <c r="Y902" i="1"/>
  <c r="AG901" i="1"/>
  <c r="AE901" i="1"/>
  <c r="AF901" i="1" s="1"/>
  <c r="AD901" i="1"/>
  <c r="AC901" i="1"/>
  <c r="AB901" i="1"/>
  <c r="AA901" i="1"/>
  <c r="Z901" i="1"/>
  <c r="Y901" i="1"/>
  <c r="AG900" i="1"/>
  <c r="AE900" i="1"/>
  <c r="AF900" i="1" s="1"/>
  <c r="AD900" i="1"/>
  <c r="AC900" i="1"/>
  <c r="AB900" i="1"/>
  <c r="AA900" i="1"/>
  <c r="Z900" i="1"/>
  <c r="Y900" i="1"/>
  <c r="AG899" i="1"/>
  <c r="AE899" i="1"/>
  <c r="AF899" i="1" s="1"/>
  <c r="AD899" i="1"/>
  <c r="AC899" i="1"/>
  <c r="AB899" i="1"/>
  <c r="AA899" i="1"/>
  <c r="Z899" i="1"/>
  <c r="Y899" i="1"/>
  <c r="AG898" i="1"/>
  <c r="AE898" i="1"/>
  <c r="AF898" i="1" s="1"/>
  <c r="AD898" i="1"/>
  <c r="AC898" i="1"/>
  <c r="AB898" i="1"/>
  <c r="AA898" i="1"/>
  <c r="Z898" i="1"/>
  <c r="Y898" i="1"/>
  <c r="AG897" i="1"/>
  <c r="AE897" i="1"/>
  <c r="AD897" i="1"/>
  <c r="AC897" i="1"/>
  <c r="AB897" i="1"/>
  <c r="AA897" i="1"/>
  <c r="Z897" i="1"/>
  <c r="Y897" i="1"/>
  <c r="AG896" i="1"/>
  <c r="AE896" i="1"/>
  <c r="AD896" i="1"/>
  <c r="AC896" i="1"/>
  <c r="AB896" i="1"/>
  <c r="AA896" i="1"/>
  <c r="Z896" i="1"/>
  <c r="Y896" i="1"/>
  <c r="AG895" i="1"/>
  <c r="AE895" i="1"/>
  <c r="AF895" i="1" s="1"/>
  <c r="AD895" i="1"/>
  <c r="AC895" i="1"/>
  <c r="AB895" i="1"/>
  <c r="AA895" i="1"/>
  <c r="Z895" i="1"/>
  <c r="Y895" i="1"/>
  <c r="AG894" i="1"/>
  <c r="AE894" i="1"/>
  <c r="AF894" i="1" s="1"/>
  <c r="AD894" i="1"/>
  <c r="AC894" i="1"/>
  <c r="AB894" i="1"/>
  <c r="AA894" i="1"/>
  <c r="Z894" i="1"/>
  <c r="Y894" i="1"/>
  <c r="AG893" i="1"/>
  <c r="AE893" i="1"/>
  <c r="AF893" i="1" s="1"/>
  <c r="AD893" i="1"/>
  <c r="AC893" i="1"/>
  <c r="AB893" i="1"/>
  <c r="AA893" i="1"/>
  <c r="Z893" i="1"/>
  <c r="Y893" i="1"/>
  <c r="AG892" i="1"/>
  <c r="AE892" i="1"/>
  <c r="AF892" i="1" s="1"/>
  <c r="AD892" i="1"/>
  <c r="AC892" i="1"/>
  <c r="AB892" i="1"/>
  <c r="AA892" i="1"/>
  <c r="Z892" i="1"/>
  <c r="Y892" i="1"/>
  <c r="AG891" i="1"/>
  <c r="AE891" i="1"/>
  <c r="AF891" i="1" s="1"/>
  <c r="AD891" i="1"/>
  <c r="AC891" i="1"/>
  <c r="AB891" i="1"/>
  <c r="AA891" i="1"/>
  <c r="Z891" i="1"/>
  <c r="Y891" i="1"/>
  <c r="AG890" i="1"/>
  <c r="AE890" i="1"/>
  <c r="AF890" i="1" s="1"/>
  <c r="AD890" i="1"/>
  <c r="AC890" i="1"/>
  <c r="AB890" i="1"/>
  <c r="AA890" i="1"/>
  <c r="Z890" i="1"/>
  <c r="Y890" i="1"/>
  <c r="AG889" i="1"/>
  <c r="AE889" i="1"/>
  <c r="AF889" i="1" s="1"/>
  <c r="AD889" i="1"/>
  <c r="AC889" i="1"/>
  <c r="AB889" i="1"/>
  <c r="AA889" i="1"/>
  <c r="Z889" i="1"/>
  <c r="Y889" i="1"/>
  <c r="AG888" i="1"/>
  <c r="AE888" i="1"/>
  <c r="AF1389" i="1" s="1"/>
  <c r="AD888" i="1"/>
  <c r="AC888" i="1"/>
  <c r="AB888" i="1"/>
  <c r="AA888" i="1"/>
  <c r="Z888" i="1"/>
  <c r="Y888" i="1"/>
  <c r="AG887" i="1"/>
  <c r="AE887" i="1"/>
  <c r="AF887" i="1" s="1"/>
  <c r="AD887" i="1"/>
  <c r="AC887" i="1"/>
  <c r="AB887" i="1"/>
  <c r="AA887" i="1"/>
  <c r="Z887" i="1"/>
  <c r="Y887" i="1"/>
  <c r="AG886" i="1"/>
  <c r="AE886" i="1"/>
  <c r="AD886" i="1"/>
  <c r="AC886" i="1"/>
  <c r="AB886" i="1"/>
  <c r="AA886" i="1"/>
  <c r="Z886" i="1"/>
  <c r="Y886" i="1"/>
  <c r="AG885" i="1"/>
  <c r="AE885" i="1"/>
  <c r="AF885" i="1" s="1"/>
  <c r="AD885" i="1"/>
  <c r="AC885" i="1"/>
  <c r="AB885" i="1"/>
  <c r="AA885" i="1"/>
  <c r="Z885" i="1"/>
  <c r="Y885" i="1"/>
  <c r="AG884" i="1"/>
  <c r="AE884" i="1"/>
  <c r="AF884" i="1" s="1"/>
  <c r="AD884" i="1"/>
  <c r="AC884" i="1"/>
  <c r="AB884" i="1"/>
  <c r="AA884" i="1"/>
  <c r="Z884" i="1"/>
  <c r="Y884" i="1"/>
  <c r="AG883" i="1"/>
  <c r="AE883" i="1"/>
  <c r="AF883" i="1" s="1"/>
  <c r="AD883" i="1"/>
  <c r="AC883" i="1"/>
  <c r="AB883" i="1"/>
  <c r="AA883" i="1"/>
  <c r="Z883" i="1"/>
  <c r="Y883" i="1"/>
  <c r="AG882" i="1"/>
  <c r="AE882" i="1"/>
  <c r="AF882" i="1" s="1"/>
  <c r="AD882" i="1"/>
  <c r="AC882" i="1"/>
  <c r="AB882" i="1"/>
  <c r="AA882" i="1"/>
  <c r="Z882" i="1"/>
  <c r="Y882" i="1"/>
  <c r="AG881" i="1"/>
  <c r="AE881" i="1"/>
  <c r="AF881" i="1" s="1"/>
  <c r="AD881" i="1"/>
  <c r="AC881" i="1"/>
  <c r="AB881" i="1"/>
  <c r="AA881" i="1"/>
  <c r="Z881" i="1"/>
  <c r="Y881" i="1"/>
  <c r="AG880" i="1"/>
  <c r="AE880" i="1"/>
  <c r="AF880" i="1" s="1"/>
  <c r="AD880" i="1"/>
  <c r="AC880" i="1"/>
  <c r="AB880" i="1"/>
  <c r="AA880" i="1"/>
  <c r="Z880" i="1"/>
  <c r="Y880" i="1"/>
  <c r="AG879" i="1"/>
  <c r="AE879" i="1"/>
  <c r="AF879" i="1" s="1"/>
  <c r="AD879" i="1"/>
  <c r="AC879" i="1"/>
  <c r="AB879" i="1"/>
  <c r="AA879" i="1"/>
  <c r="Z879" i="1"/>
  <c r="Y879" i="1"/>
  <c r="AG878" i="1"/>
  <c r="AE878" i="1"/>
  <c r="AF878" i="1" s="1"/>
  <c r="AD878" i="1"/>
  <c r="AC878" i="1"/>
  <c r="AB878" i="1"/>
  <c r="AA878" i="1"/>
  <c r="Z878" i="1"/>
  <c r="Y878" i="1"/>
  <c r="AG877" i="1"/>
  <c r="AE877" i="1"/>
  <c r="AF877" i="1" s="1"/>
  <c r="AD877" i="1"/>
  <c r="AC877" i="1"/>
  <c r="AB877" i="1"/>
  <c r="AA877" i="1"/>
  <c r="Z877" i="1"/>
  <c r="Y877" i="1"/>
  <c r="AG876" i="1"/>
  <c r="AE876" i="1"/>
  <c r="AF876" i="1" s="1"/>
  <c r="AD876" i="1"/>
  <c r="AC876" i="1"/>
  <c r="AB876" i="1"/>
  <c r="AA876" i="1"/>
  <c r="Z876" i="1"/>
  <c r="Y876" i="1"/>
  <c r="AG875" i="1"/>
  <c r="AE875" i="1"/>
  <c r="AD875" i="1"/>
  <c r="AC875" i="1"/>
  <c r="AB875" i="1"/>
  <c r="AA875" i="1"/>
  <c r="Z875" i="1"/>
  <c r="Y875" i="1"/>
  <c r="AG874" i="1"/>
  <c r="AE874" i="1"/>
  <c r="AF874" i="1" s="1"/>
  <c r="AD874" i="1"/>
  <c r="AC874" i="1"/>
  <c r="AB874" i="1"/>
  <c r="AA874" i="1"/>
  <c r="Z874" i="1"/>
  <c r="Y874" i="1"/>
  <c r="AG873" i="1"/>
  <c r="AE873" i="1"/>
  <c r="AF873" i="1" s="1"/>
  <c r="AD873" i="1"/>
  <c r="AC873" i="1"/>
  <c r="AB873" i="1"/>
  <c r="AA873" i="1"/>
  <c r="Z873" i="1"/>
  <c r="Y873" i="1"/>
  <c r="AG872" i="1"/>
  <c r="AE872" i="1"/>
  <c r="AF872" i="1" s="1"/>
  <c r="AD872" i="1"/>
  <c r="AC872" i="1"/>
  <c r="AB872" i="1"/>
  <c r="AA872" i="1"/>
  <c r="Z872" i="1"/>
  <c r="Y872" i="1"/>
  <c r="AG871" i="1"/>
  <c r="AE871" i="1"/>
  <c r="AF871" i="1" s="1"/>
  <c r="AD871" i="1"/>
  <c r="AC871" i="1"/>
  <c r="AB871" i="1"/>
  <c r="AA871" i="1"/>
  <c r="Z871" i="1"/>
  <c r="Y871" i="1"/>
  <c r="AG870" i="1"/>
  <c r="AE870" i="1"/>
  <c r="AF870" i="1" s="1"/>
  <c r="AD870" i="1"/>
  <c r="AC870" i="1"/>
  <c r="AB870" i="1"/>
  <c r="AA870" i="1"/>
  <c r="Z870" i="1"/>
  <c r="Y870" i="1"/>
  <c r="AG869" i="1"/>
  <c r="AE869" i="1"/>
  <c r="AF869" i="1" s="1"/>
  <c r="AD869" i="1"/>
  <c r="AC869" i="1"/>
  <c r="AB869" i="1"/>
  <c r="AA869" i="1"/>
  <c r="Z869" i="1"/>
  <c r="Y869" i="1"/>
  <c r="AG868" i="1"/>
  <c r="AE868" i="1"/>
  <c r="AF868" i="1" s="1"/>
  <c r="AD868" i="1"/>
  <c r="AC868" i="1"/>
  <c r="AB868" i="1"/>
  <c r="AA868" i="1"/>
  <c r="Z868" i="1"/>
  <c r="Y868" i="1"/>
  <c r="AG867" i="1"/>
  <c r="AE867" i="1"/>
  <c r="AF867" i="1" s="1"/>
  <c r="AD867" i="1"/>
  <c r="AC867" i="1"/>
  <c r="AB867" i="1"/>
  <c r="AA867" i="1"/>
  <c r="Z867" i="1"/>
  <c r="Y867" i="1"/>
  <c r="AG866" i="1"/>
  <c r="AE866" i="1"/>
  <c r="AF866" i="1" s="1"/>
  <c r="AD866" i="1"/>
  <c r="AC866" i="1"/>
  <c r="AB866" i="1"/>
  <c r="AA866" i="1"/>
  <c r="Z866" i="1"/>
  <c r="Y866" i="1"/>
  <c r="AG865" i="1"/>
  <c r="AE865" i="1"/>
  <c r="AF865" i="1" s="1"/>
  <c r="AD865" i="1"/>
  <c r="AC865" i="1"/>
  <c r="AB865" i="1"/>
  <c r="AA865" i="1"/>
  <c r="Z865" i="1"/>
  <c r="Y865" i="1"/>
  <c r="AG864" i="1"/>
  <c r="AE864" i="1"/>
  <c r="AF864" i="1" s="1"/>
  <c r="AD864" i="1"/>
  <c r="AC864" i="1"/>
  <c r="AB864" i="1"/>
  <c r="AA864" i="1"/>
  <c r="Z864" i="1"/>
  <c r="Y864" i="1"/>
  <c r="AG863" i="1"/>
  <c r="AE863" i="1"/>
  <c r="AD863" i="1"/>
  <c r="AC863" i="1"/>
  <c r="AB863" i="1"/>
  <c r="AA863" i="1"/>
  <c r="Z863" i="1"/>
  <c r="Y863" i="1"/>
  <c r="AG862" i="1"/>
  <c r="AE862" i="1"/>
  <c r="AF862" i="1" s="1"/>
  <c r="AD862" i="1"/>
  <c r="AC862" i="1"/>
  <c r="AB862" i="1"/>
  <c r="AA862" i="1"/>
  <c r="Z862" i="1"/>
  <c r="Y862" i="1"/>
  <c r="AG861" i="1"/>
  <c r="AE861" i="1"/>
  <c r="AF861" i="1" s="1"/>
  <c r="AD861" i="1"/>
  <c r="AC861" i="1"/>
  <c r="AB861" i="1"/>
  <c r="AA861" i="1"/>
  <c r="Z861" i="1"/>
  <c r="Y861" i="1"/>
  <c r="AG860" i="1"/>
  <c r="AE860" i="1"/>
  <c r="AD860" i="1"/>
  <c r="AC860" i="1"/>
  <c r="AB860" i="1"/>
  <c r="AA860" i="1"/>
  <c r="Z860" i="1"/>
  <c r="Y860" i="1"/>
  <c r="AG859" i="1"/>
  <c r="AE859" i="1"/>
  <c r="AD859" i="1"/>
  <c r="AC859" i="1"/>
  <c r="AB859" i="1"/>
  <c r="AA859" i="1"/>
  <c r="Z859" i="1"/>
  <c r="Y859" i="1"/>
  <c r="AG858" i="1"/>
  <c r="AE858" i="1"/>
  <c r="AF858" i="1" s="1"/>
  <c r="AD858" i="1"/>
  <c r="AC858" i="1"/>
  <c r="AB858" i="1"/>
  <c r="AA858" i="1"/>
  <c r="Z858" i="1"/>
  <c r="Y858" i="1"/>
  <c r="AG857" i="1"/>
  <c r="AE857" i="1"/>
  <c r="AF857" i="1" s="1"/>
  <c r="AD857" i="1"/>
  <c r="AC857" i="1"/>
  <c r="AB857" i="1"/>
  <c r="AA857" i="1"/>
  <c r="Z857" i="1"/>
  <c r="Y857" i="1"/>
  <c r="AG856" i="1"/>
  <c r="AE856" i="1"/>
  <c r="AF856" i="1" s="1"/>
  <c r="AD856" i="1"/>
  <c r="AC856" i="1"/>
  <c r="AB856" i="1"/>
  <c r="AA856" i="1"/>
  <c r="Z856" i="1"/>
  <c r="Y856" i="1"/>
  <c r="AG855" i="1"/>
  <c r="AE855" i="1"/>
  <c r="AF855" i="1" s="1"/>
  <c r="AD855" i="1"/>
  <c r="AC855" i="1"/>
  <c r="AB855" i="1"/>
  <c r="AA855" i="1"/>
  <c r="Z855" i="1"/>
  <c r="Y855" i="1"/>
  <c r="AG854" i="1"/>
  <c r="AE854" i="1"/>
  <c r="AF854" i="1" s="1"/>
  <c r="AD854" i="1"/>
  <c r="AC854" i="1"/>
  <c r="AB854" i="1"/>
  <c r="AA854" i="1"/>
  <c r="Z854" i="1"/>
  <c r="Y854" i="1"/>
  <c r="AG853" i="1"/>
  <c r="AE853" i="1"/>
  <c r="AF853" i="1" s="1"/>
  <c r="AD853" i="1"/>
  <c r="AC853" i="1"/>
  <c r="AB853" i="1"/>
  <c r="AA853" i="1"/>
  <c r="Z853" i="1"/>
  <c r="Y853" i="1"/>
  <c r="AG852" i="1"/>
  <c r="AE852" i="1"/>
  <c r="AF852" i="1" s="1"/>
  <c r="AD852" i="1"/>
  <c r="AC852" i="1"/>
  <c r="AB852" i="1"/>
  <c r="AA852" i="1"/>
  <c r="Z852" i="1"/>
  <c r="Y852" i="1"/>
  <c r="AG851" i="1"/>
  <c r="AE851" i="1"/>
  <c r="AF851" i="1" s="1"/>
  <c r="AD851" i="1"/>
  <c r="AC851" i="1"/>
  <c r="AB851" i="1"/>
  <c r="AA851" i="1"/>
  <c r="Z851" i="1"/>
  <c r="Y851" i="1"/>
  <c r="AG850" i="1"/>
  <c r="AE850" i="1"/>
  <c r="AF850" i="1" s="1"/>
  <c r="AD850" i="1"/>
  <c r="AC850" i="1"/>
  <c r="AB850" i="1"/>
  <c r="AA850" i="1"/>
  <c r="Z850" i="1"/>
  <c r="Y850" i="1"/>
  <c r="AG849" i="1"/>
  <c r="AE849" i="1"/>
  <c r="AF849" i="1" s="1"/>
  <c r="AD849" i="1"/>
  <c r="AB849" i="1"/>
  <c r="AA849" i="1"/>
  <c r="Z849" i="1"/>
  <c r="Y849" i="1"/>
  <c r="X849" i="1"/>
  <c r="J849" i="1"/>
  <c r="H849" i="1"/>
  <c r="AC849" i="1" s="1"/>
  <c r="AG848" i="1"/>
  <c r="AE848" i="1"/>
  <c r="AF848" i="1" s="1"/>
  <c r="AD848" i="1"/>
  <c r="AB848" i="1"/>
  <c r="AA848" i="1"/>
  <c r="Z848" i="1"/>
  <c r="Y848" i="1"/>
  <c r="X848" i="1"/>
  <c r="J848" i="1"/>
  <c r="H848" i="1"/>
  <c r="AC848" i="1" s="1"/>
  <c r="AG847" i="1"/>
  <c r="AE847" i="1"/>
  <c r="AF847" i="1" s="1"/>
  <c r="AD847" i="1"/>
  <c r="AB847" i="1"/>
  <c r="AA847" i="1"/>
  <c r="Z847" i="1"/>
  <c r="Y847" i="1"/>
  <c r="X847" i="1"/>
  <c r="J847" i="1"/>
  <c r="H847" i="1"/>
  <c r="AC847" i="1" s="1"/>
  <c r="AG846" i="1"/>
  <c r="AE846" i="1"/>
  <c r="AD846" i="1"/>
  <c r="AB846" i="1"/>
  <c r="AA846" i="1"/>
  <c r="Z846" i="1"/>
  <c r="Y846" i="1"/>
  <c r="X846" i="1"/>
  <c r="J846" i="1"/>
  <c r="H846" i="1"/>
  <c r="AC846" i="1" s="1"/>
  <c r="AG845" i="1"/>
  <c r="AE845" i="1"/>
  <c r="AF845" i="1" s="1"/>
  <c r="AD845" i="1"/>
  <c r="AB845" i="1"/>
  <c r="AA845" i="1"/>
  <c r="Z845" i="1"/>
  <c r="Y845" i="1"/>
  <c r="X845" i="1"/>
  <c r="J845" i="1"/>
  <c r="H845" i="1"/>
  <c r="AC845" i="1" s="1"/>
  <c r="AG844" i="1"/>
  <c r="AE844" i="1"/>
  <c r="AF844" i="1" s="1"/>
  <c r="AD844" i="1"/>
  <c r="AB844" i="1"/>
  <c r="AA844" i="1"/>
  <c r="Z844" i="1"/>
  <c r="Y844" i="1"/>
  <c r="X844" i="1"/>
  <c r="J844" i="1"/>
  <c r="H844" i="1"/>
  <c r="AC844" i="1" s="1"/>
  <c r="AG843" i="1"/>
  <c r="AE843" i="1"/>
  <c r="AF843" i="1" s="1"/>
  <c r="AD843" i="1"/>
  <c r="AB843" i="1"/>
  <c r="AA843" i="1"/>
  <c r="Z843" i="1"/>
  <c r="Y843" i="1"/>
  <c r="X843" i="1"/>
  <c r="J843" i="1"/>
  <c r="H843" i="1"/>
  <c r="AC843" i="1" s="1"/>
  <c r="AG842" i="1"/>
  <c r="AE842" i="1"/>
  <c r="AF842" i="1" s="1"/>
  <c r="AD842" i="1"/>
  <c r="AB842" i="1"/>
  <c r="AA842" i="1"/>
  <c r="Z842" i="1"/>
  <c r="Y842" i="1"/>
  <c r="X842" i="1"/>
  <c r="J842" i="1"/>
  <c r="H842" i="1"/>
  <c r="AC842" i="1" s="1"/>
  <c r="AG841" i="1"/>
  <c r="AE841" i="1"/>
  <c r="AD841" i="1"/>
  <c r="AB841" i="1"/>
  <c r="AA841" i="1"/>
  <c r="Z841" i="1"/>
  <c r="Y841" i="1"/>
  <c r="X841" i="1"/>
  <c r="J841" i="1"/>
  <c r="H841" i="1"/>
  <c r="AC841" i="1" s="1"/>
  <c r="AG840" i="1"/>
  <c r="AE840" i="1"/>
  <c r="AD840" i="1"/>
  <c r="AB840" i="1"/>
  <c r="AA840" i="1"/>
  <c r="Z840" i="1"/>
  <c r="Y840" i="1"/>
  <c r="X840" i="1"/>
  <c r="J840" i="1"/>
  <c r="H840" i="1"/>
  <c r="AC840" i="1" s="1"/>
  <c r="AG839" i="1"/>
  <c r="AE839" i="1"/>
  <c r="AF839" i="1" s="1"/>
  <c r="AD839" i="1"/>
  <c r="AB839" i="1"/>
  <c r="AA839" i="1"/>
  <c r="Z839" i="1"/>
  <c r="Y839" i="1"/>
  <c r="X839" i="1"/>
  <c r="J839" i="1"/>
  <c r="H839" i="1"/>
  <c r="AC839" i="1" s="1"/>
  <c r="AG838" i="1"/>
  <c r="AE838" i="1"/>
  <c r="AD838" i="1"/>
  <c r="AB838" i="1"/>
  <c r="AA838" i="1"/>
  <c r="Z838" i="1"/>
  <c r="Y838" i="1"/>
  <c r="X838" i="1"/>
  <c r="J838" i="1"/>
  <c r="H838" i="1"/>
  <c r="AC838" i="1" s="1"/>
  <c r="AG837" i="1"/>
  <c r="AE837" i="1"/>
  <c r="AF837" i="1" s="1"/>
  <c r="AD837" i="1"/>
  <c r="AB837" i="1"/>
  <c r="AA837" i="1"/>
  <c r="Z837" i="1"/>
  <c r="Y837" i="1"/>
  <c r="X837" i="1"/>
  <c r="J837" i="1"/>
  <c r="H837" i="1"/>
  <c r="AC837" i="1" s="1"/>
  <c r="AG836" i="1"/>
  <c r="AE836" i="1"/>
  <c r="AF836" i="1" s="1"/>
  <c r="AD836" i="1"/>
  <c r="AB836" i="1"/>
  <c r="AA836" i="1"/>
  <c r="Z836" i="1"/>
  <c r="Y836" i="1"/>
  <c r="X836" i="1"/>
  <c r="J836" i="1"/>
  <c r="H836" i="1"/>
  <c r="AC836" i="1" s="1"/>
  <c r="AG835" i="1"/>
  <c r="AE835" i="1"/>
  <c r="AF835" i="1" s="1"/>
  <c r="AD835" i="1"/>
  <c r="AB835" i="1"/>
  <c r="AA835" i="1"/>
  <c r="Z835" i="1"/>
  <c r="Y835" i="1"/>
  <c r="X835" i="1"/>
  <c r="J835" i="1"/>
  <c r="H835" i="1"/>
  <c r="AC835" i="1" s="1"/>
  <c r="AG834" i="1"/>
  <c r="AE834" i="1"/>
  <c r="AD834" i="1"/>
  <c r="AB834" i="1"/>
  <c r="AA834" i="1"/>
  <c r="Z834" i="1"/>
  <c r="Y834" i="1"/>
  <c r="X834" i="1"/>
  <c r="J834" i="1"/>
  <c r="H834" i="1"/>
  <c r="AC834" i="1" s="1"/>
  <c r="AG833" i="1"/>
  <c r="AE833" i="1"/>
  <c r="AF833" i="1" s="1"/>
  <c r="AD833" i="1"/>
  <c r="AB833" i="1"/>
  <c r="AA833" i="1"/>
  <c r="Z833" i="1"/>
  <c r="Y833" i="1"/>
  <c r="X833" i="1"/>
  <c r="J833" i="1"/>
  <c r="H833" i="1"/>
  <c r="AC833" i="1" s="1"/>
  <c r="AG832" i="1"/>
  <c r="AE832" i="1"/>
  <c r="AF832" i="1" s="1"/>
  <c r="AD832" i="1"/>
  <c r="AB832" i="1"/>
  <c r="AA832" i="1"/>
  <c r="Z832" i="1"/>
  <c r="Y832" i="1"/>
  <c r="X832" i="1"/>
  <c r="J832" i="1"/>
  <c r="H832" i="1"/>
  <c r="AC832" i="1" s="1"/>
  <c r="AG831" i="1"/>
  <c r="AE831" i="1"/>
  <c r="AD831" i="1"/>
  <c r="AB831" i="1"/>
  <c r="AA831" i="1"/>
  <c r="Z831" i="1"/>
  <c r="Y831" i="1"/>
  <c r="X831" i="1"/>
  <c r="J831" i="1"/>
  <c r="H831" i="1"/>
  <c r="AC831" i="1" s="1"/>
  <c r="AG830" i="1"/>
  <c r="AE830" i="1"/>
  <c r="AF830" i="1" s="1"/>
  <c r="AD830" i="1"/>
  <c r="AB830" i="1"/>
  <c r="AA830" i="1"/>
  <c r="Z830" i="1"/>
  <c r="Y830" i="1"/>
  <c r="X830" i="1"/>
  <c r="J830" i="1"/>
  <c r="H830" i="1"/>
  <c r="AC830" i="1" s="1"/>
  <c r="AG829" i="1"/>
  <c r="AE829" i="1"/>
  <c r="AF829" i="1" s="1"/>
  <c r="AD829" i="1"/>
  <c r="AC829" i="1"/>
  <c r="AA829" i="1"/>
  <c r="Z829" i="1"/>
  <c r="Y829" i="1"/>
  <c r="X829" i="1"/>
  <c r="J829" i="1"/>
  <c r="H829" i="1"/>
  <c r="AB829" i="1" s="1"/>
  <c r="AG828" i="1"/>
  <c r="AE828" i="1"/>
  <c r="AD828" i="1"/>
  <c r="AB828" i="1"/>
  <c r="AA828" i="1"/>
  <c r="Z828" i="1"/>
  <c r="Y828" i="1"/>
  <c r="X828" i="1"/>
  <c r="J828" i="1"/>
  <c r="H828" i="1"/>
  <c r="AC828" i="1" s="1"/>
  <c r="AG827" i="1"/>
  <c r="AE827" i="1"/>
  <c r="AD827" i="1"/>
  <c r="AB827" i="1"/>
  <c r="AA827" i="1"/>
  <c r="Z827" i="1"/>
  <c r="Y827" i="1"/>
  <c r="X827" i="1"/>
  <c r="J827" i="1"/>
  <c r="H827" i="1"/>
  <c r="AC827" i="1" s="1"/>
  <c r="AG826" i="1"/>
  <c r="AE826" i="1"/>
  <c r="AD826" i="1"/>
  <c r="AB826" i="1"/>
  <c r="AA826" i="1"/>
  <c r="Z826" i="1"/>
  <c r="Y826" i="1"/>
  <c r="X826" i="1"/>
  <c r="J826" i="1"/>
  <c r="H826" i="1"/>
  <c r="AC826" i="1" s="1"/>
  <c r="AG825" i="1"/>
  <c r="AE825" i="1"/>
  <c r="AF825" i="1" s="1"/>
  <c r="AD825" i="1"/>
  <c r="AB825" i="1"/>
  <c r="AA825" i="1"/>
  <c r="Z825" i="1"/>
  <c r="Y825" i="1"/>
  <c r="X825" i="1"/>
  <c r="J825" i="1"/>
  <c r="H825" i="1"/>
  <c r="AC825" i="1" s="1"/>
  <c r="AG824" i="1"/>
  <c r="AE824" i="1"/>
  <c r="AD824" i="1"/>
  <c r="AB824" i="1"/>
  <c r="AA824" i="1"/>
  <c r="Z824" i="1"/>
  <c r="Y824" i="1"/>
  <c r="X824" i="1"/>
  <c r="J824" i="1"/>
  <c r="H824" i="1"/>
  <c r="AC824" i="1" s="1"/>
  <c r="AG823" i="1"/>
  <c r="AE823" i="1"/>
  <c r="AF1297" i="1" s="1"/>
  <c r="AD823" i="1"/>
  <c r="AB823" i="1"/>
  <c r="AA823" i="1"/>
  <c r="Z823" i="1"/>
  <c r="Y823" i="1"/>
  <c r="X823" i="1"/>
  <c r="J823" i="1"/>
  <c r="H823" i="1"/>
  <c r="AC823" i="1" s="1"/>
  <c r="AG822" i="1"/>
  <c r="AE822" i="1"/>
  <c r="AF822" i="1" s="1"/>
  <c r="AD822" i="1"/>
  <c r="AB822" i="1"/>
  <c r="AA822" i="1"/>
  <c r="Z822" i="1"/>
  <c r="Y822" i="1"/>
  <c r="X822" i="1"/>
  <c r="J822" i="1"/>
  <c r="H822" i="1"/>
  <c r="AC822" i="1" s="1"/>
  <c r="AG821" i="1"/>
  <c r="AE821" i="1"/>
  <c r="AF821" i="1" s="1"/>
  <c r="AD821" i="1"/>
  <c r="AB821" i="1"/>
  <c r="AA821" i="1"/>
  <c r="Z821" i="1"/>
  <c r="Y821" i="1"/>
  <c r="X821" i="1"/>
  <c r="J821" i="1"/>
  <c r="H821" i="1"/>
  <c r="AC821" i="1" s="1"/>
  <c r="AG820" i="1"/>
  <c r="AE820" i="1"/>
  <c r="AD820" i="1"/>
  <c r="AB820" i="1"/>
  <c r="AA820" i="1"/>
  <c r="Z820" i="1"/>
  <c r="Y820" i="1"/>
  <c r="X820" i="1"/>
  <c r="J820" i="1"/>
  <c r="H820" i="1"/>
  <c r="AC820" i="1" s="1"/>
  <c r="AG819" i="1"/>
  <c r="AE819" i="1"/>
  <c r="AD819" i="1"/>
  <c r="AB819" i="1"/>
  <c r="AA819" i="1"/>
  <c r="Z819" i="1"/>
  <c r="Y819" i="1"/>
  <c r="X819" i="1"/>
  <c r="J819" i="1"/>
  <c r="H819" i="1"/>
  <c r="AC819" i="1" s="1"/>
  <c r="AG818" i="1"/>
  <c r="AE818" i="1"/>
  <c r="AF818" i="1" s="1"/>
  <c r="AD818" i="1"/>
  <c r="AB818" i="1"/>
  <c r="AA818" i="1"/>
  <c r="Z818" i="1"/>
  <c r="Y818" i="1"/>
  <c r="X818" i="1"/>
  <c r="J818" i="1"/>
  <c r="H818" i="1"/>
  <c r="AC818" i="1" s="1"/>
  <c r="AG817" i="1"/>
  <c r="AE817" i="1"/>
  <c r="AF817" i="1" s="1"/>
  <c r="AD817" i="1"/>
  <c r="AA817" i="1"/>
  <c r="Z817" i="1"/>
  <c r="Y817" i="1"/>
  <c r="X817" i="1"/>
  <c r="J817" i="1"/>
  <c r="H817" i="1"/>
  <c r="AC817" i="1" s="1"/>
  <c r="AG816" i="1"/>
  <c r="AE816" i="1"/>
  <c r="AF816" i="1" s="1"/>
  <c r="AD816" i="1"/>
  <c r="AC816" i="1"/>
  <c r="AB816" i="1"/>
  <c r="AA816" i="1"/>
  <c r="Z816" i="1"/>
  <c r="Y816" i="1"/>
  <c r="X816" i="1"/>
  <c r="J816" i="1"/>
  <c r="H816" i="1"/>
  <c r="AG815" i="1"/>
  <c r="AE815" i="1"/>
  <c r="AF815" i="1" s="1"/>
  <c r="AD815" i="1"/>
  <c r="AC815" i="1"/>
  <c r="AB815" i="1"/>
  <c r="Z815" i="1"/>
  <c r="X815" i="1"/>
  <c r="J815" i="1"/>
  <c r="AA815" i="1" s="1"/>
  <c r="H815" i="1"/>
  <c r="Y815" i="1" s="1"/>
  <c r="AG814" i="1"/>
  <c r="AE814" i="1"/>
  <c r="AF814" i="1" s="1"/>
  <c r="AD814" i="1"/>
  <c r="AC814" i="1"/>
  <c r="AB814" i="1"/>
  <c r="AA814" i="1"/>
  <c r="Z814" i="1"/>
  <c r="Y814" i="1"/>
  <c r="X814" i="1"/>
  <c r="J814" i="1"/>
  <c r="H814" i="1"/>
  <c r="AG813" i="1"/>
  <c r="AE813" i="1"/>
  <c r="AF813" i="1" s="1"/>
  <c r="AD813" i="1"/>
  <c r="AA813" i="1"/>
  <c r="Z813" i="1"/>
  <c r="Y813" i="1"/>
  <c r="X813" i="1"/>
  <c r="J813" i="1"/>
  <c r="H813" i="1"/>
  <c r="AC813" i="1" s="1"/>
  <c r="AG812" i="1"/>
  <c r="AE812" i="1"/>
  <c r="AF812" i="1" s="1"/>
  <c r="AD812" i="1"/>
  <c r="AB812" i="1"/>
  <c r="AA812" i="1"/>
  <c r="Z812" i="1"/>
  <c r="Y812" i="1"/>
  <c r="X812" i="1"/>
  <c r="J812" i="1"/>
  <c r="H812" i="1"/>
  <c r="AC812" i="1" s="1"/>
  <c r="AG811" i="1"/>
  <c r="AE811" i="1"/>
  <c r="AF811" i="1" s="1"/>
  <c r="AD811" i="1"/>
  <c r="AC811" i="1"/>
  <c r="AA811" i="1"/>
  <c r="Z811" i="1"/>
  <c r="Y811" i="1"/>
  <c r="X811" i="1"/>
  <c r="J811" i="1"/>
  <c r="H811" i="1"/>
  <c r="AB811" i="1" s="1"/>
  <c r="AG810" i="1"/>
  <c r="AE810" i="1"/>
  <c r="AF810" i="1" s="1"/>
  <c r="AD810" i="1"/>
  <c r="AB810" i="1"/>
  <c r="AA810" i="1"/>
  <c r="Z810" i="1"/>
  <c r="Y810" i="1"/>
  <c r="X810" i="1"/>
  <c r="J810" i="1"/>
  <c r="H810" i="1"/>
  <c r="AC810" i="1" s="1"/>
  <c r="AG809" i="1"/>
  <c r="AE809" i="1"/>
  <c r="AD809" i="1"/>
  <c r="AB809" i="1"/>
  <c r="AA809" i="1"/>
  <c r="Z809" i="1"/>
  <c r="Y809" i="1"/>
  <c r="X809" i="1"/>
  <c r="J809" i="1"/>
  <c r="H809" i="1"/>
  <c r="AC809" i="1" s="1"/>
  <c r="AG808" i="1"/>
  <c r="AE808" i="1"/>
  <c r="AD808" i="1"/>
  <c r="AB808" i="1"/>
  <c r="AA808" i="1"/>
  <c r="Z808" i="1"/>
  <c r="Y808" i="1"/>
  <c r="X808" i="1"/>
  <c r="J808" i="1"/>
  <c r="H808" i="1"/>
  <c r="AC808" i="1" s="1"/>
  <c r="AG807" i="1"/>
  <c r="AE807" i="1"/>
  <c r="AF807" i="1" s="1"/>
  <c r="AD807" i="1"/>
  <c r="AB807" i="1"/>
  <c r="AA807" i="1"/>
  <c r="Z807" i="1"/>
  <c r="Y807" i="1"/>
  <c r="X807" i="1"/>
  <c r="J807" i="1"/>
  <c r="H807" i="1"/>
  <c r="AC807" i="1" s="1"/>
  <c r="AG806" i="1"/>
  <c r="AE806" i="1"/>
  <c r="AF806" i="1" s="1"/>
  <c r="AD806" i="1"/>
  <c r="AB806" i="1"/>
  <c r="AA806" i="1"/>
  <c r="Z806" i="1"/>
  <c r="Y806" i="1"/>
  <c r="X806" i="1"/>
  <c r="J806" i="1"/>
  <c r="H806" i="1"/>
  <c r="AC806" i="1" s="1"/>
  <c r="AG805" i="1"/>
  <c r="AE805" i="1"/>
  <c r="AF805" i="1" s="1"/>
  <c r="AD805" i="1"/>
  <c r="AB805" i="1"/>
  <c r="AA805" i="1"/>
  <c r="Z805" i="1"/>
  <c r="Y805" i="1"/>
  <c r="X805" i="1"/>
  <c r="J805" i="1"/>
  <c r="H805" i="1"/>
  <c r="AC805" i="1" s="1"/>
  <c r="AG804" i="1"/>
  <c r="AE804" i="1"/>
  <c r="AF804" i="1" s="1"/>
  <c r="AD804" i="1"/>
  <c r="AB804" i="1"/>
  <c r="AA804" i="1"/>
  <c r="Z804" i="1"/>
  <c r="Y804" i="1"/>
  <c r="X804" i="1"/>
  <c r="J804" i="1"/>
  <c r="H804" i="1"/>
  <c r="AC804" i="1" s="1"/>
  <c r="AG803" i="1"/>
  <c r="AE803" i="1"/>
  <c r="AD803" i="1"/>
  <c r="AB803" i="1"/>
  <c r="AA803" i="1"/>
  <c r="Z803" i="1"/>
  <c r="Y803" i="1"/>
  <c r="X803" i="1"/>
  <c r="J803" i="1"/>
  <c r="H803" i="1"/>
  <c r="AC803" i="1" s="1"/>
  <c r="AG802" i="1"/>
  <c r="AE802" i="1"/>
  <c r="AD802" i="1"/>
  <c r="AB802" i="1"/>
  <c r="AA802" i="1"/>
  <c r="Z802" i="1"/>
  <c r="Y802" i="1"/>
  <c r="X802" i="1"/>
  <c r="J802" i="1"/>
  <c r="H802" i="1"/>
  <c r="AC802" i="1" s="1"/>
  <c r="AG801" i="1"/>
  <c r="AE801" i="1"/>
  <c r="AD801" i="1"/>
  <c r="AB801" i="1"/>
  <c r="AA801" i="1"/>
  <c r="Z801" i="1"/>
  <c r="Y801" i="1"/>
  <c r="X801" i="1"/>
  <c r="J801" i="1"/>
  <c r="H801" i="1"/>
  <c r="AC801" i="1" s="1"/>
  <c r="AG800" i="1"/>
  <c r="AE800" i="1"/>
  <c r="AF800" i="1" s="1"/>
  <c r="AD800" i="1"/>
  <c r="AA800" i="1"/>
  <c r="Z800" i="1"/>
  <c r="Y800" i="1"/>
  <c r="X800" i="1"/>
  <c r="J800" i="1"/>
  <c r="AB800" i="1"/>
  <c r="AG799" i="1"/>
  <c r="AE799" i="1"/>
  <c r="AD799" i="1"/>
  <c r="AA799" i="1"/>
  <c r="Z799" i="1"/>
  <c r="Y799" i="1"/>
  <c r="X799" i="1"/>
  <c r="AC799" i="1"/>
  <c r="AG798" i="1"/>
  <c r="AE798" i="1"/>
  <c r="AD798" i="1"/>
  <c r="AA798" i="1"/>
  <c r="Z798" i="1"/>
  <c r="Y798" i="1"/>
  <c r="X798" i="1"/>
  <c r="AC798" i="1"/>
  <c r="AG797" i="1"/>
  <c r="AE797" i="1"/>
  <c r="AD797" i="1"/>
  <c r="AA797" i="1"/>
  <c r="Z797" i="1"/>
  <c r="Y797" i="1"/>
  <c r="X797" i="1"/>
  <c r="AC797" i="1"/>
  <c r="AG796" i="1"/>
  <c r="AE796" i="1"/>
  <c r="AD796" i="1"/>
  <c r="AA796" i="1"/>
  <c r="Z796" i="1"/>
  <c r="Y796" i="1"/>
  <c r="X796" i="1"/>
  <c r="AC796" i="1"/>
  <c r="AG795" i="1"/>
  <c r="AE795" i="1"/>
  <c r="AD795" i="1"/>
  <c r="AA795" i="1"/>
  <c r="Z795" i="1"/>
  <c r="Y795" i="1"/>
  <c r="X795" i="1"/>
  <c r="AC795" i="1"/>
  <c r="AG794" i="1"/>
  <c r="AE794" i="1"/>
  <c r="AD794" i="1"/>
  <c r="AA794" i="1"/>
  <c r="Z794" i="1"/>
  <c r="Y794" i="1"/>
  <c r="X794" i="1"/>
  <c r="AC794" i="1"/>
  <c r="AG793" i="1"/>
  <c r="AE793" i="1"/>
  <c r="AD793" i="1"/>
  <c r="AA793" i="1"/>
  <c r="Z793" i="1"/>
  <c r="Y793" i="1"/>
  <c r="X793" i="1"/>
  <c r="AB793" i="1"/>
  <c r="AG792" i="1"/>
  <c r="AE792" i="1"/>
  <c r="AD792" i="1"/>
  <c r="AA792" i="1"/>
  <c r="Z792" i="1"/>
  <c r="Y792" i="1"/>
  <c r="X792" i="1"/>
  <c r="AG791" i="1"/>
  <c r="AE791" i="1"/>
  <c r="AD791" i="1"/>
  <c r="AA791" i="1"/>
  <c r="Z791" i="1"/>
  <c r="Y791" i="1"/>
  <c r="X791" i="1"/>
  <c r="AB791" i="1"/>
  <c r="AG790" i="1"/>
  <c r="AE790" i="1"/>
  <c r="AD790" i="1"/>
  <c r="AA790" i="1"/>
  <c r="Z790" i="1"/>
  <c r="Y790" i="1"/>
  <c r="X790" i="1"/>
  <c r="AB790" i="1"/>
  <c r="AG789" i="1"/>
  <c r="AE789" i="1"/>
  <c r="AD789" i="1"/>
  <c r="AA789" i="1"/>
  <c r="Z789" i="1"/>
  <c r="Y789" i="1"/>
  <c r="X789" i="1"/>
  <c r="AB789" i="1"/>
  <c r="AG788" i="1"/>
  <c r="AE788" i="1"/>
  <c r="AD788" i="1"/>
  <c r="AA788" i="1"/>
  <c r="Z788" i="1"/>
  <c r="Y788" i="1"/>
  <c r="X788" i="1"/>
  <c r="AG787" i="1"/>
  <c r="AE787" i="1"/>
  <c r="AD787" i="1"/>
  <c r="AA787" i="1"/>
  <c r="Z787" i="1"/>
  <c r="Y787" i="1"/>
  <c r="X787" i="1"/>
  <c r="AC787" i="1"/>
  <c r="AG786" i="1"/>
  <c r="AE786" i="1"/>
  <c r="AF786" i="1" s="1"/>
  <c r="AD786" i="1"/>
  <c r="AB786" i="1"/>
  <c r="AA786" i="1"/>
  <c r="Z786" i="1"/>
  <c r="X786" i="1"/>
  <c r="J786" i="1"/>
  <c r="H786" i="1"/>
  <c r="AC786" i="1" s="1"/>
  <c r="D786" i="1" a="1"/>
  <c r="D786" i="1" s="1"/>
  <c r="Y786" i="1" s="1"/>
  <c r="AG785" i="1"/>
  <c r="AE785" i="1"/>
  <c r="AF785" i="1" s="1"/>
  <c r="AD785" i="1"/>
  <c r="AB785" i="1"/>
  <c r="AA785" i="1"/>
  <c r="Z785" i="1"/>
  <c r="X785" i="1"/>
  <c r="J785" i="1"/>
  <c r="H785" i="1"/>
  <c r="AC785" i="1" s="1"/>
  <c r="D785" i="1" a="1"/>
  <c r="D785" i="1" s="1"/>
  <c r="Y785" i="1" s="1"/>
  <c r="AG784" i="1"/>
  <c r="AE784" i="1"/>
  <c r="AF784" i="1" s="1"/>
  <c r="AD784" i="1"/>
  <c r="AB784" i="1"/>
  <c r="AA784" i="1"/>
  <c r="Z784" i="1"/>
  <c r="Y784" i="1"/>
  <c r="X784" i="1"/>
  <c r="H784" i="1"/>
  <c r="AC784" i="1" s="1"/>
  <c r="AG783" i="1"/>
  <c r="AE783" i="1"/>
  <c r="AF783" i="1" s="1"/>
  <c r="AD783" i="1"/>
  <c r="AB783" i="1"/>
  <c r="AA783" i="1"/>
  <c r="Z783" i="1"/>
  <c r="X783" i="1"/>
  <c r="J783" i="1"/>
  <c r="H783" i="1"/>
  <c r="AC783" i="1" s="1"/>
  <c r="D783" i="1" a="1"/>
  <c r="D783" i="1" s="1"/>
  <c r="Y783" i="1" s="1"/>
  <c r="AG782" i="1"/>
  <c r="AE782" i="1"/>
  <c r="AF782" i="1" s="1"/>
  <c r="AD782" i="1"/>
  <c r="AB782" i="1"/>
  <c r="AA782" i="1"/>
  <c r="Z782" i="1"/>
  <c r="X782" i="1"/>
  <c r="J782" i="1"/>
  <c r="H782" i="1"/>
  <c r="AC782" i="1" s="1"/>
  <c r="D782" i="1" a="1"/>
  <c r="D782" i="1" s="1"/>
  <c r="Y782" i="1" s="1"/>
  <c r="AG781" i="1"/>
  <c r="AE781" i="1"/>
  <c r="AF781" i="1" s="1"/>
  <c r="AD781" i="1"/>
  <c r="AB781" i="1"/>
  <c r="AA781" i="1"/>
  <c r="Z781" i="1"/>
  <c r="X781" i="1"/>
  <c r="J781" i="1"/>
  <c r="H781" i="1"/>
  <c r="AC781" i="1" s="1"/>
  <c r="D781" i="1" a="1"/>
  <c r="D781" i="1" s="1"/>
  <c r="Y781" i="1" s="1"/>
  <c r="AG780" i="1"/>
  <c r="AE780" i="1"/>
  <c r="AF780" i="1" s="1"/>
  <c r="AD780" i="1"/>
  <c r="AB780" i="1"/>
  <c r="AA780" i="1"/>
  <c r="Z780" i="1"/>
  <c r="X780" i="1"/>
  <c r="J780" i="1"/>
  <c r="H780" i="1"/>
  <c r="AC780" i="1" s="1"/>
  <c r="D780" i="1" a="1"/>
  <c r="D780" i="1" s="1"/>
  <c r="Y780" i="1" s="1"/>
  <c r="AG779" i="1"/>
  <c r="AE779" i="1"/>
  <c r="AF779" i="1" s="1"/>
  <c r="AD779" i="1"/>
  <c r="AB779" i="1"/>
  <c r="AA779" i="1"/>
  <c r="Z779" i="1"/>
  <c r="X779" i="1"/>
  <c r="J779" i="1"/>
  <c r="H779" i="1"/>
  <c r="AC779" i="1" s="1"/>
  <c r="D779" i="1" a="1"/>
  <c r="D779" i="1" s="1"/>
  <c r="Y779" i="1" s="1"/>
  <c r="AG778" i="1"/>
  <c r="AE778" i="1"/>
  <c r="AF778" i="1" s="1"/>
  <c r="AD778" i="1"/>
  <c r="AB778" i="1"/>
  <c r="AA778" i="1"/>
  <c r="Z778" i="1"/>
  <c r="X778" i="1"/>
  <c r="J778" i="1"/>
  <c r="H778" i="1"/>
  <c r="AC778" i="1" s="1"/>
  <c r="D778" i="1" a="1"/>
  <c r="D778" i="1" s="1"/>
  <c r="Y778" i="1" s="1"/>
  <c r="AG777" i="1"/>
  <c r="AE777" i="1"/>
  <c r="AF777" i="1" s="1"/>
  <c r="AD777" i="1"/>
  <c r="AB777" i="1"/>
  <c r="AA777" i="1"/>
  <c r="Z777" i="1"/>
  <c r="X777" i="1"/>
  <c r="J777" i="1"/>
  <c r="H777" i="1"/>
  <c r="AC777" i="1" s="1"/>
  <c r="D777" i="1" a="1"/>
  <c r="D777" i="1" s="1"/>
  <c r="Y777" i="1" s="1"/>
  <c r="AG776" i="1"/>
  <c r="AE776" i="1"/>
  <c r="AF776" i="1" s="1"/>
  <c r="AD776" i="1"/>
  <c r="AB776" i="1"/>
  <c r="AA776" i="1"/>
  <c r="Z776" i="1"/>
  <c r="Y776" i="1"/>
  <c r="X776" i="1"/>
  <c r="H776" i="1"/>
  <c r="AC776" i="1" s="1"/>
  <c r="AG775" i="1"/>
  <c r="AE775" i="1"/>
  <c r="AF775" i="1" s="1"/>
  <c r="AD775" i="1"/>
  <c r="AB775" i="1"/>
  <c r="AA775" i="1"/>
  <c r="Z775" i="1"/>
  <c r="X775" i="1"/>
  <c r="J775" i="1"/>
  <c r="H775" i="1"/>
  <c r="AC775" i="1" s="1"/>
  <c r="D775" i="1" a="1"/>
  <c r="D775" i="1" s="1"/>
  <c r="Y775" i="1" s="1"/>
  <c r="AG774" i="1"/>
  <c r="AE774" i="1"/>
  <c r="AF774" i="1" s="1"/>
  <c r="AD774" i="1"/>
  <c r="AB774" i="1"/>
  <c r="AA774" i="1"/>
  <c r="Z774" i="1"/>
  <c r="X774" i="1"/>
  <c r="J774" i="1"/>
  <c r="H774" i="1"/>
  <c r="AC774" i="1" s="1"/>
  <c r="D774" i="1" a="1"/>
  <c r="D774" i="1" s="1"/>
  <c r="Y774" i="1" s="1"/>
  <c r="AG773" i="1"/>
  <c r="AE773" i="1"/>
  <c r="AF773" i="1" s="1"/>
  <c r="AD773" i="1"/>
  <c r="AB773" i="1"/>
  <c r="AA773" i="1"/>
  <c r="Z773" i="1"/>
  <c r="X773" i="1"/>
  <c r="J773" i="1"/>
  <c r="H773" i="1"/>
  <c r="AC773" i="1" s="1"/>
  <c r="D773" i="1" a="1"/>
  <c r="D773" i="1" s="1"/>
  <c r="Y773" i="1" s="1"/>
  <c r="AG772" i="1"/>
  <c r="AE772" i="1"/>
  <c r="AF772" i="1" s="1"/>
  <c r="AD772" i="1"/>
  <c r="AB772" i="1"/>
  <c r="AA772" i="1"/>
  <c r="Z772" i="1"/>
  <c r="X772" i="1"/>
  <c r="J772" i="1"/>
  <c r="H772" i="1"/>
  <c r="AC772" i="1" s="1"/>
  <c r="D772" i="1" a="1"/>
  <c r="D772" i="1" s="1"/>
  <c r="Y772" i="1" s="1"/>
  <c r="AG771" i="1"/>
  <c r="AE771" i="1"/>
  <c r="AD771" i="1"/>
  <c r="AB771" i="1"/>
  <c r="AA771" i="1"/>
  <c r="Z771" i="1"/>
  <c r="X771" i="1"/>
  <c r="J771" i="1"/>
  <c r="H771" i="1"/>
  <c r="AC771" i="1" s="1"/>
  <c r="D771" i="1" a="1"/>
  <c r="D771" i="1" s="1"/>
  <c r="Y771" i="1" s="1"/>
  <c r="AG770" i="1"/>
  <c r="AE770" i="1"/>
  <c r="AF770" i="1" s="1"/>
  <c r="AD770" i="1"/>
  <c r="AB770" i="1"/>
  <c r="AA770" i="1"/>
  <c r="Z770" i="1"/>
  <c r="X770" i="1"/>
  <c r="J770" i="1"/>
  <c r="H770" i="1"/>
  <c r="AC770" i="1" s="1"/>
  <c r="D770" i="1" a="1"/>
  <c r="D770" i="1" s="1"/>
  <c r="Y770" i="1" s="1"/>
  <c r="AG769" i="1"/>
  <c r="AE769" i="1"/>
  <c r="AF769" i="1" s="1"/>
  <c r="AD769" i="1"/>
  <c r="AB769" i="1"/>
  <c r="AA769" i="1"/>
  <c r="Z769" i="1"/>
  <c r="X769" i="1"/>
  <c r="J769" i="1"/>
  <c r="H769" i="1"/>
  <c r="AC769" i="1" s="1"/>
  <c r="D769" i="1" a="1"/>
  <c r="D769" i="1" s="1"/>
  <c r="Y769" i="1" s="1"/>
  <c r="AG768" i="1"/>
  <c r="AE768" i="1"/>
  <c r="AF768" i="1" s="1"/>
  <c r="AD768" i="1"/>
  <c r="AB768" i="1"/>
  <c r="AA768" i="1"/>
  <c r="Z768" i="1"/>
  <c r="X768" i="1"/>
  <c r="J768" i="1"/>
  <c r="H768" i="1"/>
  <c r="AC768" i="1" s="1"/>
  <c r="D768" i="1" a="1"/>
  <c r="D768" i="1" s="1"/>
  <c r="Y768" i="1" s="1"/>
  <c r="AG767" i="1"/>
  <c r="AE767" i="1"/>
  <c r="AD767" i="1"/>
  <c r="AB767" i="1"/>
  <c r="AA767" i="1"/>
  <c r="Z767" i="1"/>
  <c r="Y767" i="1"/>
  <c r="X767" i="1"/>
  <c r="H767" i="1"/>
  <c r="AC767" i="1" s="1"/>
  <c r="AG766" i="1"/>
  <c r="AE766" i="1"/>
  <c r="AD766" i="1"/>
  <c r="AB766" i="1"/>
  <c r="AA766" i="1"/>
  <c r="Z766" i="1"/>
  <c r="X766" i="1"/>
  <c r="J766" i="1"/>
  <c r="H766" i="1"/>
  <c r="AC766" i="1" s="1"/>
  <c r="D766" i="1" a="1"/>
  <c r="D766" i="1" s="1"/>
  <c r="Y766" i="1" s="1"/>
  <c r="AG765" i="1"/>
  <c r="AE765" i="1"/>
  <c r="AF765" i="1" s="1"/>
  <c r="AD765" i="1"/>
  <c r="AB765" i="1"/>
  <c r="AA765" i="1"/>
  <c r="Z765" i="1"/>
  <c r="X765" i="1"/>
  <c r="J765" i="1"/>
  <c r="H765" i="1"/>
  <c r="AC765" i="1" s="1"/>
  <c r="D765" i="1" a="1"/>
  <c r="D765" i="1" s="1"/>
  <c r="Y765" i="1" s="1"/>
  <c r="AG764" i="1"/>
  <c r="AE764" i="1"/>
  <c r="AF764" i="1" s="1"/>
  <c r="AD764" i="1"/>
  <c r="AB764" i="1"/>
  <c r="AA764" i="1"/>
  <c r="Z764" i="1"/>
  <c r="X764" i="1"/>
  <c r="J764" i="1"/>
  <c r="H764" i="1"/>
  <c r="AC764" i="1" s="1"/>
  <c r="D764" i="1" a="1"/>
  <c r="D764" i="1" s="1"/>
  <c r="Y764" i="1" s="1"/>
  <c r="AG763" i="1"/>
  <c r="AE763" i="1"/>
  <c r="AF763" i="1" s="1"/>
  <c r="AD763" i="1"/>
  <c r="AB763" i="1"/>
  <c r="AA763" i="1"/>
  <c r="Z763" i="1"/>
  <c r="X763" i="1"/>
  <c r="J763" i="1"/>
  <c r="H763" i="1"/>
  <c r="AC763" i="1" s="1"/>
  <c r="D763" i="1" a="1"/>
  <c r="D763" i="1" s="1"/>
  <c r="Y763" i="1" s="1"/>
  <c r="AG762" i="1"/>
  <c r="AE762" i="1"/>
  <c r="AF762" i="1" s="1"/>
  <c r="AD762" i="1"/>
  <c r="AB762" i="1"/>
  <c r="AA762" i="1"/>
  <c r="Z762" i="1"/>
  <c r="X762" i="1"/>
  <c r="J762" i="1"/>
  <c r="H762" i="1"/>
  <c r="AC762" i="1" s="1"/>
  <c r="D762" i="1" a="1"/>
  <c r="D762" i="1" s="1"/>
  <c r="Y762" i="1" s="1"/>
  <c r="AG761" i="1"/>
  <c r="AE761" i="1"/>
  <c r="AF761" i="1" s="1"/>
  <c r="AD761" i="1"/>
  <c r="AB761" i="1"/>
  <c r="AA761" i="1"/>
  <c r="Z761" i="1"/>
  <c r="X761" i="1"/>
  <c r="J761" i="1"/>
  <c r="H761" i="1"/>
  <c r="AC761" i="1" s="1"/>
  <c r="D761" i="1" a="1"/>
  <c r="D761" i="1" s="1"/>
  <c r="Y761" i="1" s="1"/>
  <c r="AG760" i="1"/>
  <c r="AE760" i="1"/>
  <c r="AF760" i="1" s="1"/>
  <c r="AD760" i="1"/>
  <c r="AB760" i="1"/>
  <c r="AA760" i="1"/>
  <c r="Z760" i="1"/>
  <c r="X760" i="1"/>
  <c r="J760" i="1"/>
  <c r="H760" i="1"/>
  <c r="AC760" i="1" s="1"/>
  <c r="D760" i="1" a="1"/>
  <c r="D760" i="1" s="1"/>
  <c r="Y760" i="1" s="1"/>
  <c r="AG759" i="1"/>
  <c r="AE759" i="1"/>
  <c r="AF759" i="1" s="1"/>
  <c r="AD759" i="1"/>
  <c r="AB759" i="1"/>
  <c r="AA759" i="1"/>
  <c r="Z759" i="1"/>
  <c r="X759" i="1"/>
  <c r="J759" i="1"/>
  <c r="H759" i="1"/>
  <c r="AC759" i="1" s="1"/>
  <c r="D759" i="1" a="1"/>
  <c r="D759" i="1" s="1"/>
  <c r="Y759" i="1" s="1"/>
  <c r="AG758" i="1"/>
  <c r="AE758" i="1"/>
  <c r="AF758" i="1" s="1"/>
  <c r="AD758" i="1"/>
  <c r="AB758" i="1"/>
  <c r="AA758" i="1"/>
  <c r="Z758" i="1"/>
  <c r="X758" i="1"/>
  <c r="J758" i="1"/>
  <c r="H758" i="1"/>
  <c r="AC758" i="1" s="1"/>
  <c r="D758" i="1" a="1"/>
  <c r="D758" i="1" s="1"/>
  <c r="Y758" i="1" s="1"/>
  <c r="AG757" i="1"/>
  <c r="AE757" i="1"/>
  <c r="AF757" i="1" s="1"/>
  <c r="AD757" i="1"/>
  <c r="AB757" i="1"/>
  <c r="AA757" i="1"/>
  <c r="Z757" i="1"/>
  <c r="X757" i="1"/>
  <c r="J757" i="1"/>
  <c r="H757" i="1"/>
  <c r="AC757" i="1" s="1"/>
  <c r="D757" i="1" a="1"/>
  <c r="D757" i="1" s="1"/>
  <c r="Y757" i="1" s="1"/>
  <c r="AG756" i="1"/>
  <c r="AE756" i="1"/>
  <c r="AF756" i="1" s="1"/>
  <c r="AD756" i="1"/>
  <c r="AB756" i="1"/>
  <c r="AA756" i="1"/>
  <c r="Z756" i="1"/>
  <c r="X756" i="1"/>
  <c r="J756" i="1"/>
  <c r="H756" i="1"/>
  <c r="AC756" i="1" s="1"/>
  <c r="D756" i="1" a="1"/>
  <c r="D756" i="1" s="1"/>
  <c r="Y756" i="1" s="1"/>
  <c r="AG755" i="1"/>
  <c r="AE755" i="1"/>
  <c r="AF755" i="1" s="1"/>
  <c r="AD755" i="1"/>
  <c r="AB755" i="1"/>
  <c r="AA755" i="1"/>
  <c r="Z755" i="1"/>
  <c r="X755" i="1"/>
  <c r="J755" i="1"/>
  <c r="H755" i="1"/>
  <c r="AC755" i="1" s="1"/>
  <c r="D755" i="1" a="1"/>
  <c r="D755" i="1" s="1"/>
  <c r="Y755" i="1" s="1"/>
  <c r="AG754" i="1"/>
  <c r="AE754" i="1"/>
  <c r="AF754" i="1" s="1"/>
  <c r="AD754" i="1"/>
  <c r="AB754" i="1"/>
  <c r="AA754" i="1"/>
  <c r="Z754" i="1"/>
  <c r="X754" i="1"/>
  <c r="J754" i="1"/>
  <c r="H754" i="1"/>
  <c r="AC754" i="1" s="1"/>
  <c r="D754" i="1" a="1"/>
  <c r="D754" i="1" s="1"/>
  <c r="Y754" i="1" s="1"/>
  <c r="AG753" i="1"/>
  <c r="AE753" i="1"/>
  <c r="AF753" i="1" s="1"/>
  <c r="AD753" i="1"/>
  <c r="AB753" i="1"/>
  <c r="AA753" i="1"/>
  <c r="Z753" i="1"/>
  <c r="Y753" i="1"/>
  <c r="X753" i="1"/>
  <c r="H753" i="1"/>
  <c r="AC753" i="1" s="1"/>
  <c r="AG752" i="1"/>
  <c r="AE752" i="1"/>
  <c r="AF752" i="1" s="1"/>
  <c r="AD752" i="1"/>
  <c r="AB752" i="1"/>
  <c r="AA752" i="1"/>
  <c r="Z752" i="1"/>
  <c r="X752" i="1"/>
  <c r="J752" i="1"/>
  <c r="H752" i="1"/>
  <c r="AC752" i="1" s="1"/>
  <c r="D752" i="1" a="1"/>
  <c r="D752" i="1" s="1"/>
  <c r="Y752" i="1" s="1"/>
  <c r="AG751" i="1"/>
  <c r="AE751" i="1"/>
  <c r="AF751" i="1" s="1"/>
  <c r="AD751" i="1"/>
  <c r="AB751" i="1"/>
  <c r="AA751" i="1"/>
  <c r="Z751" i="1"/>
  <c r="Y751" i="1"/>
  <c r="X751" i="1"/>
  <c r="H751" i="1"/>
  <c r="AC751" i="1" s="1"/>
  <c r="AG750" i="1"/>
  <c r="AE750" i="1"/>
  <c r="AD750" i="1"/>
  <c r="AB750" i="1"/>
  <c r="AA750" i="1"/>
  <c r="Z750" i="1"/>
  <c r="X750" i="1"/>
  <c r="H750" i="1"/>
  <c r="AC750" i="1" s="1"/>
  <c r="D750" i="1" a="1"/>
  <c r="D750" i="1" s="1"/>
  <c r="Y750" i="1" s="1"/>
  <c r="AG749" i="1"/>
  <c r="AE749" i="1"/>
  <c r="AF749" i="1" s="1"/>
  <c r="AD749" i="1"/>
  <c r="AB749" i="1"/>
  <c r="AA749" i="1"/>
  <c r="Z749" i="1"/>
  <c r="X749" i="1"/>
  <c r="J749" i="1"/>
  <c r="H749" i="1"/>
  <c r="AC749" i="1" s="1"/>
  <c r="D749" i="1" a="1"/>
  <c r="D749" i="1" s="1"/>
  <c r="Y749" i="1" s="1"/>
  <c r="AG748" i="1"/>
  <c r="AE748" i="1"/>
  <c r="AD748" i="1"/>
  <c r="AB748" i="1"/>
  <c r="AA748" i="1"/>
  <c r="Z748" i="1"/>
  <c r="Y748" i="1"/>
  <c r="X748" i="1"/>
  <c r="H748" i="1"/>
  <c r="AC748" i="1" s="1"/>
  <c r="AG747" i="1"/>
  <c r="AE747" i="1"/>
  <c r="AD747" i="1"/>
  <c r="AB747" i="1"/>
  <c r="AA747" i="1"/>
  <c r="Z747" i="1"/>
  <c r="X747" i="1"/>
  <c r="J747" i="1"/>
  <c r="H747" i="1"/>
  <c r="AC747" i="1" s="1"/>
  <c r="D747" i="1" a="1"/>
  <c r="D747" i="1" s="1"/>
  <c r="Y747" i="1" s="1"/>
  <c r="AG746" i="1"/>
  <c r="AE746" i="1"/>
  <c r="AF746" i="1" s="1"/>
  <c r="AD746" i="1"/>
  <c r="AB746" i="1"/>
  <c r="AA746" i="1"/>
  <c r="Z746" i="1"/>
  <c r="X746" i="1"/>
  <c r="J746" i="1"/>
  <c r="H746" i="1"/>
  <c r="AC746" i="1" s="1"/>
  <c r="D746" i="1" a="1"/>
  <c r="D746" i="1" s="1"/>
  <c r="Y746" i="1" s="1"/>
  <c r="AG745" i="1"/>
  <c r="AE745" i="1"/>
  <c r="AF745" i="1" s="1"/>
  <c r="AD745" i="1"/>
  <c r="AB745" i="1"/>
  <c r="AA745" i="1"/>
  <c r="Z745" i="1"/>
  <c r="X745" i="1"/>
  <c r="H745" i="1"/>
  <c r="AC745" i="1" s="1"/>
  <c r="D745" i="1" a="1"/>
  <c r="D745" i="1" s="1"/>
  <c r="Y745" i="1" s="1"/>
  <c r="AG744" i="1"/>
  <c r="AE744" i="1"/>
  <c r="AF744" i="1" s="1"/>
  <c r="AD744" i="1"/>
  <c r="AB744" i="1"/>
  <c r="AA744" i="1"/>
  <c r="Z744" i="1"/>
  <c r="X744" i="1"/>
  <c r="J744" i="1"/>
  <c r="H744" i="1"/>
  <c r="AC744" i="1" s="1"/>
  <c r="D744" i="1" a="1"/>
  <c r="D744" i="1" s="1"/>
  <c r="Y744" i="1" s="1"/>
  <c r="AG743" i="1"/>
  <c r="AE743" i="1"/>
  <c r="AD743" i="1"/>
  <c r="AB743" i="1"/>
  <c r="AA743" i="1"/>
  <c r="Z743" i="1"/>
  <c r="Y743" i="1"/>
  <c r="X743" i="1"/>
  <c r="H743" i="1"/>
  <c r="AC743" i="1" s="1"/>
  <c r="AG742" i="1"/>
  <c r="AE742" i="1"/>
  <c r="AF742" i="1" s="1"/>
  <c r="AD742" i="1"/>
  <c r="AB742" i="1"/>
  <c r="AA742" i="1"/>
  <c r="Z742" i="1"/>
  <c r="X742" i="1"/>
  <c r="J742" i="1"/>
  <c r="H742" i="1"/>
  <c r="AC742" i="1" s="1"/>
  <c r="D742" i="1" a="1"/>
  <c r="D742" i="1" s="1"/>
  <c r="Y742" i="1" s="1"/>
  <c r="AG741" i="1"/>
  <c r="AE741" i="1"/>
  <c r="AD741" i="1"/>
  <c r="AB741" i="1"/>
  <c r="AA741" i="1"/>
  <c r="Z741" i="1"/>
  <c r="Y741" i="1"/>
  <c r="X741" i="1"/>
  <c r="H741" i="1"/>
  <c r="AC741" i="1" s="1"/>
  <c r="AG740" i="1"/>
  <c r="AE740" i="1"/>
  <c r="AF740" i="1" s="1"/>
  <c r="AD740" i="1"/>
  <c r="AB740" i="1"/>
  <c r="AA740" i="1"/>
  <c r="Z740" i="1"/>
  <c r="X740" i="1"/>
  <c r="J740" i="1"/>
  <c r="H740" i="1"/>
  <c r="AC740" i="1" s="1"/>
  <c r="D740" i="1" a="1"/>
  <c r="D740" i="1" s="1"/>
  <c r="Y740" i="1" s="1"/>
  <c r="AG739" i="1"/>
  <c r="AE739" i="1"/>
  <c r="AF739" i="1" s="1"/>
  <c r="AD739" i="1"/>
  <c r="AB739" i="1"/>
  <c r="AA739" i="1"/>
  <c r="Z739" i="1"/>
  <c r="Y739" i="1"/>
  <c r="X739" i="1"/>
  <c r="H739" i="1"/>
  <c r="AC739" i="1" s="1"/>
  <c r="AG738" i="1"/>
  <c r="AE738" i="1"/>
  <c r="AF738" i="1" s="1"/>
  <c r="AD738" i="1"/>
  <c r="AB738" i="1"/>
  <c r="AA738" i="1"/>
  <c r="Z738" i="1"/>
  <c r="X738" i="1"/>
  <c r="J738" i="1"/>
  <c r="H738" i="1"/>
  <c r="AC738" i="1" s="1"/>
  <c r="D738" i="1" a="1"/>
  <c r="D738" i="1" s="1"/>
  <c r="Y738" i="1" s="1"/>
  <c r="AG737" i="1"/>
  <c r="AE737" i="1"/>
  <c r="AF737" i="1" s="1"/>
  <c r="AD737" i="1"/>
  <c r="AB737" i="1"/>
  <c r="AA737" i="1"/>
  <c r="Z737" i="1"/>
  <c r="X737" i="1"/>
  <c r="J737" i="1"/>
  <c r="H737" i="1"/>
  <c r="AC737" i="1" s="1"/>
  <c r="D737" i="1" a="1"/>
  <c r="D737" i="1" s="1"/>
  <c r="Y737" i="1" s="1"/>
  <c r="AG736" i="1"/>
  <c r="AE736" i="1"/>
  <c r="AD736" i="1"/>
  <c r="AB736" i="1"/>
  <c r="AA736" i="1"/>
  <c r="Z736" i="1"/>
  <c r="X736" i="1"/>
  <c r="J736" i="1"/>
  <c r="H736" i="1"/>
  <c r="AC736" i="1" s="1"/>
  <c r="D736" i="1" a="1"/>
  <c r="D736" i="1" s="1"/>
  <c r="Y736" i="1" s="1"/>
  <c r="AG735" i="1"/>
  <c r="AE735" i="1"/>
  <c r="AF735" i="1" s="1"/>
  <c r="AD735" i="1"/>
  <c r="AB735" i="1"/>
  <c r="AA735" i="1"/>
  <c r="Z735" i="1"/>
  <c r="X735" i="1"/>
  <c r="J735" i="1"/>
  <c r="H735" i="1"/>
  <c r="AC735" i="1" s="1"/>
  <c r="D735" i="1" a="1"/>
  <c r="D735" i="1" s="1"/>
  <c r="Y735" i="1" s="1"/>
  <c r="AG734" i="1"/>
  <c r="AE734" i="1"/>
  <c r="AF734" i="1" s="1"/>
  <c r="AD734" i="1"/>
  <c r="AB734" i="1"/>
  <c r="AA734" i="1"/>
  <c r="Z734" i="1"/>
  <c r="Y734" i="1"/>
  <c r="X734" i="1"/>
  <c r="H734" i="1"/>
  <c r="AC734" i="1" s="1"/>
  <c r="AG733" i="1"/>
  <c r="AE733" i="1"/>
  <c r="AD733" i="1"/>
  <c r="AB733" i="1"/>
  <c r="AA733" i="1"/>
  <c r="Z733" i="1"/>
  <c r="Y733" i="1"/>
  <c r="X733" i="1"/>
  <c r="H733" i="1"/>
  <c r="AC733" i="1" s="1"/>
  <c r="AG732" i="1"/>
  <c r="AE732" i="1"/>
  <c r="AF732" i="1" s="1"/>
  <c r="AD732" i="1"/>
  <c r="AB732" i="1"/>
  <c r="AA732" i="1"/>
  <c r="Z732" i="1"/>
  <c r="Y732" i="1"/>
  <c r="X732" i="1"/>
  <c r="H732" i="1"/>
  <c r="AC732" i="1" s="1"/>
  <c r="AG731" i="1"/>
  <c r="AE731" i="1"/>
  <c r="AF731" i="1" s="1"/>
  <c r="AD731" i="1"/>
  <c r="AB731" i="1"/>
  <c r="AA731" i="1"/>
  <c r="Z731" i="1"/>
  <c r="X731" i="1"/>
  <c r="J731" i="1"/>
  <c r="H731" i="1"/>
  <c r="AC731" i="1" s="1"/>
  <c r="D731" i="1" a="1"/>
  <c r="D731" i="1" s="1"/>
  <c r="Y731" i="1" s="1"/>
  <c r="AG730" i="1"/>
  <c r="AE730" i="1"/>
  <c r="AF730" i="1" s="1"/>
  <c r="AD730" i="1"/>
  <c r="AB730" i="1"/>
  <c r="AA730" i="1"/>
  <c r="Z730" i="1"/>
  <c r="X730" i="1"/>
  <c r="J730" i="1"/>
  <c r="H730" i="1"/>
  <c r="AC730" i="1" s="1"/>
  <c r="D730" i="1" a="1"/>
  <c r="D730" i="1" s="1"/>
  <c r="Y730" i="1" s="1"/>
  <c r="AG729" i="1"/>
  <c r="AE729" i="1"/>
  <c r="AF729" i="1" s="1"/>
  <c r="AD729" i="1"/>
  <c r="AB729" i="1"/>
  <c r="AA729" i="1"/>
  <c r="Z729" i="1"/>
  <c r="X729" i="1"/>
  <c r="J729" i="1"/>
  <c r="H729" i="1"/>
  <c r="AC729" i="1" s="1"/>
  <c r="D729" i="1" a="1"/>
  <c r="D729" i="1" s="1"/>
  <c r="Y729" i="1" s="1"/>
  <c r="AG728" i="1"/>
  <c r="AE728" i="1"/>
  <c r="AD728" i="1"/>
  <c r="AB728" i="1"/>
  <c r="AA728" i="1"/>
  <c r="Z728" i="1"/>
  <c r="Y728" i="1"/>
  <c r="X728" i="1"/>
  <c r="H728" i="1"/>
  <c r="AC728" i="1" s="1"/>
  <c r="AG727" i="1"/>
  <c r="AE727" i="1"/>
  <c r="AD727" i="1"/>
  <c r="AB727" i="1"/>
  <c r="AA727" i="1"/>
  <c r="Z727" i="1"/>
  <c r="Y727" i="1"/>
  <c r="X727" i="1"/>
  <c r="H727" i="1"/>
  <c r="AC727" i="1" s="1"/>
  <c r="AG726" i="1"/>
  <c r="AE726" i="1"/>
  <c r="AD726" i="1"/>
  <c r="AB726" i="1"/>
  <c r="AA726" i="1"/>
  <c r="Z726" i="1"/>
  <c r="X726" i="1"/>
  <c r="J726" i="1"/>
  <c r="H726" i="1"/>
  <c r="AC726" i="1" s="1"/>
  <c r="D726" i="1" a="1"/>
  <c r="D726" i="1" s="1"/>
  <c r="Y726" i="1" s="1"/>
  <c r="AG725" i="1"/>
  <c r="AE725" i="1"/>
  <c r="AF725" i="1" s="1"/>
  <c r="AD725" i="1"/>
  <c r="AB725" i="1"/>
  <c r="AA725" i="1"/>
  <c r="Z725" i="1"/>
  <c r="X725" i="1"/>
  <c r="J725" i="1"/>
  <c r="H725" i="1"/>
  <c r="AC725" i="1" s="1"/>
  <c r="D725" i="1" a="1"/>
  <c r="D725" i="1" s="1"/>
  <c r="Y725" i="1" s="1"/>
  <c r="AG724" i="1"/>
  <c r="AE724" i="1"/>
  <c r="AF724" i="1" s="1"/>
  <c r="AD724" i="1"/>
  <c r="AB724" i="1"/>
  <c r="AA724" i="1"/>
  <c r="Z724" i="1"/>
  <c r="X724" i="1"/>
  <c r="J724" i="1"/>
  <c r="H724" i="1"/>
  <c r="AC724" i="1" s="1"/>
  <c r="D724" i="1" a="1"/>
  <c r="D724" i="1" s="1"/>
  <c r="Y724" i="1" s="1"/>
  <c r="AG723" i="1"/>
  <c r="AE723" i="1"/>
  <c r="AF723" i="1" s="1"/>
  <c r="AD723" i="1"/>
  <c r="AB723" i="1"/>
  <c r="AA723" i="1"/>
  <c r="Z723" i="1"/>
  <c r="X723" i="1"/>
  <c r="J723" i="1"/>
  <c r="H723" i="1"/>
  <c r="AC723" i="1" s="1"/>
  <c r="D723" i="1" a="1"/>
  <c r="D723" i="1" s="1"/>
  <c r="Y723" i="1" s="1"/>
  <c r="AG722" i="1"/>
  <c r="AE722" i="1"/>
  <c r="AF722" i="1" s="1"/>
  <c r="AD722" i="1"/>
  <c r="AB722" i="1"/>
  <c r="AA722" i="1"/>
  <c r="Z722" i="1"/>
  <c r="X722" i="1"/>
  <c r="H722" i="1"/>
  <c r="AC722" i="1" s="1"/>
  <c r="D722" i="1" a="1"/>
  <c r="D722" i="1" s="1"/>
  <c r="Y722" i="1" s="1"/>
  <c r="AG721" i="1"/>
  <c r="AE721" i="1"/>
  <c r="AF721" i="1" s="1"/>
  <c r="AD721" i="1"/>
  <c r="AB721" i="1"/>
  <c r="AA721" i="1"/>
  <c r="Z721" i="1"/>
  <c r="Y721" i="1"/>
  <c r="X721" i="1"/>
  <c r="H721" i="1"/>
  <c r="AC721" i="1" s="1"/>
  <c r="AG720" i="1"/>
  <c r="AE720" i="1"/>
  <c r="AF720" i="1" s="1"/>
  <c r="AD720" i="1"/>
  <c r="AB720" i="1"/>
  <c r="AA720" i="1"/>
  <c r="Z720" i="1"/>
  <c r="X720" i="1"/>
  <c r="J720" i="1"/>
  <c r="H720" i="1"/>
  <c r="AC720" i="1" s="1"/>
  <c r="D720" i="1" a="1"/>
  <c r="D720" i="1" s="1"/>
  <c r="Y720" i="1" s="1"/>
  <c r="AG719" i="1"/>
  <c r="AE719" i="1"/>
  <c r="AD719" i="1"/>
  <c r="AB719" i="1"/>
  <c r="AA719" i="1"/>
  <c r="Z719" i="1"/>
  <c r="X719" i="1"/>
  <c r="J719" i="1"/>
  <c r="H719" i="1"/>
  <c r="AC719" i="1" s="1"/>
  <c r="D719" i="1" a="1"/>
  <c r="D719" i="1" s="1"/>
  <c r="Y719" i="1" s="1"/>
  <c r="AG718" i="1"/>
  <c r="AE718" i="1"/>
  <c r="AF718" i="1" s="1"/>
  <c r="AD718" i="1"/>
  <c r="AB718" i="1"/>
  <c r="AA718" i="1"/>
  <c r="Z718" i="1"/>
  <c r="X718" i="1"/>
  <c r="J718" i="1"/>
  <c r="H718" i="1"/>
  <c r="AC718" i="1" s="1"/>
  <c r="D718" i="1" a="1"/>
  <c r="D718" i="1" s="1"/>
  <c r="Y718" i="1" s="1"/>
  <c r="AG717" i="1"/>
  <c r="AE717" i="1"/>
  <c r="AF717" i="1" s="1"/>
  <c r="AD717" i="1"/>
  <c r="AB717" i="1"/>
  <c r="AA717" i="1"/>
  <c r="Z717" i="1"/>
  <c r="X717" i="1"/>
  <c r="J717" i="1"/>
  <c r="H717" i="1"/>
  <c r="AC717" i="1" s="1"/>
  <c r="D717" i="1" a="1"/>
  <c r="D717" i="1" s="1"/>
  <c r="Y717" i="1" s="1"/>
  <c r="AG716" i="1"/>
  <c r="AE716" i="1"/>
  <c r="AD716" i="1"/>
  <c r="AB716" i="1"/>
  <c r="AA716" i="1"/>
  <c r="Z716" i="1"/>
  <c r="Y716" i="1"/>
  <c r="X716" i="1"/>
  <c r="H716" i="1"/>
  <c r="AC716" i="1" s="1"/>
  <c r="AG715" i="1"/>
  <c r="AE715" i="1"/>
  <c r="AF715" i="1" s="1"/>
  <c r="AD715" i="1"/>
  <c r="AB715" i="1"/>
  <c r="AA715" i="1"/>
  <c r="Z715" i="1"/>
  <c r="X715" i="1"/>
  <c r="J715" i="1"/>
  <c r="H715" i="1"/>
  <c r="AC715" i="1" s="1"/>
  <c r="D715" i="1" a="1"/>
  <c r="D715" i="1" s="1"/>
  <c r="Y715" i="1" s="1"/>
  <c r="AG714" i="1"/>
  <c r="AE714" i="1"/>
  <c r="AF714" i="1" s="1"/>
  <c r="AD714" i="1"/>
  <c r="AB714" i="1"/>
  <c r="AA714" i="1"/>
  <c r="Z714" i="1"/>
  <c r="X714" i="1"/>
  <c r="J714" i="1"/>
  <c r="H714" i="1"/>
  <c r="AC714" i="1" s="1"/>
  <c r="D714" i="1" a="1"/>
  <c r="D714" i="1" s="1"/>
  <c r="Y714" i="1" s="1"/>
  <c r="AG713" i="1"/>
  <c r="AE713" i="1"/>
  <c r="AF713" i="1" s="1"/>
  <c r="AD713" i="1"/>
  <c r="AB713" i="1"/>
  <c r="AA713" i="1"/>
  <c r="Z713" i="1"/>
  <c r="X713" i="1"/>
  <c r="J713" i="1"/>
  <c r="H713" i="1"/>
  <c r="AC713" i="1" s="1"/>
  <c r="D713" i="1" a="1"/>
  <c r="D713" i="1" s="1"/>
  <c r="Y713" i="1" s="1"/>
  <c r="AG712" i="1"/>
  <c r="AE712" i="1"/>
  <c r="AF712" i="1" s="1"/>
  <c r="AD712" i="1"/>
  <c r="AB712" i="1"/>
  <c r="AA712" i="1"/>
  <c r="Z712" i="1"/>
  <c r="X712" i="1"/>
  <c r="J712" i="1"/>
  <c r="H712" i="1"/>
  <c r="AC712" i="1" s="1"/>
  <c r="D712" i="1" a="1"/>
  <c r="D712" i="1" s="1"/>
  <c r="Y712" i="1" s="1"/>
  <c r="AG711" i="1"/>
  <c r="AE711" i="1"/>
  <c r="AF711" i="1" s="1"/>
  <c r="AD711" i="1"/>
  <c r="AB711" i="1"/>
  <c r="AA711" i="1"/>
  <c r="Z711" i="1"/>
  <c r="X711" i="1"/>
  <c r="J711" i="1"/>
  <c r="H711" i="1"/>
  <c r="AC711" i="1" s="1"/>
  <c r="D711" i="1" a="1"/>
  <c r="D711" i="1" s="1"/>
  <c r="Y711" i="1" s="1"/>
  <c r="AG710" i="1"/>
  <c r="AE710" i="1"/>
  <c r="AF710" i="1" s="1"/>
  <c r="AD710" i="1"/>
  <c r="AB710" i="1"/>
  <c r="AA710" i="1"/>
  <c r="Z710" i="1"/>
  <c r="X710" i="1"/>
  <c r="J710" i="1"/>
  <c r="H710" i="1"/>
  <c r="AC710" i="1" s="1"/>
  <c r="D710" i="1" a="1"/>
  <c r="D710" i="1" s="1"/>
  <c r="Y710" i="1" s="1"/>
  <c r="AG709" i="1"/>
  <c r="AE709" i="1"/>
  <c r="AF709" i="1" s="1"/>
  <c r="AD709" i="1"/>
  <c r="AB709" i="1"/>
  <c r="AA709" i="1"/>
  <c r="Z709" i="1"/>
  <c r="X709" i="1"/>
  <c r="J709" i="1"/>
  <c r="H709" i="1"/>
  <c r="AC709" i="1" s="1"/>
  <c r="D709" i="1" a="1"/>
  <c r="D709" i="1" s="1"/>
  <c r="Y709" i="1" s="1"/>
  <c r="AG708" i="1"/>
  <c r="AE708" i="1"/>
  <c r="AF708" i="1" s="1"/>
  <c r="AD708" i="1"/>
  <c r="AB708" i="1"/>
  <c r="AA708" i="1"/>
  <c r="Z708" i="1"/>
  <c r="X708" i="1"/>
  <c r="J708" i="1"/>
  <c r="H708" i="1"/>
  <c r="AC708" i="1" s="1"/>
  <c r="D708" i="1" a="1"/>
  <c r="D708" i="1" s="1"/>
  <c r="Y708" i="1" s="1"/>
  <c r="AG707" i="1"/>
  <c r="AE707" i="1"/>
  <c r="AF707" i="1" s="1"/>
  <c r="AD707" i="1"/>
  <c r="AB707" i="1"/>
  <c r="AA707" i="1"/>
  <c r="Z707" i="1"/>
  <c r="X707" i="1"/>
  <c r="J707" i="1"/>
  <c r="H707" i="1"/>
  <c r="AC707" i="1" s="1"/>
  <c r="D707" i="1" a="1"/>
  <c r="D707" i="1" s="1"/>
  <c r="Y707" i="1" s="1"/>
  <c r="AG706" i="1"/>
  <c r="AE706" i="1"/>
  <c r="AF706" i="1" s="1"/>
  <c r="AD706" i="1"/>
  <c r="AB706" i="1"/>
  <c r="AA706" i="1"/>
  <c r="Z706" i="1"/>
  <c r="X706" i="1"/>
  <c r="J706" i="1"/>
  <c r="H706" i="1"/>
  <c r="AC706" i="1" s="1"/>
  <c r="D706" i="1" a="1"/>
  <c r="D706" i="1" s="1"/>
  <c r="Y706" i="1" s="1"/>
  <c r="AG705" i="1"/>
  <c r="AE705" i="1"/>
  <c r="AF705" i="1" s="1"/>
  <c r="AD705" i="1"/>
  <c r="AB705" i="1"/>
  <c r="AA705" i="1"/>
  <c r="Z705" i="1"/>
  <c r="X705" i="1"/>
  <c r="J705" i="1"/>
  <c r="H705" i="1"/>
  <c r="AC705" i="1" s="1"/>
  <c r="D705" i="1" a="1"/>
  <c r="D705" i="1" s="1"/>
  <c r="Y705" i="1" s="1"/>
  <c r="AG704" i="1"/>
  <c r="AE704" i="1"/>
  <c r="AF1065" i="1" s="1"/>
  <c r="AD704" i="1"/>
  <c r="AB704" i="1"/>
  <c r="AA704" i="1"/>
  <c r="Z704" i="1"/>
  <c r="X704" i="1"/>
  <c r="J704" i="1"/>
  <c r="H704" i="1"/>
  <c r="AC704" i="1" s="1"/>
  <c r="D704" i="1" a="1"/>
  <c r="D704" i="1" s="1"/>
  <c r="Y704" i="1" s="1"/>
  <c r="AG703" i="1"/>
  <c r="AE703" i="1"/>
  <c r="AF703" i="1" s="1"/>
  <c r="AD703" i="1"/>
  <c r="AB703" i="1"/>
  <c r="AA703" i="1"/>
  <c r="Z703" i="1"/>
  <c r="Y703" i="1"/>
  <c r="X703" i="1"/>
  <c r="H703" i="1"/>
  <c r="AC703" i="1" s="1"/>
  <c r="AG702" i="1"/>
  <c r="AE702" i="1"/>
  <c r="AD702" i="1"/>
  <c r="AB702" i="1"/>
  <c r="AA702" i="1"/>
  <c r="Z702" i="1"/>
  <c r="Y702" i="1"/>
  <c r="X702" i="1"/>
  <c r="H702" i="1"/>
  <c r="AC702" i="1" s="1"/>
  <c r="AG701" i="1"/>
  <c r="AE701" i="1"/>
  <c r="AF701" i="1" s="1"/>
  <c r="AD701" i="1"/>
  <c r="AB701" i="1"/>
  <c r="AA701" i="1"/>
  <c r="Z701" i="1"/>
  <c r="X701" i="1"/>
  <c r="J701" i="1"/>
  <c r="H701" i="1"/>
  <c r="AC701" i="1" s="1"/>
  <c r="D701" i="1" a="1"/>
  <c r="D701" i="1" s="1"/>
  <c r="Y701" i="1" s="1"/>
  <c r="AG700" i="1"/>
  <c r="AE700" i="1"/>
  <c r="AF700" i="1" s="1"/>
  <c r="AD700" i="1"/>
  <c r="AB700" i="1"/>
  <c r="AA700" i="1"/>
  <c r="Z700" i="1"/>
  <c r="X700" i="1"/>
  <c r="J700" i="1"/>
  <c r="H700" i="1"/>
  <c r="AC700" i="1" s="1"/>
  <c r="D700" i="1" a="1"/>
  <c r="D700" i="1" s="1"/>
  <c r="Y700" i="1" s="1"/>
  <c r="AG699" i="1"/>
  <c r="AE699" i="1"/>
  <c r="AF699" i="1" s="1"/>
  <c r="AD699" i="1"/>
  <c r="AB699" i="1"/>
  <c r="AA699" i="1"/>
  <c r="Z699" i="1"/>
  <c r="X699" i="1"/>
  <c r="H699" i="1"/>
  <c r="AC699" i="1" s="1"/>
  <c r="D699" i="1" a="1"/>
  <c r="D699" i="1" s="1"/>
  <c r="Y699" i="1" s="1"/>
  <c r="AG698" i="1"/>
  <c r="AE698" i="1"/>
  <c r="AF698" i="1" s="1"/>
  <c r="AD698" i="1"/>
  <c r="AB698" i="1"/>
  <c r="AA698" i="1"/>
  <c r="Z698" i="1"/>
  <c r="X698" i="1"/>
  <c r="J698" i="1"/>
  <c r="H698" i="1"/>
  <c r="AC698" i="1" s="1"/>
  <c r="D698" i="1" a="1"/>
  <c r="D698" i="1" s="1"/>
  <c r="Y698" i="1" s="1"/>
  <c r="AG697" i="1"/>
  <c r="AE697" i="1"/>
  <c r="AF697" i="1" s="1"/>
  <c r="AD697" i="1"/>
  <c r="AB697" i="1"/>
  <c r="AA697" i="1"/>
  <c r="Z697" i="1"/>
  <c r="Y697" i="1"/>
  <c r="X697" i="1"/>
  <c r="J697" i="1"/>
  <c r="H697" i="1"/>
  <c r="AC697" i="1" s="1"/>
  <c r="AG696" i="1"/>
  <c r="AE696" i="1"/>
  <c r="AD696" i="1"/>
  <c r="AB696" i="1"/>
  <c r="AA696" i="1"/>
  <c r="Z696" i="1"/>
  <c r="X696" i="1"/>
  <c r="J696" i="1"/>
  <c r="H696" i="1"/>
  <c r="AC696" i="1" s="1"/>
  <c r="D696" i="1" a="1"/>
  <c r="D696" i="1" s="1"/>
  <c r="Y696" i="1" s="1"/>
  <c r="AG695" i="1"/>
  <c r="AE695" i="1"/>
  <c r="AD695" i="1"/>
  <c r="AB695" i="1"/>
  <c r="AA695" i="1"/>
  <c r="Z695" i="1"/>
  <c r="X695" i="1"/>
  <c r="J695" i="1"/>
  <c r="H695" i="1"/>
  <c r="AC695" i="1" s="1"/>
  <c r="D695" i="1" a="1"/>
  <c r="D695" i="1" s="1"/>
  <c r="Y695" i="1" s="1"/>
  <c r="AG694" i="1"/>
  <c r="AE694" i="1"/>
  <c r="AD694" i="1"/>
  <c r="AB694" i="1"/>
  <c r="AA694" i="1"/>
  <c r="Z694" i="1"/>
  <c r="X694" i="1"/>
  <c r="J694" i="1"/>
  <c r="H694" i="1"/>
  <c r="AC694" i="1" s="1"/>
  <c r="D694" i="1" a="1"/>
  <c r="D694" i="1" s="1"/>
  <c r="Y694" i="1" s="1"/>
  <c r="AG693" i="1"/>
  <c r="AE693" i="1"/>
  <c r="AF1171" i="1" s="1"/>
  <c r="AD693" i="1"/>
  <c r="AB693" i="1"/>
  <c r="AA693" i="1"/>
  <c r="Z693" i="1"/>
  <c r="X693" i="1"/>
  <c r="J693" i="1"/>
  <c r="H693" i="1"/>
  <c r="AC693" i="1" s="1"/>
  <c r="D693" i="1" a="1"/>
  <c r="D693" i="1" s="1"/>
  <c r="Y693" i="1" s="1"/>
  <c r="AG692" i="1"/>
  <c r="AE692" i="1"/>
  <c r="AF692" i="1" s="1"/>
  <c r="AD692" i="1"/>
  <c r="AB692" i="1"/>
  <c r="AA692" i="1"/>
  <c r="Z692" i="1"/>
  <c r="X692" i="1"/>
  <c r="J692" i="1"/>
  <c r="H692" i="1"/>
  <c r="AC692" i="1" s="1"/>
  <c r="D692" i="1" a="1"/>
  <c r="D692" i="1" s="1"/>
  <c r="Y692" i="1" s="1"/>
  <c r="AG691" i="1"/>
  <c r="AE691" i="1"/>
  <c r="AD691" i="1"/>
  <c r="AA691" i="1"/>
  <c r="Z691" i="1"/>
  <c r="X691" i="1"/>
  <c r="J691" i="1"/>
  <c r="G691" i="1"/>
  <c r="D691" i="1" a="1"/>
  <c r="D691" i="1" s="1"/>
  <c r="Y691" i="1" s="1"/>
  <c r="AG690" i="1"/>
  <c r="AE690" i="1"/>
  <c r="AD690" i="1"/>
  <c r="AB690" i="1"/>
  <c r="AA690" i="1"/>
  <c r="Z690" i="1"/>
  <c r="X690" i="1"/>
  <c r="J690" i="1"/>
  <c r="H690" i="1"/>
  <c r="AC690" i="1" s="1"/>
  <c r="D690" i="1" a="1"/>
  <c r="D690" i="1" s="1"/>
  <c r="Y690" i="1" s="1"/>
  <c r="AG689" i="1"/>
  <c r="AE689" i="1"/>
  <c r="AD689" i="1"/>
  <c r="AB689" i="1"/>
  <c r="AA689" i="1"/>
  <c r="Z689" i="1"/>
  <c r="X689" i="1"/>
  <c r="J689" i="1"/>
  <c r="H689" i="1"/>
  <c r="AC689" i="1" s="1"/>
  <c r="D689" i="1" a="1"/>
  <c r="D689" i="1" s="1"/>
  <c r="Y689" i="1" s="1"/>
  <c r="AG688" i="1"/>
  <c r="AE688" i="1"/>
  <c r="AD688" i="1"/>
  <c r="AB688" i="1"/>
  <c r="AA688" i="1"/>
  <c r="Z688" i="1"/>
  <c r="X688" i="1"/>
  <c r="J688" i="1"/>
  <c r="H688" i="1"/>
  <c r="AC688" i="1" s="1"/>
  <c r="D688" i="1" a="1"/>
  <c r="D688" i="1" s="1"/>
  <c r="Y688" i="1" s="1"/>
  <c r="AG687" i="1"/>
  <c r="AE687" i="1"/>
  <c r="AF687" i="1" s="1"/>
  <c r="AD687" i="1"/>
  <c r="AB687" i="1"/>
  <c r="AA687" i="1"/>
  <c r="Z687" i="1"/>
  <c r="X687" i="1"/>
  <c r="J687" i="1"/>
  <c r="H687" i="1"/>
  <c r="AC687" i="1" s="1"/>
  <c r="D687" i="1" a="1"/>
  <c r="D687" i="1" s="1"/>
  <c r="Y687" i="1" s="1"/>
  <c r="AG686" i="1"/>
  <c r="AE686" i="1"/>
  <c r="AF686" i="1" s="1"/>
  <c r="AD686" i="1"/>
  <c r="AB686" i="1"/>
  <c r="AA686" i="1"/>
  <c r="Z686" i="1"/>
  <c r="X686" i="1"/>
  <c r="H686" i="1"/>
  <c r="AC686" i="1" s="1"/>
  <c r="D686" i="1" a="1"/>
  <c r="D686" i="1" s="1"/>
  <c r="Y686" i="1" s="1"/>
  <c r="AG685" i="1"/>
  <c r="AE685" i="1"/>
  <c r="AF685" i="1" s="1"/>
  <c r="AD685" i="1"/>
  <c r="AB685" i="1"/>
  <c r="AA685" i="1"/>
  <c r="Z685" i="1"/>
  <c r="X685" i="1"/>
  <c r="J685" i="1"/>
  <c r="H685" i="1"/>
  <c r="AC685" i="1" s="1"/>
  <c r="D685" i="1" a="1"/>
  <c r="D685" i="1" s="1"/>
  <c r="Y685" i="1" s="1"/>
  <c r="AG684" i="1"/>
  <c r="AE684" i="1"/>
  <c r="AF684" i="1" s="1"/>
  <c r="AD684" i="1"/>
  <c r="AB684" i="1"/>
  <c r="AA684" i="1"/>
  <c r="Z684" i="1"/>
  <c r="Y684" i="1"/>
  <c r="X684" i="1"/>
  <c r="H684" i="1"/>
  <c r="AC684" i="1" s="1"/>
  <c r="AG683" i="1"/>
  <c r="AE683" i="1"/>
  <c r="AF683" i="1" s="1"/>
  <c r="AD683" i="1"/>
  <c r="AB683" i="1"/>
  <c r="AA683" i="1"/>
  <c r="Z683" i="1"/>
  <c r="Y683" i="1"/>
  <c r="X683" i="1"/>
  <c r="H683" i="1"/>
  <c r="AC683" i="1" s="1"/>
  <c r="AG682" i="1"/>
  <c r="AE682" i="1"/>
  <c r="AF682" i="1" s="1"/>
  <c r="AD682" i="1"/>
  <c r="AB682" i="1"/>
  <c r="AA682" i="1"/>
  <c r="Z682" i="1"/>
  <c r="Y682" i="1"/>
  <c r="X682" i="1"/>
  <c r="H682" i="1"/>
  <c r="AC682" i="1" s="1"/>
  <c r="AG681" i="1"/>
  <c r="AE681" i="1"/>
  <c r="AF681" i="1" s="1"/>
  <c r="AD681" i="1"/>
  <c r="AB681" i="1"/>
  <c r="AA681" i="1"/>
  <c r="Z681" i="1"/>
  <c r="Y681" i="1"/>
  <c r="X681" i="1"/>
  <c r="H681" i="1"/>
  <c r="AC681" i="1" s="1"/>
  <c r="AG680" i="1"/>
  <c r="AE680" i="1"/>
  <c r="AF680" i="1" s="1"/>
  <c r="AD680" i="1"/>
  <c r="AB680" i="1"/>
  <c r="AA680" i="1"/>
  <c r="Z680" i="1"/>
  <c r="Y680" i="1"/>
  <c r="X680" i="1"/>
  <c r="H680" i="1"/>
  <c r="AC680" i="1" s="1"/>
  <c r="AG679" i="1"/>
  <c r="AE679" i="1"/>
  <c r="AF679" i="1" s="1"/>
  <c r="AD679" i="1"/>
  <c r="AB679" i="1"/>
  <c r="AA679" i="1"/>
  <c r="Z679" i="1"/>
  <c r="Y679" i="1"/>
  <c r="X679" i="1"/>
  <c r="J679" i="1"/>
  <c r="H679" i="1"/>
  <c r="AC679" i="1" s="1"/>
  <c r="AG678" i="1"/>
  <c r="AE678" i="1"/>
  <c r="AF678" i="1" s="1"/>
  <c r="AD678" i="1"/>
  <c r="AB678" i="1"/>
  <c r="AA678" i="1"/>
  <c r="Z678" i="1"/>
  <c r="X678" i="1"/>
  <c r="J678" i="1"/>
  <c r="H678" i="1"/>
  <c r="AC678" i="1" s="1"/>
  <c r="D678" i="1" a="1"/>
  <c r="D678" i="1" s="1"/>
  <c r="Y678" i="1" s="1"/>
  <c r="AG677" i="1"/>
  <c r="AE677" i="1"/>
  <c r="AF677" i="1" s="1"/>
  <c r="AD677" i="1"/>
  <c r="AB677" i="1"/>
  <c r="AA677" i="1"/>
  <c r="Z677" i="1"/>
  <c r="X677" i="1"/>
  <c r="H677" i="1"/>
  <c r="AC677" i="1" s="1"/>
  <c r="D677" i="1" a="1"/>
  <c r="D677" i="1" s="1"/>
  <c r="Y677" i="1" s="1"/>
  <c r="AG676" i="1"/>
  <c r="AE676" i="1"/>
  <c r="AF676" i="1" s="1"/>
  <c r="AD676" i="1"/>
  <c r="AB676" i="1"/>
  <c r="AA676" i="1"/>
  <c r="Z676" i="1"/>
  <c r="X676" i="1"/>
  <c r="J676" i="1"/>
  <c r="H676" i="1"/>
  <c r="AC676" i="1" s="1"/>
  <c r="D676" i="1" a="1"/>
  <c r="D676" i="1" s="1"/>
  <c r="Y676" i="1" s="1"/>
  <c r="AG675" i="1"/>
  <c r="AE675" i="1"/>
  <c r="AF675" i="1" s="1"/>
  <c r="AD675" i="1"/>
  <c r="AB675" i="1"/>
  <c r="AA675" i="1"/>
  <c r="Z675" i="1"/>
  <c r="X675" i="1"/>
  <c r="J675" i="1"/>
  <c r="H675" i="1"/>
  <c r="AC675" i="1" s="1"/>
  <c r="D675" i="1" a="1"/>
  <c r="D675" i="1" s="1"/>
  <c r="Y675" i="1" s="1"/>
  <c r="AG674" i="1"/>
  <c r="AE674" i="1"/>
  <c r="AF674" i="1" s="1"/>
  <c r="AD674" i="1"/>
  <c r="AB674" i="1"/>
  <c r="AA674" i="1"/>
  <c r="Z674" i="1"/>
  <c r="X674" i="1"/>
  <c r="J674" i="1"/>
  <c r="H674" i="1"/>
  <c r="AC674" i="1" s="1"/>
  <c r="D674" i="1" a="1"/>
  <c r="D674" i="1" s="1"/>
  <c r="Y674" i="1" s="1"/>
  <c r="AG673" i="1"/>
  <c r="AE673" i="1"/>
  <c r="AF673" i="1" s="1"/>
  <c r="AD673" i="1"/>
  <c r="AB673" i="1"/>
  <c r="AA673" i="1"/>
  <c r="Z673" i="1"/>
  <c r="X673" i="1"/>
  <c r="J673" i="1"/>
  <c r="H673" i="1"/>
  <c r="AC673" i="1" s="1"/>
  <c r="D673" i="1" a="1"/>
  <c r="D673" i="1" s="1"/>
  <c r="Y673" i="1" s="1"/>
  <c r="AG672" i="1"/>
  <c r="AE672" i="1"/>
  <c r="AF672" i="1" s="1"/>
  <c r="AD672" i="1"/>
  <c r="AB672" i="1"/>
  <c r="AA672" i="1"/>
  <c r="Z672" i="1"/>
  <c r="X672" i="1"/>
  <c r="J672" i="1"/>
  <c r="H672" i="1"/>
  <c r="AC672" i="1" s="1"/>
  <c r="D672" i="1" a="1"/>
  <c r="D672" i="1" s="1"/>
  <c r="Y672" i="1" s="1"/>
  <c r="AG671" i="1"/>
  <c r="AE671" i="1"/>
  <c r="AF671" i="1" s="1"/>
  <c r="AD671" i="1"/>
  <c r="AB671" i="1"/>
  <c r="AA671" i="1"/>
  <c r="Z671" i="1"/>
  <c r="X671" i="1"/>
  <c r="H671" i="1"/>
  <c r="AC671" i="1" s="1"/>
  <c r="D671" i="1" a="1"/>
  <c r="D671" i="1" s="1"/>
  <c r="Y671" i="1" s="1"/>
  <c r="AG670" i="1"/>
  <c r="AE670" i="1"/>
  <c r="AD670" i="1"/>
  <c r="AC670" i="1"/>
  <c r="AB670" i="1"/>
  <c r="AA670" i="1"/>
  <c r="Z670" i="1"/>
  <c r="X670" i="1"/>
  <c r="D670" i="1" a="1"/>
  <c r="D670" i="1" s="1"/>
  <c r="Y670" i="1" s="1"/>
  <c r="AG669" i="1"/>
  <c r="AE669" i="1"/>
  <c r="AF669" i="1" s="1"/>
  <c r="AD669" i="1"/>
  <c r="AC669" i="1"/>
  <c r="AB669" i="1"/>
  <c r="AA669" i="1"/>
  <c r="Z669" i="1"/>
  <c r="Y669" i="1"/>
  <c r="X669" i="1"/>
  <c r="J669" i="1"/>
  <c r="H669" i="1"/>
  <c r="D669" i="1" a="1"/>
  <c r="D669" i="1" s="1"/>
  <c r="AG668" i="1"/>
  <c r="AE668" i="1"/>
  <c r="AF668" i="1" s="1"/>
  <c r="AD668" i="1"/>
  <c r="AB668" i="1"/>
  <c r="AA668" i="1"/>
  <c r="Z668" i="1"/>
  <c r="X668" i="1"/>
  <c r="J668" i="1"/>
  <c r="H668" i="1"/>
  <c r="AC668" i="1" s="1"/>
  <c r="D668" i="1" a="1"/>
  <c r="D668" i="1" s="1"/>
  <c r="Y668" i="1" s="1"/>
  <c r="AG667" i="1"/>
  <c r="AE667" i="1"/>
  <c r="AD667" i="1"/>
  <c r="AB667" i="1"/>
  <c r="AA667" i="1"/>
  <c r="Z667" i="1"/>
  <c r="X667" i="1"/>
  <c r="J667" i="1"/>
  <c r="H667" i="1"/>
  <c r="AC667" i="1" s="1"/>
  <c r="D667" i="1" a="1"/>
  <c r="D667" i="1" s="1"/>
  <c r="Y667" i="1" s="1"/>
  <c r="AG666" i="1"/>
  <c r="AE666" i="1"/>
  <c r="AD666" i="1"/>
  <c r="AB666" i="1"/>
  <c r="AA666" i="1"/>
  <c r="Z666" i="1"/>
  <c r="X666" i="1"/>
  <c r="J666" i="1"/>
  <c r="H666" i="1"/>
  <c r="AC666" i="1" s="1"/>
  <c r="D666" i="1" a="1"/>
  <c r="D666" i="1" s="1"/>
  <c r="Y666" i="1" s="1"/>
  <c r="AG665" i="1"/>
  <c r="AE665" i="1"/>
  <c r="AF1182" i="1" s="1"/>
  <c r="AD665" i="1"/>
  <c r="AC665" i="1"/>
  <c r="AB665" i="1"/>
  <c r="AA665" i="1"/>
  <c r="Z665" i="1"/>
  <c r="Y665" i="1"/>
  <c r="X665" i="1"/>
  <c r="J665" i="1"/>
  <c r="H665" i="1"/>
  <c r="D665" i="1" a="1"/>
  <c r="D665" i="1" s="1"/>
  <c r="AG664" i="1"/>
  <c r="AE664" i="1"/>
  <c r="AF664" i="1" s="1"/>
  <c r="AD664" i="1"/>
  <c r="AB664" i="1"/>
  <c r="AA664" i="1"/>
  <c r="Z664" i="1"/>
  <c r="X664" i="1"/>
  <c r="J664" i="1"/>
  <c r="H664" i="1"/>
  <c r="AC664" i="1" s="1"/>
  <c r="D664" i="1" a="1"/>
  <c r="D664" i="1" s="1"/>
  <c r="Y664" i="1" s="1"/>
  <c r="AG663" i="1"/>
  <c r="AE663" i="1"/>
  <c r="AF663" i="1" s="1"/>
  <c r="AD663" i="1"/>
  <c r="AB663" i="1"/>
  <c r="AA663" i="1"/>
  <c r="Z663" i="1"/>
  <c r="X663" i="1"/>
  <c r="J663" i="1"/>
  <c r="H663" i="1"/>
  <c r="AC663" i="1" s="1"/>
  <c r="D663" i="1" a="1"/>
  <c r="D663" i="1" s="1"/>
  <c r="Y663" i="1" s="1"/>
  <c r="AG662" i="1"/>
  <c r="AF662" i="1"/>
  <c r="AE662" i="1"/>
  <c r="AD662" i="1"/>
  <c r="AB662" i="1"/>
  <c r="AA662" i="1"/>
  <c r="Z662" i="1"/>
  <c r="X662" i="1"/>
  <c r="H662" i="1"/>
  <c r="AC662" i="1" s="1"/>
  <c r="D662" i="1" a="1"/>
  <c r="D662" i="1" s="1"/>
  <c r="Y662" i="1" s="1"/>
  <c r="AG661" i="1"/>
  <c r="AE661" i="1"/>
  <c r="AF661" i="1" s="1"/>
  <c r="AD661" i="1"/>
  <c r="AB661" i="1"/>
  <c r="AA661" i="1"/>
  <c r="Z661" i="1"/>
  <c r="X661" i="1"/>
  <c r="H661" i="1"/>
  <c r="AC661" i="1" s="1"/>
  <c r="D661" i="1" a="1"/>
  <c r="D661" i="1" s="1"/>
  <c r="Y661" i="1" s="1"/>
  <c r="AG660" i="1"/>
  <c r="AE660" i="1"/>
  <c r="AD660" i="1"/>
  <c r="AC660" i="1"/>
  <c r="AB660" i="1"/>
  <c r="AA660" i="1"/>
  <c r="Z660" i="1"/>
  <c r="X660" i="1"/>
  <c r="D660" i="1" a="1"/>
  <c r="D660" i="1" s="1"/>
  <c r="Y660" i="1" s="1"/>
  <c r="AG659" i="1"/>
  <c r="AE659" i="1"/>
  <c r="AD659" i="1"/>
  <c r="AC659" i="1"/>
  <c r="AB659" i="1"/>
  <c r="AA659" i="1"/>
  <c r="Z659" i="1"/>
  <c r="X659" i="1"/>
  <c r="D659" i="1" a="1"/>
  <c r="D659" i="1" s="1"/>
  <c r="Y659" i="1" s="1"/>
  <c r="AG658" i="1"/>
  <c r="AE658" i="1"/>
  <c r="AD658" i="1"/>
  <c r="AC658" i="1"/>
  <c r="AB658" i="1"/>
  <c r="AA658" i="1"/>
  <c r="Z658" i="1"/>
  <c r="X658" i="1"/>
  <c r="D658" i="1" a="1"/>
  <c r="D658" i="1" s="1"/>
  <c r="Y658" i="1" s="1"/>
  <c r="AG657" i="1"/>
  <c r="AE657" i="1"/>
  <c r="AD657" i="1"/>
  <c r="AC657" i="1"/>
  <c r="AB657" i="1"/>
  <c r="AA657" i="1"/>
  <c r="Z657" i="1"/>
  <c r="X657" i="1"/>
  <c r="D657" i="1" a="1"/>
  <c r="D657" i="1" s="1"/>
  <c r="Y657" i="1" s="1"/>
  <c r="AG656" i="1"/>
  <c r="AE656" i="1"/>
  <c r="AF656" i="1" s="1"/>
  <c r="AD656" i="1"/>
  <c r="AB656" i="1"/>
  <c r="AA656" i="1"/>
  <c r="Z656" i="1"/>
  <c r="X656" i="1"/>
  <c r="J656" i="1"/>
  <c r="H656" i="1"/>
  <c r="AC656" i="1" s="1"/>
  <c r="D656" i="1" a="1"/>
  <c r="D656" i="1" s="1"/>
  <c r="Y656" i="1" s="1"/>
  <c r="AG655" i="1"/>
  <c r="AE655" i="1"/>
  <c r="AF655" i="1" s="1"/>
  <c r="AD655" i="1"/>
  <c r="AB655" i="1"/>
  <c r="AA655" i="1"/>
  <c r="Z655" i="1"/>
  <c r="X655" i="1"/>
  <c r="J655" i="1"/>
  <c r="H655" i="1"/>
  <c r="AC655" i="1" s="1"/>
  <c r="D655" i="1" a="1"/>
  <c r="D655" i="1" s="1"/>
  <c r="Y655" i="1" s="1"/>
  <c r="AG654" i="1"/>
  <c r="AE654" i="1"/>
  <c r="AF654" i="1" s="1"/>
  <c r="AD654" i="1"/>
  <c r="AB654" i="1"/>
  <c r="AA654" i="1"/>
  <c r="Z654" i="1"/>
  <c r="X654" i="1"/>
  <c r="J654" i="1"/>
  <c r="H654" i="1"/>
  <c r="AC654" i="1" s="1"/>
  <c r="D654" i="1" a="1"/>
  <c r="D654" i="1" s="1"/>
  <c r="Y654" i="1" s="1"/>
  <c r="AG653" i="1"/>
  <c r="AE653" i="1"/>
  <c r="AF653" i="1" s="1"/>
  <c r="AD653" i="1"/>
  <c r="AB653" i="1"/>
  <c r="AA653" i="1"/>
  <c r="Z653" i="1"/>
  <c r="X653" i="1"/>
  <c r="H653" i="1"/>
  <c r="AC653" i="1" s="1"/>
  <c r="D653" i="1" a="1"/>
  <c r="D653" i="1" s="1"/>
  <c r="Y653" i="1" s="1"/>
  <c r="AG652" i="1"/>
  <c r="AE652" i="1"/>
  <c r="AF652" i="1" s="1"/>
  <c r="AD652" i="1"/>
  <c r="AB652" i="1"/>
  <c r="AA652" i="1"/>
  <c r="Z652" i="1"/>
  <c r="X652" i="1"/>
  <c r="H652" i="1"/>
  <c r="AC652" i="1" s="1"/>
  <c r="D652" i="1" a="1"/>
  <c r="D652" i="1" s="1"/>
  <c r="Y652" i="1" s="1"/>
  <c r="AG651" i="1"/>
  <c r="AE651" i="1"/>
  <c r="AF651" i="1" s="1"/>
  <c r="AD651" i="1"/>
  <c r="AB651" i="1"/>
  <c r="AA651" i="1"/>
  <c r="Z651" i="1"/>
  <c r="X651" i="1"/>
  <c r="H651" i="1"/>
  <c r="AC651" i="1" s="1"/>
  <c r="D651" i="1" a="1"/>
  <c r="D651" i="1" s="1"/>
  <c r="Y651" i="1" s="1"/>
  <c r="AG650" i="1"/>
  <c r="AE650" i="1"/>
  <c r="AF650" i="1" s="1"/>
  <c r="AD650" i="1"/>
  <c r="AB650" i="1"/>
  <c r="AA650" i="1"/>
  <c r="Z650" i="1"/>
  <c r="X650" i="1"/>
  <c r="J650" i="1"/>
  <c r="H650" i="1"/>
  <c r="AC650" i="1" s="1"/>
  <c r="D650" i="1" a="1"/>
  <c r="D650" i="1" s="1"/>
  <c r="Y650" i="1" s="1"/>
  <c r="AG649" i="1"/>
  <c r="AE649" i="1"/>
  <c r="AF649" i="1" s="1"/>
  <c r="AD649" i="1"/>
  <c r="AB649" i="1"/>
  <c r="AA649" i="1"/>
  <c r="Z649" i="1"/>
  <c r="X649" i="1"/>
  <c r="H649" i="1"/>
  <c r="AC649" i="1" s="1"/>
  <c r="D649" i="1" a="1"/>
  <c r="D649" i="1" s="1"/>
  <c r="Y649" i="1" s="1"/>
  <c r="AG648" i="1"/>
  <c r="AE648" i="1"/>
  <c r="AF648" i="1" s="1"/>
  <c r="AD648" i="1"/>
  <c r="AB648" i="1"/>
  <c r="AA648" i="1"/>
  <c r="Z648" i="1"/>
  <c r="X648" i="1"/>
  <c r="J648" i="1"/>
  <c r="H648" i="1"/>
  <c r="AC648" i="1" s="1"/>
  <c r="D648" i="1" a="1"/>
  <c r="D648" i="1" s="1"/>
  <c r="Y648" i="1" s="1"/>
  <c r="AG647" i="1"/>
  <c r="AE647" i="1"/>
  <c r="AF647" i="1" s="1"/>
  <c r="AD647" i="1"/>
  <c r="AB647" i="1"/>
  <c r="AA647" i="1"/>
  <c r="Z647" i="1"/>
  <c r="X647" i="1"/>
  <c r="H647" i="1"/>
  <c r="AC647" i="1" s="1"/>
  <c r="D647" i="1" a="1"/>
  <c r="D647" i="1" s="1"/>
  <c r="Y647" i="1" s="1"/>
  <c r="AG646" i="1"/>
  <c r="AE646" i="1"/>
  <c r="AD646" i="1"/>
  <c r="AB646" i="1"/>
  <c r="AA646" i="1"/>
  <c r="Z646" i="1"/>
  <c r="X646" i="1"/>
  <c r="J646" i="1"/>
  <c r="H646" i="1"/>
  <c r="AC646" i="1" s="1"/>
  <c r="D646" i="1" a="1"/>
  <c r="D646" i="1" s="1"/>
  <c r="Y646" i="1" s="1"/>
  <c r="AG645" i="1"/>
  <c r="AE645" i="1"/>
  <c r="AD645" i="1"/>
  <c r="AB645" i="1"/>
  <c r="AA645" i="1"/>
  <c r="Z645" i="1"/>
  <c r="X645" i="1"/>
  <c r="J645" i="1"/>
  <c r="H645" i="1"/>
  <c r="AC645" i="1" s="1"/>
  <c r="D645" i="1" a="1"/>
  <c r="D645" i="1" s="1"/>
  <c r="Y645" i="1" s="1"/>
  <c r="AG644" i="1"/>
  <c r="AE644" i="1"/>
  <c r="AF644" i="1" s="1"/>
  <c r="AD644" i="1"/>
  <c r="AB644" i="1"/>
  <c r="AA644" i="1"/>
  <c r="Z644" i="1"/>
  <c r="X644" i="1"/>
  <c r="J644" i="1"/>
  <c r="H644" i="1"/>
  <c r="AC644" i="1" s="1"/>
  <c r="D644" i="1" a="1"/>
  <c r="D644" i="1" s="1"/>
  <c r="Y644" i="1" s="1"/>
  <c r="AG643" i="1"/>
  <c r="AE643" i="1"/>
  <c r="AD643" i="1"/>
  <c r="AB643" i="1"/>
  <c r="AA643" i="1"/>
  <c r="Z643" i="1"/>
  <c r="X643" i="1"/>
  <c r="H643" i="1"/>
  <c r="AC643" i="1" s="1"/>
  <c r="D643" i="1" a="1"/>
  <c r="D643" i="1" s="1"/>
  <c r="Y643" i="1" s="1"/>
  <c r="AG642" i="1"/>
  <c r="AE642" i="1"/>
  <c r="AF642" i="1" s="1"/>
  <c r="AD642" i="1"/>
  <c r="AB642" i="1"/>
  <c r="AA642" i="1"/>
  <c r="Z642" i="1"/>
  <c r="X642" i="1"/>
  <c r="J642" i="1"/>
  <c r="H642" i="1"/>
  <c r="AC642" i="1" s="1"/>
  <c r="D642" i="1" a="1"/>
  <c r="D642" i="1" s="1"/>
  <c r="Y642" i="1" s="1"/>
  <c r="AG641" i="1"/>
  <c r="AE641" i="1"/>
  <c r="AF641" i="1" s="1"/>
  <c r="AD641" i="1"/>
  <c r="AB641" i="1"/>
  <c r="AA641" i="1"/>
  <c r="Z641" i="1"/>
  <c r="X641" i="1"/>
  <c r="J641" i="1"/>
  <c r="H641" i="1"/>
  <c r="AC641" i="1" s="1"/>
  <c r="D641" i="1" a="1"/>
  <c r="D641" i="1" s="1"/>
  <c r="Y641" i="1" s="1"/>
  <c r="AG640" i="1"/>
  <c r="AE640" i="1"/>
  <c r="AF640" i="1" s="1"/>
  <c r="AD640" i="1"/>
  <c r="AB640" i="1"/>
  <c r="AA640" i="1"/>
  <c r="Z640" i="1"/>
  <c r="X640" i="1"/>
  <c r="H640" i="1"/>
  <c r="AC640" i="1" s="1"/>
  <c r="D640" i="1" a="1"/>
  <c r="D640" i="1" s="1"/>
  <c r="Y640" i="1" s="1"/>
  <c r="AG639" i="1"/>
  <c r="AE639" i="1"/>
  <c r="AF639" i="1" s="1"/>
  <c r="AD639" i="1"/>
  <c r="AB639" i="1"/>
  <c r="AA639" i="1"/>
  <c r="Z639" i="1"/>
  <c r="X639" i="1"/>
  <c r="H639" i="1"/>
  <c r="AC639" i="1" s="1"/>
  <c r="D639" i="1" a="1"/>
  <c r="D639" i="1" s="1"/>
  <c r="Y639" i="1" s="1"/>
  <c r="AG638" i="1"/>
  <c r="AE638" i="1"/>
  <c r="AF638" i="1" s="1"/>
  <c r="AD638" i="1"/>
  <c r="AB638" i="1"/>
  <c r="AA638" i="1"/>
  <c r="Z638" i="1"/>
  <c r="X638" i="1"/>
  <c r="H638" i="1"/>
  <c r="AC638" i="1" s="1"/>
  <c r="D638" i="1" a="1"/>
  <c r="D638" i="1" s="1"/>
  <c r="Y638" i="1" s="1"/>
  <c r="AG637" i="1"/>
  <c r="AE637" i="1"/>
  <c r="AF637" i="1" s="1"/>
  <c r="AD637" i="1"/>
  <c r="AB637" i="1"/>
  <c r="AA637" i="1"/>
  <c r="Z637" i="1"/>
  <c r="X637" i="1"/>
  <c r="H637" i="1"/>
  <c r="AC637" i="1" s="1"/>
  <c r="D637" i="1" a="1"/>
  <c r="D637" i="1" s="1"/>
  <c r="Y637" i="1" s="1"/>
  <c r="AG636" i="1"/>
  <c r="AE636" i="1"/>
  <c r="AF636" i="1" s="1"/>
  <c r="AD636" i="1"/>
  <c r="AB636" i="1"/>
  <c r="AA636" i="1"/>
  <c r="Z636" i="1"/>
  <c r="X636" i="1"/>
  <c r="H636" i="1"/>
  <c r="AC636" i="1" s="1"/>
  <c r="D636" i="1" a="1"/>
  <c r="D636" i="1" s="1"/>
  <c r="Y636" i="1" s="1"/>
  <c r="AG635" i="1"/>
  <c r="AE635" i="1"/>
  <c r="AF635" i="1" s="1"/>
  <c r="AD635" i="1"/>
  <c r="AB635" i="1"/>
  <c r="AA635" i="1"/>
  <c r="Z635" i="1"/>
  <c r="X635" i="1"/>
  <c r="J635" i="1"/>
  <c r="H635" i="1"/>
  <c r="AC635" i="1" s="1"/>
  <c r="D635" i="1" a="1"/>
  <c r="D635" i="1" s="1"/>
  <c r="Y635" i="1" s="1"/>
  <c r="AG634" i="1"/>
  <c r="AE634" i="1"/>
  <c r="AF634" i="1" s="1"/>
  <c r="AD634" i="1"/>
  <c r="AB634" i="1"/>
  <c r="AA634" i="1"/>
  <c r="Z634" i="1"/>
  <c r="X634" i="1"/>
  <c r="H634" i="1"/>
  <c r="AC634" i="1" s="1"/>
  <c r="D634" i="1" a="1"/>
  <c r="D634" i="1" s="1"/>
  <c r="Y634" i="1" s="1"/>
  <c r="AG633" i="1"/>
  <c r="AE633" i="1"/>
  <c r="AF633" i="1" s="1"/>
  <c r="AD633" i="1"/>
  <c r="AB633" i="1"/>
  <c r="AA633" i="1"/>
  <c r="Z633" i="1"/>
  <c r="X633" i="1"/>
  <c r="H633" i="1"/>
  <c r="AC633" i="1" s="1"/>
  <c r="D633" i="1" a="1"/>
  <c r="D633" i="1" s="1"/>
  <c r="Y633" i="1" s="1"/>
  <c r="AG632" i="1"/>
  <c r="AE632" i="1"/>
  <c r="AF632" i="1" s="1"/>
  <c r="AD632" i="1"/>
  <c r="AB632" i="1"/>
  <c r="AA632" i="1"/>
  <c r="Z632" i="1"/>
  <c r="X632" i="1"/>
  <c r="H632" i="1"/>
  <c r="AC632" i="1" s="1"/>
  <c r="D632" i="1" a="1"/>
  <c r="D632" i="1" s="1"/>
  <c r="Y632" i="1" s="1"/>
  <c r="AG631" i="1"/>
  <c r="AE631" i="1"/>
  <c r="AF631" i="1" s="1"/>
  <c r="AD631" i="1"/>
  <c r="AB631" i="1"/>
  <c r="AA631" i="1"/>
  <c r="Z631" i="1"/>
  <c r="X631" i="1"/>
  <c r="J631" i="1"/>
  <c r="H631" i="1"/>
  <c r="AC631" i="1" s="1"/>
  <c r="D631" i="1" a="1"/>
  <c r="D631" i="1" s="1"/>
  <c r="Y631" i="1" s="1"/>
  <c r="AG630" i="1"/>
  <c r="AE630" i="1"/>
  <c r="AD630" i="1"/>
  <c r="AC630" i="1"/>
  <c r="AB630" i="1"/>
  <c r="AA630" i="1"/>
  <c r="Z630" i="1"/>
  <c r="X630" i="1"/>
  <c r="D630" i="1" a="1"/>
  <c r="D630" i="1" s="1"/>
  <c r="Y630" i="1" s="1"/>
  <c r="AG629" i="1"/>
  <c r="AE629" i="1"/>
  <c r="AF629" i="1" s="1"/>
  <c r="AD629" i="1"/>
  <c r="AB629" i="1"/>
  <c r="AA629" i="1"/>
  <c r="Z629" i="1"/>
  <c r="X629" i="1"/>
  <c r="J629" i="1"/>
  <c r="H629" i="1"/>
  <c r="AC629" i="1" s="1"/>
  <c r="D629" i="1" a="1"/>
  <c r="D629" i="1" s="1"/>
  <c r="Y629" i="1" s="1"/>
  <c r="AG628" i="1"/>
  <c r="AE628" i="1"/>
  <c r="AF628" i="1" s="1"/>
  <c r="AD628" i="1"/>
  <c r="AB628" i="1"/>
  <c r="AA628" i="1"/>
  <c r="Z628" i="1"/>
  <c r="X628" i="1"/>
  <c r="J628" i="1"/>
  <c r="H628" i="1"/>
  <c r="AC628" i="1" s="1"/>
  <c r="D628" i="1" a="1"/>
  <c r="D628" i="1" s="1"/>
  <c r="Y628" i="1" s="1"/>
  <c r="AG627" i="1"/>
  <c r="AE627" i="1"/>
  <c r="AF627" i="1" s="1"/>
  <c r="AD627" i="1"/>
  <c r="AB627" i="1"/>
  <c r="AA627" i="1"/>
  <c r="Z627" i="1"/>
  <c r="X627" i="1"/>
  <c r="J627" i="1"/>
  <c r="H627" i="1"/>
  <c r="AC627" i="1" s="1"/>
  <c r="D627" i="1" a="1"/>
  <c r="D627" i="1" s="1"/>
  <c r="Y627" i="1" s="1"/>
  <c r="AG626" i="1"/>
  <c r="AE626" i="1"/>
  <c r="AF626" i="1" s="1"/>
  <c r="AD626" i="1"/>
  <c r="AB626" i="1"/>
  <c r="AA626" i="1"/>
  <c r="Z626" i="1"/>
  <c r="X626" i="1"/>
  <c r="J626" i="1"/>
  <c r="H626" i="1"/>
  <c r="AC626" i="1" s="1"/>
  <c r="D626" i="1" a="1"/>
  <c r="D626" i="1" s="1"/>
  <c r="Y626" i="1" s="1"/>
  <c r="AG625" i="1"/>
  <c r="AE625" i="1"/>
  <c r="AD625" i="1"/>
  <c r="AB625" i="1"/>
  <c r="AA625" i="1"/>
  <c r="Z625" i="1"/>
  <c r="X625" i="1"/>
  <c r="J625" i="1"/>
  <c r="H625" i="1"/>
  <c r="AC625" i="1" s="1"/>
  <c r="D625" i="1" a="1"/>
  <c r="D625" i="1" s="1"/>
  <c r="Y625" i="1" s="1"/>
  <c r="AG624" i="1"/>
  <c r="AE624" i="1"/>
  <c r="AF1192" i="1" s="1"/>
  <c r="AD624" i="1"/>
  <c r="AB624" i="1"/>
  <c r="AA624" i="1"/>
  <c r="Z624" i="1"/>
  <c r="X624" i="1"/>
  <c r="J624" i="1"/>
  <c r="H624" i="1"/>
  <c r="AC624" i="1" s="1"/>
  <c r="D624" i="1" a="1"/>
  <c r="D624" i="1" s="1"/>
  <c r="Y624" i="1" s="1"/>
  <c r="AG623" i="1"/>
  <c r="AE623" i="1"/>
  <c r="AF623" i="1" s="1"/>
  <c r="AD623" i="1"/>
  <c r="AB623" i="1"/>
  <c r="AA623" i="1"/>
  <c r="Z623" i="1"/>
  <c r="X623" i="1"/>
  <c r="J623" i="1"/>
  <c r="H623" i="1"/>
  <c r="AC623" i="1" s="1"/>
  <c r="D623" i="1" a="1"/>
  <c r="D623" i="1" s="1"/>
  <c r="Y623" i="1" s="1"/>
  <c r="AG622" i="1"/>
  <c r="AE622" i="1"/>
  <c r="AF622" i="1" s="1"/>
  <c r="AD622" i="1"/>
  <c r="AB622" i="1"/>
  <c r="AA622" i="1"/>
  <c r="Z622" i="1"/>
  <c r="X622" i="1"/>
  <c r="J622" i="1"/>
  <c r="H622" i="1"/>
  <c r="AC622" i="1" s="1"/>
  <c r="D622" i="1" a="1"/>
  <c r="D622" i="1" s="1"/>
  <c r="Y622" i="1" s="1"/>
  <c r="AG621" i="1"/>
  <c r="AE621" i="1"/>
  <c r="AF621" i="1" s="1"/>
  <c r="AD621" i="1"/>
  <c r="AB621" i="1"/>
  <c r="AA621" i="1"/>
  <c r="Z621" i="1"/>
  <c r="X621" i="1"/>
  <c r="J621" i="1"/>
  <c r="H621" i="1"/>
  <c r="AC621" i="1" s="1"/>
  <c r="D621" i="1" a="1"/>
  <c r="D621" i="1" s="1"/>
  <c r="Y621" i="1" s="1"/>
  <c r="AG620" i="1"/>
  <c r="AE620" i="1"/>
  <c r="AF620" i="1" s="1"/>
  <c r="AD620" i="1"/>
  <c r="AB620" i="1"/>
  <c r="AA620" i="1"/>
  <c r="Z620" i="1"/>
  <c r="X620" i="1"/>
  <c r="J620" i="1"/>
  <c r="H620" i="1"/>
  <c r="AC620" i="1" s="1"/>
  <c r="D620" i="1" a="1"/>
  <c r="D620" i="1" s="1"/>
  <c r="Y620" i="1" s="1"/>
  <c r="AG619" i="1"/>
  <c r="AE619" i="1"/>
  <c r="AF1301" i="1" s="1"/>
  <c r="AD619" i="1"/>
  <c r="AC619" i="1"/>
  <c r="AA619" i="1"/>
  <c r="Z619" i="1"/>
  <c r="Y619" i="1"/>
  <c r="X619" i="1"/>
  <c r="J619" i="1"/>
  <c r="H619" i="1"/>
  <c r="AB619" i="1" s="1"/>
  <c r="D619" i="1" a="1"/>
  <c r="D619" i="1" s="1"/>
  <c r="AG618" i="1"/>
  <c r="AE618" i="1"/>
  <c r="AF618" i="1" s="1"/>
  <c r="AD618" i="1"/>
  <c r="AB618" i="1"/>
  <c r="AA618" i="1"/>
  <c r="Z618" i="1"/>
  <c r="X618" i="1"/>
  <c r="J618" i="1"/>
  <c r="H618" i="1"/>
  <c r="AC618" i="1" s="1"/>
  <c r="D618" i="1" a="1"/>
  <c r="D618" i="1" s="1"/>
  <c r="Y618" i="1" s="1"/>
  <c r="AG617" i="1"/>
  <c r="AE617" i="1"/>
  <c r="AF617" i="1" s="1"/>
  <c r="AD617" i="1"/>
  <c r="AB617" i="1"/>
  <c r="AA617" i="1"/>
  <c r="Z617" i="1"/>
  <c r="X617" i="1"/>
  <c r="J617" i="1"/>
  <c r="H617" i="1"/>
  <c r="AC617" i="1" s="1"/>
  <c r="D617" i="1" a="1"/>
  <c r="D617" i="1" s="1"/>
  <c r="Y617" i="1" s="1"/>
  <c r="AG616" i="1"/>
  <c r="AE616" i="1"/>
  <c r="AF616" i="1" s="1"/>
  <c r="AD616" i="1"/>
  <c r="AC616" i="1"/>
  <c r="AB616" i="1"/>
  <c r="AA616" i="1"/>
  <c r="Z616" i="1"/>
  <c r="X616" i="1"/>
  <c r="J616" i="1"/>
  <c r="D616" i="1" a="1"/>
  <c r="D616" i="1" s="1"/>
  <c r="Y616" i="1" s="1"/>
  <c r="AG615" i="1"/>
  <c r="AE615" i="1"/>
  <c r="AF615" i="1" s="1"/>
  <c r="AD615" i="1"/>
  <c r="AC615" i="1"/>
  <c r="AA615" i="1"/>
  <c r="Z615" i="1"/>
  <c r="Y615" i="1"/>
  <c r="X615" i="1"/>
  <c r="H615" i="1"/>
  <c r="AB615" i="1" s="1"/>
  <c r="D615" i="1" a="1"/>
  <c r="D615" i="1" s="1"/>
  <c r="AG614" i="1"/>
  <c r="AE614" i="1"/>
  <c r="AF614" i="1" s="1"/>
  <c r="AD614" i="1"/>
  <c r="AB614" i="1"/>
  <c r="AA614" i="1"/>
  <c r="Z614" i="1"/>
  <c r="X614" i="1"/>
  <c r="H614" i="1"/>
  <c r="AC614" i="1" s="1"/>
  <c r="D614" i="1" a="1"/>
  <c r="D614" i="1" s="1"/>
  <c r="Y614" i="1" s="1"/>
  <c r="AG613" i="1"/>
  <c r="AE613" i="1"/>
  <c r="AF613" i="1" s="1"/>
  <c r="AD613" i="1"/>
  <c r="AB613" i="1"/>
  <c r="AA613" i="1"/>
  <c r="Z613" i="1"/>
  <c r="X613" i="1"/>
  <c r="H613" i="1"/>
  <c r="AC613" i="1" s="1"/>
  <c r="D613" i="1" a="1"/>
  <c r="D613" i="1" s="1"/>
  <c r="Y613" i="1" s="1"/>
  <c r="AG612" i="1"/>
  <c r="AE612" i="1"/>
  <c r="AF612" i="1" s="1"/>
  <c r="AD612" i="1"/>
  <c r="AB612" i="1"/>
  <c r="AA612" i="1"/>
  <c r="Z612" i="1"/>
  <c r="X612" i="1"/>
  <c r="H612" i="1"/>
  <c r="AC612" i="1" s="1"/>
  <c r="D612" i="1" a="1"/>
  <c r="D612" i="1" s="1"/>
  <c r="Y612" i="1" s="1"/>
  <c r="AG611" i="1"/>
  <c r="AE611" i="1"/>
  <c r="AF611" i="1" s="1"/>
  <c r="AD611" i="1"/>
  <c r="AB611" i="1"/>
  <c r="AA611" i="1"/>
  <c r="Z611" i="1"/>
  <c r="X611" i="1"/>
  <c r="J611" i="1"/>
  <c r="G611" i="1"/>
  <c r="H611" i="1" s="1"/>
  <c r="D611" i="1" a="1"/>
  <c r="D611" i="1" s="1"/>
  <c r="AG610" i="1"/>
  <c r="AF610" i="1"/>
  <c r="AE610" i="1"/>
  <c r="AD610" i="1"/>
  <c r="AC610" i="1"/>
  <c r="AB610" i="1"/>
  <c r="AA610" i="1"/>
  <c r="Z610" i="1"/>
  <c r="Y610" i="1"/>
  <c r="X610" i="1"/>
  <c r="J610" i="1"/>
  <c r="H610" i="1"/>
  <c r="AC611" i="1" s="1"/>
  <c r="D610" i="1" a="1"/>
  <c r="D610" i="1" s="1"/>
  <c r="Y611" i="1" s="1"/>
  <c r="AG609" i="1"/>
  <c r="AE609" i="1"/>
  <c r="AD609" i="1"/>
  <c r="AB609" i="1"/>
  <c r="AA609" i="1"/>
  <c r="Z609" i="1"/>
  <c r="X609" i="1"/>
  <c r="H609" i="1"/>
  <c r="AC609" i="1" s="1"/>
  <c r="D609" i="1" a="1"/>
  <c r="D609" i="1" s="1"/>
  <c r="Y609" i="1" s="1"/>
  <c r="AG608" i="1"/>
  <c r="AE608" i="1"/>
  <c r="AF608" i="1" s="1"/>
  <c r="AD608" i="1"/>
  <c r="AB608" i="1"/>
  <c r="AA608" i="1"/>
  <c r="Z608" i="1"/>
  <c r="X608" i="1"/>
  <c r="J608" i="1"/>
  <c r="H608" i="1"/>
  <c r="AC608" i="1" s="1"/>
  <c r="D608" i="1" a="1"/>
  <c r="D608" i="1" s="1"/>
  <c r="Y608" i="1" s="1"/>
  <c r="AG607" i="1"/>
  <c r="AE607" i="1"/>
  <c r="AF607" i="1" s="1"/>
  <c r="AD607" i="1"/>
  <c r="AB607" i="1"/>
  <c r="AA607" i="1"/>
  <c r="Z607" i="1"/>
  <c r="X607" i="1"/>
  <c r="H607" i="1"/>
  <c r="AC607" i="1" s="1"/>
  <c r="D607" i="1" a="1"/>
  <c r="D607" i="1" s="1"/>
  <c r="Y607" i="1" s="1"/>
  <c r="AG606" i="1"/>
  <c r="AE606" i="1"/>
  <c r="AD606" i="1"/>
  <c r="AB606" i="1"/>
  <c r="AA606" i="1"/>
  <c r="Z606" i="1"/>
  <c r="X606" i="1"/>
  <c r="H606" i="1"/>
  <c r="AC606" i="1" s="1"/>
  <c r="D606" i="1" a="1"/>
  <c r="D606" i="1" s="1"/>
  <c r="Y606" i="1" s="1"/>
  <c r="AG605" i="1"/>
  <c r="AE605" i="1"/>
  <c r="AD605" i="1"/>
  <c r="AB605" i="1"/>
  <c r="AA605" i="1"/>
  <c r="Z605" i="1"/>
  <c r="X605" i="1"/>
  <c r="H605" i="1"/>
  <c r="AC605" i="1" s="1"/>
  <c r="D605" i="1" a="1"/>
  <c r="D605" i="1" s="1"/>
  <c r="Y605" i="1" s="1"/>
  <c r="AG604" i="1"/>
  <c r="AE604" i="1"/>
  <c r="AF604" i="1" s="1"/>
  <c r="AD604" i="1"/>
  <c r="AB604" i="1"/>
  <c r="AA604" i="1"/>
  <c r="Z604" i="1"/>
  <c r="X604" i="1"/>
  <c r="H604" i="1"/>
  <c r="AC604" i="1" s="1"/>
  <c r="D604" i="1" a="1"/>
  <c r="D604" i="1" s="1"/>
  <c r="Y604" i="1" s="1"/>
  <c r="AG603" i="1"/>
  <c r="AE603" i="1"/>
  <c r="AF603" i="1" s="1"/>
  <c r="AD603" i="1"/>
  <c r="AB603" i="1"/>
  <c r="AA603" i="1"/>
  <c r="Z603" i="1"/>
  <c r="X603" i="1"/>
  <c r="J603" i="1"/>
  <c r="H603" i="1"/>
  <c r="AC603" i="1" s="1"/>
  <c r="D603" i="1" a="1"/>
  <c r="D603" i="1" s="1"/>
  <c r="Y603" i="1" s="1"/>
  <c r="AG602" i="1"/>
  <c r="AE602" i="1"/>
  <c r="AF602" i="1" s="1"/>
  <c r="AD602" i="1"/>
  <c r="AB602" i="1"/>
  <c r="AA602" i="1"/>
  <c r="Z602" i="1"/>
  <c r="X602" i="1"/>
  <c r="J602" i="1"/>
  <c r="H602" i="1"/>
  <c r="AC602" i="1" s="1"/>
  <c r="D602" i="1" a="1"/>
  <c r="D602" i="1" s="1"/>
  <c r="Y602" i="1" s="1"/>
  <c r="AG601" i="1"/>
  <c r="AE601" i="1"/>
  <c r="AF601" i="1" s="1"/>
  <c r="AD601" i="1"/>
  <c r="AB601" i="1"/>
  <c r="AA601" i="1"/>
  <c r="Z601" i="1"/>
  <c r="X601" i="1"/>
  <c r="J601" i="1"/>
  <c r="H601" i="1"/>
  <c r="AC601" i="1" s="1"/>
  <c r="D601" i="1" a="1"/>
  <c r="D601" i="1" s="1"/>
  <c r="Y601" i="1" s="1"/>
  <c r="AG600" i="1"/>
  <c r="AE600" i="1"/>
  <c r="AF600" i="1" s="1"/>
  <c r="AD600" i="1"/>
  <c r="AB600" i="1"/>
  <c r="AA600" i="1"/>
  <c r="Z600" i="1"/>
  <c r="X600" i="1"/>
  <c r="J600" i="1"/>
  <c r="H600" i="1"/>
  <c r="AC600" i="1" s="1"/>
  <c r="D600" i="1" a="1"/>
  <c r="D600" i="1" s="1"/>
  <c r="Y600" i="1" s="1"/>
  <c r="AG599" i="1"/>
  <c r="AE599" i="1"/>
  <c r="AF599" i="1" s="1"/>
  <c r="AD599" i="1"/>
  <c r="AB599" i="1"/>
  <c r="AA599" i="1"/>
  <c r="Z599" i="1"/>
  <c r="X599" i="1"/>
  <c r="J599" i="1"/>
  <c r="H599" i="1"/>
  <c r="AC599" i="1" s="1"/>
  <c r="D599" i="1" a="1"/>
  <c r="D599" i="1" s="1"/>
  <c r="Y599" i="1" s="1"/>
  <c r="AG598" i="1"/>
  <c r="AE598" i="1"/>
  <c r="AF598" i="1" s="1"/>
  <c r="AD598" i="1"/>
  <c r="AB598" i="1"/>
  <c r="AA598" i="1"/>
  <c r="Z598" i="1"/>
  <c r="X598" i="1"/>
  <c r="H598" i="1"/>
  <c r="AC598" i="1" s="1"/>
  <c r="D598" i="1" a="1"/>
  <c r="D598" i="1" s="1"/>
  <c r="Y598" i="1" s="1"/>
  <c r="AG597" i="1"/>
  <c r="AE597" i="1"/>
  <c r="AF597" i="1" s="1"/>
  <c r="AD597" i="1"/>
  <c r="AB597" i="1"/>
  <c r="AA597" i="1"/>
  <c r="Z597" i="1"/>
  <c r="X597" i="1"/>
  <c r="H597" i="1"/>
  <c r="AC597" i="1" s="1"/>
  <c r="D597" i="1" a="1"/>
  <c r="D597" i="1" s="1"/>
  <c r="Y597" i="1" s="1"/>
  <c r="AG596" i="1"/>
  <c r="AE596" i="1"/>
  <c r="AF596" i="1" s="1"/>
  <c r="AD596" i="1"/>
  <c r="AB596" i="1"/>
  <c r="AA596" i="1"/>
  <c r="Z596" i="1"/>
  <c r="X596" i="1"/>
  <c r="J596" i="1"/>
  <c r="H596" i="1"/>
  <c r="AC596" i="1" s="1"/>
  <c r="D596" i="1" a="1"/>
  <c r="D596" i="1" s="1"/>
  <c r="Y596" i="1" s="1"/>
  <c r="AG595" i="1"/>
  <c r="AE595" i="1"/>
  <c r="AD595" i="1"/>
  <c r="AB595" i="1"/>
  <c r="AA595" i="1"/>
  <c r="Z595" i="1"/>
  <c r="X595" i="1"/>
  <c r="H595" i="1"/>
  <c r="AC595" i="1" s="1"/>
  <c r="D595" i="1" a="1"/>
  <c r="D595" i="1" s="1"/>
  <c r="Y595" i="1" s="1"/>
  <c r="AG594" i="1"/>
  <c r="AE594" i="1"/>
  <c r="AD594" i="1"/>
  <c r="AB594" i="1"/>
  <c r="AA594" i="1"/>
  <c r="Z594" i="1"/>
  <c r="X594" i="1"/>
  <c r="H594" i="1"/>
  <c r="AC594" i="1" s="1"/>
  <c r="D594" i="1" a="1"/>
  <c r="D594" i="1" s="1"/>
  <c r="Y594" i="1" s="1"/>
  <c r="AG593" i="1"/>
  <c r="AE593" i="1"/>
  <c r="AF593" i="1" s="1"/>
  <c r="AD593" i="1"/>
  <c r="AB593" i="1"/>
  <c r="AA593" i="1"/>
  <c r="Z593" i="1"/>
  <c r="X593" i="1"/>
  <c r="J593" i="1"/>
  <c r="H593" i="1"/>
  <c r="AC593" i="1" s="1"/>
  <c r="D593" i="1" a="1"/>
  <c r="D593" i="1" s="1"/>
  <c r="Y593" i="1" s="1"/>
  <c r="AG592" i="1"/>
  <c r="AE592" i="1"/>
  <c r="AF592" i="1" s="1"/>
  <c r="AD592" i="1"/>
  <c r="AB592" i="1"/>
  <c r="AA592" i="1"/>
  <c r="Z592" i="1"/>
  <c r="X592" i="1"/>
  <c r="J592" i="1"/>
  <c r="H592" i="1"/>
  <c r="AC592" i="1" s="1"/>
  <c r="D592" i="1" a="1"/>
  <c r="D592" i="1" s="1"/>
  <c r="Y592" i="1" s="1"/>
  <c r="AG591" i="1"/>
  <c r="AE591" i="1"/>
  <c r="AD591" i="1"/>
  <c r="AB591" i="1"/>
  <c r="AA591" i="1"/>
  <c r="Z591" i="1"/>
  <c r="X591" i="1"/>
  <c r="J591" i="1"/>
  <c r="H591" i="1"/>
  <c r="AC591" i="1" s="1"/>
  <c r="D591" i="1" a="1"/>
  <c r="D591" i="1" s="1"/>
  <c r="Y591" i="1" s="1"/>
  <c r="AG590" i="1"/>
  <c r="AE590" i="1"/>
  <c r="AF590" i="1" s="1"/>
  <c r="AD590" i="1"/>
  <c r="AB590" i="1"/>
  <c r="AA590" i="1"/>
  <c r="Z590" i="1"/>
  <c r="X590" i="1"/>
  <c r="J590" i="1"/>
  <c r="H590" i="1"/>
  <c r="AC590" i="1" s="1"/>
  <c r="D590" i="1" a="1"/>
  <c r="D590" i="1" s="1"/>
  <c r="Y590" i="1" s="1"/>
  <c r="AG589" i="1"/>
  <c r="AE589" i="1"/>
  <c r="AF589" i="1" s="1"/>
  <c r="AD589" i="1"/>
  <c r="AB589" i="1"/>
  <c r="AA589" i="1"/>
  <c r="Z589" i="1"/>
  <c r="X589" i="1"/>
  <c r="J589" i="1"/>
  <c r="H589" i="1"/>
  <c r="AC589" i="1" s="1"/>
  <c r="D589" i="1" a="1"/>
  <c r="D589" i="1" s="1"/>
  <c r="Y589" i="1" s="1"/>
  <c r="AG588" i="1"/>
  <c r="AE588" i="1"/>
  <c r="AF588" i="1" s="1"/>
  <c r="AD588" i="1"/>
  <c r="AB588" i="1"/>
  <c r="AA588" i="1"/>
  <c r="Z588" i="1"/>
  <c r="X588" i="1"/>
  <c r="J588" i="1"/>
  <c r="H588" i="1"/>
  <c r="AC588" i="1" s="1"/>
  <c r="D588" i="1" a="1"/>
  <c r="D588" i="1" s="1"/>
  <c r="Y588" i="1" s="1"/>
  <c r="AG587" i="1"/>
  <c r="AE587" i="1"/>
  <c r="AF587" i="1" s="1"/>
  <c r="AD587" i="1"/>
  <c r="AB587" i="1"/>
  <c r="AA587" i="1"/>
  <c r="Z587" i="1"/>
  <c r="X587" i="1"/>
  <c r="J587" i="1"/>
  <c r="H587" i="1"/>
  <c r="AC587" i="1" s="1"/>
  <c r="D587" i="1" a="1"/>
  <c r="D587" i="1" s="1"/>
  <c r="Y587" i="1" s="1"/>
  <c r="AG586" i="1"/>
  <c r="AE586" i="1"/>
  <c r="AD586" i="1"/>
  <c r="AB586" i="1"/>
  <c r="AA586" i="1"/>
  <c r="Z586" i="1"/>
  <c r="X586" i="1"/>
  <c r="H586" i="1"/>
  <c r="AC586" i="1" s="1"/>
  <c r="D586" i="1" a="1"/>
  <c r="D586" i="1" s="1"/>
  <c r="Y586" i="1" s="1"/>
  <c r="AG585" i="1"/>
  <c r="AE585" i="1"/>
  <c r="AD585" i="1"/>
  <c r="AB585" i="1"/>
  <c r="AA585" i="1"/>
  <c r="Z585" i="1"/>
  <c r="X585" i="1"/>
  <c r="J585" i="1"/>
  <c r="H585" i="1"/>
  <c r="AC585" i="1" s="1"/>
  <c r="D585" i="1" a="1"/>
  <c r="D585" i="1" s="1"/>
  <c r="Y585" i="1" s="1"/>
  <c r="AG584" i="1"/>
  <c r="AE584" i="1"/>
  <c r="AD584" i="1"/>
  <c r="AB584" i="1"/>
  <c r="AA584" i="1"/>
  <c r="Z584" i="1"/>
  <c r="X584" i="1"/>
  <c r="J584" i="1"/>
  <c r="H584" i="1"/>
  <c r="AC584" i="1" s="1"/>
  <c r="D584" i="1" a="1"/>
  <c r="D584" i="1" s="1"/>
  <c r="Y584" i="1" s="1"/>
  <c r="AG583" i="1"/>
  <c r="AE583" i="1"/>
  <c r="AD583" i="1"/>
  <c r="AB583" i="1"/>
  <c r="AA583" i="1"/>
  <c r="Z583" i="1"/>
  <c r="X583" i="1"/>
  <c r="H583" i="1"/>
  <c r="AC583" i="1" s="1"/>
  <c r="D583" i="1" a="1"/>
  <c r="D583" i="1" s="1"/>
  <c r="Y583" i="1" s="1"/>
  <c r="AG582" i="1"/>
  <c r="AE582" i="1"/>
  <c r="AD582" i="1"/>
  <c r="AB582" i="1"/>
  <c r="AA582" i="1"/>
  <c r="Z582" i="1"/>
  <c r="X582" i="1"/>
  <c r="H582" i="1"/>
  <c r="AC582" i="1" s="1"/>
  <c r="D582" i="1" a="1"/>
  <c r="D582" i="1" s="1"/>
  <c r="Y582" i="1" s="1"/>
  <c r="AG581" i="1"/>
  <c r="AE581" i="1"/>
  <c r="AF581" i="1" s="1"/>
  <c r="AD581" i="1"/>
  <c r="AB581" i="1"/>
  <c r="AA581" i="1"/>
  <c r="Z581" i="1"/>
  <c r="X581" i="1"/>
  <c r="J581" i="1"/>
  <c r="H581" i="1"/>
  <c r="AC581" i="1" s="1"/>
  <c r="D581" i="1" a="1"/>
  <c r="D581" i="1" s="1"/>
  <c r="Y581" i="1" s="1"/>
  <c r="AG580" i="1"/>
  <c r="AE580" i="1"/>
  <c r="AD580" i="1"/>
  <c r="AB580" i="1"/>
  <c r="AA580" i="1"/>
  <c r="Z580" i="1"/>
  <c r="X580" i="1"/>
  <c r="H580" i="1"/>
  <c r="AC580" i="1" s="1"/>
  <c r="D580" i="1" a="1"/>
  <c r="D580" i="1" s="1"/>
  <c r="Y580" i="1" s="1"/>
  <c r="AG579" i="1"/>
  <c r="AE579" i="1"/>
  <c r="AF579" i="1" s="1"/>
  <c r="AD579" i="1"/>
  <c r="AB579" i="1"/>
  <c r="AA579" i="1"/>
  <c r="Z579" i="1"/>
  <c r="X579" i="1"/>
  <c r="H579" i="1"/>
  <c r="AC579" i="1" s="1"/>
  <c r="D579" i="1" a="1"/>
  <c r="D579" i="1" s="1"/>
  <c r="Y579" i="1" s="1"/>
  <c r="AG578" i="1"/>
  <c r="AE578" i="1"/>
  <c r="AF578" i="1" s="1"/>
  <c r="AD578" i="1"/>
  <c r="AB578" i="1"/>
  <c r="AA578" i="1"/>
  <c r="Z578" i="1"/>
  <c r="X578" i="1"/>
  <c r="H578" i="1"/>
  <c r="AC578" i="1" s="1"/>
  <c r="D578" i="1" a="1"/>
  <c r="D578" i="1" s="1"/>
  <c r="Y578" i="1" s="1"/>
  <c r="AG577" i="1"/>
  <c r="AE577" i="1"/>
  <c r="AF1311" i="1" s="1"/>
  <c r="AD577" i="1"/>
  <c r="AB577" i="1"/>
  <c r="AA577" i="1"/>
  <c r="Z577" i="1"/>
  <c r="X577" i="1"/>
  <c r="J577" i="1"/>
  <c r="H577" i="1"/>
  <c r="AC577" i="1" s="1"/>
  <c r="D577" i="1" a="1"/>
  <c r="D577" i="1" s="1"/>
  <c r="Y577" i="1" s="1"/>
  <c r="AG576" i="1"/>
  <c r="AE576" i="1"/>
  <c r="AF576" i="1" s="1"/>
  <c r="AD576" i="1"/>
  <c r="AB576" i="1"/>
  <c r="AA576" i="1"/>
  <c r="Z576" i="1"/>
  <c r="X576" i="1"/>
  <c r="J576" i="1"/>
  <c r="H576" i="1"/>
  <c r="AC576" i="1" s="1"/>
  <c r="D576" i="1" a="1"/>
  <c r="D576" i="1" s="1"/>
  <c r="Y576" i="1" s="1"/>
  <c r="AG575" i="1"/>
  <c r="AE575" i="1"/>
  <c r="AF575" i="1" s="1"/>
  <c r="AD575" i="1"/>
  <c r="AB575" i="1"/>
  <c r="AA575" i="1"/>
  <c r="Z575" i="1"/>
  <c r="X575" i="1"/>
  <c r="H575" i="1"/>
  <c r="AC575" i="1" s="1"/>
  <c r="D575" i="1" a="1"/>
  <c r="D575" i="1" s="1"/>
  <c r="Y575" i="1" s="1"/>
  <c r="AG574" i="1"/>
  <c r="AE574" i="1"/>
  <c r="AF574" i="1" s="1"/>
  <c r="AD574" i="1"/>
  <c r="AB574" i="1"/>
  <c r="AA574" i="1"/>
  <c r="Z574" i="1"/>
  <c r="X574" i="1"/>
  <c r="J574" i="1"/>
  <c r="H574" i="1"/>
  <c r="AC574" i="1" s="1"/>
  <c r="D574" i="1" a="1"/>
  <c r="D574" i="1" s="1"/>
  <c r="Y574" i="1" s="1"/>
  <c r="AG573" i="1"/>
  <c r="AE573" i="1"/>
  <c r="AF573" i="1" s="1"/>
  <c r="AD573" i="1"/>
  <c r="AB573" i="1"/>
  <c r="AA573" i="1"/>
  <c r="Z573" i="1"/>
  <c r="X573" i="1"/>
  <c r="J573" i="1"/>
  <c r="H573" i="1"/>
  <c r="AC573" i="1" s="1"/>
  <c r="D573" i="1" a="1"/>
  <c r="D573" i="1" s="1"/>
  <c r="Y573" i="1" s="1"/>
  <c r="AG572" i="1"/>
  <c r="AE572" i="1"/>
  <c r="AF572" i="1" s="1"/>
  <c r="AD572" i="1"/>
  <c r="AB572" i="1"/>
  <c r="AA572" i="1"/>
  <c r="Z572" i="1"/>
  <c r="X572" i="1"/>
  <c r="J572" i="1"/>
  <c r="H572" i="1"/>
  <c r="AC572" i="1" s="1"/>
  <c r="D572" i="1" a="1"/>
  <c r="D572" i="1" s="1"/>
  <c r="Y572" i="1" s="1"/>
  <c r="AG571" i="1"/>
  <c r="AE571" i="1"/>
  <c r="AD571" i="1"/>
  <c r="AB571" i="1"/>
  <c r="AA571" i="1"/>
  <c r="Z571" i="1"/>
  <c r="X571" i="1"/>
  <c r="J571" i="1"/>
  <c r="H571" i="1"/>
  <c r="AC571" i="1" s="1"/>
  <c r="D571" i="1" a="1"/>
  <c r="D571" i="1" s="1"/>
  <c r="Y571" i="1" s="1"/>
  <c r="AG570" i="1"/>
  <c r="AE570" i="1"/>
  <c r="AF570" i="1" s="1"/>
  <c r="AD570" i="1"/>
  <c r="AB570" i="1"/>
  <c r="AA570" i="1"/>
  <c r="Z570" i="1"/>
  <c r="X570" i="1"/>
  <c r="J570" i="1"/>
  <c r="H570" i="1"/>
  <c r="AC570" i="1" s="1"/>
  <c r="D570" i="1" a="1"/>
  <c r="D570" i="1" s="1"/>
  <c r="Y570" i="1" s="1"/>
  <c r="AG569" i="1"/>
  <c r="AE569" i="1"/>
  <c r="AF569" i="1" s="1"/>
  <c r="AD569" i="1"/>
  <c r="AB569" i="1"/>
  <c r="AA569" i="1"/>
  <c r="Z569" i="1"/>
  <c r="X569" i="1"/>
  <c r="J569" i="1"/>
  <c r="H569" i="1"/>
  <c r="AC569" i="1" s="1"/>
  <c r="D569" i="1" a="1"/>
  <c r="D569" i="1" s="1"/>
  <c r="Y569" i="1" s="1"/>
  <c r="AG568" i="1"/>
  <c r="AE568" i="1"/>
  <c r="AF568" i="1" s="1"/>
  <c r="AD568" i="1"/>
  <c r="AB568" i="1"/>
  <c r="AA568" i="1"/>
  <c r="Z568" i="1"/>
  <c r="X568" i="1"/>
  <c r="H568" i="1"/>
  <c r="AC568" i="1" s="1"/>
  <c r="D568" i="1" a="1"/>
  <c r="D568" i="1" s="1"/>
  <c r="Y568" i="1" s="1"/>
  <c r="AG567" i="1"/>
  <c r="AE567" i="1"/>
  <c r="AF567" i="1" s="1"/>
  <c r="AD567" i="1"/>
  <c r="AB567" i="1"/>
  <c r="AA567" i="1"/>
  <c r="Z567" i="1"/>
  <c r="X567" i="1"/>
  <c r="J567" i="1"/>
  <c r="H567" i="1"/>
  <c r="AC567" i="1" s="1"/>
  <c r="D567" i="1" a="1"/>
  <c r="D567" i="1" s="1"/>
  <c r="Y567" i="1" s="1"/>
  <c r="AG566" i="1"/>
  <c r="AE566" i="1"/>
  <c r="AD566" i="1"/>
  <c r="AB566" i="1"/>
  <c r="AA566" i="1"/>
  <c r="Z566" i="1"/>
  <c r="X566" i="1"/>
  <c r="H566" i="1"/>
  <c r="AC566" i="1" s="1"/>
  <c r="D566" i="1" a="1"/>
  <c r="D566" i="1" s="1"/>
  <c r="Y566" i="1" s="1"/>
  <c r="AG565" i="1"/>
  <c r="AE565" i="1"/>
  <c r="AD565" i="1"/>
  <c r="AB565" i="1"/>
  <c r="AA565" i="1"/>
  <c r="Z565" i="1"/>
  <c r="X565" i="1"/>
  <c r="H565" i="1"/>
  <c r="AC565" i="1" s="1"/>
  <c r="D565" i="1" a="1"/>
  <c r="D565" i="1" s="1"/>
  <c r="Y565" i="1" s="1"/>
  <c r="AG564" i="1"/>
  <c r="AE564" i="1"/>
  <c r="AF564" i="1" s="1"/>
  <c r="AD564" i="1"/>
  <c r="AB564" i="1"/>
  <c r="AA564" i="1"/>
  <c r="Z564" i="1"/>
  <c r="X564" i="1"/>
  <c r="J564" i="1"/>
  <c r="H564" i="1"/>
  <c r="AC564" i="1" s="1"/>
  <c r="D564" i="1" a="1"/>
  <c r="D564" i="1" s="1"/>
  <c r="Y564" i="1" s="1"/>
  <c r="AG563" i="1"/>
  <c r="AE563" i="1"/>
  <c r="AF563" i="1" s="1"/>
  <c r="AD563" i="1"/>
  <c r="AB563" i="1"/>
  <c r="AA563" i="1"/>
  <c r="Z563" i="1"/>
  <c r="X563" i="1"/>
  <c r="H563" i="1"/>
  <c r="AC563" i="1" s="1"/>
  <c r="D563" i="1" a="1"/>
  <c r="D563" i="1" s="1"/>
  <c r="Y563" i="1" s="1"/>
  <c r="AG562" i="1"/>
  <c r="AE562" i="1"/>
  <c r="AD562" i="1"/>
  <c r="AB562" i="1"/>
  <c r="AA562" i="1"/>
  <c r="Z562" i="1"/>
  <c r="X562" i="1"/>
  <c r="H562" i="1"/>
  <c r="AC562" i="1" s="1"/>
  <c r="D562" i="1" a="1"/>
  <c r="D562" i="1" s="1"/>
  <c r="Y562" i="1" s="1"/>
  <c r="AG561" i="1"/>
  <c r="AE561" i="1"/>
  <c r="AF561" i="1" s="1"/>
  <c r="AD561" i="1"/>
  <c r="AB561" i="1"/>
  <c r="AA561" i="1"/>
  <c r="Z561" i="1"/>
  <c r="X561" i="1"/>
  <c r="H561" i="1"/>
  <c r="AC561" i="1" s="1"/>
  <c r="D561" i="1" a="1"/>
  <c r="D561" i="1" s="1"/>
  <c r="Y561" i="1" s="1"/>
  <c r="AG560" i="1"/>
  <c r="AE560" i="1"/>
  <c r="AF560" i="1" s="1"/>
  <c r="AD560" i="1"/>
  <c r="AB560" i="1"/>
  <c r="AA560" i="1"/>
  <c r="Z560" i="1"/>
  <c r="X560" i="1"/>
  <c r="H560" i="1"/>
  <c r="AC560" i="1" s="1"/>
  <c r="D560" i="1" a="1"/>
  <c r="D560" i="1" s="1"/>
  <c r="Y560" i="1" s="1"/>
  <c r="AG559" i="1"/>
  <c r="AE559" i="1"/>
  <c r="AF896" i="1" s="1"/>
  <c r="AD559" i="1"/>
  <c r="AB559" i="1"/>
  <c r="AA559" i="1"/>
  <c r="Z559" i="1"/>
  <c r="X559" i="1"/>
  <c r="J559" i="1"/>
  <c r="H559" i="1"/>
  <c r="AC559" i="1" s="1"/>
  <c r="D559" i="1" a="1"/>
  <c r="D559" i="1" s="1"/>
  <c r="Y559" i="1" s="1"/>
  <c r="AG558" i="1"/>
  <c r="AE558" i="1"/>
  <c r="AD558" i="1"/>
  <c r="AB558" i="1"/>
  <c r="AA558" i="1"/>
  <c r="Z558" i="1"/>
  <c r="X558" i="1"/>
  <c r="J558" i="1"/>
  <c r="H558" i="1"/>
  <c r="AC558" i="1" s="1"/>
  <c r="D558" i="1" a="1"/>
  <c r="D558" i="1" s="1"/>
  <c r="Y558" i="1" s="1"/>
  <c r="AG557" i="1"/>
  <c r="AE557" i="1"/>
  <c r="AF912" i="1" s="1"/>
  <c r="AD557" i="1"/>
  <c r="AB557" i="1"/>
  <c r="AA557" i="1"/>
  <c r="Z557" i="1"/>
  <c r="X557" i="1"/>
  <c r="H557" i="1"/>
  <c r="AC557" i="1" s="1"/>
  <c r="D557" i="1" a="1"/>
  <c r="D557" i="1" s="1"/>
  <c r="Y557" i="1" s="1"/>
  <c r="AG556" i="1"/>
  <c r="AE556" i="1"/>
  <c r="AF556" i="1" s="1"/>
  <c r="AD556" i="1"/>
  <c r="AB556" i="1"/>
  <c r="AA556" i="1"/>
  <c r="Z556" i="1"/>
  <c r="X556" i="1"/>
  <c r="H556" i="1"/>
  <c r="AC556" i="1" s="1"/>
  <c r="D556" i="1" a="1"/>
  <c r="D556" i="1" s="1"/>
  <c r="Y556" i="1" s="1"/>
  <c r="AG555" i="1"/>
  <c r="AE555" i="1"/>
  <c r="AF555" i="1" s="1"/>
  <c r="AD555" i="1"/>
  <c r="AB555" i="1"/>
  <c r="AA555" i="1"/>
  <c r="Z555" i="1"/>
  <c r="X555" i="1"/>
  <c r="J555" i="1"/>
  <c r="H555" i="1"/>
  <c r="AC555" i="1" s="1"/>
  <c r="D555" i="1" a="1"/>
  <c r="D555" i="1" s="1"/>
  <c r="Y555" i="1" s="1"/>
  <c r="AG554" i="1"/>
  <c r="AE554" i="1"/>
  <c r="AF554" i="1" s="1"/>
  <c r="AD554" i="1"/>
  <c r="AB554" i="1"/>
  <c r="AA554" i="1"/>
  <c r="Z554" i="1"/>
  <c r="X554" i="1"/>
  <c r="J554" i="1"/>
  <c r="H554" i="1"/>
  <c r="AC554" i="1" s="1"/>
  <c r="D554" i="1" a="1"/>
  <c r="D554" i="1" s="1"/>
  <c r="Y554" i="1" s="1"/>
  <c r="AG553" i="1"/>
  <c r="AE553" i="1"/>
  <c r="AF553" i="1" s="1"/>
  <c r="AD553" i="1"/>
  <c r="AB553" i="1"/>
  <c r="AA553" i="1"/>
  <c r="Z553" i="1"/>
  <c r="X553" i="1"/>
  <c r="J553" i="1"/>
  <c r="H553" i="1"/>
  <c r="AC553" i="1" s="1"/>
  <c r="D553" i="1" a="1"/>
  <c r="D553" i="1" s="1"/>
  <c r="Y553" i="1" s="1"/>
  <c r="AG552" i="1"/>
  <c r="AE552" i="1"/>
  <c r="AF552" i="1" s="1"/>
  <c r="AD552" i="1"/>
  <c r="AB552" i="1"/>
  <c r="AA552" i="1"/>
  <c r="Z552" i="1"/>
  <c r="X552" i="1"/>
  <c r="H552" i="1"/>
  <c r="AC552" i="1" s="1"/>
  <c r="D552" i="1" a="1"/>
  <c r="D552" i="1" s="1"/>
  <c r="Y552" i="1" s="1"/>
  <c r="AG551" i="1"/>
  <c r="AE551" i="1"/>
  <c r="AF551" i="1" s="1"/>
  <c r="AD551" i="1"/>
  <c r="AB551" i="1"/>
  <c r="AA551" i="1"/>
  <c r="Z551" i="1"/>
  <c r="X551" i="1"/>
  <c r="J551" i="1"/>
  <c r="H551" i="1"/>
  <c r="AC551" i="1" s="1"/>
  <c r="D551" i="1" a="1"/>
  <c r="D551" i="1" s="1"/>
  <c r="Y551" i="1" s="1"/>
  <c r="AG550" i="1"/>
  <c r="AE550" i="1"/>
  <c r="AF550" i="1" s="1"/>
  <c r="AD550" i="1"/>
  <c r="AB550" i="1"/>
  <c r="AA550" i="1"/>
  <c r="Z550" i="1"/>
  <c r="X550" i="1"/>
  <c r="J550" i="1"/>
  <c r="H550" i="1"/>
  <c r="AC550" i="1" s="1"/>
  <c r="D550" i="1" a="1"/>
  <c r="D550" i="1" s="1"/>
  <c r="Y550" i="1" s="1"/>
  <c r="AG549" i="1"/>
  <c r="AE549" i="1"/>
  <c r="AF549" i="1" s="1"/>
  <c r="AD549" i="1"/>
  <c r="AB549" i="1"/>
  <c r="AA549" i="1"/>
  <c r="Z549" i="1"/>
  <c r="X549" i="1"/>
  <c r="J549" i="1"/>
  <c r="H549" i="1"/>
  <c r="AC549" i="1" s="1"/>
  <c r="D549" i="1" a="1"/>
  <c r="D549" i="1" s="1"/>
  <c r="Y549" i="1" s="1"/>
  <c r="AG548" i="1"/>
  <c r="AE548" i="1"/>
  <c r="AD548" i="1"/>
  <c r="AB548" i="1"/>
  <c r="AA548" i="1"/>
  <c r="Z548" i="1"/>
  <c r="X548" i="1"/>
  <c r="H548" i="1"/>
  <c r="AC548" i="1" s="1"/>
  <c r="D548" i="1" a="1"/>
  <c r="D548" i="1" s="1"/>
  <c r="Y548" i="1" s="1"/>
  <c r="AG547" i="1"/>
  <c r="AE547" i="1"/>
  <c r="AD547" i="1"/>
  <c r="AB547" i="1"/>
  <c r="AA547" i="1"/>
  <c r="Z547" i="1"/>
  <c r="X547" i="1"/>
  <c r="J547" i="1"/>
  <c r="H547" i="1"/>
  <c r="AC547" i="1" s="1"/>
  <c r="D547" i="1" a="1"/>
  <c r="D547" i="1" s="1"/>
  <c r="Y547" i="1" s="1"/>
  <c r="AG546" i="1"/>
  <c r="AE546" i="1"/>
  <c r="AF1313" i="1" s="1"/>
  <c r="AD546" i="1"/>
  <c r="AB546" i="1"/>
  <c r="AA546" i="1"/>
  <c r="Z546" i="1"/>
  <c r="X546" i="1"/>
  <c r="J546" i="1"/>
  <c r="H546" i="1"/>
  <c r="AC546" i="1" s="1"/>
  <c r="D546" i="1" a="1"/>
  <c r="D546" i="1" s="1"/>
  <c r="Y546" i="1" s="1"/>
  <c r="AG545" i="1"/>
  <c r="AE545" i="1"/>
  <c r="AF1208" i="1" s="1"/>
  <c r="AD545" i="1"/>
  <c r="AB545" i="1"/>
  <c r="AA545" i="1"/>
  <c r="Z545" i="1"/>
  <c r="X545" i="1"/>
  <c r="H545" i="1"/>
  <c r="AC545" i="1" s="1"/>
  <c r="D545" i="1" a="1"/>
  <c r="D545" i="1" s="1"/>
  <c r="Y545" i="1" s="1"/>
  <c r="AG544" i="1"/>
  <c r="AE544" i="1"/>
  <c r="AF544" i="1" s="1"/>
  <c r="AD544" i="1"/>
  <c r="AB544" i="1"/>
  <c r="AA544" i="1"/>
  <c r="Z544" i="1"/>
  <c r="X544" i="1"/>
  <c r="J544" i="1"/>
  <c r="H544" i="1"/>
  <c r="AC544" i="1" s="1"/>
  <c r="D544" i="1" a="1"/>
  <c r="D544" i="1" s="1"/>
  <c r="Y544" i="1" s="1"/>
  <c r="AG543" i="1"/>
  <c r="AE543" i="1"/>
  <c r="AF543" i="1" s="1"/>
  <c r="AD543" i="1"/>
  <c r="AB543" i="1"/>
  <c r="AA543" i="1"/>
  <c r="Z543" i="1"/>
  <c r="X543" i="1"/>
  <c r="J543" i="1"/>
  <c r="H543" i="1"/>
  <c r="AC543" i="1" s="1"/>
  <c r="D543" i="1" a="1"/>
  <c r="D543" i="1" s="1"/>
  <c r="Y543" i="1" s="1"/>
  <c r="AG542" i="1"/>
  <c r="AE542" i="1"/>
  <c r="AF542" i="1" s="1"/>
  <c r="AD542" i="1"/>
  <c r="AB542" i="1"/>
  <c r="AA542" i="1"/>
  <c r="Z542" i="1"/>
  <c r="X542" i="1"/>
  <c r="J542" i="1"/>
  <c r="H542" i="1"/>
  <c r="AC542" i="1" s="1"/>
  <c r="D542" i="1" a="1"/>
  <c r="D542" i="1" s="1"/>
  <c r="Y542" i="1" s="1"/>
  <c r="AG541" i="1"/>
  <c r="AE541" i="1"/>
  <c r="AF541" i="1" s="1"/>
  <c r="AD541" i="1"/>
  <c r="AA541" i="1"/>
  <c r="Z541" i="1"/>
  <c r="X541" i="1"/>
  <c r="J541" i="1"/>
  <c r="G541" i="1"/>
  <c r="H541" i="1" s="1"/>
  <c r="AC541" i="1" s="1"/>
  <c r="D541" i="1" a="1"/>
  <c r="D541" i="1" s="1"/>
  <c r="Y541" i="1" s="1"/>
  <c r="AG540" i="1"/>
  <c r="AE540" i="1"/>
  <c r="AD540" i="1"/>
  <c r="AB540" i="1"/>
  <c r="AA540" i="1"/>
  <c r="Z540" i="1"/>
  <c r="X540" i="1"/>
  <c r="H540" i="1"/>
  <c r="AC540" i="1" s="1"/>
  <c r="D540" i="1" a="1"/>
  <c r="D540" i="1" s="1"/>
  <c r="Y540" i="1" s="1"/>
  <c r="AG539" i="1"/>
  <c r="AE539" i="1"/>
  <c r="AF1289" i="1" s="1"/>
  <c r="AD539" i="1"/>
  <c r="AB539" i="1"/>
  <c r="AA539" i="1"/>
  <c r="Z539" i="1"/>
  <c r="X539" i="1"/>
  <c r="J539" i="1"/>
  <c r="H539" i="1"/>
  <c r="AC539" i="1" s="1"/>
  <c r="D539" i="1" a="1"/>
  <c r="D539" i="1" s="1"/>
  <c r="Y539" i="1" s="1"/>
  <c r="AG538" i="1"/>
  <c r="AE538" i="1"/>
  <c r="AF538" i="1" s="1"/>
  <c r="AD538" i="1"/>
  <c r="AB538" i="1"/>
  <c r="AA538" i="1"/>
  <c r="Z538" i="1"/>
  <c r="X538" i="1"/>
  <c r="J538" i="1"/>
  <c r="H538" i="1"/>
  <c r="AC538" i="1" s="1"/>
  <c r="D538" i="1" a="1"/>
  <c r="D538" i="1" s="1"/>
  <c r="Y538" i="1" s="1"/>
  <c r="AG537" i="1"/>
  <c r="AE537" i="1"/>
  <c r="AD537" i="1"/>
  <c r="AB537" i="1"/>
  <c r="AA537" i="1"/>
  <c r="Z537" i="1"/>
  <c r="X537" i="1"/>
  <c r="H537" i="1"/>
  <c r="AC537" i="1" s="1"/>
  <c r="D537" i="1" a="1"/>
  <c r="D537" i="1" s="1"/>
  <c r="Y537" i="1" s="1"/>
  <c r="AG536" i="1"/>
  <c r="AE536" i="1"/>
  <c r="AF536" i="1" s="1"/>
  <c r="AD536" i="1"/>
  <c r="AB536" i="1"/>
  <c r="AA536" i="1"/>
  <c r="Z536" i="1"/>
  <c r="X536" i="1"/>
  <c r="J536" i="1"/>
  <c r="H536" i="1"/>
  <c r="AC536" i="1" s="1"/>
  <c r="D536" i="1" a="1"/>
  <c r="D536" i="1" s="1"/>
  <c r="Y536" i="1" s="1"/>
  <c r="AG535" i="1"/>
  <c r="AE535" i="1"/>
  <c r="AF535" i="1" s="1"/>
  <c r="AD535" i="1"/>
  <c r="AB535" i="1"/>
  <c r="AA535" i="1"/>
  <c r="Z535" i="1"/>
  <c r="X535" i="1"/>
  <c r="H535" i="1"/>
  <c r="AC535" i="1" s="1"/>
  <c r="D535" i="1" a="1"/>
  <c r="D535" i="1" s="1"/>
  <c r="Y535" i="1" s="1"/>
  <c r="AG534" i="1"/>
  <c r="AE534" i="1"/>
  <c r="AD534" i="1"/>
  <c r="AB534" i="1"/>
  <c r="AA534" i="1"/>
  <c r="Z534" i="1"/>
  <c r="X534" i="1"/>
  <c r="J534" i="1"/>
  <c r="H534" i="1"/>
  <c r="AC534" i="1" s="1"/>
  <c r="D534" i="1" a="1"/>
  <c r="D534" i="1" s="1"/>
  <c r="Y534" i="1" s="1"/>
  <c r="AG533" i="1"/>
  <c r="AE533" i="1"/>
  <c r="AF533" i="1" s="1"/>
  <c r="AD533" i="1"/>
  <c r="AB533" i="1"/>
  <c r="AA533" i="1"/>
  <c r="Z533" i="1"/>
  <c r="X533" i="1"/>
  <c r="J533" i="1"/>
  <c r="H533" i="1"/>
  <c r="AC533" i="1" s="1"/>
  <c r="D533" i="1" a="1"/>
  <c r="D533" i="1" s="1"/>
  <c r="Y533" i="1" s="1"/>
  <c r="AG532" i="1"/>
  <c r="AE532" i="1"/>
  <c r="AF532" i="1" s="1"/>
  <c r="AD532" i="1"/>
  <c r="AB532" i="1"/>
  <c r="AA532" i="1"/>
  <c r="Z532" i="1"/>
  <c r="X532" i="1"/>
  <c r="J532" i="1"/>
  <c r="H532" i="1"/>
  <c r="AC532" i="1" s="1"/>
  <c r="D532" i="1" a="1"/>
  <c r="D532" i="1" s="1"/>
  <c r="Y532" i="1" s="1"/>
  <c r="AG531" i="1"/>
  <c r="AE531" i="1"/>
  <c r="AF531" i="1" s="1"/>
  <c r="AD531" i="1"/>
  <c r="AB531" i="1"/>
  <c r="AA531" i="1"/>
  <c r="Z531" i="1"/>
  <c r="X531" i="1"/>
  <c r="J531" i="1"/>
  <c r="H531" i="1"/>
  <c r="AC531" i="1" s="1"/>
  <c r="D531" i="1" a="1"/>
  <c r="D531" i="1" s="1"/>
  <c r="Y531" i="1" s="1"/>
  <c r="AG530" i="1"/>
  <c r="AF530" i="1"/>
  <c r="AE530" i="1"/>
  <c r="AD530" i="1"/>
  <c r="AB530" i="1"/>
  <c r="AA530" i="1"/>
  <c r="Z530" i="1"/>
  <c r="X530" i="1"/>
  <c r="J530" i="1"/>
  <c r="H530" i="1"/>
  <c r="AC530" i="1" s="1"/>
  <c r="D530" i="1" a="1"/>
  <c r="D530" i="1" s="1"/>
  <c r="Y530" i="1" s="1"/>
  <c r="AG529" i="1"/>
  <c r="AE529" i="1"/>
  <c r="AF529" i="1" s="1"/>
  <c r="AD529" i="1"/>
  <c r="AB529" i="1"/>
  <c r="AA529" i="1"/>
  <c r="Z529" i="1"/>
  <c r="X529" i="1"/>
  <c r="J529" i="1"/>
  <c r="H529" i="1"/>
  <c r="AC529" i="1" s="1"/>
  <c r="D529" i="1" a="1"/>
  <c r="D529" i="1" s="1"/>
  <c r="Y529" i="1" s="1"/>
  <c r="AG528" i="1"/>
  <c r="AE528" i="1"/>
  <c r="AD528" i="1"/>
  <c r="AB528" i="1"/>
  <c r="AA528" i="1"/>
  <c r="Z528" i="1"/>
  <c r="X528" i="1"/>
  <c r="J528" i="1"/>
  <c r="H528" i="1"/>
  <c r="AC528" i="1" s="1"/>
  <c r="D528" i="1" a="1"/>
  <c r="D528" i="1" s="1"/>
  <c r="Y528" i="1" s="1"/>
  <c r="AG527" i="1"/>
  <c r="AE527" i="1"/>
  <c r="AF527" i="1" s="1"/>
  <c r="AD527" i="1"/>
  <c r="AB527" i="1"/>
  <c r="AA527" i="1"/>
  <c r="Z527" i="1"/>
  <c r="X527" i="1"/>
  <c r="H527" i="1"/>
  <c r="AC527" i="1" s="1"/>
  <c r="D527" i="1" a="1"/>
  <c r="D527" i="1" s="1"/>
  <c r="Y527" i="1" s="1"/>
  <c r="AG526" i="1"/>
  <c r="AE526" i="1"/>
  <c r="AF526" i="1" s="1"/>
  <c r="AD526" i="1"/>
  <c r="AB526" i="1"/>
  <c r="AA526" i="1"/>
  <c r="Z526" i="1"/>
  <c r="X526" i="1"/>
  <c r="J526" i="1"/>
  <c r="H526" i="1"/>
  <c r="AC526" i="1" s="1"/>
  <c r="D526" i="1" a="1"/>
  <c r="D526" i="1" s="1"/>
  <c r="Y526" i="1" s="1"/>
  <c r="AG525" i="1"/>
  <c r="AE525" i="1"/>
  <c r="AF525" i="1" s="1"/>
  <c r="AD525" i="1"/>
  <c r="AB525" i="1"/>
  <c r="AA525" i="1"/>
  <c r="Z525" i="1"/>
  <c r="X525" i="1"/>
  <c r="H525" i="1"/>
  <c r="AC525" i="1" s="1"/>
  <c r="D525" i="1" a="1"/>
  <c r="D525" i="1" s="1"/>
  <c r="Y525" i="1" s="1"/>
  <c r="AG524" i="1"/>
  <c r="AE524" i="1"/>
  <c r="AF524" i="1" s="1"/>
  <c r="AD524" i="1"/>
  <c r="AB524" i="1"/>
  <c r="AA524" i="1"/>
  <c r="Z524" i="1"/>
  <c r="X524" i="1"/>
  <c r="H524" i="1"/>
  <c r="AC524" i="1" s="1"/>
  <c r="D524" i="1" a="1"/>
  <c r="D524" i="1" s="1"/>
  <c r="Y524" i="1" s="1"/>
  <c r="AG523" i="1"/>
  <c r="AE523" i="1"/>
  <c r="AD523" i="1"/>
  <c r="AB523" i="1"/>
  <c r="AA523" i="1"/>
  <c r="Z523" i="1"/>
  <c r="X523" i="1"/>
  <c r="J523" i="1"/>
  <c r="H523" i="1"/>
  <c r="AC523" i="1" s="1"/>
  <c r="D523" i="1" a="1"/>
  <c r="D523" i="1" s="1"/>
  <c r="Y523" i="1" s="1"/>
  <c r="AG522" i="1"/>
  <c r="AE522" i="1"/>
  <c r="AD522" i="1"/>
  <c r="AB522" i="1"/>
  <c r="AA522" i="1"/>
  <c r="Z522" i="1"/>
  <c r="X522" i="1"/>
  <c r="J522" i="1"/>
  <c r="H522" i="1"/>
  <c r="AC522" i="1" s="1"/>
  <c r="D522" i="1" a="1"/>
  <c r="D522" i="1" s="1"/>
  <c r="Y522" i="1" s="1"/>
  <c r="AG521" i="1"/>
  <c r="AE521" i="1"/>
  <c r="AF521" i="1" s="1"/>
  <c r="AD521" i="1"/>
  <c r="AB521" i="1"/>
  <c r="AA521" i="1"/>
  <c r="Z521" i="1"/>
  <c r="X521" i="1"/>
  <c r="J521" i="1"/>
  <c r="H521" i="1"/>
  <c r="AC521" i="1" s="1"/>
  <c r="D521" i="1" a="1"/>
  <c r="D521" i="1" s="1"/>
  <c r="Y521" i="1" s="1"/>
  <c r="AG520" i="1"/>
  <c r="AE520" i="1"/>
  <c r="AF520" i="1" s="1"/>
  <c r="AD520" i="1"/>
  <c r="AB520" i="1"/>
  <c r="AA520" i="1"/>
  <c r="Z520" i="1"/>
  <c r="X520" i="1"/>
  <c r="J520" i="1"/>
  <c r="H520" i="1"/>
  <c r="AC520" i="1" s="1"/>
  <c r="D520" i="1" a="1"/>
  <c r="D520" i="1" s="1"/>
  <c r="Y520" i="1" s="1"/>
  <c r="AG519" i="1"/>
  <c r="AE519" i="1"/>
  <c r="AF1251" i="1" s="1"/>
  <c r="AD519" i="1"/>
  <c r="AB519" i="1"/>
  <c r="AA519" i="1"/>
  <c r="Z519" i="1"/>
  <c r="X519" i="1"/>
  <c r="H519" i="1"/>
  <c r="AC519" i="1" s="1"/>
  <c r="D519" i="1" a="1"/>
  <c r="D519" i="1" s="1"/>
  <c r="Y519" i="1" s="1"/>
  <c r="AG518" i="1"/>
  <c r="AE518" i="1"/>
  <c r="AF1226" i="1" s="1"/>
  <c r="AD518" i="1"/>
  <c r="AB518" i="1"/>
  <c r="AA518" i="1"/>
  <c r="Z518" i="1"/>
  <c r="X518" i="1"/>
  <c r="J518" i="1"/>
  <c r="H518" i="1"/>
  <c r="AC518" i="1" s="1"/>
  <c r="D518" i="1" a="1"/>
  <c r="D518" i="1" s="1"/>
  <c r="Y518" i="1" s="1"/>
  <c r="AG517" i="1"/>
  <c r="AE517" i="1"/>
  <c r="AF517" i="1" s="1"/>
  <c r="AD517" i="1"/>
  <c r="AB517" i="1"/>
  <c r="AA517" i="1"/>
  <c r="Z517" i="1"/>
  <c r="X517" i="1"/>
  <c r="J517" i="1"/>
  <c r="H517" i="1"/>
  <c r="AC517" i="1" s="1"/>
  <c r="D517" i="1" a="1"/>
  <c r="D517" i="1" s="1"/>
  <c r="Y517" i="1" s="1"/>
  <c r="AG516" i="1"/>
  <c r="AE516" i="1"/>
  <c r="AF516" i="1" s="1"/>
  <c r="AD516" i="1"/>
  <c r="AB516" i="1"/>
  <c r="AA516" i="1"/>
  <c r="Z516" i="1"/>
  <c r="X516" i="1"/>
  <c r="J516" i="1"/>
  <c r="H516" i="1"/>
  <c r="AC516" i="1" s="1"/>
  <c r="D516" i="1" a="1"/>
  <c r="D516" i="1" s="1"/>
  <c r="Y516" i="1" s="1"/>
  <c r="AG515" i="1"/>
  <c r="AE515" i="1"/>
  <c r="AF515" i="1" s="1"/>
  <c r="AD515" i="1"/>
  <c r="AB515" i="1"/>
  <c r="AA515" i="1"/>
  <c r="Z515" i="1"/>
  <c r="X515" i="1"/>
  <c r="J515" i="1"/>
  <c r="H515" i="1"/>
  <c r="AC515" i="1" s="1"/>
  <c r="D515" i="1" a="1"/>
  <c r="D515" i="1" s="1"/>
  <c r="Y515" i="1" s="1"/>
  <c r="AG514" i="1"/>
  <c r="AE514" i="1"/>
  <c r="AF514" i="1" s="1"/>
  <c r="AD514" i="1"/>
  <c r="AB514" i="1"/>
  <c r="AA514" i="1"/>
  <c r="Z514" i="1"/>
  <c r="X514" i="1"/>
  <c r="J514" i="1"/>
  <c r="H514" i="1"/>
  <c r="AC514" i="1" s="1"/>
  <c r="D514" i="1" a="1"/>
  <c r="D514" i="1" s="1"/>
  <c r="Y514" i="1" s="1"/>
  <c r="AG513" i="1"/>
  <c r="AE513" i="1"/>
  <c r="AF513" i="1" s="1"/>
  <c r="AD513" i="1"/>
  <c r="AB513" i="1"/>
  <c r="AA513" i="1"/>
  <c r="Z513" i="1"/>
  <c r="X513" i="1"/>
  <c r="J513" i="1"/>
  <c r="H513" i="1"/>
  <c r="AC513" i="1" s="1"/>
  <c r="D513" i="1" a="1"/>
  <c r="D513" i="1" s="1"/>
  <c r="Y513" i="1" s="1"/>
  <c r="AG512" i="1"/>
  <c r="AE512" i="1"/>
  <c r="AF512" i="1" s="1"/>
  <c r="AD512" i="1"/>
  <c r="AB512" i="1"/>
  <c r="AA512" i="1"/>
  <c r="Z512" i="1"/>
  <c r="X512" i="1"/>
  <c r="J512" i="1"/>
  <c r="H512" i="1"/>
  <c r="AC512" i="1" s="1"/>
  <c r="D512" i="1" a="1"/>
  <c r="D512" i="1" s="1"/>
  <c r="Y512" i="1" s="1"/>
  <c r="AG511" i="1"/>
  <c r="AE511" i="1"/>
  <c r="AF511" i="1" s="1"/>
  <c r="AD511" i="1"/>
  <c r="AB511" i="1"/>
  <c r="AA511" i="1"/>
  <c r="Z511" i="1"/>
  <c r="X511" i="1"/>
  <c r="J511" i="1"/>
  <c r="H511" i="1"/>
  <c r="AC511" i="1" s="1"/>
  <c r="D511" i="1" a="1"/>
  <c r="D511" i="1" s="1"/>
  <c r="Y511" i="1" s="1"/>
  <c r="AG510" i="1"/>
  <c r="AE510" i="1"/>
  <c r="AD510" i="1"/>
  <c r="AB510" i="1"/>
  <c r="AA510" i="1"/>
  <c r="Z510" i="1"/>
  <c r="X510" i="1"/>
  <c r="H510" i="1"/>
  <c r="AC510" i="1" s="1"/>
  <c r="D510" i="1" a="1"/>
  <c r="D510" i="1" s="1"/>
  <c r="Y510" i="1" s="1"/>
  <c r="AG509" i="1"/>
  <c r="AE509" i="1"/>
  <c r="AF509" i="1" s="1"/>
  <c r="AD509" i="1"/>
  <c r="AB509" i="1"/>
  <c r="AA509" i="1"/>
  <c r="Z509" i="1"/>
  <c r="X509" i="1"/>
  <c r="J509" i="1"/>
  <c r="H509" i="1"/>
  <c r="AC509" i="1" s="1"/>
  <c r="D509" i="1" a="1"/>
  <c r="D509" i="1" s="1"/>
  <c r="Y509" i="1" s="1"/>
  <c r="AG508" i="1"/>
  <c r="AE508" i="1"/>
  <c r="AD508" i="1"/>
  <c r="AB508" i="1"/>
  <c r="AA508" i="1"/>
  <c r="Z508" i="1"/>
  <c r="X508" i="1"/>
  <c r="H508" i="1"/>
  <c r="AC508" i="1" s="1"/>
  <c r="D508" i="1" a="1"/>
  <c r="D508" i="1" s="1"/>
  <c r="Y508" i="1" s="1"/>
  <c r="AG507" i="1"/>
  <c r="AE507" i="1"/>
  <c r="AD507" i="1"/>
  <c r="AB507" i="1"/>
  <c r="AA507" i="1"/>
  <c r="Z507" i="1"/>
  <c r="X507" i="1"/>
  <c r="H507" i="1"/>
  <c r="AC507" i="1" s="1"/>
  <c r="D507" i="1" a="1"/>
  <c r="D507" i="1" s="1"/>
  <c r="Y507" i="1" s="1"/>
  <c r="AG506" i="1"/>
  <c r="AE506" i="1"/>
  <c r="AF506" i="1" s="1"/>
  <c r="AD506" i="1"/>
  <c r="AB506" i="1"/>
  <c r="AA506" i="1"/>
  <c r="Z506" i="1"/>
  <c r="X506" i="1"/>
  <c r="H506" i="1"/>
  <c r="AC506" i="1" s="1"/>
  <c r="D506" i="1" a="1"/>
  <c r="D506" i="1" s="1"/>
  <c r="Y506" i="1" s="1"/>
  <c r="AG505" i="1"/>
  <c r="AE505" i="1"/>
  <c r="AF505" i="1" s="1"/>
  <c r="AD505" i="1"/>
  <c r="AB505" i="1"/>
  <c r="AA505" i="1"/>
  <c r="Z505" i="1"/>
  <c r="X505" i="1"/>
  <c r="H505" i="1"/>
  <c r="AC505" i="1" s="1"/>
  <c r="D505" i="1" a="1"/>
  <c r="D505" i="1" s="1"/>
  <c r="Y505" i="1" s="1"/>
  <c r="AG504" i="1"/>
  <c r="AE504" i="1"/>
  <c r="AF504" i="1" s="1"/>
  <c r="AD504" i="1"/>
  <c r="AB504" i="1"/>
  <c r="AA504" i="1"/>
  <c r="Z504" i="1"/>
  <c r="X504" i="1"/>
  <c r="J504" i="1"/>
  <c r="H504" i="1"/>
  <c r="AC504" i="1" s="1"/>
  <c r="D504" i="1" a="1"/>
  <c r="D504" i="1" s="1"/>
  <c r="Y504" i="1" s="1"/>
  <c r="AG503" i="1"/>
  <c r="AE503" i="1"/>
  <c r="AF503" i="1" s="1"/>
  <c r="AD503" i="1"/>
  <c r="AB503" i="1"/>
  <c r="AA503" i="1"/>
  <c r="Z503" i="1"/>
  <c r="X503" i="1"/>
  <c r="J503" i="1"/>
  <c r="H503" i="1"/>
  <c r="AC503" i="1" s="1"/>
  <c r="D503" i="1" a="1"/>
  <c r="D503" i="1" s="1"/>
  <c r="Y503" i="1" s="1"/>
  <c r="AG502" i="1"/>
  <c r="AE502" i="1"/>
  <c r="AF502" i="1" s="1"/>
  <c r="AD502" i="1"/>
  <c r="AB502" i="1"/>
  <c r="AA502" i="1"/>
  <c r="Z502" i="1"/>
  <c r="X502" i="1"/>
  <c r="J502" i="1"/>
  <c r="H502" i="1"/>
  <c r="AC502" i="1" s="1"/>
  <c r="D502" i="1" a="1"/>
  <c r="D502" i="1" s="1"/>
  <c r="Y502" i="1" s="1"/>
  <c r="AG501" i="1"/>
  <c r="AE501" i="1"/>
  <c r="AF501" i="1" s="1"/>
  <c r="AD501" i="1"/>
  <c r="AB501" i="1"/>
  <c r="AA501" i="1"/>
  <c r="Z501" i="1"/>
  <c r="X501" i="1"/>
  <c r="J501" i="1"/>
  <c r="H501" i="1"/>
  <c r="AC501" i="1" s="1"/>
  <c r="D501" i="1" a="1"/>
  <c r="D501" i="1" s="1"/>
  <c r="Y501" i="1" s="1"/>
  <c r="AG500" i="1"/>
  <c r="AE500" i="1"/>
  <c r="AF500" i="1" s="1"/>
  <c r="AD500" i="1"/>
  <c r="AB500" i="1"/>
  <c r="AA500" i="1"/>
  <c r="Z500" i="1"/>
  <c r="X500" i="1"/>
  <c r="J500" i="1"/>
  <c r="H500" i="1"/>
  <c r="AC500" i="1" s="1"/>
  <c r="D500" i="1" a="1"/>
  <c r="D500" i="1" s="1"/>
  <c r="Y500" i="1" s="1"/>
  <c r="AG499" i="1"/>
  <c r="AE499" i="1"/>
  <c r="AF499" i="1" s="1"/>
  <c r="AD499" i="1"/>
  <c r="AB499" i="1"/>
  <c r="AA499" i="1"/>
  <c r="Z499" i="1"/>
  <c r="X499" i="1"/>
  <c r="J499" i="1"/>
  <c r="H499" i="1"/>
  <c r="AC499" i="1" s="1"/>
  <c r="D499" i="1" a="1"/>
  <c r="D499" i="1" s="1"/>
  <c r="Y499" i="1" s="1"/>
  <c r="AG498" i="1"/>
  <c r="AE498" i="1"/>
  <c r="AD498" i="1"/>
  <c r="AB498" i="1"/>
  <c r="AA498" i="1"/>
  <c r="Z498" i="1"/>
  <c r="X498" i="1"/>
  <c r="J498" i="1"/>
  <c r="H498" i="1"/>
  <c r="AC498" i="1" s="1"/>
  <c r="D498" i="1" a="1"/>
  <c r="D498" i="1" s="1"/>
  <c r="Y498" i="1" s="1"/>
  <c r="AG497" i="1"/>
  <c r="AE497" i="1"/>
  <c r="AD497" i="1"/>
  <c r="AB497" i="1"/>
  <c r="AA497" i="1"/>
  <c r="Z497" i="1"/>
  <c r="X497" i="1"/>
  <c r="H497" i="1"/>
  <c r="AC497" i="1" s="1"/>
  <c r="D497" i="1" a="1"/>
  <c r="D497" i="1" s="1"/>
  <c r="Y497" i="1" s="1"/>
  <c r="AG496" i="1"/>
  <c r="AE496" i="1"/>
  <c r="AD496" i="1"/>
  <c r="AB496" i="1"/>
  <c r="AA496" i="1"/>
  <c r="Z496" i="1"/>
  <c r="X496" i="1"/>
  <c r="H496" i="1"/>
  <c r="AC496" i="1" s="1"/>
  <c r="D496" i="1" a="1"/>
  <c r="D496" i="1" s="1"/>
  <c r="Y496" i="1" s="1"/>
  <c r="AG495" i="1"/>
  <c r="AE495" i="1"/>
  <c r="AF495" i="1" s="1"/>
  <c r="AD495" i="1"/>
  <c r="AB495" i="1"/>
  <c r="AA495" i="1"/>
  <c r="Z495" i="1"/>
  <c r="X495" i="1"/>
  <c r="J495" i="1"/>
  <c r="H495" i="1"/>
  <c r="AC495" i="1" s="1"/>
  <c r="D495" i="1" a="1"/>
  <c r="D495" i="1" s="1"/>
  <c r="Y495" i="1" s="1"/>
  <c r="AG494" i="1"/>
  <c r="AE494" i="1"/>
  <c r="AD494" i="1"/>
  <c r="AB494" i="1"/>
  <c r="AA494" i="1"/>
  <c r="Z494" i="1"/>
  <c r="X494" i="1"/>
  <c r="J494" i="1"/>
  <c r="H494" i="1"/>
  <c r="AC494" i="1" s="1"/>
  <c r="D494" i="1" a="1"/>
  <c r="D494" i="1" s="1"/>
  <c r="Y494" i="1" s="1"/>
  <c r="AG493" i="1"/>
  <c r="AE493" i="1"/>
  <c r="AF493" i="1" s="1"/>
  <c r="AD493" i="1"/>
  <c r="AB493" i="1"/>
  <c r="AA493" i="1"/>
  <c r="Z493" i="1"/>
  <c r="X493" i="1"/>
  <c r="J493" i="1"/>
  <c r="H493" i="1"/>
  <c r="AC493" i="1" s="1"/>
  <c r="D493" i="1" a="1"/>
  <c r="D493" i="1" s="1"/>
  <c r="Y493" i="1" s="1"/>
  <c r="AG492" i="1"/>
  <c r="AE492" i="1"/>
  <c r="AF492" i="1" s="1"/>
  <c r="AD492" i="1"/>
  <c r="AB492" i="1"/>
  <c r="AA492" i="1"/>
  <c r="Z492" i="1"/>
  <c r="X492" i="1"/>
  <c r="J492" i="1"/>
  <c r="H492" i="1"/>
  <c r="AC492" i="1" s="1"/>
  <c r="D492" i="1" a="1"/>
  <c r="D492" i="1" s="1"/>
  <c r="Y492" i="1" s="1"/>
  <c r="AG491" i="1"/>
  <c r="AE491" i="1"/>
  <c r="AF491" i="1" s="1"/>
  <c r="AD491" i="1"/>
  <c r="AB491" i="1"/>
  <c r="AA491" i="1"/>
  <c r="Z491" i="1"/>
  <c r="X491" i="1"/>
  <c r="J491" i="1"/>
  <c r="H491" i="1"/>
  <c r="AC491" i="1" s="1"/>
  <c r="D491" i="1" a="1"/>
  <c r="D491" i="1" s="1"/>
  <c r="Y491" i="1" s="1"/>
  <c r="AG490" i="1"/>
  <c r="AE490" i="1"/>
  <c r="AF490" i="1" s="1"/>
  <c r="AD490" i="1"/>
  <c r="AB490" i="1"/>
  <c r="AA490" i="1"/>
  <c r="Z490" i="1"/>
  <c r="X490" i="1"/>
  <c r="J490" i="1"/>
  <c r="H490" i="1"/>
  <c r="AC490" i="1" s="1"/>
  <c r="D490" i="1" a="1"/>
  <c r="D490" i="1" s="1"/>
  <c r="Y490" i="1" s="1"/>
  <c r="AG489" i="1"/>
  <c r="AE489" i="1"/>
  <c r="AD489" i="1"/>
  <c r="AB489" i="1"/>
  <c r="AA489" i="1"/>
  <c r="Z489" i="1"/>
  <c r="X489" i="1"/>
  <c r="H489" i="1"/>
  <c r="AC489" i="1" s="1"/>
  <c r="D489" i="1" a="1"/>
  <c r="D489" i="1" s="1"/>
  <c r="Y489" i="1" s="1"/>
  <c r="AG488" i="1"/>
  <c r="AE488" i="1"/>
  <c r="AF488" i="1" s="1"/>
  <c r="AD488" i="1"/>
  <c r="AB488" i="1"/>
  <c r="AA488" i="1"/>
  <c r="Z488" i="1"/>
  <c r="X488" i="1"/>
  <c r="J488" i="1"/>
  <c r="H488" i="1"/>
  <c r="AC488" i="1" s="1"/>
  <c r="D488" i="1" a="1"/>
  <c r="D488" i="1" s="1"/>
  <c r="Y488" i="1" s="1"/>
  <c r="AG487" i="1"/>
  <c r="AE487" i="1"/>
  <c r="AF487" i="1" s="1"/>
  <c r="AD487" i="1"/>
  <c r="AB487" i="1"/>
  <c r="AA487" i="1"/>
  <c r="Z487" i="1"/>
  <c r="X487" i="1"/>
  <c r="H487" i="1"/>
  <c r="AC487" i="1" s="1"/>
  <c r="D487" i="1" a="1"/>
  <c r="D487" i="1" s="1"/>
  <c r="Y487" i="1" s="1"/>
  <c r="AG486" i="1"/>
  <c r="AE486" i="1"/>
  <c r="AF1129" i="1" s="1"/>
  <c r="AD486" i="1"/>
  <c r="AB486" i="1"/>
  <c r="AA486" i="1"/>
  <c r="Z486" i="1"/>
  <c r="X486" i="1"/>
  <c r="H486" i="1"/>
  <c r="AC486" i="1" s="1"/>
  <c r="D486" i="1" a="1"/>
  <c r="D486" i="1" s="1"/>
  <c r="Y486" i="1" s="1"/>
  <c r="AG485" i="1"/>
  <c r="AE485" i="1"/>
  <c r="AF485" i="1" s="1"/>
  <c r="AD485" i="1"/>
  <c r="AB485" i="1"/>
  <c r="AA485" i="1"/>
  <c r="Z485" i="1"/>
  <c r="X485" i="1"/>
  <c r="H485" i="1"/>
  <c r="AC485" i="1" s="1"/>
  <c r="D485" i="1" a="1"/>
  <c r="D485" i="1" s="1"/>
  <c r="Y485" i="1" s="1"/>
  <c r="AG484" i="1"/>
  <c r="AE484" i="1"/>
  <c r="AF484" i="1" s="1"/>
  <c r="AD484" i="1"/>
  <c r="AB484" i="1"/>
  <c r="AA484" i="1"/>
  <c r="Z484" i="1"/>
  <c r="X484" i="1"/>
  <c r="J484" i="1"/>
  <c r="H484" i="1"/>
  <c r="AC484" i="1" s="1"/>
  <c r="D484" i="1" a="1"/>
  <c r="D484" i="1" s="1"/>
  <c r="Y484" i="1" s="1"/>
  <c r="AG483" i="1"/>
  <c r="AE483" i="1"/>
  <c r="AF483" i="1" s="1"/>
  <c r="AD483" i="1"/>
  <c r="AB483" i="1"/>
  <c r="AA483" i="1"/>
  <c r="Z483" i="1"/>
  <c r="X483" i="1"/>
  <c r="J483" i="1"/>
  <c r="H483" i="1"/>
  <c r="AC483" i="1" s="1"/>
  <c r="D483" i="1" a="1"/>
  <c r="D483" i="1" s="1"/>
  <c r="Y483" i="1" s="1"/>
  <c r="AG482" i="1"/>
  <c r="AE482" i="1"/>
  <c r="AF482" i="1" s="1"/>
  <c r="AD482" i="1"/>
  <c r="AB482" i="1"/>
  <c r="AA482" i="1"/>
  <c r="Z482" i="1"/>
  <c r="X482" i="1"/>
  <c r="J482" i="1"/>
  <c r="H482" i="1"/>
  <c r="AC482" i="1" s="1"/>
  <c r="D482" i="1" a="1"/>
  <c r="D482" i="1" s="1"/>
  <c r="Y482" i="1" s="1"/>
  <c r="AG481" i="1"/>
  <c r="AE481" i="1"/>
  <c r="AF481" i="1" s="1"/>
  <c r="AD481" i="1"/>
  <c r="AB481" i="1"/>
  <c r="AA481" i="1"/>
  <c r="Z481" i="1"/>
  <c r="X481" i="1"/>
  <c r="J481" i="1"/>
  <c r="H481" i="1"/>
  <c r="AC481" i="1" s="1"/>
  <c r="D481" i="1" a="1"/>
  <c r="D481" i="1" s="1"/>
  <c r="Y481" i="1" s="1"/>
  <c r="AG480" i="1"/>
  <c r="AE480" i="1"/>
  <c r="AF480" i="1" s="1"/>
  <c r="AD480" i="1"/>
  <c r="AB480" i="1"/>
  <c r="AA480" i="1"/>
  <c r="Z480" i="1"/>
  <c r="X480" i="1"/>
  <c r="J480" i="1"/>
  <c r="H480" i="1"/>
  <c r="AC480" i="1" s="1"/>
  <c r="D480" i="1" a="1"/>
  <c r="D480" i="1" s="1"/>
  <c r="Y480" i="1" s="1"/>
  <c r="AG479" i="1"/>
  <c r="AE479" i="1"/>
  <c r="AF479" i="1" s="1"/>
  <c r="AD479" i="1"/>
  <c r="AB479" i="1"/>
  <c r="AA479" i="1"/>
  <c r="Z479" i="1"/>
  <c r="X479" i="1"/>
  <c r="J479" i="1"/>
  <c r="H479" i="1"/>
  <c r="AC479" i="1" s="1"/>
  <c r="D479" i="1" a="1"/>
  <c r="D479" i="1" s="1"/>
  <c r="Y479" i="1" s="1"/>
  <c r="AG478" i="1"/>
  <c r="AE478" i="1"/>
  <c r="AD478" i="1"/>
  <c r="AB478" i="1"/>
  <c r="AA478" i="1"/>
  <c r="Z478" i="1"/>
  <c r="X478" i="1"/>
  <c r="J478" i="1"/>
  <c r="H478" i="1"/>
  <c r="AC478" i="1" s="1"/>
  <c r="D478" i="1" a="1"/>
  <c r="D478" i="1" s="1"/>
  <c r="Y478" i="1" s="1"/>
  <c r="AG477" i="1"/>
  <c r="AE477" i="1"/>
  <c r="AF477" i="1" s="1"/>
  <c r="AD477" i="1"/>
  <c r="AB477" i="1"/>
  <c r="AA477" i="1"/>
  <c r="Z477" i="1"/>
  <c r="X477" i="1"/>
  <c r="J477" i="1"/>
  <c r="H477" i="1"/>
  <c r="AC477" i="1" s="1"/>
  <c r="D477" i="1" a="1"/>
  <c r="D477" i="1" s="1"/>
  <c r="Y477" i="1" s="1"/>
  <c r="AG476" i="1"/>
  <c r="AE476" i="1"/>
  <c r="AF476" i="1" s="1"/>
  <c r="AD476" i="1"/>
  <c r="AB476" i="1"/>
  <c r="AA476" i="1"/>
  <c r="Z476" i="1"/>
  <c r="X476" i="1"/>
  <c r="J476" i="1"/>
  <c r="H476" i="1"/>
  <c r="AC476" i="1" s="1"/>
  <c r="D476" i="1" a="1"/>
  <c r="D476" i="1" s="1"/>
  <c r="Y476" i="1" s="1"/>
  <c r="AG475" i="1"/>
  <c r="AE475" i="1"/>
  <c r="AF475" i="1" s="1"/>
  <c r="AD475" i="1"/>
  <c r="AB475" i="1"/>
  <c r="AA475" i="1"/>
  <c r="Z475" i="1"/>
  <c r="X475" i="1"/>
  <c r="J475" i="1"/>
  <c r="H475" i="1"/>
  <c r="AC475" i="1" s="1"/>
  <c r="D475" i="1" a="1"/>
  <c r="D475" i="1" s="1"/>
  <c r="Y475" i="1" s="1"/>
  <c r="AG474" i="1"/>
  <c r="AE474" i="1"/>
  <c r="AF474" i="1" s="1"/>
  <c r="AD474" i="1"/>
  <c r="AB474" i="1"/>
  <c r="AA474" i="1"/>
  <c r="Z474" i="1"/>
  <c r="X474" i="1"/>
  <c r="J474" i="1"/>
  <c r="H474" i="1"/>
  <c r="AC474" i="1" s="1"/>
  <c r="D474" i="1" a="1"/>
  <c r="D474" i="1" s="1"/>
  <c r="Y474" i="1" s="1"/>
  <c r="AG473" i="1"/>
  <c r="AE473" i="1"/>
  <c r="AF473" i="1" s="1"/>
  <c r="AD473" i="1"/>
  <c r="AB473" i="1"/>
  <c r="AA473" i="1"/>
  <c r="Z473" i="1"/>
  <c r="X473" i="1"/>
  <c r="J473" i="1"/>
  <c r="H473" i="1"/>
  <c r="AC473" i="1" s="1"/>
  <c r="D473" i="1" a="1"/>
  <c r="D473" i="1" s="1"/>
  <c r="Y473" i="1" s="1"/>
  <c r="AG472" i="1"/>
  <c r="AE472" i="1"/>
  <c r="AD472" i="1"/>
  <c r="AC472" i="1"/>
  <c r="AB472" i="1"/>
  <c r="AA472" i="1"/>
  <c r="Z472" i="1"/>
  <c r="X472" i="1"/>
  <c r="D472" i="1" a="1"/>
  <c r="D472" i="1" s="1"/>
  <c r="Y472" i="1" s="1"/>
  <c r="AG471" i="1"/>
  <c r="AE471" i="1"/>
  <c r="AD471" i="1"/>
  <c r="AB471" i="1"/>
  <c r="AA471" i="1"/>
  <c r="Z471" i="1"/>
  <c r="X471" i="1"/>
  <c r="J471" i="1"/>
  <c r="H471" i="1"/>
  <c r="AC471" i="1" s="1"/>
  <c r="D471" i="1" a="1"/>
  <c r="D471" i="1" s="1"/>
  <c r="Y471" i="1" s="1"/>
  <c r="AG470" i="1"/>
  <c r="AE470" i="1"/>
  <c r="AF470" i="1" s="1"/>
  <c r="AD470" i="1"/>
  <c r="AC470" i="1"/>
  <c r="AB470" i="1"/>
  <c r="AA470" i="1"/>
  <c r="Z470" i="1"/>
  <c r="X470" i="1"/>
  <c r="D470" i="1" a="1"/>
  <c r="D470" i="1" s="1"/>
  <c r="Y470" i="1" s="1"/>
  <c r="AG469" i="1"/>
  <c r="AE469" i="1"/>
  <c r="AF469" i="1" s="1"/>
  <c r="AD469" i="1"/>
  <c r="AB469" i="1"/>
  <c r="AA469" i="1"/>
  <c r="Z469" i="1"/>
  <c r="X469" i="1"/>
  <c r="J469" i="1"/>
  <c r="H469" i="1"/>
  <c r="AC469" i="1" s="1"/>
  <c r="D469" i="1" a="1"/>
  <c r="D469" i="1" s="1"/>
  <c r="Y469" i="1" s="1"/>
  <c r="AG468" i="1"/>
  <c r="AE468" i="1"/>
  <c r="AD468" i="1"/>
  <c r="AC468" i="1"/>
  <c r="AB468" i="1"/>
  <c r="AA468" i="1"/>
  <c r="Z468" i="1"/>
  <c r="X468" i="1"/>
  <c r="D468" i="1" a="1"/>
  <c r="D468" i="1" s="1"/>
  <c r="Y468" i="1" s="1"/>
  <c r="AG467" i="1"/>
  <c r="AE467" i="1"/>
  <c r="AD467" i="1"/>
  <c r="AC467" i="1"/>
  <c r="AB467" i="1"/>
  <c r="AA467" i="1"/>
  <c r="Z467" i="1"/>
  <c r="X467" i="1"/>
  <c r="D467" i="1" a="1"/>
  <c r="D467" i="1" s="1"/>
  <c r="Y467" i="1" s="1"/>
  <c r="AG466" i="1"/>
  <c r="AE466" i="1"/>
  <c r="AF466" i="1" s="1"/>
  <c r="AD466" i="1"/>
  <c r="AB466" i="1"/>
  <c r="AA466" i="1"/>
  <c r="Z466" i="1"/>
  <c r="X466" i="1"/>
  <c r="J466" i="1"/>
  <c r="H466" i="1"/>
  <c r="AC466" i="1" s="1"/>
  <c r="D466" i="1" a="1"/>
  <c r="D466" i="1" s="1"/>
  <c r="Y466" i="1" s="1"/>
  <c r="AG465" i="1"/>
  <c r="AE465" i="1"/>
  <c r="AF465" i="1" s="1"/>
  <c r="AD465" i="1"/>
  <c r="AB465" i="1"/>
  <c r="AA465" i="1"/>
  <c r="Z465" i="1"/>
  <c r="X465" i="1"/>
  <c r="J465" i="1"/>
  <c r="H465" i="1"/>
  <c r="AC465" i="1" s="1"/>
  <c r="D465" i="1" a="1"/>
  <c r="D465" i="1" s="1"/>
  <c r="Y465" i="1" s="1"/>
  <c r="AG464" i="1"/>
  <c r="AE464" i="1"/>
  <c r="AF464" i="1" s="1"/>
  <c r="AD464" i="1"/>
  <c r="AB464" i="1"/>
  <c r="AA464" i="1"/>
  <c r="Z464" i="1"/>
  <c r="X464" i="1"/>
  <c r="J464" i="1"/>
  <c r="H464" i="1"/>
  <c r="AC464" i="1" s="1"/>
  <c r="D464" i="1" a="1"/>
  <c r="D464" i="1" s="1"/>
  <c r="Y464" i="1" s="1"/>
  <c r="AG463" i="1"/>
  <c r="AE463" i="1"/>
  <c r="AF463" i="1" s="1"/>
  <c r="AD463" i="1"/>
  <c r="AB463" i="1"/>
  <c r="AA463" i="1"/>
  <c r="Z463" i="1"/>
  <c r="X463" i="1"/>
  <c r="J463" i="1"/>
  <c r="H463" i="1"/>
  <c r="AC463" i="1" s="1"/>
  <c r="D463" i="1" a="1"/>
  <c r="D463" i="1" s="1"/>
  <c r="Y463" i="1" s="1"/>
  <c r="AG462" i="1"/>
  <c r="AE462" i="1"/>
  <c r="AF462" i="1" s="1"/>
  <c r="AD462" i="1"/>
  <c r="AB462" i="1"/>
  <c r="AA462" i="1"/>
  <c r="Z462" i="1"/>
  <c r="X462" i="1"/>
  <c r="J462" i="1"/>
  <c r="H462" i="1"/>
  <c r="AC462" i="1" s="1"/>
  <c r="D462" i="1" a="1"/>
  <c r="D462" i="1" s="1"/>
  <c r="Y462" i="1" s="1"/>
  <c r="AG461" i="1"/>
  <c r="AE461" i="1"/>
  <c r="AD461" i="1"/>
  <c r="AB461" i="1"/>
  <c r="AA461" i="1"/>
  <c r="Z461" i="1"/>
  <c r="X461" i="1"/>
  <c r="H461" i="1"/>
  <c r="AC461" i="1" s="1"/>
  <c r="D461" i="1" a="1"/>
  <c r="D461" i="1" s="1"/>
  <c r="Y461" i="1" s="1"/>
  <c r="AG460" i="1"/>
  <c r="AE460" i="1"/>
  <c r="AF460" i="1" s="1"/>
  <c r="AD460" i="1"/>
  <c r="AB460" i="1"/>
  <c r="AA460" i="1"/>
  <c r="Z460" i="1"/>
  <c r="X460" i="1"/>
  <c r="H460" i="1"/>
  <c r="AC460" i="1" s="1"/>
  <c r="D460" i="1" a="1"/>
  <c r="D460" i="1" s="1"/>
  <c r="Y460" i="1" s="1"/>
  <c r="AG459" i="1"/>
  <c r="AE459" i="1"/>
  <c r="AF459" i="1" s="1"/>
  <c r="AD459" i="1"/>
  <c r="AB459" i="1"/>
  <c r="AA459" i="1"/>
  <c r="Z459" i="1"/>
  <c r="X459" i="1"/>
  <c r="H459" i="1"/>
  <c r="AC459" i="1" s="1"/>
  <c r="D459" i="1" a="1"/>
  <c r="D459" i="1" s="1"/>
  <c r="Y459" i="1" s="1"/>
  <c r="AG458" i="1"/>
  <c r="AE458" i="1"/>
  <c r="AF1190" i="1" s="1"/>
  <c r="AD458" i="1"/>
  <c r="AB458" i="1"/>
  <c r="AA458" i="1"/>
  <c r="Z458" i="1"/>
  <c r="X458" i="1"/>
  <c r="H458" i="1"/>
  <c r="AC458" i="1" s="1"/>
  <c r="D458" i="1" a="1"/>
  <c r="D458" i="1" s="1"/>
  <c r="Y458" i="1" s="1"/>
  <c r="AG457" i="1"/>
  <c r="AE457" i="1"/>
  <c r="AF457" i="1" s="1"/>
  <c r="AD457" i="1"/>
  <c r="AB457" i="1"/>
  <c r="AA457" i="1"/>
  <c r="Z457" i="1"/>
  <c r="X457" i="1"/>
  <c r="J457" i="1"/>
  <c r="H457" i="1"/>
  <c r="AC457" i="1" s="1"/>
  <c r="D457" i="1" a="1"/>
  <c r="D457" i="1" s="1"/>
  <c r="Y457" i="1" s="1"/>
  <c r="AG456" i="1"/>
  <c r="AE456" i="1"/>
  <c r="AF456" i="1" s="1"/>
  <c r="AD456" i="1"/>
  <c r="AB456" i="1"/>
  <c r="AA456" i="1"/>
  <c r="Z456" i="1"/>
  <c r="X456" i="1"/>
  <c r="H456" i="1"/>
  <c r="AC456" i="1" s="1"/>
  <c r="D456" i="1" a="1"/>
  <c r="D456" i="1" s="1"/>
  <c r="Y456" i="1" s="1"/>
  <c r="AG455" i="1"/>
  <c r="AE455" i="1"/>
  <c r="AF455" i="1" s="1"/>
  <c r="AD455" i="1"/>
  <c r="AB455" i="1"/>
  <c r="AA455" i="1"/>
  <c r="Z455" i="1"/>
  <c r="X455" i="1"/>
  <c r="H455" i="1"/>
  <c r="AC455" i="1" s="1"/>
  <c r="D455" i="1" a="1"/>
  <c r="D455" i="1" s="1"/>
  <c r="Y455" i="1" s="1"/>
  <c r="AG454" i="1"/>
  <c r="AE454" i="1"/>
  <c r="AF454" i="1" s="1"/>
  <c r="AD454" i="1"/>
  <c r="AB454" i="1"/>
  <c r="AA454" i="1"/>
  <c r="Z454" i="1"/>
  <c r="X454" i="1"/>
  <c r="H454" i="1"/>
  <c r="AC454" i="1" s="1"/>
  <c r="D454" i="1" a="1"/>
  <c r="D454" i="1" s="1"/>
  <c r="Y454" i="1" s="1"/>
  <c r="AG453" i="1"/>
  <c r="AE453" i="1"/>
  <c r="AF453" i="1" s="1"/>
  <c r="AD453" i="1"/>
  <c r="AB453" i="1"/>
  <c r="AA453" i="1"/>
  <c r="Z453" i="1"/>
  <c r="X453" i="1"/>
  <c r="H453" i="1"/>
  <c r="AC453" i="1" s="1"/>
  <c r="D453" i="1" a="1"/>
  <c r="D453" i="1" s="1"/>
  <c r="Y453" i="1" s="1"/>
  <c r="AG452" i="1"/>
  <c r="AE452" i="1"/>
  <c r="AF452" i="1" s="1"/>
  <c r="AD452" i="1"/>
  <c r="AB452" i="1"/>
  <c r="AA452" i="1"/>
  <c r="Z452" i="1"/>
  <c r="X452" i="1"/>
  <c r="H452" i="1"/>
  <c r="AC452" i="1" s="1"/>
  <c r="D452" i="1" a="1"/>
  <c r="D452" i="1" s="1"/>
  <c r="Y452" i="1" s="1"/>
  <c r="AG451" i="1"/>
  <c r="AE451" i="1"/>
  <c r="AF451" i="1" s="1"/>
  <c r="AD451" i="1"/>
  <c r="AB451" i="1"/>
  <c r="AA451" i="1"/>
  <c r="Z451" i="1"/>
  <c r="X451" i="1"/>
  <c r="H451" i="1"/>
  <c r="AC451" i="1" s="1"/>
  <c r="D451" i="1" a="1"/>
  <c r="D451" i="1" s="1"/>
  <c r="Y451" i="1" s="1"/>
  <c r="AG450" i="1"/>
  <c r="AE450" i="1"/>
  <c r="AF450" i="1" s="1"/>
  <c r="AD450" i="1"/>
  <c r="AB450" i="1"/>
  <c r="AA450" i="1"/>
  <c r="Z450" i="1"/>
  <c r="X450" i="1"/>
  <c r="J450" i="1"/>
  <c r="H450" i="1"/>
  <c r="AC450" i="1" s="1"/>
  <c r="D450" i="1" a="1"/>
  <c r="D450" i="1" s="1"/>
  <c r="Y450" i="1" s="1"/>
  <c r="AG449" i="1"/>
  <c r="AE449" i="1"/>
  <c r="AF449" i="1" s="1"/>
  <c r="AD449" i="1"/>
  <c r="AB449" i="1"/>
  <c r="AA449" i="1"/>
  <c r="Z449" i="1"/>
  <c r="X449" i="1"/>
  <c r="J449" i="1"/>
  <c r="H449" i="1"/>
  <c r="AC449" i="1" s="1"/>
  <c r="D449" i="1" a="1"/>
  <c r="D449" i="1" s="1"/>
  <c r="Y449" i="1" s="1"/>
  <c r="AG448" i="1"/>
  <c r="AE448" i="1"/>
  <c r="AF448" i="1" s="1"/>
  <c r="AD448" i="1"/>
  <c r="AB448" i="1"/>
  <c r="AA448" i="1"/>
  <c r="Z448" i="1"/>
  <c r="X448" i="1"/>
  <c r="J448" i="1"/>
  <c r="H448" i="1"/>
  <c r="AC448" i="1" s="1"/>
  <c r="D448" i="1" a="1"/>
  <c r="D448" i="1" s="1"/>
  <c r="Y448" i="1" s="1"/>
  <c r="AG447" i="1"/>
  <c r="AE447" i="1"/>
  <c r="AF1193" i="1" s="1"/>
  <c r="AD447" i="1"/>
  <c r="AB447" i="1"/>
  <c r="AA447" i="1"/>
  <c r="Z447" i="1"/>
  <c r="X447" i="1"/>
  <c r="J447" i="1"/>
  <c r="H447" i="1"/>
  <c r="AC447" i="1" s="1"/>
  <c r="D447" i="1" a="1"/>
  <c r="D447" i="1" s="1"/>
  <c r="Y447" i="1" s="1"/>
  <c r="AG446" i="1"/>
  <c r="AE446" i="1"/>
  <c r="AF446" i="1" s="1"/>
  <c r="AD446" i="1"/>
  <c r="AB446" i="1"/>
  <c r="AA446" i="1"/>
  <c r="Z446" i="1"/>
  <c r="X446" i="1"/>
  <c r="J446" i="1"/>
  <c r="H446" i="1"/>
  <c r="AC446" i="1" s="1"/>
  <c r="D446" i="1" a="1"/>
  <c r="D446" i="1" s="1"/>
  <c r="Y446" i="1" s="1"/>
  <c r="AG445" i="1"/>
  <c r="AE445" i="1"/>
  <c r="AF445" i="1" s="1"/>
  <c r="AD445" i="1"/>
  <c r="AB445" i="1"/>
  <c r="AA445" i="1"/>
  <c r="Z445" i="1"/>
  <c r="X445" i="1"/>
  <c r="H445" i="1"/>
  <c r="AC445" i="1" s="1"/>
  <c r="D445" i="1" a="1"/>
  <c r="D445" i="1" s="1"/>
  <c r="Y445" i="1" s="1"/>
  <c r="AG444" i="1"/>
  <c r="AE444" i="1"/>
  <c r="AF444" i="1" s="1"/>
  <c r="AD444" i="1"/>
  <c r="AB444" i="1"/>
  <c r="AA444" i="1"/>
  <c r="Z444" i="1"/>
  <c r="X444" i="1"/>
  <c r="H444" i="1"/>
  <c r="AC444" i="1" s="1"/>
  <c r="D444" i="1" a="1"/>
  <c r="D444" i="1" s="1"/>
  <c r="Y444" i="1" s="1"/>
  <c r="AG443" i="1"/>
  <c r="AE443" i="1"/>
  <c r="AF443" i="1" s="1"/>
  <c r="AD443" i="1"/>
  <c r="AB443" i="1"/>
  <c r="AA443" i="1"/>
  <c r="Z443" i="1"/>
  <c r="X443" i="1"/>
  <c r="H443" i="1"/>
  <c r="AC443" i="1" s="1"/>
  <c r="D443" i="1" a="1"/>
  <c r="D443" i="1" s="1"/>
  <c r="Y443" i="1" s="1"/>
  <c r="AG442" i="1"/>
  <c r="AE442" i="1"/>
  <c r="AF442" i="1" s="1"/>
  <c r="AD442" i="1"/>
  <c r="AB442" i="1"/>
  <c r="AA442" i="1"/>
  <c r="Z442" i="1"/>
  <c r="X442" i="1"/>
  <c r="H442" i="1"/>
  <c r="AC442" i="1" s="1"/>
  <c r="D442" i="1" a="1"/>
  <c r="D442" i="1" s="1"/>
  <c r="Y442" i="1" s="1"/>
  <c r="AG441" i="1"/>
  <c r="AE441" i="1"/>
  <c r="AF441" i="1" s="1"/>
  <c r="AD441" i="1"/>
  <c r="AB441" i="1"/>
  <c r="AA441" i="1"/>
  <c r="Z441" i="1"/>
  <c r="X441" i="1"/>
  <c r="J441" i="1"/>
  <c r="H441" i="1"/>
  <c r="AC441" i="1" s="1"/>
  <c r="D441" i="1" a="1"/>
  <c r="D441" i="1" s="1"/>
  <c r="Y441" i="1" s="1"/>
  <c r="AG440" i="1"/>
  <c r="AE440" i="1"/>
  <c r="AF440" i="1" s="1"/>
  <c r="AD440" i="1"/>
  <c r="AB440" i="1"/>
  <c r="AA440" i="1"/>
  <c r="Z440" i="1"/>
  <c r="X440" i="1"/>
  <c r="J440" i="1"/>
  <c r="H440" i="1"/>
  <c r="AC440" i="1" s="1"/>
  <c r="D440" i="1" a="1"/>
  <c r="D440" i="1" s="1"/>
  <c r="Y440" i="1" s="1"/>
  <c r="AG439" i="1"/>
  <c r="AE439" i="1"/>
  <c r="AF439" i="1" s="1"/>
  <c r="AD439" i="1"/>
  <c r="AB439" i="1"/>
  <c r="AA439" i="1"/>
  <c r="Z439" i="1"/>
  <c r="X439" i="1"/>
  <c r="H439" i="1"/>
  <c r="AC439" i="1" s="1"/>
  <c r="D439" i="1" a="1"/>
  <c r="D439" i="1" s="1"/>
  <c r="Y439" i="1" s="1"/>
  <c r="AG438" i="1"/>
  <c r="AE438" i="1"/>
  <c r="AF438" i="1" s="1"/>
  <c r="AD438" i="1"/>
  <c r="AB438" i="1"/>
  <c r="AA438" i="1"/>
  <c r="Z438" i="1"/>
  <c r="X438" i="1"/>
  <c r="H438" i="1"/>
  <c r="AC438" i="1" s="1"/>
  <c r="D438" i="1" a="1"/>
  <c r="D438" i="1" s="1"/>
  <c r="Y438" i="1" s="1"/>
  <c r="AG437" i="1"/>
  <c r="AE437" i="1"/>
  <c r="AF437" i="1" s="1"/>
  <c r="AD437" i="1"/>
  <c r="AB437" i="1"/>
  <c r="AA437" i="1"/>
  <c r="Z437" i="1"/>
  <c r="X437" i="1"/>
  <c r="J437" i="1"/>
  <c r="H437" i="1"/>
  <c r="AC437" i="1" s="1"/>
  <c r="D437" i="1" a="1"/>
  <c r="D437" i="1" s="1"/>
  <c r="Y437" i="1" s="1"/>
  <c r="AG436" i="1"/>
  <c r="AE436" i="1"/>
  <c r="AF436" i="1" s="1"/>
  <c r="AD436" i="1"/>
  <c r="AB436" i="1"/>
  <c r="AA436" i="1"/>
  <c r="Z436" i="1"/>
  <c r="X436" i="1"/>
  <c r="J436" i="1"/>
  <c r="H436" i="1"/>
  <c r="AC436" i="1" s="1"/>
  <c r="D436" i="1" a="1"/>
  <c r="D436" i="1" s="1"/>
  <c r="Y436" i="1" s="1"/>
  <c r="AG435" i="1"/>
  <c r="AE435" i="1"/>
  <c r="AF435" i="1" s="1"/>
  <c r="AD435" i="1"/>
  <c r="AB435" i="1"/>
  <c r="AA435" i="1"/>
  <c r="Z435" i="1"/>
  <c r="X435" i="1"/>
  <c r="J435" i="1"/>
  <c r="H435" i="1"/>
  <c r="AC435" i="1" s="1"/>
  <c r="D435" i="1" a="1"/>
  <c r="D435" i="1" s="1"/>
  <c r="Y435" i="1" s="1"/>
  <c r="AG434" i="1"/>
  <c r="AE434" i="1"/>
  <c r="AF434" i="1" s="1"/>
  <c r="AD434" i="1"/>
  <c r="AB434" i="1"/>
  <c r="AA434" i="1"/>
  <c r="Z434" i="1"/>
  <c r="X434" i="1"/>
  <c r="J434" i="1"/>
  <c r="H434" i="1"/>
  <c r="AC434" i="1" s="1"/>
  <c r="D434" i="1" a="1"/>
  <c r="D434" i="1" s="1"/>
  <c r="Y434" i="1" s="1"/>
  <c r="AG433" i="1"/>
  <c r="AE433" i="1"/>
  <c r="AF433" i="1" s="1"/>
  <c r="AD433" i="1"/>
  <c r="AB433" i="1"/>
  <c r="AA433" i="1"/>
  <c r="Z433" i="1"/>
  <c r="X433" i="1"/>
  <c r="J433" i="1"/>
  <c r="H433" i="1"/>
  <c r="AC433" i="1" s="1"/>
  <c r="D433" i="1" a="1"/>
  <c r="D433" i="1" s="1"/>
  <c r="Y433" i="1" s="1"/>
  <c r="AG432" i="1"/>
  <c r="AE432" i="1"/>
  <c r="AF432" i="1" s="1"/>
  <c r="AD432" i="1"/>
  <c r="AB432" i="1"/>
  <c r="AA432" i="1"/>
  <c r="Z432" i="1"/>
  <c r="X432" i="1"/>
  <c r="J432" i="1"/>
  <c r="H432" i="1"/>
  <c r="AC432" i="1" s="1"/>
  <c r="D432" i="1" a="1"/>
  <c r="D432" i="1" s="1"/>
  <c r="Y432" i="1" s="1"/>
  <c r="AG431" i="1"/>
  <c r="AE431" i="1"/>
  <c r="AF431" i="1" s="1"/>
  <c r="AD431" i="1"/>
  <c r="AB431" i="1"/>
  <c r="AA431" i="1"/>
  <c r="Z431" i="1"/>
  <c r="X431" i="1"/>
  <c r="J431" i="1"/>
  <c r="H431" i="1"/>
  <c r="AC431" i="1" s="1"/>
  <c r="D431" i="1" a="1"/>
  <c r="D431" i="1" s="1"/>
  <c r="Y431" i="1" s="1"/>
  <c r="AG430" i="1"/>
  <c r="AE430" i="1"/>
  <c r="AF430" i="1" s="1"/>
  <c r="AD430" i="1"/>
  <c r="AB430" i="1"/>
  <c r="AA430" i="1"/>
  <c r="Z430" i="1"/>
  <c r="X430" i="1"/>
  <c r="J430" i="1"/>
  <c r="H430" i="1"/>
  <c r="AC430" i="1" s="1"/>
  <c r="D430" i="1" a="1"/>
  <c r="D430" i="1" s="1"/>
  <c r="Y430" i="1" s="1"/>
  <c r="AG429" i="1"/>
  <c r="AE429" i="1"/>
  <c r="AF429" i="1" s="1"/>
  <c r="AD429" i="1"/>
  <c r="AB429" i="1"/>
  <c r="AA429" i="1"/>
  <c r="Z429" i="1"/>
  <c r="X429" i="1"/>
  <c r="J429" i="1"/>
  <c r="H429" i="1"/>
  <c r="AC429" i="1" s="1"/>
  <c r="D429" i="1" a="1"/>
  <c r="D429" i="1" s="1"/>
  <c r="Y429" i="1" s="1"/>
  <c r="AG428" i="1"/>
  <c r="AE428" i="1"/>
  <c r="AF428" i="1" s="1"/>
  <c r="AD428" i="1"/>
  <c r="AB428" i="1"/>
  <c r="AA428" i="1"/>
  <c r="Z428" i="1"/>
  <c r="X428" i="1"/>
  <c r="J428" i="1"/>
  <c r="H428" i="1"/>
  <c r="AC428" i="1" s="1"/>
  <c r="D428" i="1" a="1"/>
  <c r="D428" i="1" s="1"/>
  <c r="Y428" i="1" s="1"/>
  <c r="AG427" i="1"/>
  <c r="AE427" i="1"/>
  <c r="AF427" i="1" s="1"/>
  <c r="AD427" i="1"/>
  <c r="AB427" i="1"/>
  <c r="AA427" i="1"/>
  <c r="Z427" i="1"/>
  <c r="X427" i="1"/>
  <c r="J427" i="1"/>
  <c r="H427" i="1"/>
  <c r="AC427" i="1" s="1"/>
  <c r="D427" i="1" a="1"/>
  <c r="D427" i="1" s="1"/>
  <c r="Y427" i="1" s="1"/>
  <c r="AG426" i="1"/>
  <c r="AE426" i="1"/>
  <c r="AF1175" i="1" s="1"/>
  <c r="AD426" i="1"/>
  <c r="AB426" i="1"/>
  <c r="AA426" i="1"/>
  <c r="Z426" i="1"/>
  <c r="X426" i="1"/>
  <c r="H426" i="1"/>
  <c r="AC426" i="1" s="1"/>
  <c r="D426" i="1" a="1"/>
  <c r="D426" i="1" s="1"/>
  <c r="Y426" i="1" s="1"/>
  <c r="AG425" i="1"/>
  <c r="AE425" i="1"/>
  <c r="AF425" i="1" s="1"/>
  <c r="AD425" i="1"/>
  <c r="AB425" i="1"/>
  <c r="AA425" i="1"/>
  <c r="Z425" i="1"/>
  <c r="X425" i="1"/>
  <c r="H425" i="1"/>
  <c r="AC425" i="1" s="1"/>
  <c r="D425" i="1" a="1"/>
  <c r="D425" i="1" s="1"/>
  <c r="Y425" i="1" s="1"/>
  <c r="AG424" i="1"/>
  <c r="AE424" i="1"/>
  <c r="AF424" i="1" s="1"/>
  <c r="AD424" i="1"/>
  <c r="AB424" i="1"/>
  <c r="AA424" i="1"/>
  <c r="Z424" i="1"/>
  <c r="X424" i="1"/>
  <c r="H424" i="1"/>
  <c r="AC424" i="1" s="1"/>
  <c r="D424" i="1" a="1"/>
  <c r="D424" i="1" s="1"/>
  <c r="Y424" i="1" s="1"/>
  <c r="AG423" i="1"/>
  <c r="AE423" i="1"/>
  <c r="AF423" i="1" s="1"/>
  <c r="AD423" i="1"/>
  <c r="AB423" i="1"/>
  <c r="AA423" i="1"/>
  <c r="Z423" i="1"/>
  <c r="X423" i="1"/>
  <c r="J423" i="1"/>
  <c r="H423" i="1"/>
  <c r="AC423" i="1" s="1"/>
  <c r="D423" i="1" a="1"/>
  <c r="D423" i="1" s="1"/>
  <c r="Y423" i="1" s="1"/>
  <c r="AG422" i="1"/>
  <c r="AE422" i="1"/>
  <c r="AF422" i="1" s="1"/>
  <c r="AD422" i="1"/>
  <c r="AB422" i="1"/>
  <c r="AA422" i="1"/>
  <c r="Z422" i="1"/>
  <c r="X422" i="1"/>
  <c r="J422" i="1"/>
  <c r="H422" i="1"/>
  <c r="AC422" i="1" s="1"/>
  <c r="D422" i="1" a="1"/>
  <c r="D422" i="1" s="1"/>
  <c r="Y422" i="1" s="1"/>
  <c r="AG421" i="1"/>
  <c r="AE421" i="1"/>
  <c r="AD421" i="1"/>
  <c r="AB421" i="1"/>
  <c r="AA421" i="1"/>
  <c r="Z421" i="1"/>
  <c r="X421" i="1"/>
  <c r="H421" i="1"/>
  <c r="AC421" i="1" s="1"/>
  <c r="D421" i="1" a="1"/>
  <c r="D421" i="1" s="1"/>
  <c r="Y421" i="1" s="1"/>
  <c r="AG420" i="1"/>
  <c r="AE420" i="1"/>
  <c r="AD420" i="1"/>
  <c r="AB420" i="1"/>
  <c r="AA420" i="1"/>
  <c r="Z420" i="1"/>
  <c r="X420" i="1"/>
  <c r="H420" i="1"/>
  <c r="AC420" i="1" s="1"/>
  <c r="D420" i="1" a="1"/>
  <c r="D420" i="1" s="1"/>
  <c r="Y420" i="1" s="1"/>
  <c r="AG419" i="1"/>
  <c r="AE419" i="1"/>
  <c r="AD419" i="1"/>
  <c r="AB419" i="1"/>
  <c r="AA419" i="1"/>
  <c r="Z419" i="1"/>
  <c r="X419" i="1"/>
  <c r="H419" i="1"/>
  <c r="AC419" i="1" s="1"/>
  <c r="D419" i="1" a="1"/>
  <c r="D419" i="1" s="1"/>
  <c r="Y419" i="1" s="1"/>
  <c r="AG418" i="1"/>
  <c r="AE418" i="1"/>
  <c r="AD418" i="1"/>
  <c r="AB418" i="1"/>
  <c r="AA418" i="1"/>
  <c r="Z418" i="1"/>
  <c r="X418" i="1"/>
  <c r="H418" i="1"/>
  <c r="AC418" i="1" s="1"/>
  <c r="D418" i="1" a="1"/>
  <c r="D418" i="1" s="1"/>
  <c r="Y418" i="1" s="1"/>
  <c r="AG417" i="1"/>
  <c r="AE417" i="1"/>
  <c r="AF417" i="1" s="1"/>
  <c r="AD417" i="1"/>
  <c r="AB417" i="1"/>
  <c r="AA417" i="1"/>
  <c r="Z417" i="1"/>
  <c r="X417" i="1"/>
  <c r="J417" i="1"/>
  <c r="H417" i="1"/>
  <c r="AC417" i="1" s="1"/>
  <c r="D417" i="1" a="1"/>
  <c r="D417" i="1" s="1"/>
  <c r="Y417" i="1" s="1"/>
  <c r="AG416" i="1"/>
  <c r="AE416" i="1"/>
  <c r="AF416" i="1" s="1"/>
  <c r="AD416" i="1"/>
  <c r="AB416" i="1"/>
  <c r="AA416" i="1"/>
  <c r="Z416" i="1"/>
  <c r="X416" i="1"/>
  <c r="J416" i="1"/>
  <c r="H416" i="1"/>
  <c r="AC416" i="1" s="1"/>
  <c r="D416" i="1" a="1"/>
  <c r="D416" i="1" s="1"/>
  <c r="Y416" i="1" s="1"/>
  <c r="AG415" i="1"/>
  <c r="AE415" i="1"/>
  <c r="AF415" i="1" s="1"/>
  <c r="AD415" i="1"/>
  <c r="AB415" i="1"/>
  <c r="AA415" i="1"/>
  <c r="Z415" i="1"/>
  <c r="X415" i="1"/>
  <c r="H415" i="1"/>
  <c r="AC415" i="1" s="1"/>
  <c r="D415" i="1" a="1"/>
  <c r="D415" i="1" s="1"/>
  <c r="Y415" i="1" s="1"/>
  <c r="AG414" i="1"/>
  <c r="AE414" i="1"/>
  <c r="AF414" i="1" s="1"/>
  <c r="AD414" i="1"/>
  <c r="AB414" i="1"/>
  <c r="AA414" i="1"/>
  <c r="Z414" i="1"/>
  <c r="X414" i="1"/>
  <c r="H414" i="1"/>
  <c r="AC414" i="1" s="1"/>
  <c r="D414" i="1" a="1"/>
  <c r="D414" i="1" s="1"/>
  <c r="Y414" i="1" s="1"/>
  <c r="AG413" i="1"/>
  <c r="AE413" i="1"/>
  <c r="AF413" i="1" s="1"/>
  <c r="AD413" i="1"/>
  <c r="AB413" i="1"/>
  <c r="AA413" i="1"/>
  <c r="Z413" i="1"/>
  <c r="X413" i="1"/>
  <c r="H413" i="1"/>
  <c r="AC413" i="1" s="1"/>
  <c r="D413" i="1" a="1"/>
  <c r="D413" i="1" s="1"/>
  <c r="Y413" i="1" s="1"/>
  <c r="AG412" i="1"/>
  <c r="AE412" i="1"/>
  <c r="AF412" i="1" s="1"/>
  <c r="AD412" i="1"/>
  <c r="AB412" i="1"/>
  <c r="AA412" i="1"/>
  <c r="Z412" i="1"/>
  <c r="X412" i="1"/>
  <c r="H412" i="1"/>
  <c r="AC412" i="1" s="1"/>
  <c r="D412" i="1" a="1"/>
  <c r="D412" i="1" s="1"/>
  <c r="Y412" i="1" s="1"/>
  <c r="AG411" i="1"/>
  <c r="AE411" i="1"/>
  <c r="AF411" i="1" s="1"/>
  <c r="AD411" i="1"/>
  <c r="AB411" i="1"/>
  <c r="AA411" i="1"/>
  <c r="Z411" i="1"/>
  <c r="X411" i="1"/>
  <c r="J411" i="1"/>
  <c r="H411" i="1"/>
  <c r="AC411" i="1" s="1"/>
  <c r="D411" i="1" a="1"/>
  <c r="D411" i="1" s="1"/>
  <c r="Y411" i="1" s="1"/>
  <c r="AG410" i="1"/>
  <c r="AE410" i="1"/>
  <c r="AF410" i="1" s="1"/>
  <c r="AD410" i="1"/>
  <c r="AB410" i="1"/>
  <c r="AA410" i="1"/>
  <c r="Z410" i="1"/>
  <c r="X410" i="1"/>
  <c r="J410" i="1"/>
  <c r="H410" i="1"/>
  <c r="AC410" i="1" s="1"/>
  <c r="D410" i="1" a="1"/>
  <c r="D410" i="1" s="1"/>
  <c r="Y410" i="1" s="1"/>
  <c r="AG409" i="1"/>
  <c r="AE409" i="1"/>
  <c r="AF409" i="1" s="1"/>
  <c r="AD409" i="1"/>
  <c r="AB409" i="1"/>
  <c r="AA409" i="1"/>
  <c r="Z409" i="1"/>
  <c r="X409" i="1"/>
  <c r="H409" i="1"/>
  <c r="AC409" i="1" s="1"/>
  <c r="D409" i="1" a="1"/>
  <c r="D409" i="1" s="1"/>
  <c r="Y409" i="1" s="1"/>
  <c r="AG408" i="1"/>
  <c r="AE408" i="1"/>
  <c r="AF1186" i="1" s="1"/>
  <c r="AD408" i="1"/>
  <c r="AB408" i="1"/>
  <c r="AA408" i="1"/>
  <c r="Z408" i="1"/>
  <c r="X408" i="1"/>
  <c r="J408" i="1"/>
  <c r="H408" i="1"/>
  <c r="AC408" i="1" s="1"/>
  <c r="D408" i="1" a="1"/>
  <c r="D408" i="1" s="1"/>
  <c r="Y408" i="1" s="1"/>
  <c r="AG407" i="1"/>
  <c r="AE407" i="1"/>
  <c r="AF407" i="1" s="1"/>
  <c r="AD407" i="1"/>
  <c r="AB407" i="1"/>
  <c r="AA407" i="1"/>
  <c r="Z407" i="1"/>
  <c r="X407" i="1"/>
  <c r="H407" i="1"/>
  <c r="AC407" i="1" s="1"/>
  <c r="D407" i="1" a="1"/>
  <c r="D407" i="1" s="1"/>
  <c r="Y407" i="1" s="1"/>
  <c r="AG406" i="1"/>
  <c r="AE406" i="1"/>
  <c r="AF406" i="1" s="1"/>
  <c r="AD406" i="1"/>
  <c r="AB406" i="1"/>
  <c r="AA406" i="1"/>
  <c r="Z406" i="1"/>
  <c r="X406" i="1"/>
  <c r="H406" i="1"/>
  <c r="AC406" i="1" s="1"/>
  <c r="D406" i="1" a="1"/>
  <c r="D406" i="1" s="1"/>
  <c r="Y406" i="1" s="1"/>
  <c r="AG405" i="1"/>
  <c r="AE405" i="1"/>
  <c r="AF405" i="1" s="1"/>
  <c r="AD405" i="1"/>
  <c r="AB405" i="1"/>
  <c r="AA405" i="1"/>
  <c r="Z405" i="1"/>
  <c r="X405" i="1"/>
  <c r="H405" i="1"/>
  <c r="AC405" i="1" s="1"/>
  <c r="D405" i="1" a="1"/>
  <c r="D405" i="1" s="1"/>
  <c r="Y405" i="1" s="1"/>
  <c r="AG404" i="1"/>
  <c r="AE404" i="1"/>
  <c r="AF404" i="1" s="1"/>
  <c r="AD404" i="1"/>
  <c r="AB404" i="1"/>
  <c r="AA404" i="1"/>
  <c r="Z404" i="1"/>
  <c r="X404" i="1"/>
  <c r="H404" i="1"/>
  <c r="AC404" i="1" s="1"/>
  <c r="D404" i="1" a="1"/>
  <c r="D404" i="1" s="1"/>
  <c r="Y404" i="1" s="1"/>
  <c r="AG403" i="1"/>
  <c r="AE403" i="1"/>
  <c r="AF403" i="1" s="1"/>
  <c r="AD403" i="1"/>
  <c r="AB403" i="1"/>
  <c r="AA403" i="1"/>
  <c r="Z403" i="1"/>
  <c r="X403" i="1"/>
  <c r="H403" i="1"/>
  <c r="AC403" i="1" s="1"/>
  <c r="D403" i="1" a="1"/>
  <c r="D403" i="1" s="1"/>
  <c r="Y403" i="1" s="1"/>
  <c r="AG402" i="1"/>
  <c r="AE402" i="1"/>
  <c r="AF402" i="1" s="1"/>
  <c r="AD402" i="1"/>
  <c r="AB402" i="1"/>
  <c r="AA402" i="1"/>
  <c r="Z402" i="1"/>
  <c r="X402" i="1"/>
  <c r="J402" i="1"/>
  <c r="H402" i="1"/>
  <c r="AC402" i="1" s="1"/>
  <c r="D402" i="1" a="1"/>
  <c r="D402" i="1" s="1"/>
  <c r="Y402" i="1" s="1"/>
  <c r="AG401" i="1"/>
  <c r="AE401" i="1"/>
  <c r="AD401" i="1"/>
  <c r="AB401" i="1"/>
  <c r="AA401" i="1"/>
  <c r="Z401" i="1"/>
  <c r="X401" i="1"/>
  <c r="H401" i="1"/>
  <c r="AC401" i="1" s="1"/>
  <c r="D401" i="1" a="1"/>
  <c r="D401" i="1" s="1"/>
  <c r="Y401" i="1" s="1"/>
  <c r="AG400" i="1"/>
  <c r="AE400" i="1"/>
  <c r="AF400" i="1" s="1"/>
  <c r="AD400" i="1"/>
  <c r="AB400" i="1"/>
  <c r="AA400" i="1"/>
  <c r="Z400" i="1"/>
  <c r="X400" i="1"/>
  <c r="H400" i="1"/>
  <c r="AC400" i="1" s="1"/>
  <c r="D400" i="1" a="1"/>
  <c r="D400" i="1" s="1"/>
  <c r="Y400" i="1" s="1"/>
  <c r="AG399" i="1"/>
  <c r="AE399" i="1"/>
  <c r="AD399" i="1"/>
  <c r="AB399" i="1"/>
  <c r="AA399" i="1"/>
  <c r="Z399" i="1"/>
  <c r="X399" i="1"/>
  <c r="H399" i="1"/>
  <c r="AC399" i="1" s="1"/>
  <c r="D399" i="1" a="1"/>
  <c r="D399" i="1" s="1"/>
  <c r="Y399" i="1" s="1"/>
  <c r="AG398" i="1"/>
  <c r="AE398" i="1"/>
  <c r="AF398" i="1" s="1"/>
  <c r="AD398" i="1"/>
  <c r="AB398" i="1"/>
  <c r="AA398" i="1"/>
  <c r="Z398" i="1"/>
  <c r="X398" i="1"/>
  <c r="H398" i="1"/>
  <c r="AC398" i="1" s="1"/>
  <c r="D398" i="1" a="1"/>
  <c r="D398" i="1" s="1"/>
  <c r="Y398" i="1" s="1"/>
  <c r="AG397" i="1"/>
  <c r="AE397" i="1"/>
  <c r="AD397" i="1"/>
  <c r="AB397" i="1"/>
  <c r="AA397" i="1"/>
  <c r="Z397" i="1"/>
  <c r="X397" i="1"/>
  <c r="H397" i="1"/>
  <c r="AC397" i="1" s="1"/>
  <c r="D397" i="1" a="1"/>
  <c r="D397" i="1" s="1"/>
  <c r="Y397" i="1" s="1"/>
  <c r="AG396" i="1"/>
  <c r="AE396" i="1"/>
  <c r="AD396" i="1"/>
  <c r="AB396" i="1"/>
  <c r="AA396" i="1"/>
  <c r="Z396" i="1"/>
  <c r="X396" i="1"/>
  <c r="H396" i="1"/>
  <c r="AC396" i="1" s="1"/>
  <c r="D396" i="1" a="1"/>
  <c r="D396" i="1" s="1"/>
  <c r="Y396" i="1" s="1"/>
  <c r="AG395" i="1"/>
  <c r="AE395" i="1"/>
  <c r="AF395" i="1" s="1"/>
  <c r="AD395" i="1"/>
  <c r="AB395" i="1"/>
  <c r="AA395" i="1"/>
  <c r="Z395" i="1"/>
  <c r="X395" i="1"/>
  <c r="J395" i="1"/>
  <c r="H395" i="1"/>
  <c r="AC395" i="1" s="1"/>
  <c r="D395" i="1" a="1"/>
  <c r="D395" i="1" s="1"/>
  <c r="Y395" i="1" s="1"/>
  <c r="AG394" i="1"/>
  <c r="AE394" i="1"/>
  <c r="AF394" i="1" s="1"/>
  <c r="AD394" i="1"/>
  <c r="AB394" i="1"/>
  <c r="AA394" i="1"/>
  <c r="Z394" i="1"/>
  <c r="X394" i="1"/>
  <c r="H394" i="1"/>
  <c r="AC394" i="1" s="1"/>
  <c r="D394" i="1" a="1"/>
  <c r="D394" i="1" s="1"/>
  <c r="Y394" i="1" s="1"/>
  <c r="AG393" i="1"/>
  <c r="AE393" i="1"/>
  <c r="AF1309" i="1" s="1"/>
  <c r="AD393" i="1"/>
  <c r="AB393" i="1"/>
  <c r="AA393" i="1"/>
  <c r="Z393" i="1"/>
  <c r="X393" i="1"/>
  <c r="J393" i="1"/>
  <c r="H393" i="1"/>
  <c r="AC393" i="1" s="1"/>
  <c r="D393" i="1" a="1"/>
  <c r="D393" i="1" s="1"/>
  <c r="Y393" i="1" s="1"/>
  <c r="AG392" i="1"/>
  <c r="AE392" i="1"/>
  <c r="AF392" i="1" s="1"/>
  <c r="AD392" i="1"/>
  <c r="AB392" i="1"/>
  <c r="AA392" i="1"/>
  <c r="Z392" i="1"/>
  <c r="X392" i="1"/>
  <c r="J392" i="1"/>
  <c r="H392" i="1"/>
  <c r="AC392" i="1" s="1"/>
  <c r="D392" i="1" a="1"/>
  <c r="D392" i="1" s="1"/>
  <c r="Y392" i="1" s="1"/>
  <c r="AG391" i="1"/>
  <c r="AE391" i="1"/>
  <c r="AF391" i="1" s="1"/>
  <c r="AD391" i="1"/>
  <c r="AB391" i="1"/>
  <c r="AA391" i="1"/>
  <c r="Z391" i="1"/>
  <c r="X391" i="1"/>
  <c r="J391" i="1"/>
  <c r="H391" i="1"/>
  <c r="AC391" i="1" s="1"/>
  <c r="D391" i="1" a="1"/>
  <c r="D391" i="1" s="1"/>
  <c r="Y391" i="1" s="1"/>
  <c r="AG390" i="1"/>
  <c r="AE390" i="1"/>
  <c r="AF824" i="1" s="1"/>
  <c r="AD390" i="1"/>
  <c r="AB390" i="1"/>
  <c r="AA390" i="1"/>
  <c r="Z390" i="1"/>
  <c r="X390" i="1"/>
  <c r="H390" i="1"/>
  <c r="AC390" i="1" s="1"/>
  <c r="D390" i="1" a="1"/>
  <c r="D390" i="1" s="1"/>
  <c r="Y390" i="1" s="1"/>
  <c r="AG389" i="1"/>
  <c r="AE389" i="1"/>
  <c r="AF1277" i="1" s="1"/>
  <c r="AD389" i="1"/>
  <c r="AB389" i="1"/>
  <c r="AA389" i="1"/>
  <c r="Z389" i="1"/>
  <c r="X389" i="1"/>
  <c r="J389" i="1"/>
  <c r="H389" i="1"/>
  <c r="AC389" i="1" s="1"/>
  <c r="D389" i="1" a="1"/>
  <c r="D389" i="1" s="1"/>
  <c r="Y389" i="1" s="1"/>
  <c r="AG388" i="1"/>
  <c r="AE388" i="1"/>
  <c r="AF388" i="1" s="1"/>
  <c r="AD388" i="1"/>
  <c r="AB388" i="1"/>
  <c r="AA388" i="1"/>
  <c r="Z388" i="1"/>
  <c r="X388" i="1"/>
  <c r="J388" i="1"/>
  <c r="H388" i="1"/>
  <c r="AC388" i="1" s="1"/>
  <c r="D388" i="1" a="1"/>
  <c r="D388" i="1" s="1"/>
  <c r="Y388" i="1" s="1"/>
  <c r="AG387" i="1"/>
  <c r="AE387" i="1"/>
  <c r="AF387" i="1" s="1"/>
  <c r="AD387" i="1"/>
  <c r="AB387" i="1"/>
  <c r="AA387" i="1"/>
  <c r="Z387" i="1"/>
  <c r="X387" i="1"/>
  <c r="H387" i="1"/>
  <c r="AC387" i="1" s="1"/>
  <c r="D387" i="1" a="1"/>
  <c r="D387" i="1" s="1"/>
  <c r="Y387" i="1" s="1"/>
  <c r="AG386" i="1"/>
  <c r="AE386" i="1"/>
  <c r="AF386" i="1" s="1"/>
  <c r="AD386" i="1"/>
  <c r="AB386" i="1"/>
  <c r="AA386" i="1"/>
  <c r="Z386" i="1"/>
  <c r="X386" i="1"/>
  <c r="H386" i="1"/>
  <c r="AC386" i="1" s="1"/>
  <c r="D386" i="1" a="1"/>
  <c r="D386" i="1" s="1"/>
  <c r="Y386" i="1" s="1"/>
  <c r="AG385" i="1"/>
  <c r="AE385" i="1"/>
  <c r="AF385" i="1" s="1"/>
  <c r="AD385" i="1"/>
  <c r="AB385" i="1"/>
  <c r="AA385" i="1"/>
  <c r="Z385" i="1"/>
  <c r="X385" i="1"/>
  <c r="H385" i="1"/>
  <c r="AC385" i="1" s="1"/>
  <c r="D385" i="1" a="1"/>
  <c r="D385" i="1" s="1"/>
  <c r="Y385" i="1" s="1"/>
  <c r="AG384" i="1"/>
  <c r="AE384" i="1"/>
  <c r="AF384" i="1" s="1"/>
  <c r="AD384" i="1"/>
  <c r="AB384" i="1"/>
  <c r="AA384" i="1"/>
  <c r="Z384" i="1"/>
  <c r="X384" i="1"/>
  <c r="H384" i="1"/>
  <c r="AC384" i="1" s="1"/>
  <c r="D384" i="1" a="1"/>
  <c r="D384" i="1" s="1"/>
  <c r="Y384" i="1" s="1"/>
  <c r="AG383" i="1"/>
  <c r="AE383" i="1"/>
  <c r="AF383" i="1" s="1"/>
  <c r="AD383" i="1"/>
  <c r="AB383" i="1"/>
  <c r="AA383" i="1"/>
  <c r="Z383" i="1"/>
  <c r="X383" i="1"/>
  <c r="H383" i="1"/>
  <c r="AC383" i="1" s="1"/>
  <c r="D383" i="1" a="1"/>
  <c r="D383" i="1" s="1"/>
  <c r="Y383" i="1" s="1"/>
  <c r="AG382" i="1"/>
  <c r="AE382" i="1"/>
  <c r="AF382" i="1" s="1"/>
  <c r="AD382" i="1"/>
  <c r="AB382" i="1"/>
  <c r="AA382" i="1"/>
  <c r="Z382" i="1"/>
  <c r="X382" i="1"/>
  <c r="J382" i="1"/>
  <c r="H382" i="1"/>
  <c r="AC382" i="1" s="1"/>
  <c r="D382" i="1" a="1"/>
  <c r="D382" i="1" s="1"/>
  <c r="Y382" i="1" s="1"/>
  <c r="AG381" i="1"/>
  <c r="AE381" i="1"/>
  <c r="AF381" i="1" s="1"/>
  <c r="AD381" i="1"/>
  <c r="AB381" i="1"/>
  <c r="AA381" i="1"/>
  <c r="Z381" i="1"/>
  <c r="X381" i="1"/>
  <c r="J381" i="1"/>
  <c r="H381" i="1"/>
  <c r="AC381" i="1" s="1"/>
  <c r="D381" i="1" a="1"/>
  <c r="D381" i="1" s="1"/>
  <c r="Y381" i="1" s="1"/>
  <c r="AG380" i="1"/>
  <c r="AE380" i="1"/>
  <c r="AF380" i="1" s="1"/>
  <c r="AD380" i="1"/>
  <c r="AB380" i="1"/>
  <c r="AA380" i="1"/>
  <c r="Z380" i="1"/>
  <c r="X380" i="1"/>
  <c r="J380" i="1"/>
  <c r="H380" i="1"/>
  <c r="AC380" i="1" s="1"/>
  <c r="D380" i="1" a="1"/>
  <c r="D380" i="1" s="1"/>
  <c r="Y380" i="1" s="1"/>
  <c r="AG379" i="1"/>
  <c r="AE379" i="1"/>
  <c r="AF379" i="1" s="1"/>
  <c r="AD379" i="1"/>
  <c r="AB379" i="1"/>
  <c r="AA379" i="1"/>
  <c r="Z379" i="1"/>
  <c r="X379" i="1"/>
  <c r="H379" i="1"/>
  <c r="AC379" i="1" s="1"/>
  <c r="D379" i="1" a="1"/>
  <c r="D379" i="1" s="1"/>
  <c r="Y379" i="1" s="1"/>
  <c r="AG378" i="1"/>
  <c r="AE378" i="1"/>
  <c r="AF378" i="1" s="1"/>
  <c r="AD378" i="1"/>
  <c r="AB378" i="1"/>
  <c r="AA378" i="1"/>
  <c r="Z378" i="1"/>
  <c r="X378" i="1"/>
  <c r="H378" i="1"/>
  <c r="AC378" i="1" s="1"/>
  <c r="D378" i="1" a="1"/>
  <c r="D378" i="1" s="1"/>
  <c r="Y378" i="1" s="1"/>
  <c r="AG377" i="1"/>
  <c r="AE377" i="1"/>
  <c r="AD377" i="1"/>
  <c r="AB377" i="1"/>
  <c r="AA377" i="1"/>
  <c r="Z377" i="1"/>
  <c r="X377" i="1"/>
  <c r="H377" i="1"/>
  <c r="AC377" i="1" s="1"/>
  <c r="D377" i="1" a="1"/>
  <c r="D377" i="1" s="1"/>
  <c r="Y377" i="1" s="1"/>
  <c r="AG376" i="1"/>
  <c r="AE376" i="1"/>
  <c r="AD376" i="1"/>
  <c r="AB376" i="1"/>
  <c r="AA376" i="1"/>
  <c r="Z376" i="1"/>
  <c r="X376" i="1"/>
  <c r="H376" i="1"/>
  <c r="AC376" i="1" s="1"/>
  <c r="D376" i="1" a="1"/>
  <c r="D376" i="1" s="1"/>
  <c r="Y376" i="1" s="1"/>
  <c r="AG375" i="1"/>
  <c r="AE375" i="1"/>
  <c r="AF375" i="1" s="1"/>
  <c r="AD375" i="1"/>
  <c r="AB375" i="1"/>
  <c r="AA375" i="1"/>
  <c r="Z375" i="1"/>
  <c r="X375" i="1"/>
  <c r="J375" i="1"/>
  <c r="H375" i="1"/>
  <c r="AC375" i="1" s="1"/>
  <c r="D375" i="1" a="1"/>
  <c r="D375" i="1" s="1"/>
  <c r="Y375" i="1" s="1"/>
  <c r="AG374" i="1"/>
  <c r="AE374" i="1"/>
  <c r="AF374" i="1" s="1"/>
  <c r="AD374" i="1"/>
  <c r="AB374" i="1"/>
  <c r="AA374" i="1"/>
  <c r="Z374" i="1"/>
  <c r="X374" i="1"/>
  <c r="J374" i="1"/>
  <c r="H374" i="1"/>
  <c r="AC374" i="1" s="1"/>
  <c r="D374" i="1" a="1"/>
  <c r="D374" i="1" s="1"/>
  <c r="Y374" i="1" s="1"/>
  <c r="AG373" i="1"/>
  <c r="AE373" i="1"/>
  <c r="AF373" i="1" s="1"/>
  <c r="AD373" i="1"/>
  <c r="AB373" i="1"/>
  <c r="AA373" i="1"/>
  <c r="Z373" i="1"/>
  <c r="X373" i="1"/>
  <c r="J373" i="1"/>
  <c r="H373" i="1"/>
  <c r="AC373" i="1" s="1"/>
  <c r="D373" i="1" a="1"/>
  <c r="D373" i="1" s="1"/>
  <c r="Y373" i="1" s="1"/>
  <c r="AG372" i="1"/>
  <c r="AE372" i="1"/>
  <c r="AF372" i="1" s="1"/>
  <c r="AD372" i="1"/>
  <c r="AB372" i="1"/>
  <c r="AA372" i="1"/>
  <c r="Z372" i="1"/>
  <c r="X372" i="1"/>
  <c r="J372" i="1"/>
  <c r="H372" i="1"/>
  <c r="AC372" i="1" s="1"/>
  <c r="D372" i="1" a="1"/>
  <c r="D372" i="1" s="1"/>
  <c r="Y372" i="1" s="1"/>
  <c r="AG371" i="1"/>
  <c r="AE371" i="1"/>
  <c r="AF371" i="1" s="1"/>
  <c r="AD371" i="1"/>
  <c r="AB371" i="1"/>
  <c r="AA371" i="1"/>
  <c r="Z371" i="1"/>
  <c r="X371" i="1"/>
  <c r="H371" i="1"/>
  <c r="AC371" i="1" s="1"/>
  <c r="D371" i="1" a="1"/>
  <c r="D371" i="1" s="1"/>
  <c r="Y371" i="1" s="1"/>
  <c r="AG370" i="1"/>
  <c r="AE370" i="1"/>
  <c r="AF370" i="1" s="1"/>
  <c r="AD370" i="1"/>
  <c r="AB370" i="1"/>
  <c r="AA370" i="1"/>
  <c r="Z370" i="1"/>
  <c r="X370" i="1"/>
  <c r="H370" i="1"/>
  <c r="AC370" i="1" s="1"/>
  <c r="D370" i="1" a="1"/>
  <c r="D370" i="1" s="1"/>
  <c r="Y370" i="1" s="1"/>
  <c r="AG369" i="1"/>
  <c r="AE369" i="1"/>
  <c r="AF369" i="1" s="1"/>
  <c r="AD369" i="1"/>
  <c r="AB369" i="1"/>
  <c r="AA369" i="1"/>
  <c r="Z369" i="1"/>
  <c r="X369" i="1"/>
  <c r="H369" i="1"/>
  <c r="AC369" i="1" s="1"/>
  <c r="D369" i="1" a="1"/>
  <c r="D369" i="1" s="1"/>
  <c r="Y369" i="1" s="1"/>
  <c r="AG368" i="1"/>
  <c r="AE368" i="1"/>
  <c r="AF1156" i="1" s="1"/>
  <c r="AD368" i="1"/>
  <c r="AB368" i="1"/>
  <c r="AA368" i="1"/>
  <c r="Z368" i="1"/>
  <c r="X368" i="1"/>
  <c r="J368" i="1"/>
  <c r="H368" i="1"/>
  <c r="AC368" i="1" s="1"/>
  <c r="D368" i="1" a="1"/>
  <c r="D368" i="1" s="1"/>
  <c r="Y368" i="1" s="1"/>
  <c r="AG367" i="1"/>
  <c r="AE367" i="1"/>
  <c r="AF367" i="1" s="1"/>
  <c r="AD367" i="1"/>
  <c r="AB367" i="1"/>
  <c r="AA367" i="1"/>
  <c r="Z367" i="1"/>
  <c r="X367" i="1"/>
  <c r="J367" i="1"/>
  <c r="H367" i="1"/>
  <c r="AC367" i="1" s="1"/>
  <c r="D367" i="1" a="1"/>
  <c r="D367" i="1" s="1"/>
  <c r="Y367" i="1" s="1"/>
  <c r="AG366" i="1"/>
  <c r="AE366" i="1"/>
  <c r="AF366" i="1" s="1"/>
  <c r="AD366" i="1"/>
  <c r="AB366" i="1"/>
  <c r="AA366" i="1"/>
  <c r="Z366" i="1"/>
  <c r="X366" i="1"/>
  <c r="J366" i="1"/>
  <c r="H366" i="1"/>
  <c r="AC366" i="1" s="1"/>
  <c r="D366" i="1" a="1"/>
  <c r="D366" i="1" s="1"/>
  <c r="Y366" i="1" s="1"/>
  <c r="AG365" i="1"/>
  <c r="AE365" i="1"/>
  <c r="AD365" i="1"/>
  <c r="AB365" i="1"/>
  <c r="AA365" i="1"/>
  <c r="Z365" i="1"/>
  <c r="X365" i="1"/>
  <c r="J365" i="1"/>
  <c r="H365" i="1"/>
  <c r="AC365" i="1" s="1"/>
  <c r="D365" i="1" a="1"/>
  <c r="D365" i="1" s="1"/>
  <c r="Y365" i="1" s="1"/>
  <c r="AG364" i="1"/>
  <c r="AE364" i="1"/>
  <c r="AF364" i="1" s="1"/>
  <c r="AD364" i="1"/>
  <c r="AB364" i="1"/>
  <c r="AA364" i="1"/>
  <c r="Z364" i="1"/>
  <c r="X364" i="1"/>
  <c r="J364" i="1"/>
  <c r="H364" i="1"/>
  <c r="AC364" i="1" s="1"/>
  <c r="D364" i="1" a="1"/>
  <c r="D364" i="1" s="1"/>
  <c r="Y364" i="1" s="1"/>
  <c r="AG363" i="1"/>
  <c r="AE363" i="1"/>
  <c r="AD363" i="1"/>
  <c r="AB363" i="1"/>
  <c r="AA363" i="1"/>
  <c r="Z363" i="1"/>
  <c r="X363" i="1"/>
  <c r="H363" i="1"/>
  <c r="AC363" i="1" s="1"/>
  <c r="D363" i="1" a="1"/>
  <c r="D363" i="1" s="1"/>
  <c r="Y363" i="1" s="1"/>
  <c r="AG362" i="1"/>
  <c r="AE362" i="1"/>
  <c r="AD362" i="1"/>
  <c r="AB362" i="1"/>
  <c r="AA362" i="1"/>
  <c r="Z362" i="1"/>
  <c r="X362" i="1"/>
  <c r="H362" i="1"/>
  <c r="AC362" i="1" s="1"/>
  <c r="D362" i="1" a="1"/>
  <c r="D362" i="1" s="1"/>
  <c r="Y362" i="1" s="1"/>
  <c r="AG361" i="1"/>
  <c r="AE361" i="1"/>
  <c r="AF361" i="1" s="1"/>
  <c r="AD361" i="1"/>
  <c r="AB361" i="1"/>
  <c r="AA361" i="1"/>
  <c r="Z361" i="1"/>
  <c r="X361" i="1"/>
  <c r="H361" i="1"/>
  <c r="AC361" i="1" s="1"/>
  <c r="D361" i="1" a="1"/>
  <c r="D361" i="1" s="1"/>
  <c r="Y361" i="1" s="1"/>
  <c r="AG360" i="1"/>
  <c r="AE360" i="1"/>
  <c r="AD360" i="1"/>
  <c r="AB360" i="1"/>
  <c r="AA360" i="1"/>
  <c r="Z360" i="1"/>
  <c r="X360" i="1"/>
  <c r="H360" i="1"/>
  <c r="AC360" i="1" s="1"/>
  <c r="D360" i="1" a="1"/>
  <c r="D360" i="1" s="1"/>
  <c r="Y360" i="1" s="1"/>
  <c r="AG359" i="1"/>
  <c r="AE359" i="1"/>
  <c r="AF359" i="1" s="1"/>
  <c r="AD359" i="1"/>
  <c r="AB359" i="1"/>
  <c r="AA359" i="1"/>
  <c r="Z359" i="1"/>
  <c r="X359" i="1"/>
  <c r="J359" i="1"/>
  <c r="H359" i="1"/>
  <c r="AC359" i="1" s="1"/>
  <c r="D359" i="1" a="1"/>
  <c r="D359" i="1" s="1"/>
  <c r="Y359" i="1" s="1"/>
  <c r="AG358" i="1"/>
  <c r="AE358" i="1"/>
  <c r="AF358" i="1" s="1"/>
  <c r="AD358" i="1"/>
  <c r="AB358" i="1"/>
  <c r="AA358" i="1"/>
  <c r="Z358" i="1"/>
  <c r="X358" i="1"/>
  <c r="J358" i="1"/>
  <c r="H358" i="1"/>
  <c r="AC358" i="1" s="1"/>
  <c r="D358" i="1" a="1"/>
  <c r="D358" i="1" s="1"/>
  <c r="Y358" i="1" s="1"/>
  <c r="AG357" i="1"/>
  <c r="AE357" i="1"/>
  <c r="AF357" i="1" s="1"/>
  <c r="AD357" i="1"/>
  <c r="AB357" i="1"/>
  <c r="AA357" i="1"/>
  <c r="Z357" i="1"/>
  <c r="X357" i="1"/>
  <c r="H357" i="1"/>
  <c r="AC357" i="1" s="1"/>
  <c r="D357" i="1" a="1"/>
  <c r="D357" i="1" s="1"/>
  <c r="Y357" i="1" s="1"/>
  <c r="AG356" i="1"/>
  <c r="AE356" i="1"/>
  <c r="AD356" i="1"/>
  <c r="AB356" i="1"/>
  <c r="AA356" i="1"/>
  <c r="Z356" i="1"/>
  <c r="X356" i="1"/>
  <c r="H356" i="1"/>
  <c r="AC356" i="1" s="1"/>
  <c r="D356" i="1" a="1"/>
  <c r="D356" i="1" s="1"/>
  <c r="Y356" i="1" s="1"/>
  <c r="AG355" i="1"/>
  <c r="AE355" i="1"/>
  <c r="AF355" i="1" s="1"/>
  <c r="AD355" i="1"/>
  <c r="AB355" i="1"/>
  <c r="AA355" i="1"/>
  <c r="Z355" i="1"/>
  <c r="X355" i="1"/>
  <c r="H355" i="1"/>
  <c r="AC355" i="1" s="1"/>
  <c r="D355" i="1" a="1"/>
  <c r="D355" i="1" s="1"/>
  <c r="Y355" i="1" s="1"/>
  <c r="AG354" i="1"/>
  <c r="AE354" i="1"/>
  <c r="AF354" i="1" s="1"/>
  <c r="AD354" i="1"/>
  <c r="AB354" i="1"/>
  <c r="AA354" i="1"/>
  <c r="Z354" i="1"/>
  <c r="X354" i="1"/>
  <c r="J354" i="1"/>
  <c r="H354" i="1"/>
  <c r="AC354" i="1" s="1"/>
  <c r="D354" i="1" a="1"/>
  <c r="D354" i="1" s="1"/>
  <c r="Y354" i="1" s="1"/>
  <c r="AG353" i="1"/>
  <c r="AE353" i="1"/>
  <c r="AF353" i="1" s="1"/>
  <c r="AD353" i="1"/>
  <c r="AB353" i="1"/>
  <c r="AA353" i="1"/>
  <c r="Z353" i="1"/>
  <c r="X353" i="1"/>
  <c r="H353" i="1"/>
  <c r="AC353" i="1" s="1"/>
  <c r="D353" i="1" a="1"/>
  <c r="D353" i="1" s="1"/>
  <c r="Y353" i="1" s="1"/>
  <c r="AG352" i="1"/>
  <c r="AE352" i="1"/>
  <c r="AF352" i="1" s="1"/>
  <c r="AD352" i="1"/>
  <c r="AB352" i="1"/>
  <c r="AA352" i="1"/>
  <c r="Z352" i="1"/>
  <c r="X352" i="1"/>
  <c r="H352" i="1"/>
  <c r="AC352" i="1" s="1"/>
  <c r="D352" i="1" a="1"/>
  <c r="D352" i="1" s="1"/>
  <c r="Y352" i="1" s="1"/>
  <c r="AG351" i="1"/>
  <c r="AE351" i="1"/>
  <c r="AD351" i="1"/>
  <c r="AB351" i="1"/>
  <c r="AA351" i="1"/>
  <c r="Z351" i="1"/>
  <c r="X351" i="1"/>
  <c r="H351" i="1"/>
  <c r="AC351" i="1" s="1"/>
  <c r="D351" i="1" a="1"/>
  <c r="D351" i="1" s="1"/>
  <c r="Y351" i="1" s="1"/>
  <c r="AG350" i="1"/>
  <c r="AE350" i="1"/>
  <c r="AF350" i="1" s="1"/>
  <c r="AD350" i="1"/>
  <c r="AB350" i="1"/>
  <c r="AA350" i="1"/>
  <c r="Z350" i="1"/>
  <c r="X350" i="1"/>
  <c r="H350" i="1"/>
  <c r="AC350" i="1" s="1"/>
  <c r="D350" i="1" a="1"/>
  <c r="D350" i="1" s="1"/>
  <c r="Y350" i="1" s="1"/>
  <c r="AG349" i="1"/>
  <c r="AE349" i="1"/>
  <c r="AF349" i="1" s="1"/>
  <c r="AD349" i="1"/>
  <c r="AB349" i="1"/>
  <c r="AA349" i="1"/>
  <c r="Z349" i="1"/>
  <c r="X349" i="1"/>
  <c r="J349" i="1"/>
  <c r="H349" i="1"/>
  <c r="AC349" i="1" s="1"/>
  <c r="D349" i="1" a="1"/>
  <c r="D349" i="1" s="1"/>
  <c r="Y349" i="1" s="1"/>
  <c r="AG348" i="1"/>
  <c r="AE348" i="1"/>
  <c r="AF348" i="1" s="1"/>
  <c r="AD348" i="1"/>
  <c r="AB348" i="1"/>
  <c r="AA348" i="1"/>
  <c r="Z348" i="1"/>
  <c r="X348" i="1"/>
  <c r="J348" i="1"/>
  <c r="H348" i="1"/>
  <c r="AC348" i="1" s="1"/>
  <c r="D348" i="1" a="1"/>
  <c r="D348" i="1" s="1"/>
  <c r="Y348" i="1" s="1"/>
  <c r="AG347" i="1"/>
  <c r="AE347" i="1"/>
  <c r="AF347" i="1" s="1"/>
  <c r="AD347" i="1"/>
  <c r="AB347" i="1"/>
  <c r="AA347" i="1"/>
  <c r="Z347" i="1"/>
  <c r="X347" i="1"/>
  <c r="H347" i="1"/>
  <c r="AC347" i="1" s="1"/>
  <c r="D347" i="1" a="1"/>
  <c r="D347" i="1" s="1"/>
  <c r="Y347" i="1" s="1"/>
  <c r="AG346" i="1"/>
  <c r="AE346" i="1"/>
  <c r="AF346" i="1" s="1"/>
  <c r="AD346" i="1"/>
  <c r="AB346" i="1"/>
  <c r="AA346" i="1"/>
  <c r="Z346" i="1"/>
  <c r="X346" i="1"/>
  <c r="H346" i="1"/>
  <c r="AC346" i="1" s="1"/>
  <c r="D346" i="1" a="1"/>
  <c r="D346" i="1" s="1"/>
  <c r="Y346" i="1" s="1"/>
  <c r="AG345" i="1"/>
  <c r="AE345" i="1"/>
  <c r="AF345" i="1" s="1"/>
  <c r="AD345" i="1"/>
  <c r="AB345" i="1"/>
  <c r="AA345" i="1"/>
  <c r="Z345" i="1"/>
  <c r="X345" i="1"/>
  <c r="J345" i="1"/>
  <c r="H345" i="1"/>
  <c r="AC345" i="1" s="1"/>
  <c r="D345" i="1" a="1"/>
  <c r="D345" i="1" s="1"/>
  <c r="Y345" i="1" s="1"/>
  <c r="AG344" i="1"/>
  <c r="AE344" i="1"/>
  <c r="AF344" i="1" s="1"/>
  <c r="AD344" i="1"/>
  <c r="AB344" i="1"/>
  <c r="AA344" i="1"/>
  <c r="Z344" i="1"/>
  <c r="X344" i="1"/>
  <c r="J344" i="1"/>
  <c r="H344" i="1"/>
  <c r="AC344" i="1" s="1"/>
  <c r="D344" i="1" a="1"/>
  <c r="D344" i="1" s="1"/>
  <c r="Y344" i="1" s="1"/>
  <c r="AG343" i="1"/>
  <c r="AE343" i="1"/>
  <c r="AF580" i="1" s="1"/>
  <c r="AD343" i="1"/>
  <c r="AB343" i="1"/>
  <c r="AA343" i="1"/>
  <c r="Z343" i="1"/>
  <c r="X343" i="1"/>
  <c r="J343" i="1"/>
  <c r="H343" i="1"/>
  <c r="AC343" i="1" s="1"/>
  <c r="D343" i="1" a="1"/>
  <c r="D343" i="1" s="1"/>
  <c r="Y343" i="1" s="1"/>
  <c r="AG342" i="1"/>
  <c r="AE342" i="1"/>
  <c r="AF342" i="1" s="1"/>
  <c r="AD342" i="1"/>
  <c r="AB342" i="1"/>
  <c r="AA342" i="1"/>
  <c r="Z342" i="1"/>
  <c r="X342" i="1"/>
  <c r="J342" i="1"/>
  <c r="H342" i="1"/>
  <c r="AC342" i="1" s="1"/>
  <c r="D342" i="1" a="1"/>
  <c r="D342" i="1" s="1"/>
  <c r="Y342" i="1" s="1"/>
  <c r="AG341" i="1"/>
  <c r="AE341" i="1"/>
  <c r="AD341" i="1"/>
  <c r="AA341" i="1"/>
  <c r="Z341" i="1"/>
  <c r="X341" i="1"/>
  <c r="J341" i="1"/>
  <c r="G341" i="1"/>
  <c r="H341" i="1" s="1"/>
  <c r="AC341" i="1" s="1"/>
  <c r="D341" i="1" a="1"/>
  <c r="D341" i="1" s="1"/>
  <c r="Y341" i="1" s="1"/>
  <c r="AG340" i="1"/>
  <c r="AE340" i="1"/>
  <c r="AF340" i="1" s="1"/>
  <c r="AD340" i="1"/>
  <c r="AB340" i="1"/>
  <c r="AA340" i="1"/>
  <c r="Z340" i="1"/>
  <c r="X340" i="1"/>
  <c r="J340" i="1"/>
  <c r="H340" i="1"/>
  <c r="AC340" i="1" s="1"/>
  <c r="D340" i="1" a="1"/>
  <c r="D340" i="1" s="1"/>
  <c r="Y340" i="1" s="1"/>
  <c r="AG339" i="1"/>
  <c r="AE339" i="1"/>
  <c r="AD339" i="1"/>
  <c r="AB339" i="1"/>
  <c r="AA339" i="1"/>
  <c r="Z339" i="1"/>
  <c r="X339" i="1"/>
  <c r="H339" i="1"/>
  <c r="AC339" i="1" s="1"/>
  <c r="D339" i="1" a="1"/>
  <c r="D339" i="1" s="1"/>
  <c r="Y339" i="1" s="1"/>
  <c r="AG338" i="1"/>
  <c r="AE338" i="1"/>
  <c r="AF338" i="1" s="1"/>
  <c r="AD338" i="1"/>
  <c r="AB338" i="1"/>
  <c r="AA338" i="1"/>
  <c r="Z338" i="1"/>
  <c r="X338" i="1"/>
  <c r="H338" i="1"/>
  <c r="AC338" i="1" s="1"/>
  <c r="D338" i="1" a="1"/>
  <c r="D338" i="1" s="1"/>
  <c r="Y338" i="1" s="1"/>
  <c r="AG337" i="1"/>
  <c r="AE337" i="1"/>
  <c r="AF337" i="1" s="1"/>
  <c r="AD337" i="1"/>
  <c r="AB337" i="1"/>
  <c r="AA337" i="1"/>
  <c r="Z337" i="1"/>
  <c r="X337" i="1"/>
  <c r="H337" i="1"/>
  <c r="AC337" i="1" s="1"/>
  <c r="D337" i="1" a="1"/>
  <c r="D337" i="1" s="1"/>
  <c r="Y337" i="1" s="1"/>
  <c r="AG336" i="1"/>
  <c r="AE336" i="1"/>
  <c r="AF336" i="1" s="1"/>
  <c r="AD336" i="1"/>
  <c r="AB336" i="1"/>
  <c r="AA336" i="1"/>
  <c r="Z336" i="1"/>
  <c r="X336" i="1"/>
  <c r="J336" i="1"/>
  <c r="H336" i="1"/>
  <c r="AC336" i="1" s="1"/>
  <c r="D336" i="1" a="1"/>
  <c r="D336" i="1" s="1"/>
  <c r="Y336" i="1" s="1"/>
  <c r="AG335" i="1"/>
  <c r="AE335" i="1"/>
  <c r="AF335" i="1" s="1"/>
  <c r="AD335" i="1"/>
  <c r="AB335" i="1"/>
  <c r="AA335" i="1"/>
  <c r="Z335" i="1"/>
  <c r="X335" i="1"/>
  <c r="H335" i="1"/>
  <c r="AC335" i="1" s="1"/>
  <c r="D335" i="1" a="1"/>
  <c r="D335" i="1" s="1"/>
  <c r="Y335" i="1" s="1"/>
  <c r="AG334" i="1"/>
  <c r="AE334" i="1"/>
  <c r="AF334" i="1" s="1"/>
  <c r="AD334" i="1"/>
  <c r="AB334" i="1"/>
  <c r="AA334" i="1"/>
  <c r="Z334" i="1"/>
  <c r="X334" i="1"/>
  <c r="H334" i="1"/>
  <c r="AC334" i="1" s="1"/>
  <c r="D334" i="1" a="1"/>
  <c r="D334" i="1" s="1"/>
  <c r="Y334" i="1" s="1"/>
  <c r="AG333" i="1"/>
  <c r="AE333" i="1"/>
  <c r="AD333" i="1"/>
  <c r="AB333" i="1"/>
  <c r="AA333" i="1"/>
  <c r="Z333" i="1"/>
  <c r="X333" i="1"/>
  <c r="H333" i="1"/>
  <c r="AC333" i="1" s="1"/>
  <c r="D333" i="1" a="1"/>
  <c r="D333" i="1" s="1"/>
  <c r="Y333" i="1" s="1"/>
  <c r="AG332" i="1"/>
  <c r="AE332" i="1"/>
  <c r="AF332" i="1" s="1"/>
  <c r="AD332" i="1"/>
  <c r="AB332" i="1"/>
  <c r="AA332" i="1"/>
  <c r="Z332" i="1"/>
  <c r="X332" i="1"/>
  <c r="J332" i="1"/>
  <c r="H332" i="1"/>
  <c r="AC332" i="1" s="1"/>
  <c r="D332" i="1" a="1"/>
  <c r="D332" i="1" s="1"/>
  <c r="Y332" i="1" s="1"/>
  <c r="AG331" i="1"/>
  <c r="AE331" i="1"/>
  <c r="AF331" i="1" s="1"/>
  <c r="AD331" i="1"/>
  <c r="AB331" i="1"/>
  <c r="AA331" i="1"/>
  <c r="Z331" i="1"/>
  <c r="X331" i="1"/>
  <c r="H331" i="1"/>
  <c r="AC331" i="1" s="1"/>
  <c r="D331" i="1" a="1"/>
  <c r="D331" i="1" s="1"/>
  <c r="Y331" i="1" s="1"/>
  <c r="AG330" i="1"/>
  <c r="AE330" i="1"/>
  <c r="AD330" i="1"/>
  <c r="AB330" i="1"/>
  <c r="AA330" i="1"/>
  <c r="Z330" i="1"/>
  <c r="X330" i="1"/>
  <c r="J330" i="1"/>
  <c r="H330" i="1"/>
  <c r="AC330" i="1" s="1"/>
  <c r="D330" i="1" a="1"/>
  <c r="D330" i="1" s="1"/>
  <c r="Y330" i="1" s="1"/>
  <c r="AG329" i="1"/>
  <c r="AE329" i="1"/>
  <c r="AF329" i="1" s="1"/>
  <c r="AD329" i="1"/>
  <c r="AB329" i="1"/>
  <c r="AA329" i="1"/>
  <c r="Z329" i="1"/>
  <c r="X329" i="1"/>
  <c r="H329" i="1"/>
  <c r="AC329" i="1" s="1"/>
  <c r="D329" i="1" a="1"/>
  <c r="D329" i="1" s="1"/>
  <c r="Y329" i="1" s="1"/>
  <c r="AG328" i="1"/>
  <c r="AE328" i="1"/>
  <c r="AD328" i="1"/>
  <c r="AB328" i="1"/>
  <c r="AA328" i="1"/>
  <c r="Z328" i="1"/>
  <c r="X328" i="1"/>
  <c r="H328" i="1"/>
  <c r="AC328" i="1" s="1"/>
  <c r="D328" i="1" a="1"/>
  <c r="D328" i="1" s="1"/>
  <c r="Y328" i="1" s="1"/>
  <c r="AG327" i="1"/>
  <c r="AE327" i="1"/>
  <c r="AD327" i="1"/>
  <c r="AB327" i="1"/>
  <c r="AA327" i="1"/>
  <c r="Z327" i="1"/>
  <c r="X327" i="1"/>
  <c r="H327" i="1"/>
  <c r="AC327" i="1" s="1"/>
  <c r="D327" i="1" a="1"/>
  <c r="D327" i="1" s="1"/>
  <c r="Y327" i="1" s="1"/>
  <c r="AG326" i="1"/>
  <c r="AE326" i="1"/>
  <c r="AF326" i="1" s="1"/>
  <c r="AD326" i="1"/>
  <c r="AB326" i="1"/>
  <c r="AA326" i="1"/>
  <c r="Z326" i="1"/>
  <c r="X326" i="1"/>
  <c r="J326" i="1"/>
  <c r="H326" i="1"/>
  <c r="AC326" i="1" s="1"/>
  <c r="D326" i="1" a="1"/>
  <c r="D326" i="1" s="1"/>
  <c r="Y326" i="1" s="1"/>
  <c r="AG325" i="1"/>
  <c r="AE325" i="1"/>
  <c r="AF325" i="1" s="1"/>
  <c r="AD325" i="1"/>
  <c r="AB325" i="1"/>
  <c r="AA325" i="1"/>
  <c r="Z325" i="1"/>
  <c r="X325" i="1"/>
  <c r="H325" i="1"/>
  <c r="AC325" i="1" s="1"/>
  <c r="D325" i="1" a="1"/>
  <c r="D325" i="1" s="1"/>
  <c r="Y325" i="1" s="1"/>
  <c r="AG324" i="1"/>
  <c r="AE324" i="1"/>
  <c r="AF324" i="1" s="1"/>
  <c r="AD324" i="1"/>
  <c r="AB324" i="1"/>
  <c r="AA324" i="1"/>
  <c r="Z324" i="1"/>
  <c r="X324" i="1"/>
  <c r="H324" i="1"/>
  <c r="AC324" i="1" s="1"/>
  <c r="D324" i="1" a="1"/>
  <c r="D324" i="1" s="1"/>
  <c r="Y324" i="1" s="1"/>
  <c r="AG323" i="1"/>
  <c r="AE323" i="1"/>
  <c r="AF323" i="1" s="1"/>
  <c r="AD323" i="1"/>
  <c r="AB323" i="1"/>
  <c r="AA323" i="1"/>
  <c r="Z323" i="1"/>
  <c r="X323" i="1"/>
  <c r="H323" i="1"/>
  <c r="AC323" i="1" s="1"/>
  <c r="D323" i="1" a="1"/>
  <c r="D323" i="1" s="1"/>
  <c r="Y323" i="1" s="1"/>
  <c r="AG322" i="1"/>
  <c r="AE322" i="1"/>
  <c r="AF322" i="1" s="1"/>
  <c r="AD322" i="1"/>
  <c r="AB322" i="1"/>
  <c r="AA322" i="1"/>
  <c r="Z322" i="1"/>
  <c r="X322" i="1"/>
  <c r="H322" i="1"/>
  <c r="AC322" i="1" s="1"/>
  <c r="D322" i="1" a="1"/>
  <c r="D322" i="1" s="1"/>
  <c r="Y322" i="1" s="1"/>
  <c r="AG321" i="1"/>
  <c r="AE321" i="1"/>
  <c r="AF1053" i="1" s="1"/>
  <c r="AD321" i="1"/>
  <c r="AB321" i="1"/>
  <c r="AA321" i="1"/>
  <c r="Z321" i="1"/>
  <c r="X321" i="1"/>
  <c r="H321" i="1"/>
  <c r="AC321" i="1" s="1"/>
  <c r="D321" i="1" a="1"/>
  <c r="D321" i="1" s="1"/>
  <c r="Y321" i="1" s="1"/>
  <c r="AG320" i="1"/>
  <c r="AE320" i="1"/>
  <c r="AF320" i="1" s="1"/>
  <c r="AD320" i="1"/>
  <c r="AB320" i="1"/>
  <c r="AA320" i="1"/>
  <c r="Z320" i="1"/>
  <c r="X320" i="1"/>
  <c r="J320" i="1"/>
  <c r="H320" i="1"/>
  <c r="AC320" i="1" s="1"/>
  <c r="D320" i="1" a="1"/>
  <c r="D320" i="1" s="1"/>
  <c r="Y320" i="1" s="1"/>
  <c r="AG319" i="1"/>
  <c r="AE319" i="1"/>
  <c r="AF319" i="1" s="1"/>
  <c r="AD319" i="1"/>
  <c r="AB319" i="1"/>
  <c r="AA319" i="1"/>
  <c r="Z319" i="1"/>
  <c r="X319" i="1"/>
  <c r="J319" i="1"/>
  <c r="H319" i="1"/>
  <c r="AC319" i="1" s="1"/>
  <c r="D319" i="1" a="1"/>
  <c r="D319" i="1" s="1"/>
  <c r="Y319" i="1" s="1"/>
  <c r="AG318" i="1"/>
  <c r="AE318" i="1"/>
  <c r="AF318" i="1" s="1"/>
  <c r="AD318" i="1"/>
  <c r="AB318" i="1"/>
  <c r="AA318" i="1"/>
  <c r="Z318" i="1"/>
  <c r="X318" i="1"/>
  <c r="H318" i="1"/>
  <c r="AC318" i="1" s="1"/>
  <c r="D318" i="1" a="1"/>
  <c r="D318" i="1" s="1"/>
  <c r="Y318" i="1" s="1"/>
  <c r="AG317" i="1"/>
  <c r="AE317" i="1"/>
  <c r="AD317" i="1"/>
  <c r="AB317" i="1"/>
  <c r="AA317" i="1"/>
  <c r="Z317" i="1"/>
  <c r="X317" i="1"/>
  <c r="H317" i="1"/>
  <c r="AC317" i="1" s="1"/>
  <c r="D317" i="1" a="1"/>
  <c r="D317" i="1" s="1"/>
  <c r="Y317" i="1" s="1"/>
  <c r="AG316" i="1"/>
  <c r="AE316" i="1"/>
  <c r="AF316" i="1" s="1"/>
  <c r="AD316" i="1"/>
  <c r="AB316" i="1"/>
  <c r="AA316" i="1"/>
  <c r="Z316" i="1"/>
  <c r="X316" i="1"/>
  <c r="J316" i="1"/>
  <c r="H316" i="1"/>
  <c r="AC316" i="1" s="1"/>
  <c r="D316" i="1" a="1"/>
  <c r="D316" i="1" s="1"/>
  <c r="Y316" i="1" s="1"/>
  <c r="AG315" i="1"/>
  <c r="AE315" i="1"/>
  <c r="AF315" i="1" s="1"/>
  <c r="AD315" i="1"/>
  <c r="AB315" i="1"/>
  <c r="AA315" i="1"/>
  <c r="Z315" i="1"/>
  <c r="X315" i="1"/>
  <c r="H315" i="1"/>
  <c r="AC315" i="1" s="1"/>
  <c r="D315" i="1" a="1"/>
  <c r="D315" i="1" s="1"/>
  <c r="Y315" i="1" s="1"/>
  <c r="AG314" i="1"/>
  <c r="AE314" i="1"/>
  <c r="AF314" i="1" s="1"/>
  <c r="AD314" i="1"/>
  <c r="AB314" i="1"/>
  <c r="AA314" i="1"/>
  <c r="Z314" i="1"/>
  <c r="X314" i="1"/>
  <c r="H314" i="1"/>
  <c r="AC314" i="1" s="1"/>
  <c r="D314" i="1" a="1"/>
  <c r="D314" i="1" s="1"/>
  <c r="Y314" i="1" s="1"/>
  <c r="AG313" i="1"/>
  <c r="AE313" i="1"/>
  <c r="AD313" i="1"/>
  <c r="AB313" i="1"/>
  <c r="AA313" i="1"/>
  <c r="Z313" i="1"/>
  <c r="X313" i="1"/>
  <c r="J313" i="1"/>
  <c r="H313" i="1"/>
  <c r="AC313" i="1" s="1"/>
  <c r="D313" i="1" a="1"/>
  <c r="D313" i="1" s="1"/>
  <c r="Y313" i="1" s="1"/>
  <c r="AG312" i="1"/>
  <c r="AE312" i="1"/>
  <c r="AF312" i="1" s="1"/>
  <c r="AD312" i="1"/>
  <c r="AB312" i="1"/>
  <c r="AA312" i="1"/>
  <c r="Z312" i="1"/>
  <c r="X312" i="1"/>
  <c r="J312" i="1"/>
  <c r="H312" i="1"/>
  <c r="AC312" i="1" s="1"/>
  <c r="D312" i="1" a="1"/>
  <c r="D312" i="1" s="1"/>
  <c r="Y312" i="1" s="1"/>
  <c r="AG311" i="1"/>
  <c r="AE311" i="1"/>
  <c r="AD311" i="1"/>
  <c r="AB311" i="1"/>
  <c r="AA311" i="1"/>
  <c r="Z311" i="1"/>
  <c r="X311" i="1"/>
  <c r="H311" i="1"/>
  <c r="AC311" i="1" s="1"/>
  <c r="D311" i="1" a="1"/>
  <c r="D311" i="1" s="1"/>
  <c r="Y311" i="1" s="1"/>
  <c r="AG310" i="1"/>
  <c r="AE310" i="1"/>
  <c r="AF310" i="1" s="1"/>
  <c r="AD310" i="1"/>
  <c r="AB310" i="1"/>
  <c r="AA310" i="1"/>
  <c r="Z310" i="1"/>
  <c r="X310" i="1"/>
  <c r="H310" i="1"/>
  <c r="AC310" i="1" s="1"/>
  <c r="D310" i="1" a="1"/>
  <c r="D310" i="1" s="1"/>
  <c r="Y310" i="1" s="1"/>
  <c r="AG309" i="1"/>
  <c r="AE309" i="1"/>
  <c r="AF1077" i="1" s="1"/>
  <c r="AD309" i="1"/>
  <c r="AB309" i="1"/>
  <c r="AA309" i="1"/>
  <c r="Z309" i="1"/>
  <c r="X309" i="1"/>
  <c r="J309" i="1"/>
  <c r="H309" i="1"/>
  <c r="AC309" i="1" s="1"/>
  <c r="D309" i="1" a="1"/>
  <c r="D309" i="1" s="1"/>
  <c r="Y309" i="1" s="1"/>
  <c r="AG308" i="1"/>
  <c r="AE308" i="1"/>
  <c r="AD308" i="1"/>
  <c r="AB308" i="1"/>
  <c r="AA308" i="1"/>
  <c r="Z308" i="1"/>
  <c r="X308" i="1"/>
  <c r="H308" i="1"/>
  <c r="AC308" i="1" s="1"/>
  <c r="D308" i="1" a="1"/>
  <c r="D308" i="1" s="1"/>
  <c r="Y308" i="1" s="1"/>
  <c r="AG307" i="1"/>
  <c r="AE307" i="1"/>
  <c r="AF1285" i="1" s="1"/>
  <c r="AD307" i="1"/>
  <c r="AB307" i="1"/>
  <c r="AA307" i="1"/>
  <c r="Z307" i="1"/>
  <c r="X307" i="1"/>
  <c r="H307" i="1"/>
  <c r="AC307" i="1" s="1"/>
  <c r="D307" i="1" a="1"/>
  <c r="D307" i="1" s="1"/>
  <c r="Y307" i="1" s="1"/>
  <c r="AG306" i="1"/>
  <c r="AE306" i="1"/>
  <c r="AF306" i="1" s="1"/>
  <c r="AD306" i="1"/>
  <c r="AB306" i="1"/>
  <c r="AA306" i="1"/>
  <c r="Z306" i="1"/>
  <c r="X306" i="1"/>
  <c r="J306" i="1"/>
  <c r="H306" i="1"/>
  <c r="AC306" i="1" s="1"/>
  <c r="D306" i="1" a="1"/>
  <c r="D306" i="1" s="1"/>
  <c r="Y306" i="1" s="1"/>
  <c r="AG305" i="1"/>
  <c r="AE305" i="1"/>
  <c r="AD305" i="1"/>
  <c r="AB305" i="1"/>
  <c r="AA305" i="1"/>
  <c r="Z305" i="1"/>
  <c r="X305" i="1"/>
  <c r="H305" i="1"/>
  <c r="AC305" i="1" s="1"/>
  <c r="D305" i="1" a="1"/>
  <c r="D305" i="1" s="1"/>
  <c r="Y305" i="1" s="1"/>
  <c r="AG304" i="1"/>
  <c r="AE304" i="1"/>
  <c r="AF304" i="1" s="1"/>
  <c r="AD304" i="1"/>
  <c r="AB304" i="1"/>
  <c r="AA304" i="1"/>
  <c r="Z304" i="1"/>
  <c r="X304" i="1"/>
  <c r="J304" i="1"/>
  <c r="H304" i="1"/>
  <c r="AC304" i="1" s="1"/>
  <c r="D304" i="1" a="1"/>
  <c r="D304" i="1" s="1"/>
  <c r="Y304" i="1" s="1"/>
  <c r="AG303" i="1"/>
  <c r="AE303" i="1"/>
  <c r="AF303" i="1" s="1"/>
  <c r="AD303" i="1"/>
  <c r="AB303" i="1"/>
  <c r="AA303" i="1"/>
  <c r="Z303" i="1"/>
  <c r="X303" i="1"/>
  <c r="J303" i="1"/>
  <c r="H303" i="1"/>
  <c r="AC303" i="1" s="1"/>
  <c r="D303" i="1" a="1"/>
  <c r="D303" i="1" s="1"/>
  <c r="Y303" i="1" s="1"/>
  <c r="AG302" i="1"/>
  <c r="AE302" i="1"/>
  <c r="AF302" i="1" s="1"/>
  <c r="AD302" i="1"/>
  <c r="AB302" i="1"/>
  <c r="AA302" i="1"/>
  <c r="Z302" i="1"/>
  <c r="X302" i="1"/>
  <c r="J302" i="1"/>
  <c r="H302" i="1"/>
  <c r="AC302" i="1" s="1"/>
  <c r="D302" i="1" a="1"/>
  <c r="D302" i="1" s="1"/>
  <c r="Y302" i="1" s="1"/>
  <c r="AG301" i="1"/>
  <c r="AE301" i="1"/>
  <c r="AF301" i="1" s="1"/>
  <c r="AD301" i="1"/>
  <c r="AB301" i="1"/>
  <c r="AA301" i="1"/>
  <c r="Z301" i="1"/>
  <c r="X301" i="1"/>
  <c r="J301" i="1"/>
  <c r="H301" i="1"/>
  <c r="AC301" i="1" s="1"/>
  <c r="D301" i="1" a="1"/>
  <c r="D301" i="1" s="1"/>
  <c r="Y301" i="1" s="1"/>
  <c r="AG300" i="1"/>
  <c r="AE300" i="1"/>
  <c r="AF300" i="1" s="1"/>
  <c r="AD300" i="1"/>
  <c r="AB300" i="1"/>
  <c r="AA300" i="1"/>
  <c r="Z300" i="1"/>
  <c r="X300" i="1"/>
  <c r="J300" i="1"/>
  <c r="H300" i="1"/>
  <c r="AC300" i="1" s="1"/>
  <c r="D300" i="1" a="1"/>
  <c r="D300" i="1" s="1"/>
  <c r="Y300" i="1" s="1"/>
  <c r="AG299" i="1"/>
  <c r="AE299" i="1"/>
  <c r="AD299" i="1"/>
  <c r="AB299" i="1"/>
  <c r="AA299" i="1"/>
  <c r="Z299" i="1"/>
  <c r="X299" i="1"/>
  <c r="J299" i="1"/>
  <c r="H299" i="1"/>
  <c r="AC299" i="1" s="1"/>
  <c r="D299" i="1" a="1"/>
  <c r="D299" i="1" s="1"/>
  <c r="Y299" i="1" s="1"/>
  <c r="AG298" i="1"/>
  <c r="AE298" i="1"/>
  <c r="AF298" i="1" s="1"/>
  <c r="AD298" i="1"/>
  <c r="AB298" i="1"/>
  <c r="AA298" i="1"/>
  <c r="Z298" i="1"/>
  <c r="X298" i="1"/>
  <c r="J298" i="1"/>
  <c r="H298" i="1"/>
  <c r="AC298" i="1" s="1"/>
  <c r="D298" i="1" a="1"/>
  <c r="D298" i="1" s="1"/>
  <c r="Y298" i="1" s="1"/>
  <c r="AG297" i="1"/>
  <c r="AE297" i="1"/>
  <c r="AF297" i="1" s="1"/>
  <c r="AD297" i="1"/>
  <c r="AB297" i="1"/>
  <c r="AA297" i="1"/>
  <c r="Z297" i="1"/>
  <c r="X297" i="1"/>
  <c r="J297" i="1"/>
  <c r="H297" i="1"/>
  <c r="AC297" i="1" s="1"/>
  <c r="D297" i="1" a="1"/>
  <c r="D297" i="1" s="1"/>
  <c r="Y297" i="1" s="1"/>
  <c r="AG296" i="1"/>
  <c r="AE296" i="1"/>
  <c r="AF296" i="1" s="1"/>
  <c r="AD296" i="1"/>
  <c r="AB296" i="1"/>
  <c r="AA296" i="1"/>
  <c r="Z296" i="1"/>
  <c r="X296" i="1"/>
  <c r="J296" i="1"/>
  <c r="H296" i="1"/>
  <c r="AC296" i="1" s="1"/>
  <c r="D296" i="1" a="1"/>
  <c r="D296" i="1" s="1"/>
  <c r="Y296" i="1" s="1"/>
  <c r="AG295" i="1"/>
  <c r="AE295" i="1"/>
  <c r="AF295" i="1" s="1"/>
  <c r="AD295" i="1"/>
  <c r="AB295" i="1"/>
  <c r="AA295" i="1"/>
  <c r="Z295" i="1"/>
  <c r="X295" i="1"/>
  <c r="J295" i="1"/>
  <c r="H295" i="1"/>
  <c r="AC295" i="1" s="1"/>
  <c r="D295" i="1" a="1"/>
  <c r="D295" i="1" s="1"/>
  <c r="Y295" i="1" s="1"/>
  <c r="AG294" i="1"/>
  <c r="AE294" i="1"/>
  <c r="AF294" i="1" s="1"/>
  <c r="AD294" i="1"/>
  <c r="AB294" i="1"/>
  <c r="AA294" i="1"/>
  <c r="Z294" i="1"/>
  <c r="X294" i="1"/>
  <c r="J294" i="1"/>
  <c r="H294" i="1"/>
  <c r="AC294" i="1" s="1"/>
  <c r="D294" i="1" a="1"/>
  <c r="D294" i="1" s="1"/>
  <c r="Y294" i="1" s="1"/>
  <c r="AG293" i="1"/>
  <c r="AE293" i="1"/>
  <c r="AF293" i="1" s="1"/>
  <c r="AD293" i="1"/>
  <c r="AB293" i="1"/>
  <c r="AA293" i="1"/>
  <c r="Z293" i="1"/>
  <c r="X293" i="1"/>
  <c r="J293" i="1"/>
  <c r="H293" i="1"/>
  <c r="AC293" i="1" s="1"/>
  <c r="D293" i="1" a="1"/>
  <c r="D293" i="1" s="1"/>
  <c r="Y293" i="1" s="1"/>
  <c r="AG292" i="1"/>
  <c r="AE292" i="1"/>
  <c r="AF292" i="1" s="1"/>
  <c r="AD292" i="1"/>
  <c r="AB292" i="1"/>
  <c r="AA292" i="1"/>
  <c r="Z292" i="1"/>
  <c r="X292" i="1"/>
  <c r="J292" i="1"/>
  <c r="H292" i="1"/>
  <c r="AC292" i="1" s="1"/>
  <c r="D292" i="1" a="1"/>
  <c r="D292" i="1" s="1"/>
  <c r="Y292" i="1" s="1"/>
  <c r="AG291" i="1"/>
  <c r="AE291" i="1"/>
  <c r="AF291" i="1" s="1"/>
  <c r="AD291" i="1"/>
  <c r="AB291" i="1"/>
  <c r="AA291" i="1"/>
  <c r="Z291" i="1"/>
  <c r="X291" i="1"/>
  <c r="J291" i="1"/>
  <c r="H291" i="1"/>
  <c r="AC291" i="1" s="1"/>
  <c r="D291" i="1" a="1"/>
  <c r="D291" i="1" s="1"/>
  <c r="Y291" i="1" s="1"/>
  <c r="AG290" i="1"/>
  <c r="AE290" i="1"/>
  <c r="AF290" i="1" s="1"/>
  <c r="AD290" i="1"/>
  <c r="AB290" i="1"/>
  <c r="AA290" i="1"/>
  <c r="Z290" i="1"/>
  <c r="X290" i="1"/>
  <c r="J290" i="1"/>
  <c r="H290" i="1"/>
  <c r="AC290" i="1" s="1"/>
  <c r="D290" i="1" a="1"/>
  <c r="D290" i="1" s="1"/>
  <c r="Y290" i="1" s="1"/>
  <c r="AG289" i="1"/>
  <c r="AE289" i="1"/>
  <c r="AF289" i="1" s="1"/>
  <c r="AD289" i="1"/>
  <c r="AB289" i="1"/>
  <c r="AA289" i="1"/>
  <c r="Z289" i="1"/>
  <c r="X289" i="1"/>
  <c r="J289" i="1"/>
  <c r="H289" i="1"/>
  <c r="AC289" i="1" s="1"/>
  <c r="D289" i="1" a="1"/>
  <c r="D289" i="1" s="1"/>
  <c r="Y289" i="1" s="1"/>
  <c r="AG288" i="1"/>
  <c r="AE288" i="1"/>
  <c r="AF288" i="1" s="1"/>
  <c r="AD288" i="1"/>
  <c r="AB288" i="1"/>
  <c r="AA288" i="1"/>
  <c r="Z288" i="1"/>
  <c r="X288" i="1"/>
  <c r="J288" i="1"/>
  <c r="H288" i="1"/>
  <c r="AC288" i="1" s="1"/>
  <c r="D288" i="1" a="1"/>
  <c r="D288" i="1" s="1"/>
  <c r="Y288" i="1" s="1"/>
  <c r="AG287" i="1"/>
  <c r="AE287" i="1"/>
  <c r="AD287" i="1"/>
  <c r="AB287" i="1"/>
  <c r="AA287" i="1"/>
  <c r="Z287" i="1"/>
  <c r="X287" i="1"/>
  <c r="J287" i="1"/>
  <c r="H287" i="1"/>
  <c r="AC287" i="1" s="1"/>
  <c r="D287" i="1" a="1"/>
  <c r="D287" i="1" s="1"/>
  <c r="Y287" i="1" s="1"/>
  <c r="AG286" i="1"/>
  <c r="AE286" i="1"/>
  <c r="AF286" i="1" s="1"/>
  <c r="AD286" i="1"/>
  <c r="AB286" i="1"/>
  <c r="AA286" i="1"/>
  <c r="Z286" i="1"/>
  <c r="X286" i="1"/>
  <c r="J286" i="1"/>
  <c r="H286" i="1"/>
  <c r="AC286" i="1" s="1"/>
  <c r="D286" i="1" a="1"/>
  <c r="D286" i="1" s="1"/>
  <c r="Y286" i="1" s="1"/>
  <c r="AG285" i="1"/>
  <c r="AE285" i="1"/>
  <c r="AF285" i="1" s="1"/>
  <c r="AD285" i="1"/>
  <c r="AB285" i="1"/>
  <c r="AA285" i="1"/>
  <c r="Z285" i="1"/>
  <c r="X285" i="1"/>
  <c r="J285" i="1"/>
  <c r="H285" i="1"/>
  <c r="AC285" i="1" s="1"/>
  <c r="D285" i="1" a="1"/>
  <c r="D285" i="1" s="1"/>
  <c r="Y285" i="1" s="1"/>
  <c r="AG284" i="1"/>
  <c r="AE284" i="1"/>
  <c r="AF284" i="1" s="1"/>
  <c r="AD284" i="1"/>
  <c r="AB284" i="1"/>
  <c r="AA284" i="1"/>
  <c r="Z284" i="1"/>
  <c r="X284" i="1"/>
  <c r="J284" i="1"/>
  <c r="H284" i="1"/>
  <c r="AC284" i="1" s="1"/>
  <c r="D284" i="1" a="1"/>
  <c r="D284" i="1" s="1"/>
  <c r="Y284" i="1" s="1"/>
  <c r="AG283" i="1"/>
  <c r="AE283" i="1"/>
  <c r="AF283" i="1" s="1"/>
  <c r="AD283" i="1"/>
  <c r="AB283" i="1"/>
  <c r="AA283" i="1"/>
  <c r="Z283" i="1"/>
  <c r="X283" i="1"/>
  <c r="J283" i="1"/>
  <c r="H283" i="1"/>
  <c r="AC283" i="1" s="1"/>
  <c r="D283" i="1" a="1"/>
  <c r="D283" i="1" s="1"/>
  <c r="Y283" i="1" s="1"/>
  <c r="AG282" i="1"/>
  <c r="AE282" i="1"/>
  <c r="AF282" i="1" s="1"/>
  <c r="AD282" i="1"/>
  <c r="AB282" i="1"/>
  <c r="AA282" i="1"/>
  <c r="Z282" i="1"/>
  <c r="X282" i="1"/>
  <c r="J282" i="1"/>
  <c r="H282" i="1"/>
  <c r="AC282" i="1" s="1"/>
  <c r="D282" i="1" a="1"/>
  <c r="D282" i="1" s="1"/>
  <c r="Y282" i="1" s="1"/>
  <c r="AG281" i="1"/>
  <c r="AE281" i="1"/>
  <c r="AF930" i="1" s="1"/>
  <c r="AD281" i="1"/>
  <c r="AB281" i="1"/>
  <c r="AA281" i="1"/>
  <c r="Z281" i="1"/>
  <c r="X281" i="1"/>
  <c r="J281" i="1"/>
  <c r="H281" i="1"/>
  <c r="AC281" i="1" s="1"/>
  <c r="D281" i="1" a="1"/>
  <c r="D281" i="1" s="1"/>
  <c r="Y281" i="1" s="1"/>
  <c r="AG280" i="1"/>
  <c r="AE280" i="1"/>
  <c r="AF280" i="1" s="1"/>
  <c r="AD280" i="1"/>
  <c r="AB280" i="1"/>
  <c r="AA280" i="1"/>
  <c r="Z280" i="1"/>
  <c r="X280" i="1"/>
  <c r="J280" i="1"/>
  <c r="H280" i="1"/>
  <c r="AC280" i="1" s="1"/>
  <c r="D280" i="1" a="1"/>
  <c r="D280" i="1" s="1"/>
  <c r="Y280" i="1" s="1"/>
  <c r="AG279" i="1"/>
  <c r="AE279" i="1"/>
  <c r="AF279" i="1" s="1"/>
  <c r="AD279" i="1"/>
  <c r="AB279" i="1"/>
  <c r="AA279" i="1"/>
  <c r="Z279" i="1"/>
  <c r="X279" i="1"/>
  <c r="J279" i="1"/>
  <c r="H279" i="1"/>
  <c r="AC279" i="1" s="1"/>
  <c r="D279" i="1" a="1"/>
  <c r="D279" i="1" s="1"/>
  <c r="Y279" i="1" s="1"/>
  <c r="AG278" i="1"/>
  <c r="AE278" i="1"/>
  <c r="AF278" i="1" s="1"/>
  <c r="AD278" i="1"/>
  <c r="AB278" i="1"/>
  <c r="AA278" i="1"/>
  <c r="Z278" i="1"/>
  <c r="X278" i="1"/>
  <c r="J278" i="1"/>
  <c r="H278" i="1"/>
  <c r="AC278" i="1" s="1"/>
  <c r="D278" i="1" a="1"/>
  <c r="D278" i="1" s="1"/>
  <c r="Y278" i="1" s="1"/>
  <c r="AG277" i="1"/>
  <c r="AE277" i="1"/>
  <c r="AF277" i="1" s="1"/>
  <c r="AD277" i="1"/>
  <c r="AB277" i="1"/>
  <c r="AA277" i="1"/>
  <c r="Z277" i="1"/>
  <c r="X277" i="1"/>
  <c r="J277" i="1"/>
  <c r="H277" i="1"/>
  <c r="AC277" i="1" s="1"/>
  <c r="D277" i="1" a="1"/>
  <c r="D277" i="1" s="1"/>
  <c r="Y277" i="1" s="1"/>
  <c r="AG276" i="1"/>
  <c r="AE276" i="1"/>
  <c r="AF276" i="1" s="1"/>
  <c r="AD276" i="1"/>
  <c r="AB276" i="1"/>
  <c r="AA276" i="1"/>
  <c r="Z276" i="1"/>
  <c r="X276" i="1"/>
  <c r="J276" i="1"/>
  <c r="H276" i="1"/>
  <c r="AC276" i="1" s="1"/>
  <c r="D276" i="1" a="1"/>
  <c r="D276" i="1" s="1"/>
  <c r="Y276" i="1" s="1"/>
  <c r="AG275" i="1"/>
  <c r="AE275" i="1"/>
  <c r="AF275" i="1" s="1"/>
  <c r="AD275" i="1"/>
  <c r="AB275" i="1"/>
  <c r="AA275" i="1"/>
  <c r="Z275" i="1"/>
  <c r="X275" i="1"/>
  <c r="J275" i="1"/>
  <c r="H275" i="1"/>
  <c r="AC275" i="1" s="1"/>
  <c r="D275" i="1" a="1"/>
  <c r="D275" i="1" s="1"/>
  <c r="Y275" i="1" s="1"/>
  <c r="AG274" i="1"/>
  <c r="AE274" i="1"/>
  <c r="AF274" i="1" s="1"/>
  <c r="AD274" i="1"/>
  <c r="AB274" i="1"/>
  <c r="AA274" i="1"/>
  <c r="Z274" i="1"/>
  <c r="X274" i="1"/>
  <c r="J274" i="1"/>
  <c r="H274" i="1"/>
  <c r="AC274" i="1" s="1"/>
  <c r="D274" i="1" a="1"/>
  <c r="D274" i="1" s="1"/>
  <c r="Y274" i="1" s="1"/>
  <c r="AG273" i="1"/>
  <c r="AE273" i="1"/>
  <c r="AF273" i="1" s="1"/>
  <c r="AD273" i="1"/>
  <c r="AB273" i="1"/>
  <c r="AA273" i="1"/>
  <c r="Z273" i="1"/>
  <c r="X273" i="1"/>
  <c r="J273" i="1"/>
  <c r="H273" i="1"/>
  <c r="AC273" i="1" s="1"/>
  <c r="D273" i="1" a="1"/>
  <c r="D273" i="1" s="1"/>
  <c r="Y273" i="1" s="1"/>
  <c r="AG272" i="1"/>
  <c r="AE272" i="1"/>
  <c r="AF1249" i="1" s="1"/>
  <c r="AD272" i="1"/>
  <c r="AB272" i="1"/>
  <c r="AA272" i="1"/>
  <c r="Z272" i="1"/>
  <c r="X272" i="1"/>
  <c r="J272" i="1"/>
  <c r="H272" i="1"/>
  <c r="AC272" i="1" s="1"/>
  <c r="D272" i="1" a="1"/>
  <c r="D272" i="1" s="1"/>
  <c r="Y272" i="1" s="1"/>
  <c r="AG271" i="1"/>
  <c r="AE271" i="1"/>
  <c r="AF271" i="1" s="1"/>
  <c r="AD271" i="1"/>
  <c r="AB271" i="1"/>
  <c r="AA271" i="1"/>
  <c r="Z271" i="1"/>
  <c r="X271" i="1"/>
  <c r="J271" i="1"/>
  <c r="H271" i="1"/>
  <c r="AC271" i="1" s="1"/>
  <c r="D271" i="1" a="1"/>
  <c r="D271" i="1" s="1"/>
  <c r="Y271" i="1" s="1"/>
  <c r="AG270" i="1"/>
  <c r="AE270" i="1"/>
  <c r="AF270" i="1" s="1"/>
  <c r="AD270" i="1"/>
  <c r="AB270" i="1"/>
  <c r="AA270" i="1"/>
  <c r="Z270" i="1"/>
  <c r="X270" i="1"/>
  <c r="J270" i="1"/>
  <c r="H270" i="1"/>
  <c r="AC270" i="1" s="1"/>
  <c r="D270" i="1" a="1"/>
  <c r="D270" i="1" s="1"/>
  <c r="Y270" i="1" s="1"/>
  <c r="AG269" i="1"/>
  <c r="AE269" i="1"/>
  <c r="AF269" i="1" s="1"/>
  <c r="AD269" i="1"/>
  <c r="AB269" i="1"/>
  <c r="AA269" i="1"/>
  <c r="Z269" i="1"/>
  <c r="X269" i="1"/>
  <c r="J269" i="1"/>
  <c r="H269" i="1"/>
  <c r="AC269" i="1" s="1"/>
  <c r="D269" i="1" a="1"/>
  <c r="D269" i="1" s="1"/>
  <c r="Y269" i="1" s="1"/>
  <c r="AG268" i="1"/>
  <c r="AE268" i="1"/>
  <c r="AF268" i="1" s="1"/>
  <c r="AD268" i="1"/>
  <c r="AB268" i="1"/>
  <c r="AA268" i="1"/>
  <c r="Z268" i="1"/>
  <c r="X268" i="1"/>
  <c r="J268" i="1"/>
  <c r="H268" i="1"/>
  <c r="AC268" i="1" s="1"/>
  <c r="D268" i="1" a="1"/>
  <c r="D268" i="1" s="1"/>
  <c r="Y268" i="1" s="1"/>
  <c r="AG267" i="1"/>
  <c r="AE267" i="1"/>
  <c r="AF267" i="1" s="1"/>
  <c r="AD267" i="1"/>
  <c r="AB267" i="1"/>
  <c r="AA267" i="1"/>
  <c r="Z267" i="1"/>
  <c r="X267" i="1"/>
  <c r="J267" i="1"/>
  <c r="H267" i="1"/>
  <c r="AC267" i="1" s="1"/>
  <c r="D267" i="1" a="1"/>
  <c r="D267" i="1" s="1"/>
  <c r="Y267" i="1" s="1"/>
  <c r="AG266" i="1"/>
  <c r="AE266" i="1"/>
  <c r="AF1157" i="1" s="1"/>
  <c r="AD266" i="1"/>
  <c r="AB266" i="1"/>
  <c r="AA266" i="1"/>
  <c r="Z266" i="1"/>
  <c r="X266" i="1"/>
  <c r="J266" i="1"/>
  <c r="H266" i="1"/>
  <c r="AC266" i="1" s="1"/>
  <c r="D266" i="1" a="1"/>
  <c r="D266" i="1" s="1"/>
  <c r="Y266" i="1" s="1"/>
  <c r="AG265" i="1"/>
  <c r="AE265" i="1"/>
  <c r="AF265" i="1" s="1"/>
  <c r="AD265" i="1"/>
  <c r="AB265" i="1"/>
  <c r="AA265" i="1"/>
  <c r="Z265" i="1"/>
  <c r="X265" i="1"/>
  <c r="J265" i="1"/>
  <c r="H265" i="1"/>
  <c r="AC265" i="1" s="1"/>
  <c r="D265" i="1" a="1"/>
  <c r="D265" i="1" s="1"/>
  <c r="Y265" i="1" s="1"/>
  <c r="AG264" i="1"/>
  <c r="AE264" i="1"/>
  <c r="AF264" i="1" s="1"/>
  <c r="AD264" i="1"/>
  <c r="AB264" i="1"/>
  <c r="AA264" i="1"/>
  <c r="Z264" i="1"/>
  <c r="X264" i="1"/>
  <c r="J264" i="1"/>
  <c r="H264" i="1"/>
  <c r="AC264" i="1" s="1"/>
  <c r="D264" i="1" a="1"/>
  <c r="D264" i="1" s="1"/>
  <c r="Y264" i="1" s="1"/>
  <c r="AG263" i="1"/>
  <c r="AE263" i="1"/>
  <c r="AF263" i="1" s="1"/>
  <c r="AD263" i="1"/>
  <c r="AB263" i="1"/>
  <c r="AA263" i="1"/>
  <c r="Z263" i="1"/>
  <c r="X263" i="1"/>
  <c r="J263" i="1"/>
  <c r="H263" i="1"/>
  <c r="AC263" i="1" s="1"/>
  <c r="D263" i="1" a="1"/>
  <c r="D263" i="1" s="1"/>
  <c r="Y263" i="1" s="1"/>
  <c r="AG262" i="1"/>
  <c r="AE262" i="1"/>
  <c r="AF262" i="1" s="1"/>
  <c r="AD262" i="1"/>
  <c r="AB262" i="1"/>
  <c r="AA262" i="1"/>
  <c r="Z262" i="1"/>
  <c r="X262" i="1"/>
  <c r="J262" i="1"/>
  <c r="H262" i="1"/>
  <c r="AC262" i="1" s="1"/>
  <c r="D262" i="1" a="1"/>
  <c r="D262" i="1" s="1"/>
  <c r="Y262" i="1" s="1"/>
  <c r="AG261" i="1"/>
  <c r="AE261" i="1"/>
  <c r="AD261" i="1"/>
  <c r="AB261" i="1"/>
  <c r="AA261" i="1"/>
  <c r="Z261" i="1"/>
  <c r="X261" i="1"/>
  <c r="J261" i="1"/>
  <c r="H261" i="1"/>
  <c r="AC261" i="1" s="1"/>
  <c r="D261" i="1" a="1"/>
  <c r="D261" i="1" s="1"/>
  <c r="Y261" i="1" s="1"/>
  <c r="AG260" i="1"/>
  <c r="AE260" i="1"/>
  <c r="AF260" i="1" s="1"/>
  <c r="AD260" i="1"/>
  <c r="AB260" i="1"/>
  <c r="AA260" i="1"/>
  <c r="Z260" i="1"/>
  <c r="X260" i="1"/>
  <c r="J260" i="1"/>
  <c r="H260" i="1"/>
  <c r="AC260" i="1" s="1"/>
  <c r="D260" i="1" a="1"/>
  <c r="D260" i="1" s="1"/>
  <c r="Y260" i="1" s="1"/>
  <c r="AG259" i="1"/>
  <c r="AE259" i="1"/>
  <c r="AF259" i="1" s="1"/>
  <c r="AD259" i="1"/>
  <c r="AB259" i="1"/>
  <c r="AA259" i="1"/>
  <c r="Z259" i="1"/>
  <c r="X259" i="1"/>
  <c r="J259" i="1"/>
  <c r="H259" i="1"/>
  <c r="AC259" i="1" s="1"/>
  <c r="D259" i="1" a="1"/>
  <c r="D259" i="1" s="1"/>
  <c r="Y259" i="1" s="1"/>
  <c r="AG258" i="1"/>
  <c r="AE258" i="1"/>
  <c r="AF258" i="1" s="1"/>
  <c r="AD258" i="1"/>
  <c r="AB258" i="1"/>
  <c r="AA258" i="1"/>
  <c r="Z258" i="1"/>
  <c r="X258" i="1"/>
  <c r="J258" i="1"/>
  <c r="H258" i="1"/>
  <c r="AC258" i="1" s="1"/>
  <c r="D258" i="1" a="1"/>
  <c r="D258" i="1" s="1"/>
  <c r="Y258" i="1" s="1"/>
  <c r="AG257" i="1"/>
  <c r="AE257" i="1"/>
  <c r="AF257" i="1" s="1"/>
  <c r="AD257" i="1"/>
  <c r="AB257" i="1"/>
  <c r="AA257" i="1"/>
  <c r="Z257" i="1"/>
  <c r="X257" i="1"/>
  <c r="J257" i="1"/>
  <c r="H257" i="1"/>
  <c r="AC257" i="1" s="1"/>
  <c r="D257" i="1" a="1"/>
  <c r="D257" i="1" s="1"/>
  <c r="Y257" i="1" s="1"/>
  <c r="AG256" i="1"/>
  <c r="AE256" i="1"/>
  <c r="AF256" i="1" s="1"/>
  <c r="AD256" i="1"/>
  <c r="AA256" i="1"/>
  <c r="Z256" i="1"/>
  <c r="X256" i="1"/>
  <c r="J256" i="1"/>
  <c r="G256" i="1"/>
  <c r="H256" i="1" s="1"/>
  <c r="AC256" i="1" s="1"/>
  <c r="D256" i="1" a="1"/>
  <c r="D256" i="1" s="1"/>
  <c r="Y256" i="1" s="1"/>
  <c r="AG255" i="1"/>
  <c r="AE255" i="1"/>
  <c r="AD255" i="1"/>
  <c r="AA255" i="1"/>
  <c r="Z255" i="1"/>
  <c r="X255" i="1"/>
  <c r="J255" i="1"/>
  <c r="G255" i="1"/>
  <c r="AB255" i="1" s="1"/>
  <c r="D255" i="1" a="1"/>
  <c r="D255" i="1" s="1"/>
  <c r="Y255" i="1" s="1"/>
  <c r="AG254" i="1"/>
  <c r="AE254" i="1"/>
  <c r="AF254" i="1" s="1"/>
  <c r="AD254" i="1"/>
  <c r="AA254" i="1"/>
  <c r="Z254" i="1"/>
  <c r="X254" i="1"/>
  <c r="J254" i="1"/>
  <c r="G254" i="1"/>
  <c r="AB254" i="1" s="1"/>
  <c r="D254" i="1" a="1"/>
  <c r="D254" i="1" s="1"/>
  <c r="Y254" i="1" s="1"/>
  <c r="AG253" i="1"/>
  <c r="AE253" i="1"/>
  <c r="AD253" i="1"/>
  <c r="AA253" i="1"/>
  <c r="Z253" i="1"/>
  <c r="X253" i="1"/>
  <c r="J253" i="1"/>
  <c r="G253" i="1"/>
  <c r="H253" i="1" s="1"/>
  <c r="AC253" i="1" s="1"/>
  <c r="D253" i="1" a="1"/>
  <c r="D253" i="1" s="1"/>
  <c r="Y253" i="1" s="1"/>
  <c r="AG252" i="1"/>
  <c r="AE252" i="1"/>
  <c r="AF252" i="1" s="1"/>
  <c r="AD252" i="1"/>
  <c r="AA252" i="1"/>
  <c r="Z252" i="1"/>
  <c r="X252" i="1"/>
  <c r="J252" i="1"/>
  <c r="G252" i="1"/>
  <c r="H252" i="1" s="1"/>
  <c r="AC252" i="1" s="1"/>
  <c r="D252" i="1" a="1"/>
  <c r="D252" i="1" s="1"/>
  <c r="Y252" i="1" s="1"/>
  <c r="AG251" i="1"/>
  <c r="AE251" i="1"/>
  <c r="AF251" i="1" s="1"/>
  <c r="AD251" i="1"/>
  <c r="AA251" i="1"/>
  <c r="Z251" i="1"/>
  <c r="X251" i="1"/>
  <c r="J251" i="1"/>
  <c r="G251" i="1"/>
  <c r="AB251" i="1" s="1"/>
  <c r="D251" i="1" a="1"/>
  <c r="D251" i="1" s="1"/>
  <c r="Y251" i="1" s="1"/>
  <c r="AG250" i="1"/>
  <c r="AE250" i="1"/>
  <c r="AF250" i="1" s="1"/>
  <c r="AD250" i="1"/>
  <c r="AA250" i="1"/>
  <c r="Z250" i="1"/>
  <c r="X250" i="1"/>
  <c r="J250" i="1"/>
  <c r="G250" i="1"/>
  <c r="AB250" i="1" s="1"/>
  <c r="D250" i="1" a="1"/>
  <c r="D250" i="1" s="1"/>
  <c r="Y250" i="1" s="1"/>
  <c r="AG249" i="1"/>
  <c r="AE249" i="1"/>
  <c r="AF249" i="1" s="1"/>
  <c r="AD249" i="1"/>
  <c r="AA249" i="1"/>
  <c r="Z249" i="1"/>
  <c r="X249" i="1"/>
  <c r="J249" i="1"/>
  <c r="G249" i="1"/>
  <c r="D249" i="1" a="1"/>
  <c r="D249" i="1" s="1"/>
  <c r="Y249" i="1" s="1"/>
  <c r="AG248" i="1"/>
  <c r="AE248" i="1"/>
  <c r="AF248" i="1" s="1"/>
  <c r="AD248" i="1"/>
  <c r="AA248" i="1"/>
  <c r="Z248" i="1"/>
  <c r="X248" i="1"/>
  <c r="J248" i="1"/>
  <c r="G248" i="1"/>
  <c r="H248" i="1" s="1"/>
  <c r="AC248" i="1" s="1"/>
  <c r="D248" i="1" a="1"/>
  <c r="D248" i="1" s="1"/>
  <c r="Y248" i="1" s="1"/>
  <c r="AG247" i="1"/>
  <c r="AE247" i="1"/>
  <c r="AF247" i="1" s="1"/>
  <c r="AD247" i="1"/>
  <c r="AA247" i="1"/>
  <c r="Z247" i="1"/>
  <c r="X247" i="1"/>
  <c r="J247" i="1"/>
  <c r="G247" i="1"/>
  <c r="AB247" i="1" s="1"/>
  <c r="D247" i="1" a="1"/>
  <c r="D247" i="1" s="1"/>
  <c r="Y247" i="1" s="1"/>
  <c r="AG246" i="1"/>
  <c r="AE246" i="1"/>
  <c r="AD246" i="1"/>
  <c r="AA246" i="1"/>
  <c r="Z246" i="1"/>
  <c r="X246" i="1"/>
  <c r="J246" i="1"/>
  <c r="G246" i="1"/>
  <c r="AB246" i="1" s="1"/>
  <c r="D246" i="1" a="1"/>
  <c r="D246" i="1" s="1"/>
  <c r="Y246" i="1" s="1"/>
  <c r="AG245" i="1"/>
  <c r="AE245" i="1"/>
  <c r="AF245" i="1" s="1"/>
  <c r="AD245" i="1"/>
  <c r="AA245" i="1"/>
  <c r="Z245" i="1"/>
  <c r="X245" i="1"/>
  <c r="J245" i="1"/>
  <c r="G245" i="1"/>
  <c r="H245" i="1" s="1"/>
  <c r="AC245" i="1" s="1"/>
  <c r="D245" i="1" a="1"/>
  <c r="D245" i="1" s="1"/>
  <c r="Y245" i="1" s="1"/>
  <c r="AG244" i="1"/>
  <c r="AE244" i="1"/>
  <c r="AF244" i="1" s="1"/>
  <c r="AD244" i="1"/>
  <c r="AA244" i="1"/>
  <c r="Z244" i="1"/>
  <c r="X244" i="1"/>
  <c r="J244" i="1"/>
  <c r="G244" i="1"/>
  <c r="H244" i="1" s="1"/>
  <c r="AC244" i="1" s="1"/>
  <c r="D244" i="1" a="1"/>
  <c r="D244" i="1" s="1"/>
  <c r="Y244" i="1" s="1"/>
  <c r="AG243" i="1"/>
  <c r="AE243" i="1"/>
  <c r="AF243" i="1" s="1"/>
  <c r="AD243" i="1"/>
  <c r="AA243" i="1"/>
  <c r="Z243" i="1"/>
  <c r="X243" i="1"/>
  <c r="J243" i="1"/>
  <c r="G243" i="1"/>
  <c r="H243" i="1" s="1"/>
  <c r="AC243" i="1" s="1"/>
  <c r="D243" i="1" a="1"/>
  <c r="D243" i="1" s="1"/>
  <c r="Y243" i="1" s="1"/>
  <c r="AG242" i="1"/>
  <c r="AE242" i="1"/>
  <c r="AD242" i="1"/>
  <c r="AA242" i="1"/>
  <c r="Z242" i="1"/>
  <c r="X242" i="1"/>
  <c r="J242" i="1"/>
  <c r="G242" i="1"/>
  <c r="AB242" i="1" s="1"/>
  <c r="D242" i="1" a="1"/>
  <c r="D242" i="1" s="1"/>
  <c r="Y242" i="1" s="1"/>
  <c r="AG241" i="1"/>
  <c r="AE241" i="1"/>
  <c r="AF241" i="1" s="1"/>
  <c r="AD241" i="1"/>
  <c r="AA241" i="1"/>
  <c r="Z241" i="1"/>
  <c r="X241" i="1"/>
  <c r="J241" i="1"/>
  <c r="G241" i="1"/>
  <c r="H241" i="1" s="1"/>
  <c r="AC241" i="1" s="1"/>
  <c r="D241" i="1" a="1"/>
  <c r="D241" i="1" s="1"/>
  <c r="Y241" i="1" s="1"/>
  <c r="AG240" i="1"/>
  <c r="AE240" i="1"/>
  <c r="AF240" i="1" s="1"/>
  <c r="AD240" i="1"/>
  <c r="AA240" i="1"/>
  <c r="Z240" i="1"/>
  <c r="X240" i="1"/>
  <c r="J240" i="1"/>
  <c r="G240" i="1"/>
  <c r="H240" i="1" s="1"/>
  <c r="AC240" i="1" s="1"/>
  <c r="D240" i="1" a="1"/>
  <c r="D240" i="1" s="1"/>
  <c r="Y240" i="1" s="1"/>
  <c r="AG239" i="1"/>
  <c r="AE239" i="1"/>
  <c r="AD239" i="1"/>
  <c r="AA239" i="1"/>
  <c r="Z239" i="1"/>
  <c r="X239" i="1"/>
  <c r="J239" i="1"/>
  <c r="G239" i="1"/>
  <c r="AB239" i="1" s="1"/>
  <c r="D239" i="1" a="1"/>
  <c r="D239" i="1" s="1"/>
  <c r="Y239" i="1" s="1"/>
  <c r="AG238" i="1"/>
  <c r="AE238" i="1"/>
  <c r="AF238" i="1" s="1"/>
  <c r="AD238" i="1"/>
  <c r="AA238" i="1"/>
  <c r="Z238" i="1"/>
  <c r="X238" i="1"/>
  <c r="J238" i="1"/>
  <c r="G238" i="1"/>
  <c r="AB238" i="1" s="1"/>
  <c r="D238" i="1" a="1"/>
  <c r="D238" i="1" s="1"/>
  <c r="Y238" i="1" s="1"/>
  <c r="AG237" i="1"/>
  <c r="AE237" i="1"/>
  <c r="AF237" i="1" s="1"/>
  <c r="AD237" i="1"/>
  <c r="AA237" i="1"/>
  <c r="Z237" i="1"/>
  <c r="X237" i="1"/>
  <c r="J237" i="1"/>
  <c r="G237" i="1"/>
  <c r="AB237" i="1" s="1"/>
  <c r="D237" i="1" a="1"/>
  <c r="D237" i="1" s="1"/>
  <c r="Y237" i="1" s="1"/>
  <c r="AG236" i="1"/>
  <c r="AE236" i="1"/>
  <c r="AD236" i="1"/>
  <c r="AA236" i="1"/>
  <c r="Z236" i="1"/>
  <c r="X236" i="1"/>
  <c r="J236" i="1"/>
  <c r="G236" i="1"/>
  <c r="H236" i="1" s="1"/>
  <c r="AC236" i="1" s="1"/>
  <c r="D236" i="1" a="1"/>
  <c r="D236" i="1" s="1"/>
  <c r="Y236" i="1" s="1"/>
  <c r="AG235" i="1"/>
  <c r="AE235" i="1"/>
  <c r="AD235" i="1"/>
  <c r="AA235" i="1"/>
  <c r="Z235" i="1"/>
  <c r="X235" i="1"/>
  <c r="J235" i="1"/>
  <c r="G235" i="1"/>
  <c r="AB235" i="1" s="1"/>
  <c r="D235" i="1" a="1"/>
  <c r="D235" i="1" s="1"/>
  <c r="Y235" i="1" s="1"/>
  <c r="AG234" i="1"/>
  <c r="AE234" i="1"/>
  <c r="AF234" i="1" s="1"/>
  <c r="AD234" i="1"/>
  <c r="AA234" i="1"/>
  <c r="Z234" i="1"/>
  <c r="X234" i="1"/>
  <c r="J234" i="1"/>
  <c r="G234" i="1"/>
  <c r="AB234" i="1" s="1"/>
  <c r="D234" i="1" a="1"/>
  <c r="D234" i="1" s="1"/>
  <c r="Y234" i="1" s="1"/>
  <c r="AG233" i="1"/>
  <c r="AE233" i="1"/>
  <c r="AF233" i="1" s="1"/>
  <c r="AD233" i="1"/>
  <c r="AA233" i="1"/>
  <c r="Z233" i="1"/>
  <c r="X233" i="1"/>
  <c r="J233" i="1"/>
  <c r="G233" i="1"/>
  <c r="AB233" i="1" s="1"/>
  <c r="D233" i="1" a="1"/>
  <c r="D233" i="1" s="1"/>
  <c r="Y233" i="1" s="1"/>
  <c r="AG232" i="1"/>
  <c r="AE232" i="1"/>
  <c r="AF1119" i="1" s="1"/>
  <c r="AD232" i="1"/>
  <c r="AA232" i="1"/>
  <c r="Z232" i="1"/>
  <c r="X232" i="1"/>
  <c r="J232" i="1"/>
  <c r="G232" i="1"/>
  <c r="H232" i="1" s="1"/>
  <c r="AC232" i="1" s="1"/>
  <c r="D232" i="1" a="1"/>
  <c r="D232" i="1" s="1"/>
  <c r="Y232" i="1" s="1"/>
  <c r="AG231" i="1"/>
  <c r="AE231" i="1"/>
  <c r="AF231" i="1" s="1"/>
  <c r="AD231" i="1"/>
  <c r="AA231" i="1"/>
  <c r="Z231" i="1"/>
  <c r="X231" i="1"/>
  <c r="J231" i="1"/>
  <c r="G231" i="1"/>
  <c r="H231" i="1" s="1"/>
  <c r="AC231" i="1" s="1"/>
  <c r="D231" i="1" a="1"/>
  <c r="D231" i="1" s="1"/>
  <c r="Y231" i="1" s="1"/>
  <c r="AG230" i="1"/>
  <c r="AE230" i="1"/>
  <c r="AD230" i="1"/>
  <c r="AA230" i="1"/>
  <c r="Z230" i="1"/>
  <c r="X230" i="1"/>
  <c r="J230" i="1"/>
  <c r="G230" i="1"/>
  <c r="AB230" i="1" s="1"/>
  <c r="D230" i="1" a="1"/>
  <c r="D230" i="1" s="1"/>
  <c r="Y230" i="1" s="1"/>
  <c r="AG229" i="1"/>
  <c r="AE229" i="1"/>
  <c r="AF1159" i="1" s="1"/>
  <c r="AD229" i="1"/>
  <c r="AA229" i="1"/>
  <c r="Z229" i="1"/>
  <c r="X229" i="1"/>
  <c r="J229" i="1"/>
  <c r="G229" i="1"/>
  <c r="AB229" i="1" s="1"/>
  <c r="D229" i="1" a="1"/>
  <c r="D229" i="1" s="1"/>
  <c r="Y229" i="1" s="1"/>
  <c r="AG228" i="1"/>
  <c r="AE228" i="1"/>
  <c r="AD228" i="1"/>
  <c r="AA228" i="1"/>
  <c r="Z228" i="1"/>
  <c r="X228" i="1"/>
  <c r="J228" i="1"/>
  <c r="G228" i="1"/>
  <c r="H228" i="1" s="1"/>
  <c r="AC228" i="1" s="1"/>
  <c r="D228" i="1" a="1"/>
  <c r="D228" i="1" s="1"/>
  <c r="Y228" i="1" s="1"/>
  <c r="AG227" i="1"/>
  <c r="AE227" i="1"/>
  <c r="AF227" i="1" s="1"/>
  <c r="AD227" i="1"/>
  <c r="AA227" i="1"/>
  <c r="Z227" i="1"/>
  <c r="X227" i="1"/>
  <c r="J227" i="1"/>
  <c r="G227" i="1"/>
  <c r="AB227" i="1" s="1"/>
  <c r="D227" i="1" a="1"/>
  <c r="D227" i="1" s="1"/>
  <c r="Y227" i="1" s="1"/>
  <c r="AG226" i="1"/>
  <c r="AE226" i="1"/>
  <c r="AF1210" i="1" s="1"/>
  <c r="AD226" i="1"/>
  <c r="AA226" i="1"/>
  <c r="Z226" i="1"/>
  <c r="X226" i="1"/>
  <c r="J226" i="1"/>
  <c r="G226" i="1"/>
  <c r="AB226" i="1" s="1"/>
  <c r="D226" i="1" a="1"/>
  <c r="D226" i="1" s="1"/>
  <c r="Y226" i="1" s="1"/>
  <c r="AG225" i="1"/>
  <c r="AE225" i="1"/>
  <c r="AF225" i="1" s="1"/>
  <c r="AD225" i="1"/>
  <c r="AB225" i="1"/>
  <c r="AA225" i="1"/>
  <c r="Z225" i="1"/>
  <c r="X225" i="1"/>
  <c r="J225" i="1"/>
  <c r="H225" i="1"/>
  <c r="AC225" i="1" s="1"/>
  <c r="D225" i="1" a="1"/>
  <c r="D225" i="1" s="1"/>
  <c r="Y225" i="1" s="1"/>
  <c r="AG224" i="1"/>
  <c r="AE224" i="1"/>
  <c r="AF224" i="1" s="1"/>
  <c r="AD224" i="1"/>
  <c r="AA224" i="1"/>
  <c r="Z224" i="1"/>
  <c r="X224" i="1"/>
  <c r="J224" i="1"/>
  <c r="G224" i="1"/>
  <c r="AB224" i="1" s="1"/>
  <c r="D224" i="1" a="1"/>
  <c r="D224" i="1" s="1"/>
  <c r="Y224" i="1" s="1"/>
  <c r="AG223" i="1"/>
  <c r="AE223" i="1"/>
  <c r="AF223" i="1" s="1"/>
  <c r="AD223" i="1"/>
  <c r="AA223" i="1"/>
  <c r="Z223" i="1"/>
  <c r="X223" i="1"/>
  <c r="J223" i="1"/>
  <c r="G223" i="1"/>
  <c r="AB223" i="1" s="1"/>
  <c r="D223" i="1" a="1"/>
  <c r="D223" i="1" s="1"/>
  <c r="Y223" i="1" s="1"/>
  <c r="AG222" i="1"/>
  <c r="AE222" i="1"/>
  <c r="AF222" i="1" s="1"/>
  <c r="AD222" i="1"/>
  <c r="AB222" i="1"/>
  <c r="AA222" i="1"/>
  <c r="Z222" i="1"/>
  <c r="X222" i="1"/>
  <c r="J222" i="1"/>
  <c r="H222" i="1"/>
  <c r="AC222" i="1" s="1"/>
  <c r="D222" i="1" a="1"/>
  <c r="D222" i="1" s="1"/>
  <c r="Y222" i="1" s="1"/>
  <c r="AG221" i="1"/>
  <c r="AE221" i="1"/>
  <c r="AF1273" i="1" s="1"/>
  <c r="AD221" i="1"/>
  <c r="AB221" i="1"/>
  <c r="AA221" i="1"/>
  <c r="Z221" i="1"/>
  <c r="X221" i="1"/>
  <c r="J221" i="1"/>
  <c r="H221" i="1"/>
  <c r="AC221" i="1" s="1"/>
  <c r="D221" i="1" a="1"/>
  <c r="D221" i="1" s="1"/>
  <c r="Y221" i="1" s="1"/>
  <c r="AG220" i="1"/>
  <c r="AE220" i="1"/>
  <c r="AF220" i="1" s="1"/>
  <c r="AD220" i="1"/>
  <c r="AB220" i="1"/>
  <c r="AA220" i="1"/>
  <c r="Z220" i="1"/>
  <c r="X220" i="1"/>
  <c r="J220" i="1"/>
  <c r="H220" i="1"/>
  <c r="AC220" i="1" s="1"/>
  <c r="D220" i="1" a="1"/>
  <c r="D220" i="1" s="1"/>
  <c r="Y220" i="1" s="1"/>
  <c r="AG219" i="1"/>
  <c r="AE219" i="1"/>
  <c r="AD219" i="1"/>
  <c r="AB219" i="1"/>
  <c r="AA219" i="1"/>
  <c r="Z219" i="1"/>
  <c r="X219" i="1"/>
  <c r="J219" i="1"/>
  <c r="H219" i="1"/>
  <c r="AC219" i="1" s="1"/>
  <c r="D219" i="1" a="1"/>
  <c r="D219" i="1" s="1"/>
  <c r="Y219" i="1" s="1"/>
  <c r="AG218" i="1"/>
  <c r="AE218" i="1"/>
  <c r="AD218" i="1"/>
  <c r="AB218" i="1"/>
  <c r="AA218" i="1"/>
  <c r="Z218" i="1"/>
  <c r="X218" i="1"/>
  <c r="J218" i="1"/>
  <c r="H218" i="1"/>
  <c r="AC218" i="1" s="1"/>
  <c r="D218" i="1" a="1"/>
  <c r="D218" i="1" s="1"/>
  <c r="Y218" i="1" s="1"/>
  <c r="AG217" i="1"/>
  <c r="AE217" i="1"/>
  <c r="AF217" i="1" s="1"/>
  <c r="AD217" i="1"/>
  <c r="AB217" i="1"/>
  <c r="AA217" i="1"/>
  <c r="Z217" i="1"/>
  <c r="X217" i="1"/>
  <c r="J217" i="1"/>
  <c r="H217" i="1"/>
  <c r="AC217" i="1" s="1"/>
  <c r="D217" i="1" a="1"/>
  <c r="D217" i="1" s="1"/>
  <c r="Y217" i="1" s="1"/>
  <c r="AG216" i="1"/>
  <c r="AE216" i="1"/>
  <c r="AF216" i="1" s="1"/>
  <c r="AD216" i="1"/>
  <c r="AB216" i="1"/>
  <c r="AA216" i="1"/>
  <c r="Z216" i="1"/>
  <c r="X216" i="1"/>
  <c r="J216" i="1"/>
  <c r="H216" i="1"/>
  <c r="AC216" i="1" s="1"/>
  <c r="D216" i="1" a="1"/>
  <c r="D216" i="1" s="1"/>
  <c r="Y216" i="1" s="1"/>
  <c r="AG215" i="1"/>
  <c r="AE215" i="1"/>
  <c r="AF215" i="1" s="1"/>
  <c r="AD215" i="1"/>
  <c r="AB215" i="1"/>
  <c r="AA215" i="1"/>
  <c r="Z215" i="1"/>
  <c r="X215" i="1"/>
  <c r="J215" i="1"/>
  <c r="H215" i="1"/>
  <c r="AC215" i="1" s="1"/>
  <c r="D215" i="1" a="1"/>
  <c r="D215" i="1" s="1"/>
  <c r="Y215" i="1" s="1"/>
  <c r="AG214" i="1"/>
  <c r="AE214" i="1"/>
  <c r="AF214" i="1" s="1"/>
  <c r="AD214" i="1"/>
  <c r="AB214" i="1"/>
  <c r="AA214" i="1"/>
  <c r="Z214" i="1"/>
  <c r="X214" i="1"/>
  <c r="J214" i="1"/>
  <c r="H214" i="1"/>
  <c r="AC214" i="1" s="1"/>
  <c r="D214" i="1" a="1"/>
  <c r="D214" i="1" s="1"/>
  <c r="Y214" i="1" s="1"/>
  <c r="AG213" i="1"/>
  <c r="AE213" i="1"/>
  <c r="AF213" i="1" s="1"/>
  <c r="AD213" i="1"/>
  <c r="AB213" i="1"/>
  <c r="AA213" i="1"/>
  <c r="Z213" i="1"/>
  <c r="X213" i="1"/>
  <c r="J213" i="1"/>
  <c r="H213" i="1"/>
  <c r="AC213" i="1" s="1"/>
  <c r="D213" i="1" a="1"/>
  <c r="D213" i="1" s="1"/>
  <c r="Y213" i="1" s="1"/>
  <c r="AG212" i="1"/>
  <c r="AE212" i="1"/>
  <c r="AF212" i="1" s="1"/>
  <c r="AD212" i="1"/>
  <c r="AB212" i="1"/>
  <c r="AA212" i="1"/>
  <c r="Z212" i="1"/>
  <c r="X212" i="1"/>
  <c r="J212" i="1"/>
  <c r="H212" i="1"/>
  <c r="AC212" i="1" s="1"/>
  <c r="D212" i="1" a="1"/>
  <c r="D212" i="1" s="1"/>
  <c r="Y212" i="1" s="1"/>
  <c r="AG211" i="1"/>
  <c r="AE211" i="1"/>
  <c r="AD211" i="1"/>
  <c r="AB211" i="1"/>
  <c r="AA211" i="1"/>
  <c r="Z211" i="1"/>
  <c r="X211" i="1"/>
  <c r="J211" i="1"/>
  <c r="H211" i="1"/>
  <c r="AC211" i="1" s="1"/>
  <c r="D211" i="1" a="1"/>
  <c r="D211" i="1" s="1"/>
  <c r="Y211" i="1" s="1"/>
  <c r="AG210" i="1"/>
  <c r="AE210" i="1"/>
  <c r="AF210" i="1" s="1"/>
  <c r="AD210" i="1"/>
  <c r="AB210" i="1"/>
  <c r="AA210" i="1"/>
  <c r="Z210" i="1"/>
  <c r="X210" i="1"/>
  <c r="J210" i="1"/>
  <c r="H210" i="1"/>
  <c r="AC210" i="1" s="1"/>
  <c r="D210" i="1" a="1"/>
  <c r="D210" i="1" s="1"/>
  <c r="Y210" i="1" s="1"/>
  <c r="AG209" i="1"/>
  <c r="AE209" i="1"/>
  <c r="AF209" i="1" s="1"/>
  <c r="AD209" i="1"/>
  <c r="AB209" i="1"/>
  <c r="AA209" i="1"/>
  <c r="Z209" i="1"/>
  <c r="X209" i="1"/>
  <c r="J209" i="1"/>
  <c r="H209" i="1"/>
  <c r="AC209" i="1" s="1"/>
  <c r="D209" i="1" a="1"/>
  <c r="D209" i="1" s="1"/>
  <c r="Y209" i="1" s="1"/>
  <c r="AG208" i="1"/>
  <c r="AE208" i="1"/>
  <c r="AF208" i="1" s="1"/>
  <c r="AD208" i="1"/>
  <c r="AB208" i="1"/>
  <c r="AA208" i="1"/>
  <c r="Z208" i="1"/>
  <c r="X208" i="1"/>
  <c r="J208" i="1"/>
  <c r="H208" i="1"/>
  <c r="AC208" i="1" s="1"/>
  <c r="D208" i="1" a="1"/>
  <c r="D208" i="1" s="1"/>
  <c r="Y208" i="1" s="1"/>
  <c r="AG207" i="1"/>
  <c r="AE207" i="1"/>
  <c r="AF207" i="1" s="1"/>
  <c r="AD207" i="1"/>
  <c r="AB207" i="1"/>
  <c r="AA207" i="1"/>
  <c r="Z207" i="1"/>
  <c r="X207" i="1"/>
  <c r="J207" i="1"/>
  <c r="H207" i="1"/>
  <c r="AC207" i="1" s="1"/>
  <c r="D207" i="1" a="1"/>
  <c r="D207" i="1" s="1"/>
  <c r="Y207" i="1" s="1"/>
  <c r="AG206" i="1"/>
  <c r="AE206" i="1"/>
  <c r="AD206" i="1"/>
  <c r="AB206" i="1"/>
  <c r="AA206" i="1"/>
  <c r="Z206" i="1"/>
  <c r="X206" i="1"/>
  <c r="J206" i="1"/>
  <c r="H206" i="1"/>
  <c r="AC206" i="1" s="1"/>
  <c r="D206" i="1" a="1"/>
  <c r="D206" i="1" s="1"/>
  <c r="Y206" i="1" s="1"/>
  <c r="AG205" i="1"/>
  <c r="AE205" i="1"/>
  <c r="AF205" i="1" s="1"/>
  <c r="AD205" i="1"/>
  <c r="AB205" i="1"/>
  <c r="AA205" i="1"/>
  <c r="Z205" i="1"/>
  <c r="X205" i="1"/>
  <c r="J205" i="1"/>
  <c r="H205" i="1"/>
  <c r="AC205" i="1" s="1"/>
  <c r="D205" i="1" a="1"/>
  <c r="D205" i="1" s="1"/>
  <c r="Y205" i="1" s="1"/>
  <c r="AG204" i="1"/>
  <c r="AE204" i="1"/>
  <c r="AF1009" i="1" s="1"/>
  <c r="AD204" i="1"/>
  <c r="AB204" i="1"/>
  <c r="AA204" i="1"/>
  <c r="Z204" i="1"/>
  <c r="X204" i="1"/>
  <c r="J204" i="1"/>
  <c r="H204" i="1"/>
  <c r="AC204" i="1" s="1"/>
  <c r="D204" i="1" a="1"/>
  <c r="D204" i="1" s="1"/>
  <c r="Y204" i="1" s="1"/>
  <c r="AG203" i="1"/>
  <c r="AE203" i="1"/>
  <c r="AF203" i="1" s="1"/>
  <c r="AD203" i="1"/>
  <c r="AB203" i="1"/>
  <c r="AA203" i="1"/>
  <c r="Z203" i="1"/>
  <c r="X203" i="1"/>
  <c r="J203" i="1"/>
  <c r="H203" i="1"/>
  <c r="AC203" i="1" s="1"/>
  <c r="D203" i="1" a="1"/>
  <c r="D203" i="1" s="1"/>
  <c r="Y203" i="1" s="1"/>
  <c r="AG202" i="1"/>
  <c r="AE202" i="1"/>
  <c r="AF202" i="1" s="1"/>
  <c r="AD202" i="1"/>
  <c r="AB202" i="1"/>
  <c r="AA202" i="1"/>
  <c r="Z202" i="1"/>
  <c r="X202" i="1"/>
  <c r="J202" i="1"/>
  <c r="H202" i="1"/>
  <c r="AC202" i="1" s="1"/>
  <c r="D202" i="1" a="1"/>
  <c r="D202" i="1" s="1"/>
  <c r="Y202" i="1" s="1"/>
  <c r="AG201" i="1"/>
  <c r="AE201" i="1"/>
  <c r="AF201" i="1" s="1"/>
  <c r="AD201" i="1"/>
  <c r="AB201" i="1"/>
  <c r="AA201" i="1"/>
  <c r="Z201" i="1"/>
  <c r="X201" i="1"/>
  <c r="J201" i="1"/>
  <c r="H201" i="1"/>
  <c r="AC201" i="1" s="1"/>
  <c r="D201" i="1" a="1"/>
  <c r="D201" i="1" s="1"/>
  <c r="Y201" i="1" s="1"/>
  <c r="AG200" i="1"/>
  <c r="AE200" i="1"/>
  <c r="AF200" i="1" s="1"/>
  <c r="AD200" i="1"/>
  <c r="AB200" i="1"/>
  <c r="AA200" i="1"/>
  <c r="Z200" i="1"/>
  <c r="X200" i="1"/>
  <c r="J200" i="1"/>
  <c r="H200" i="1"/>
  <c r="AC200" i="1" s="1"/>
  <c r="D200" i="1" a="1"/>
  <c r="D200" i="1" s="1"/>
  <c r="Y200" i="1" s="1"/>
  <c r="AG199" i="1"/>
  <c r="AE199" i="1"/>
  <c r="AF199" i="1" s="1"/>
  <c r="AD199" i="1"/>
  <c r="AB199" i="1"/>
  <c r="AA199" i="1"/>
  <c r="Z199" i="1"/>
  <c r="X199" i="1"/>
  <c r="J199" i="1"/>
  <c r="H199" i="1"/>
  <c r="AC199" i="1" s="1"/>
  <c r="D199" i="1" a="1"/>
  <c r="D199" i="1" s="1"/>
  <c r="Y199" i="1" s="1"/>
  <c r="AG198" i="1"/>
  <c r="AE198" i="1"/>
  <c r="AF198" i="1" s="1"/>
  <c r="AD198" i="1"/>
  <c r="AB198" i="1"/>
  <c r="AA198" i="1"/>
  <c r="Z198" i="1"/>
  <c r="X198" i="1"/>
  <c r="J198" i="1"/>
  <c r="H198" i="1"/>
  <c r="AC198" i="1" s="1"/>
  <c r="D198" i="1" a="1"/>
  <c r="D198" i="1" s="1"/>
  <c r="Y198" i="1" s="1"/>
  <c r="AG197" i="1"/>
  <c r="AE197" i="1"/>
  <c r="AF197" i="1" s="1"/>
  <c r="AD197" i="1"/>
  <c r="AB197" i="1"/>
  <c r="AA197" i="1"/>
  <c r="Z197" i="1"/>
  <c r="X197" i="1"/>
  <c r="J197" i="1"/>
  <c r="H197" i="1"/>
  <c r="AC197" i="1" s="1"/>
  <c r="D197" i="1" a="1"/>
  <c r="D197" i="1" s="1"/>
  <c r="Y197" i="1" s="1"/>
  <c r="AG196" i="1"/>
  <c r="AE196" i="1"/>
  <c r="AF548" i="1" s="1"/>
  <c r="AD196" i="1"/>
  <c r="AB196" i="1"/>
  <c r="AA196" i="1"/>
  <c r="Z196" i="1"/>
  <c r="X196" i="1"/>
  <c r="J196" i="1"/>
  <c r="H196" i="1"/>
  <c r="AC196" i="1" s="1"/>
  <c r="D196" i="1" a="1"/>
  <c r="D196" i="1" s="1"/>
  <c r="Y196" i="1" s="1"/>
  <c r="AG195" i="1"/>
  <c r="AE195" i="1"/>
  <c r="AF195" i="1" s="1"/>
  <c r="AD195" i="1"/>
  <c r="AB195" i="1"/>
  <c r="AA195" i="1"/>
  <c r="Z195" i="1"/>
  <c r="X195" i="1"/>
  <c r="J195" i="1"/>
  <c r="H195" i="1"/>
  <c r="AC195" i="1" s="1"/>
  <c r="D195" i="1" a="1"/>
  <c r="D195" i="1" s="1"/>
  <c r="Y195" i="1" s="1"/>
  <c r="AG194" i="1"/>
  <c r="AE194" i="1"/>
  <c r="AD194" i="1"/>
  <c r="AB194" i="1"/>
  <c r="AA194" i="1"/>
  <c r="Z194" i="1"/>
  <c r="X194" i="1"/>
  <c r="J194" i="1"/>
  <c r="H194" i="1"/>
  <c r="AC194" i="1" s="1"/>
  <c r="D194" i="1" a="1"/>
  <c r="D194" i="1" s="1"/>
  <c r="Y194" i="1" s="1"/>
  <c r="AG193" i="1"/>
  <c r="AE193" i="1"/>
  <c r="AF193" i="1" s="1"/>
  <c r="AD193" i="1"/>
  <c r="AB193" i="1"/>
  <c r="AA193" i="1"/>
  <c r="Z193" i="1"/>
  <c r="X193" i="1"/>
  <c r="J193" i="1"/>
  <c r="H193" i="1"/>
  <c r="AC193" i="1" s="1"/>
  <c r="D193" i="1" a="1"/>
  <c r="D193" i="1" s="1"/>
  <c r="Y193" i="1" s="1"/>
  <c r="AG192" i="1"/>
  <c r="AE192" i="1"/>
  <c r="AF658" i="1" s="1"/>
  <c r="AD192" i="1"/>
  <c r="AB192" i="1"/>
  <c r="AA192" i="1"/>
  <c r="Z192" i="1"/>
  <c r="X192" i="1"/>
  <c r="J192" i="1"/>
  <c r="H192" i="1"/>
  <c r="AC192" i="1" s="1"/>
  <c r="D192" i="1" a="1"/>
  <c r="D192" i="1" s="1"/>
  <c r="Y192" i="1" s="1"/>
  <c r="AG191" i="1"/>
  <c r="AE191" i="1"/>
  <c r="AF191" i="1" s="1"/>
  <c r="AD191" i="1"/>
  <c r="AB191" i="1"/>
  <c r="AA191" i="1"/>
  <c r="Z191" i="1"/>
  <c r="X191" i="1"/>
  <c r="J191" i="1"/>
  <c r="H191" i="1"/>
  <c r="AC191" i="1" s="1"/>
  <c r="D191" i="1" a="1"/>
  <c r="D191" i="1" s="1"/>
  <c r="Y191" i="1" s="1"/>
  <c r="AG190" i="1"/>
  <c r="AE190" i="1"/>
  <c r="AF190" i="1" s="1"/>
  <c r="AD190" i="1"/>
  <c r="AB190" i="1"/>
  <c r="AA190" i="1"/>
  <c r="Z190" i="1"/>
  <c r="X190" i="1"/>
  <c r="J190" i="1"/>
  <c r="H190" i="1"/>
  <c r="AC190" i="1" s="1"/>
  <c r="D190" i="1" a="1"/>
  <c r="D190" i="1" s="1"/>
  <c r="Y190" i="1" s="1"/>
  <c r="AG189" i="1"/>
  <c r="AE189" i="1"/>
  <c r="AF189" i="1" s="1"/>
  <c r="AD189" i="1"/>
  <c r="AB189" i="1"/>
  <c r="AA189" i="1"/>
  <c r="Z189" i="1"/>
  <c r="X189" i="1"/>
  <c r="J189" i="1"/>
  <c r="H189" i="1"/>
  <c r="AC189" i="1" s="1"/>
  <c r="D189" i="1" a="1"/>
  <c r="D189" i="1" s="1"/>
  <c r="Y189" i="1" s="1"/>
  <c r="AG188" i="1"/>
  <c r="AE188" i="1"/>
  <c r="AF188" i="1" s="1"/>
  <c r="AD188" i="1"/>
  <c r="AB188" i="1"/>
  <c r="AA188" i="1"/>
  <c r="Z188" i="1"/>
  <c r="X188" i="1"/>
  <c r="J188" i="1"/>
  <c r="H188" i="1"/>
  <c r="AC188" i="1" s="1"/>
  <c r="D188" i="1" a="1"/>
  <c r="D188" i="1" s="1"/>
  <c r="Y188" i="1" s="1"/>
  <c r="AG187" i="1"/>
  <c r="AE187" i="1"/>
  <c r="AF187" i="1" s="1"/>
  <c r="AD187" i="1"/>
  <c r="AB187" i="1"/>
  <c r="AA187" i="1"/>
  <c r="Z187" i="1"/>
  <c r="X187" i="1"/>
  <c r="J187" i="1"/>
  <c r="H187" i="1"/>
  <c r="AC187" i="1" s="1"/>
  <c r="D187" i="1" a="1"/>
  <c r="D187" i="1" s="1"/>
  <c r="Y187" i="1" s="1"/>
  <c r="AG186" i="1"/>
  <c r="AE186" i="1"/>
  <c r="AF186" i="1" s="1"/>
  <c r="AD186" i="1"/>
  <c r="AB186" i="1"/>
  <c r="AA186" i="1"/>
  <c r="Z186" i="1"/>
  <c r="X186" i="1"/>
  <c r="J186" i="1"/>
  <c r="H186" i="1"/>
  <c r="AC186" i="1" s="1"/>
  <c r="D186" i="1" a="1"/>
  <c r="D186" i="1" s="1"/>
  <c r="Y186" i="1" s="1"/>
  <c r="AG185" i="1"/>
  <c r="AE185" i="1"/>
  <c r="AF826" i="1" s="1"/>
  <c r="AD185" i="1"/>
  <c r="AB185" i="1"/>
  <c r="AA185" i="1"/>
  <c r="Z185" i="1"/>
  <c r="X185" i="1"/>
  <c r="J185" i="1"/>
  <c r="H185" i="1"/>
  <c r="AC185" i="1" s="1"/>
  <c r="D185" i="1" a="1"/>
  <c r="D185" i="1" s="1"/>
  <c r="Y185" i="1" s="1"/>
  <c r="AG184" i="1"/>
  <c r="AE184" i="1"/>
  <c r="AF184" i="1" s="1"/>
  <c r="AD184" i="1"/>
  <c r="AB184" i="1"/>
  <c r="AA184" i="1"/>
  <c r="Z184" i="1"/>
  <c r="X184" i="1"/>
  <c r="J184" i="1"/>
  <c r="H184" i="1"/>
  <c r="AC184" i="1" s="1"/>
  <c r="D184" i="1" a="1"/>
  <c r="D184" i="1" s="1"/>
  <c r="Y184" i="1" s="1"/>
  <c r="AG183" i="1"/>
  <c r="AE183" i="1"/>
  <c r="AF183" i="1" s="1"/>
  <c r="AD183" i="1"/>
  <c r="AB183" i="1"/>
  <c r="AA183" i="1"/>
  <c r="Z183" i="1"/>
  <c r="X183" i="1"/>
  <c r="J183" i="1"/>
  <c r="H183" i="1"/>
  <c r="AC183" i="1" s="1"/>
  <c r="D183" i="1" a="1"/>
  <c r="D183" i="1" s="1"/>
  <c r="Y183" i="1" s="1"/>
  <c r="AG182" i="1"/>
  <c r="AE182" i="1"/>
  <c r="AF182" i="1" s="1"/>
  <c r="AD182" i="1"/>
  <c r="AA182" i="1"/>
  <c r="Z182" i="1"/>
  <c r="X182" i="1"/>
  <c r="J182" i="1"/>
  <c r="G182" i="1"/>
  <c r="H182" i="1" s="1"/>
  <c r="AC182" i="1" s="1"/>
  <c r="D182" i="1" a="1"/>
  <c r="D182" i="1" s="1"/>
  <c r="Y182" i="1" s="1"/>
  <c r="AG181" i="1"/>
  <c r="AE181" i="1"/>
  <c r="AD181" i="1"/>
  <c r="AA181" i="1"/>
  <c r="Z181" i="1"/>
  <c r="X181" i="1"/>
  <c r="J181" i="1"/>
  <c r="G181" i="1"/>
  <c r="H181" i="1" s="1"/>
  <c r="AC181" i="1" s="1"/>
  <c r="D181" i="1" a="1"/>
  <c r="D181" i="1" s="1"/>
  <c r="Y181" i="1" s="1"/>
  <c r="AG180" i="1"/>
  <c r="AE180" i="1"/>
  <c r="AD180" i="1"/>
  <c r="AB180" i="1"/>
  <c r="AA180" i="1"/>
  <c r="Z180" i="1"/>
  <c r="X180" i="1"/>
  <c r="J180" i="1"/>
  <c r="H180" i="1"/>
  <c r="AC180" i="1" s="1"/>
  <c r="D180" i="1" a="1"/>
  <c r="D180" i="1" s="1"/>
  <c r="Y180" i="1" s="1"/>
  <c r="AG179" i="1"/>
  <c r="AE179" i="1"/>
  <c r="AD179" i="1"/>
  <c r="AB179" i="1"/>
  <c r="AA179" i="1"/>
  <c r="Z179" i="1"/>
  <c r="X179" i="1"/>
  <c r="J179" i="1"/>
  <c r="H179" i="1"/>
  <c r="AC179" i="1" s="1"/>
  <c r="D179" i="1" a="1"/>
  <c r="D179" i="1" s="1"/>
  <c r="Y179" i="1" s="1"/>
  <c r="AG178" i="1"/>
  <c r="AE178" i="1"/>
  <c r="AF178" i="1" s="1"/>
  <c r="AD178" i="1"/>
  <c r="AB178" i="1"/>
  <c r="AA178" i="1"/>
  <c r="Z178" i="1"/>
  <c r="X178" i="1"/>
  <c r="J178" i="1"/>
  <c r="H178" i="1"/>
  <c r="AC178" i="1" s="1"/>
  <c r="D178" i="1" a="1"/>
  <c r="D178" i="1" s="1"/>
  <c r="Y178" i="1" s="1"/>
  <c r="AG177" i="1"/>
  <c r="AE177" i="1"/>
  <c r="AF420" i="1" s="1"/>
  <c r="AD177" i="1"/>
  <c r="AB177" i="1"/>
  <c r="AA177" i="1"/>
  <c r="Z177" i="1"/>
  <c r="X177" i="1"/>
  <c r="J177" i="1"/>
  <c r="H177" i="1"/>
  <c r="AC177" i="1" s="1"/>
  <c r="D177" i="1" a="1"/>
  <c r="D177" i="1" s="1"/>
  <c r="Y177" i="1" s="1"/>
  <c r="AG176" i="1"/>
  <c r="AE176" i="1"/>
  <c r="AD176" i="1"/>
  <c r="AB176" i="1"/>
  <c r="AA176" i="1"/>
  <c r="Z176" i="1"/>
  <c r="X176" i="1"/>
  <c r="J176" i="1"/>
  <c r="H176" i="1"/>
  <c r="AC176" i="1" s="1"/>
  <c r="D176" i="1" a="1"/>
  <c r="D176" i="1" s="1"/>
  <c r="Y176" i="1" s="1"/>
  <c r="AG175" i="1"/>
  <c r="AE175" i="1"/>
  <c r="AF1144" i="1" s="1"/>
  <c r="AD175" i="1"/>
  <c r="AB175" i="1"/>
  <c r="AA175" i="1"/>
  <c r="Z175" i="1"/>
  <c r="X175" i="1"/>
  <c r="J175" i="1"/>
  <c r="H175" i="1"/>
  <c r="AC175" i="1" s="1"/>
  <c r="D175" i="1" a="1"/>
  <c r="D175" i="1" s="1"/>
  <c r="Y175" i="1" s="1"/>
  <c r="AG174" i="1"/>
  <c r="AE174" i="1"/>
  <c r="AF174" i="1" s="1"/>
  <c r="AD174" i="1"/>
  <c r="AB174" i="1"/>
  <c r="AA174" i="1"/>
  <c r="Z174" i="1"/>
  <c r="X174" i="1"/>
  <c r="J174" i="1"/>
  <c r="H174" i="1"/>
  <c r="AC174" i="1" s="1"/>
  <c r="D174" i="1" a="1"/>
  <c r="D174" i="1" s="1"/>
  <c r="Y174" i="1" s="1"/>
  <c r="AG173" i="1"/>
  <c r="AE173" i="1"/>
  <c r="AF173" i="1" s="1"/>
  <c r="AD173" i="1"/>
  <c r="AB173" i="1"/>
  <c r="AA173" i="1"/>
  <c r="Z173" i="1"/>
  <c r="X173" i="1"/>
  <c r="J173" i="1"/>
  <c r="H173" i="1"/>
  <c r="AC173" i="1" s="1"/>
  <c r="D173" i="1" a="1"/>
  <c r="D173" i="1" s="1"/>
  <c r="Y173" i="1" s="1"/>
  <c r="AG172" i="1"/>
  <c r="AE172" i="1"/>
  <c r="AF1163" i="1" s="1"/>
  <c r="AD172" i="1"/>
  <c r="AB172" i="1"/>
  <c r="AA172" i="1"/>
  <c r="Z172" i="1"/>
  <c r="X172" i="1"/>
  <c r="J172" i="1"/>
  <c r="H172" i="1"/>
  <c r="AC172" i="1" s="1"/>
  <c r="D172" i="1" a="1"/>
  <c r="D172" i="1" s="1"/>
  <c r="Y172" i="1" s="1"/>
  <c r="AG171" i="1"/>
  <c r="AE171" i="1"/>
  <c r="AF171" i="1" s="1"/>
  <c r="AD171" i="1"/>
  <c r="AB171" i="1"/>
  <c r="AA171" i="1"/>
  <c r="Z171" i="1"/>
  <c r="X171" i="1"/>
  <c r="J171" i="1"/>
  <c r="H171" i="1"/>
  <c r="AC171" i="1" s="1"/>
  <c r="D171" i="1" a="1"/>
  <c r="D171" i="1" s="1"/>
  <c r="Y171" i="1" s="1"/>
  <c r="AG170" i="1"/>
  <c r="AE170" i="1"/>
  <c r="AF170" i="1" s="1"/>
  <c r="AD170" i="1"/>
  <c r="AB170" i="1"/>
  <c r="AA170" i="1"/>
  <c r="Z170" i="1"/>
  <c r="X170" i="1"/>
  <c r="J170" i="1"/>
  <c r="H170" i="1"/>
  <c r="AC170" i="1" s="1"/>
  <c r="D170" i="1" a="1"/>
  <c r="D170" i="1" s="1"/>
  <c r="Y170" i="1" s="1"/>
  <c r="AG169" i="1"/>
  <c r="AE169" i="1"/>
  <c r="AF169" i="1" s="1"/>
  <c r="AD169" i="1"/>
  <c r="AB169" i="1"/>
  <c r="AA169" i="1"/>
  <c r="Z169" i="1"/>
  <c r="X169" i="1"/>
  <c r="J169" i="1"/>
  <c r="H169" i="1"/>
  <c r="AC169" i="1" s="1"/>
  <c r="D169" i="1" a="1"/>
  <c r="D169" i="1" s="1"/>
  <c r="Y169" i="1" s="1"/>
  <c r="AG168" i="1"/>
  <c r="AE168" i="1"/>
  <c r="AD168" i="1"/>
  <c r="AB168" i="1"/>
  <c r="AA168" i="1"/>
  <c r="Z168" i="1"/>
  <c r="X168" i="1"/>
  <c r="J168" i="1"/>
  <c r="H168" i="1"/>
  <c r="AC168" i="1" s="1"/>
  <c r="D168" i="1" a="1"/>
  <c r="D168" i="1" s="1"/>
  <c r="Y168" i="1" s="1"/>
  <c r="AG167" i="1"/>
  <c r="AE167" i="1"/>
  <c r="AF167" i="1" s="1"/>
  <c r="AD167" i="1"/>
  <c r="AB167" i="1"/>
  <c r="AA167" i="1"/>
  <c r="Z167" i="1"/>
  <c r="X167" i="1"/>
  <c r="J167" i="1"/>
  <c r="H167" i="1"/>
  <c r="AC167" i="1" s="1"/>
  <c r="D167" i="1" a="1"/>
  <c r="D167" i="1" s="1"/>
  <c r="Y167" i="1" s="1"/>
  <c r="AG166" i="1"/>
  <c r="AE166" i="1"/>
  <c r="AF166" i="1" s="1"/>
  <c r="AD166" i="1"/>
  <c r="AB166" i="1"/>
  <c r="AA166" i="1"/>
  <c r="Z166" i="1"/>
  <c r="X166" i="1"/>
  <c r="J166" i="1"/>
  <c r="H166" i="1"/>
  <c r="AC166" i="1" s="1"/>
  <c r="D166" i="1" a="1"/>
  <c r="D166" i="1" s="1"/>
  <c r="Y166" i="1" s="1"/>
  <c r="AG165" i="1"/>
  <c r="AE165" i="1"/>
  <c r="AD165" i="1"/>
  <c r="AB165" i="1"/>
  <c r="AA165" i="1"/>
  <c r="Z165" i="1"/>
  <c r="X165" i="1"/>
  <c r="J165" i="1"/>
  <c r="H165" i="1"/>
  <c r="AC165" i="1" s="1"/>
  <c r="D165" i="1" a="1"/>
  <c r="D165" i="1" s="1"/>
  <c r="Y165" i="1" s="1"/>
  <c r="AG164" i="1"/>
  <c r="AE164" i="1"/>
  <c r="AF164" i="1" s="1"/>
  <c r="AD164" i="1"/>
  <c r="AB164" i="1"/>
  <c r="AA164" i="1"/>
  <c r="Z164" i="1"/>
  <c r="X164" i="1"/>
  <c r="J164" i="1"/>
  <c r="H164" i="1"/>
  <c r="AC164" i="1" s="1"/>
  <c r="D164" i="1" a="1"/>
  <c r="D164" i="1" s="1"/>
  <c r="Y164" i="1" s="1"/>
  <c r="AG163" i="1"/>
  <c r="AE163" i="1"/>
  <c r="AD163" i="1"/>
  <c r="AB163" i="1"/>
  <c r="AA163" i="1"/>
  <c r="Z163" i="1"/>
  <c r="X163" i="1"/>
  <c r="J163" i="1"/>
  <c r="H163" i="1"/>
  <c r="AC163" i="1" s="1"/>
  <c r="D163" i="1" a="1"/>
  <c r="D163" i="1" s="1"/>
  <c r="Y163" i="1" s="1"/>
  <c r="AG162" i="1"/>
  <c r="AE162" i="1"/>
  <c r="AF162" i="1" s="1"/>
  <c r="AD162" i="1"/>
  <c r="AA162" i="1"/>
  <c r="Z162" i="1"/>
  <c r="X162" i="1"/>
  <c r="J162" i="1"/>
  <c r="G162" i="1"/>
  <c r="AB162" i="1" s="1"/>
  <c r="D162" i="1" a="1"/>
  <c r="D162" i="1" s="1"/>
  <c r="Y162" i="1" s="1"/>
  <c r="AG161" i="1"/>
  <c r="AE161" i="1"/>
  <c r="AF161" i="1" s="1"/>
  <c r="AD161" i="1"/>
  <c r="AA161" i="1"/>
  <c r="Z161" i="1"/>
  <c r="X161" i="1"/>
  <c r="J161" i="1"/>
  <c r="G161" i="1"/>
  <c r="AB161" i="1" s="1"/>
  <c r="D161" i="1" a="1"/>
  <c r="D161" i="1" s="1"/>
  <c r="Y161" i="1" s="1"/>
  <c r="AG160" i="1"/>
  <c r="AE160" i="1"/>
  <c r="AF160" i="1" s="1"/>
  <c r="AD160" i="1"/>
  <c r="AA160" i="1"/>
  <c r="Z160" i="1"/>
  <c r="X160" i="1"/>
  <c r="J160" i="1"/>
  <c r="G160" i="1"/>
  <c r="H160" i="1" s="1"/>
  <c r="AC160" i="1" s="1"/>
  <c r="D160" i="1" a="1"/>
  <c r="D160" i="1" s="1"/>
  <c r="Y160" i="1" s="1"/>
  <c r="AG159" i="1"/>
  <c r="AE159" i="1"/>
  <c r="AF750" i="1" s="1"/>
  <c r="AD159" i="1"/>
  <c r="AA159" i="1"/>
  <c r="Z159" i="1"/>
  <c r="X159" i="1"/>
  <c r="J159" i="1"/>
  <c r="G159" i="1"/>
  <c r="H159" i="1" s="1"/>
  <c r="AC159" i="1" s="1"/>
  <c r="D159" i="1" a="1"/>
  <c r="D159" i="1" s="1"/>
  <c r="Y159" i="1" s="1"/>
  <c r="AG158" i="1"/>
  <c r="AE158" i="1"/>
  <c r="AF158" i="1" s="1"/>
  <c r="AD158" i="1"/>
  <c r="AA158" i="1"/>
  <c r="Z158" i="1"/>
  <c r="X158" i="1"/>
  <c r="J158" i="1"/>
  <c r="G158" i="1"/>
  <c r="H158" i="1" s="1"/>
  <c r="AC158" i="1" s="1"/>
  <c r="D158" i="1" a="1"/>
  <c r="D158" i="1" s="1"/>
  <c r="Y158" i="1" s="1"/>
  <c r="AG157" i="1"/>
  <c r="AE157" i="1"/>
  <c r="AD157" i="1"/>
  <c r="AA157" i="1"/>
  <c r="Z157" i="1"/>
  <c r="X157" i="1"/>
  <c r="J157" i="1"/>
  <c r="G157" i="1"/>
  <c r="AB157" i="1" s="1"/>
  <c r="D157" i="1" a="1"/>
  <c r="D157" i="1" s="1"/>
  <c r="Y157" i="1" s="1"/>
  <c r="AG156" i="1"/>
  <c r="AE156" i="1"/>
  <c r="AD156" i="1"/>
  <c r="AA156" i="1"/>
  <c r="Z156" i="1"/>
  <c r="X156" i="1"/>
  <c r="J156" i="1"/>
  <c r="G156" i="1"/>
  <c r="H156" i="1" s="1"/>
  <c r="AC156" i="1" s="1"/>
  <c r="D156" i="1" a="1"/>
  <c r="D156" i="1" s="1"/>
  <c r="Y156" i="1" s="1"/>
  <c r="AG155" i="1"/>
  <c r="AE155" i="1"/>
  <c r="AF155" i="1" s="1"/>
  <c r="AD155" i="1"/>
  <c r="AA155" i="1"/>
  <c r="Z155" i="1"/>
  <c r="X155" i="1"/>
  <c r="J155" i="1"/>
  <c r="G155" i="1"/>
  <c r="H155" i="1" s="1"/>
  <c r="AC155" i="1" s="1"/>
  <c r="D155" i="1" a="1"/>
  <c r="D155" i="1" s="1"/>
  <c r="Y155" i="1" s="1"/>
  <c r="AG154" i="1"/>
  <c r="AE154" i="1"/>
  <c r="AF154" i="1" s="1"/>
  <c r="AD154" i="1"/>
  <c r="AA154" i="1"/>
  <c r="Z154" i="1"/>
  <c r="X154" i="1"/>
  <c r="J154" i="1"/>
  <c r="G154" i="1"/>
  <c r="AB154" i="1" s="1"/>
  <c r="D154" i="1" a="1"/>
  <c r="D154" i="1" s="1"/>
  <c r="Y154" i="1" s="1"/>
  <c r="AG153" i="1"/>
  <c r="AE153" i="1"/>
  <c r="AF153" i="1" s="1"/>
  <c r="AD153" i="1"/>
  <c r="AA153" i="1"/>
  <c r="Z153" i="1"/>
  <c r="X153" i="1"/>
  <c r="J153" i="1"/>
  <c r="G153" i="1"/>
  <c r="AB153" i="1" s="1"/>
  <c r="D153" i="1" a="1"/>
  <c r="D153" i="1" s="1"/>
  <c r="Y153" i="1" s="1"/>
  <c r="AG152" i="1"/>
  <c r="AE152" i="1"/>
  <c r="AF152" i="1" s="1"/>
  <c r="AD152" i="1"/>
  <c r="AA152" i="1"/>
  <c r="Z152" i="1"/>
  <c r="X152" i="1"/>
  <c r="J152" i="1"/>
  <c r="G152" i="1"/>
  <c r="H152" i="1" s="1"/>
  <c r="AC152" i="1" s="1"/>
  <c r="D152" i="1" a="1"/>
  <c r="D152" i="1" s="1"/>
  <c r="Y152" i="1" s="1"/>
  <c r="AG151" i="1"/>
  <c r="AE151" i="1"/>
  <c r="AF151" i="1" s="1"/>
  <c r="AD151" i="1"/>
  <c r="AA151" i="1"/>
  <c r="Z151" i="1"/>
  <c r="X151" i="1"/>
  <c r="J151" i="1"/>
  <c r="G151" i="1"/>
  <c r="H151" i="1" s="1"/>
  <c r="AC151" i="1" s="1"/>
  <c r="D151" i="1" a="1"/>
  <c r="D151" i="1" s="1"/>
  <c r="Y151" i="1" s="1"/>
  <c r="AG150" i="1"/>
  <c r="AE150" i="1"/>
  <c r="AF150" i="1" s="1"/>
  <c r="AD150" i="1"/>
  <c r="AA150" i="1"/>
  <c r="Z150" i="1"/>
  <c r="X150" i="1"/>
  <c r="J150" i="1"/>
  <c r="G150" i="1"/>
  <c r="AB150" i="1" s="1"/>
  <c r="D150" i="1" a="1"/>
  <c r="D150" i="1" s="1"/>
  <c r="Y150" i="1" s="1"/>
  <c r="AG149" i="1"/>
  <c r="AE149" i="1"/>
  <c r="AF149" i="1" s="1"/>
  <c r="AD149" i="1"/>
  <c r="AB149" i="1"/>
  <c r="AA149" i="1"/>
  <c r="Z149" i="1"/>
  <c r="X149" i="1"/>
  <c r="J149" i="1"/>
  <c r="H149" i="1"/>
  <c r="AC149" i="1" s="1"/>
  <c r="D149" i="1" a="1"/>
  <c r="D149" i="1" s="1"/>
  <c r="Y149" i="1" s="1"/>
  <c r="AG148" i="1"/>
  <c r="AE148" i="1"/>
  <c r="AF148" i="1" s="1"/>
  <c r="AD148" i="1"/>
  <c r="AA148" i="1"/>
  <c r="Z148" i="1"/>
  <c r="X148" i="1"/>
  <c r="J148" i="1"/>
  <c r="G148" i="1"/>
  <c r="AB148" i="1" s="1"/>
  <c r="D148" i="1" a="1"/>
  <c r="D148" i="1" s="1"/>
  <c r="Y148" i="1" s="1"/>
  <c r="AG147" i="1"/>
  <c r="AE147" i="1"/>
  <c r="AF147" i="1" s="1"/>
  <c r="AD147" i="1"/>
  <c r="AA147" i="1"/>
  <c r="Z147" i="1"/>
  <c r="X147" i="1"/>
  <c r="J147" i="1"/>
  <c r="G147" i="1"/>
  <c r="AB147" i="1" s="1"/>
  <c r="D147" i="1" a="1"/>
  <c r="D147" i="1" s="1"/>
  <c r="Y147" i="1" s="1"/>
  <c r="AG146" i="1"/>
  <c r="AE146" i="1"/>
  <c r="AF146" i="1" s="1"/>
  <c r="AD146" i="1"/>
  <c r="AA146" i="1"/>
  <c r="Z146" i="1"/>
  <c r="X146" i="1"/>
  <c r="J146" i="1"/>
  <c r="G146" i="1"/>
  <c r="H146" i="1" s="1"/>
  <c r="AC146" i="1" s="1"/>
  <c r="D146" i="1" a="1"/>
  <c r="D146" i="1" s="1"/>
  <c r="Y146" i="1" s="1"/>
  <c r="AG145" i="1"/>
  <c r="AE145" i="1"/>
  <c r="AF145" i="1" s="1"/>
  <c r="AD145" i="1"/>
  <c r="AA145" i="1"/>
  <c r="Z145" i="1"/>
  <c r="X145" i="1"/>
  <c r="J145" i="1"/>
  <c r="G145" i="1"/>
  <c r="AB145" i="1" s="1"/>
  <c r="D145" i="1" a="1"/>
  <c r="D145" i="1" s="1"/>
  <c r="Y145" i="1" s="1"/>
  <c r="AG144" i="1"/>
  <c r="AE144" i="1"/>
  <c r="AF144" i="1" s="1"/>
  <c r="AD144" i="1"/>
  <c r="AA144" i="1"/>
  <c r="Z144" i="1"/>
  <c r="X144" i="1"/>
  <c r="J144" i="1"/>
  <c r="G144" i="1"/>
  <c r="AB144" i="1" s="1"/>
  <c r="D144" i="1" a="1"/>
  <c r="D144" i="1" s="1"/>
  <c r="Y144" i="1" s="1"/>
  <c r="AG143" i="1"/>
  <c r="AE143" i="1"/>
  <c r="AF143" i="1" s="1"/>
  <c r="AD143" i="1"/>
  <c r="AA143" i="1"/>
  <c r="Z143" i="1"/>
  <c r="X143" i="1"/>
  <c r="J143" i="1"/>
  <c r="G143" i="1"/>
  <c r="H143" i="1" s="1"/>
  <c r="AC143" i="1" s="1"/>
  <c r="D143" i="1" a="1"/>
  <c r="D143" i="1" s="1"/>
  <c r="Y143" i="1" s="1"/>
  <c r="AG142" i="1"/>
  <c r="AE142" i="1"/>
  <c r="AF142" i="1" s="1"/>
  <c r="AD142" i="1"/>
  <c r="AA142" i="1"/>
  <c r="Z142" i="1"/>
  <c r="X142" i="1"/>
  <c r="J142" i="1"/>
  <c r="G142" i="1"/>
  <c r="H142" i="1" s="1"/>
  <c r="AC142" i="1" s="1"/>
  <c r="D142" i="1" a="1"/>
  <c r="D142" i="1" s="1"/>
  <c r="Y142" i="1" s="1"/>
  <c r="AG141" i="1"/>
  <c r="AE141" i="1"/>
  <c r="AF141" i="1" s="1"/>
  <c r="AD141" i="1"/>
  <c r="AA141" i="1"/>
  <c r="Z141" i="1"/>
  <c r="X141" i="1"/>
  <c r="J141" i="1"/>
  <c r="G141" i="1"/>
  <c r="AB141" i="1" s="1"/>
  <c r="D141" i="1" a="1"/>
  <c r="D141" i="1" s="1"/>
  <c r="Y141" i="1" s="1"/>
  <c r="AG140" i="1"/>
  <c r="AE140" i="1"/>
  <c r="AF140" i="1" s="1"/>
  <c r="AD140" i="1"/>
  <c r="AA140" i="1"/>
  <c r="Z140" i="1"/>
  <c r="X140" i="1"/>
  <c r="J140" i="1"/>
  <c r="G140" i="1"/>
  <c r="AB140" i="1" s="1"/>
  <c r="D140" i="1" a="1"/>
  <c r="D140" i="1" s="1"/>
  <c r="Y140" i="1" s="1"/>
  <c r="AG139" i="1"/>
  <c r="AE139" i="1"/>
  <c r="AF139" i="1" s="1"/>
  <c r="AD139" i="1"/>
  <c r="AA139" i="1"/>
  <c r="Z139" i="1"/>
  <c r="X139" i="1"/>
  <c r="J139" i="1"/>
  <c r="G139" i="1"/>
  <c r="H139" i="1" s="1"/>
  <c r="AC139" i="1" s="1"/>
  <c r="D139" i="1" a="1"/>
  <c r="D139" i="1" s="1"/>
  <c r="Y139" i="1" s="1"/>
  <c r="AG138" i="1"/>
  <c r="AE138" i="1"/>
  <c r="AF138" i="1" s="1"/>
  <c r="AD138" i="1"/>
  <c r="AB138" i="1"/>
  <c r="AA138" i="1"/>
  <c r="Z138" i="1"/>
  <c r="X138" i="1"/>
  <c r="J138" i="1"/>
  <c r="H138" i="1"/>
  <c r="AC138" i="1" s="1"/>
  <c r="D138" i="1" a="1"/>
  <c r="D138" i="1" s="1"/>
  <c r="Y138" i="1" s="1"/>
  <c r="AG137" i="1"/>
  <c r="AE137" i="1"/>
  <c r="AF1223" i="1" s="1"/>
  <c r="AD137" i="1"/>
  <c r="AB137" i="1"/>
  <c r="AA137" i="1"/>
  <c r="Z137" i="1"/>
  <c r="X137" i="1"/>
  <c r="J137" i="1"/>
  <c r="H137" i="1"/>
  <c r="AC137" i="1" s="1"/>
  <c r="D137" i="1" a="1"/>
  <c r="D137" i="1" s="1"/>
  <c r="Y137" i="1" s="1"/>
  <c r="AG136" i="1"/>
  <c r="AE136" i="1"/>
  <c r="AD136" i="1"/>
  <c r="AB136" i="1"/>
  <c r="AA136" i="1"/>
  <c r="Z136" i="1"/>
  <c r="X136" i="1"/>
  <c r="J136" i="1"/>
  <c r="H136" i="1"/>
  <c r="AC136" i="1" s="1"/>
  <c r="D136" i="1" a="1"/>
  <c r="D136" i="1" s="1"/>
  <c r="Y136" i="1" s="1"/>
  <c r="AG135" i="1"/>
  <c r="AE135" i="1"/>
  <c r="AF135" i="1" s="1"/>
  <c r="AD135" i="1"/>
  <c r="AB135" i="1"/>
  <c r="AA135" i="1"/>
  <c r="Z135" i="1"/>
  <c r="X135" i="1"/>
  <c r="J135" i="1"/>
  <c r="H135" i="1"/>
  <c r="AC135" i="1" s="1"/>
  <c r="D135" i="1" a="1"/>
  <c r="D135" i="1" s="1"/>
  <c r="Y135" i="1" s="1"/>
  <c r="AG134" i="1"/>
  <c r="AE134" i="1"/>
  <c r="AF134" i="1" s="1"/>
  <c r="AD134" i="1"/>
  <c r="AB134" i="1"/>
  <c r="AA134" i="1"/>
  <c r="Z134" i="1"/>
  <c r="X134" i="1"/>
  <c r="J134" i="1"/>
  <c r="H134" i="1"/>
  <c r="AC134" i="1" s="1"/>
  <c r="D134" i="1" a="1"/>
  <c r="D134" i="1" s="1"/>
  <c r="Y134" i="1" s="1"/>
  <c r="AG133" i="1"/>
  <c r="AE133" i="1"/>
  <c r="AD133" i="1"/>
  <c r="AB133" i="1"/>
  <c r="AA133" i="1"/>
  <c r="Z133" i="1"/>
  <c r="X133" i="1"/>
  <c r="J133" i="1"/>
  <c r="H133" i="1"/>
  <c r="AC133" i="1" s="1"/>
  <c r="D133" i="1" a="1"/>
  <c r="D133" i="1" s="1"/>
  <c r="Y133" i="1" s="1"/>
  <c r="AG132" i="1"/>
  <c r="AE132" i="1"/>
  <c r="AF132" i="1" s="1"/>
  <c r="AD132" i="1"/>
  <c r="AB132" i="1"/>
  <c r="AA132" i="1"/>
  <c r="Z132" i="1"/>
  <c r="X132" i="1"/>
  <c r="J132" i="1"/>
  <c r="H132" i="1"/>
  <c r="AC132" i="1" s="1"/>
  <c r="D132" i="1" a="1"/>
  <c r="D132" i="1" s="1"/>
  <c r="Y132" i="1" s="1"/>
  <c r="AG131" i="1"/>
  <c r="AE131" i="1"/>
  <c r="AF131" i="1" s="1"/>
  <c r="AD131" i="1"/>
  <c r="AB131" i="1"/>
  <c r="AA131" i="1"/>
  <c r="Z131" i="1"/>
  <c r="X131" i="1"/>
  <c r="J131" i="1"/>
  <c r="H131" i="1"/>
  <c r="AC131" i="1" s="1"/>
  <c r="D131" i="1" a="1"/>
  <c r="D131" i="1" s="1"/>
  <c r="Y131" i="1" s="1"/>
  <c r="AG130" i="1"/>
  <c r="AE130" i="1"/>
  <c r="AF130" i="1" s="1"/>
  <c r="AD130" i="1"/>
  <c r="AB130" i="1"/>
  <c r="AA130" i="1"/>
  <c r="Z130" i="1"/>
  <c r="X130" i="1"/>
  <c r="J130" i="1"/>
  <c r="H130" i="1"/>
  <c r="AC130" i="1" s="1"/>
  <c r="D130" i="1" a="1"/>
  <c r="D130" i="1" s="1"/>
  <c r="Y130" i="1" s="1"/>
  <c r="AG129" i="1"/>
  <c r="AE129" i="1"/>
  <c r="AF129" i="1" s="1"/>
  <c r="AD129" i="1"/>
  <c r="AB129" i="1"/>
  <c r="AA129" i="1"/>
  <c r="Z129" i="1"/>
  <c r="X129" i="1"/>
  <c r="J129" i="1"/>
  <c r="H129" i="1"/>
  <c r="AC129" i="1" s="1"/>
  <c r="D129" i="1" a="1"/>
  <c r="D129" i="1" s="1"/>
  <c r="Y129" i="1" s="1"/>
  <c r="AG128" i="1"/>
  <c r="AE128" i="1"/>
  <c r="AF128" i="1" s="1"/>
  <c r="AD128" i="1"/>
  <c r="AB128" i="1"/>
  <c r="AA128" i="1"/>
  <c r="Z128" i="1"/>
  <c r="X128" i="1"/>
  <c r="J128" i="1"/>
  <c r="H128" i="1"/>
  <c r="AC128" i="1" s="1"/>
  <c r="D128" i="1" a="1"/>
  <c r="D128" i="1" s="1"/>
  <c r="Y128" i="1" s="1"/>
  <c r="AG127" i="1"/>
  <c r="AE127" i="1"/>
  <c r="AF127" i="1" s="1"/>
  <c r="AD127" i="1"/>
  <c r="AB127" i="1"/>
  <c r="AA127" i="1"/>
  <c r="Z127" i="1"/>
  <c r="X127" i="1"/>
  <c r="J127" i="1"/>
  <c r="H127" i="1"/>
  <c r="AC127" i="1" s="1"/>
  <c r="D127" i="1" a="1"/>
  <c r="D127" i="1" s="1"/>
  <c r="Y127" i="1" s="1"/>
  <c r="AG126" i="1"/>
  <c r="AE126" i="1"/>
  <c r="AF126" i="1" s="1"/>
  <c r="AD126" i="1"/>
  <c r="AB126" i="1"/>
  <c r="AA126" i="1"/>
  <c r="Z126" i="1"/>
  <c r="X126" i="1"/>
  <c r="J126" i="1"/>
  <c r="H126" i="1"/>
  <c r="AC126" i="1" s="1"/>
  <c r="D126" i="1" a="1"/>
  <c r="D126" i="1" s="1"/>
  <c r="Y126" i="1" s="1"/>
  <c r="AG125" i="1"/>
  <c r="AE125" i="1"/>
  <c r="AF125" i="1" s="1"/>
  <c r="AD125" i="1"/>
  <c r="AB125" i="1"/>
  <c r="AA125" i="1"/>
  <c r="Z125" i="1"/>
  <c r="X125" i="1"/>
  <c r="J125" i="1"/>
  <c r="H125" i="1"/>
  <c r="AC125" i="1" s="1"/>
  <c r="D125" i="1" a="1"/>
  <c r="D125" i="1" s="1"/>
  <c r="Y125" i="1" s="1"/>
  <c r="AG124" i="1"/>
  <c r="AE124" i="1"/>
  <c r="AF124" i="1" s="1"/>
  <c r="AD124" i="1"/>
  <c r="AB124" i="1"/>
  <c r="AA124" i="1"/>
  <c r="Z124" i="1"/>
  <c r="X124" i="1"/>
  <c r="J124" i="1"/>
  <c r="H124" i="1"/>
  <c r="AC124" i="1" s="1"/>
  <c r="D124" i="1" a="1"/>
  <c r="D124" i="1" s="1"/>
  <c r="Y124" i="1" s="1"/>
  <c r="AG123" i="1"/>
  <c r="AE123" i="1"/>
  <c r="AF123" i="1" s="1"/>
  <c r="AD123" i="1"/>
  <c r="AB123" i="1"/>
  <c r="AA123" i="1"/>
  <c r="Z123" i="1"/>
  <c r="X123" i="1"/>
  <c r="J123" i="1"/>
  <c r="H123" i="1"/>
  <c r="AC123" i="1" s="1"/>
  <c r="D123" i="1" a="1"/>
  <c r="D123" i="1" s="1"/>
  <c r="Y123" i="1" s="1"/>
  <c r="AG122" i="1"/>
  <c r="AE122" i="1"/>
  <c r="AF122" i="1" s="1"/>
  <c r="AD122" i="1"/>
  <c r="AB122" i="1"/>
  <c r="AA122" i="1"/>
  <c r="Z122" i="1"/>
  <c r="X122" i="1"/>
  <c r="J122" i="1"/>
  <c r="H122" i="1"/>
  <c r="AC122" i="1" s="1"/>
  <c r="D122" i="1" a="1"/>
  <c r="D122" i="1" s="1"/>
  <c r="Y122" i="1" s="1"/>
  <c r="AG121" i="1"/>
  <c r="AE121" i="1"/>
  <c r="AF121" i="1" s="1"/>
  <c r="AD121" i="1"/>
  <c r="AB121" i="1"/>
  <c r="AA121" i="1"/>
  <c r="Z121" i="1"/>
  <c r="X121" i="1"/>
  <c r="J121" i="1"/>
  <c r="H121" i="1"/>
  <c r="AC121" i="1" s="1"/>
  <c r="D121" i="1" a="1"/>
  <c r="D121" i="1" s="1"/>
  <c r="Y121" i="1" s="1"/>
  <c r="AG120" i="1"/>
  <c r="AE120" i="1"/>
  <c r="AF120" i="1" s="1"/>
  <c r="AD120" i="1"/>
  <c r="AB120" i="1"/>
  <c r="AA120" i="1"/>
  <c r="Z120" i="1"/>
  <c r="X120" i="1"/>
  <c r="J120" i="1"/>
  <c r="H120" i="1"/>
  <c r="AC120" i="1" s="1"/>
  <c r="D120" i="1" a="1"/>
  <c r="D120" i="1" s="1"/>
  <c r="Y120" i="1" s="1"/>
  <c r="AG119" i="1"/>
  <c r="AE119" i="1"/>
  <c r="AF119" i="1" s="1"/>
  <c r="AD119" i="1"/>
  <c r="AB119" i="1"/>
  <c r="AA119" i="1"/>
  <c r="Z119" i="1"/>
  <c r="X119" i="1"/>
  <c r="J119" i="1"/>
  <c r="H119" i="1"/>
  <c r="AC119" i="1" s="1"/>
  <c r="D119" i="1" a="1"/>
  <c r="D119" i="1" s="1"/>
  <c r="Y119" i="1" s="1"/>
  <c r="AG118" i="1"/>
  <c r="AE118" i="1"/>
  <c r="AF118" i="1" s="1"/>
  <c r="AD118" i="1"/>
  <c r="AC118" i="1"/>
  <c r="AB118" i="1"/>
  <c r="AA118" i="1"/>
  <c r="Z118" i="1"/>
  <c r="X118" i="1"/>
  <c r="J118" i="1"/>
  <c r="D118" i="1" a="1"/>
  <c r="D118" i="1" s="1"/>
  <c r="Y118" i="1" s="1"/>
  <c r="AG117" i="1"/>
  <c r="AE117" i="1"/>
  <c r="AF117" i="1" s="1"/>
  <c r="AD117" i="1"/>
  <c r="AB117" i="1"/>
  <c r="AA117" i="1"/>
  <c r="Z117" i="1"/>
  <c r="X117" i="1"/>
  <c r="J117" i="1"/>
  <c r="H117" i="1"/>
  <c r="AC117" i="1" s="1"/>
  <c r="D117" i="1" a="1"/>
  <c r="D117" i="1" s="1"/>
  <c r="Y117" i="1" s="1"/>
  <c r="AG116" i="1"/>
  <c r="AE116" i="1"/>
  <c r="AF666" i="1" s="1"/>
  <c r="AD116" i="1"/>
  <c r="AB116" i="1"/>
  <c r="AA116" i="1"/>
  <c r="Z116" i="1"/>
  <c r="X116" i="1"/>
  <c r="J116" i="1"/>
  <c r="H116" i="1"/>
  <c r="AC116" i="1" s="1"/>
  <c r="D116" i="1" a="1"/>
  <c r="D116" i="1" s="1"/>
  <c r="Y116" i="1" s="1"/>
  <c r="AG115" i="1"/>
  <c r="AE115" i="1"/>
  <c r="AF115" i="1" s="1"/>
  <c r="AD115" i="1"/>
  <c r="AB115" i="1"/>
  <c r="AA115" i="1"/>
  <c r="Z115" i="1"/>
  <c r="X115" i="1"/>
  <c r="J115" i="1"/>
  <c r="H115" i="1"/>
  <c r="AC115" i="1" s="1"/>
  <c r="D115" i="1" a="1"/>
  <c r="D115" i="1" s="1"/>
  <c r="Y115" i="1" s="1"/>
  <c r="AG114" i="1"/>
  <c r="AE114" i="1"/>
  <c r="AF645" i="1" s="1"/>
  <c r="AD114" i="1"/>
  <c r="AB114" i="1"/>
  <c r="AA114" i="1"/>
  <c r="Z114" i="1"/>
  <c r="X114" i="1"/>
  <c r="J114" i="1"/>
  <c r="H114" i="1"/>
  <c r="AC114" i="1" s="1"/>
  <c r="D114" i="1" a="1"/>
  <c r="D114" i="1" s="1"/>
  <c r="Y114" i="1" s="1"/>
  <c r="AG113" i="1"/>
  <c r="AE113" i="1"/>
  <c r="AF667" i="1" s="1"/>
  <c r="AD113" i="1"/>
  <c r="AB113" i="1"/>
  <c r="AA113" i="1"/>
  <c r="Z113" i="1"/>
  <c r="X113" i="1"/>
  <c r="J113" i="1"/>
  <c r="H113" i="1"/>
  <c r="AC113" i="1" s="1"/>
  <c r="D113" i="1" a="1"/>
  <c r="D113" i="1" s="1"/>
  <c r="Y113" i="1" s="1"/>
  <c r="AG112" i="1"/>
  <c r="AE112" i="1"/>
  <c r="AF112" i="1" s="1"/>
  <c r="AD112" i="1"/>
  <c r="AB112" i="1"/>
  <c r="AA112" i="1"/>
  <c r="Z112" i="1"/>
  <c r="X112" i="1"/>
  <c r="J112" i="1"/>
  <c r="H112" i="1"/>
  <c r="AC112" i="1" s="1"/>
  <c r="D112" i="1" a="1"/>
  <c r="D112" i="1" s="1"/>
  <c r="Y112" i="1" s="1"/>
  <c r="AG111" i="1"/>
  <c r="AE111" i="1"/>
  <c r="AF111" i="1" s="1"/>
  <c r="AD111" i="1"/>
  <c r="AB111" i="1"/>
  <c r="AA111" i="1"/>
  <c r="Z111" i="1"/>
  <c r="X111" i="1"/>
  <c r="J111" i="1"/>
  <c r="H111" i="1"/>
  <c r="AC111" i="1" s="1"/>
  <c r="D111" i="1" a="1"/>
  <c r="D111" i="1" s="1"/>
  <c r="Y111" i="1" s="1"/>
  <c r="AG110" i="1"/>
  <c r="AE110" i="1"/>
  <c r="AF110" i="1" s="1"/>
  <c r="AD110" i="1"/>
  <c r="AB110" i="1"/>
  <c r="AA110" i="1"/>
  <c r="Z110" i="1"/>
  <c r="X110" i="1"/>
  <c r="J110" i="1"/>
  <c r="H110" i="1"/>
  <c r="AC110" i="1" s="1"/>
  <c r="D110" i="1" a="1"/>
  <c r="D110" i="1" s="1"/>
  <c r="Y110" i="1" s="1"/>
  <c r="AG109" i="1"/>
  <c r="AE109" i="1"/>
  <c r="AF109" i="1" s="1"/>
  <c r="AD109" i="1"/>
  <c r="AB109" i="1"/>
  <c r="AA109" i="1"/>
  <c r="Z109" i="1"/>
  <c r="X109" i="1"/>
  <c r="J109" i="1"/>
  <c r="H109" i="1"/>
  <c r="AC109" i="1" s="1"/>
  <c r="D109" i="1" a="1"/>
  <c r="D109" i="1" s="1"/>
  <c r="Y109" i="1" s="1"/>
  <c r="AG108" i="1"/>
  <c r="AE108" i="1"/>
  <c r="AD108" i="1"/>
  <c r="AB108" i="1"/>
  <c r="AA108" i="1"/>
  <c r="Z108" i="1"/>
  <c r="X108" i="1"/>
  <c r="J108" i="1"/>
  <c r="H108" i="1"/>
  <c r="AC108" i="1" s="1"/>
  <c r="D108" i="1" a="1"/>
  <c r="D108" i="1" s="1"/>
  <c r="Y108" i="1" s="1"/>
  <c r="AG107" i="1"/>
  <c r="AE107" i="1"/>
  <c r="AF670" i="1" s="1"/>
  <c r="AD107" i="1"/>
  <c r="AB107" i="1"/>
  <c r="AA107" i="1"/>
  <c r="Z107" i="1"/>
  <c r="X107" i="1"/>
  <c r="J107" i="1"/>
  <c r="H107" i="1"/>
  <c r="AC107" i="1" s="1"/>
  <c r="D107" i="1" a="1"/>
  <c r="D107" i="1" s="1"/>
  <c r="Y107" i="1" s="1"/>
  <c r="AG106" i="1"/>
  <c r="AE106" i="1"/>
  <c r="AF106" i="1" s="1"/>
  <c r="AD106" i="1"/>
  <c r="AB106" i="1"/>
  <c r="AA106" i="1"/>
  <c r="Z106" i="1"/>
  <c r="X106" i="1"/>
  <c r="J106" i="1"/>
  <c r="H106" i="1"/>
  <c r="AC106" i="1" s="1"/>
  <c r="D106" i="1" a="1"/>
  <c r="D106" i="1" s="1"/>
  <c r="Y106" i="1" s="1"/>
  <c r="AG105" i="1"/>
  <c r="AE105" i="1"/>
  <c r="AF105" i="1" s="1"/>
  <c r="AD105" i="1"/>
  <c r="AB105" i="1"/>
  <c r="AA105" i="1"/>
  <c r="Z105" i="1"/>
  <c r="X105" i="1"/>
  <c r="J105" i="1"/>
  <c r="H105" i="1"/>
  <c r="AC105" i="1" s="1"/>
  <c r="D105" i="1" a="1"/>
  <c r="D105" i="1" s="1"/>
  <c r="Y105" i="1" s="1"/>
  <c r="AG104" i="1"/>
  <c r="AE104" i="1"/>
  <c r="AF104" i="1" s="1"/>
  <c r="AD104" i="1"/>
  <c r="AB104" i="1"/>
  <c r="AA104" i="1"/>
  <c r="Z104" i="1"/>
  <c r="X104" i="1"/>
  <c r="J104" i="1"/>
  <c r="H104" i="1"/>
  <c r="AC104" i="1" s="1"/>
  <c r="D104" i="1" a="1"/>
  <c r="D104" i="1" s="1"/>
  <c r="Y104" i="1" s="1"/>
  <c r="AG103" i="1"/>
  <c r="AE103" i="1"/>
  <c r="AF103" i="1" s="1"/>
  <c r="AD103" i="1"/>
  <c r="AB103" i="1"/>
  <c r="AA103" i="1"/>
  <c r="Z103" i="1"/>
  <c r="X103" i="1"/>
  <c r="J103" i="1"/>
  <c r="H103" i="1"/>
  <c r="AC103" i="1" s="1"/>
  <c r="D103" i="1" a="1"/>
  <c r="D103" i="1" s="1"/>
  <c r="Y103" i="1" s="1"/>
  <c r="AG102" i="1"/>
  <c r="AE102" i="1"/>
  <c r="AF102" i="1" s="1"/>
  <c r="AD102" i="1"/>
  <c r="AB102" i="1"/>
  <c r="AA102" i="1"/>
  <c r="Z102" i="1"/>
  <c r="X102" i="1"/>
  <c r="J102" i="1"/>
  <c r="H102" i="1"/>
  <c r="AC102" i="1" s="1"/>
  <c r="D102" i="1" a="1"/>
  <c r="D102" i="1" s="1"/>
  <c r="Y102" i="1" s="1"/>
  <c r="AG101" i="1"/>
  <c r="AE101" i="1"/>
  <c r="AF101" i="1" s="1"/>
  <c r="AD101" i="1"/>
  <c r="AB101" i="1"/>
  <c r="AA101" i="1"/>
  <c r="Z101" i="1"/>
  <c r="X101" i="1"/>
  <c r="J101" i="1"/>
  <c r="H101" i="1"/>
  <c r="AC101" i="1" s="1"/>
  <c r="D101" i="1" a="1"/>
  <c r="D101" i="1" s="1"/>
  <c r="Y101" i="1" s="1"/>
  <c r="AG100" i="1"/>
  <c r="AE100" i="1"/>
  <c r="AF100" i="1" s="1"/>
  <c r="AD100" i="1"/>
  <c r="AB100" i="1"/>
  <c r="AA100" i="1"/>
  <c r="Z100" i="1"/>
  <c r="X100" i="1"/>
  <c r="J100" i="1"/>
  <c r="H100" i="1"/>
  <c r="AC100" i="1" s="1"/>
  <c r="D100" i="1" a="1"/>
  <c r="D100" i="1" s="1"/>
  <c r="Y100" i="1" s="1"/>
  <c r="AG99" i="1"/>
  <c r="AE99" i="1"/>
  <c r="AF99" i="1" s="1"/>
  <c r="AD99" i="1"/>
  <c r="AB99" i="1"/>
  <c r="AA99" i="1"/>
  <c r="Z99" i="1"/>
  <c r="X99" i="1"/>
  <c r="J99" i="1"/>
  <c r="H99" i="1"/>
  <c r="AC99" i="1" s="1"/>
  <c r="D99" i="1" a="1"/>
  <c r="D99" i="1" s="1"/>
  <c r="Y99" i="1" s="1"/>
  <c r="AG98" i="1"/>
  <c r="AE98" i="1"/>
  <c r="AF98" i="1" s="1"/>
  <c r="AD98" i="1"/>
  <c r="AB98" i="1"/>
  <c r="AA98" i="1"/>
  <c r="Z98" i="1"/>
  <c r="X98" i="1"/>
  <c r="J98" i="1"/>
  <c r="H98" i="1"/>
  <c r="AC98" i="1" s="1"/>
  <c r="D98" i="1" a="1"/>
  <c r="D98" i="1" s="1"/>
  <c r="Y98" i="1" s="1"/>
  <c r="AG97" i="1"/>
  <c r="AE97" i="1"/>
  <c r="AF97" i="1" s="1"/>
  <c r="AD97" i="1"/>
  <c r="AB97" i="1"/>
  <c r="AA97" i="1"/>
  <c r="Z97" i="1"/>
  <c r="X97" i="1"/>
  <c r="J97" i="1"/>
  <c r="H97" i="1"/>
  <c r="AC97" i="1" s="1"/>
  <c r="D97" i="1" a="1"/>
  <c r="D97" i="1" s="1"/>
  <c r="Y97" i="1" s="1"/>
  <c r="AG96" i="1"/>
  <c r="AE96" i="1"/>
  <c r="AF96" i="1" s="1"/>
  <c r="AD96" i="1"/>
  <c r="AB96" i="1"/>
  <c r="AA96" i="1"/>
  <c r="Z96" i="1"/>
  <c r="X96" i="1"/>
  <c r="J96" i="1"/>
  <c r="H96" i="1"/>
  <c r="AC96" i="1" s="1"/>
  <c r="D96" i="1" a="1"/>
  <c r="D96" i="1" s="1"/>
  <c r="Y96" i="1" s="1"/>
  <c r="AG95" i="1"/>
  <c r="AE95" i="1"/>
  <c r="AF95" i="1" s="1"/>
  <c r="AD95" i="1"/>
  <c r="AB95" i="1"/>
  <c r="AA95" i="1"/>
  <c r="Z95" i="1"/>
  <c r="X95" i="1"/>
  <c r="J95" i="1"/>
  <c r="H95" i="1"/>
  <c r="AC95" i="1" s="1"/>
  <c r="D95" i="1" a="1"/>
  <c r="D95" i="1" s="1"/>
  <c r="Y95" i="1" s="1"/>
  <c r="AG94" i="1"/>
  <c r="AE94" i="1"/>
  <c r="AF94" i="1" s="1"/>
  <c r="AD94" i="1"/>
  <c r="AB94" i="1"/>
  <c r="AA94" i="1"/>
  <c r="Z94" i="1"/>
  <c r="X94" i="1"/>
  <c r="J94" i="1"/>
  <c r="H94" i="1"/>
  <c r="AC94" i="1" s="1"/>
  <c r="D94" i="1" a="1"/>
  <c r="D94" i="1" s="1"/>
  <c r="Y94" i="1" s="1"/>
  <c r="AG93" i="1"/>
  <c r="AE93" i="1"/>
  <c r="AF93" i="1" s="1"/>
  <c r="AD93" i="1"/>
  <c r="AB93" i="1"/>
  <c r="AA93" i="1"/>
  <c r="Z93" i="1"/>
  <c r="X93" i="1"/>
  <c r="J93" i="1"/>
  <c r="H93" i="1"/>
  <c r="AC93" i="1" s="1"/>
  <c r="D93" i="1" a="1"/>
  <c r="D93" i="1" s="1"/>
  <c r="Y93" i="1" s="1"/>
  <c r="AG92" i="1"/>
  <c r="AE92" i="1"/>
  <c r="AF92" i="1" s="1"/>
  <c r="AD92" i="1"/>
  <c r="AB92" i="1"/>
  <c r="AA92" i="1"/>
  <c r="Z92" i="1"/>
  <c r="X92" i="1"/>
  <c r="J92" i="1"/>
  <c r="H92" i="1"/>
  <c r="AC92" i="1" s="1"/>
  <c r="D92" i="1" a="1"/>
  <c r="D92" i="1" s="1"/>
  <c r="Y92" i="1" s="1"/>
  <c r="AG91" i="1"/>
  <c r="AE91" i="1"/>
  <c r="AF91" i="1" s="1"/>
  <c r="AD91" i="1"/>
  <c r="AB91" i="1"/>
  <c r="AA91" i="1"/>
  <c r="Z91" i="1"/>
  <c r="X91" i="1"/>
  <c r="J91" i="1"/>
  <c r="H91" i="1"/>
  <c r="AC91" i="1" s="1"/>
  <c r="D91" i="1" a="1"/>
  <c r="D91" i="1" s="1"/>
  <c r="Y91" i="1" s="1"/>
  <c r="AG90" i="1"/>
  <c r="AE90" i="1"/>
  <c r="AF90" i="1" s="1"/>
  <c r="AD90" i="1"/>
  <c r="AB90" i="1"/>
  <c r="AA90" i="1"/>
  <c r="Z90" i="1"/>
  <c r="X90" i="1"/>
  <c r="J90" i="1"/>
  <c r="H90" i="1"/>
  <c r="AC90" i="1" s="1"/>
  <c r="D90" i="1" a="1"/>
  <c r="D90" i="1" s="1"/>
  <c r="Y90" i="1" s="1"/>
  <c r="AG89" i="1"/>
  <c r="AE89" i="1"/>
  <c r="AF89" i="1" s="1"/>
  <c r="AD89" i="1"/>
  <c r="AB89" i="1"/>
  <c r="AA89" i="1"/>
  <c r="Z89" i="1"/>
  <c r="X89" i="1"/>
  <c r="J89" i="1"/>
  <c r="H89" i="1"/>
  <c r="AC89" i="1" s="1"/>
  <c r="D89" i="1" a="1"/>
  <c r="D89" i="1" s="1"/>
  <c r="Y89" i="1" s="1"/>
  <c r="AG88" i="1"/>
  <c r="AE88" i="1"/>
  <c r="AF88" i="1" s="1"/>
  <c r="AD88" i="1"/>
  <c r="AB88" i="1"/>
  <c r="AA88" i="1"/>
  <c r="Z88" i="1"/>
  <c r="X88" i="1"/>
  <c r="J88" i="1"/>
  <c r="H88" i="1"/>
  <c r="AC88" i="1" s="1"/>
  <c r="D88" i="1" a="1"/>
  <c r="D88" i="1" s="1"/>
  <c r="Y88" i="1" s="1"/>
  <c r="AG87" i="1"/>
  <c r="AE87" i="1"/>
  <c r="AF87" i="1" s="1"/>
  <c r="AD87" i="1"/>
  <c r="AB87" i="1"/>
  <c r="AA87" i="1"/>
  <c r="Z87" i="1"/>
  <c r="X87" i="1"/>
  <c r="J87" i="1"/>
  <c r="H87" i="1"/>
  <c r="AC87" i="1" s="1"/>
  <c r="D87" i="1" a="1"/>
  <c r="D87" i="1" s="1"/>
  <c r="Y87" i="1" s="1"/>
  <c r="AG86" i="1"/>
  <c r="AE86" i="1"/>
  <c r="AF86" i="1" s="1"/>
  <c r="AD86" i="1"/>
  <c r="AB86" i="1"/>
  <c r="AA86" i="1"/>
  <c r="Z86" i="1"/>
  <c r="X86" i="1"/>
  <c r="J86" i="1"/>
  <c r="H86" i="1"/>
  <c r="AC86" i="1" s="1"/>
  <c r="D86" i="1" a="1"/>
  <c r="D86" i="1" s="1"/>
  <c r="Y86" i="1" s="1"/>
  <c r="AG85" i="1"/>
  <c r="AE85" i="1"/>
  <c r="AF85" i="1" s="1"/>
  <c r="AD85" i="1"/>
  <c r="AB85" i="1"/>
  <c r="AA85" i="1"/>
  <c r="Z85" i="1"/>
  <c r="X85" i="1"/>
  <c r="J85" i="1"/>
  <c r="H85" i="1"/>
  <c r="AC85" i="1" s="1"/>
  <c r="D85" i="1" a="1"/>
  <c r="D85" i="1" s="1"/>
  <c r="Y85" i="1" s="1"/>
  <c r="AG84" i="1"/>
  <c r="AE84" i="1"/>
  <c r="AF84" i="1" s="1"/>
  <c r="AD84" i="1"/>
  <c r="AB84" i="1"/>
  <c r="AA84" i="1"/>
  <c r="Z84" i="1"/>
  <c r="X84" i="1"/>
  <c r="J84" i="1"/>
  <c r="H84" i="1"/>
  <c r="AC84" i="1" s="1"/>
  <c r="D84" i="1" a="1"/>
  <c r="D84" i="1" s="1"/>
  <c r="Y84" i="1" s="1"/>
  <c r="AG83" i="1"/>
  <c r="AE83" i="1"/>
  <c r="AF83" i="1" s="1"/>
  <c r="AD83" i="1"/>
  <c r="AB83" i="1"/>
  <c r="AA83" i="1"/>
  <c r="Z83" i="1"/>
  <c r="X83" i="1"/>
  <c r="J83" i="1"/>
  <c r="H83" i="1"/>
  <c r="AC83" i="1" s="1"/>
  <c r="D83" i="1" a="1"/>
  <c r="D83" i="1" s="1"/>
  <c r="Y83" i="1" s="1"/>
  <c r="AG82" i="1"/>
  <c r="AE82" i="1"/>
  <c r="AF82" i="1" s="1"/>
  <c r="AD82" i="1"/>
  <c r="AB82" i="1"/>
  <c r="AA82" i="1"/>
  <c r="Z82" i="1"/>
  <c r="X82" i="1"/>
  <c r="J82" i="1"/>
  <c r="H82" i="1"/>
  <c r="AC82" i="1" s="1"/>
  <c r="D82" i="1" a="1"/>
  <c r="D82" i="1" s="1"/>
  <c r="Y82" i="1" s="1"/>
  <c r="AG81" i="1"/>
  <c r="AE81" i="1"/>
  <c r="AF702" i="1" s="1"/>
  <c r="AD81" i="1"/>
  <c r="AB81" i="1"/>
  <c r="AA81" i="1"/>
  <c r="Z81" i="1"/>
  <c r="X81" i="1"/>
  <c r="J81" i="1"/>
  <c r="H81" i="1"/>
  <c r="AC81" i="1" s="1"/>
  <c r="D81" i="1" a="1"/>
  <c r="D81" i="1" s="1"/>
  <c r="Y81" i="1" s="1"/>
  <c r="AG80" i="1"/>
  <c r="AE80" i="1"/>
  <c r="AF80" i="1" s="1"/>
  <c r="AD80" i="1"/>
  <c r="AB80" i="1"/>
  <c r="AA80" i="1"/>
  <c r="Z80" i="1"/>
  <c r="X80" i="1"/>
  <c r="J80" i="1"/>
  <c r="H80" i="1"/>
  <c r="AC80" i="1" s="1"/>
  <c r="D80" i="1" a="1"/>
  <c r="D80" i="1" s="1"/>
  <c r="Y80" i="1" s="1"/>
  <c r="AG79" i="1"/>
  <c r="AE79" i="1"/>
  <c r="AF79" i="1" s="1"/>
  <c r="AD79" i="1"/>
  <c r="AB79" i="1"/>
  <c r="AA79" i="1"/>
  <c r="Z79" i="1"/>
  <c r="X79" i="1"/>
  <c r="J79" i="1"/>
  <c r="H79" i="1"/>
  <c r="AC79" i="1" s="1"/>
  <c r="D79" i="1" a="1"/>
  <c r="D79" i="1" s="1"/>
  <c r="Y79" i="1" s="1"/>
  <c r="AG78" i="1"/>
  <c r="AE78" i="1"/>
  <c r="AF78" i="1" s="1"/>
  <c r="AD78" i="1"/>
  <c r="AB78" i="1"/>
  <c r="AA78" i="1"/>
  <c r="Z78" i="1"/>
  <c r="X78" i="1"/>
  <c r="J78" i="1"/>
  <c r="H78" i="1"/>
  <c r="AC78" i="1" s="1"/>
  <c r="D78" i="1" a="1"/>
  <c r="D78" i="1" s="1"/>
  <c r="Y78" i="1" s="1"/>
  <c r="AG77" i="1"/>
  <c r="AE77" i="1"/>
  <c r="AF77" i="1" s="1"/>
  <c r="AD77" i="1"/>
  <c r="AB77" i="1"/>
  <c r="AA77" i="1"/>
  <c r="Z77" i="1"/>
  <c r="X77" i="1"/>
  <c r="J77" i="1"/>
  <c r="H77" i="1"/>
  <c r="AC77" i="1" s="1"/>
  <c r="D77" i="1" a="1"/>
  <c r="D77" i="1" s="1"/>
  <c r="Y77" i="1" s="1"/>
  <c r="AG76" i="1"/>
  <c r="AE76" i="1"/>
  <c r="AF76" i="1" s="1"/>
  <c r="AD76" i="1"/>
  <c r="AB76" i="1"/>
  <c r="AA76" i="1"/>
  <c r="Z76" i="1"/>
  <c r="X76" i="1"/>
  <c r="J76" i="1"/>
  <c r="H76" i="1"/>
  <c r="AC76" i="1" s="1"/>
  <c r="D76" i="1" a="1"/>
  <c r="D76" i="1" s="1"/>
  <c r="Y76" i="1" s="1"/>
  <c r="AG75" i="1"/>
  <c r="AE75" i="1"/>
  <c r="AF75" i="1" s="1"/>
  <c r="AD75" i="1"/>
  <c r="AB75" i="1"/>
  <c r="AA75" i="1"/>
  <c r="Z75" i="1"/>
  <c r="X75" i="1"/>
  <c r="J75" i="1"/>
  <c r="H75" i="1"/>
  <c r="AC75" i="1" s="1"/>
  <c r="D75" i="1" a="1"/>
  <c r="D75" i="1" s="1"/>
  <c r="Y75" i="1" s="1"/>
  <c r="AG74" i="1"/>
  <c r="AE74" i="1"/>
  <c r="AF74" i="1" s="1"/>
  <c r="AD74" i="1"/>
  <c r="AB74" i="1"/>
  <c r="AA74" i="1"/>
  <c r="Z74" i="1"/>
  <c r="X74" i="1"/>
  <c r="J74" i="1"/>
  <c r="H74" i="1"/>
  <c r="AC74" i="1" s="1"/>
  <c r="D74" i="1" a="1"/>
  <c r="D74" i="1" s="1"/>
  <c r="Y74" i="1" s="1"/>
  <c r="AG73" i="1"/>
  <c r="AE73" i="1"/>
  <c r="AF73" i="1" s="1"/>
  <c r="AD73" i="1"/>
  <c r="AB73" i="1"/>
  <c r="AA73" i="1"/>
  <c r="Z73" i="1"/>
  <c r="X73" i="1"/>
  <c r="J73" i="1"/>
  <c r="H73" i="1"/>
  <c r="AC73" i="1" s="1"/>
  <c r="D73" i="1" a="1"/>
  <c r="D73" i="1" s="1"/>
  <c r="Y73" i="1" s="1"/>
  <c r="AG72" i="1"/>
  <c r="AE72" i="1"/>
  <c r="AF72" i="1" s="1"/>
  <c r="AD72" i="1"/>
  <c r="AB72" i="1"/>
  <c r="AA72" i="1"/>
  <c r="Z72" i="1"/>
  <c r="X72" i="1"/>
  <c r="J72" i="1"/>
  <c r="H72" i="1"/>
  <c r="AC72" i="1" s="1"/>
  <c r="D72" i="1" a="1"/>
  <c r="D72" i="1" s="1"/>
  <c r="Y72" i="1" s="1"/>
  <c r="AG71" i="1"/>
  <c r="AE71" i="1"/>
  <c r="AF71" i="1" s="1"/>
  <c r="AD71" i="1"/>
  <c r="AB71" i="1"/>
  <c r="AA71" i="1"/>
  <c r="Z71" i="1"/>
  <c r="X71" i="1"/>
  <c r="J71" i="1"/>
  <c r="H71" i="1"/>
  <c r="AC71" i="1" s="1"/>
  <c r="D71" i="1" a="1"/>
  <c r="D71" i="1" s="1"/>
  <c r="Y71" i="1" s="1"/>
  <c r="AG70" i="1"/>
  <c r="AE70" i="1"/>
  <c r="AF1299" i="1" s="1"/>
  <c r="AD70" i="1"/>
  <c r="AB70" i="1"/>
  <c r="AA70" i="1"/>
  <c r="Z70" i="1"/>
  <c r="X70" i="1"/>
  <c r="J70" i="1"/>
  <c r="H70" i="1"/>
  <c r="AC70" i="1" s="1"/>
  <c r="D70" i="1" a="1"/>
  <c r="D70" i="1" s="1"/>
  <c r="Y70" i="1" s="1"/>
  <c r="AG69" i="1"/>
  <c r="AE69" i="1"/>
  <c r="AF747" i="1" s="1"/>
  <c r="AD69" i="1"/>
  <c r="AB69" i="1"/>
  <c r="AA69" i="1"/>
  <c r="Z69" i="1"/>
  <c r="X69" i="1"/>
  <c r="J69" i="1"/>
  <c r="H69" i="1"/>
  <c r="AC69" i="1" s="1"/>
  <c r="D69" i="1" a="1"/>
  <c r="D69" i="1" s="1"/>
  <c r="Y69" i="1" s="1"/>
  <c r="AG68" i="1"/>
  <c r="AE68" i="1"/>
  <c r="AF68" i="1" s="1"/>
  <c r="AD68" i="1"/>
  <c r="AB68" i="1"/>
  <c r="AA68" i="1"/>
  <c r="Z68" i="1"/>
  <c r="X68" i="1"/>
  <c r="J68" i="1"/>
  <c r="H68" i="1"/>
  <c r="AC68" i="1" s="1"/>
  <c r="D68" i="1" a="1"/>
  <c r="D68" i="1" s="1"/>
  <c r="Y68" i="1" s="1"/>
  <c r="AG67" i="1"/>
  <c r="AE67" i="1"/>
  <c r="AF828" i="1" s="1"/>
  <c r="AD67" i="1"/>
  <c r="AB67" i="1"/>
  <c r="AA67" i="1"/>
  <c r="Z67" i="1"/>
  <c r="X67" i="1"/>
  <c r="J67" i="1"/>
  <c r="H67" i="1"/>
  <c r="AC67" i="1" s="1"/>
  <c r="D67" i="1" a="1"/>
  <c r="D67" i="1" s="1"/>
  <c r="Y67" i="1" s="1"/>
  <c r="AG66" i="1"/>
  <c r="AE66" i="1"/>
  <c r="AF66" i="1" s="1"/>
  <c r="AD66" i="1"/>
  <c r="AB66" i="1"/>
  <c r="AA66" i="1"/>
  <c r="Z66" i="1"/>
  <c r="X66" i="1"/>
  <c r="J66" i="1"/>
  <c r="H66" i="1"/>
  <c r="AC66" i="1" s="1"/>
  <c r="D66" i="1" a="1"/>
  <c r="D66" i="1" s="1"/>
  <c r="Y66" i="1" s="1"/>
  <c r="AG65" i="1"/>
  <c r="AE65" i="1"/>
  <c r="AF65" i="1" s="1"/>
  <c r="AD65" i="1"/>
  <c r="AB65" i="1"/>
  <c r="AA65" i="1"/>
  <c r="Z65" i="1"/>
  <c r="X65" i="1"/>
  <c r="J65" i="1"/>
  <c r="H65" i="1"/>
  <c r="AC65" i="1" s="1"/>
  <c r="D65" i="1" a="1"/>
  <c r="D65" i="1" s="1"/>
  <c r="Y65" i="1" s="1"/>
  <c r="AG64" i="1"/>
  <c r="AE64" i="1"/>
  <c r="AF64" i="1" s="1"/>
  <c r="AD64" i="1"/>
  <c r="AB64" i="1"/>
  <c r="AA64" i="1"/>
  <c r="Z64" i="1"/>
  <c r="X64" i="1"/>
  <c r="J64" i="1"/>
  <c r="H64" i="1"/>
  <c r="AC64" i="1" s="1"/>
  <c r="D64" i="1" a="1"/>
  <c r="D64" i="1" s="1"/>
  <c r="Y64" i="1" s="1"/>
  <c r="AG63" i="1"/>
  <c r="AE63" i="1"/>
  <c r="AF63" i="1" s="1"/>
  <c r="AD63" i="1"/>
  <c r="AB63" i="1"/>
  <c r="AA63" i="1"/>
  <c r="Z63" i="1"/>
  <c r="X63" i="1"/>
  <c r="J63" i="1"/>
  <c r="H63" i="1"/>
  <c r="AC63" i="1" s="1"/>
  <c r="D63" i="1" a="1"/>
  <c r="D63" i="1" s="1"/>
  <c r="Y63" i="1" s="1"/>
  <c r="AG62" i="1"/>
  <c r="AE62" i="1"/>
  <c r="AF1397" i="1" s="1"/>
  <c r="AD62" i="1"/>
  <c r="AB62" i="1"/>
  <c r="AA62" i="1"/>
  <c r="Z62" i="1"/>
  <c r="X62" i="1"/>
  <c r="J62" i="1"/>
  <c r="H62" i="1"/>
  <c r="AC62" i="1" s="1"/>
  <c r="D62" i="1" a="1"/>
  <c r="D62" i="1" s="1"/>
  <c r="Y62" i="1" s="1"/>
  <c r="AG61" i="1"/>
  <c r="AE61" i="1"/>
  <c r="AF1287" i="1" s="1"/>
  <c r="AD61" i="1"/>
  <c r="AB61" i="1"/>
  <c r="AA61" i="1"/>
  <c r="Z61" i="1"/>
  <c r="X61" i="1"/>
  <c r="J61" i="1"/>
  <c r="H61" i="1"/>
  <c r="AC61" i="1" s="1"/>
  <c r="D61" i="1" a="1"/>
  <c r="D61" i="1" s="1"/>
  <c r="Y61" i="1" s="1"/>
  <c r="AG60" i="1"/>
  <c r="AE60" i="1"/>
  <c r="AD60" i="1"/>
  <c r="AB60" i="1"/>
  <c r="AA60" i="1"/>
  <c r="Z60" i="1"/>
  <c r="X60" i="1"/>
  <c r="J60" i="1"/>
  <c r="H60" i="1"/>
  <c r="AC60" i="1" s="1"/>
  <c r="D60" i="1" a="1"/>
  <c r="D60" i="1" s="1"/>
  <c r="Y60" i="1" s="1"/>
  <c r="AG59" i="1"/>
  <c r="AE59" i="1"/>
  <c r="AD59" i="1"/>
  <c r="AB59" i="1"/>
  <c r="AA59" i="1"/>
  <c r="Z59" i="1"/>
  <c r="X59" i="1"/>
  <c r="J59" i="1"/>
  <c r="H59" i="1"/>
  <c r="AC59" i="1" s="1"/>
  <c r="D59" i="1" a="1"/>
  <c r="D59" i="1" s="1"/>
  <c r="Y59" i="1" s="1"/>
  <c r="AG58" i="1"/>
  <c r="AE58" i="1"/>
  <c r="AF58" i="1" s="1"/>
  <c r="AD58" i="1"/>
  <c r="AB58" i="1"/>
  <c r="AA58" i="1"/>
  <c r="Z58" i="1"/>
  <c r="X58" i="1"/>
  <c r="J58" i="1"/>
  <c r="H58" i="1"/>
  <c r="AC58" i="1" s="1"/>
  <c r="D58" i="1" a="1"/>
  <c r="D58" i="1" s="1"/>
  <c r="Y58" i="1" s="1"/>
  <c r="AG57" i="1"/>
  <c r="AE57" i="1"/>
  <c r="AF57" i="1" s="1"/>
  <c r="AD57" i="1"/>
  <c r="AB57" i="1"/>
  <c r="AA57" i="1"/>
  <c r="Z57" i="1"/>
  <c r="X57" i="1"/>
  <c r="J57" i="1"/>
  <c r="H57" i="1"/>
  <c r="AC57" i="1" s="1"/>
  <c r="D57" i="1" a="1"/>
  <c r="D57" i="1" s="1"/>
  <c r="Y57" i="1" s="1"/>
  <c r="AG56" i="1"/>
  <c r="AE56" i="1"/>
  <c r="AF56" i="1" s="1"/>
  <c r="AD56" i="1"/>
  <c r="AB56" i="1"/>
  <c r="AA56" i="1"/>
  <c r="Z56" i="1"/>
  <c r="X56" i="1"/>
  <c r="J56" i="1"/>
  <c r="H56" i="1"/>
  <c r="AC56" i="1" s="1"/>
  <c r="D56" i="1" a="1"/>
  <c r="D56" i="1" s="1"/>
  <c r="Y56" i="1" s="1"/>
  <c r="AG55" i="1"/>
  <c r="AE55" i="1"/>
  <c r="AF55" i="1" s="1"/>
  <c r="AD55" i="1"/>
  <c r="AB55" i="1"/>
  <c r="AA55" i="1"/>
  <c r="Z55" i="1"/>
  <c r="X55" i="1"/>
  <c r="J55" i="1"/>
  <c r="H55" i="1"/>
  <c r="AC55" i="1" s="1"/>
  <c r="D55" i="1" a="1"/>
  <c r="D55" i="1" s="1"/>
  <c r="Y55" i="1" s="1"/>
  <c r="AG54" i="1"/>
  <c r="AE54" i="1"/>
  <c r="AF54" i="1" s="1"/>
  <c r="AD54" i="1"/>
  <c r="AB54" i="1"/>
  <c r="AA54" i="1"/>
  <c r="Z54" i="1"/>
  <c r="X54" i="1"/>
  <c r="J54" i="1"/>
  <c r="H54" i="1"/>
  <c r="AC54" i="1" s="1"/>
  <c r="D54" i="1" a="1"/>
  <c r="D54" i="1" s="1"/>
  <c r="Y54" i="1" s="1"/>
  <c r="AG53" i="1"/>
  <c r="AE53" i="1"/>
  <c r="AF53" i="1" s="1"/>
  <c r="AD53" i="1"/>
  <c r="AB53" i="1"/>
  <c r="AA53" i="1"/>
  <c r="Z53" i="1"/>
  <c r="X53" i="1"/>
  <c r="J53" i="1"/>
  <c r="H53" i="1"/>
  <c r="AC53" i="1" s="1"/>
  <c r="D53" i="1" a="1"/>
  <c r="D53" i="1" s="1"/>
  <c r="Y53" i="1" s="1"/>
  <c r="AG52" i="1"/>
  <c r="AE52" i="1"/>
  <c r="AF52" i="1" s="1"/>
  <c r="AD52" i="1"/>
  <c r="AB52" i="1"/>
  <c r="AA52" i="1"/>
  <c r="Z52" i="1"/>
  <c r="X52" i="1"/>
  <c r="J52" i="1"/>
  <c r="H52" i="1"/>
  <c r="AC52" i="1" s="1"/>
  <c r="D52" i="1" a="1"/>
  <c r="D52" i="1" s="1"/>
  <c r="Y52" i="1" s="1"/>
  <c r="AG51" i="1"/>
  <c r="AE51" i="1"/>
  <c r="AF51" i="1" s="1"/>
  <c r="AD51" i="1"/>
  <c r="AB51" i="1"/>
  <c r="AA51" i="1"/>
  <c r="Z51" i="1"/>
  <c r="X51" i="1"/>
  <c r="J51" i="1"/>
  <c r="H51" i="1"/>
  <c r="AC51" i="1" s="1"/>
  <c r="D51" i="1" a="1"/>
  <c r="D51" i="1" s="1"/>
  <c r="Y51" i="1" s="1"/>
  <c r="AG50" i="1"/>
  <c r="AE50" i="1"/>
  <c r="AF50" i="1" s="1"/>
  <c r="AD50" i="1"/>
  <c r="AB50" i="1"/>
  <c r="AA50" i="1"/>
  <c r="Z50" i="1"/>
  <c r="X50" i="1"/>
  <c r="J50" i="1"/>
  <c r="H50" i="1"/>
  <c r="AC50" i="1" s="1"/>
  <c r="D50" i="1" a="1"/>
  <c r="D50" i="1" s="1"/>
  <c r="Y50" i="1" s="1"/>
  <c r="AG49" i="1"/>
  <c r="AE49" i="1"/>
  <c r="AD49" i="1"/>
  <c r="AB49" i="1"/>
  <c r="AA49" i="1"/>
  <c r="Z49" i="1"/>
  <c r="X49" i="1"/>
  <c r="J49" i="1"/>
  <c r="H49" i="1"/>
  <c r="AC49" i="1" s="1"/>
  <c r="D49" i="1" a="1"/>
  <c r="D49" i="1" s="1"/>
  <c r="Y49" i="1" s="1"/>
  <c r="AG48" i="1"/>
  <c r="AE48" i="1"/>
  <c r="AF48" i="1" s="1"/>
  <c r="AD48" i="1"/>
  <c r="AB48" i="1"/>
  <c r="AA48" i="1"/>
  <c r="Z48" i="1"/>
  <c r="X48" i="1"/>
  <c r="J48" i="1"/>
  <c r="H48" i="1"/>
  <c r="AC48" i="1" s="1"/>
  <c r="D48" i="1" a="1"/>
  <c r="D48" i="1" s="1"/>
  <c r="Y48" i="1" s="1"/>
  <c r="AG47" i="1"/>
  <c r="AE47" i="1"/>
  <c r="AF47" i="1" s="1"/>
  <c r="AD47" i="1"/>
  <c r="AB47" i="1"/>
  <c r="AA47" i="1"/>
  <c r="Z47" i="1"/>
  <c r="X47" i="1"/>
  <c r="J47" i="1"/>
  <c r="H47" i="1"/>
  <c r="AC47" i="1" s="1"/>
  <c r="D47" i="1" a="1"/>
  <c r="D47" i="1" s="1"/>
  <c r="Y47" i="1" s="1"/>
  <c r="AG46" i="1"/>
  <c r="AE46" i="1"/>
  <c r="AF46" i="1" s="1"/>
  <c r="AD46" i="1"/>
  <c r="AB46" i="1"/>
  <c r="AA46" i="1"/>
  <c r="Z46" i="1"/>
  <c r="X46" i="1"/>
  <c r="J46" i="1"/>
  <c r="H46" i="1"/>
  <c r="AC46" i="1" s="1"/>
  <c r="D46" i="1" a="1"/>
  <c r="D46" i="1" s="1"/>
  <c r="Y46" i="1" s="1"/>
  <c r="AG45" i="1"/>
  <c r="AE45" i="1"/>
  <c r="AF45" i="1" s="1"/>
  <c r="AD45" i="1"/>
  <c r="AB45" i="1"/>
  <c r="AA45" i="1"/>
  <c r="Z45" i="1"/>
  <c r="X45" i="1"/>
  <c r="J45" i="1"/>
  <c r="H45" i="1"/>
  <c r="AC45" i="1" s="1"/>
  <c r="D45" i="1" a="1"/>
  <c r="D45" i="1" s="1"/>
  <c r="Y45" i="1" s="1"/>
  <c r="AG44" i="1"/>
  <c r="AE44" i="1"/>
  <c r="AF1272" i="1" s="1"/>
  <c r="AD44" i="1"/>
  <c r="AB44" i="1"/>
  <c r="AA44" i="1"/>
  <c r="Z44" i="1"/>
  <c r="X44" i="1"/>
  <c r="J44" i="1"/>
  <c r="H44" i="1"/>
  <c r="AC44" i="1" s="1"/>
  <c r="D44" i="1" a="1"/>
  <c r="D44" i="1" s="1"/>
  <c r="Y44" i="1" s="1"/>
  <c r="AG43" i="1"/>
  <c r="AE43" i="1"/>
  <c r="AF43" i="1" s="1"/>
  <c r="AD43" i="1"/>
  <c r="AB43" i="1"/>
  <c r="AA43" i="1"/>
  <c r="Z43" i="1"/>
  <c r="X43" i="1"/>
  <c r="J43" i="1"/>
  <c r="H43" i="1"/>
  <c r="AC43" i="1" s="1"/>
  <c r="D43" i="1" a="1"/>
  <c r="D43" i="1" s="1"/>
  <c r="Y43" i="1" s="1"/>
  <c r="AG42" i="1"/>
  <c r="AE42" i="1"/>
  <c r="AF42" i="1" s="1"/>
  <c r="AD42" i="1"/>
  <c r="AB42" i="1"/>
  <c r="AA42" i="1"/>
  <c r="Z42" i="1"/>
  <c r="X42" i="1"/>
  <c r="J42" i="1"/>
  <c r="H42" i="1"/>
  <c r="AC42" i="1" s="1"/>
  <c r="D42" i="1" a="1"/>
  <c r="D42" i="1" s="1"/>
  <c r="Y42" i="1" s="1"/>
  <c r="AG41" i="1"/>
  <c r="AE41" i="1"/>
  <c r="AF566" i="1" s="1"/>
  <c r="AD41" i="1"/>
  <c r="AB41" i="1"/>
  <c r="AA41" i="1"/>
  <c r="Z41" i="1"/>
  <c r="X41" i="1"/>
  <c r="J41" i="1"/>
  <c r="H41" i="1"/>
  <c r="AC41" i="1" s="1"/>
  <c r="D41" i="1" a="1"/>
  <c r="D41" i="1" s="1"/>
  <c r="Y41" i="1" s="1"/>
  <c r="AG40" i="1"/>
  <c r="AE40" i="1"/>
  <c r="AF565" i="1" s="1"/>
  <c r="AD40" i="1"/>
  <c r="AB40" i="1"/>
  <c r="AA40" i="1"/>
  <c r="Z40" i="1"/>
  <c r="X40" i="1"/>
  <c r="J40" i="1"/>
  <c r="H40" i="1"/>
  <c r="AC40" i="1" s="1"/>
  <c r="D40" i="1" a="1"/>
  <c r="D40" i="1" s="1"/>
  <c r="Y40" i="1" s="1"/>
  <c r="AG39" i="1"/>
  <c r="AE39" i="1"/>
  <c r="AF39" i="1" s="1"/>
  <c r="AD39" i="1"/>
  <c r="AB39" i="1"/>
  <c r="AA39" i="1"/>
  <c r="Z39" i="1"/>
  <c r="X39" i="1"/>
  <c r="J39" i="1"/>
  <c r="H39" i="1"/>
  <c r="AC39" i="1" s="1"/>
  <c r="D39" i="1" a="1"/>
  <c r="D39" i="1" s="1"/>
  <c r="Y39" i="1" s="1"/>
  <c r="AG38" i="1"/>
  <c r="AE38" i="1"/>
  <c r="AF38" i="1" s="1"/>
  <c r="AD38" i="1"/>
  <c r="AB38" i="1"/>
  <c r="AA38" i="1"/>
  <c r="Z38" i="1"/>
  <c r="X38" i="1"/>
  <c r="J38" i="1"/>
  <c r="H38" i="1"/>
  <c r="AC38" i="1" s="1"/>
  <c r="D38" i="1" a="1"/>
  <c r="D38" i="1" s="1"/>
  <c r="Y38" i="1" s="1"/>
  <c r="AG37" i="1"/>
  <c r="AE37" i="1"/>
  <c r="AF37" i="1" s="1"/>
  <c r="AD37" i="1"/>
  <c r="AB37" i="1"/>
  <c r="AA37" i="1"/>
  <c r="Z37" i="1"/>
  <c r="X37" i="1"/>
  <c r="J37" i="1"/>
  <c r="H37" i="1"/>
  <c r="AC37" i="1" s="1"/>
  <c r="D37" i="1" a="1"/>
  <c r="D37" i="1" s="1"/>
  <c r="Y37" i="1" s="1"/>
  <c r="AG36" i="1"/>
  <c r="AE36" i="1"/>
  <c r="AF36" i="1" s="1"/>
  <c r="AD36" i="1"/>
  <c r="AC36" i="1"/>
  <c r="AB36" i="1"/>
  <c r="AA36" i="1"/>
  <c r="Z36" i="1"/>
  <c r="Y36" i="1"/>
  <c r="X36" i="1"/>
  <c r="J36" i="1"/>
  <c r="H36" i="1"/>
  <c r="AC34" i="1" s="1"/>
  <c r="D36" i="1" a="1"/>
  <c r="D36" i="1" s="1"/>
  <c r="Y34" i="1" s="1"/>
  <c r="AG35" i="1"/>
  <c r="AE35" i="1"/>
  <c r="AF35" i="1" s="1"/>
  <c r="AD35" i="1"/>
  <c r="AB35" i="1"/>
  <c r="AA35" i="1"/>
  <c r="Z35" i="1"/>
  <c r="X35" i="1"/>
  <c r="J35" i="1"/>
  <c r="H35" i="1"/>
  <c r="AC35" i="1" s="1"/>
  <c r="D35" i="1" a="1"/>
  <c r="D35" i="1" s="1"/>
  <c r="Y35" i="1" s="1"/>
  <c r="AG34" i="1"/>
  <c r="AE34" i="1"/>
  <c r="AF34" i="1" s="1"/>
  <c r="AD34" i="1"/>
  <c r="AB34" i="1"/>
  <c r="AA34" i="1"/>
  <c r="Z34" i="1"/>
  <c r="X34" i="1"/>
  <c r="J34" i="1"/>
  <c r="H34" i="1"/>
  <c r="D34" i="1" a="1"/>
  <c r="D34" i="1" s="1"/>
  <c r="AG33" i="1"/>
  <c r="AE33" i="1"/>
  <c r="AF33" i="1" s="1"/>
  <c r="AD33" i="1"/>
  <c r="AB33" i="1"/>
  <c r="AA33" i="1"/>
  <c r="Z33" i="1"/>
  <c r="X33" i="1"/>
  <c r="J33" i="1"/>
  <c r="H33" i="1"/>
  <c r="AC33" i="1" s="1"/>
  <c r="D33" i="1" a="1"/>
  <c r="D33" i="1" s="1"/>
  <c r="Y33" i="1" s="1"/>
  <c r="AG32" i="1"/>
  <c r="AE32" i="1"/>
  <c r="AF728" i="1" s="1"/>
  <c r="AD32" i="1"/>
  <c r="AB32" i="1"/>
  <c r="AA32" i="1"/>
  <c r="Z32" i="1"/>
  <c r="X32" i="1"/>
  <c r="J32" i="1"/>
  <c r="H32" i="1"/>
  <c r="AC32" i="1" s="1"/>
  <c r="D32" i="1" a="1"/>
  <c r="D32" i="1" s="1"/>
  <c r="Y32" i="1" s="1"/>
  <c r="AG31" i="1"/>
  <c r="AE31" i="1"/>
  <c r="AD31" i="1"/>
  <c r="AB31" i="1"/>
  <c r="AA31" i="1"/>
  <c r="Z31" i="1"/>
  <c r="X31" i="1"/>
  <c r="J31" i="1"/>
  <c r="H31" i="1"/>
  <c r="AC31" i="1" s="1"/>
  <c r="D31" i="1" a="1"/>
  <c r="D31" i="1" s="1"/>
  <c r="Y31" i="1" s="1"/>
  <c r="AG30" i="1"/>
  <c r="AE30" i="1"/>
  <c r="AF1059" i="1" s="1"/>
  <c r="AD30" i="1"/>
  <c r="AB30" i="1"/>
  <c r="AA30" i="1"/>
  <c r="Z30" i="1"/>
  <c r="X30" i="1"/>
  <c r="J30" i="1"/>
  <c r="H30" i="1"/>
  <c r="AC30" i="1" s="1"/>
  <c r="D30" i="1" a="1"/>
  <c r="D30" i="1" s="1"/>
  <c r="Y30" i="1" s="1"/>
  <c r="AG29" i="1"/>
  <c r="AE29" i="1"/>
  <c r="AF29" i="1" s="1"/>
  <c r="AD29" i="1"/>
  <c r="AB29" i="1"/>
  <c r="AA29" i="1"/>
  <c r="Z29" i="1"/>
  <c r="X29" i="1"/>
  <c r="J29" i="1"/>
  <c r="H29" i="1"/>
  <c r="AC29" i="1" s="1"/>
  <c r="D29" i="1" a="1"/>
  <c r="D29" i="1" s="1"/>
  <c r="Y29" i="1" s="1"/>
  <c r="AG28" i="1"/>
  <c r="AE28" i="1"/>
  <c r="AF28" i="1" s="1"/>
  <c r="AD28" i="1"/>
  <c r="AB28" i="1"/>
  <c r="AA28" i="1"/>
  <c r="Z28" i="1"/>
  <c r="X28" i="1"/>
  <c r="J28" i="1"/>
  <c r="H28" i="1"/>
  <c r="AC28" i="1" s="1"/>
  <c r="D28" i="1" a="1"/>
  <c r="D28" i="1" s="1"/>
  <c r="Y28" i="1" s="1"/>
  <c r="AG27" i="1"/>
  <c r="AE27" i="1"/>
  <c r="AD27" i="1"/>
  <c r="AB27" i="1"/>
  <c r="AA27" i="1"/>
  <c r="Z27" i="1"/>
  <c r="X27" i="1"/>
  <c r="J27" i="1"/>
  <c r="H27" i="1"/>
  <c r="AC27" i="1" s="1"/>
  <c r="D27" i="1" a="1"/>
  <c r="D27" i="1" s="1"/>
  <c r="Y27" i="1" s="1"/>
  <c r="AG26" i="1"/>
  <c r="AE26" i="1"/>
  <c r="AF26" i="1" s="1"/>
  <c r="AD26" i="1"/>
  <c r="AB26" i="1"/>
  <c r="AA26" i="1"/>
  <c r="Z26" i="1"/>
  <c r="X26" i="1"/>
  <c r="J26" i="1"/>
  <c r="H26" i="1"/>
  <c r="AC26" i="1" s="1"/>
  <c r="D26" i="1" a="1"/>
  <c r="D26" i="1" s="1"/>
  <c r="Y26" i="1" s="1"/>
  <c r="AG25" i="1"/>
  <c r="AE25" i="1"/>
  <c r="AF25" i="1" s="1"/>
  <c r="AD25" i="1"/>
  <c r="AB25" i="1"/>
  <c r="AA25" i="1"/>
  <c r="Z25" i="1"/>
  <c r="X25" i="1"/>
  <c r="J25" i="1"/>
  <c r="H25" i="1"/>
  <c r="AC25" i="1" s="1"/>
  <c r="D25" i="1" a="1"/>
  <c r="D25" i="1" s="1"/>
  <c r="Y25" i="1" s="1"/>
  <c r="AG24" i="1"/>
  <c r="AE24" i="1"/>
  <c r="AD24" i="1"/>
  <c r="AB24" i="1"/>
  <c r="AA24" i="1"/>
  <c r="Z24" i="1"/>
  <c r="X24" i="1"/>
  <c r="J24" i="1"/>
  <c r="H24" i="1"/>
  <c r="AC24" i="1" s="1"/>
  <c r="D24" i="1" a="1"/>
  <c r="D24" i="1" s="1"/>
  <c r="Y24" i="1" s="1"/>
  <c r="AG23" i="1"/>
  <c r="AE23" i="1"/>
  <c r="AF1292" i="1" s="1"/>
  <c r="AD23" i="1"/>
  <c r="AB23" i="1"/>
  <c r="AA23" i="1"/>
  <c r="Z23" i="1"/>
  <c r="X23" i="1"/>
  <c r="J23" i="1"/>
  <c r="H23" i="1"/>
  <c r="AC23" i="1" s="1"/>
  <c r="D23" i="1" a="1"/>
  <c r="D23" i="1" s="1"/>
  <c r="Y23" i="1" s="1"/>
  <c r="AG22" i="1"/>
  <c r="AE22" i="1"/>
  <c r="AF22" i="1" s="1"/>
  <c r="AD22" i="1"/>
  <c r="AB22" i="1"/>
  <c r="AA22" i="1"/>
  <c r="Z22" i="1"/>
  <c r="X22" i="1"/>
  <c r="J22" i="1"/>
  <c r="H22" i="1"/>
  <c r="AC22" i="1" s="1"/>
  <c r="D22" i="1" a="1"/>
  <c r="D22" i="1" s="1"/>
  <c r="Y22" i="1" s="1"/>
  <c r="AG21" i="1"/>
  <c r="AE21" i="1"/>
  <c r="AF21" i="1" s="1"/>
  <c r="AD21" i="1"/>
  <c r="AB21" i="1"/>
  <c r="AA21" i="1"/>
  <c r="Z21" i="1"/>
  <c r="X21" i="1"/>
  <c r="J21" i="1"/>
  <c r="H21" i="1"/>
  <c r="AC21" i="1" s="1"/>
  <c r="D21" i="1" a="1"/>
  <c r="D21" i="1" s="1"/>
  <c r="Y21" i="1" s="1"/>
  <c r="AG20" i="1"/>
  <c r="AE20" i="1"/>
  <c r="AF20" i="1" s="1"/>
  <c r="AD20" i="1"/>
  <c r="AB20" i="1"/>
  <c r="AA20" i="1"/>
  <c r="Z20" i="1"/>
  <c r="X20" i="1"/>
  <c r="J20" i="1"/>
  <c r="H20" i="1"/>
  <c r="AC20" i="1" s="1"/>
  <c r="D20" i="1" a="1"/>
  <c r="D20" i="1" s="1"/>
  <c r="Y20" i="1" s="1"/>
  <c r="AG19" i="1"/>
  <c r="AE19" i="1"/>
  <c r="AF19" i="1" s="1"/>
  <c r="AD19" i="1"/>
  <c r="AB19" i="1"/>
  <c r="AA19" i="1"/>
  <c r="Z19" i="1"/>
  <c r="X19" i="1"/>
  <c r="J19" i="1"/>
  <c r="H19" i="1"/>
  <c r="AC19" i="1" s="1"/>
  <c r="D19" i="1" a="1"/>
  <c r="D19" i="1" s="1"/>
  <c r="Y19" i="1" s="1"/>
  <c r="AG18" i="1"/>
  <c r="AE18" i="1"/>
  <c r="AF582" i="1" s="1"/>
  <c r="AD18" i="1"/>
  <c r="AB18" i="1"/>
  <c r="AA18" i="1"/>
  <c r="Z18" i="1"/>
  <c r="X18" i="1"/>
  <c r="J18" i="1"/>
  <c r="H18" i="1"/>
  <c r="AC18" i="1" s="1"/>
  <c r="D18" i="1" a="1"/>
  <c r="D18" i="1" s="1"/>
  <c r="Y18" i="1" s="1"/>
  <c r="AG17" i="1"/>
  <c r="AE17" i="1"/>
  <c r="AF17" i="1" s="1"/>
  <c r="AD17" i="1"/>
  <c r="AB17" i="1"/>
  <c r="AA17" i="1"/>
  <c r="Z17" i="1"/>
  <c r="X17" i="1"/>
  <c r="J17" i="1"/>
  <c r="H17" i="1"/>
  <c r="AC17" i="1" s="1"/>
  <c r="D17" i="1" a="1"/>
  <c r="D17" i="1" s="1"/>
  <c r="Y17" i="1" s="1"/>
  <c r="AG16" i="1"/>
  <c r="AE16" i="1"/>
  <c r="AF16" i="1" s="1"/>
  <c r="AD16" i="1"/>
  <c r="AB16" i="1"/>
  <c r="AA16" i="1"/>
  <c r="Z16" i="1"/>
  <c r="X16" i="1"/>
  <c r="J16" i="1"/>
  <c r="H16" i="1"/>
  <c r="AC16" i="1" s="1"/>
  <c r="D16" i="1" a="1"/>
  <c r="D16" i="1" s="1"/>
  <c r="Y16" i="1" s="1"/>
  <c r="AG15" i="1"/>
  <c r="AE15" i="1"/>
  <c r="AF15" i="1" s="1"/>
  <c r="AD15" i="1"/>
  <c r="AB15" i="1"/>
  <c r="AA15" i="1"/>
  <c r="Z15" i="1"/>
  <c r="X15" i="1"/>
  <c r="J15" i="1"/>
  <c r="H15" i="1"/>
  <c r="AC15" i="1" s="1"/>
  <c r="D15" i="1" a="1"/>
  <c r="D15" i="1" s="1"/>
  <c r="Y15" i="1" s="1"/>
  <c r="AG14" i="1"/>
  <c r="AE14" i="1"/>
  <c r="AF14" i="1" s="1"/>
  <c r="AD14" i="1"/>
  <c r="AB14" i="1"/>
  <c r="AA14" i="1"/>
  <c r="Z14" i="1"/>
  <c r="X14" i="1"/>
  <c r="J14" i="1"/>
  <c r="H14" i="1"/>
  <c r="AC14" i="1" s="1"/>
  <c r="D14" i="1" a="1"/>
  <c r="D14" i="1" s="1"/>
  <c r="Y14" i="1" s="1"/>
  <c r="AG13" i="1"/>
  <c r="AE13" i="1"/>
  <c r="AF918" i="1" s="1"/>
  <c r="AD13" i="1"/>
  <c r="AB13" i="1"/>
  <c r="AA13" i="1"/>
  <c r="Z13" i="1"/>
  <c r="X13" i="1"/>
  <c r="J13" i="1"/>
  <c r="H13" i="1"/>
  <c r="AC13" i="1" s="1"/>
  <c r="D13" i="1" a="1"/>
  <c r="D13" i="1" s="1"/>
  <c r="Y13" i="1" s="1"/>
  <c r="AG12" i="1"/>
  <c r="AE12" i="1"/>
  <c r="AF12" i="1" s="1"/>
  <c r="AD12" i="1"/>
  <c r="AB12" i="1"/>
  <c r="AA12" i="1"/>
  <c r="Z12" i="1"/>
  <c r="X12" i="1"/>
  <c r="J12" i="1"/>
  <c r="H12" i="1"/>
  <c r="AC12" i="1" s="1"/>
  <c r="D12" i="1" a="1"/>
  <c r="D12" i="1" s="1"/>
  <c r="Y12" i="1" s="1"/>
  <c r="AG11" i="1"/>
  <c r="AE11" i="1"/>
  <c r="AF11" i="1" s="1"/>
  <c r="AD11" i="1"/>
  <c r="AB11" i="1"/>
  <c r="AA11" i="1"/>
  <c r="Z11" i="1"/>
  <c r="X11" i="1"/>
  <c r="J11" i="1"/>
  <c r="H11" i="1"/>
  <c r="AC11" i="1" s="1"/>
  <c r="D11" i="1" a="1"/>
  <c r="D11" i="1" s="1"/>
  <c r="Y11" i="1" s="1"/>
  <c r="AG10" i="1"/>
  <c r="AE10" i="1"/>
  <c r="AF10" i="1" s="1"/>
  <c r="AD10" i="1"/>
  <c r="AB10" i="1"/>
  <c r="AA10" i="1"/>
  <c r="Z10" i="1"/>
  <c r="X10" i="1"/>
  <c r="J10" i="1"/>
  <c r="H10" i="1"/>
  <c r="AC10" i="1" s="1"/>
  <c r="D10" i="1" a="1"/>
  <c r="D10" i="1" s="1"/>
  <c r="Y10" i="1" s="1"/>
  <c r="AG9" i="1"/>
  <c r="AE9" i="1"/>
  <c r="AD9" i="1"/>
  <c r="AB9" i="1"/>
  <c r="AA9" i="1"/>
  <c r="Z9" i="1"/>
  <c r="X9" i="1"/>
  <c r="J9" i="1"/>
  <c r="H9" i="1"/>
  <c r="AC9" i="1" s="1"/>
  <c r="D9" i="1" a="1"/>
  <c r="D9" i="1" s="1"/>
  <c r="Y9" i="1" s="1"/>
  <c r="AG8" i="1"/>
  <c r="AE8" i="1"/>
  <c r="AF8" i="1" s="1"/>
  <c r="AD8" i="1"/>
  <c r="AB8" i="1"/>
  <c r="AA8" i="1"/>
  <c r="Z8" i="1"/>
  <c r="X8" i="1"/>
  <c r="J8" i="1"/>
  <c r="H8" i="1"/>
  <c r="AC8" i="1" s="1"/>
  <c r="D8" i="1" a="1"/>
  <c r="D8" i="1" s="1"/>
  <c r="Y8" i="1" s="1"/>
  <c r="AF163" i="1" l="1"/>
  <c r="AF175" i="1"/>
  <c r="AF327" i="1"/>
  <c r="AF228" i="1"/>
  <c r="AF659" i="1"/>
  <c r="AF1043" i="1"/>
  <c r="AF1195" i="1"/>
  <c r="AF584" i="1"/>
  <c r="AF242" i="1"/>
  <c r="AF1227" i="1"/>
  <c r="AF562" i="1"/>
  <c r="AF537" i="1"/>
  <c r="AF523" i="1"/>
  <c r="AF507" i="1"/>
  <c r="AF341" i="1"/>
  <c r="AF1103" i="1"/>
  <c r="AF571" i="1"/>
  <c r="AF1145" i="1"/>
  <c r="AF558" i="1"/>
  <c r="AF766" i="1"/>
  <c r="AF934" i="1"/>
  <c r="AF397" i="1"/>
  <c r="AF229" i="1"/>
  <c r="AF308" i="1"/>
  <c r="AF557" i="1"/>
  <c r="AF606" i="1"/>
  <c r="AF1421" i="1"/>
  <c r="AF1424" i="1"/>
  <c r="AF1438" i="1"/>
  <c r="AF646" i="1"/>
  <c r="AB813" i="1"/>
  <c r="AF1405" i="1"/>
  <c r="AF1426" i="1"/>
  <c r="AF351" i="1"/>
  <c r="AF609" i="1"/>
  <c r="AF1440" i="1"/>
  <c r="AF1455" i="1"/>
  <c r="AF1458" i="1"/>
  <c r="AF1470" i="1"/>
  <c r="AF1416" i="1"/>
  <c r="AB817" i="1"/>
  <c r="AF1425" i="1"/>
  <c r="AF690" i="1"/>
  <c r="AF1457" i="1"/>
  <c r="AF1469" i="1"/>
  <c r="AF1331" i="1"/>
  <c r="AF192" i="1"/>
  <c r="AF1427" i="1"/>
  <c r="AF447" i="1"/>
  <c r="AF1447" i="1"/>
  <c r="AF27" i="1"/>
  <c r="AF13" i="1"/>
  <c r="AF1446" i="1"/>
  <c r="AF40" i="1"/>
  <c r="AF261" i="1"/>
  <c r="AF165" i="1"/>
  <c r="AF1422" i="1"/>
  <c r="AF114" i="1"/>
  <c r="AF31" i="1"/>
  <c r="AF1454" i="1"/>
  <c r="AF1406" i="1"/>
  <c r="AF321" i="1"/>
  <c r="AF226" i="1"/>
  <c r="AF62" i="1"/>
  <c r="AF70" i="1"/>
  <c r="AF108" i="1"/>
  <c r="AF156" i="1"/>
  <c r="AF211" i="1"/>
  <c r="AF426" i="1"/>
  <c r="AF624" i="1"/>
  <c r="AF363" i="1"/>
  <c r="AF157" i="1"/>
  <c r="AF60" i="1"/>
  <c r="AF24" i="1"/>
  <c r="AF888" i="1"/>
  <c r="AF49" i="1"/>
  <c r="AF232" i="1"/>
  <c r="AF343" i="1"/>
  <c r="AF693" i="1"/>
  <c r="AF1121" i="1"/>
  <c r="AF1345" i="1"/>
  <c r="AF1209" i="1"/>
  <c r="AF30" i="1"/>
  <c r="AF44" i="1"/>
  <c r="AF67" i="1"/>
  <c r="AF204" i="1"/>
  <c r="AF246" i="1"/>
  <c r="AF236" i="1"/>
  <c r="AF180" i="1"/>
  <c r="AF230" i="1"/>
  <c r="AF390" i="1"/>
  <c r="AF179" i="1"/>
  <c r="AF9" i="1"/>
  <c r="AF61" i="1"/>
  <c r="AF362" i="1"/>
  <c r="AF489" i="1"/>
  <c r="AF496" i="1"/>
  <c r="AF176" i="1"/>
  <c r="AF221" i="1"/>
  <c r="AF253" i="1"/>
  <c r="AF309" i="1"/>
  <c r="AF522" i="1"/>
  <c r="AF137" i="1"/>
  <c r="AF18" i="1"/>
  <c r="AF32" i="1"/>
  <c r="AF408" i="1"/>
  <c r="AF694" i="1"/>
  <c r="AF789" i="1"/>
  <c r="AF1290" i="1"/>
  <c r="AF625" i="1"/>
  <c r="AF508" i="1"/>
  <c r="AF736" i="1"/>
  <c r="AF1369" i="1"/>
  <c r="AF794" i="1"/>
  <c r="AF797" i="1"/>
  <c r="AF788" i="1"/>
  <c r="AF791" i="1"/>
  <c r="AF1018" i="1"/>
  <c r="AF1248" i="1"/>
  <c r="AF586" i="1"/>
  <c r="AF630" i="1"/>
  <c r="AF748" i="1"/>
  <c r="AF793" i="1"/>
  <c r="AF796" i="1"/>
  <c r="AF799" i="1"/>
  <c r="AF823" i="1"/>
  <c r="AF1064" i="1"/>
  <c r="AF585" i="1"/>
  <c r="AF619" i="1"/>
  <c r="AF689" i="1"/>
  <c r="AF790" i="1"/>
  <c r="AF997" i="1"/>
  <c r="AF787" i="1"/>
  <c r="AF1090" i="1"/>
  <c r="AF540" i="1"/>
  <c r="AF688" i="1"/>
  <c r="AF696" i="1"/>
  <c r="AF792" i="1"/>
  <c r="AF795" i="1"/>
  <c r="AF798" i="1"/>
  <c r="AB3074" i="1"/>
  <c r="AB2545" i="1"/>
  <c r="AB3054" i="1"/>
  <c r="AB3237" i="1"/>
  <c r="AB2991" i="1"/>
  <c r="AB2938" i="1"/>
  <c r="AB3053" i="1"/>
  <c r="AB2460" i="1"/>
  <c r="AB2170" i="1"/>
  <c r="AB2222" i="1"/>
  <c r="H2481" i="1"/>
  <c r="AC2481" i="1" s="1"/>
  <c r="AB2893" i="1"/>
  <c r="AB2588" i="1"/>
  <c r="AB1575" i="1"/>
  <c r="AB2894" i="1"/>
  <c r="AB3573" i="1"/>
  <c r="AB2916" i="1"/>
  <c r="AB2917" i="1"/>
  <c r="AB2919" i="1"/>
  <c r="AB2918" i="1"/>
  <c r="AB3696" i="1"/>
  <c r="AB2879" i="1"/>
  <c r="H3305" i="1"/>
  <c r="AC3305" i="1" s="1"/>
  <c r="AB1576" i="1"/>
  <c r="AB1594" i="1"/>
  <c r="H3147" i="1"/>
  <c r="AC3147" i="1" s="1"/>
  <c r="AB2569" i="1"/>
  <c r="AB2704" i="1"/>
  <c r="H3824" i="1"/>
  <c r="AC3824" i="1" s="1"/>
  <c r="H3272" i="1"/>
  <c r="AC3272" i="1" s="1"/>
  <c r="AB2703" i="1"/>
  <c r="H3142" i="1"/>
  <c r="AC3142" i="1" s="1"/>
  <c r="H3651" i="1"/>
  <c r="AC3651" i="1" s="1"/>
  <c r="H2738" i="1"/>
  <c r="AC2738" i="1" s="1"/>
  <c r="AB3572" i="1"/>
  <c r="H2998" i="1"/>
  <c r="AC2998" i="1" s="1"/>
  <c r="AB1706" i="1"/>
  <c r="AB2797" i="1"/>
  <c r="AB3149" i="1"/>
  <c r="H3652" i="1"/>
  <c r="AC3652" i="1" s="1"/>
  <c r="H3717" i="1"/>
  <c r="AC3717" i="1" s="1"/>
  <c r="H1933" i="1"/>
  <c r="AC1933" i="1" s="1"/>
  <c r="AB1476" i="1"/>
  <c r="H3132" i="1"/>
  <c r="AC3132" i="1" s="1"/>
  <c r="H3138" i="1"/>
  <c r="AC3138" i="1" s="1"/>
  <c r="AB3148" i="1"/>
  <c r="AB3150" i="1"/>
  <c r="H3268" i="1"/>
  <c r="AC3268" i="1" s="1"/>
  <c r="AB3453" i="1"/>
  <c r="AB1705" i="1"/>
  <c r="AB3164" i="1"/>
  <c r="H2309" i="1"/>
  <c r="AC2309" i="1" s="1"/>
  <c r="H2310" i="1"/>
  <c r="AC2310" i="1" s="1"/>
  <c r="AB2352" i="1"/>
  <c r="H3602" i="1"/>
  <c r="AC3602" i="1" s="1"/>
  <c r="AB3833" i="1"/>
  <c r="AB3899" i="1"/>
  <c r="H2028" i="1"/>
  <c r="AC2028" i="1" s="1"/>
  <c r="AB2798" i="1"/>
  <c r="AB1646" i="1"/>
  <c r="AB3022" i="1"/>
  <c r="AB3505" i="1"/>
  <c r="AB3818" i="1"/>
  <c r="AB3999" i="1"/>
  <c r="AB2689" i="1"/>
  <c r="AB158" i="1"/>
  <c r="AB341" i="1"/>
  <c r="AB1645" i="1"/>
  <c r="AB3015" i="1"/>
  <c r="AB3817" i="1"/>
  <c r="H2611" i="1"/>
  <c r="AC2611" i="1" s="1"/>
  <c r="H2679" i="1"/>
  <c r="AC2679" i="1" s="1"/>
  <c r="H3127" i="1"/>
  <c r="AC3127" i="1" s="1"/>
  <c r="H3669" i="1"/>
  <c r="AC3669" i="1" s="1"/>
  <c r="H3670" i="1"/>
  <c r="AC3670" i="1" s="1"/>
  <c r="H2097" i="1"/>
  <c r="AC2097" i="1" s="1"/>
  <c r="H2111" i="1"/>
  <c r="AC2111" i="1" s="1"/>
  <c r="H2645" i="1"/>
  <c r="AC2645" i="1" s="1"/>
  <c r="H2652" i="1"/>
  <c r="AC2652" i="1" s="1"/>
  <c r="H2667" i="1"/>
  <c r="AC2667" i="1" s="1"/>
  <c r="H2464" i="1"/>
  <c r="AC2464" i="1" s="1"/>
  <c r="H2629" i="1"/>
  <c r="AC2629" i="1" s="1"/>
  <c r="H2651" i="1"/>
  <c r="AC2651" i="1" s="1"/>
  <c r="H3626" i="1"/>
  <c r="AC3626" i="1" s="1"/>
  <c r="H2394" i="1"/>
  <c r="AC2394" i="1" s="1"/>
  <c r="AB1498" i="1"/>
  <c r="AB1703" i="1"/>
  <c r="AB2119" i="1"/>
  <c r="AB2859" i="1"/>
  <c r="AB3126" i="1"/>
  <c r="AB3377" i="1"/>
  <c r="AB3534" i="1"/>
  <c r="AB3535" i="1"/>
  <c r="AB1447" i="1"/>
  <c r="AB1475" i="1"/>
  <c r="AB1702" i="1"/>
  <c r="AB1788" i="1"/>
  <c r="AB2052" i="1"/>
  <c r="AB2053" i="1"/>
  <c r="AB2783" i="1"/>
  <c r="AB3125" i="1"/>
  <c r="AB3145" i="1"/>
  <c r="H2331" i="1"/>
  <c r="AC2331" i="1" s="1"/>
  <c r="AB2051" i="1"/>
  <c r="AB2096" i="1"/>
  <c r="AB2490" i="1"/>
  <c r="AB2498" i="1"/>
  <c r="AB2637" i="1"/>
  <c r="AB2934" i="1"/>
  <c r="AB3119" i="1"/>
  <c r="AB3344" i="1"/>
  <c r="AB3345" i="1"/>
  <c r="H1908" i="1"/>
  <c r="AC1908" i="1" s="1"/>
  <c r="AB1445" i="1"/>
  <c r="AB1982" i="1"/>
  <c r="AB1444" i="1"/>
  <c r="AB1446" i="1"/>
  <c r="AB1552" i="1"/>
  <c r="AB1981" i="1"/>
  <c r="AB2095" i="1"/>
  <c r="AB2098" i="1"/>
  <c r="AB2752" i="1"/>
  <c r="AB2782" i="1"/>
  <c r="H2805" i="1"/>
  <c r="AC2805" i="1" s="1"/>
  <c r="H3152" i="1"/>
  <c r="AC3152" i="1" s="1"/>
  <c r="H3153" i="1"/>
  <c r="AC3153" i="1" s="1"/>
  <c r="AB3238" i="1"/>
  <c r="AB3245" i="1"/>
  <c r="AB3861" i="1"/>
  <c r="H1607" i="1"/>
  <c r="AC1607" i="1" s="1"/>
  <c r="AB2094" i="1"/>
  <c r="AB2317" i="1"/>
  <c r="AB2318" i="1"/>
  <c r="H2507" i="1"/>
  <c r="AC2507" i="1" s="1"/>
  <c r="AB2945" i="1"/>
  <c r="H3086" i="1"/>
  <c r="AC3086" i="1" s="1"/>
  <c r="AB3461" i="1"/>
  <c r="H3673" i="1"/>
  <c r="AC3673" i="1" s="1"/>
  <c r="H3674" i="1"/>
  <c r="AC3674" i="1" s="1"/>
  <c r="AB3753" i="1"/>
  <c r="AB1520" i="1"/>
  <c r="AB1554" i="1"/>
  <c r="AB1983" i="1"/>
  <c r="AB1596" i="1"/>
  <c r="AB1597" i="1"/>
  <c r="AB1649" i="1"/>
  <c r="AB2946" i="1"/>
  <c r="AB1595" i="1"/>
  <c r="AB1650" i="1"/>
  <c r="H2339" i="1"/>
  <c r="AC2339" i="1" s="1"/>
  <c r="H2346" i="1"/>
  <c r="AC2346" i="1" s="1"/>
  <c r="AB2705" i="1"/>
  <c r="AB2735" i="1"/>
  <c r="AB2736" i="1"/>
  <c r="AB2737" i="1"/>
  <c r="AB2880" i="1"/>
  <c r="AB3417" i="1"/>
  <c r="AB3525" i="1"/>
  <c r="H2323" i="1"/>
  <c r="AC2323" i="1" s="1"/>
  <c r="H2476" i="1"/>
  <c r="AC2476" i="1" s="1"/>
  <c r="H2605" i="1"/>
  <c r="AC2605" i="1" s="1"/>
  <c r="H2828" i="1"/>
  <c r="AC2828" i="1" s="1"/>
  <c r="H2829" i="1"/>
  <c r="AC2829" i="1" s="1"/>
  <c r="H2962" i="1"/>
  <c r="AC2962" i="1" s="1"/>
  <c r="H2981" i="1"/>
  <c r="AC2981" i="1" s="1"/>
  <c r="H2982" i="1"/>
  <c r="AC2982" i="1" s="1"/>
  <c r="H3000" i="1"/>
  <c r="AC3000" i="1" s="1"/>
  <c r="H3001" i="1"/>
  <c r="AC3001" i="1" s="1"/>
  <c r="H3039" i="1"/>
  <c r="AC3039" i="1" s="1"/>
  <c r="H3228" i="1"/>
  <c r="AC3228" i="1" s="1"/>
  <c r="H3235" i="1"/>
  <c r="AC3235" i="1" s="1"/>
  <c r="H3317" i="1"/>
  <c r="AC3317" i="1" s="1"/>
  <c r="H3700" i="1"/>
  <c r="AC3700" i="1" s="1"/>
  <c r="H3749" i="1"/>
  <c r="AC3749" i="1" s="1"/>
  <c r="H3813" i="1"/>
  <c r="AC3813" i="1" s="1"/>
  <c r="H2576" i="1"/>
  <c r="AC2576" i="1" s="1"/>
  <c r="H2686" i="1"/>
  <c r="AC2686" i="1" s="1"/>
  <c r="H3117" i="1"/>
  <c r="AC3117" i="1" s="1"/>
  <c r="H3763" i="1"/>
  <c r="AC3763" i="1" s="1"/>
  <c r="H3173" i="1"/>
  <c r="AC3173" i="1" s="1"/>
  <c r="H3192" i="1"/>
  <c r="AC3192" i="1" s="1"/>
  <c r="H3234" i="1"/>
  <c r="AC3234" i="1" s="1"/>
  <c r="H3250" i="1"/>
  <c r="AC3250" i="1" s="1"/>
  <c r="H3340" i="1"/>
  <c r="AC3340" i="1" s="1"/>
  <c r="H3495" i="1"/>
  <c r="AC3495" i="1" s="1"/>
  <c r="H3496" i="1"/>
  <c r="AC3496" i="1" s="1"/>
  <c r="H3588" i="1"/>
  <c r="AC3588" i="1" s="1"/>
  <c r="H3677" i="1"/>
  <c r="AC3677" i="1" s="1"/>
  <c r="H3916" i="1"/>
  <c r="AC3916" i="1" s="1"/>
  <c r="H2607" i="1"/>
  <c r="AC2607" i="1" s="1"/>
  <c r="AB2316" i="1"/>
  <c r="H2581" i="1"/>
  <c r="AC2581" i="1" s="1"/>
  <c r="H2583" i="1"/>
  <c r="AC2583" i="1" s="1"/>
  <c r="AB2701" i="1"/>
  <c r="AB2803" i="1"/>
  <c r="H2875" i="1"/>
  <c r="AC2875" i="1" s="1"/>
  <c r="AB2915" i="1"/>
  <c r="AB3040" i="1"/>
  <c r="AB3236" i="1"/>
  <c r="AB3376" i="1"/>
  <c r="AB3471" i="1"/>
  <c r="AB3478" i="1"/>
  <c r="AB3577" i="1"/>
  <c r="H3594" i="1"/>
  <c r="AC3594" i="1" s="1"/>
  <c r="AB3751" i="1"/>
  <c r="H3404" i="1"/>
  <c r="AC3404" i="1" s="1"/>
  <c r="H1518" i="1"/>
  <c r="AC1518" i="1" s="1"/>
  <c r="H1516" i="1"/>
  <c r="AC1516" i="1" s="1"/>
  <c r="H1850" i="1"/>
  <c r="AC1850" i="1" s="1"/>
  <c r="AB1474" i="1"/>
  <c r="AB1414" i="1"/>
  <c r="AB1473" i="1"/>
  <c r="AB1922" i="1"/>
  <c r="AB1934" i="1"/>
  <c r="AB1935" i="1"/>
  <c r="AB1937" i="1"/>
  <c r="H2067" i="1"/>
  <c r="AC2067" i="1" s="1"/>
  <c r="AB2227" i="1"/>
  <c r="AB2477" i="1"/>
  <c r="AB2524" i="1"/>
  <c r="H2582" i="1"/>
  <c r="AC2582" i="1" s="1"/>
  <c r="H2625" i="1"/>
  <c r="AC2625" i="1" s="1"/>
  <c r="H2766" i="1"/>
  <c r="AC2766" i="1" s="1"/>
  <c r="AB2802" i="1"/>
  <c r="AB3034" i="1"/>
  <c r="AB3065" i="1"/>
  <c r="AB3098" i="1"/>
  <c r="AB3110" i="1"/>
  <c r="AB3180" i="1"/>
  <c r="H3249" i="1"/>
  <c r="AC3249" i="1" s="1"/>
  <c r="H3373" i="1"/>
  <c r="AC3373" i="1" s="1"/>
  <c r="AB3451" i="1"/>
  <c r="AB3541" i="1"/>
  <c r="AB3608" i="1"/>
  <c r="AB3644" i="1"/>
  <c r="AB3854" i="1"/>
  <c r="H2523" i="1"/>
  <c r="AC2523" i="1" s="1"/>
  <c r="H2870" i="1"/>
  <c r="AC2870" i="1" s="1"/>
  <c r="H3072" i="1"/>
  <c r="AC3072" i="1" s="1"/>
  <c r="H1746" i="1"/>
  <c r="AC1746" i="1" s="1"/>
  <c r="H1889" i="1"/>
  <c r="AC1889" i="1" s="1"/>
  <c r="AB1936" i="1"/>
  <c r="AB2467" i="1"/>
  <c r="AB2479" i="1"/>
  <c r="AB2561" i="1"/>
  <c r="AB2779" i="1"/>
  <c r="AB2801" i="1"/>
  <c r="AB2831" i="1"/>
  <c r="AB2876" i="1"/>
  <c r="AB2963" i="1"/>
  <c r="AB3051" i="1"/>
  <c r="AB3064" i="1"/>
  <c r="AB3450" i="1"/>
  <c r="AB3477" i="1"/>
  <c r="AB3531" i="1"/>
  <c r="AB3732" i="1"/>
  <c r="AB3811" i="1"/>
  <c r="AB3815" i="1"/>
  <c r="AB3845" i="1"/>
  <c r="AB3846" i="1"/>
  <c r="AB3853" i="1"/>
  <c r="H2478" i="1"/>
  <c r="AC2478" i="1" s="1"/>
  <c r="AB1515" i="1"/>
  <c r="AB1687" i="1"/>
  <c r="AB2138" i="1"/>
  <c r="AB2225" i="1"/>
  <c r="AB2273" i="1"/>
  <c r="AB2468" i="1"/>
  <c r="AB1400" i="1"/>
  <c r="AB1571" i="1"/>
  <c r="AB1573" i="1"/>
  <c r="AB1686" i="1"/>
  <c r="AB1848" i="1"/>
  <c r="AB1849" i="1"/>
  <c r="H1856" i="1"/>
  <c r="AC1856" i="1" s="1"/>
  <c r="H2009" i="1"/>
  <c r="AC2009" i="1" s="1"/>
  <c r="AB2081" i="1"/>
  <c r="AB2082" i="1"/>
  <c r="AB2083" i="1"/>
  <c r="AB2084" i="1"/>
  <c r="AB2085" i="1"/>
  <c r="AB2137" i="1"/>
  <c r="AB2224" i="1"/>
  <c r="AB2348" i="1"/>
  <c r="AB2367" i="1"/>
  <c r="AB2466" i="1"/>
  <c r="AB2475" i="1"/>
  <c r="AB2597" i="1"/>
  <c r="AB2727" i="1"/>
  <c r="AB2755" i="1"/>
  <c r="AB2830" i="1"/>
  <c r="H3286" i="1"/>
  <c r="AC3286" i="1" s="1"/>
  <c r="AB3310" i="1"/>
  <c r="H3322" i="1"/>
  <c r="AC3322" i="1" s="1"/>
  <c r="H3323" i="1"/>
  <c r="AC3323" i="1" s="1"/>
  <c r="AB3374" i="1"/>
  <c r="AB3532" i="1"/>
  <c r="AB3812" i="1"/>
  <c r="AB3836" i="1"/>
  <c r="AB3953" i="1"/>
  <c r="H2615" i="1"/>
  <c r="AC2615" i="1" s="1"/>
  <c r="H1517" i="1"/>
  <c r="AC1517" i="1" s="1"/>
  <c r="H3773" i="1"/>
  <c r="AC3773" i="1" s="1"/>
  <c r="AB2093" i="1"/>
  <c r="AB1472" i="1"/>
  <c r="AB1496" i="1"/>
  <c r="AB1685" i="1"/>
  <c r="AB1745" i="1"/>
  <c r="AB1747" i="1"/>
  <c r="AB1782" i="1"/>
  <c r="H1829" i="1"/>
  <c r="AC1829" i="1" s="1"/>
  <c r="AB1965" i="1"/>
  <c r="AB2080" i="1"/>
  <c r="AB2124" i="1"/>
  <c r="AB2465" i="1"/>
  <c r="H2511" i="1"/>
  <c r="AC2511" i="1" s="1"/>
  <c r="AB2567" i="1"/>
  <c r="AB2574" i="1"/>
  <c r="AB2598" i="1"/>
  <c r="H2668" i="1"/>
  <c r="AC2668" i="1" s="1"/>
  <c r="H2791" i="1"/>
  <c r="AC2791" i="1" s="1"/>
  <c r="H2834" i="1"/>
  <c r="AC2834" i="1" s="1"/>
  <c r="H2892" i="1"/>
  <c r="AC2892" i="1" s="1"/>
  <c r="AB3090" i="1"/>
  <c r="AB3091" i="1"/>
  <c r="AB3410" i="1"/>
  <c r="AB3469" i="1"/>
  <c r="H3524" i="1"/>
  <c r="AC3524" i="1" s="1"/>
  <c r="AB3529" i="1"/>
  <c r="H3579" i="1"/>
  <c r="AC3579" i="1" s="1"/>
  <c r="AB3837" i="1"/>
  <c r="H3869" i="1"/>
  <c r="AC3869" i="1" s="1"/>
  <c r="H2672" i="1"/>
  <c r="AC2672" i="1" s="1"/>
  <c r="AB1701" i="1"/>
  <c r="AB1572" i="1"/>
  <c r="AB1399" i="1"/>
  <c r="AB1569" i="1"/>
  <c r="AB1961" i="1"/>
  <c r="AB1962" i="1"/>
  <c r="AB1963" i="1"/>
  <c r="AB2121" i="1"/>
  <c r="AB2122" i="1"/>
  <c r="AB2123" i="1"/>
  <c r="AB2168" i="1"/>
  <c r="AB2169" i="1"/>
  <c r="AB2223" i="1"/>
  <c r="AB2347" i="1"/>
  <c r="AB2411" i="1"/>
  <c r="AB2463" i="1"/>
  <c r="AB2499" i="1"/>
  <c r="AB2505" i="1"/>
  <c r="H2546" i="1"/>
  <c r="AC2546" i="1" s="1"/>
  <c r="AB2566" i="1"/>
  <c r="AB2573" i="1"/>
  <c r="AB2590" i="1"/>
  <c r="H2784" i="1"/>
  <c r="AC2784" i="1" s="1"/>
  <c r="AB3024" i="1"/>
  <c r="H3028" i="1"/>
  <c r="AC3028" i="1" s="1"/>
  <c r="AB3031" i="1"/>
  <c r="AB3129" i="1"/>
  <c r="AB3248" i="1"/>
  <c r="H3492" i="1"/>
  <c r="AC3492" i="1" s="1"/>
  <c r="AB3527" i="1"/>
  <c r="AB3528" i="1"/>
  <c r="AB3538" i="1"/>
  <c r="AB3636" i="1"/>
  <c r="H3856" i="1"/>
  <c r="AC3856" i="1" s="1"/>
  <c r="H2839" i="1"/>
  <c r="AC2839" i="1" s="1"/>
  <c r="H2838" i="1"/>
  <c r="AC2838" i="1" s="1"/>
  <c r="H3099" i="1"/>
  <c r="AC3099" i="1" s="1"/>
  <c r="AB1647" i="1"/>
  <c r="AB1401" i="1"/>
  <c r="AB1688" i="1"/>
  <c r="AB2226" i="1"/>
  <c r="AB2315" i="1"/>
  <c r="AB787" i="1"/>
  <c r="AB797" i="1"/>
  <c r="AB1561" i="1"/>
  <c r="AB1744" i="1"/>
  <c r="AB1906" i="1"/>
  <c r="AB1907" i="1"/>
  <c r="AB2120" i="1"/>
  <c r="AB2167" i="1"/>
  <c r="AB2300" i="1"/>
  <c r="AB2698" i="1"/>
  <c r="AB2707" i="1"/>
  <c r="AB2921" i="1"/>
  <c r="AB2973" i="1"/>
  <c r="AB3017" i="1"/>
  <c r="AB3308" i="1"/>
  <c r="AB3634" i="1"/>
  <c r="AB3705" i="1"/>
  <c r="H2002" i="1"/>
  <c r="AC2002" i="1" s="1"/>
  <c r="H2005" i="1"/>
  <c r="AC2005" i="1" s="1"/>
  <c r="H2996" i="1"/>
  <c r="AC2996" i="1" s="1"/>
  <c r="AB3050" i="1"/>
  <c r="H3050" i="1"/>
  <c r="AC3050" i="1" s="1"/>
  <c r="H3085" i="1"/>
  <c r="AC3085" i="1" s="1"/>
  <c r="H3093" i="1"/>
  <c r="AC3093" i="1" s="1"/>
  <c r="AB3093" i="1"/>
  <c r="H3143" i="1"/>
  <c r="AC3143" i="1" s="1"/>
  <c r="H3155" i="1"/>
  <c r="AC3155" i="1" s="1"/>
  <c r="H3217" i="1"/>
  <c r="AC3217" i="1" s="1"/>
  <c r="H3244" i="1"/>
  <c r="AC3244" i="1" s="1"/>
  <c r="AB3244" i="1"/>
  <c r="H3458" i="1"/>
  <c r="AC3458" i="1" s="1"/>
  <c r="AB3458" i="1"/>
  <c r="H3568" i="1"/>
  <c r="AC3568" i="1" s="1"/>
  <c r="AB3568" i="1"/>
  <c r="H3575" i="1"/>
  <c r="AC3575" i="1" s="1"/>
  <c r="AB3576" i="1"/>
  <c r="H3576" i="1"/>
  <c r="AC3576" i="1" s="1"/>
  <c r="H3625" i="1"/>
  <c r="AC3625" i="1" s="1"/>
  <c r="H2800" i="1"/>
  <c r="AC2800" i="1" s="1"/>
  <c r="AB2800" i="1"/>
  <c r="AB3057" i="1"/>
  <c r="H3057" i="1"/>
  <c r="AC3057" i="1" s="1"/>
  <c r="H2279" i="1"/>
  <c r="AC2279" i="1" s="1"/>
  <c r="H2328" i="1"/>
  <c r="AC2328" i="1" s="1"/>
  <c r="H2665" i="1"/>
  <c r="AC2665" i="1" s="1"/>
  <c r="AB2665" i="1"/>
  <c r="AB2863" i="1"/>
  <c r="H2863" i="1"/>
  <c r="AC2863" i="1" s="1"/>
  <c r="AB2902" i="1"/>
  <c r="H2902" i="1"/>
  <c r="AC2902" i="1" s="1"/>
  <c r="H3048" i="1"/>
  <c r="AC3048" i="1" s="1"/>
  <c r="H3071" i="1"/>
  <c r="AC3071" i="1" s="1"/>
  <c r="H3079" i="1"/>
  <c r="AC3079" i="1" s="1"/>
  <c r="H3210" i="1"/>
  <c r="AC3210" i="1" s="1"/>
  <c r="AB3210" i="1"/>
  <c r="H3216" i="1"/>
  <c r="AC3216" i="1" s="1"/>
  <c r="H3348" i="1"/>
  <c r="AC3348" i="1" s="1"/>
  <c r="H3413" i="1"/>
  <c r="AC3413" i="1" s="1"/>
  <c r="AB3413" i="1"/>
  <c r="H3662" i="1"/>
  <c r="AC3662" i="1" s="1"/>
  <c r="AB3662" i="1"/>
  <c r="AB3668" i="1"/>
  <c r="H3668" i="1"/>
  <c r="AC3668" i="1" s="1"/>
  <c r="H3709" i="1"/>
  <c r="AC3709" i="1" s="1"/>
  <c r="H3921" i="1"/>
  <c r="AC3921" i="1" s="1"/>
  <c r="H3990" i="1"/>
  <c r="AC3990" i="1" s="1"/>
  <c r="AB3990" i="1"/>
  <c r="H2666" i="1"/>
  <c r="AC2666" i="1" s="1"/>
  <c r="AB2666" i="1"/>
  <c r="H1514" i="1"/>
  <c r="AC1514" i="1" s="1"/>
  <c r="H1551" i="1"/>
  <c r="AC1551" i="1" s="1"/>
  <c r="H1839" i="1"/>
  <c r="AC1839" i="1" s="1"/>
  <c r="H2487" i="1"/>
  <c r="AC2487" i="1" s="1"/>
  <c r="AB2526" i="1"/>
  <c r="H2526" i="1"/>
  <c r="AC2526" i="1" s="1"/>
  <c r="AC1417" i="1"/>
  <c r="H1493" i="1"/>
  <c r="AC1493" i="1" s="1"/>
  <c r="H1619" i="1"/>
  <c r="AC1619" i="1" s="1"/>
  <c r="H1776" i="1"/>
  <c r="AC1776" i="1" s="1"/>
  <c r="H1836" i="1"/>
  <c r="AC1836" i="1" s="1"/>
  <c r="H1954" i="1"/>
  <c r="AC1954" i="1" s="1"/>
  <c r="H2070" i="1"/>
  <c r="AC2070" i="1" s="1"/>
  <c r="H2078" i="1"/>
  <c r="AC2078" i="1" s="1"/>
  <c r="H2230" i="1"/>
  <c r="AC2230" i="1" s="1"/>
  <c r="H2259" i="1"/>
  <c r="AC2259" i="1" s="1"/>
  <c r="H2284" i="1"/>
  <c r="AC2284" i="1" s="1"/>
  <c r="H2297" i="1"/>
  <c r="AC2297" i="1" s="1"/>
  <c r="H2387" i="1"/>
  <c r="AC2387" i="1" s="1"/>
  <c r="H2484" i="1"/>
  <c r="AC2484" i="1" s="1"/>
  <c r="H2501" i="1"/>
  <c r="AC2501" i="1" s="1"/>
  <c r="H2517" i="1"/>
  <c r="AC2517" i="1" s="1"/>
  <c r="AB2525" i="1"/>
  <c r="H2525" i="1"/>
  <c r="AC2525" i="1" s="1"/>
  <c r="AB2621" i="1"/>
  <c r="H2621" i="1"/>
  <c r="AC2621" i="1" s="1"/>
  <c r="H2664" i="1"/>
  <c r="AC2664" i="1" s="1"/>
  <c r="AB2664" i="1"/>
  <c r="H2765" i="1"/>
  <c r="AC2765" i="1" s="1"/>
  <c r="AB2923" i="1"/>
  <c r="H2923" i="1"/>
  <c r="AC2923" i="1" s="1"/>
  <c r="H2943" i="1"/>
  <c r="AC2943" i="1" s="1"/>
  <c r="AB2943" i="1"/>
  <c r="H2995" i="1"/>
  <c r="AC2995" i="1" s="1"/>
  <c r="AB2995" i="1"/>
  <c r="H3105" i="1"/>
  <c r="AC3105" i="1" s="1"/>
  <c r="AB3123" i="1"/>
  <c r="H3141" i="1"/>
  <c r="AC3141" i="1" s="1"/>
  <c r="H3388" i="1"/>
  <c r="AC3388" i="1" s="1"/>
  <c r="H3618" i="1"/>
  <c r="AC3618" i="1" s="1"/>
  <c r="AB3618" i="1"/>
  <c r="H3701" i="1"/>
  <c r="AC3701" i="1" s="1"/>
  <c r="H3714" i="1"/>
  <c r="AC3714" i="1" s="1"/>
  <c r="H3721" i="1"/>
  <c r="AC3721" i="1" s="1"/>
  <c r="AB3721" i="1"/>
  <c r="H3783" i="1"/>
  <c r="AC3783" i="1" s="1"/>
  <c r="AB3783" i="1"/>
  <c r="H1726" i="1"/>
  <c r="AC1726" i="1" s="1"/>
  <c r="H1817" i="1"/>
  <c r="AC1817" i="1" s="1"/>
  <c r="H2412" i="1"/>
  <c r="AC2412" i="1" s="1"/>
  <c r="H1492" i="1"/>
  <c r="AC1492" i="1" s="1"/>
  <c r="H1618" i="1"/>
  <c r="AC1618" i="1" s="1"/>
  <c r="H1624" i="1"/>
  <c r="AC1624" i="1" s="1"/>
  <c r="H1757" i="1"/>
  <c r="AC1757" i="1" s="1"/>
  <c r="H1956" i="1"/>
  <c r="AC1956" i="1" s="1"/>
  <c r="H2203" i="1"/>
  <c r="AC2203" i="1" s="1"/>
  <c r="AB2516" i="1"/>
  <c r="H2516" i="1"/>
  <c r="AC2516" i="1" s="1"/>
  <c r="AB2602" i="1"/>
  <c r="H2602" i="1"/>
  <c r="AC2602" i="1" s="1"/>
  <c r="AB2855" i="1"/>
  <c r="H2855" i="1"/>
  <c r="AC2855" i="1" s="1"/>
  <c r="H3140" i="1"/>
  <c r="AC3140" i="1" s="1"/>
  <c r="AB3140" i="1"/>
  <c r="H3209" i="1"/>
  <c r="AC3209" i="1" s="1"/>
  <c r="AB3209" i="1"/>
  <c r="H3337" i="1"/>
  <c r="AC3337" i="1" s="1"/>
  <c r="AB3337" i="1"/>
  <c r="AB3566" i="1"/>
  <c r="H3566" i="1"/>
  <c r="AC3566" i="1" s="1"/>
  <c r="H3612" i="1"/>
  <c r="AC3612" i="1" s="1"/>
  <c r="AB3612" i="1"/>
  <c r="H3661" i="1"/>
  <c r="AC3661" i="1" s="1"/>
  <c r="AB3661" i="1"/>
  <c r="AB3850" i="1"/>
  <c r="H3850" i="1"/>
  <c r="AC3850" i="1" s="1"/>
  <c r="H3729" i="1"/>
  <c r="AC3729" i="1" s="1"/>
  <c r="AB3729" i="1"/>
  <c r="H3804" i="1"/>
  <c r="AC3804" i="1" s="1"/>
  <c r="AB3804" i="1"/>
  <c r="H1803" i="1"/>
  <c r="AC1803" i="1" s="1"/>
  <c r="H2717" i="1"/>
  <c r="AC2717" i="1" s="1"/>
  <c r="AB2837" i="1"/>
  <c r="H2837" i="1"/>
  <c r="AC2837" i="1" s="1"/>
  <c r="AB2908" i="1"/>
  <c r="H2908" i="1"/>
  <c r="AC2908" i="1" s="1"/>
  <c r="H1838" i="1"/>
  <c r="AC1838" i="1" s="1"/>
  <c r="AB241" i="1"/>
  <c r="AC1449" i="1"/>
  <c r="AC1462" i="1"/>
  <c r="AC1463" i="1"/>
  <c r="AC1464" i="1"/>
  <c r="AC1465" i="1"/>
  <c r="AB1469" i="1"/>
  <c r="H1491" i="1"/>
  <c r="AC1491" i="1" s="1"/>
  <c r="AB1513" i="1"/>
  <c r="AB1570" i="1"/>
  <c r="H1660" i="1"/>
  <c r="AC1660" i="1" s="1"/>
  <c r="AB1700" i="1"/>
  <c r="H1722" i="1"/>
  <c r="AC1722" i="1" s="1"/>
  <c r="H1762" i="1"/>
  <c r="AC1762" i="1" s="1"/>
  <c r="AB1786" i="1"/>
  <c r="AB1787" i="1"/>
  <c r="AB1816" i="1"/>
  <c r="AB1851" i="1"/>
  <c r="H1925" i="1"/>
  <c r="AC1925" i="1" s="1"/>
  <c r="H1951" i="1"/>
  <c r="AC1951" i="1" s="1"/>
  <c r="AB1964" i="1"/>
  <c r="AB2000" i="1"/>
  <c r="AB2004" i="1"/>
  <c r="AB2058" i="1"/>
  <c r="AB2110" i="1"/>
  <c r="H2211" i="1"/>
  <c r="AC2211" i="1" s="1"/>
  <c r="AB2220" i="1"/>
  <c r="AB2233" i="1"/>
  <c r="AB2260" i="1"/>
  <c r="AB2353" i="1"/>
  <c r="H2410" i="1"/>
  <c r="AC2410" i="1" s="1"/>
  <c r="H2601" i="1"/>
  <c r="AC2601" i="1" s="1"/>
  <c r="AB2601" i="1"/>
  <c r="AB2989" i="1"/>
  <c r="AB3104" i="1"/>
  <c r="H3104" i="1"/>
  <c r="AC3104" i="1" s="1"/>
  <c r="AB3242" i="1"/>
  <c r="H3242" i="1"/>
  <c r="AC3242" i="1" s="1"/>
  <c r="H3270" i="1"/>
  <c r="AC3270" i="1" s="1"/>
  <c r="H3449" i="1"/>
  <c r="AC3449" i="1" s="1"/>
  <c r="AB3449" i="1"/>
  <c r="H3543" i="1"/>
  <c r="AC3543" i="1" s="1"/>
  <c r="AB3543" i="1"/>
  <c r="H3586" i="1"/>
  <c r="AC3586" i="1" s="1"/>
  <c r="AB3586" i="1"/>
  <c r="H3769" i="1"/>
  <c r="AC3769" i="1" s="1"/>
  <c r="H3782" i="1"/>
  <c r="AC3782" i="1" s="1"/>
  <c r="H3849" i="1"/>
  <c r="AC3849" i="1" s="1"/>
  <c r="AB3849" i="1"/>
  <c r="H3952" i="1"/>
  <c r="AC3952" i="1" s="1"/>
  <c r="AC1470" i="1"/>
  <c r="H1917" i="1"/>
  <c r="AC1917" i="1" s="1"/>
  <c r="H2461" i="1"/>
  <c r="AC2461" i="1" s="1"/>
  <c r="H2510" i="1"/>
  <c r="AC2510" i="1" s="1"/>
  <c r="H2614" i="1"/>
  <c r="AC2614" i="1" s="1"/>
  <c r="AB2856" i="1"/>
  <c r="H2856" i="1"/>
  <c r="AC2856" i="1" s="1"/>
  <c r="H1634" i="1"/>
  <c r="AC1634" i="1" s="1"/>
  <c r="H2285" i="1"/>
  <c r="AC2285" i="1" s="1"/>
  <c r="AB2285" i="1"/>
  <c r="H2441" i="1"/>
  <c r="AC2441" i="1" s="1"/>
  <c r="AB142" i="1"/>
  <c r="AB240" i="1"/>
  <c r="AB256" i="1"/>
  <c r="AB796" i="1"/>
  <c r="AB1468" i="1"/>
  <c r="AB1471" i="1"/>
  <c r="H1490" i="1"/>
  <c r="AC1490" i="1" s="1"/>
  <c r="H1500" i="1"/>
  <c r="AC1500" i="1" s="1"/>
  <c r="AB1533" i="1"/>
  <c r="H1544" i="1"/>
  <c r="AC1544" i="1" s="1"/>
  <c r="AB1548" i="1"/>
  <c r="AB1549" i="1"/>
  <c r="H1563" i="1"/>
  <c r="AC1563" i="1" s="1"/>
  <c r="H1564" i="1"/>
  <c r="AC1564" i="1" s="1"/>
  <c r="AB1568" i="1"/>
  <c r="H1648" i="1"/>
  <c r="AC1648" i="1" s="1"/>
  <c r="AB1764" i="1"/>
  <c r="H1798" i="1"/>
  <c r="AC1798" i="1" s="1"/>
  <c r="AB1815" i="1"/>
  <c r="AB1826" i="1"/>
  <c r="AB1827" i="1"/>
  <c r="H1881" i="1"/>
  <c r="AC1881" i="1" s="1"/>
  <c r="AB1894" i="1"/>
  <c r="AB1998" i="1"/>
  <c r="AB1999" i="1"/>
  <c r="AB2001" i="1"/>
  <c r="AB2003" i="1"/>
  <c r="H2035" i="1"/>
  <c r="AC2035" i="1" s="1"/>
  <c r="AB2072" i="1"/>
  <c r="H2147" i="1"/>
  <c r="AC2147" i="1" s="1"/>
  <c r="AB2163" i="1"/>
  <c r="AB2165" i="1"/>
  <c r="H2201" i="1"/>
  <c r="AC2201" i="1" s="1"/>
  <c r="AB2234" i="1"/>
  <c r="AB2252" i="1"/>
  <c r="AB2253" i="1"/>
  <c r="AB2351" i="1"/>
  <c r="H2431" i="1"/>
  <c r="AC2431" i="1" s="1"/>
  <c r="AB2431" i="1"/>
  <c r="H2452" i="1"/>
  <c r="AC2452" i="1" s="1"/>
  <c r="H2577" i="1"/>
  <c r="AC2577" i="1" s="1"/>
  <c r="AB2577" i="1"/>
  <c r="AB2603" i="1"/>
  <c r="H2663" i="1"/>
  <c r="AC2663" i="1" s="1"/>
  <c r="AB2663" i="1"/>
  <c r="AB2708" i="1"/>
  <c r="H2708" i="1"/>
  <c r="AC2708" i="1" s="1"/>
  <c r="AB2723" i="1"/>
  <c r="AB2927" i="1"/>
  <c r="H2927" i="1"/>
  <c r="AC2927" i="1" s="1"/>
  <c r="H2941" i="1"/>
  <c r="AC2941" i="1" s="1"/>
  <c r="AB2994" i="1"/>
  <c r="H2994" i="1"/>
  <c r="AC2994" i="1" s="1"/>
  <c r="AB3049" i="1"/>
  <c r="AB3056" i="1"/>
  <c r="H3097" i="1"/>
  <c r="AC3097" i="1" s="1"/>
  <c r="AB3097" i="1"/>
  <c r="H3208" i="1"/>
  <c r="AC3208" i="1" s="1"/>
  <c r="AB3208" i="1"/>
  <c r="H3269" i="1"/>
  <c r="AC3269" i="1" s="1"/>
  <c r="H3306" i="1"/>
  <c r="AC3306" i="1" s="1"/>
  <c r="AB3306" i="1"/>
  <c r="AB3465" i="1"/>
  <c r="H3659" i="1"/>
  <c r="AC3659" i="1" s="1"/>
  <c r="AB3659" i="1"/>
  <c r="AB3911" i="1"/>
  <c r="H3911" i="1"/>
  <c r="AC3911" i="1" s="1"/>
  <c r="H3984" i="1"/>
  <c r="AC3984" i="1" s="1"/>
  <c r="H242" i="1"/>
  <c r="AC242" i="1" s="1"/>
  <c r="H1550" i="1"/>
  <c r="AC1550" i="1" s="1"/>
  <c r="H2041" i="1"/>
  <c r="AC2041" i="1" s="1"/>
  <c r="AB1512" i="1"/>
  <c r="AB1532" i="1"/>
  <c r="AB1547" i="1"/>
  <c r="AB1669" i="1"/>
  <c r="AB1774" i="1"/>
  <c r="AB1775" i="1"/>
  <c r="AB1810" i="1"/>
  <c r="AB1811" i="1"/>
  <c r="AB1813" i="1"/>
  <c r="AB1814" i="1"/>
  <c r="AB1825" i="1"/>
  <c r="AB1859" i="1"/>
  <c r="AB1861" i="1"/>
  <c r="AB1995" i="1"/>
  <c r="AB1996" i="1"/>
  <c r="AB1997" i="1"/>
  <c r="AB2038" i="1"/>
  <c r="AB2039" i="1"/>
  <c r="AB2040" i="1"/>
  <c r="AB2042" i="1"/>
  <c r="AB2205" i="1"/>
  <c r="AB2219" i="1"/>
  <c r="AB2282" i="1"/>
  <c r="H2282" i="1"/>
  <c r="AC2282" i="1" s="1"/>
  <c r="AB2296" i="1"/>
  <c r="H2403" i="1"/>
  <c r="AC2403" i="1" s="1"/>
  <c r="AB2403" i="1"/>
  <c r="H2682" i="1"/>
  <c r="AC2682" i="1" s="1"/>
  <c r="AB2682" i="1"/>
  <c r="AB2687" i="1"/>
  <c r="AB2714" i="1"/>
  <c r="H2714" i="1"/>
  <c r="AC2714" i="1" s="1"/>
  <c r="H2757" i="1"/>
  <c r="AC2757" i="1" s="1"/>
  <c r="AB2757" i="1"/>
  <c r="H2940" i="1"/>
  <c r="AC2940" i="1" s="1"/>
  <c r="AB2940" i="1"/>
  <c r="AB3261" i="1"/>
  <c r="H3261" i="1"/>
  <c r="AC3261" i="1" s="1"/>
  <c r="H3304" i="1"/>
  <c r="AC3304" i="1" s="1"/>
  <c r="AB3304" i="1"/>
  <c r="H3542" i="1"/>
  <c r="AC3542" i="1" s="1"/>
  <c r="AB3542" i="1"/>
  <c r="H3886" i="1"/>
  <c r="AC3886" i="1" s="1"/>
  <c r="AB3886" i="1"/>
  <c r="AB3892" i="1"/>
  <c r="H3892" i="1"/>
  <c r="AC3892" i="1" s="1"/>
  <c r="H2071" i="1"/>
  <c r="AC2071" i="1" s="1"/>
  <c r="AB1416" i="1"/>
  <c r="AB1418" i="1"/>
  <c r="AB1467" i="1"/>
  <c r="AB1504" i="1"/>
  <c r="AB1546" i="1"/>
  <c r="AB1566" i="1"/>
  <c r="AB1670" i="1"/>
  <c r="AB1771" i="1"/>
  <c r="AB1773" i="1"/>
  <c r="AB1801" i="1"/>
  <c r="AB1812" i="1"/>
  <c r="AB1860" i="1"/>
  <c r="AB1953" i="1"/>
  <c r="AB1955" i="1"/>
  <c r="AB1957" i="1"/>
  <c r="AB2017" i="1"/>
  <c r="AB2037" i="1"/>
  <c r="AB2108" i="1"/>
  <c r="AB2164" i="1"/>
  <c r="AB2195" i="1"/>
  <c r="AB2206" i="1"/>
  <c r="AB2231" i="1"/>
  <c r="AB2281" i="1"/>
  <c r="H2281" i="1"/>
  <c r="AC2281" i="1" s="1"/>
  <c r="AB2350" i="1"/>
  <c r="AB2451" i="1"/>
  <c r="H2451" i="1"/>
  <c r="AC2451" i="1" s="1"/>
  <c r="H2681" i="1"/>
  <c r="AC2681" i="1" s="1"/>
  <c r="AB2681" i="1"/>
  <c r="H2756" i="1"/>
  <c r="AC2756" i="1" s="1"/>
  <c r="AB2756" i="1"/>
  <c r="AB2872" i="1"/>
  <c r="H2872" i="1"/>
  <c r="AC2872" i="1" s="1"/>
  <c r="H3124" i="1"/>
  <c r="AC3124" i="1" s="1"/>
  <c r="AB3124" i="1"/>
  <c r="H3206" i="1"/>
  <c r="AC3206" i="1" s="1"/>
  <c r="AB3206" i="1"/>
  <c r="H3233" i="1"/>
  <c r="AC3233" i="1" s="1"/>
  <c r="AB3233" i="1"/>
  <c r="AB3412" i="1"/>
  <c r="H3448" i="1"/>
  <c r="AC3448" i="1" s="1"/>
  <c r="AB3448" i="1"/>
  <c r="AB3945" i="1"/>
  <c r="H3945" i="1"/>
  <c r="AC3945" i="1" s="1"/>
  <c r="H3414" i="1"/>
  <c r="AC3414" i="1" s="1"/>
  <c r="AB3414" i="1"/>
  <c r="H2299" i="1"/>
  <c r="AC2299" i="1" s="1"/>
  <c r="AB2299" i="1"/>
  <c r="H1846" i="1"/>
  <c r="AC1846" i="1" s="1"/>
  <c r="H2606" i="1"/>
  <c r="AC2606" i="1" s="1"/>
  <c r="AB1503" i="1"/>
  <c r="AB1565" i="1"/>
  <c r="AB1579" i="1"/>
  <c r="AB1604" i="1"/>
  <c r="H1753" i="1"/>
  <c r="AC1753" i="1" s="1"/>
  <c r="AB1756" i="1"/>
  <c r="AB1759" i="1"/>
  <c r="AB1761" i="1"/>
  <c r="AB1772" i="1"/>
  <c r="AB1800" i="1"/>
  <c r="AB2107" i="1"/>
  <c r="H2430" i="1"/>
  <c r="AC2430" i="1" s="1"/>
  <c r="AB2483" i="1"/>
  <c r="AB2485" i="1"/>
  <c r="AB2563" i="1"/>
  <c r="H2568" i="1"/>
  <c r="AC2568" i="1" s="1"/>
  <c r="AB2568" i="1"/>
  <c r="H2617" i="1"/>
  <c r="AC2617" i="1" s="1"/>
  <c r="H2618" i="1"/>
  <c r="AC2618" i="1" s="1"/>
  <c r="AB2618" i="1"/>
  <c r="AB2734" i="1"/>
  <c r="H2939" i="1"/>
  <c r="AC2939" i="1" s="1"/>
  <c r="AB2939" i="1"/>
  <c r="AB2959" i="1"/>
  <c r="H2959" i="1"/>
  <c r="AC2959" i="1" s="1"/>
  <c r="AB3081" i="1"/>
  <c r="H3081" i="1"/>
  <c r="AC3081" i="1" s="1"/>
  <c r="H3096" i="1"/>
  <c r="AC3096" i="1" s="1"/>
  <c r="AB3096" i="1"/>
  <c r="AB3108" i="1"/>
  <c r="H3108" i="1"/>
  <c r="AC3108" i="1" s="1"/>
  <c r="H3122" i="1"/>
  <c r="AC3122" i="1" s="1"/>
  <c r="AB3122" i="1"/>
  <c r="H3276" i="1"/>
  <c r="AC3276" i="1" s="1"/>
  <c r="AB3276" i="1"/>
  <c r="AB3362" i="1"/>
  <c r="H3362" i="1"/>
  <c r="AC3362" i="1" s="1"/>
  <c r="H3578" i="1"/>
  <c r="AC3578" i="1" s="1"/>
  <c r="AB3578" i="1"/>
  <c r="H3646" i="1"/>
  <c r="AC3646" i="1" s="1"/>
  <c r="AB3646" i="1"/>
  <c r="H3730" i="1"/>
  <c r="AC3730" i="1" s="1"/>
  <c r="AB3730" i="1"/>
  <c r="H3885" i="1"/>
  <c r="AC3885" i="1" s="1"/>
  <c r="H3939" i="1"/>
  <c r="AC3939" i="1" s="1"/>
  <c r="AB3939" i="1"/>
  <c r="H1725" i="1"/>
  <c r="AC1725" i="1" s="1"/>
  <c r="AB1415" i="1"/>
  <c r="AB1448" i="1"/>
  <c r="AB1466" i="1"/>
  <c r="AB1478" i="1"/>
  <c r="AB1502" i="1"/>
  <c r="AB1523" i="1"/>
  <c r="AB1578" i="1"/>
  <c r="AB1652" i="1"/>
  <c r="AB1653" i="1"/>
  <c r="AB1667" i="1"/>
  <c r="H1735" i="1"/>
  <c r="AC1735" i="1" s="1"/>
  <c r="AB1758" i="1"/>
  <c r="AB1760" i="1"/>
  <c r="H1841" i="1"/>
  <c r="AC1841" i="1" s="1"/>
  <c r="AB2106" i="1"/>
  <c r="H2139" i="1"/>
  <c r="AC2139" i="1" s="1"/>
  <c r="AB2154" i="1"/>
  <c r="AB2193" i="1"/>
  <c r="AB2249" i="1"/>
  <c r="H2360" i="1"/>
  <c r="AC2360" i="1" s="1"/>
  <c r="AB2407" i="1"/>
  <c r="H2407" i="1"/>
  <c r="AC2407" i="1" s="1"/>
  <c r="H2540" i="1"/>
  <c r="AC2540" i="1" s="1"/>
  <c r="AB3014" i="1"/>
  <c r="H3095" i="1"/>
  <c r="AC3095" i="1" s="1"/>
  <c r="AB3095" i="1"/>
  <c r="H3232" i="1"/>
  <c r="AC3232" i="1" s="1"/>
  <c r="AB3232" i="1"/>
  <c r="H3290" i="1"/>
  <c r="AC3290" i="1" s="1"/>
  <c r="AB3361" i="1"/>
  <c r="H3361" i="1"/>
  <c r="AC3361" i="1" s="1"/>
  <c r="H3467" i="1"/>
  <c r="AC3467" i="1" s="1"/>
  <c r="AB3533" i="1"/>
  <c r="H3741" i="1"/>
  <c r="AC3741" i="1" s="1"/>
  <c r="AB3741" i="1"/>
  <c r="H3805" i="1"/>
  <c r="AC3805" i="1" s="1"/>
  <c r="AB3805" i="1"/>
  <c r="H3928" i="1"/>
  <c r="AC3928" i="1" s="1"/>
  <c r="H1828" i="1"/>
  <c r="AC1828" i="1" s="1"/>
  <c r="H2413" i="1"/>
  <c r="AC2413" i="1" s="1"/>
  <c r="AB2688" i="1"/>
  <c r="H2688" i="1"/>
  <c r="AC2688" i="1" s="1"/>
  <c r="AB1477" i="1"/>
  <c r="AB1501" i="1"/>
  <c r="AB1522" i="1"/>
  <c r="AB1577" i="1"/>
  <c r="AB1651" i="1"/>
  <c r="AB1748" i="1"/>
  <c r="H1820" i="1"/>
  <c r="AC1820" i="1" s="1"/>
  <c r="AB1970" i="1"/>
  <c r="AB1971" i="1"/>
  <c r="AB1972" i="1"/>
  <c r="AB1973" i="1"/>
  <c r="AB1974" i="1"/>
  <c r="AB1975" i="1"/>
  <c r="AB2250" i="1"/>
  <c r="H2301" i="1"/>
  <c r="AC2301" i="1" s="1"/>
  <c r="H2302" i="1"/>
  <c r="AC2302" i="1" s="1"/>
  <c r="H2314" i="1"/>
  <c r="AC2314" i="1" s="1"/>
  <c r="AB2314" i="1"/>
  <c r="AB2319" i="1"/>
  <c r="AB2344" i="1"/>
  <c r="AB2345" i="1"/>
  <c r="AB2480" i="1"/>
  <c r="H2616" i="1"/>
  <c r="AC2616" i="1" s="1"/>
  <c r="H2937" i="1"/>
  <c r="AC2937" i="1" s="1"/>
  <c r="AB2937" i="1"/>
  <c r="AB2993" i="1"/>
  <c r="H3094" i="1"/>
  <c r="AC3094" i="1" s="1"/>
  <c r="AB3094" i="1"/>
  <c r="H3121" i="1"/>
  <c r="AC3121" i="1" s="1"/>
  <c r="H3218" i="1"/>
  <c r="AC3218" i="1" s="1"/>
  <c r="AB3218" i="1"/>
  <c r="AB3383" i="1"/>
  <c r="H3383" i="1"/>
  <c r="AC3383" i="1" s="1"/>
  <c r="H3459" i="1"/>
  <c r="AC3459" i="1" s="1"/>
  <c r="AB3459" i="1"/>
  <c r="H3460" i="1"/>
  <c r="AC3460" i="1" s="1"/>
  <c r="H3466" i="1"/>
  <c r="AC3466" i="1" s="1"/>
  <c r="AB3466" i="1"/>
  <c r="AB3530" i="1"/>
  <c r="H3539" i="1"/>
  <c r="AC3539" i="1" s="1"/>
  <c r="H3540" i="1"/>
  <c r="AC3540" i="1" s="1"/>
  <c r="H3632" i="1"/>
  <c r="AC3632" i="1" s="1"/>
  <c r="AB3632" i="1"/>
  <c r="H3639" i="1"/>
  <c r="AC3639" i="1" s="1"/>
  <c r="AB3883" i="1"/>
  <c r="H3883" i="1"/>
  <c r="AC3883" i="1" s="1"/>
  <c r="H3933" i="1"/>
  <c r="AC3933" i="1" s="1"/>
  <c r="AB3933" i="1"/>
  <c r="AB2702" i="1"/>
  <c r="H2754" i="1"/>
  <c r="AC2754" i="1" s="1"/>
  <c r="H2763" i="1"/>
  <c r="AC2763" i="1" s="1"/>
  <c r="H2776" i="1"/>
  <c r="AC2776" i="1" s="1"/>
  <c r="H2881" i="1"/>
  <c r="AC2881" i="1" s="1"/>
  <c r="H2897" i="1"/>
  <c r="AC2897" i="1" s="1"/>
  <c r="H2920" i="1"/>
  <c r="AC2920" i="1" s="1"/>
  <c r="H2949" i="1"/>
  <c r="AC2949" i="1" s="1"/>
  <c r="H2950" i="1"/>
  <c r="AC2950" i="1" s="1"/>
  <c r="H2957" i="1"/>
  <c r="AC2957" i="1" s="1"/>
  <c r="H2958" i="1"/>
  <c r="AC2958" i="1" s="1"/>
  <c r="H3003" i="1"/>
  <c r="AC3003" i="1" s="1"/>
  <c r="AB3006" i="1"/>
  <c r="H3041" i="1"/>
  <c r="AC3041" i="1" s="1"/>
  <c r="H3161" i="1"/>
  <c r="AC3161" i="1" s="1"/>
  <c r="H3182" i="1"/>
  <c r="AC3182" i="1" s="1"/>
  <c r="H3185" i="1"/>
  <c r="AC3185" i="1" s="1"/>
  <c r="H3186" i="1"/>
  <c r="AC3186" i="1" s="1"/>
  <c r="H3187" i="1"/>
  <c r="AC3187" i="1" s="1"/>
  <c r="H3265" i="1"/>
  <c r="AC3265" i="1" s="1"/>
  <c r="H3266" i="1"/>
  <c r="AC3266" i="1" s="1"/>
  <c r="H3273" i="1"/>
  <c r="AC3273" i="1" s="1"/>
  <c r="H3274" i="1"/>
  <c r="AC3274" i="1" s="1"/>
  <c r="H3357" i="1"/>
  <c r="AC3357" i="1" s="1"/>
  <c r="H3358" i="1"/>
  <c r="AC3358" i="1" s="1"/>
  <c r="H3359" i="1"/>
  <c r="AC3359" i="1" s="1"/>
  <c r="H3360" i="1"/>
  <c r="AC3360" i="1" s="1"/>
  <c r="AB3416" i="1"/>
  <c r="H3428" i="1"/>
  <c r="AC3428" i="1" s="1"/>
  <c r="AB3452" i="1"/>
  <c r="H3508" i="1"/>
  <c r="AC3508" i="1" s="1"/>
  <c r="H3514" i="1"/>
  <c r="AC3514" i="1" s="1"/>
  <c r="H3658" i="1"/>
  <c r="AC3658" i="1" s="1"/>
  <c r="H3688" i="1"/>
  <c r="AC3688" i="1" s="1"/>
  <c r="H3689" i="1"/>
  <c r="AC3689" i="1" s="1"/>
  <c r="H3690" i="1"/>
  <c r="AC3690" i="1" s="1"/>
  <c r="H3913" i="1"/>
  <c r="AC3913" i="1" s="1"/>
  <c r="H2654" i="1"/>
  <c r="AC2654" i="1" s="1"/>
  <c r="H2729" i="1"/>
  <c r="AC2729" i="1" s="1"/>
  <c r="H2815" i="1"/>
  <c r="AC2815" i="1" s="1"/>
  <c r="H2822" i="1"/>
  <c r="AC2822" i="1" s="1"/>
  <c r="H3009" i="1"/>
  <c r="AC3009" i="1" s="1"/>
  <c r="H3032" i="1"/>
  <c r="AC3032" i="1" s="1"/>
  <c r="H3033" i="1"/>
  <c r="AC3033" i="1" s="1"/>
  <c r="H3060" i="1"/>
  <c r="AC3060" i="1" s="1"/>
  <c r="H3102" i="1"/>
  <c r="AC3102" i="1" s="1"/>
  <c r="H3103" i="1"/>
  <c r="AC3103" i="1" s="1"/>
  <c r="H3294" i="1"/>
  <c r="AC3294" i="1" s="1"/>
  <c r="H3828" i="1"/>
  <c r="AC3828" i="1" s="1"/>
  <c r="H3829" i="1"/>
  <c r="AC3829" i="1" s="1"/>
  <c r="H3830" i="1"/>
  <c r="AC3830" i="1" s="1"/>
  <c r="H3925" i="1"/>
  <c r="AC3925" i="1" s="1"/>
  <c r="H2888" i="1"/>
  <c r="AC2888" i="1" s="1"/>
  <c r="H3067" i="1"/>
  <c r="AC3067" i="1" s="1"/>
  <c r="H3109" i="1"/>
  <c r="AC3109" i="1" s="1"/>
  <c r="H3151" i="1"/>
  <c r="AC3151" i="1" s="1"/>
  <c r="H3198" i="1"/>
  <c r="AC3198" i="1" s="1"/>
  <c r="H3213" i="1"/>
  <c r="AC3213" i="1" s="1"/>
  <c r="H3229" i="1"/>
  <c r="AC3229" i="1" s="1"/>
  <c r="H3256" i="1"/>
  <c r="AC3256" i="1" s="1"/>
  <c r="H3280" i="1"/>
  <c r="AC3280" i="1" s="1"/>
  <c r="H3318" i="1"/>
  <c r="AC3318" i="1" s="1"/>
  <c r="H3327" i="1"/>
  <c r="AC3327" i="1" s="1"/>
  <c r="H3433" i="1"/>
  <c r="AC3433" i="1" s="1"/>
  <c r="H3559" i="1"/>
  <c r="AC3559" i="1" s="1"/>
  <c r="H3745" i="1"/>
  <c r="AC3745" i="1" s="1"/>
  <c r="H3857" i="1"/>
  <c r="AC3857" i="1" s="1"/>
  <c r="H3937" i="1"/>
  <c r="AC3937" i="1" s="1"/>
  <c r="AB2753" i="1"/>
  <c r="AB2799" i="1"/>
  <c r="AB2853" i="1"/>
  <c r="AB2857" i="1"/>
  <c r="AB2992" i="1"/>
  <c r="AB3092" i="1"/>
  <c r="AB3112" i="1"/>
  <c r="AB3168" i="1"/>
  <c r="AB3169" i="1"/>
  <c r="AB3181" i="1"/>
  <c r="AB3184" i="1"/>
  <c r="AB3378" i="1"/>
  <c r="AB3409" i="1"/>
  <c r="AB3506" i="1"/>
  <c r="AB3507" i="1"/>
  <c r="AB3610" i="1"/>
  <c r="H3656" i="1"/>
  <c r="AC3656" i="1" s="1"/>
  <c r="H3976" i="1"/>
  <c r="AC3976" i="1" s="1"/>
  <c r="H2571" i="1"/>
  <c r="AC2571" i="1" s="1"/>
  <c r="H2589" i="1"/>
  <c r="AC2589" i="1" s="1"/>
  <c r="H2591" i="1"/>
  <c r="AC2591" i="1" s="1"/>
  <c r="H2670" i="1"/>
  <c r="AC2670" i="1" s="1"/>
  <c r="H2789" i="1"/>
  <c r="AC2789" i="1" s="1"/>
  <c r="AB2854" i="1"/>
  <c r="H3023" i="1"/>
  <c r="AC3023" i="1" s="1"/>
  <c r="H3226" i="1"/>
  <c r="AC3226" i="1" s="1"/>
  <c r="H3342" i="1"/>
  <c r="AC3342" i="1" s="1"/>
  <c r="H3403" i="1"/>
  <c r="AC3403" i="1" s="1"/>
  <c r="H3512" i="1"/>
  <c r="AC3512" i="1" s="1"/>
  <c r="AB3547" i="1"/>
  <c r="H3601" i="1"/>
  <c r="AC3601" i="1" s="1"/>
  <c r="H3627" i="1"/>
  <c r="AC3627" i="1" s="1"/>
  <c r="H3628" i="1"/>
  <c r="AC3628" i="1" s="1"/>
  <c r="AB3645" i="1"/>
  <c r="AB3660" i="1"/>
  <c r="H3711" i="1"/>
  <c r="AC3711" i="1" s="1"/>
  <c r="H3725" i="1"/>
  <c r="AC3725" i="1" s="1"/>
  <c r="H3785" i="1"/>
  <c r="AC3785" i="1" s="1"/>
  <c r="H3816" i="1"/>
  <c r="AC3816" i="1" s="1"/>
  <c r="H2627" i="1"/>
  <c r="AC2627" i="1" s="1"/>
  <c r="H2712" i="1"/>
  <c r="AC2712" i="1" s="1"/>
  <c r="H2732" i="1"/>
  <c r="AC2732" i="1" s="1"/>
  <c r="H2849" i="1"/>
  <c r="AC2849" i="1" s="1"/>
  <c r="H2877" i="1"/>
  <c r="AC2877" i="1" s="1"/>
  <c r="H2885" i="1"/>
  <c r="AC2885" i="1" s="1"/>
  <c r="H2886" i="1"/>
  <c r="AC2886" i="1" s="1"/>
  <c r="H2953" i="1"/>
  <c r="AC2953" i="1" s="1"/>
  <c r="H2954" i="1"/>
  <c r="AC2954" i="1" s="1"/>
  <c r="H3055" i="1"/>
  <c r="AC3055" i="1" s="1"/>
  <c r="AB3643" i="1"/>
  <c r="H3941" i="1"/>
  <c r="AC3941" i="1" s="1"/>
  <c r="H1721" i="1"/>
  <c r="AC1721" i="1" s="1"/>
  <c r="AB1721" i="1"/>
  <c r="H1824" i="1"/>
  <c r="AC1824" i="1" s="1"/>
  <c r="AB1824" i="1"/>
  <c r="H1877" i="1"/>
  <c r="AC1877" i="1" s="1"/>
  <c r="AB1877" i="1"/>
  <c r="H1885" i="1"/>
  <c r="AC1885" i="1" s="1"/>
  <c r="AB1885" i="1"/>
  <c r="H1913" i="1"/>
  <c r="AC1913" i="1" s="1"/>
  <c r="AB1913" i="1"/>
  <c r="AB2336" i="1"/>
  <c r="H2336" i="1"/>
  <c r="AC2336" i="1" s="1"/>
  <c r="H2474" i="1"/>
  <c r="AC2474" i="1" s="1"/>
  <c r="AB2474" i="1"/>
  <c r="AB2587" i="1"/>
  <c r="H2587" i="1"/>
  <c r="AC2587" i="1" s="1"/>
  <c r="AB2631" i="1"/>
  <c r="H2631" i="1"/>
  <c r="AC2631" i="1" s="1"/>
  <c r="AB2655" i="1"/>
  <c r="H2655" i="1"/>
  <c r="AC2655" i="1" s="1"/>
  <c r="AB2692" i="1"/>
  <c r="H2692" i="1"/>
  <c r="AC2692" i="1" s="1"/>
  <c r="H2820" i="1"/>
  <c r="AC2820" i="1" s="1"/>
  <c r="AB2820" i="1"/>
  <c r="H3278" i="1"/>
  <c r="AC3278" i="1" s="1"/>
  <c r="AB3278" i="1"/>
  <c r="AB3592" i="1"/>
  <c r="H3592" i="1"/>
  <c r="AC3592" i="1" s="1"/>
  <c r="H3225" i="1"/>
  <c r="AC3225" i="1" s="1"/>
  <c r="H3584" i="1"/>
  <c r="AC3584" i="1" s="1"/>
  <c r="AB3591" i="1"/>
  <c r="H3591" i="1"/>
  <c r="AC3591" i="1" s="1"/>
  <c r="H3989" i="1"/>
  <c r="AC3989" i="1" s="1"/>
  <c r="AB3989" i="1"/>
  <c r="H3997" i="1"/>
  <c r="AC3997" i="1" s="1"/>
  <c r="H1494" i="1"/>
  <c r="AC1494" i="1" s="1"/>
  <c r="H1715" i="1"/>
  <c r="AC1715" i="1" s="1"/>
  <c r="H2473" i="1"/>
  <c r="AC2473" i="1" s="1"/>
  <c r="AB2473" i="1"/>
  <c r="H1636" i="1"/>
  <c r="AC1636" i="1" s="1"/>
  <c r="H2200" i="1"/>
  <c r="AC2200" i="1" s="1"/>
  <c r="H1699" i="1"/>
  <c r="AC1699" i="1" s="1"/>
  <c r="AB1699" i="1"/>
  <c r="H1944" i="1"/>
  <c r="AC1944" i="1" s="1"/>
  <c r="AB1944" i="1"/>
  <c r="H2585" i="1"/>
  <c r="AC2585" i="1" s="1"/>
  <c r="AB2585" i="1"/>
  <c r="H1805" i="1"/>
  <c r="AC1805" i="1" s="1"/>
  <c r="H1896" i="1"/>
  <c r="AC1896" i="1" s="1"/>
  <c r="H1926" i="1"/>
  <c r="AC1926" i="1" s="1"/>
  <c r="H2271" i="1"/>
  <c r="AC2271" i="1" s="1"/>
  <c r="AB2380" i="1"/>
  <c r="H2380" i="1"/>
  <c r="AC2380" i="1" s="1"/>
  <c r="H2393" i="1"/>
  <c r="AC2393" i="1" s="1"/>
  <c r="H2439" i="1"/>
  <c r="AC2439" i="1" s="1"/>
  <c r="H2521" i="1"/>
  <c r="AC2521" i="1" s="1"/>
  <c r="H2619" i="1"/>
  <c r="AC2619" i="1" s="1"/>
  <c r="AB2619" i="1"/>
  <c r="H2620" i="1"/>
  <c r="AC2620" i="1" s="1"/>
  <c r="H2794" i="1"/>
  <c r="AC2794" i="1" s="1"/>
  <c r="AB2794" i="1"/>
  <c r="H2817" i="1"/>
  <c r="AC2817" i="1" s="1"/>
  <c r="AB2817" i="1"/>
  <c r="H2818" i="1"/>
  <c r="AC2818" i="1" s="1"/>
  <c r="H2901" i="1"/>
  <c r="AC2901" i="1" s="1"/>
  <c r="AB2901" i="1"/>
  <c r="H2965" i="1"/>
  <c r="AC2965" i="1" s="1"/>
  <c r="AB2965" i="1"/>
  <c r="AB3503" i="1"/>
  <c r="H3503" i="1"/>
  <c r="AC3503" i="1" s="1"/>
  <c r="H3558" i="1"/>
  <c r="AC3558" i="1" s="1"/>
  <c r="AB3558" i="1"/>
  <c r="H3877" i="1"/>
  <c r="AC3877" i="1" s="1"/>
  <c r="H3961" i="1"/>
  <c r="AC3961" i="1" s="1"/>
  <c r="AB3961" i="1"/>
  <c r="H3224" i="1"/>
  <c r="AC3224" i="1" s="1"/>
  <c r="AB3224" i="1"/>
  <c r="H3897" i="1"/>
  <c r="AC3897" i="1" s="1"/>
  <c r="H1584" i="1"/>
  <c r="AC1584" i="1" s="1"/>
  <c r="H1719" i="1"/>
  <c r="AC1719" i="1" s="1"/>
  <c r="H1807" i="1"/>
  <c r="AC1807" i="1" s="1"/>
  <c r="H1697" i="1"/>
  <c r="AC1697" i="1" s="1"/>
  <c r="H1752" i="1"/>
  <c r="AC1752" i="1" s="1"/>
  <c r="AB1875" i="1"/>
  <c r="H1875" i="1"/>
  <c r="AC1875" i="1" s="1"/>
  <c r="H2025" i="1"/>
  <c r="AC2025" i="1" s="1"/>
  <c r="H2026" i="1"/>
  <c r="AC2026" i="1" s="1"/>
  <c r="H2060" i="1"/>
  <c r="AC2060" i="1" s="1"/>
  <c r="H2076" i="1"/>
  <c r="AC2076" i="1" s="1"/>
  <c r="H2125" i="1"/>
  <c r="AC2125" i="1" s="1"/>
  <c r="H2126" i="1"/>
  <c r="AC2126" i="1" s="1"/>
  <c r="H2153" i="1"/>
  <c r="AC2153" i="1" s="1"/>
  <c r="H2166" i="1"/>
  <c r="AC2166" i="1" s="1"/>
  <c r="H2293" i="1"/>
  <c r="AC2293" i="1" s="1"/>
  <c r="H2294" i="1"/>
  <c r="AC2294" i="1" s="1"/>
  <c r="AB2294" i="1"/>
  <c r="H2321" i="1"/>
  <c r="AC2321" i="1" s="1"/>
  <c r="H2342" i="1"/>
  <c r="AC2342" i="1" s="1"/>
  <c r="AB2342" i="1"/>
  <c r="H2438" i="1"/>
  <c r="AC2438" i="1" s="1"/>
  <c r="H2457" i="1"/>
  <c r="AC2457" i="1" s="1"/>
  <c r="H2529" i="1"/>
  <c r="AC2529" i="1" s="1"/>
  <c r="H2543" i="1"/>
  <c r="AC2543" i="1" s="1"/>
  <c r="H2544" i="1"/>
  <c r="AC2544" i="1" s="1"/>
  <c r="H2552" i="1"/>
  <c r="AC2552" i="1" s="1"/>
  <c r="H2593" i="1"/>
  <c r="AC2593" i="1" s="1"/>
  <c r="H2644" i="1"/>
  <c r="AC2644" i="1" s="1"/>
  <c r="H3176" i="1"/>
  <c r="AC3176" i="1" s="1"/>
  <c r="H3402" i="1"/>
  <c r="AC3402" i="1" s="1"/>
  <c r="AB3402" i="1"/>
  <c r="AB3443" i="1"/>
  <c r="H3443" i="1"/>
  <c r="AC3443" i="1" s="1"/>
  <c r="H3483" i="1"/>
  <c r="AC3483" i="1" s="1"/>
  <c r="AB3483" i="1"/>
  <c r="H3484" i="1"/>
  <c r="AC3484" i="1" s="1"/>
  <c r="AB3552" i="1"/>
  <c r="H3552" i="1"/>
  <c r="AC3552" i="1" s="1"/>
  <c r="H229" i="1"/>
  <c r="AC229" i="1" s="1"/>
  <c r="H1714" i="1"/>
  <c r="AC1714" i="1" s="1"/>
  <c r="AC1421" i="1"/>
  <c r="H1609" i="1"/>
  <c r="AC1609" i="1" s="1"/>
  <c r="H1616" i="1"/>
  <c r="AC1616" i="1" s="1"/>
  <c r="H1711" i="1"/>
  <c r="AC1711" i="1" s="1"/>
  <c r="H1781" i="1"/>
  <c r="AC1781" i="1" s="1"/>
  <c r="H154" i="1"/>
  <c r="AC154" i="1" s="1"/>
  <c r="AB1497" i="1"/>
  <c r="AB1499" i="1"/>
  <c r="H1527" i="1"/>
  <c r="AC1527" i="1" s="1"/>
  <c r="H1528" i="1"/>
  <c r="AC1528" i="1" s="1"/>
  <c r="H1531" i="1"/>
  <c r="AC1531" i="1" s="1"/>
  <c r="H1611" i="1"/>
  <c r="AC1611" i="1" s="1"/>
  <c r="H1620" i="1"/>
  <c r="AC1620" i="1" s="1"/>
  <c r="AB1743" i="1"/>
  <c r="H1865" i="1"/>
  <c r="AC1865" i="1" s="1"/>
  <c r="H1874" i="1"/>
  <c r="AC1874" i="1" s="1"/>
  <c r="AB1874" i="1"/>
  <c r="H1904" i="1"/>
  <c r="AC1904" i="1" s="1"/>
  <c r="H1952" i="1"/>
  <c r="AC1952" i="1" s="1"/>
  <c r="AB1952" i="1"/>
  <c r="H2021" i="1"/>
  <c r="AC2021" i="1" s="1"/>
  <c r="H2022" i="1"/>
  <c r="AC2022" i="1" s="1"/>
  <c r="H2183" i="1"/>
  <c r="AC2183" i="1" s="1"/>
  <c r="H2210" i="1"/>
  <c r="AC2210" i="1" s="1"/>
  <c r="H2270" i="1"/>
  <c r="AC2270" i="1" s="1"/>
  <c r="AB2272" i="1"/>
  <c r="H2278" i="1"/>
  <c r="AC2278" i="1" s="1"/>
  <c r="H2341" i="1"/>
  <c r="AC2341" i="1" s="1"/>
  <c r="H2406" i="1"/>
  <c r="AC2406" i="1" s="1"/>
  <c r="H2425" i="1"/>
  <c r="AC2425" i="1" s="1"/>
  <c r="H2449" i="1"/>
  <c r="AC2449" i="1" s="1"/>
  <c r="AB2520" i="1"/>
  <c r="H2520" i="1"/>
  <c r="AC2520" i="1" s="1"/>
  <c r="H2541" i="1"/>
  <c r="AC2541" i="1" s="1"/>
  <c r="AB2542" i="1"/>
  <c r="H2542" i="1"/>
  <c r="AC2542" i="1" s="1"/>
  <c r="AB2551" i="1"/>
  <c r="H2551" i="1"/>
  <c r="AC2551" i="1" s="1"/>
  <c r="H2584" i="1"/>
  <c r="AC2584" i="1" s="1"/>
  <c r="AB2584" i="1"/>
  <c r="H2659" i="1"/>
  <c r="AC2659" i="1" s="1"/>
  <c r="AB2659" i="1"/>
  <c r="H2721" i="1"/>
  <c r="AC2721" i="1" s="1"/>
  <c r="H2833" i="1"/>
  <c r="AC2833" i="1" s="1"/>
  <c r="AB2833" i="1"/>
  <c r="H2874" i="1"/>
  <c r="AC2874" i="1" s="1"/>
  <c r="AB2874" i="1"/>
  <c r="H2900" i="1"/>
  <c r="AC2900" i="1" s="1"/>
  <c r="AB3214" i="1"/>
  <c r="H3214" i="1"/>
  <c r="AC3214" i="1" s="1"/>
  <c r="AB3381" i="1"/>
  <c r="H3381" i="1"/>
  <c r="AC3381" i="1" s="1"/>
  <c r="H3430" i="1"/>
  <c r="AC3430" i="1" s="1"/>
  <c r="AB3442" i="1"/>
  <c r="H3442" i="1"/>
  <c r="AC3442" i="1" s="1"/>
  <c r="H3476" i="1"/>
  <c r="AC3476" i="1" s="1"/>
  <c r="AB3476" i="1"/>
  <c r="AB3551" i="1"/>
  <c r="H3551" i="1"/>
  <c r="AC3551" i="1" s="1"/>
  <c r="H1674" i="1"/>
  <c r="AC1674" i="1" s="1"/>
  <c r="H1734" i="1"/>
  <c r="AC1734" i="1" s="1"/>
  <c r="AB1734" i="1"/>
  <c r="AC1438" i="1"/>
  <c r="H2440" i="1"/>
  <c r="AC2440" i="1" s="1"/>
  <c r="H2533" i="1"/>
  <c r="AC2533" i="1" s="1"/>
  <c r="H2553" i="1"/>
  <c r="AC2553" i="1" s="1"/>
  <c r="H1615" i="1"/>
  <c r="AC1615" i="1" s="1"/>
  <c r="AC1423" i="1"/>
  <c r="AB795" i="1"/>
  <c r="AB1443" i="1"/>
  <c r="H1479" i="1"/>
  <c r="AC1479" i="1" s="1"/>
  <c r="H1480" i="1"/>
  <c r="AC1480" i="1" s="1"/>
  <c r="AB1495" i="1"/>
  <c r="H1556" i="1"/>
  <c r="AC1556" i="1" s="1"/>
  <c r="H1557" i="1"/>
  <c r="AC1557" i="1" s="1"/>
  <c r="H1580" i="1"/>
  <c r="AC1580" i="1" s="1"/>
  <c r="H1581" i="1"/>
  <c r="AC1581" i="1" s="1"/>
  <c r="H1582" i="1"/>
  <c r="AC1582" i="1" s="1"/>
  <c r="AB1632" i="1"/>
  <c r="AB1635" i="1"/>
  <c r="AB1713" i="1"/>
  <c r="AB1716" i="1"/>
  <c r="AB1720" i="1"/>
  <c r="AB1733" i="1"/>
  <c r="AB1742" i="1"/>
  <c r="AB1837" i="1"/>
  <c r="AB1840" i="1"/>
  <c r="H1866" i="1"/>
  <c r="AC1866" i="1" s="1"/>
  <c r="H1867" i="1"/>
  <c r="AC1867" i="1" s="1"/>
  <c r="H1873" i="1"/>
  <c r="AC1873" i="1" s="1"/>
  <c r="AB1873" i="1"/>
  <c r="H2054" i="1"/>
  <c r="AC2054" i="1" s="1"/>
  <c r="AB2054" i="1"/>
  <c r="H2055" i="1"/>
  <c r="AC2055" i="1" s="1"/>
  <c r="H2056" i="1"/>
  <c r="AC2056" i="1" s="1"/>
  <c r="H2117" i="1"/>
  <c r="AC2117" i="1" s="1"/>
  <c r="H2216" i="1"/>
  <c r="AC2216" i="1" s="1"/>
  <c r="H2217" i="1"/>
  <c r="AC2217" i="1" s="1"/>
  <c r="H2218" i="1"/>
  <c r="AC2218" i="1" s="1"/>
  <c r="H2235" i="1"/>
  <c r="AC2235" i="1" s="1"/>
  <c r="AB2235" i="1"/>
  <c r="AB2261" i="1"/>
  <c r="H2261" i="1"/>
  <c r="AC2261" i="1" s="1"/>
  <c r="H2268" i="1"/>
  <c r="AC2268" i="1" s="1"/>
  <c r="AB2268" i="1"/>
  <c r="AB2379" i="1"/>
  <c r="H2379" i="1"/>
  <c r="AC2379" i="1" s="1"/>
  <c r="AB2391" i="1"/>
  <c r="H2391" i="1"/>
  <c r="AC2391" i="1" s="1"/>
  <c r="H2422" i="1"/>
  <c r="AC2422" i="1" s="1"/>
  <c r="H2424" i="1"/>
  <c r="AC2424" i="1" s="1"/>
  <c r="H2427" i="1"/>
  <c r="AC2427" i="1" s="1"/>
  <c r="AB2436" i="1"/>
  <c r="H2436" i="1"/>
  <c r="AC2436" i="1" s="1"/>
  <c r="H2446" i="1"/>
  <c r="AC2446" i="1" s="1"/>
  <c r="H2447" i="1"/>
  <c r="AC2447" i="1" s="1"/>
  <c r="H2448" i="1"/>
  <c r="AC2448" i="1" s="1"/>
  <c r="H2450" i="1"/>
  <c r="AC2450" i="1" s="1"/>
  <c r="AB2470" i="1"/>
  <c r="H2470" i="1"/>
  <c r="AC2470" i="1" s="1"/>
  <c r="H2486" i="1"/>
  <c r="AC2486" i="1" s="1"/>
  <c r="AB2486" i="1"/>
  <c r="AB2489" i="1"/>
  <c r="H2519" i="1"/>
  <c r="AC2519" i="1" s="1"/>
  <c r="AB2519" i="1"/>
  <c r="AB2641" i="1"/>
  <c r="H2641" i="1"/>
  <c r="AC2641" i="1" s="1"/>
  <c r="H2873" i="1"/>
  <c r="AC2873" i="1" s="1"/>
  <c r="AB2873" i="1"/>
  <c r="H3160" i="1"/>
  <c r="AC3160" i="1" s="1"/>
  <c r="AB3160" i="1"/>
  <c r="AB3174" i="1"/>
  <c r="H3174" i="1"/>
  <c r="AC3174" i="1" s="1"/>
  <c r="H3380" i="1"/>
  <c r="AC3380" i="1" s="1"/>
  <c r="AB3380" i="1"/>
  <c r="H3401" i="1"/>
  <c r="AC3401" i="1" s="1"/>
  <c r="AB3401" i="1"/>
  <c r="AB3482" i="1"/>
  <c r="H3482" i="1"/>
  <c r="AC3482" i="1" s="1"/>
  <c r="H1623" i="1"/>
  <c r="AC1623" i="1" s="1"/>
  <c r="H2134" i="1"/>
  <c r="AC2134" i="1" s="1"/>
  <c r="H2140" i="1"/>
  <c r="AC2140" i="1" s="1"/>
  <c r="H2948" i="1"/>
  <c r="AC2948" i="1" s="1"/>
  <c r="H3260" i="1"/>
  <c r="AC3260" i="1" s="1"/>
  <c r="H1663" i="1"/>
  <c r="AC1663" i="1" s="1"/>
  <c r="AB228" i="1"/>
  <c r="AB1424" i="1"/>
  <c r="AB1425" i="1"/>
  <c r="AB1439" i="1"/>
  <c r="AB1440" i="1"/>
  <c r="AB1559" i="1"/>
  <c r="AB1717" i="1"/>
  <c r="AB1731" i="1"/>
  <c r="AB1732" i="1"/>
  <c r="H1765" i="1"/>
  <c r="AC1765" i="1" s="1"/>
  <c r="AB1924" i="1"/>
  <c r="AB2135" i="1"/>
  <c r="AB2156" i="1"/>
  <c r="H2232" i="1"/>
  <c r="AC2232" i="1" s="1"/>
  <c r="AB2232" i="1"/>
  <c r="AB2246" i="1"/>
  <c r="H2246" i="1"/>
  <c r="AC2246" i="1" s="1"/>
  <c r="AB2295" i="1"/>
  <c r="H2327" i="1"/>
  <c r="AC2327" i="1" s="1"/>
  <c r="H2426" i="1"/>
  <c r="AC2426" i="1" s="1"/>
  <c r="H2455" i="1"/>
  <c r="AC2455" i="1" s="1"/>
  <c r="AB2455" i="1"/>
  <c r="AB2469" i="1"/>
  <c r="H2469" i="1"/>
  <c r="AC2469" i="1" s="1"/>
  <c r="AB2508" i="1"/>
  <c r="H2508" i="1"/>
  <c r="AC2508" i="1" s="1"/>
  <c r="AB2534" i="1"/>
  <c r="AB2539" i="1"/>
  <c r="H2539" i="1"/>
  <c r="AC2539" i="1" s="1"/>
  <c r="AB2557" i="1"/>
  <c r="H2557" i="1"/>
  <c r="AC2557" i="1" s="1"/>
  <c r="H2580" i="1"/>
  <c r="AC2580" i="1" s="1"/>
  <c r="AB2580" i="1"/>
  <c r="H3101" i="1"/>
  <c r="AC3101" i="1" s="1"/>
  <c r="AB3101" i="1"/>
  <c r="AB3158" i="1"/>
  <c r="H3158" i="1"/>
  <c r="AC3158" i="1" s="1"/>
  <c r="H3370" i="1"/>
  <c r="AC3370" i="1" s="1"/>
  <c r="H3379" i="1"/>
  <c r="AC3379" i="1" s="1"/>
  <c r="AB3379" i="1"/>
  <c r="AB3770" i="1"/>
  <c r="H3770" i="1"/>
  <c r="AC3770" i="1" s="1"/>
  <c r="H2036" i="1"/>
  <c r="AC2036" i="1" s="1"/>
  <c r="AB2036" i="1"/>
  <c r="H2935" i="1"/>
  <c r="AC2935" i="1" s="1"/>
  <c r="AB2935" i="1"/>
  <c r="H224" i="1"/>
  <c r="AC224" i="1" s="1"/>
  <c r="AB1441" i="1"/>
  <c r="AB1442" i="1"/>
  <c r="AB1718" i="1"/>
  <c r="AB1730" i="1"/>
  <c r="H1749" i="1"/>
  <c r="AC1749" i="1" s="1"/>
  <c r="AB1749" i="1"/>
  <c r="AB1785" i="1"/>
  <c r="H1799" i="1"/>
  <c r="AC1799" i="1" s="1"/>
  <c r="AB1799" i="1"/>
  <c r="H1987" i="1"/>
  <c r="AC1987" i="1" s="1"/>
  <c r="AB2024" i="1"/>
  <c r="AB2087" i="1"/>
  <c r="H2087" i="1"/>
  <c r="AC2087" i="1" s="1"/>
  <c r="AB2109" i="1"/>
  <c r="AB2155" i="1"/>
  <c r="H2229" i="1"/>
  <c r="AC2229" i="1" s="1"/>
  <c r="AB2229" i="1"/>
  <c r="AB2254" i="1"/>
  <c r="H2254" i="1"/>
  <c r="AC2254" i="1" s="1"/>
  <c r="AB2392" i="1"/>
  <c r="AB2416" i="1"/>
  <c r="AB2420" i="1"/>
  <c r="H2420" i="1"/>
  <c r="AC2420" i="1" s="1"/>
  <c r="AB2531" i="1"/>
  <c r="AB2538" i="1"/>
  <c r="H2538" i="1"/>
  <c r="AC2538" i="1" s="1"/>
  <c r="H2711" i="1"/>
  <c r="AC2711" i="1" s="1"/>
  <c r="AB2711" i="1"/>
  <c r="AB2762" i="1"/>
  <c r="H2762" i="1"/>
  <c r="AC2762" i="1" s="1"/>
  <c r="AB2999" i="1"/>
  <c r="H2999" i="1"/>
  <c r="AC2999" i="1" s="1"/>
  <c r="H3046" i="1"/>
  <c r="AC3046" i="1" s="1"/>
  <c r="AB3046" i="1"/>
  <c r="H3146" i="1"/>
  <c r="AC3146" i="1" s="1"/>
  <c r="AB3146" i="1"/>
  <c r="H3336" i="1"/>
  <c r="AC3336" i="1" s="1"/>
  <c r="AB3336" i="1"/>
  <c r="AB3400" i="1"/>
  <c r="H3400" i="1"/>
  <c r="AC3400" i="1" s="1"/>
  <c r="H1560" i="1"/>
  <c r="AC1560" i="1" s="1"/>
  <c r="H2678" i="1"/>
  <c r="AC2678" i="1" s="1"/>
  <c r="AB2678" i="1"/>
  <c r="AB2806" i="1"/>
  <c r="H2806" i="1"/>
  <c r="AC2806" i="1" s="1"/>
  <c r="H1586" i="1"/>
  <c r="AC1586" i="1" s="1"/>
  <c r="H1673" i="1"/>
  <c r="AC1673" i="1" s="1"/>
  <c r="AB1673" i="1"/>
  <c r="H1895" i="1"/>
  <c r="AC1895" i="1" s="1"/>
  <c r="AB1895" i="1"/>
  <c r="H1923" i="1"/>
  <c r="AC1923" i="1" s="1"/>
  <c r="AB1923" i="1"/>
  <c r="H2068" i="1"/>
  <c r="AC2068" i="1" s="1"/>
  <c r="AB2068" i="1"/>
  <c r="H2532" i="1"/>
  <c r="AC2532" i="1" s="1"/>
  <c r="H2716" i="1"/>
  <c r="AC2716" i="1" s="1"/>
  <c r="H2966" i="1"/>
  <c r="AC2966" i="1" s="1"/>
  <c r="AB2966" i="1"/>
  <c r="H1806" i="1"/>
  <c r="AC1806" i="1" s="1"/>
  <c r="H1526" i="1"/>
  <c r="AC1526" i="1" s="1"/>
  <c r="AB1420" i="1"/>
  <c r="AB1525" i="1"/>
  <c r="AB1530" i="1"/>
  <c r="AB1613" i="1"/>
  <c r="AB1617" i="1"/>
  <c r="AB1672" i="1"/>
  <c r="AB1783" i="1"/>
  <c r="AB1784" i="1"/>
  <c r="AB1864" i="1"/>
  <c r="H1872" i="1"/>
  <c r="AC1872" i="1" s="1"/>
  <c r="AB1872" i="1"/>
  <c r="AB2020" i="1"/>
  <c r="AB2023" i="1"/>
  <c r="AB2115" i="1"/>
  <c r="H2115" i="1"/>
  <c r="AC2115" i="1" s="1"/>
  <c r="AB2130" i="1"/>
  <c r="H2130" i="1"/>
  <c r="AC2130" i="1" s="1"/>
  <c r="AB2152" i="1"/>
  <c r="H2228" i="1"/>
  <c r="AC2228" i="1" s="1"/>
  <c r="AB2228" i="1"/>
  <c r="AB2263" i="1"/>
  <c r="AB2269" i="1"/>
  <c r="AB2320" i="1"/>
  <c r="H2349" i="1"/>
  <c r="AC2349" i="1" s="1"/>
  <c r="AB2349" i="1"/>
  <c r="AB2378" i="1"/>
  <c r="H2378" i="1"/>
  <c r="AC2378" i="1" s="1"/>
  <c r="AB2443" i="1"/>
  <c r="H2443" i="1"/>
  <c r="AC2443" i="1" s="1"/>
  <c r="AB2456" i="1"/>
  <c r="H2482" i="1"/>
  <c r="AC2482" i="1" s="1"/>
  <c r="AB2482" i="1"/>
  <c r="AB2537" i="1"/>
  <c r="H2537" i="1"/>
  <c r="AC2537" i="1" s="1"/>
  <c r="H2549" i="1"/>
  <c r="AC2549" i="1" s="1"/>
  <c r="AB2549" i="1"/>
  <c r="H2570" i="1"/>
  <c r="AC2570" i="1" s="1"/>
  <c r="AB2570" i="1"/>
  <c r="H2610" i="1"/>
  <c r="AC2610" i="1" s="1"/>
  <c r="AB2610" i="1"/>
  <c r="AB2613" i="1"/>
  <c r="AB2744" i="1"/>
  <c r="H2744" i="1"/>
  <c r="AC2744" i="1" s="1"/>
  <c r="H3038" i="1"/>
  <c r="AC3038" i="1" s="1"/>
  <c r="AB3038" i="1"/>
  <c r="AB3073" i="1"/>
  <c r="H3073" i="1"/>
  <c r="AC3073" i="1" s="1"/>
  <c r="H2136" i="1"/>
  <c r="AC2136" i="1" s="1"/>
  <c r="AB2136" i="1"/>
  <c r="AB2630" i="1"/>
  <c r="H2630" i="1"/>
  <c r="AC2630" i="1" s="1"/>
  <c r="AB2661" i="1"/>
  <c r="H2661" i="1"/>
  <c r="AC2661" i="1" s="1"/>
  <c r="H140" i="1"/>
  <c r="AC140" i="1" s="1"/>
  <c r="H2047" i="1"/>
  <c r="AC2047" i="1" s="1"/>
  <c r="H2199" i="1"/>
  <c r="AC2199" i="1" s="1"/>
  <c r="H2343" i="1"/>
  <c r="AC2343" i="1" s="1"/>
  <c r="AB2343" i="1"/>
  <c r="AB2417" i="1"/>
  <c r="H2417" i="1"/>
  <c r="AC2417" i="1" s="1"/>
  <c r="H2535" i="1"/>
  <c r="AC2535" i="1" s="1"/>
  <c r="H2586" i="1"/>
  <c r="AC2586" i="1" s="1"/>
  <c r="AB2586" i="1"/>
  <c r="H2653" i="1"/>
  <c r="AC2653" i="1" s="1"/>
  <c r="AB2653" i="1"/>
  <c r="H2747" i="1"/>
  <c r="AC2747" i="1" s="1"/>
  <c r="AB2747" i="1"/>
  <c r="H3277" i="1"/>
  <c r="AC3277" i="1" s="1"/>
  <c r="AB3513" i="1"/>
  <c r="H3513" i="1"/>
  <c r="AC3513" i="1" s="1"/>
  <c r="H3553" i="1"/>
  <c r="AC3553" i="1" s="1"/>
  <c r="AB3553" i="1"/>
  <c r="H3996" i="1"/>
  <c r="AC3996" i="1" s="1"/>
  <c r="AB1422" i="1"/>
  <c r="H1519" i="1"/>
  <c r="AC1519" i="1" s="1"/>
  <c r="AB1529" i="1"/>
  <c r="H1574" i="1"/>
  <c r="AC1574" i="1" s="1"/>
  <c r="H1605" i="1"/>
  <c r="AC1605" i="1" s="1"/>
  <c r="H1606" i="1"/>
  <c r="AC1606" i="1" s="1"/>
  <c r="AB1610" i="1"/>
  <c r="AB1612" i="1"/>
  <c r="H1659" i="1"/>
  <c r="AC1659" i="1" s="1"/>
  <c r="H1707" i="1"/>
  <c r="AC1707" i="1" s="1"/>
  <c r="H1724" i="1"/>
  <c r="AC1724" i="1" s="1"/>
  <c r="AB1755" i="1"/>
  <c r="H1755" i="1"/>
  <c r="AC1755" i="1" s="1"/>
  <c r="AB1863" i="1"/>
  <c r="H1985" i="1"/>
  <c r="AC1985" i="1" s="1"/>
  <c r="AB2019" i="1"/>
  <c r="AB2325" i="1"/>
  <c r="H2325" i="1"/>
  <c r="AC2325" i="1" s="1"/>
  <c r="H2354" i="1"/>
  <c r="AC2354" i="1" s="1"/>
  <c r="H2366" i="1"/>
  <c r="AC2366" i="1" s="1"/>
  <c r="AB2366" i="1"/>
  <c r="H2377" i="1"/>
  <c r="AC2377" i="1" s="1"/>
  <c r="AB2377" i="1"/>
  <c r="H2433" i="1"/>
  <c r="AC2433" i="1" s="1"/>
  <c r="AB2515" i="1"/>
  <c r="H2515" i="1"/>
  <c r="AC2515" i="1" s="1"/>
  <c r="AB2530" i="1"/>
  <c r="AB2623" i="1"/>
  <c r="H2623" i="1"/>
  <c r="AC2623" i="1" s="1"/>
  <c r="H2699" i="1"/>
  <c r="AC2699" i="1" s="1"/>
  <c r="AB2699" i="1"/>
  <c r="AB2749" i="1"/>
  <c r="H2749" i="1"/>
  <c r="AC2749" i="1" s="1"/>
  <c r="AB2774" i="1"/>
  <c r="H2774" i="1"/>
  <c r="AC2774" i="1" s="1"/>
  <c r="H2980" i="1"/>
  <c r="AC2980" i="1" s="1"/>
  <c r="H3029" i="1"/>
  <c r="AC3029" i="1" s="1"/>
  <c r="H3334" i="1"/>
  <c r="AC3334" i="1" s="1"/>
  <c r="AB3334" i="1"/>
  <c r="H1897" i="1"/>
  <c r="AC1897" i="1" s="1"/>
  <c r="AB1897" i="1"/>
  <c r="AB2007" i="1"/>
  <c r="H2007" i="1"/>
  <c r="AC2007" i="1" s="1"/>
  <c r="AB2280" i="1"/>
  <c r="H2280" i="1"/>
  <c r="AC2280" i="1" s="1"/>
  <c r="H1585" i="1"/>
  <c r="AC1585" i="1" s="1"/>
  <c r="AB2868" i="1"/>
  <c r="H2868" i="1"/>
  <c r="AC2868" i="1" s="1"/>
  <c r="H1622" i="1"/>
  <c r="AC1622" i="1" s="1"/>
  <c r="AB146" i="1"/>
  <c r="AB243" i="1"/>
  <c r="AB1419" i="1"/>
  <c r="AB1671" i="1"/>
  <c r="AB1704" i="1"/>
  <c r="AB1709" i="1"/>
  <c r="AB1862" i="1"/>
  <c r="AB1905" i="1"/>
  <c r="H1984" i="1"/>
  <c r="AC1984" i="1" s="1"/>
  <c r="AB1984" i="1"/>
  <c r="AB2018" i="1"/>
  <c r="AB2057" i="1"/>
  <c r="AB2208" i="1"/>
  <c r="AB2262" i="1"/>
  <c r="AB2266" i="1"/>
  <c r="H2266" i="1"/>
  <c r="AC2266" i="1" s="1"/>
  <c r="AB2276" i="1"/>
  <c r="H2283" i="1"/>
  <c r="AC2283" i="1" s="1"/>
  <c r="H2359" i="1"/>
  <c r="AC2359" i="1" s="1"/>
  <c r="AB2442" i="1"/>
  <c r="H2442" i="1"/>
  <c r="AC2442" i="1" s="1"/>
  <c r="H2578" i="1"/>
  <c r="AC2578" i="1" s="1"/>
  <c r="AB2578" i="1"/>
  <c r="AB2720" i="1"/>
  <c r="AB2773" i="1"/>
  <c r="H2773" i="1"/>
  <c r="AC2773" i="1" s="1"/>
  <c r="H2896" i="1"/>
  <c r="AC2896" i="1" s="1"/>
  <c r="AB2896" i="1"/>
  <c r="H3037" i="1"/>
  <c r="AC3037" i="1" s="1"/>
  <c r="AB3037" i="1"/>
  <c r="AB3293" i="1"/>
  <c r="H3293" i="1"/>
  <c r="AC3293" i="1" s="1"/>
  <c r="AB3624" i="1"/>
  <c r="H3624" i="1"/>
  <c r="AC3624" i="1" s="1"/>
  <c r="H2596" i="1"/>
  <c r="AC2596" i="1" s="1"/>
  <c r="AB2596" i="1"/>
  <c r="AB2761" i="1"/>
  <c r="H2761" i="1"/>
  <c r="AC2761" i="1" s="1"/>
  <c r="AB2786" i="1"/>
  <c r="H2786" i="1"/>
  <c r="AC2786" i="1" s="1"/>
  <c r="H2836" i="1"/>
  <c r="AC2836" i="1" s="1"/>
  <c r="AB2836" i="1"/>
  <c r="H2871" i="1"/>
  <c r="AC2871" i="1" s="1"/>
  <c r="AB2871" i="1"/>
  <c r="H2899" i="1"/>
  <c r="AC2899" i="1" s="1"/>
  <c r="AB2899" i="1"/>
  <c r="AB2926" i="1"/>
  <c r="H2926" i="1"/>
  <c r="AC2926" i="1" s="1"/>
  <c r="AB3044" i="1"/>
  <c r="H3044" i="1"/>
  <c r="AC3044" i="1" s="1"/>
  <c r="H3088" i="1"/>
  <c r="AC3088" i="1" s="1"/>
  <c r="AB3088" i="1"/>
  <c r="H3100" i="1"/>
  <c r="AC3100" i="1" s="1"/>
  <c r="AB3100" i="1"/>
  <c r="H3399" i="1"/>
  <c r="AC3399" i="1" s="1"/>
  <c r="AB3399" i="1"/>
  <c r="H3868" i="1"/>
  <c r="AC3868" i="1" s="1"/>
  <c r="AB3868" i="1"/>
  <c r="H3977" i="1"/>
  <c r="AC3977" i="1" s="1"/>
  <c r="AB3977" i="1"/>
  <c r="H2089" i="1"/>
  <c r="AC2089" i="1" s="1"/>
  <c r="H2151" i="1"/>
  <c r="AC2151" i="1" s="1"/>
  <c r="H2159" i="1"/>
  <c r="AC2159" i="1" s="1"/>
  <c r="H2213" i="1"/>
  <c r="AC2213" i="1" s="1"/>
  <c r="H2236" i="1"/>
  <c r="AC2236" i="1" s="1"/>
  <c r="H2237" i="1"/>
  <c r="AC2237" i="1" s="1"/>
  <c r="H2238" i="1"/>
  <c r="AC2238" i="1" s="1"/>
  <c r="H2239" i="1"/>
  <c r="AC2239" i="1" s="1"/>
  <c r="H2290" i="1"/>
  <c r="AC2290" i="1" s="1"/>
  <c r="H2291" i="1"/>
  <c r="AC2291" i="1" s="1"/>
  <c r="H2382" i="1"/>
  <c r="AC2382" i="1" s="1"/>
  <c r="H2383" i="1"/>
  <c r="AC2383" i="1" s="1"/>
  <c r="H2384" i="1"/>
  <c r="AC2384" i="1" s="1"/>
  <c r="H2385" i="1"/>
  <c r="AC2385" i="1" s="1"/>
  <c r="H2389" i="1"/>
  <c r="AC2389" i="1" s="1"/>
  <c r="H2399" i="1"/>
  <c r="AC2399" i="1" s="1"/>
  <c r="H2419" i="1"/>
  <c r="AC2419" i="1" s="1"/>
  <c r="AB2462" i="1"/>
  <c r="H2536" i="1"/>
  <c r="AC2536" i="1" s="1"/>
  <c r="H2550" i="1"/>
  <c r="AC2550" i="1" s="1"/>
  <c r="AB2550" i="1"/>
  <c r="H2622" i="1"/>
  <c r="AC2622" i="1" s="1"/>
  <c r="H2632" i="1"/>
  <c r="AC2632" i="1" s="1"/>
  <c r="H2660" i="1"/>
  <c r="AC2660" i="1" s="1"/>
  <c r="AB2660" i="1"/>
  <c r="H2693" i="1"/>
  <c r="AC2693" i="1" s="1"/>
  <c r="H2713" i="1"/>
  <c r="AC2713" i="1" s="1"/>
  <c r="H2715" i="1"/>
  <c r="AC2715" i="1" s="1"/>
  <c r="H2725" i="1"/>
  <c r="AC2725" i="1" s="1"/>
  <c r="H2748" i="1"/>
  <c r="AC2748" i="1" s="1"/>
  <c r="AB2748" i="1"/>
  <c r="AB2785" i="1"/>
  <c r="H2785" i="1"/>
  <c r="AC2785" i="1" s="1"/>
  <c r="H2816" i="1"/>
  <c r="AC2816" i="1" s="1"/>
  <c r="AB2816" i="1"/>
  <c r="H2851" i="1"/>
  <c r="AC2851" i="1" s="1"/>
  <c r="AB2925" i="1"/>
  <c r="H2925" i="1"/>
  <c r="AC2925" i="1" s="1"/>
  <c r="H3144" i="1"/>
  <c r="AC3144" i="1" s="1"/>
  <c r="AB3144" i="1"/>
  <c r="H3157" i="1"/>
  <c r="AC3157" i="1" s="1"/>
  <c r="H3222" i="1"/>
  <c r="AC3222" i="1" s="1"/>
  <c r="AB3222" i="1"/>
  <c r="H3252" i="1"/>
  <c r="AC3252" i="1" s="1"/>
  <c r="AB3259" i="1"/>
  <c r="H3259" i="1"/>
  <c r="AC3259" i="1" s="1"/>
  <c r="H3325" i="1"/>
  <c r="AC3325" i="1" s="1"/>
  <c r="H3333" i="1"/>
  <c r="AC3333" i="1" s="1"/>
  <c r="H3368" i="1"/>
  <c r="AC3368" i="1" s="1"/>
  <c r="H3474" i="1"/>
  <c r="AC3474" i="1" s="1"/>
  <c r="AB3474" i="1"/>
  <c r="AB3550" i="1"/>
  <c r="H3550" i="1"/>
  <c r="AC3550" i="1" s="1"/>
  <c r="H3603" i="1"/>
  <c r="AC3603" i="1" s="1"/>
  <c r="AB3603" i="1"/>
  <c r="AB2978" i="1"/>
  <c r="H2978" i="1"/>
  <c r="AC2978" i="1" s="1"/>
  <c r="H3063" i="1"/>
  <c r="AC3063" i="1" s="1"/>
  <c r="AB3063" i="1"/>
  <c r="H3087" i="1"/>
  <c r="AC3087" i="1" s="1"/>
  <c r="AB3087" i="1"/>
  <c r="H3204" i="1"/>
  <c r="AC3204" i="1" s="1"/>
  <c r="AB3204" i="1"/>
  <c r="H3332" i="1"/>
  <c r="AC3332" i="1" s="1"/>
  <c r="AB3332" i="1"/>
  <c r="H3457" i="1"/>
  <c r="AC3457" i="1" s="1"/>
  <c r="AB3457" i="1"/>
  <c r="H3680" i="1"/>
  <c r="AC3680" i="1" s="1"/>
  <c r="AB3680" i="1"/>
  <c r="H3867" i="1"/>
  <c r="AC3867" i="1" s="1"/>
  <c r="AB3867" i="1"/>
  <c r="H2924" i="1"/>
  <c r="AC2924" i="1" s="1"/>
  <c r="AB2924" i="1"/>
  <c r="AB2977" i="1"/>
  <c r="H2977" i="1"/>
  <c r="AC2977" i="1" s="1"/>
  <c r="H3070" i="1"/>
  <c r="AC3070" i="1" s="1"/>
  <c r="AB3070" i="1"/>
  <c r="AB3315" i="1"/>
  <c r="H3315" i="1"/>
  <c r="AC3315" i="1" s="1"/>
  <c r="H3679" i="1"/>
  <c r="AC3679" i="1" s="1"/>
  <c r="AB3679" i="1"/>
  <c r="AB2639" i="1"/>
  <c r="H2639" i="1"/>
  <c r="AC2639" i="1" s="1"/>
  <c r="H2677" i="1"/>
  <c r="AC2677" i="1" s="1"/>
  <c r="AB2677" i="1"/>
  <c r="AB2780" i="1"/>
  <c r="H2780" i="1"/>
  <c r="AC2780" i="1" s="1"/>
  <c r="H3179" i="1"/>
  <c r="AC3179" i="1" s="1"/>
  <c r="AB3197" i="1"/>
  <c r="H3197" i="1"/>
  <c r="AC3197" i="1" s="1"/>
  <c r="H3212" i="1"/>
  <c r="AC3212" i="1" s="1"/>
  <c r="AB3212" i="1"/>
  <c r="H3314" i="1"/>
  <c r="AC3314" i="1" s="1"/>
  <c r="H3456" i="1"/>
  <c r="AC3456" i="1" s="1"/>
  <c r="AB3456" i="1"/>
  <c r="H3595" i="1"/>
  <c r="AC3595" i="1" s="1"/>
  <c r="H3596" i="1"/>
  <c r="AC3596" i="1" s="1"/>
  <c r="H3657" i="1"/>
  <c r="AC3657" i="1" s="1"/>
  <c r="H3666" i="1"/>
  <c r="AC3666" i="1" s="1"/>
  <c r="H3852" i="1"/>
  <c r="AC3852" i="1" s="1"/>
  <c r="AB3852" i="1"/>
  <c r="AB1876" i="1"/>
  <c r="AB1886" i="1"/>
  <c r="AB1887" i="1"/>
  <c r="AB1914" i="1"/>
  <c r="AB1915" i="1"/>
  <c r="H1966" i="1"/>
  <c r="AC1966" i="1" s="1"/>
  <c r="H1967" i="1"/>
  <c r="AC1967" i="1" s="1"/>
  <c r="H1968" i="1"/>
  <c r="AC1968" i="1" s="1"/>
  <c r="H1976" i="1"/>
  <c r="AC1976" i="1" s="1"/>
  <c r="H2030" i="1"/>
  <c r="AC2030" i="1" s="1"/>
  <c r="AB2181" i="1"/>
  <c r="AB2212" i="1"/>
  <c r="AB2267" i="1"/>
  <c r="AB2324" i="1"/>
  <c r="AB2381" i="1"/>
  <c r="AB2388" i="1"/>
  <c r="H2396" i="1"/>
  <c r="AC2396" i="1" s="1"/>
  <c r="AB2494" i="1"/>
  <c r="AB2518" i="1"/>
  <c r="H2528" i="1"/>
  <c r="AC2528" i="1" s="1"/>
  <c r="AB2565" i="1"/>
  <c r="H2592" i="1"/>
  <c r="AC2592" i="1" s="1"/>
  <c r="AB2638" i="1"/>
  <c r="H2638" i="1"/>
  <c r="AC2638" i="1" s="1"/>
  <c r="H2671" i="1"/>
  <c r="AC2671" i="1" s="1"/>
  <c r="H2772" i="1"/>
  <c r="AC2772" i="1" s="1"/>
  <c r="AB2772" i="1"/>
  <c r="AB2814" i="1"/>
  <c r="H2814" i="1"/>
  <c r="AC2814" i="1" s="1"/>
  <c r="H2823" i="1"/>
  <c r="AC2823" i="1" s="1"/>
  <c r="H2841" i="1"/>
  <c r="AC2841" i="1" s="1"/>
  <c r="H2878" i="1"/>
  <c r="AC2878" i="1" s="1"/>
  <c r="AB2878" i="1"/>
  <c r="H2887" i="1"/>
  <c r="AC2887" i="1" s="1"/>
  <c r="H2904" i="1"/>
  <c r="AC2904" i="1" s="1"/>
  <c r="H2970" i="1"/>
  <c r="AC2970" i="1" s="1"/>
  <c r="AB2976" i="1"/>
  <c r="H2976" i="1"/>
  <c r="AC2976" i="1" s="1"/>
  <c r="AB3016" i="1"/>
  <c r="H3016" i="1"/>
  <c r="AC3016" i="1" s="1"/>
  <c r="H3240" i="1"/>
  <c r="AC3240" i="1" s="1"/>
  <c r="AB3240" i="1"/>
  <c r="AB3289" i="1"/>
  <c r="H3289" i="1"/>
  <c r="AC3289" i="1" s="1"/>
  <c r="H3302" i="1"/>
  <c r="AC3302" i="1" s="1"/>
  <c r="AB3302" i="1"/>
  <c r="H3455" i="1"/>
  <c r="AC3455" i="1" s="1"/>
  <c r="AB3455" i="1"/>
  <c r="AB3463" i="1"/>
  <c r="H3463" i="1"/>
  <c r="AC3463" i="1" s="1"/>
  <c r="H3787" i="1"/>
  <c r="AC3787" i="1" s="1"/>
  <c r="H3841" i="1"/>
  <c r="AC3841" i="1" s="1"/>
  <c r="AB3907" i="1"/>
  <c r="H3907" i="1"/>
  <c r="AC3907" i="1" s="1"/>
  <c r="AB1942" i="1"/>
  <c r="AB1943" i="1"/>
  <c r="AB2069" i="1"/>
  <c r="AB2264" i="1"/>
  <c r="AB2512" i="1"/>
  <c r="AB2547" i="1"/>
  <c r="H2547" i="1"/>
  <c r="AC2547" i="1" s="1"/>
  <c r="AB2564" i="1"/>
  <c r="AB2656" i="1"/>
  <c r="H2656" i="1"/>
  <c r="AC2656" i="1" s="1"/>
  <c r="H2719" i="1"/>
  <c r="AC2719" i="1" s="1"/>
  <c r="AB2719" i="1"/>
  <c r="AB2724" i="1"/>
  <c r="H2746" i="1"/>
  <c r="AC2746" i="1" s="1"/>
  <c r="AB2746" i="1"/>
  <c r="AB2808" i="1"/>
  <c r="H2808" i="1"/>
  <c r="AC2808" i="1" s="1"/>
  <c r="H3047" i="1"/>
  <c r="AC3047" i="1" s="1"/>
  <c r="AB3047" i="1"/>
  <c r="H3120" i="1"/>
  <c r="AC3120" i="1" s="1"/>
  <c r="AB3120" i="1"/>
  <c r="AB3288" i="1"/>
  <c r="H3288" i="1"/>
  <c r="AC3288" i="1" s="1"/>
  <c r="H3649" i="1"/>
  <c r="AC3649" i="1" s="1"/>
  <c r="AB3649" i="1"/>
  <c r="H3655" i="1"/>
  <c r="AC3655" i="1" s="1"/>
  <c r="AB3655" i="1"/>
  <c r="H3771" i="1"/>
  <c r="AC3771" i="1" s="1"/>
  <c r="AB3771" i="1"/>
  <c r="H3808" i="1"/>
  <c r="AC3808" i="1" s="1"/>
  <c r="H3809" i="1"/>
  <c r="AC3809" i="1" s="1"/>
  <c r="H3901" i="1"/>
  <c r="AC3901" i="1" s="1"/>
  <c r="H1778" i="1"/>
  <c r="AC1778" i="1" s="1"/>
  <c r="H1818" i="1"/>
  <c r="AC1818" i="1" s="1"/>
  <c r="H1819" i="1"/>
  <c r="AC1819" i="1" s="1"/>
  <c r="AB1888" i="1"/>
  <c r="AB1916" i="1"/>
  <c r="AB1945" i="1"/>
  <c r="H2128" i="1"/>
  <c r="AC2128" i="1" s="1"/>
  <c r="AB2338" i="1"/>
  <c r="AB2386" i="1"/>
  <c r="H2506" i="1"/>
  <c r="AC2506" i="1" s="1"/>
  <c r="H2527" i="1"/>
  <c r="AC2527" i="1" s="1"/>
  <c r="H2646" i="1"/>
  <c r="AC2646" i="1" s="1"/>
  <c r="H2669" i="1"/>
  <c r="AC2669" i="1" s="1"/>
  <c r="AB2700" i="1"/>
  <c r="H2745" i="1"/>
  <c r="AC2745" i="1" s="1"/>
  <c r="H2764" i="1"/>
  <c r="AC2764" i="1" s="1"/>
  <c r="AB2807" i="1"/>
  <c r="H2807" i="1"/>
  <c r="AC2807" i="1" s="1"/>
  <c r="H2821" i="1"/>
  <c r="AC2821" i="1" s="1"/>
  <c r="H2840" i="1"/>
  <c r="AC2840" i="1" s="1"/>
  <c r="AB2884" i="1"/>
  <c r="H2884" i="1"/>
  <c r="AC2884" i="1" s="1"/>
  <c r="AB2898" i="1"/>
  <c r="H2903" i="1"/>
  <c r="AC2903" i="1" s="1"/>
  <c r="H2968" i="1"/>
  <c r="AC2968" i="1" s="1"/>
  <c r="AB3052" i="1"/>
  <c r="H3170" i="1"/>
  <c r="AC3170" i="1" s="1"/>
  <c r="AB3170" i="1"/>
  <c r="AB3202" i="1"/>
  <c r="H3202" i="1"/>
  <c r="AC3202" i="1" s="1"/>
  <c r="H3462" i="1"/>
  <c r="AC3462" i="1" s="1"/>
  <c r="AB3462" i="1"/>
  <c r="H3520" i="1"/>
  <c r="AC3520" i="1" s="1"/>
  <c r="AB3520" i="1"/>
  <c r="H3593" i="1"/>
  <c r="AC3593" i="1" s="1"/>
  <c r="AB3600" i="1"/>
  <c r="H3600" i="1"/>
  <c r="AC3600" i="1" s="1"/>
  <c r="H3641" i="1"/>
  <c r="AC3641" i="1" s="1"/>
  <c r="H3794" i="1"/>
  <c r="AC3794" i="1" s="1"/>
  <c r="AB3801" i="1"/>
  <c r="H3801" i="1"/>
  <c r="AC3801" i="1" s="1"/>
  <c r="H3898" i="1"/>
  <c r="AC3898" i="1" s="1"/>
  <c r="AB3898" i="1"/>
  <c r="H3623" i="1"/>
  <c r="AC3623" i="1" s="1"/>
  <c r="AB3623" i="1"/>
  <c r="H3640" i="1"/>
  <c r="AC3640" i="1" s="1"/>
  <c r="AB3640" i="1"/>
  <c r="AB3722" i="1"/>
  <c r="H3722" i="1"/>
  <c r="AC3722" i="1" s="1"/>
  <c r="H3987" i="1"/>
  <c r="AC3987" i="1" s="1"/>
  <c r="AB2947" i="1"/>
  <c r="H2947" i="1"/>
  <c r="AC2947" i="1" s="1"/>
  <c r="AB3195" i="1"/>
  <c r="H3195" i="1"/>
  <c r="AC3195" i="1" s="1"/>
  <c r="H3398" i="1"/>
  <c r="AC3398" i="1" s="1"/>
  <c r="AB3398" i="1"/>
  <c r="H3502" i="1"/>
  <c r="AC3502" i="1" s="1"/>
  <c r="AB3590" i="1"/>
  <c r="H3590" i="1"/>
  <c r="AC3590" i="1" s="1"/>
  <c r="H3648" i="1"/>
  <c r="AC3648" i="1" s="1"/>
  <c r="AB3648" i="1"/>
  <c r="H3975" i="1"/>
  <c r="AC3975" i="1" s="1"/>
  <c r="AB3975" i="1"/>
  <c r="H2944" i="1"/>
  <c r="AC2944" i="1" s="1"/>
  <c r="AB2944" i="1"/>
  <c r="AB2955" i="1"/>
  <c r="H2955" i="1"/>
  <c r="AC2955" i="1" s="1"/>
  <c r="H3013" i="1"/>
  <c r="AC3013" i="1" s="1"/>
  <c r="AB3013" i="1"/>
  <c r="AB3026" i="1"/>
  <c r="H3026" i="1"/>
  <c r="AC3026" i="1" s="1"/>
  <c r="H3201" i="1"/>
  <c r="AC3201" i="1" s="1"/>
  <c r="AB3201" i="1"/>
  <c r="H3221" i="1"/>
  <c r="AC3221" i="1" s="1"/>
  <c r="AB3221" i="1"/>
  <c r="H3312" i="1"/>
  <c r="AC3312" i="1" s="1"/>
  <c r="AB3312" i="1"/>
  <c r="H3549" i="1"/>
  <c r="AC3549" i="1" s="1"/>
  <c r="H3557" i="1"/>
  <c r="AC3557" i="1" s="1"/>
  <c r="AB3557" i="1"/>
  <c r="H3615" i="1"/>
  <c r="AC3615" i="1" s="1"/>
  <c r="H3616" i="1"/>
  <c r="AC3616" i="1" s="1"/>
  <c r="H3622" i="1"/>
  <c r="AC3622" i="1" s="1"/>
  <c r="H3638" i="1"/>
  <c r="AC3638" i="1" s="1"/>
  <c r="AB3638" i="1"/>
  <c r="H3664" i="1"/>
  <c r="AC3664" i="1" s="1"/>
  <c r="H3905" i="1"/>
  <c r="AC3905" i="1" s="1"/>
  <c r="H2743" i="1"/>
  <c r="AC2743" i="1" s="1"/>
  <c r="H3007" i="1"/>
  <c r="AC3007" i="1" s="1"/>
  <c r="H3018" i="1"/>
  <c r="AC3018" i="1" s="1"/>
  <c r="AB3025" i="1"/>
  <c r="H3025" i="1"/>
  <c r="AC3025" i="1" s="1"/>
  <c r="H3106" i="1"/>
  <c r="AC3106" i="1" s="1"/>
  <c r="H3114" i="1"/>
  <c r="AC3114" i="1" s="1"/>
  <c r="AB3114" i="1"/>
  <c r="H3115" i="1"/>
  <c r="AC3115" i="1" s="1"/>
  <c r="H3172" i="1"/>
  <c r="AC3172" i="1" s="1"/>
  <c r="AB3172" i="1"/>
  <c r="H3247" i="1"/>
  <c r="AC3247" i="1" s="1"/>
  <c r="H3284" i="1"/>
  <c r="AC3284" i="1" s="1"/>
  <c r="H3292" i="1"/>
  <c r="AC3292" i="1" s="1"/>
  <c r="AB3352" i="1"/>
  <c r="H3352" i="1"/>
  <c r="AC3352" i="1" s="1"/>
  <c r="H3385" i="1"/>
  <c r="AC3385" i="1" s="1"/>
  <c r="H3397" i="1"/>
  <c r="AC3397" i="1" s="1"/>
  <c r="AB3397" i="1"/>
  <c r="H3494" i="1"/>
  <c r="AC3494" i="1" s="1"/>
  <c r="H3536" i="1"/>
  <c r="AC3536" i="1" s="1"/>
  <c r="H3548" i="1"/>
  <c r="AC3548" i="1" s="1"/>
  <c r="H3614" i="1"/>
  <c r="AC3614" i="1" s="1"/>
  <c r="H3630" i="1"/>
  <c r="AC3630" i="1" s="1"/>
  <c r="H3697" i="1"/>
  <c r="AC3697" i="1" s="1"/>
  <c r="H3865" i="1"/>
  <c r="AC3865" i="1" s="1"/>
  <c r="H3873" i="1"/>
  <c r="AC3873" i="1" s="1"/>
  <c r="H3969" i="1"/>
  <c r="AC3969" i="1" s="1"/>
  <c r="AB3076" i="1"/>
  <c r="H3076" i="1"/>
  <c r="AC3076" i="1" s="1"/>
  <c r="AB3128" i="1"/>
  <c r="H3128" i="1"/>
  <c r="AC3128" i="1" s="1"/>
  <c r="AB3183" i="1"/>
  <c r="H3183" i="1"/>
  <c r="AC3183" i="1" s="1"/>
  <c r="H3220" i="1"/>
  <c r="AC3220" i="1" s="1"/>
  <c r="AB3220" i="1"/>
  <c r="H3309" i="1"/>
  <c r="AC3309" i="1" s="1"/>
  <c r="AB3309" i="1"/>
  <c r="H3555" i="1"/>
  <c r="AC3555" i="1" s="1"/>
  <c r="AB3555" i="1"/>
  <c r="H3556" i="1"/>
  <c r="AC3556" i="1" s="1"/>
  <c r="AB3581" i="1"/>
  <c r="H3581" i="1"/>
  <c r="AC3581" i="1" s="1"/>
  <c r="H2673" i="1"/>
  <c r="AC2673" i="1" s="1"/>
  <c r="H2696" i="1"/>
  <c r="AC2696" i="1" s="1"/>
  <c r="H2741" i="1"/>
  <c r="AC2741" i="1" s="1"/>
  <c r="H2742" i="1"/>
  <c r="AC2742" i="1" s="1"/>
  <c r="H2759" i="1"/>
  <c r="AC2759" i="1" s="1"/>
  <c r="H2844" i="1"/>
  <c r="AC2844" i="1" s="1"/>
  <c r="H2845" i="1"/>
  <c r="AC2845" i="1" s="1"/>
  <c r="H2846" i="1"/>
  <c r="AC2846" i="1" s="1"/>
  <c r="H2882" i="1"/>
  <c r="AC2882" i="1" s="1"/>
  <c r="H2891" i="1"/>
  <c r="AC2891" i="1" s="1"/>
  <c r="H2914" i="1"/>
  <c r="AC2914" i="1" s="1"/>
  <c r="AB2914" i="1"/>
  <c r="H2974" i="1"/>
  <c r="AC2974" i="1" s="1"/>
  <c r="H2990" i="1"/>
  <c r="AC2990" i="1" s="1"/>
  <c r="H3042" i="1"/>
  <c r="AC3042" i="1" s="1"/>
  <c r="H3058" i="1"/>
  <c r="AC3058" i="1" s="1"/>
  <c r="AB3075" i="1"/>
  <c r="H3075" i="1"/>
  <c r="AC3075" i="1" s="1"/>
  <c r="H3162" i="1"/>
  <c r="AC3162" i="1" s="1"/>
  <c r="H3163" i="1"/>
  <c r="AC3163" i="1" s="1"/>
  <c r="H3291" i="1"/>
  <c r="AC3291" i="1" s="1"/>
  <c r="H3396" i="1"/>
  <c r="AC3396" i="1" s="1"/>
  <c r="AB3396" i="1"/>
  <c r="H3470" i="1"/>
  <c r="AC3470" i="1" s="1"/>
  <c r="AB3470" i="1"/>
  <c r="H3486" i="1"/>
  <c r="AC3486" i="1" s="1"/>
  <c r="AB3500" i="1"/>
  <c r="H3500" i="1"/>
  <c r="AC3500" i="1" s="1"/>
  <c r="H3629" i="1"/>
  <c r="AC3629" i="1" s="1"/>
  <c r="AB3637" i="1"/>
  <c r="H3637" i="1"/>
  <c r="AC3637" i="1" s="1"/>
  <c r="H3672" i="1"/>
  <c r="AC3672" i="1" s="1"/>
  <c r="H3789" i="1"/>
  <c r="AC3789" i="1" s="1"/>
  <c r="AB3790" i="1"/>
  <c r="H3790" i="1"/>
  <c r="AC3790" i="1" s="1"/>
  <c r="H3968" i="1"/>
  <c r="AC3968" i="1" s="1"/>
  <c r="AB2548" i="1"/>
  <c r="H2572" i="1"/>
  <c r="AC2572" i="1" s="1"/>
  <c r="H2575" i="1"/>
  <c r="AC2575" i="1" s="1"/>
  <c r="AB2579" i="1"/>
  <c r="H2680" i="1"/>
  <c r="AC2680" i="1" s="1"/>
  <c r="AB2691" i="1"/>
  <c r="H2706" i="1"/>
  <c r="AC2706" i="1" s="1"/>
  <c r="AB2710" i="1"/>
  <c r="H2740" i="1"/>
  <c r="AC2740" i="1" s="1"/>
  <c r="AB2781" i="1"/>
  <c r="AB2819" i="1"/>
  <c r="AB2832" i="1"/>
  <c r="AB2835" i="1"/>
  <c r="AB2895" i="1"/>
  <c r="H2913" i="1"/>
  <c r="AC2913" i="1" s="1"/>
  <c r="H2928" i="1"/>
  <c r="AC2928" i="1" s="1"/>
  <c r="AB2936" i="1"/>
  <c r="H2936" i="1"/>
  <c r="AC2936" i="1" s="1"/>
  <c r="H2983" i="1"/>
  <c r="AC2983" i="1" s="1"/>
  <c r="AB2997" i="1"/>
  <c r="AB3045" i="1"/>
  <c r="AB3165" i="1"/>
  <c r="H3171" i="1"/>
  <c r="AC3171" i="1" s="1"/>
  <c r="H3219" i="1"/>
  <c r="AC3219" i="1" s="1"/>
  <c r="H3230" i="1"/>
  <c r="AC3230" i="1" s="1"/>
  <c r="AB3230" i="1"/>
  <c r="H3231" i="1"/>
  <c r="AC3231" i="1" s="1"/>
  <c r="AB3254" i="1"/>
  <c r="H3254" i="1"/>
  <c r="AC3254" i="1" s="1"/>
  <c r="AB3258" i="1"/>
  <c r="AB3313" i="1"/>
  <c r="H3338" i="1"/>
  <c r="AC3338" i="1" s="1"/>
  <c r="AB3338" i="1"/>
  <c r="H3371" i="1"/>
  <c r="AC3371" i="1" s="1"/>
  <c r="AB3371" i="1"/>
  <c r="H3372" i="1"/>
  <c r="AC3372" i="1" s="1"/>
  <c r="AB3372" i="1"/>
  <c r="AB3464" i="1"/>
  <c r="AB3499" i="1"/>
  <c r="H3499" i="1"/>
  <c r="AC3499" i="1" s="1"/>
  <c r="H3554" i="1"/>
  <c r="AC3554" i="1" s="1"/>
  <c r="AB3554" i="1"/>
  <c r="AB3698" i="1"/>
  <c r="H3788" i="1"/>
  <c r="AC3788" i="1" s="1"/>
  <c r="AB3788" i="1"/>
  <c r="H3973" i="1"/>
  <c r="AC3973" i="1" s="1"/>
  <c r="H3189" i="1"/>
  <c r="AC3189" i="1" s="1"/>
  <c r="H3211" i="1"/>
  <c r="AC3211" i="1" s="1"/>
  <c r="H3243" i="1"/>
  <c r="AC3243" i="1" s="1"/>
  <c r="H3311" i="1"/>
  <c r="AC3311" i="1" s="1"/>
  <c r="H3350" i="1"/>
  <c r="AC3350" i="1" s="1"/>
  <c r="H3366" i="1"/>
  <c r="AC3366" i="1" s="1"/>
  <c r="H3498" i="1"/>
  <c r="AC3498" i="1" s="1"/>
  <c r="H3544" i="1"/>
  <c r="AC3544" i="1" s="1"/>
  <c r="H3766" i="1"/>
  <c r="AC3766" i="1" s="1"/>
  <c r="H3965" i="1"/>
  <c r="AC3965" i="1" s="1"/>
  <c r="H3964" i="1"/>
  <c r="AC3964" i="1" s="1"/>
  <c r="H3364" i="1"/>
  <c r="AC3364" i="1" s="1"/>
  <c r="H3479" i="1"/>
  <c r="AC3479" i="1" s="1"/>
  <c r="H3480" i="1"/>
  <c r="AC3480" i="1" s="1"/>
  <c r="H3509" i="1"/>
  <c r="AC3509" i="1" s="1"/>
  <c r="H3719" i="1"/>
  <c r="AC3719" i="1" s="1"/>
  <c r="H3862" i="1"/>
  <c r="AC3862" i="1" s="1"/>
  <c r="AB1505" i="1"/>
  <c r="H1505" i="1"/>
  <c r="AC1505" i="1" s="1"/>
  <c r="AB1920" i="1"/>
  <c r="H1920" i="1"/>
  <c r="AC1920" i="1" s="1"/>
  <c r="H2177" i="1"/>
  <c r="AC2177" i="1" s="1"/>
  <c r="AB2177" i="1"/>
  <c r="AB1919" i="1"/>
  <c r="H1919" i="1"/>
  <c r="AC1919" i="1" s="1"/>
  <c r="AB2046" i="1"/>
  <c r="H2046" i="1"/>
  <c r="AC2046" i="1" s="1"/>
  <c r="AB2075" i="1"/>
  <c r="H2075" i="1"/>
  <c r="AC2075" i="1" s="1"/>
  <c r="AB1918" i="1"/>
  <c r="H1918" i="1"/>
  <c r="AC1918" i="1" s="1"/>
  <c r="AB2373" i="1"/>
  <c r="H2373" i="1"/>
  <c r="AC2373" i="1" s="1"/>
  <c r="H1553" i="1"/>
  <c r="AC1553" i="1" s="1"/>
  <c r="AB1553" i="1"/>
  <c r="AB1802" i="1"/>
  <c r="H1802" i="1"/>
  <c r="AC1802" i="1" s="1"/>
  <c r="AB1835" i="1"/>
  <c r="H1835" i="1"/>
  <c r="AC1835" i="1" s="1"/>
  <c r="AB1912" i="1"/>
  <c r="H1912" i="1"/>
  <c r="AC1912" i="1" s="1"/>
  <c r="AB1404" i="1"/>
  <c r="AC1404" i="1"/>
  <c r="AB1426" i="1"/>
  <c r="AC1426" i="1"/>
  <c r="H1593" i="1"/>
  <c r="AC1593" i="1" s="1"/>
  <c r="AB1593" i="1"/>
  <c r="H1696" i="1"/>
  <c r="AC1696" i="1" s="1"/>
  <c r="AB1696" i="1"/>
  <c r="AB1834" i="1"/>
  <c r="H1834" i="1"/>
  <c r="AC1834" i="1" s="1"/>
  <c r="AB1911" i="1"/>
  <c r="H1911" i="1"/>
  <c r="AC1911" i="1" s="1"/>
  <c r="AB2114" i="1"/>
  <c r="H2114" i="1"/>
  <c r="AC2114" i="1" s="1"/>
  <c r="H2795" i="1"/>
  <c r="AC2795" i="1" s="1"/>
  <c r="AB2795" i="1"/>
  <c r="AB1910" i="1"/>
  <c r="H1910" i="1"/>
  <c r="AC1910" i="1" s="1"/>
  <c r="AB2304" i="1"/>
  <c r="H2304" i="1"/>
  <c r="AC2304" i="1" s="1"/>
  <c r="AB2731" i="1"/>
  <c r="H2731" i="1"/>
  <c r="AC2731" i="1" s="1"/>
  <c r="AC1452" i="1"/>
  <c r="AB1452" i="1"/>
  <c r="AB1643" i="1"/>
  <c r="H1643" i="1"/>
  <c r="AC1643" i="1" s="1"/>
  <c r="AB1909" i="1"/>
  <c r="H1909" i="1"/>
  <c r="AC1909" i="1" s="1"/>
  <c r="AB2066" i="1"/>
  <c r="H2066" i="1"/>
  <c r="AC2066" i="1" s="1"/>
  <c r="H1481" i="1"/>
  <c r="AC1481" i="1" s="1"/>
  <c r="AB1481" i="1"/>
  <c r="AB1543" i="1"/>
  <c r="H1543" i="1"/>
  <c r="AC1543" i="1" s="1"/>
  <c r="H1684" i="1"/>
  <c r="AC1684" i="1" s="1"/>
  <c r="AB1684" i="1"/>
  <c r="AB1852" i="1"/>
  <c r="H1852" i="1"/>
  <c r="AC1852" i="1" s="1"/>
  <c r="AB1880" i="1"/>
  <c r="H1880" i="1"/>
  <c r="AC1880" i="1" s="1"/>
  <c r="AB2187" i="1"/>
  <c r="H2187" i="1"/>
  <c r="AC2187" i="1" s="1"/>
  <c r="H1537" i="1"/>
  <c r="AC1537" i="1" s="1"/>
  <c r="AB1537" i="1"/>
  <c r="AB2188" i="1"/>
  <c r="H2188" i="1"/>
  <c r="AC2188" i="1" s="1"/>
  <c r="AB1402" i="1"/>
  <c r="AC1402" i="1"/>
  <c r="AB1900" i="1"/>
  <c r="H1900" i="1"/>
  <c r="AC1900" i="1" s="1"/>
  <c r="AB2105" i="1"/>
  <c r="H2105" i="1"/>
  <c r="AC2105" i="1" s="1"/>
  <c r="AB249" i="1"/>
  <c r="H249" i="1"/>
  <c r="AC249" i="1" s="1"/>
  <c r="AB1845" i="1"/>
  <c r="H1845" i="1"/>
  <c r="AC1845" i="1" s="1"/>
  <c r="AB1899" i="1"/>
  <c r="H1899" i="1"/>
  <c r="AC1899" i="1" s="1"/>
  <c r="AB1994" i="1"/>
  <c r="H1994" i="1"/>
  <c r="AC1994" i="1" s="1"/>
  <c r="H2251" i="1"/>
  <c r="AC2251" i="1" s="1"/>
  <c r="AB2251" i="1"/>
  <c r="AC1428" i="1"/>
  <c r="AB1428" i="1"/>
  <c r="AB1450" i="1"/>
  <c r="AC1450" i="1"/>
  <c r="H1535" i="1"/>
  <c r="AC1535" i="1" s="1"/>
  <c r="AB1535" i="1"/>
  <c r="AB1751" i="1"/>
  <c r="H1751" i="1"/>
  <c r="AC1751" i="1" s="1"/>
  <c r="AB1898" i="1"/>
  <c r="H1898" i="1"/>
  <c r="AC1898" i="1" s="1"/>
  <c r="AB2397" i="1"/>
  <c r="H2397" i="1"/>
  <c r="AC2397" i="1" s="1"/>
  <c r="AB2015" i="1"/>
  <c r="H2015" i="1"/>
  <c r="AC2015" i="1" s="1"/>
  <c r="AB2241" i="1"/>
  <c r="H2241" i="1"/>
  <c r="AC2241" i="1" s="1"/>
  <c r="H2775" i="1"/>
  <c r="AC2775" i="1" s="1"/>
  <c r="AB2775" i="1"/>
  <c r="H250" i="1"/>
  <c r="AC250" i="1" s="1"/>
  <c r="AC1429" i="1"/>
  <c r="AB1542" i="1"/>
  <c r="H1542" i="1"/>
  <c r="AC1542" i="1" s="1"/>
  <c r="H1555" i="1"/>
  <c r="AC1555" i="1" s="1"/>
  <c r="H1603" i="1"/>
  <c r="AC1603" i="1" s="1"/>
  <c r="H1655" i="1"/>
  <c r="AC1655" i="1" s="1"/>
  <c r="H1693" i="1"/>
  <c r="AC1693" i="1" s="1"/>
  <c r="H1538" i="1"/>
  <c r="AC1538" i="1" s="1"/>
  <c r="H1680" i="1"/>
  <c r="AC1680" i="1" s="1"/>
  <c r="H1832" i="1"/>
  <c r="AC1832" i="1" s="1"/>
  <c r="H1992" i="1"/>
  <c r="AC1992" i="1" s="1"/>
  <c r="H2014" i="1"/>
  <c r="AC2014" i="1" s="1"/>
  <c r="AB2034" i="1"/>
  <c r="H2034" i="1"/>
  <c r="AC2034" i="1" s="1"/>
  <c r="H2044" i="1"/>
  <c r="AC2044" i="1" s="1"/>
  <c r="H2073" i="1"/>
  <c r="AC2073" i="1" s="1"/>
  <c r="H2103" i="1"/>
  <c r="AC2103" i="1" s="1"/>
  <c r="H2112" i="1"/>
  <c r="AC2112" i="1" s="1"/>
  <c r="H2145" i="1"/>
  <c r="AC2145" i="1" s="1"/>
  <c r="AB2162" i="1"/>
  <c r="H2162" i="1"/>
  <c r="AC2162" i="1" s="1"/>
  <c r="H2174" i="1"/>
  <c r="AC2174" i="1" s="1"/>
  <c r="H2185" i="1"/>
  <c r="AC2185" i="1" s="1"/>
  <c r="H2215" i="1"/>
  <c r="AC2215" i="1" s="1"/>
  <c r="AB2240" i="1"/>
  <c r="H2240" i="1"/>
  <c r="AC2240" i="1" s="1"/>
  <c r="H2335" i="1"/>
  <c r="AC2335" i="1" s="1"/>
  <c r="H2357" i="1"/>
  <c r="AC2357" i="1" s="1"/>
  <c r="H2358" i="1"/>
  <c r="AC2358" i="1" s="1"/>
  <c r="H2650" i="1"/>
  <c r="AC2650" i="1" s="1"/>
  <c r="AB2650" i="1"/>
  <c r="H2718" i="1"/>
  <c r="AC2718" i="1" s="1"/>
  <c r="AB2718" i="1"/>
  <c r="H2730" i="1"/>
  <c r="AC2730" i="1" s="1"/>
  <c r="H2770" i="1"/>
  <c r="AC2770" i="1" s="1"/>
  <c r="AB2770" i="1"/>
  <c r="AB3515" i="1"/>
  <c r="H3515" i="1"/>
  <c r="AC3515" i="1" s="1"/>
  <c r="H237" i="1"/>
  <c r="AC237" i="1" s="1"/>
  <c r="AC1403" i="1"/>
  <c r="H1539" i="1"/>
  <c r="AC1539" i="1" s="1"/>
  <c r="H1657" i="1"/>
  <c r="AC1657" i="1" s="1"/>
  <c r="H2045" i="1"/>
  <c r="AC2045" i="1" s="1"/>
  <c r="AB2065" i="1"/>
  <c r="H2065" i="1"/>
  <c r="AC2065" i="1" s="1"/>
  <c r="H2074" i="1"/>
  <c r="AC2074" i="1" s="1"/>
  <c r="H2104" i="1"/>
  <c r="AC2104" i="1" s="1"/>
  <c r="H2113" i="1"/>
  <c r="AC2113" i="1" s="1"/>
  <c r="AB2415" i="1"/>
  <c r="H2415" i="1"/>
  <c r="AC2415" i="1" s="1"/>
  <c r="AC1408" i="1"/>
  <c r="AC1407" i="1"/>
  <c r="AC1409" i="1"/>
  <c r="AC1431" i="1"/>
  <c r="AC1433" i="1"/>
  <c r="AC1455" i="1"/>
  <c r="AC1457" i="1"/>
  <c r="H1485" i="1"/>
  <c r="AC1485" i="1" s="1"/>
  <c r="H1508" i="1"/>
  <c r="AC1508" i="1" s="1"/>
  <c r="H1509" i="1"/>
  <c r="AC1509" i="1" s="1"/>
  <c r="H1598" i="1"/>
  <c r="AC1598" i="1" s="1"/>
  <c r="H1630" i="1"/>
  <c r="AC1630" i="1" s="1"/>
  <c r="H1676" i="1"/>
  <c r="AC1676" i="1" s="1"/>
  <c r="H1677" i="1"/>
  <c r="AC1677" i="1" s="1"/>
  <c r="H1679" i="1"/>
  <c r="AC1679" i="1" s="1"/>
  <c r="H1737" i="1"/>
  <c r="AC1737" i="1" s="1"/>
  <c r="H1738" i="1"/>
  <c r="AC1738" i="1" s="1"/>
  <c r="H1739" i="1"/>
  <c r="AC1739" i="1" s="1"/>
  <c r="AB1780" i="1"/>
  <c r="H1780" i="1"/>
  <c r="AC1780" i="1" s="1"/>
  <c r="H1791" i="1"/>
  <c r="AC1791" i="1" s="1"/>
  <c r="H1792" i="1"/>
  <c r="AC1792" i="1" s="1"/>
  <c r="AB1822" i="1"/>
  <c r="H1822" i="1"/>
  <c r="AC1822" i="1" s="1"/>
  <c r="H1830" i="1"/>
  <c r="AC1830" i="1" s="1"/>
  <c r="H1831" i="1"/>
  <c r="AC1831" i="1" s="1"/>
  <c r="H1842" i="1"/>
  <c r="AC1842" i="1" s="1"/>
  <c r="H1843" i="1"/>
  <c r="AC1843" i="1" s="1"/>
  <c r="AB1870" i="1"/>
  <c r="H1870" i="1"/>
  <c r="AC1870" i="1" s="1"/>
  <c r="H1927" i="1"/>
  <c r="AC1927" i="1" s="1"/>
  <c r="H1928" i="1"/>
  <c r="AC1928" i="1" s="1"/>
  <c r="H1991" i="1"/>
  <c r="AC1991" i="1" s="1"/>
  <c r="H2013" i="1"/>
  <c r="AC2013" i="1" s="1"/>
  <c r="H2043" i="1"/>
  <c r="AC2043" i="1" s="1"/>
  <c r="H2064" i="1"/>
  <c r="AC2064" i="1" s="1"/>
  <c r="AB2092" i="1"/>
  <c r="H2092" i="1"/>
  <c r="AC2092" i="1" s="1"/>
  <c r="H2102" i="1"/>
  <c r="AC2102" i="1" s="1"/>
  <c r="AB2133" i="1"/>
  <c r="H2133" i="1"/>
  <c r="AC2133" i="1" s="1"/>
  <c r="H2144" i="1"/>
  <c r="AC2144" i="1" s="1"/>
  <c r="H2173" i="1"/>
  <c r="AC2173" i="1" s="1"/>
  <c r="H2194" i="1"/>
  <c r="AC2194" i="1" s="1"/>
  <c r="AB2194" i="1"/>
  <c r="H2196" i="1"/>
  <c r="AC2196" i="1" s="1"/>
  <c r="H2214" i="1"/>
  <c r="AC2214" i="1" s="1"/>
  <c r="H2247" i="1"/>
  <c r="AC2247" i="1" s="1"/>
  <c r="AB2247" i="1"/>
  <c r="H2275" i="1"/>
  <c r="AC2275" i="1" s="1"/>
  <c r="AB2275" i="1"/>
  <c r="H2356" i="1"/>
  <c r="AC2356" i="1" s="1"/>
  <c r="AB2364" i="1"/>
  <c r="H2364" i="1"/>
  <c r="AC2364" i="1" s="1"/>
  <c r="H2649" i="1"/>
  <c r="AC2649" i="1" s="1"/>
  <c r="H2769" i="1"/>
  <c r="AC2769" i="1" s="1"/>
  <c r="AB2769" i="1"/>
  <c r="AB3177" i="1"/>
  <c r="H3177" i="1"/>
  <c r="AC3177" i="1" s="1"/>
  <c r="H3491" i="1"/>
  <c r="AC3491" i="1" s="1"/>
  <c r="AB3491" i="1"/>
  <c r="H3493" i="1"/>
  <c r="AC3493" i="1" s="1"/>
  <c r="AB3582" i="1"/>
  <c r="H3582" i="1"/>
  <c r="AC3582" i="1" s="1"/>
  <c r="AB2432" i="1"/>
  <c r="H2432" i="1"/>
  <c r="AC2432" i="1" s="1"/>
  <c r="H2722" i="1"/>
  <c r="AC2722" i="1" s="1"/>
  <c r="AB2722" i="1"/>
  <c r="AB2864" i="1"/>
  <c r="H2864" i="1"/>
  <c r="AC2864" i="1" s="1"/>
  <c r="AB2907" i="1"/>
  <c r="H2907" i="1"/>
  <c r="AC2907" i="1" s="1"/>
  <c r="H1482" i="1"/>
  <c r="AC1482" i="1" s="1"/>
  <c r="H1600" i="1"/>
  <c r="AC1600" i="1" s="1"/>
  <c r="H1656" i="1"/>
  <c r="AC1656" i="1" s="1"/>
  <c r="AB1871" i="1"/>
  <c r="H1871" i="1"/>
  <c r="AC1871" i="1" s="1"/>
  <c r="H1878" i="1"/>
  <c r="AC1878" i="1" s="1"/>
  <c r="H1931" i="1"/>
  <c r="AC1931" i="1" s="1"/>
  <c r="H2146" i="1"/>
  <c r="AC2146" i="1" s="1"/>
  <c r="H2176" i="1"/>
  <c r="AC2176" i="1" s="1"/>
  <c r="H2186" i="1"/>
  <c r="AC2186" i="1" s="1"/>
  <c r="H2198" i="1"/>
  <c r="AC2198" i="1" s="1"/>
  <c r="AB2372" i="1"/>
  <c r="H2372" i="1"/>
  <c r="AC2372" i="1" s="1"/>
  <c r="H1599" i="1"/>
  <c r="AC1599" i="1" s="1"/>
  <c r="H1694" i="1"/>
  <c r="AC1694" i="1" s="1"/>
  <c r="AC789" i="1"/>
  <c r="AC791" i="1"/>
  <c r="H233" i="1"/>
  <c r="AC233" i="1" s="1"/>
  <c r="AC790" i="1"/>
  <c r="AC1410" i="1"/>
  <c r="AC1411" i="1"/>
  <c r="AC1412" i="1"/>
  <c r="AC1434" i="1"/>
  <c r="AC1435" i="1"/>
  <c r="AC1436" i="1"/>
  <c r="AC1458" i="1"/>
  <c r="AC1459" i="1"/>
  <c r="AC1460" i="1"/>
  <c r="H1486" i="1"/>
  <c r="AC1486" i="1" s="1"/>
  <c r="H1487" i="1"/>
  <c r="AC1487" i="1" s="1"/>
  <c r="H1510" i="1"/>
  <c r="AC1510" i="1" s="1"/>
  <c r="H1521" i="1"/>
  <c r="AC1521" i="1" s="1"/>
  <c r="AB1587" i="1"/>
  <c r="H1587" i="1"/>
  <c r="AC1587" i="1" s="1"/>
  <c r="H1625" i="1"/>
  <c r="AC1625" i="1" s="1"/>
  <c r="H1626" i="1"/>
  <c r="AC1626" i="1" s="1"/>
  <c r="H1627" i="1"/>
  <c r="AC1627" i="1" s="1"/>
  <c r="H1629" i="1"/>
  <c r="AC1629" i="1" s="1"/>
  <c r="H1639" i="1"/>
  <c r="AC1639" i="1" s="1"/>
  <c r="AB1665" i="1"/>
  <c r="H1665" i="1"/>
  <c r="AC1665" i="1" s="1"/>
  <c r="H1675" i="1"/>
  <c r="AC1675" i="1" s="1"/>
  <c r="H1678" i="1"/>
  <c r="AC1678" i="1" s="1"/>
  <c r="H1728" i="1"/>
  <c r="AC1728" i="1" s="1"/>
  <c r="H1736" i="1"/>
  <c r="AC1736" i="1" s="1"/>
  <c r="H1767" i="1"/>
  <c r="AC1767" i="1" s="1"/>
  <c r="H1768" i="1"/>
  <c r="AC1768" i="1" s="1"/>
  <c r="H1790" i="1"/>
  <c r="AC1790" i="1" s="1"/>
  <c r="AB1950" i="1"/>
  <c r="H1950" i="1"/>
  <c r="AC1950" i="1" s="1"/>
  <c r="H1990" i="1"/>
  <c r="AC1990" i="1" s="1"/>
  <c r="H2012" i="1"/>
  <c r="AC2012" i="1" s="1"/>
  <c r="H2033" i="1"/>
  <c r="AC2033" i="1" s="1"/>
  <c r="H2063" i="1"/>
  <c r="AC2063" i="1" s="1"/>
  <c r="H2101" i="1"/>
  <c r="AC2101" i="1" s="1"/>
  <c r="H2143" i="1"/>
  <c r="AC2143" i="1" s="1"/>
  <c r="AB2161" i="1"/>
  <c r="H2161" i="1"/>
  <c r="AC2161" i="1" s="1"/>
  <c r="H2182" i="1"/>
  <c r="AC2182" i="1" s="1"/>
  <c r="H2184" i="1"/>
  <c r="AC2184" i="1" s="1"/>
  <c r="H2209" i="1"/>
  <c r="AC2209" i="1" s="1"/>
  <c r="AB2209" i="1"/>
  <c r="AB2245" i="1"/>
  <c r="H2245" i="1"/>
  <c r="AC2245" i="1" s="1"/>
  <c r="H2326" i="1"/>
  <c r="AC2326" i="1" s="1"/>
  <c r="H2333" i="1"/>
  <c r="AC2333" i="1" s="1"/>
  <c r="H2334" i="1"/>
  <c r="AC2334" i="1" s="1"/>
  <c r="H2488" i="1"/>
  <c r="AC2488" i="1" s="1"/>
  <c r="AB2488" i="1"/>
  <c r="H2559" i="1"/>
  <c r="AC2559" i="1" s="1"/>
  <c r="AB2559" i="1"/>
  <c r="AB2609" i="1"/>
  <c r="H2609" i="1"/>
  <c r="AC2609" i="1" s="1"/>
  <c r="H2634" i="1"/>
  <c r="AC2634" i="1" s="1"/>
  <c r="H2728" i="1"/>
  <c r="AC2728" i="1" s="1"/>
  <c r="AB2728" i="1"/>
  <c r="H2848" i="1"/>
  <c r="AC2848" i="1" s="1"/>
  <c r="H3136" i="1"/>
  <c r="AC3136" i="1" s="1"/>
  <c r="AC793" i="1"/>
  <c r="AC1405" i="1"/>
  <c r="H1602" i="1"/>
  <c r="AC1602" i="1" s="1"/>
  <c r="H1833" i="1"/>
  <c r="AC1833" i="1" s="1"/>
  <c r="H2175" i="1"/>
  <c r="AC2175" i="1" s="1"/>
  <c r="AB2288" i="1"/>
  <c r="H2288" i="1"/>
  <c r="AC2288" i="1" s="1"/>
  <c r="H2404" i="1"/>
  <c r="AC2404" i="1" s="1"/>
  <c r="AB2404" i="1"/>
  <c r="AB3988" i="1"/>
  <c r="H3988" i="1"/>
  <c r="AC3988" i="1" s="1"/>
  <c r="AC1406" i="1"/>
  <c r="H1507" i="1"/>
  <c r="AC1507" i="1" s="1"/>
  <c r="H1769" i="1"/>
  <c r="AC1769" i="1" s="1"/>
  <c r="H1844" i="1"/>
  <c r="AC1844" i="1" s="1"/>
  <c r="AC800" i="1"/>
  <c r="H161" i="1"/>
  <c r="AC161" i="1" s="1"/>
  <c r="H147" i="1"/>
  <c r="AC147" i="1" s="1"/>
  <c r="H148" i="1"/>
  <c r="AC148" i="1" s="1"/>
  <c r="H150" i="1"/>
  <c r="AC150" i="1" s="1"/>
  <c r="H162" i="1"/>
  <c r="AC162" i="1" s="1"/>
  <c r="H234" i="1"/>
  <c r="AC234" i="1" s="1"/>
  <c r="H235" i="1"/>
  <c r="AC235" i="1" s="1"/>
  <c r="AB248" i="1"/>
  <c r="AC1413" i="1"/>
  <c r="AC1437" i="1"/>
  <c r="AC1461" i="1"/>
  <c r="H1488" i="1"/>
  <c r="AC1488" i="1" s="1"/>
  <c r="H1489" i="1"/>
  <c r="AC1489" i="1" s="1"/>
  <c r="H1511" i="1"/>
  <c r="AC1511" i="1" s="1"/>
  <c r="H1524" i="1"/>
  <c r="AC1524" i="1" s="1"/>
  <c r="AB1534" i="1"/>
  <c r="AB1592" i="1"/>
  <c r="H1628" i="1"/>
  <c r="AC1628" i="1" s="1"/>
  <c r="H1637" i="1"/>
  <c r="AC1637" i="1" s="1"/>
  <c r="H1638" i="1"/>
  <c r="AC1638" i="1" s="1"/>
  <c r="H1664" i="1"/>
  <c r="AC1664" i="1" s="1"/>
  <c r="AB1683" i="1"/>
  <c r="AB1698" i="1"/>
  <c r="H1727" i="1"/>
  <c r="AC1727" i="1" s="1"/>
  <c r="H1766" i="1"/>
  <c r="AC1766" i="1" s="1"/>
  <c r="H1777" i="1"/>
  <c r="AC1777" i="1" s="1"/>
  <c r="AB1779" i="1"/>
  <c r="H1779" i="1"/>
  <c r="AC1779" i="1" s="1"/>
  <c r="H1789" i="1"/>
  <c r="AC1789" i="1" s="1"/>
  <c r="H1821" i="1"/>
  <c r="AC1821" i="1" s="1"/>
  <c r="H1869" i="1"/>
  <c r="AC1869" i="1" s="1"/>
  <c r="H1938" i="1"/>
  <c r="AC1938" i="1" s="1"/>
  <c r="H1939" i="1"/>
  <c r="AC1939" i="1" s="1"/>
  <c r="H1940" i="1"/>
  <c r="AC1940" i="1" s="1"/>
  <c r="H1949" i="1"/>
  <c r="AC1949" i="1" s="1"/>
  <c r="H1989" i="1"/>
  <c r="AC1989" i="1" s="1"/>
  <c r="H2011" i="1"/>
  <c r="AC2011" i="1" s="1"/>
  <c r="H2032" i="1"/>
  <c r="AC2032" i="1" s="1"/>
  <c r="H2062" i="1"/>
  <c r="AC2062" i="1" s="1"/>
  <c r="H2091" i="1"/>
  <c r="AC2091" i="1" s="1"/>
  <c r="H2100" i="1"/>
  <c r="AC2100" i="1" s="1"/>
  <c r="H2132" i="1"/>
  <c r="AC2132" i="1" s="1"/>
  <c r="H2142" i="1"/>
  <c r="AC2142" i="1" s="1"/>
  <c r="AB2150" i="1"/>
  <c r="H2150" i="1"/>
  <c r="AC2150" i="1" s="1"/>
  <c r="H2171" i="1"/>
  <c r="AC2171" i="1" s="1"/>
  <c r="H2172" i="1"/>
  <c r="AC2172" i="1" s="1"/>
  <c r="H2180" i="1"/>
  <c r="AC2180" i="1" s="1"/>
  <c r="AB2180" i="1"/>
  <c r="AB2248" i="1"/>
  <c r="H2257" i="1"/>
  <c r="AC2257" i="1" s="1"/>
  <c r="H2258" i="1"/>
  <c r="AC2258" i="1" s="1"/>
  <c r="H2332" i="1"/>
  <c r="AC2332" i="1" s="1"/>
  <c r="H2355" i="1"/>
  <c r="AC2355" i="1" s="1"/>
  <c r="H2500" i="1"/>
  <c r="AC2500" i="1" s="1"/>
  <c r="H2633" i="1"/>
  <c r="AC2633" i="1" s="1"/>
  <c r="H2648" i="1"/>
  <c r="AC2648" i="1" s="1"/>
  <c r="AB2890" i="1"/>
  <c r="H2890" i="1"/>
  <c r="AC2890" i="1" s="1"/>
  <c r="AB3356" i="1"/>
  <c r="H3356" i="1"/>
  <c r="AC3356" i="1" s="1"/>
  <c r="AC1451" i="1"/>
  <c r="H1541" i="1"/>
  <c r="AC1541" i="1" s="1"/>
  <c r="H1794" i="1"/>
  <c r="AC1794" i="1" s="1"/>
  <c r="H1993" i="1"/>
  <c r="AC1993" i="1" s="1"/>
  <c r="AC1456" i="1"/>
  <c r="H1484" i="1"/>
  <c r="AC1484" i="1" s="1"/>
  <c r="H1642" i="1"/>
  <c r="AC1642" i="1" s="1"/>
  <c r="AB541" i="1"/>
  <c r="AB1427" i="1"/>
  <c r="AB1453" i="1"/>
  <c r="AB1506" i="1"/>
  <c r="AB1540" i="1"/>
  <c r="AB1591" i="1"/>
  <c r="AB1601" i="1"/>
  <c r="AB1681" i="1"/>
  <c r="AB1682" i="1"/>
  <c r="AB1692" i="1"/>
  <c r="AB1741" i="1"/>
  <c r="AB1809" i="1"/>
  <c r="H1809" i="1"/>
  <c r="AC1809" i="1" s="1"/>
  <c r="AB1858" i="1"/>
  <c r="H1858" i="1"/>
  <c r="AC1858" i="1" s="1"/>
  <c r="H1868" i="1"/>
  <c r="AC1868" i="1" s="1"/>
  <c r="AB1932" i="1"/>
  <c r="H1946" i="1"/>
  <c r="AC1946" i="1" s="1"/>
  <c r="H1947" i="1"/>
  <c r="AC1947" i="1" s="1"/>
  <c r="H1948" i="1"/>
  <c r="AC1948" i="1" s="1"/>
  <c r="H1958" i="1"/>
  <c r="AC1958" i="1" s="1"/>
  <c r="H1959" i="1"/>
  <c r="AC1959" i="1" s="1"/>
  <c r="H1960" i="1"/>
  <c r="AC1960" i="1" s="1"/>
  <c r="H1969" i="1"/>
  <c r="AC1969" i="1" s="1"/>
  <c r="H1988" i="1"/>
  <c r="AC1988" i="1" s="1"/>
  <c r="H2010" i="1"/>
  <c r="AC2010" i="1" s="1"/>
  <c r="H2031" i="1"/>
  <c r="AC2031" i="1" s="1"/>
  <c r="AB2050" i="1"/>
  <c r="H2050" i="1"/>
  <c r="AC2050" i="1" s="1"/>
  <c r="H2061" i="1"/>
  <c r="AC2061" i="1" s="1"/>
  <c r="H2090" i="1"/>
  <c r="AC2090" i="1" s="1"/>
  <c r="H2099" i="1"/>
  <c r="AC2099" i="1" s="1"/>
  <c r="H2131" i="1"/>
  <c r="AC2131" i="1" s="1"/>
  <c r="H2141" i="1"/>
  <c r="AC2141" i="1" s="1"/>
  <c r="AB2160" i="1"/>
  <c r="H2160" i="1"/>
  <c r="AC2160" i="1" s="1"/>
  <c r="H2191" i="1"/>
  <c r="AC2191" i="1" s="1"/>
  <c r="AB2191" i="1"/>
  <c r="H2244" i="1"/>
  <c r="AC2244" i="1" s="1"/>
  <c r="H2256" i="1"/>
  <c r="AC2256" i="1" s="1"/>
  <c r="H2274" i="1"/>
  <c r="AC2274" i="1" s="1"/>
  <c r="AB2274" i="1"/>
  <c r="H2308" i="1"/>
  <c r="AC2308" i="1" s="1"/>
  <c r="H2608" i="1"/>
  <c r="AC2608" i="1" s="1"/>
  <c r="H2647" i="1"/>
  <c r="AC2647" i="1" s="1"/>
  <c r="H251" i="1"/>
  <c r="AC251" i="1" s="1"/>
  <c r="H1658" i="1"/>
  <c r="AC1658" i="1" s="1"/>
  <c r="H1750" i="1"/>
  <c r="AC1750" i="1" s="1"/>
  <c r="H1793" i="1"/>
  <c r="AC1793" i="1" s="1"/>
  <c r="AB1823" i="1"/>
  <c r="H1823" i="1"/>
  <c r="AC1823" i="1" s="1"/>
  <c r="H1879" i="1"/>
  <c r="AC1879" i="1" s="1"/>
  <c r="H1929" i="1"/>
  <c r="AC1929" i="1" s="1"/>
  <c r="AB2889" i="1"/>
  <c r="H2889" i="1"/>
  <c r="AC2889" i="1" s="1"/>
  <c r="AC1454" i="1"/>
  <c r="H144" i="1"/>
  <c r="AC144" i="1" s="1"/>
  <c r="H157" i="1"/>
  <c r="AC157" i="1" s="1"/>
  <c r="AB1432" i="1"/>
  <c r="AB1483" i="1"/>
  <c r="AB1567" i="1"/>
  <c r="H1567" i="1"/>
  <c r="AC1567" i="1" s="1"/>
  <c r="AB1590" i="1"/>
  <c r="AB1633" i="1"/>
  <c r="AB1640" i="1"/>
  <c r="AB1654" i="1"/>
  <c r="AB1690" i="1"/>
  <c r="AB1980" i="1"/>
  <c r="H1980" i="1"/>
  <c r="AC1980" i="1" s="1"/>
  <c r="AB2079" i="1"/>
  <c r="H2079" i="1"/>
  <c r="AC2079" i="1" s="1"/>
  <c r="AB2118" i="1"/>
  <c r="H2118" i="1"/>
  <c r="AC2118" i="1" s="1"/>
  <c r="AB2149" i="1"/>
  <c r="H2149" i="1"/>
  <c r="AC2149" i="1" s="1"/>
  <c r="H2179" i="1"/>
  <c r="AC2179" i="1" s="1"/>
  <c r="AB2179" i="1"/>
  <c r="H2207" i="1"/>
  <c r="AC2207" i="1" s="1"/>
  <c r="AB2207" i="1"/>
  <c r="H2558" i="1"/>
  <c r="AC2558" i="1" s="1"/>
  <c r="AB2558" i="1"/>
  <c r="H2604" i="1"/>
  <c r="AC2604" i="1" s="1"/>
  <c r="H1536" i="1"/>
  <c r="AC1536" i="1" s="1"/>
  <c r="AB2365" i="1"/>
  <c r="H2365" i="1"/>
  <c r="AC2365" i="1" s="1"/>
  <c r="AC1430" i="1"/>
  <c r="H1740" i="1"/>
  <c r="AC1740" i="1" s="1"/>
  <c r="H255" i="1"/>
  <c r="AC255" i="1" s="1"/>
  <c r="H1545" i="1"/>
  <c r="AC1545" i="1" s="1"/>
  <c r="H1583" i="1"/>
  <c r="AC1583" i="1" s="1"/>
  <c r="AB1589" i="1"/>
  <c r="H1608" i="1"/>
  <c r="AC1608" i="1" s="1"/>
  <c r="H1621" i="1"/>
  <c r="AC1621" i="1" s="1"/>
  <c r="H1661" i="1"/>
  <c r="AC1661" i="1" s="1"/>
  <c r="H1662" i="1"/>
  <c r="AC1662" i="1" s="1"/>
  <c r="AB1668" i="1"/>
  <c r="H1712" i="1"/>
  <c r="AC1712" i="1" s="1"/>
  <c r="H1723" i="1"/>
  <c r="AC1723" i="1" s="1"/>
  <c r="AB1729" i="1"/>
  <c r="H1754" i="1"/>
  <c r="AC1754" i="1" s="1"/>
  <c r="H1763" i="1"/>
  <c r="AC1763" i="1" s="1"/>
  <c r="AB1797" i="1"/>
  <c r="H1797" i="1"/>
  <c r="AC1797" i="1" s="1"/>
  <c r="AB1808" i="1"/>
  <c r="H1808" i="1"/>
  <c r="AC1808" i="1" s="1"/>
  <c r="H1857" i="1"/>
  <c r="AC1857" i="1" s="1"/>
  <c r="H1893" i="1"/>
  <c r="AC1893" i="1" s="1"/>
  <c r="H1977" i="1"/>
  <c r="AC1977" i="1" s="1"/>
  <c r="H1978" i="1"/>
  <c r="AC1978" i="1" s="1"/>
  <c r="H1979" i="1"/>
  <c r="AC1979" i="1" s="1"/>
  <c r="H1986" i="1"/>
  <c r="AC1986" i="1" s="1"/>
  <c r="H2008" i="1"/>
  <c r="AC2008" i="1" s="1"/>
  <c r="H2029" i="1"/>
  <c r="AC2029" i="1" s="1"/>
  <c r="AB2049" i="1"/>
  <c r="H2049" i="1"/>
  <c r="AC2049" i="1" s="1"/>
  <c r="H2059" i="1"/>
  <c r="AC2059" i="1" s="1"/>
  <c r="H2088" i="1"/>
  <c r="AC2088" i="1" s="1"/>
  <c r="H2129" i="1"/>
  <c r="AC2129" i="1" s="1"/>
  <c r="H2157" i="1"/>
  <c r="AC2157" i="1" s="1"/>
  <c r="H2158" i="1"/>
  <c r="AC2158" i="1" s="1"/>
  <c r="AB2243" i="1"/>
  <c r="H2243" i="1"/>
  <c r="AC2243" i="1" s="1"/>
  <c r="H2255" i="1"/>
  <c r="AC2255" i="1" s="1"/>
  <c r="H2307" i="1"/>
  <c r="AC2307" i="1" s="1"/>
  <c r="AB2408" i="1"/>
  <c r="H2408" i="1"/>
  <c r="AC2408" i="1" s="1"/>
  <c r="AB2437" i="1"/>
  <c r="H2437" i="1"/>
  <c r="AC2437" i="1" s="1"/>
  <c r="H2445" i="1"/>
  <c r="AC2445" i="1" s="1"/>
  <c r="AB2445" i="1"/>
  <c r="H2504" i="1"/>
  <c r="AC2504" i="1" s="1"/>
  <c r="AB2504" i="1"/>
  <c r="H2277" i="1"/>
  <c r="AC2277" i="1" s="1"/>
  <c r="AB2277" i="1"/>
  <c r="AB2788" i="1"/>
  <c r="H2788" i="1"/>
  <c r="AC2788" i="1" s="1"/>
  <c r="H1691" i="1"/>
  <c r="AC1691" i="1" s="1"/>
  <c r="H1695" i="1"/>
  <c r="AC1695" i="1" s="1"/>
  <c r="H1770" i="1"/>
  <c r="AC1770" i="1" s="1"/>
  <c r="AB1588" i="1"/>
  <c r="AB1847" i="1"/>
  <c r="H1847" i="1"/>
  <c r="AC1847" i="1" s="1"/>
  <c r="AB1884" i="1"/>
  <c r="H1884" i="1"/>
  <c r="AC1884" i="1" s="1"/>
  <c r="AB1903" i="1"/>
  <c r="H1903" i="1"/>
  <c r="AC1903" i="1" s="1"/>
  <c r="AB2148" i="1"/>
  <c r="H2148" i="1"/>
  <c r="AC2148" i="1" s="1"/>
  <c r="H2190" i="1"/>
  <c r="AC2190" i="1" s="1"/>
  <c r="AB2190" i="1"/>
  <c r="AB2192" i="1"/>
  <c r="H2204" i="1"/>
  <c r="AC2204" i="1" s="1"/>
  <c r="AB2204" i="1"/>
  <c r="H2435" i="1"/>
  <c r="AC2435" i="1" s="1"/>
  <c r="AB2435" i="1"/>
  <c r="H2556" i="1"/>
  <c r="AC2556" i="1" s="1"/>
  <c r="AB1795" i="1"/>
  <c r="H1795" i="1"/>
  <c r="AC1795" i="1" s="1"/>
  <c r="H1930" i="1"/>
  <c r="AC1930" i="1" s="1"/>
  <c r="H2197" i="1"/>
  <c r="AC2197" i="1" s="1"/>
  <c r="AB1631" i="1"/>
  <c r="H1631" i="1"/>
  <c r="AC1631" i="1" s="1"/>
  <c r="H1641" i="1"/>
  <c r="AC1641" i="1" s="1"/>
  <c r="H1689" i="1"/>
  <c r="AC1689" i="1" s="1"/>
  <c r="AB160" i="1"/>
  <c r="H1558" i="1"/>
  <c r="AC1558" i="1" s="1"/>
  <c r="H1562" i="1"/>
  <c r="AC1562" i="1" s="1"/>
  <c r="AB1614" i="1"/>
  <c r="H1644" i="1"/>
  <c r="AC1644" i="1" s="1"/>
  <c r="AB1666" i="1"/>
  <c r="H1708" i="1"/>
  <c r="AC1708" i="1" s="1"/>
  <c r="H1710" i="1"/>
  <c r="AC1710" i="1" s="1"/>
  <c r="AB1796" i="1"/>
  <c r="H1796" i="1"/>
  <c r="AC1796" i="1" s="1"/>
  <c r="H1804" i="1"/>
  <c r="AC1804" i="1" s="1"/>
  <c r="H1853" i="1"/>
  <c r="AC1853" i="1" s="1"/>
  <c r="H1854" i="1"/>
  <c r="AC1854" i="1" s="1"/>
  <c r="H1855" i="1"/>
  <c r="AC1855" i="1" s="1"/>
  <c r="H1882" i="1"/>
  <c r="AC1882" i="1" s="1"/>
  <c r="H1883" i="1"/>
  <c r="AC1883" i="1" s="1"/>
  <c r="H1890" i="1"/>
  <c r="AC1890" i="1" s="1"/>
  <c r="H1891" i="1"/>
  <c r="AC1891" i="1" s="1"/>
  <c r="H1892" i="1"/>
  <c r="AC1892" i="1" s="1"/>
  <c r="H1901" i="1"/>
  <c r="AC1901" i="1" s="1"/>
  <c r="H1902" i="1"/>
  <c r="AC1902" i="1" s="1"/>
  <c r="H1921" i="1"/>
  <c r="AC1921" i="1" s="1"/>
  <c r="AB1941" i="1"/>
  <c r="H2006" i="1"/>
  <c r="AC2006" i="1" s="1"/>
  <c r="AB2016" i="1"/>
  <c r="H2016" i="1"/>
  <c r="AC2016" i="1" s="1"/>
  <c r="H2027" i="1"/>
  <c r="AC2027" i="1" s="1"/>
  <c r="H2048" i="1"/>
  <c r="AC2048" i="1" s="1"/>
  <c r="H2077" i="1"/>
  <c r="AC2077" i="1" s="1"/>
  <c r="H2086" i="1"/>
  <c r="AC2086" i="1" s="1"/>
  <c r="H2116" i="1"/>
  <c r="AC2116" i="1" s="1"/>
  <c r="H2127" i="1"/>
  <c r="AC2127" i="1" s="1"/>
  <c r="H2178" i="1"/>
  <c r="AC2178" i="1" s="1"/>
  <c r="AB2178" i="1"/>
  <c r="AB2189" i="1"/>
  <c r="H2189" i="1"/>
  <c r="AC2189" i="1" s="1"/>
  <c r="H2202" i="1"/>
  <c r="AC2202" i="1" s="1"/>
  <c r="AB2202" i="1"/>
  <c r="H2305" i="1"/>
  <c r="AC2305" i="1" s="1"/>
  <c r="H2306" i="1"/>
  <c r="AC2306" i="1" s="1"/>
  <c r="H2405" i="1"/>
  <c r="AC2405" i="1" s="1"/>
  <c r="AB2405" i="1"/>
  <c r="H2418" i="1"/>
  <c r="AC2418" i="1" s="1"/>
  <c r="H2434" i="1"/>
  <c r="AC2434" i="1" s="1"/>
  <c r="H2444" i="1"/>
  <c r="AC2444" i="1" s="1"/>
  <c r="AB2242" i="1"/>
  <c r="H2242" i="1"/>
  <c r="AC2242" i="1" s="1"/>
  <c r="H2495" i="1"/>
  <c r="AC2495" i="1" s="1"/>
  <c r="AB2495" i="1"/>
  <c r="AB2555" i="1"/>
  <c r="H2555" i="1"/>
  <c r="AC2555" i="1" s="1"/>
  <c r="H2626" i="1"/>
  <c r="AC2626" i="1" s="1"/>
  <c r="AB2626" i="1"/>
  <c r="AB2642" i="1"/>
  <c r="H2642" i="1"/>
  <c r="AC2642" i="1" s="1"/>
  <c r="AB2768" i="1"/>
  <c r="H2768" i="1"/>
  <c r="AC2768" i="1" s="1"/>
  <c r="AB2862" i="1"/>
  <c r="H2862" i="1"/>
  <c r="AC2862" i="1" s="1"/>
  <c r="AB2956" i="1"/>
  <c r="H2956" i="1"/>
  <c r="AC2956" i="1" s="1"/>
  <c r="AB3011" i="1"/>
  <c r="H3011" i="1"/>
  <c r="AC3011" i="1" s="1"/>
  <c r="AB3084" i="1"/>
  <c r="H3084" i="1"/>
  <c r="AC3084" i="1" s="1"/>
  <c r="AB3135" i="1"/>
  <c r="H3135" i="1"/>
  <c r="AC3135" i="1" s="1"/>
  <c r="AB2312" i="1"/>
  <c r="H2312" i="1"/>
  <c r="AC2312" i="1" s="1"/>
  <c r="H2402" i="1"/>
  <c r="AC2402" i="1" s="1"/>
  <c r="AB2402" i="1"/>
  <c r="H2454" i="1"/>
  <c r="AC2454" i="1" s="1"/>
  <c r="AB2454" i="1"/>
  <c r="H2503" i="1"/>
  <c r="AC2503" i="1" s="1"/>
  <c r="AB2503" i="1"/>
  <c r="AB2861" i="1"/>
  <c r="H2861" i="1"/>
  <c r="AC2861" i="1" s="1"/>
  <c r="AB2933" i="1"/>
  <c r="H2933" i="1"/>
  <c r="AC2933" i="1" s="1"/>
  <c r="AB2986" i="1"/>
  <c r="H2986" i="1"/>
  <c r="AC2986" i="1" s="1"/>
  <c r="AB3134" i="1"/>
  <c r="H3134" i="1"/>
  <c r="AC3134" i="1" s="1"/>
  <c r="H2303" i="1"/>
  <c r="AC2303" i="1" s="1"/>
  <c r="AB2362" i="1"/>
  <c r="H2362" i="1"/>
  <c r="AC2362" i="1" s="1"/>
  <c r="H2401" i="1"/>
  <c r="AC2401" i="1" s="1"/>
  <c r="H2429" i="1"/>
  <c r="AC2429" i="1" s="1"/>
  <c r="H2453" i="1"/>
  <c r="AC2453" i="1" s="1"/>
  <c r="AB2493" i="1"/>
  <c r="H2493" i="1"/>
  <c r="AC2493" i="1" s="1"/>
  <c r="AB2658" i="1"/>
  <c r="H2658" i="1"/>
  <c r="AC2658" i="1" s="1"/>
  <c r="AB2985" i="1"/>
  <c r="H2985" i="1"/>
  <c r="AC2985" i="1" s="1"/>
  <c r="H2329" i="1"/>
  <c r="AC2329" i="1" s="1"/>
  <c r="H2330" i="1"/>
  <c r="AC2330" i="1" s="1"/>
  <c r="H2361" i="1"/>
  <c r="AC2361" i="1" s="1"/>
  <c r="H2400" i="1"/>
  <c r="AC2400" i="1" s="1"/>
  <c r="AB2409" i="1"/>
  <c r="H2409" i="1"/>
  <c r="AC2409" i="1" s="1"/>
  <c r="H2560" i="1"/>
  <c r="AC2560" i="1" s="1"/>
  <c r="AB2560" i="1"/>
  <c r="H2612" i="1"/>
  <c r="AC2612" i="1" s="1"/>
  <c r="AB2612" i="1"/>
  <c r="AB2624" i="1"/>
  <c r="H2624" i="1"/>
  <c r="AC2624" i="1" s="1"/>
  <c r="H2636" i="1"/>
  <c r="AC2636" i="1" s="1"/>
  <c r="AB2636" i="1"/>
  <c r="H2640" i="1"/>
  <c r="AC2640" i="1" s="1"/>
  <c r="H2733" i="1"/>
  <c r="AC2733" i="1" s="1"/>
  <c r="AB2733" i="1"/>
  <c r="AB2827" i="1"/>
  <c r="H2827" i="1"/>
  <c r="AC2827" i="1" s="1"/>
  <c r="AB2932" i="1"/>
  <c r="H2932" i="1"/>
  <c r="AC2932" i="1" s="1"/>
  <c r="H2964" i="1"/>
  <c r="AC2964" i="1" s="1"/>
  <c r="AB2964" i="1"/>
  <c r="AB2221" i="1"/>
  <c r="H2221" i="1"/>
  <c r="AC2221" i="1" s="1"/>
  <c r="AB2311" i="1"/>
  <c r="H2311" i="1"/>
  <c r="AC2311" i="1" s="1"/>
  <c r="AB2337" i="1"/>
  <c r="H2337" i="1"/>
  <c r="AC2337" i="1" s="1"/>
  <c r="AB2421" i="1"/>
  <c r="H2421" i="1"/>
  <c r="AC2421" i="1" s="1"/>
  <c r="AB2423" i="1"/>
  <c r="H2423" i="1"/>
  <c r="AC2423" i="1" s="1"/>
  <c r="AB2492" i="1"/>
  <c r="H2492" i="1"/>
  <c r="AC2492" i="1" s="1"/>
  <c r="H2502" i="1"/>
  <c r="AC2502" i="1" s="1"/>
  <c r="AB2502" i="1"/>
  <c r="H2796" i="1"/>
  <c r="AC2796" i="1" s="1"/>
  <c r="AB2796" i="1"/>
  <c r="H2635" i="1"/>
  <c r="AC2635" i="1" s="1"/>
  <c r="AB2635" i="1"/>
  <c r="AB2298" i="1"/>
  <c r="AB2322" i="1"/>
  <c r="AB2657" i="1"/>
  <c r="AB2869" i="1"/>
  <c r="H2869" i="1"/>
  <c r="AC2869" i="1" s="1"/>
  <c r="AB2975" i="1"/>
  <c r="H2975" i="1"/>
  <c r="AC2975" i="1" s="1"/>
  <c r="H3427" i="1"/>
  <c r="AC3427" i="1" s="1"/>
  <c r="AB3427" i="1"/>
  <c r="AB3501" i="1"/>
  <c r="H3501" i="1"/>
  <c r="AC3501" i="1" s="1"/>
  <c r="H2265" i="1"/>
  <c r="AC2265" i="1" s="1"/>
  <c r="H2286" i="1"/>
  <c r="AC2286" i="1" s="1"/>
  <c r="H2287" i="1"/>
  <c r="AC2287" i="1" s="1"/>
  <c r="H2289" i="1"/>
  <c r="AC2289" i="1" s="1"/>
  <c r="H2292" i="1"/>
  <c r="AC2292" i="1" s="1"/>
  <c r="H2313" i="1"/>
  <c r="AC2313" i="1" s="1"/>
  <c r="H2340" i="1"/>
  <c r="AC2340" i="1" s="1"/>
  <c r="H2363" i="1"/>
  <c r="AC2363" i="1" s="1"/>
  <c r="H2368" i="1"/>
  <c r="AC2368" i="1" s="1"/>
  <c r="H2369" i="1"/>
  <c r="AC2369" i="1" s="1"/>
  <c r="H2370" i="1"/>
  <c r="AC2370" i="1" s="1"/>
  <c r="H2371" i="1"/>
  <c r="AC2371" i="1" s="1"/>
  <c r="H2374" i="1"/>
  <c r="AC2374" i="1" s="1"/>
  <c r="H2375" i="1"/>
  <c r="AC2375" i="1" s="1"/>
  <c r="H2376" i="1"/>
  <c r="AC2376" i="1" s="1"/>
  <c r="H2395" i="1"/>
  <c r="AC2395" i="1" s="1"/>
  <c r="H2398" i="1"/>
  <c r="AC2398" i="1" s="1"/>
  <c r="H2414" i="1"/>
  <c r="AC2414" i="1" s="1"/>
  <c r="H2428" i="1"/>
  <c r="AC2428" i="1" s="1"/>
  <c r="H2491" i="1"/>
  <c r="AC2491" i="1" s="1"/>
  <c r="H2554" i="1"/>
  <c r="AC2554" i="1" s="1"/>
  <c r="H2674" i="1"/>
  <c r="AC2674" i="1" s="1"/>
  <c r="H2675" i="1"/>
  <c r="AC2675" i="1" s="1"/>
  <c r="H2676" i="1"/>
  <c r="AC2676" i="1" s="1"/>
  <c r="H2683" i="1"/>
  <c r="AC2683" i="1" s="1"/>
  <c r="H2684" i="1"/>
  <c r="AC2684" i="1" s="1"/>
  <c r="H2685" i="1"/>
  <c r="AC2685" i="1" s="1"/>
  <c r="AB2685" i="1"/>
  <c r="AB2767" i="1"/>
  <c r="H2767" i="1"/>
  <c r="AC2767" i="1" s="1"/>
  <c r="AB2787" i="1"/>
  <c r="H2787" i="1"/>
  <c r="AC2787" i="1" s="1"/>
  <c r="H2825" i="1"/>
  <c r="AC2825" i="1" s="1"/>
  <c r="AB2826" i="1"/>
  <c r="H2826" i="1"/>
  <c r="AC2826" i="1" s="1"/>
  <c r="AB2906" i="1"/>
  <c r="H2906" i="1"/>
  <c r="AC2906" i="1" s="1"/>
  <c r="H2952" i="1"/>
  <c r="AC2952" i="1" s="1"/>
  <c r="AB3008" i="1"/>
  <c r="H3008" i="1"/>
  <c r="AC3008" i="1" s="1"/>
  <c r="H3020" i="1"/>
  <c r="AC3020" i="1" s="1"/>
  <c r="H3166" i="1"/>
  <c r="AC3166" i="1" s="1"/>
  <c r="AB3166" i="1"/>
  <c r="H3426" i="1"/>
  <c r="AC3426" i="1" s="1"/>
  <c r="AB3426" i="1"/>
  <c r="AB3434" i="1"/>
  <c r="H3434" i="1"/>
  <c r="AC3434" i="1" s="1"/>
  <c r="AB3490" i="1"/>
  <c r="H3490" i="1"/>
  <c r="AC3490" i="1" s="1"/>
  <c r="H2595" i="1"/>
  <c r="AC2595" i="1" s="1"/>
  <c r="AB2810" i="1"/>
  <c r="H2810" i="1"/>
  <c r="AC2810" i="1" s="1"/>
  <c r="AB2824" i="1"/>
  <c r="H2824" i="1"/>
  <c r="AC2824" i="1" s="1"/>
  <c r="AB2852" i="1"/>
  <c r="H2852" i="1"/>
  <c r="AC2852" i="1" s="1"/>
  <c r="AB2905" i="1"/>
  <c r="H2905" i="1"/>
  <c r="AC2905" i="1" s="1"/>
  <c r="AB3481" i="1"/>
  <c r="H3481" i="1"/>
  <c r="AC3481" i="1" s="1"/>
  <c r="H3635" i="1"/>
  <c r="AC3635" i="1" s="1"/>
  <c r="AB3635" i="1"/>
  <c r="H3663" i="1"/>
  <c r="AC3663" i="1" s="1"/>
  <c r="AB3663" i="1"/>
  <c r="AB3797" i="1"/>
  <c r="H3797" i="1"/>
  <c r="AC3797" i="1" s="1"/>
  <c r="H2472" i="1"/>
  <c r="AC2472" i="1" s="1"/>
  <c r="H2594" i="1"/>
  <c r="AC2594" i="1" s="1"/>
  <c r="AB2690" i="1"/>
  <c r="H2690" i="1"/>
  <c r="AC2690" i="1" s="1"/>
  <c r="AB2758" i="1"/>
  <c r="H2758" i="1"/>
  <c r="AC2758" i="1" s="1"/>
  <c r="AB2809" i="1"/>
  <c r="H2809" i="1"/>
  <c r="AC2809" i="1" s="1"/>
  <c r="H2843" i="1"/>
  <c r="AC2843" i="1" s="1"/>
  <c r="H2929" i="1"/>
  <c r="AC2929" i="1" s="1"/>
  <c r="H2930" i="1"/>
  <c r="AC2930" i="1" s="1"/>
  <c r="AB2951" i="1"/>
  <c r="H2951" i="1"/>
  <c r="AC2951" i="1" s="1"/>
  <c r="H3069" i="1"/>
  <c r="AC3069" i="1" s="1"/>
  <c r="AB3069" i="1"/>
  <c r="AB3107" i="1"/>
  <c r="H3107" i="1"/>
  <c r="AC3107" i="1" s="1"/>
  <c r="AB3297" i="1"/>
  <c r="H3297" i="1"/>
  <c r="AC3297" i="1" s="1"/>
  <c r="H2471" i="1"/>
  <c r="AC2471" i="1" s="1"/>
  <c r="H2709" i="1"/>
  <c r="AC2709" i="1" s="1"/>
  <c r="H2726" i="1"/>
  <c r="AC2726" i="1" s="1"/>
  <c r="AB2726" i="1"/>
  <c r="H2739" i="1"/>
  <c r="AC2739" i="1" s="1"/>
  <c r="AB2842" i="1"/>
  <c r="H2842" i="1"/>
  <c r="AC2842" i="1" s="1"/>
  <c r="AB2911" i="1"/>
  <c r="H2911" i="1"/>
  <c r="AC2911" i="1" s="1"/>
  <c r="H3275" i="1"/>
  <c r="AC3275" i="1" s="1"/>
  <c r="AB3285" i="1"/>
  <c r="H3285" i="1"/>
  <c r="AC3285" i="1" s="1"/>
  <c r="H2390" i="1"/>
  <c r="AC2390" i="1" s="1"/>
  <c r="AB2390" i="1"/>
  <c r="AB2513" i="1"/>
  <c r="H2513" i="1"/>
  <c r="AC2513" i="1" s="1"/>
  <c r="H3264" i="1"/>
  <c r="AC3264" i="1" s="1"/>
  <c r="AB3264" i="1"/>
  <c r="H2509" i="1"/>
  <c r="AC2509" i="1" s="1"/>
  <c r="H2522" i="1"/>
  <c r="AC2522" i="1" s="1"/>
  <c r="AB2813" i="1"/>
  <c r="H2813" i="1"/>
  <c r="AC2813" i="1" s="1"/>
  <c r="H2865" i="1"/>
  <c r="AC2865" i="1" s="1"/>
  <c r="H2866" i="1"/>
  <c r="AC2866" i="1" s="1"/>
  <c r="AB2969" i="1"/>
  <c r="H2969" i="1"/>
  <c r="AC2969" i="1" s="1"/>
  <c r="AB3004" i="1"/>
  <c r="H3004" i="1"/>
  <c r="AC3004" i="1" s="1"/>
  <c r="AB3131" i="1"/>
  <c r="H3131" i="1"/>
  <c r="AC3131" i="1" s="1"/>
  <c r="H3178" i="1"/>
  <c r="AC3178" i="1" s="1"/>
  <c r="AB3193" i="1"/>
  <c r="H3193" i="1"/>
  <c r="AC3193" i="1" s="1"/>
  <c r="H3253" i="1"/>
  <c r="AC3253" i="1" s="1"/>
  <c r="AB2793" i="1"/>
  <c r="H2793" i="1"/>
  <c r="AC2793" i="1" s="1"/>
  <c r="AB2812" i="1"/>
  <c r="H2812" i="1"/>
  <c r="AC2812" i="1" s="1"/>
  <c r="H2961" i="1"/>
  <c r="AC2961" i="1" s="1"/>
  <c r="AB2961" i="1"/>
  <c r="H3068" i="1"/>
  <c r="AC3068" i="1" s="1"/>
  <c r="AB3068" i="1"/>
  <c r="AB3156" i="1"/>
  <c r="H3156" i="1"/>
  <c r="AC3156" i="1" s="1"/>
  <c r="H3917" i="1"/>
  <c r="AC3917" i="1" s="1"/>
  <c r="AB3917" i="1"/>
  <c r="AB2910" i="1"/>
  <c r="H2910" i="1"/>
  <c r="AC2910" i="1" s="1"/>
  <c r="H2984" i="1"/>
  <c r="AC2984" i="1" s="1"/>
  <c r="H3133" i="1"/>
  <c r="AC3133" i="1" s="1"/>
  <c r="H3251" i="1"/>
  <c r="AC3251" i="1" s="1"/>
  <c r="H3262" i="1"/>
  <c r="AC3262" i="1" s="1"/>
  <c r="H3425" i="1"/>
  <c r="AC3425" i="1" s="1"/>
  <c r="AB3425" i="1"/>
  <c r="H2458" i="1"/>
  <c r="AC2458" i="1" s="1"/>
  <c r="H2459" i="1"/>
  <c r="AC2459" i="1" s="1"/>
  <c r="H2496" i="1"/>
  <c r="AC2496" i="1" s="1"/>
  <c r="H2497" i="1"/>
  <c r="AC2497" i="1" s="1"/>
  <c r="H2514" i="1"/>
  <c r="AC2514" i="1" s="1"/>
  <c r="H2562" i="1"/>
  <c r="AC2562" i="1" s="1"/>
  <c r="H2599" i="1"/>
  <c r="AC2599" i="1" s="1"/>
  <c r="H2600" i="1"/>
  <c r="AC2600" i="1" s="1"/>
  <c r="H2628" i="1"/>
  <c r="AC2628" i="1" s="1"/>
  <c r="H2643" i="1"/>
  <c r="AC2643" i="1" s="1"/>
  <c r="H2662" i="1"/>
  <c r="AC2662" i="1" s="1"/>
  <c r="H2694" i="1"/>
  <c r="AC2694" i="1" s="1"/>
  <c r="H2695" i="1"/>
  <c r="AC2695" i="1" s="1"/>
  <c r="H2697" i="1"/>
  <c r="AC2697" i="1" s="1"/>
  <c r="H2760" i="1"/>
  <c r="AC2760" i="1" s="1"/>
  <c r="AB2811" i="1"/>
  <c r="H2811" i="1"/>
  <c r="AC2811" i="1" s="1"/>
  <c r="AB2850" i="1"/>
  <c r="H2850" i="1"/>
  <c r="AC2850" i="1" s="1"/>
  <c r="H2909" i="1"/>
  <c r="AC2909" i="1" s="1"/>
  <c r="H2960" i="1"/>
  <c r="AC2960" i="1" s="1"/>
  <c r="AB2972" i="1"/>
  <c r="H2972" i="1"/>
  <c r="AC2972" i="1" s="1"/>
  <c r="AB3407" i="1"/>
  <c r="H3407" i="1"/>
  <c r="AC3407" i="1" s="1"/>
  <c r="AB2792" i="1"/>
  <c r="H2792" i="1"/>
  <c r="AC2792" i="1" s="1"/>
  <c r="AB2867" i="1"/>
  <c r="H2867" i="1"/>
  <c r="AC2867" i="1" s="1"/>
  <c r="H3021" i="1"/>
  <c r="AC3021" i="1" s="1"/>
  <c r="AB3021" i="1"/>
  <c r="H3066" i="1"/>
  <c r="AC3066" i="1" s="1"/>
  <c r="AB3066" i="1"/>
  <c r="AB3682" i="1"/>
  <c r="H3682" i="1"/>
  <c r="AC3682" i="1" s="1"/>
  <c r="H3872" i="1"/>
  <c r="AC3872" i="1" s="1"/>
  <c r="AB3872" i="1"/>
  <c r="AB3326" i="1"/>
  <c r="H3326" i="1"/>
  <c r="AC3326" i="1" s="1"/>
  <c r="H3609" i="1"/>
  <c r="AC3609" i="1" s="1"/>
  <c r="AB3609" i="1"/>
  <c r="H3083" i="1"/>
  <c r="AC3083" i="1" s="1"/>
  <c r="H3130" i="1"/>
  <c r="AC3130" i="1" s="1"/>
  <c r="AB3299" i="1"/>
  <c r="H3299" i="1"/>
  <c r="AC3299" i="1" s="1"/>
  <c r="AB3354" i="1"/>
  <c r="H3354" i="1"/>
  <c r="AC3354" i="1" s="1"/>
  <c r="H3607" i="1"/>
  <c r="AC3607" i="1" s="1"/>
  <c r="AB3607" i="1"/>
  <c r="H3619" i="1"/>
  <c r="AC3619" i="1" s="1"/>
  <c r="H3620" i="1"/>
  <c r="AC3620" i="1" s="1"/>
  <c r="AB2751" i="1"/>
  <c r="AB2778" i="1"/>
  <c r="AB2790" i="1"/>
  <c r="H2790" i="1"/>
  <c r="AC2790" i="1" s="1"/>
  <c r="AB2847" i="1"/>
  <c r="H2847" i="1"/>
  <c r="AC2847" i="1" s="1"/>
  <c r="H2883" i="1"/>
  <c r="AC2883" i="1" s="1"/>
  <c r="AB2912" i="1"/>
  <c r="H2912" i="1"/>
  <c r="AC2912" i="1" s="1"/>
  <c r="H2979" i="1"/>
  <c r="AC2979" i="1" s="1"/>
  <c r="AB3005" i="1"/>
  <c r="H3005" i="1"/>
  <c r="AC3005" i="1" s="1"/>
  <c r="H3019" i="1"/>
  <c r="AC3019" i="1" s="1"/>
  <c r="AB3082" i="1"/>
  <c r="H3082" i="1"/>
  <c r="AC3082" i="1" s="1"/>
  <c r="AB3194" i="1"/>
  <c r="H3194" i="1"/>
  <c r="AC3194" i="1" s="1"/>
  <c r="H3298" i="1"/>
  <c r="AC3298" i="1" s="1"/>
  <c r="H3316" i="1"/>
  <c r="AC3316" i="1" s="1"/>
  <c r="AB3353" i="1"/>
  <c r="H3353" i="1"/>
  <c r="AC3353" i="1" s="1"/>
  <c r="AB2750" i="1"/>
  <c r="AB2771" i="1"/>
  <c r="AB2777" i="1"/>
  <c r="AB2931" i="1"/>
  <c r="H2931" i="1"/>
  <c r="AC2931" i="1" s="1"/>
  <c r="AB2967" i="1"/>
  <c r="H2967" i="1"/>
  <c r="AC2967" i="1" s="1"/>
  <c r="AB3012" i="1"/>
  <c r="H3012" i="1"/>
  <c r="AC3012" i="1" s="1"/>
  <c r="H3043" i="1"/>
  <c r="AC3043" i="1" s="1"/>
  <c r="AB3043" i="1"/>
  <c r="AB3516" i="1"/>
  <c r="H3516" i="1"/>
  <c r="AC3516" i="1" s="1"/>
  <c r="H3583" i="1"/>
  <c r="AC3583" i="1" s="1"/>
  <c r="AB3583" i="1"/>
  <c r="H3606" i="1"/>
  <c r="AC3606" i="1" s="1"/>
  <c r="AB2804" i="1"/>
  <c r="AB2858" i="1"/>
  <c r="AB2860" i="1"/>
  <c r="AB2922" i="1"/>
  <c r="AB2942" i="1"/>
  <c r="AB3030" i="1"/>
  <c r="AB3036" i="1"/>
  <c r="H3036" i="1"/>
  <c r="AC3036" i="1" s="1"/>
  <c r="AB3118" i="1"/>
  <c r="H3118" i="1"/>
  <c r="AC3118" i="1" s="1"/>
  <c r="AB3200" i="1"/>
  <c r="H3200" i="1"/>
  <c r="AC3200" i="1" s="1"/>
  <c r="AB3203" i="1"/>
  <c r="H3203" i="1"/>
  <c r="AC3203" i="1" s="1"/>
  <c r="AB3296" i="1"/>
  <c r="H3296" i="1"/>
  <c r="AC3296" i="1" s="1"/>
  <c r="AB3392" i="1"/>
  <c r="H3392" i="1"/>
  <c r="AC3392" i="1" s="1"/>
  <c r="H3408" i="1"/>
  <c r="AC3408" i="1" s="1"/>
  <c r="AB3408" i="1"/>
  <c r="AB3562" i="1"/>
  <c r="H3562" i="1"/>
  <c r="AC3562" i="1" s="1"/>
  <c r="H3806" i="1"/>
  <c r="AC3806" i="1" s="1"/>
  <c r="AB3806" i="1"/>
  <c r="AB3929" i="1"/>
  <c r="H3929" i="1"/>
  <c r="AC3929" i="1" s="1"/>
  <c r="AB3981" i="1"/>
  <c r="H3981" i="1"/>
  <c r="AC3981" i="1" s="1"/>
  <c r="AB3010" i="1"/>
  <c r="H3010" i="1"/>
  <c r="AC3010" i="1" s="1"/>
  <c r="AB3062" i="1"/>
  <c r="H3062" i="1"/>
  <c r="AC3062" i="1" s="1"/>
  <c r="AB3330" i="1"/>
  <c r="H3330" i="1"/>
  <c r="AC3330" i="1" s="1"/>
  <c r="H3391" i="1"/>
  <c r="AC3391" i="1" s="1"/>
  <c r="AB3391" i="1"/>
  <c r="AB3406" i="1"/>
  <c r="H3406" i="1"/>
  <c r="AC3406" i="1" s="1"/>
  <c r="H3835" i="1"/>
  <c r="AC3835" i="1" s="1"/>
  <c r="AB3835" i="1"/>
  <c r="H3002" i="1"/>
  <c r="AC3002" i="1" s="1"/>
  <c r="AB3518" i="1"/>
  <c r="H3518" i="1"/>
  <c r="AC3518" i="1" s="1"/>
  <c r="AB3567" i="1"/>
  <c r="H3567" i="1"/>
  <c r="AC3567" i="1" s="1"/>
  <c r="H3764" i="1"/>
  <c r="AC3764" i="1" s="1"/>
  <c r="AB3764" i="1"/>
  <c r="H3781" i="1"/>
  <c r="AC3781" i="1" s="1"/>
  <c r="AB3781" i="1"/>
  <c r="AB3904" i="1"/>
  <c r="H3904" i="1"/>
  <c r="AC3904" i="1" s="1"/>
  <c r="AB2988" i="1"/>
  <c r="H2988" i="1"/>
  <c r="AC2988" i="1" s="1"/>
  <c r="AB3035" i="1"/>
  <c r="H3035" i="1"/>
  <c r="AC3035" i="1" s="1"/>
  <c r="H3059" i="1"/>
  <c r="AC3059" i="1" s="1"/>
  <c r="H3061" i="1"/>
  <c r="AC3061" i="1" s="1"/>
  <c r="H3080" i="1"/>
  <c r="AC3080" i="1" s="1"/>
  <c r="H3113" i="1"/>
  <c r="AC3113" i="1" s="1"/>
  <c r="H3116" i="1"/>
  <c r="AC3116" i="1" s="1"/>
  <c r="H3154" i="1"/>
  <c r="AC3154" i="1" s="1"/>
  <c r="H3190" i="1"/>
  <c r="AC3190" i="1" s="1"/>
  <c r="H3241" i="1"/>
  <c r="AC3241" i="1" s="1"/>
  <c r="H3282" i="1"/>
  <c r="AC3282" i="1" s="1"/>
  <c r="H3283" i="1"/>
  <c r="AC3283" i="1" s="1"/>
  <c r="H3301" i="1"/>
  <c r="AC3301" i="1" s="1"/>
  <c r="AB3301" i="1"/>
  <c r="H3349" i="1"/>
  <c r="AC3349" i="1" s="1"/>
  <c r="H3382" i="1"/>
  <c r="AC3382" i="1" s="1"/>
  <c r="H3384" i="1"/>
  <c r="AC3384" i="1" s="1"/>
  <c r="AB3445" i="1"/>
  <c r="H3445" i="1"/>
  <c r="AC3445" i="1" s="1"/>
  <c r="AB3758" i="1"/>
  <c r="H3758" i="1"/>
  <c r="AC3758" i="1" s="1"/>
  <c r="H3847" i="1"/>
  <c r="AC3847" i="1" s="1"/>
  <c r="AB3847" i="1"/>
  <c r="AB3893" i="1"/>
  <c r="H3893" i="1"/>
  <c r="AC3893" i="1" s="1"/>
  <c r="AB3089" i="1"/>
  <c r="H3089" i="1"/>
  <c r="AC3089" i="1" s="1"/>
  <c r="AB3139" i="1"/>
  <c r="H3139" i="1"/>
  <c r="AC3139" i="1" s="1"/>
  <c r="H3257" i="1"/>
  <c r="AC3257" i="1" s="1"/>
  <c r="AB3257" i="1"/>
  <c r="AB3329" i="1"/>
  <c r="H3329" i="1"/>
  <c r="AC3329" i="1" s="1"/>
  <c r="AB3390" i="1"/>
  <c r="H3390" i="1"/>
  <c r="AC3390" i="1" s="1"/>
  <c r="AB3684" i="1"/>
  <c r="H3684" i="1"/>
  <c r="AC3684" i="1" s="1"/>
  <c r="AB3695" i="1"/>
  <c r="H3695" i="1"/>
  <c r="AC3695" i="1" s="1"/>
  <c r="H3708" i="1"/>
  <c r="AC3708" i="1" s="1"/>
  <c r="AB3750" i="1"/>
  <c r="H3750" i="1"/>
  <c r="AC3750" i="1" s="1"/>
  <c r="H3757" i="1"/>
  <c r="AC3757" i="1" s="1"/>
  <c r="AB3793" i="1"/>
  <c r="H3793" i="1"/>
  <c r="AC3793" i="1" s="1"/>
  <c r="AB3196" i="1"/>
  <c r="H3196" i="1"/>
  <c r="AC3196" i="1" s="1"/>
  <c r="H3281" i="1"/>
  <c r="AC3281" i="1" s="1"/>
  <c r="AB3328" i="1"/>
  <c r="H3328" i="1"/>
  <c r="AC3328" i="1" s="1"/>
  <c r="AB3346" i="1"/>
  <c r="H3346" i="1"/>
  <c r="AC3346" i="1" s="1"/>
  <c r="H3444" i="1"/>
  <c r="AC3444" i="1" s="1"/>
  <c r="AB3683" i="1"/>
  <c r="H3683" i="1"/>
  <c r="AC3683" i="1" s="1"/>
  <c r="H3735" i="1"/>
  <c r="AC3735" i="1" s="1"/>
  <c r="H3747" i="1"/>
  <c r="AC3747" i="1" s="1"/>
  <c r="AB3747" i="1"/>
  <c r="AB2971" i="1"/>
  <c r="AB2987" i="1"/>
  <c r="H2987" i="1"/>
  <c r="AC2987" i="1" s="1"/>
  <c r="H3027" i="1"/>
  <c r="AC3027" i="1" s="1"/>
  <c r="H3077" i="1"/>
  <c r="AC3077" i="1" s="1"/>
  <c r="H3078" i="1"/>
  <c r="AC3078" i="1" s="1"/>
  <c r="H3111" i="1"/>
  <c r="AC3111" i="1" s="1"/>
  <c r="H3137" i="1"/>
  <c r="AC3137" i="1" s="1"/>
  <c r="H3188" i="1"/>
  <c r="AC3188" i="1" s="1"/>
  <c r="H3300" i="1"/>
  <c r="AC3300" i="1" s="1"/>
  <c r="AB3300" i="1"/>
  <c r="AB3435" i="1"/>
  <c r="H3435" i="1"/>
  <c r="AC3435" i="1" s="1"/>
  <c r="H3441" i="1"/>
  <c r="AC3441" i="1" s="1"/>
  <c r="AB3441" i="1"/>
  <c r="H3504" i="1"/>
  <c r="AC3504" i="1" s="1"/>
  <c r="AB3504" i="1"/>
  <c r="H3621" i="1"/>
  <c r="AC3621" i="1" s="1"/>
  <c r="H3665" i="1"/>
  <c r="AC3665" i="1" s="1"/>
  <c r="AB3665" i="1"/>
  <c r="H3724" i="1"/>
  <c r="AC3724" i="1" s="1"/>
  <c r="AB3724" i="1"/>
  <c r="AB3369" i="1"/>
  <c r="H3369" i="1"/>
  <c r="AC3369" i="1" s="1"/>
  <c r="AB3522" i="1"/>
  <c r="H3522" i="1"/>
  <c r="AC3522" i="1" s="1"/>
  <c r="H3654" i="1"/>
  <c r="AC3654" i="1" s="1"/>
  <c r="AB3654" i="1"/>
  <c r="H3693" i="1"/>
  <c r="AC3693" i="1" s="1"/>
  <c r="AB3693" i="1"/>
  <c r="H3825" i="1"/>
  <c r="AC3825" i="1" s="1"/>
  <c r="AB3825" i="1"/>
  <c r="AB3860" i="1"/>
  <c r="H3860" i="1"/>
  <c r="AC3860" i="1" s="1"/>
  <c r="H3915" i="1"/>
  <c r="AC3915" i="1" s="1"/>
  <c r="AB3915" i="1"/>
  <c r="H3159" i="1"/>
  <c r="AC3159" i="1" s="1"/>
  <c r="H3205" i="1"/>
  <c r="AC3205" i="1" s="1"/>
  <c r="H3389" i="1"/>
  <c r="AC3389" i="1" s="1"/>
  <c r="H3405" i="1"/>
  <c r="AC3405" i="1" s="1"/>
  <c r="H3424" i="1"/>
  <c r="AC3424" i="1" s="1"/>
  <c r="AB3424" i="1"/>
  <c r="H3489" i="1"/>
  <c r="AC3489" i="1" s="1"/>
  <c r="AB3489" i="1"/>
  <c r="AB3565" i="1"/>
  <c r="H3565" i="1"/>
  <c r="AC3565" i="1" s="1"/>
  <c r="H3574" i="1"/>
  <c r="AC3574" i="1" s="1"/>
  <c r="AB3574" i="1"/>
  <c r="H3580" i="1"/>
  <c r="AC3580" i="1" s="1"/>
  <c r="H3599" i="1"/>
  <c r="AC3599" i="1" s="1"/>
  <c r="AB3599" i="1"/>
  <c r="H3605" i="1"/>
  <c r="AC3605" i="1" s="1"/>
  <c r="H3617" i="1"/>
  <c r="AC3617" i="1" s="1"/>
  <c r="H3633" i="1"/>
  <c r="AC3633" i="1" s="1"/>
  <c r="AB3633" i="1"/>
  <c r="AB3678" i="1"/>
  <c r="H3678" i="1"/>
  <c r="AC3678" i="1" s="1"/>
  <c r="AB3681" i="1"/>
  <c r="H3681" i="1"/>
  <c r="AC3681" i="1" s="1"/>
  <c r="H3903" i="1"/>
  <c r="AC3903" i="1" s="1"/>
  <c r="AB3903" i="1"/>
  <c r="H3440" i="1"/>
  <c r="AC3440" i="1" s="1"/>
  <c r="AB3440" i="1"/>
  <c r="H3511" i="1"/>
  <c r="AC3511" i="1" s="1"/>
  <c r="AB3511" i="1"/>
  <c r="AB3589" i="1"/>
  <c r="H3589" i="1"/>
  <c r="AC3589" i="1" s="1"/>
  <c r="H3631" i="1"/>
  <c r="AC3631" i="1" s="1"/>
  <c r="AB3631" i="1"/>
  <c r="H3675" i="1"/>
  <c r="AC3675" i="1" s="1"/>
  <c r="AB3675" i="1"/>
  <c r="H3692" i="1"/>
  <c r="AC3692" i="1" s="1"/>
  <c r="AB3692" i="1"/>
  <c r="AB3778" i="1"/>
  <c r="H3778" i="1"/>
  <c r="AC3778" i="1" s="1"/>
  <c r="H3823" i="1"/>
  <c r="AC3823" i="1" s="1"/>
  <c r="AB3823" i="1"/>
  <c r="AB3980" i="1"/>
  <c r="H3980" i="1"/>
  <c r="AC3980" i="1" s="1"/>
  <c r="H3324" i="1"/>
  <c r="AC3324" i="1" s="1"/>
  <c r="H3341" i="1"/>
  <c r="AC3341" i="1" s="1"/>
  <c r="H3367" i="1"/>
  <c r="AC3367" i="1" s="1"/>
  <c r="H3422" i="1"/>
  <c r="AC3422" i="1" s="1"/>
  <c r="H3431" i="1"/>
  <c r="AC3431" i="1" s="1"/>
  <c r="H3432" i="1"/>
  <c r="AC3432" i="1" s="1"/>
  <c r="H3439" i="1"/>
  <c r="AC3439" i="1" s="1"/>
  <c r="AB3439" i="1"/>
  <c r="H3487" i="1"/>
  <c r="AC3487" i="1" s="1"/>
  <c r="H3488" i="1"/>
  <c r="AC3488" i="1" s="1"/>
  <c r="H3571" i="1"/>
  <c r="AC3571" i="1" s="1"/>
  <c r="AB3571" i="1"/>
  <c r="H3587" i="1"/>
  <c r="AC3587" i="1" s="1"/>
  <c r="AB3587" i="1"/>
  <c r="H3598" i="1"/>
  <c r="AC3598" i="1" s="1"/>
  <c r="H3604" i="1"/>
  <c r="AC3604" i="1" s="1"/>
  <c r="H3653" i="1"/>
  <c r="AC3653" i="1" s="1"/>
  <c r="AB3653" i="1"/>
  <c r="H3676" i="1"/>
  <c r="AC3676" i="1" s="1"/>
  <c r="H3687" i="1"/>
  <c r="AC3687" i="1" s="1"/>
  <c r="AB3687" i="1"/>
  <c r="H3691" i="1"/>
  <c r="AC3691" i="1" s="1"/>
  <c r="AB3691" i="1"/>
  <c r="H3720" i="1"/>
  <c r="AC3720" i="1" s="1"/>
  <c r="AB3720" i="1"/>
  <c r="H3777" i="1"/>
  <c r="AC3777" i="1" s="1"/>
  <c r="H3473" i="1"/>
  <c r="AC3473" i="1" s="1"/>
  <c r="H3497" i="1"/>
  <c r="AC3497" i="1" s="1"/>
  <c r="H3510" i="1"/>
  <c r="AC3510" i="1" s="1"/>
  <c r="AB3767" i="1"/>
  <c r="H3767" i="1"/>
  <c r="AC3767" i="1" s="1"/>
  <c r="H3776" i="1"/>
  <c r="AC3776" i="1" s="1"/>
  <c r="AB3776" i="1"/>
  <c r="H3822" i="1"/>
  <c r="AC3822" i="1" s="1"/>
  <c r="AB3822" i="1"/>
  <c r="H3840" i="1"/>
  <c r="AC3840" i="1" s="1"/>
  <c r="AB3840" i="1"/>
  <c r="H3874" i="1"/>
  <c r="AC3874" i="1" s="1"/>
  <c r="AB3874" i="1"/>
  <c r="H3167" i="1"/>
  <c r="AC3167" i="1" s="1"/>
  <c r="H3227" i="1"/>
  <c r="AC3227" i="1" s="1"/>
  <c r="H3246" i="1"/>
  <c r="AC3246" i="1" s="1"/>
  <c r="H3320" i="1"/>
  <c r="AC3320" i="1" s="1"/>
  <c r="H3321" i="1"/>
  <c r="AC3321" i="1" s="1"/>
  <c r="H3365" i="1"/>
  <c r="AC3365" i="1" s="1"/>
  <c r="H3421" i="1"/>
  <c r="AC3421" i="1" s="1"/>
  <c r="AB3421" i="1"/>
  <c r="H3429" i="1"/>
  <c r="AC3429" i="1" s="1"/>
  <c r="AB3438" i="1"/>
  <c r="H3438" i="1"/>
  <c r="AC3438" i="1" s="1"/>
  <c r="AB3446" i="1"/>
  <c r="H3446" i="1"/>
  <c r="AC3446" i="1" s="1"/>
  <c r="H3472" i="1"/>
  <c r="AC3472" i="1" s="1"/>
  <c r="H3485" i="1"/>
  <c r="AC3485" i="1" s="1"/>
  <c r="AB3519" i="1"/>
  <c r="H3519" i="1"/>
  <c r="AC3519" i="1" s="1"/>
  <c r="AB3563" i="1"/>
  <c r="H3563" i="1"/>
  <c r="AC3563" i="1" s="1"/>
  <c r="H3570" i="1"/>
  <c r="AC3570" i="1" s="1"/>
  <c r="H3597" i="1"/>
  <c r="AC3597" i="1" s="1"/>
  <c r="H3611" i="1"/>
  <c r="AC3611" i="1" s="1"/>
  <c r="AB3611" i="1"/>
  <c r="H3613" i="1"/>
  <c r="AC3613" i="1" s="1"/>
  <c r="H3686" i="1"/>
  <c r="AC3686" i="1" s="1"/>
  <c r="AB3686" i="1"/>
  <c r="H3737" i="1"/>
  <c r="AC3737" i="1" s="1"/>
  <c r="AB3737" i="1"/>
  <c r="AB3842" i="1"/>
  <c r="H3842" i="1"/>
  <c r="AC3842" i="1" s="1"/>
  <c r="H3866" i="1"/>
  <c r="AC3866" i="1" s="1"/>
  <c r="AB3866" i="1"/>
  <c r="AB3386" i="1"/>
  <c r="H3386" i="1"/>
  <c r="AC3386" i="1" s="1"/>
  <c r="H3468" i="1"/>
  <c r="AC3468" i="1" s="1"/>
  <c r="AB3468" i="1"/>
  <c r="H3585" i="1"/>
  <c r="AC3585" i="1" s="1"/>
  <c r="AB3585" i="1"/>
  <c r="H3759" i="1"/>
  <c r="AC3759" i="1" s="1"/>
  <c r="AB3759" i="1"/>
  <c r="H3765" i="1"/>
  <c r="AC3765" i="1" s="1"/>
  <c r="AB3765" i="1"/>
  <c r="AB3821" i="1"/>
  <c r="H3821" i="1"/>
  <c r="AC3821" i="1" s="1"/>
  <c r="H3957" i="1"/>
  <c r="AC3957" i="1" s="1"/>
  <c r="AB3957" i="1"/>
  <c r="AB3706" i="1"/>
  <c r="H3706" i="1"/>
  <c r="AC3706" i="1" s="1"/>
  <c r="H3756" i="1"/>
  <c r="AC3756" i="1" s="1"/>
  <c r="AB3756" i="1"/>
  <c r="H3891" i="1"/>
  <c r="AC3891" i="1" s="1"/>
  <c r="AB3891" i="1"/>
  <c r="H3393" i="1"/>
  <c r="AC3393" i="1" s="1"/>
  <c r="H3394" i="1"/>
  <c r="AC3394" i="1" s="1"/>
  <c r="H3395" i="1"/>
  <c r="AC3395" i="1" s="1"/>
  <c r="H3436" i="1"/>
  <c r="AC3436" i="1" s="1"/>
  <c r="H3437" i="1"/>
  <c r="AC3437" i="1" s="1"/>
  <c r="H3517" i="1"/>
  <c r="AC3517" i="1" s="1"/>
  <c r="H3521" i="1"/>
  <c r="AC3521" i="1" s="1"/>
  <c r="H3523" i="1"/>
  <c r="AC3523" i="1" s="1"/>
  <c r="H3561" i="1"/>
  <c r="AC3561" i="1" s="1"/>
  <c r="H3564" i="1"/>
  <c r="AC3564" i="1" s="1"/>
  <c r="H3704" i="1"/>
  <c r="AC3704" i="1" s="1"/>
  <c r="H3743" i="1"/>
  <c r="AC3743" i="1" s="1"/>
  <c r="H3775" i="1"/>
  <c r="AC3775" i="1" s="1"/>
  <c r="H3838" i="1"/>
  <c r="AC3838" i="1" s="1"/>
  <c r="H3859" i="1"/>
  <c r="AC3859" i="1" s="1"/>
  <c r="AB3859" i="1"/>
  <c r="H3881" i="1"/>
  <c r="AC3881" i="1" s="1"/>
  <c r="H3560" i="1"/>
  <c r="AC3560" i="1" s="1"/>
  <c r="H3755" i="1"/>
  <c r="AC3755" i="1" s="1"/>
  <c r="H3454" i="1"/>
  <c r="AC3454" i="1" s="1"/>
  <c r="H3546" i="1"/>
  <c r="AC3546" i="1" s="1"/>
  <c r="H3716" i="1"/>
  <c r="AC3716" i="1" s="1"/>
  <c r="H3742" i="1"/>
  <c r="AC3742" i="1" s="1"/>
  <c r="H3802" i="1"/>
  <c r="AC3802" i="1" s="1"/>
  <c r="H3880" i="1"/>
  <c r="AC3880" i="1" s="1"/>
  <c r="H3889" i="1"/>
  <c r="AC3889" i="1" s="1"/>
  <c r="AB3895" i="1"/>
  <c r="H3895" i="1"/>
  <c r="AC3895" i="1" s="1"/>
  <c r="H3910" i="1"/>
  <c r="AC3910" i="1" s="1"/>
  <c r="AB3910" i="1"/>
  <c r="H3927" i="1"/>
  <c r="AC3927" i="1" s="1"/>
  <c r="AB3927" i="1"/>
  <c r="H3992" i="1"/>
  <c r="AC3992" i="1" s="1"/>
  <c r="H3331" i="1"/>
  <c r="AC3331" i="1" s="1"/>
  <c r="H3537" i="1"/>
  <c r="AC3537" i="1" s="1"/>
  <c r="H3545" i="1"/>
  <c r="AC3545" i="1" s="1"/>
  <c r="AB3727" i="1"/>
  <c r="H3727" i="1"/>
  <c r="AC3727" i="1" s="1"/>
  <c r="H3761" i="1"/>
  <c r="AC3761" i="1" s="1"/>
  <c r="AB3761" i="1"/>
  <c r="H3800" i="1"/>
  <c r="AC3800" i="1" s="1"/>
  <c r="AB3800" i="1"/>
  <c r="AB3420" i="1"/>
  <c r="AB3447" i="1"/>
  <c r="AB3569" i="1"/>
  <c r="H3647" i="1"/>
  <c r="AC3647" i="1" s="1"/>
  <c r="AB3650" i="1"/>
  <c r="AB3685" i="1"/>
  <c r="H3713" i="1"/>
  <c r="AC3713" i="1" s="1"/>
  <c r="AB3733" i="1"/>
  <c r="H3739" i="1"/>
  <c r="AC3739" i="1" s="1"/>
  <c r="AB3834" i="1"/>
  <c r="AB3940" i="1"/>
  <c r="H3940" i="1"/>
  <c r="AC3940" i="1" s="1"/>
  <c r="AB3985" i="1"/>
  <c r="AB4000" i="1"/>
  <c r="H4000" i="1"/>
  <c r="AC4000" i="1" s="1"/>
  <c r="H3267" i="1"/>
  <c r="AC3267" i="1" s="1"/>
  <c r="H3307" i="1"/>
  <c r="AC3307" i="1" s="1"/>
  <c r="AB3418" i="1"/>
  <c r="H3475" i="1"/>
  <c r="AC3475" i="1" s="1"/>
  <c r="AB3526" i="1"/>
  <c r="H3642" i="1"/>
  <c r="AC3642" i="1" s="1"/>
  <c r="H3712" i="1"/>
  <c r="AC3712" i="1" s="1"/>
  <c r="AB3728" i="1"/>
  <c r="H3799" i="1"/>
  <c r="AC3799" i="1" s="1"/>
  <c r="AB3799" i="1"/>
  <c r="H3909" i="1"/>
  <c r="AC3909" i="1" s="1"/>
  <c r="AB3949" i="1"/>
  <c r="AB3995" i="1"/>
  <c r="AB3963" i="1"/>
  <c r="AB3951" i="1"/>
  <c r="AF136" i="1"/>
  <c r="AF376" i="1"/>
  <c r="AF461" i="1"/>
  <c r="AF196" i="1"/>
  <c r="H226" i="1"/>
  <c r="AC226" i="1" s="1"/>
  <c r="AB236" i="1"/>
  <c r="H239" i="1"/>
  <c r="AC239" i="1" s="1"/>
  <c r="AB244" i="1"/>
  <c r="H247" i="1"/>
  <c r="AC247" i="1" s="1"/>
  <c r="AB252" i="1"/>
  <c r="AF299" i="1"/>
  <c r="AB151" i="1"/>
  <c r="H153" i="1"/>
  <c r="AC153" i="1" s="1"/>
  <c r="AB155" i="1"/>
  <c r="AB159" i="1"/>
  <c r="AF1305" i="1"/>
  <c r="AF886" i="1"/>
  <c r="AB181" i="1"/>
  <c r="AB245" i="1"/>
  <c r="AB253" i="1"/>
  <c r="AF1184" i="1"/>
  <c r="AF305" i="1"/>
  <c r="AF498" i="1"/>
  <c r="AF41" i="1"/>
  <c r="AF107" i="1"/>
  <c r="AF113" i="1"/>
  <c r="AB139" i="1"/>
  <c r="H141" i="1"/>
  <c r="AC141" i="1" s="1"/>
  <c r="AB143" i="1"/>
  <c r="H145" i="1"/>
  <c r="AC145" i="1" s="1"/>
  <c r="AF168" i="1"/>
  <c r="AF185" i="1"/>
  <c r="H227" i="1"/>
  <c r="AC227" i="1" s="1"/>
  <c r="AF1267" i="1"/>
  <c r="AF235" i="1"/>
  <c r="AF396" i="1"/>
  <c r="AF497" i="1"/>
  <c r="AF23" i="1"/>
  <c r="AF59" i="1"/>
  <c r="AF1361" i="1"/>
  <c r="AF1279" i="1"/>
  <c r="AF1270" i="1"/>
  <c r="AF333" i="1"/>
  <c r="AF1381" i="1"/>
  <c r="AF1282" i="1"/>
  <c r="AB231" i="1"/>
  <c r="AF1155" i="1"/>
  <c r="AF468" i="1"/>
  <c r="AF1061" i="1"/>
  <c r="AF330" i="1"/>
  <c r="AF583" i="1"/>
  <c r="AF1099" i="1"/>
  <c r="AF908" i="1"/>
  <c r="AB152" i="1"/>
  <c r="AB156" i="1"/>
  <c r="AB182" i="1"/>
  <c r="AF218" i="1"/>
  <c r="H223" i="1"/>
  <c r="AC223" i="1" s="1"/>
  <c r="AF1215" i="1"/>
  <c r="AF401" i="1"/>
  <c r="AF660" i="1"/>
  <c r="AF741" i="1"/>
  <c r="AF133" i="1"/>
  <c r="AF159" i="1"/>
  <c r="AF181" i="1"/>
  <c r="AB232" i="1"/>
  <c r="AF266" i="1"/>
  <c r="AF421" i="1"/>
  <c r="AF219" i="1"/>
  <c r="AF317" i="1"/>
  <c r="AF727" i="1"/>
  <c r="AF595" i="1"/>
  <c r="AF328" i="1"/>
  <c r="AF339" i="1"/>
  <c r="AF594" i="1"/>
  <c r="AF1153" i="1"/>
  <c r="AF534" i="1"/>
  <c r="AF1275" i="1"/>
  <c r="AF1293" i="1"/>
  <c r="AF360" i="1"/>
  <c r="AF116" i="1"/>
  <c r="AF177" i="1"/>
  <c r="AF194" i="1"/>
  <c r="AF206" i="1"/>
  <c r="H230" i="1"/>
  <c r="AC230" i="1" s="1"/>
  <c r="AF239" i="1"/>
  <c r="AF467" i="1"/>
  <c r="AF528" i="1"/>
  <c r="AF255" i="1"/>
  <c r="AF311" i="1"/>
  <c r="AF313" i="1"/>
  <c r="AF399" i="1"/>
  <c r="AF419" i="1"/>
  <c r="AF472" i="1"/>
  <c r="AF377" i="1"/>
  <c r="AF418" i="1"/>
  <c r="AF69" i="1"/>
  <c r="AF81" i="1"/>
  <c r="AF172" i="1"/>
  <c r="H238" i="1"/>
  <c r="AC238" i="1" s="1"/>
  <c r="H246" i="1"/>
  <c r="AC246" i="1" s="1"/>
  <c r="H254" i="1"/>
  <c r="AC254" i="1" s="1"/>
  <c r="AF272" i="1"/>
  <c r="AF458" i="1"/>
  <c r="AF726" i="1"/>
  <c r="AB794" i="1"/>
  <c r="AF802" i="1"/>
  <c r="AF840" i="1"/>
  <c r="AF915" i="1"/>
  <c r="AF977" i="1"/>
  <c r="AF1094" i="1"/>
  <c r="AF1128" i="1"/>
  <c r="AF1296" i="1"/>
  <c r="AF545" i="1"/>
  <c r="AF559" i="1"/>
  <c r="AF657" i="1"/>
  <c r="H691" i="1"/>
  <c r="AC691" i="1" s="1"/>
  <c r="AB691" i="1"/>
  <c r="AF695" i="1"/>
  <c r="AF704" i="1"/>
  <c r="AF771" i="1"/>
  <c r="AB798" i="1"/>
  <c r="AB799" i="1"/>
  <c r="AF801" i="1"/>
  <c r="AF1265" i="1"/>
  <c r="AF819" i="1"/>
  <c r="AF820" i="1"/>
  <c r="AF827" i="1"/>
  <c r="AF860" i="1"/>
  <c r="AF1284" i="1"/>
  <c r="AF964" i="1"/>
  <c r="AF988" i="1"/>
  <c r="AF1008" i="1"/>
  <c r="AF1063" i="1"/>
  <c r="AF1080" i="1"/>
  <c r="AF1250" i="1"/>
  <c r="AF368" i="1"/>
  <c r="AF518" i="1"/>
  <c r="AF539" i="1"/>
  <c r="AF1191" i="1"/>
  <c r="AF838" i="1"/>
  <c r="AF863" i="1"/>
  <c r="AF935" i="1"/>
  <c r="AF942" i="1"/>
  <c r="AF1066" i="1"/>
  <c r="AF1073" i="1"/>
  <c r="AF393" i="1"/>
  <c r="AF519" i="1"/>
  <c r="AF546" i="1"/>
  <c r="AF591" i="1"/>
  <c r="AF665" i="1"/>
  <c r="AF897" i="1"/>
  <c r="AF974" i="1"/>
  <c r="AF986" i="1"/>
  <c r="AF1052" i="1"/>
  <c r="AF1295" i="1"/>
  <c r="AF859" i="1"/>
  <c r="AF907" i="1"/>
  <c r="AF931" i="1"/>
  <c r="AF1230" i="1"/>
  <c r="AF961" i="1"/>
  <c r="AF973" i="1"/>
  <c r="AF985" i="1"/>
  <c r="AF1280" i="1"/>
  <c r="AF471" i="1"/>
  <c r="AF478" i="1"/>
  <c r="AF547" i="1"/>
  <c r="AF577" i="1"/>
  <c r="AF809" i="1"/>
  <c r="AF960" i="1"/>
  <c r="AF972" i="1"/>
  <c r="AF984" i="1"/>
  <c r="AF1072" i="1"/>
  <c r="AF1096" i="1"/>
  <c r="AF1222" i="1"/>
  <c r="AF1258" i="1"/>
  <c r="AF605" i="1"/>
  <c r="AF716" i="1"/>
  <c r="AF808" i="1"/>
  <c r="AF834" i="1"/>
  <c r="AF846" i="1"/>
  <c r="AF903" i="1"/>
  <c r="AF971" i="1"/>
  <c r="AF1113" i="1"/>
  <c r="AF356" i="1"/>
  <c r="AF486" i="1"/>
  <c r="AF643" i="1"/>
  <c r="AB792" i="1"/>
  <c r="AC792" i="1"/>
  <c r="AF913" i="1"/>
  <c r="AF946" i="1"/>
  <c r="AF970" i="1"/>
  <c r="AF982" i="1"/>
  <c r="AF1252" i="1"/>
  <c r="AF281" i="1"/>
  <c r="AF287" i="1"/>
  <c r="AF365" i="1"/>
  <c r="AF389" i="1"/>
  <c r="AF1232" i="1"/>
  <c r="AF719" i="1"/>
  <c r="AF743" i="1"/>
  <c r="AC788" i="1"/>
  <c r="AB788" i="1"/>
  <c r="AF875" i="1"/>
  <c r="AF957" i="1"/>
  <c r="AF969" i="1"/>
  <c r="AF1234" i="1"/>
  <c r="AF981" i="1"/>
  <c r="AF1006" i="1"/>
  <c r="AF1118" i="1"/>
  <c r="AF494" i="1"/>
  <c r="AF691" i="1"/>
  <c r="AF733" i="1"/>
  <c r="AF767" i="1"/>
  <c r="AF831" i="1"/>
  <c r="AF944" i="1"/>
  <c r="AF1224" i="1"/>
  <c r="AF956" i="1"/>
  <c r="AF980" i="1"/>
  <c r="AF992" i="1"/>
  <c r="AF1040" i="1"/>
  <c r="AF1088" i="1"/>
  <c r="AF1112" i="1"/>
  <c r="AF1283" i="1"/>
  <c r="AF307" i="1"/>
  <c r="AF510" i="1"/>
  <c r="AF955" i="1"/>
  <c r="AF967" i="1"/>
  <c r="AF979" i="1"/>
  <c r="AF1026" i="1"/>
  <c r="AF1050" i="1"/>
  <c r="AF1098" i="1"/>
  <c r="AF1123" i="1"/>
  <c r="AF1256" i="1"/>
  <c r="AF1271" i="1"/>
  <c r="AF803" i="1"/>
  <c r="AF841" i="1"/>
  <c r="AF954" i="1"/>
  <c r="AF995" i="1"/>
  <c r="AF1060" i="1"/>
  <c r="AF1380" i="1"/>
  <c r="AF1108" i="1"/>
  <c r="AF1274" i="1"/>
  <c r="AF1303" i="1"/>
  <c r="AF1314" i="1"/>
  <c r="AF1332" i="1"/>
  <c r="AF1337" i="1"/>
  <c r="AF1308" i="1"/>
  <c r="AF1359" i="1"/>
  <c r="AF1288" i="1"/>
  <c r="AF1302" i="1"/>
  <c r="AF1398" i="1"/>
  <c r="AF1307" i="1"/>
  <c r="AF1358" i="1"/>
  <c r="AF1312" i="1"/>
  <c r="AF1352" i="1"/>
  <c r="AF1278" i="1"/>
  <c r="AF1294" i="1"/>
  <c r="AF1300" i="1"/>
  <c r="AF1385" i="1"/>
  <c r="AF1286" i="1"/>
  <c r="AF1306" i="1"/>
  <c r="AF1351" i="1"/>
  <c r="AF1362" i="1"/>
  <c r="AF1276" i="1"/>
  <c r="AF1334" i="1"/>
  <c r="AF1291" i="1"/>
  <c r="AF1310" i="1"/>
  <c r="AF1298" i="1"/>
  <c r="AF1304" i="1"/>
  <c r="AF1364" i="1"/>
  <c r="AF1379" i="1"/>
  <c r="AB3207" i="1"/>
  <c r="H3207" i="1"/>
  <c r="AC3207" i="1" s="1"/>
  <c r="AB3223" i="1"/>
  <c r="H3223" i="1"/>
  <c r="AC3223" i="1" s="1"/>
  <c r="AB3175" i="1"/>
  <c r="H3175" i="1"/>
  <c r="AC3175" i="1" s="1"/>
  <c r="H3199" i="1"/>
  <c r="AC3199" i="1" s="1"/>
  <c r="AB3191" i="1"/>
  <c r="H3191" i="1"/>
  <c r="AC3191" i="1" s="1"/>
  <c r="H3215" i="1"/>
  <c r="AC3215" i="1" s="1"/>
  <c r="H3263" i="1"/>
  <c r="AC3263" i="1" s="1"/>
  <c r="H3279" i="1"/>
  <c r="AC3279" i="1" s="1"/>
  <c r="H3295" i="1"/>
  <c r="AC3295" i="1" s="1"/>
  <c r="H3339" i="1"/>
  <c r="AC3339" i="1" s="1"/>
  <c r="H3347" i="1"/>
  <c r="AC3347" i="1" s="1"/>
  <c r="AB3423" i="1"/>
  <c r="H3423" i="1"/>
  <c r="AC3423" i="1" s="1"/>
  <c r="H3351" i="1"/>
  <c r="AC3351" i="1" s="1"/>
  <c r="H3239" i="1"/>
  <c r="AC3239" i="1" s="1"/>
  <c r="H3255" i="1"/>
  <c r="AC3255" i="1" s="1"/>
  <c r="H3271" i="1"/>
  <c r="AC3271" i="1" s="1"/>
  <c r="H3287" i="1"/>
  <c r="AC3287" i="1" s="1"/>
  <c r="H3303" i="1"/>
  <c r="AC3303" i="1" s="1"/>
  <c r="H3319" i="1"/>
  <c r="AC3319" i="1" s="1"/>
  <c r="H3335" i="1"/>
  <c r="AC3335" i="1" s="1"/>
  <c r="AB3415" i="1"/>
  <c r="H3343" i="1"/>
  <c r="AC3343" i="1" s="1"/>
  <c r="H3355" i="1"/>
  <c r="AC3355" i="1" s="1"/>
  <c r="AB3419" i="1"/>
  <c r="AB3411" i="1"/>
  <c r="H3411" i="1"/>
  <c r="AC3411" i="1" s="1"/>
  <c r="H3363" i="1"/>
  <c r="AC3363" i="1" s="1"/>
  <c r="H3387" i="1"/>
  <c r="AC3387" i="1" s="1"/>
  <c r="AB3387" i="1"/>
  <c r="H3375" i="1"/>
  <c r="AC3375" i="1" s="1"/>
  <c r="H3671" i="1"/>
  <c r="AC3671" i="1" s="1"/>
  <c r="H3667" i="1"/>
  <c r="AC3667" i="1" s="1"/>
  <c r="AB3826" i="1"/>
  <c r="H3826" i="1"/>
  <c r="AC3826" i="1" s="1"/>
  <c r="H3736" i="1"/>
  <c r="AC3736" i="1" s="1"/>
  <c r="AB3736" i="1"/>
  <c r="H3746" i="1"/>
  <c r="AC3746" i="1" s="1"/>
  <c r="H3772" i="1"/>
  <c r="AC3772" i="1" s="1"/>
  <c r="AB3772" i="1"/>
  <c r="AB3795" i="1"/>
  <c r="AB3798" i="1"/>
  <c r="H3863" i="1"/>
  <c r="AC3863" i="1" s="1"/>
  <c r="AB3863" i="1"/>
  <c r="H3703" i="1"/>
  <c r="AC3703" i="1" s="1"/>
  <c r="H3760" i="1"/>
  <c r="AC3760" i="1" s="1"/>
  <c r="AB3760" i="1"/>
  <c r="H3786" i="1"/>
  <c r="AC3786" i="1" s="1"/>
  <c r="H3748" i="1"/>
  <c r="AC3748" i="1" s="1"/>
  <c r="AB3748" i="1"/>
  <c r="AB3780" i="1"/>
  <c r="H3738" i="1"/>
  <c r="AC3738" i="1" s="1"/>
  <c r="AB3744" i="1"/>
  <c r="AB3768" i="1"/>
  <c r="H3774" i="1"/>
  <c r="AC3774" i="1" s="1"/>
  <c r="H3844" i="1"/>
  <c r="AC3844" i="1" s="1"/>
  <c r="AB3844" i="1"/>
  <c r="H3694" i="1"/>
  <c r="AC3694" i="1" s="1"/>
  <c r="H3699" i="1"/>
  <c r="AC3699" i="1" s="1"/>
  <c r="AB3702" i="1"/>
  <c r="H3710" i="1"/>
  <c r="AC3710" i="1" s="1"/>
  <c r="H3715" i="1"/>
  <c r="AC3715" i="1" s="1"/>
  <c r="AB3718" i="1"/>
  <c r="H3726" i="1"/>
  <c r="AC3726" i="1" s="1"/>
  <c r="H3731" i="1"/>
  <c r="AC3731" i="1" s="1"/>
  <c r="H3740" i="1"/>
  <c r="AC3740" i="1" s="1"/>
  <c r="AB3740" i="1"/>
  <c r="H3762" i="1"/>
  <c r="AC3762" i="1" s="1"/>
  <c r="H3855" i="1"/>
  <c r="AC3855" i="1" s="1"/>
  <c r="AB3855" i="1"/>
  <c r="H3832" i="1"/>
  <c r="AC3832" i="1" s="1"/>
  <c r="AB3832" i="1"/>
  <c r="H3843" i="1"/>
  <c r="AC3843" i="1" s="1"/>
  <c r="AB3843" i="1"/>
  <c r="H3752" i="1"/>
  <c r="AC3752" i="1" s="1"/>
  <c r="AB3752" i="1"/>
  <c r="H3796" i="1"/>
  <c r="AC3796" i="1" s="1"/>
  <c r="H3831" i="1"/>
  <c r="AC3831" i="1" s="1"/>
  <c r="AB3831" i="1"/>
  <c r="H3754" i="1"/>
  <c r="AC3754" i="1" s="1"/>
  <c r="H3807" i="1"/>
  <c r="AC3807" i="1" s="1"/>
  <c r="AB3807" i="1"/>
  <c r="H3820" i="1"/>
  <c r="AC3820" i="1" s="1"/>
  <c r="H3707" i="1"/>
  <c r="AC3707" i="1" s="1"/>
  <c r="H3723" i="1"/>
  <c r="AC3723" i="1" s="1"/>
  <c r="H3734" i="1"/>
  <c r="AC3734" i="1" s="1"/>
  <c r="H3784" i="1"/>
  <c r="AC3784" i="1" s="1"/>
  <c r="AB3784" i="1"/>
  <c r="AB3792" i="1"/>
  <c r="AB3810" i="1"/>
  <c r="H3810" i="1"/>
  <c r="AC3810" i="1" s="1"/>
  <c r="AB3814" i="1"/>
  <c r="H3814" i="1"/>
  <c r="AC3814" i="1" s="1"/>
  <c r="H3819" i="1"/>
  <c r="AC3819" i="1" s="1"/>
  <c r="AB3819" i="1"/>
  <c r="AB3864" i="1"/>
  <c r="H3864" i="1"/>
  <c r="AC3864" i="1" s="1"/>
  <c r="H3946" i="1"/>
  <c r="AC3946" i="1" s="1"/>
  <c r="AB3946" i="1"/>
  <c r="AB3848" i="1"/>
  <c r="AB3875" i="1"/>
  <c r="H3779" i="1"/>
  <c r="AC3779" i="1" s="1"/>
  <c r="H3791" i="1"/>
  <c r="AC3791" i="1" s="1"/>
  <c r="H3858" i="1"/>
  <c r="AC3858" i="1" s="1"/>
  <c r="H3871" i="1"/>
  <c r="AC3871" i="1" s="1"/>
  <c r="AB3871" i="1"/>
  <c r="AB3878" i="1"/>
  <c r="AB3890" i="1"/>
  <c r="AB3879" i="1"/>
  <c r="AB3803" i="1"/>
  <c r="AB3827" i="1"/>
  <c r="AB3839" i="1"/>
  <c r="AB3851" i="1"/>
  <c r="H3870" i="1"/>
  <c r="AC3870" i="1" s="1"/>
  <c r="AB3908" i="1"/>
  <c r="H3908" i="1"/>
  <c r="AC3908" i="1" s="1"/>
  <c r="H3914" i="1"/>
  <c r="AC3914" i="1" s="1"/>
  <c r="AB3914" i="1"/>
  <c r="H3882" i="1"/>
  <c r="AC3882" i="1" s="1"/>
  <c r="AB3882" i="1"/>
  <c r="H3884" i="1"/>
  <c r="AC3884" i="1" s="1"/>
  <c r="H3887" i="1"/>
  <c r="AC3887" i="1" s="1"/>
  <c r="AB3888" i="1"/>
  <c r="H3888" i="1"/>
  <c r="AC3888" i="1" s="1"/>
  <c r="H3894" i="1"/>
  <c r="AC3894" i="1" s="1"/>
  <c r="AB3894" i="1"/>
  <c r="H3902" i="1"/>
  <c r="AC3902" i="1" s="1"/>
  <c r="AB3902" i="1"/>
  <c r="H3935" i="1"/>
  <c r="AC3935" i="1" s="1"/>
  <c r="AB3935" i="1"/>
  <c r="AB3924" i="1"/>
  <c r="H3924" i="1"/>
  <c r="AC3924" i="1" s="1"/>
  <c r="H3923" i="1"/>
  <c r="AC3923" i="1" s="1"/>
  <c r="AB3923" i="1"/>
  <c r="H3934" i="1"/>
  <c r="AC3934" i="1" s="1"/>
  <c r="AB3934" i="1"/>
  <c r="AB3876" i="1"/>
  <c r="H3876" i="1"/>
  <c r="AC3876" i="1" s="1"/>
  <c r="H3922" i="1"/>
  <c r="AC3922" i="1" s="1"/>
  <c r="AB3922" i="1"/>
  <c r="AB3896" i="1"/>
  <c r="H3896" i="1"/>
  <c r="AC3896" i="1" s="1"/>
  <c r="H3947" i="1"/>
  <c r="AC3947" i="1" s="1"/>
  <c r="AB3947" i="1"/>
  <c r="AB3936" i="1"/>
  <c r="H3936" i="1"/>
  <c r="AC3936" i="1" s="1"/>
  <c r="AB3983" i="1"/>
  <c r="AB3959" i="1"/>
  <c r="AB3971" i="1"/>
  <c r="H3900" i="1"/>
  <c r="AC3900" i="1" s="1"/>
  <c r="H3912" i="1"/>
  <c r="AC3912" i="1" s="1"/>
  <c r="H3920" i="1"/>
  <c r="AC3920" i="1" s="1"/>
  <c r="H3932" i="1"/>
  <c r="AC3932" i="1" s="1"/>
  <c r="H3944" i="1"/>
  <c r="AC3944" i="1" s="1"/>
  <c r="H3956" i="1"/>
  <c r="AC3956" i="1" s="1"/>
  <c r="H3982" i="1"/>
  <c r="AC3982" i="1" s="1"/>
  <c r="AB3982" i="1"/>
  <c r="H3958" i="1"/>
  <c r="AC3958" i="1" s="1"/>
  <c r="AB3958" i="1"/>
  <c r="H3970" i="1"/>
  <c r="AC3970" i="1" s="1"/>
  <c r="AB3970" i="1"/>
  <c r="H3986" i="1"/>
  <c r="AC3986" i="1" s="1"/>
  <c r="AB3986" i="1"/>
  <c r="H3998" i="1"/>
  <c r="AC3998" i="1" s="1"/>
  <c r="AB3998" i="1"/>
  <c r="AB3991" i="1"/>
  <c r="H3991" i="1"/>
  <c r="AC3991" i="1" s="1"/>
  <c r="H3993" i="1"/>
  <c r="AC3993" i="1" s="1"/>
  <c r="AB3918" i="1"/>
  <c r="AB3919" i="1"/>
  <c r="AB3930" i="1"/>
  <c r="AB3931" i="1"/>
  <c r="AB3942" i="1"/>
  <c r="AB3943" i="1"/>
  <c r="H3948" i="1"/>
  <c r="AC3948" i="1" s="1"/>
  <c r="AB3954" i="1"/>
  <c r="AB3955" i="1"/>
  <c r="H3960" i="1"/>
  <c r="AC3960" i="1" s="1"/>
  <c r="AB3966" i="1"/>
  <c r="AB3967" i="1"/>
  <c r="H3972" i="1"/>
  <c r="AC3972" i="1" s="1"/>
  <c r="AB3978" i="1"/>
  <c r="AB3979" i="1"/>
  <c r="AB3906" i="1"/>
  <c r="H3926" i="1"/>
  <c r="AC3926" i="1" s="1"/>
  <c r="AB3926" i="1"/>
  <c r="H3938" i="1"/>
  <c r="AC3938" i="1" s="1"/>
  <c r="AB3938" i="1"/>
  <c r="H3950" i="1"/>
  <c r="AC3950" i="1" s="1"/>
  <c r="AB3950" i="1"/>
  <c r="H3962" i="1"/>
  <c r="AC3962" i="1" s="1"/>
  <c r="AB3962" i="1"/>
  <c r="H3974" i="1"/>
  <c r="AC3974" i="1" s="1"/>
  <c r="AB3974" i="1"/>
  <c r="AB3994" i="1"/>
</calcChain>
</file>

<file path=xl/sharedStrings.xml><?xml version="1.0" encoding="utf-8"?>
<sst xmlns="http://schemas.openxmlformats.org/spreadsheetml/2006/main" count="15900" uniqueCount="2453">
  <si>
    <t xml:space="preserve">(Partner Name) in partnership with Medical Aid for Palestinains- MAP UK </t>
  </si>
  <si>
    <t>المصدر</t>
  </si>
  <si>
    <t>شمال Gaza City</t>
  </si>
  <si>
    <t>غير معدي</t>
  </si>
  <si>
    <t>FM- NCD</t>
  </si>
  <si>
    <t>ANC</t>
  </si>
  <si>
    <t>Dressing</t>
  </si>
  <si>
    <t>Screening</t>
  </si>
  <si>
    <t>فحص</t>
  </si>
  <si>
    <t>فحص سوء التغذية</t>
  </si>
  <si>
    <t xml:space="preserve">Project: </t>
  </si>
  <si>
    <t>Improving Access to Comprehensive Primary Health Care and Protection in Gaza</t>
  </si>
  <si>
    <t>Alzawida</t>
  </si>
  <si>
    <t>Gaza City</t>
  </si>
  <si>
    <t>قبل الحمل</t>
  </si>
  <si>
    <t>PCC</t>
  </si>
  <si>
    <t>FM- CD</t>
  </si>
  <si>
    <t>PNC</t>
  </si>
  <si>
    <t>Follow-up Dressing</t>
  </si>
  <si>
    <t>Screening and Referral</t>
  </si>
  <si>
    <t>SAM referral</t>
  </si>
  <si>
    <t>تحويل SAM</t>
  </si>
  <si>
    <t>سوء تغذية شديد</t>
  </si>
  <si>
    <t>Partner:</t>
  </si>
  <si>
    <t>Dier Albalah</t>
  </si>
  <si>
    <t>الزهراء</t>
  </si>
  <si>
    <t>ENT</t>
  </si>
  <si>
    <t>FP</t>
  </si>
  <si>
    <t>Wound Cleaning</t>
  </si>
  <si>
    <t>MAM referral</t>
  </si>
  <si>
    <t>—</t>
  </si>
  <si>
    <t>تحويل MAM</t>
  </si>
  <si>
    <t>سوء تغذية متوسط</t>
  </si>
  <si>
    <t>Medical Point:</t>
  </si>
  <si>
    <t>خانيونس</t>
  </si>
  <si>
    <t>Alnussirat</t>
  </si>
  <si>
    <t>Derma</t>
  </si>
  <si>
    <t>GYN</t>
  </si>
  <si>
    <t>Suture Removal</t>
  </si>
  <si>
    <t>Month</t>
  </si>
  <si>
    <t>مواصي خانيونس</t>
  </si>
  <si>
    <t>Alburaij</t>
  </si>
  <si>
    <t>Governorate</t>
  </si>
  <si>
    <t>رفح</t>
  </si>
  <si>
    <t>Almaghazi</t>
  </si>
  <si>
    <t xml:space="preserve">Displaced </t>
  </si>
  <si>
    <t>Service Matrix</t>
  </si>
  <si>
    <t>موعد الحجز</t>
  </si>
  <si>
    <t>#</t>
  </si>
  <si>
    <t>Full Name/الإسم الكامل</t>
  </si>
  <si>
    <t>Visit Date/تاريخ الزيارة</t>
  </si>
  <si>
    <t>Last Visit Date/تاريخ آخر زيارة</t>
  </si>
  <si>
    <t>ID N./رقم الهوية</t>
  </si>
  <si>
    <t>Date of Birth/ تاريخ الميلاد</t>
  </si>
  <si>
    <t>Age/العمر</t>
  </si>
  <si>
    <t>Age Group/الفئة العمرية</t>
  </si>
  <si>
    <t>Gender/الجنس</t>
  </si>
  <si>
    <t>Gender_N</t>
  </si>
  <si>
    <t>Phone N./الهاتف</t>
  </si>
  <si>
    <t>Governorate/المحافظة</t>
  </si>
  <si>
    <t>Social Status/الحالة الاجتماعية</t>
  </si>
  <si>
    <t>Disability Status/الإعاقة</t>
  </si>
  <si>
    <t>Disability Type/نوع الإعاقة</t>
  </si>
  <si>
    <t>Displacment Tracker</t>
  </si>
  <si>
    <t>FM services</t>
  </si>
  <si>
    <t>SRH services</t>
  </si>
  <si>
    <t>Wound Care</t>
  </si>
  <si>
    <t>Breast Cancer</t>
  </si>
  <si>
    <t xml:space="preserve">Mal-Nutirition </t>
  </si>
  <si>
    <t>Referral/التحويلات</t>
  </si>
  <si>
    <t>Follow-up Date/موعد المتابعة</t>
  </si>
  <si>
    <t>Visitor Code/رمز الزائر</t>
  </si>
  <si>
    <t>FM-N</t>
  </si>
  <si>
    <t>SRH-N</t>
  </si>
  <si>
    <t>Other1_N</t>
  </si>
  <si>
    <t>Other2_N</t>
  </si>
  <si>
    <t>Other3_N</t>
  </si>
  <si>
    <t>Unique Flag</t>
  </si>
  <si>
    <t>Visit Month</t>
  </si>
  <si>
    <t>Unique in Month Flag</t>
  </si>
  <si>
    <t>First Time in Project Flag</t>
  </si>
  <si>
    <t>ليلى عثمان مصطفى دويك</t>
  </si>
  <si>
    <t>FEMALE</t>
  </si>
  <si>
    <t>Married</t>
  </si>
  <si>
    <t>No</t>
  </si>
  <si>
    <t>Displaced</t>
  </si>
  <si>
    <t>هند دياب عبدالكريم اخروات</t>
  </si>
  <si>
    <t xml:space="preserve">احمد محمد صلاح حمدان </t>
  </si>
  <si>
    <t>Male</t>
  </si>
  <si>
    <t>N/A</t>
  </si>
  <si>
    <t>Yes</t>
  </si>
  <si>
    <t xml:space="preserve">Physical Disability </t>
  </si>
  <si>
    <t xml:space="preserve">اخلاص محمود عبد  حمدان </t>
  </si>
  <si>
    <t>سجى حسين محمد عوض</t>
  </si>
  <si>
    <t>Single</t>
  </si>
  <si>
    <t>نصرة رمزى نصر عطاالله</t>
  </si>
  <si>
    <t>محمد شوقى عايش ابو غبن</t>
  </si>
  <si>
    <t>يحى هشام صبحى ناصر</t>
  </si>
  <si>
    <t>امير بشير خليل الزعانين</t>
  </si>
  <si>
    <t>عمر هاني سليمان ابو حمد</t>
  </si>
  <si>
    <t>ريحانه محمد احمد الزعانين</t>
  </si>
  <si>
    <t>صفاء جمال محمد ابو الطيف</t>
  </si>
  <si>
    <t>عمر حامد عمر ابو الطيف</t>
  </si>
  <si>
    <t>5 m</t>
  </si>
  <si>
    <t>يوسف رياض محمد الغول</t>
  </si>
  <si>
    <t>تحرير اكرام اسماعيل حسين</t>
  </si>
  <si>
    <t>حنان جمال قنديل عوض</t>
  </si>
  <si>
    <t>مها تحسين عبدالفتاح عودة</t>
  </si>
  <si>
    <t>عبدالله اسماعيل حسين الزعانين</t>
  </si>
  <si>
    <t>رضا ابراهيم حسنى ابو دقن</t>
  </si>
  <si>
    <t xml:space="preserve">عايدة اكرم اسماعيل صيام </t>
  </si>
  <si>
    <t xml:space="preserve">وعد راىد سعد صيام </t>
  </si>
  <si>
    <t>Widowed</t>
  </si>
  <si>
    <t>نرمين واىل يوسف الاعرج</t>
  </si>
  <si>
    <t>شهد راىد سعد صيام</t>
  </si>
  <si>
    <t>هالة عماد محمود العمرانى</t>
  </si>
  <si>
    <t xml:space="preserve">قمر محمد ابراهيم الكفارة </t>
  </si>
  <si>
    <t>شهد اكرم رياض قرضاية</t>
  </si>
  <si>
    <t xml:space="preserve"> حسن جبريل احمد قرضاية </t>
  </si>
  <si>
    <t>كندا محمد فؤاد الحلبى</t>
  </si>
  <si>
    <t xml:space="preserve">الهام محمد احمد شاهين </t>
  </si>
  <si>
    <t>ريم جميل احمد الزعانين</t>
  </si>
  <si>
    <t xml:space="preserve">تحرير حسام حسن الحلو </t>
  </si>
  <si>
    <t xml:space="preserve">صبحى احمد حسن ناصر </t>
  </si>
  <si>
    <t>ناهد نواف عبد الرحمان السيد</t>
  </si>
  <si>
    <t>وعد ماهر عبد ابو حسنة</t>
  </si>
  <si>
    <t xml:space="preserve">اسلام ماهر عبد حسنين </t>
  </si>
  <si>
    <t xml:space="preserve">فرح خليل  محمد كلوسة </t>
  </si>
  <si>
    <t>خالد محمد خالد السمرى</t>
  </si>
  <si>
    <t>سامح خضر ابراهيم طوطح</t>
  </si>
  <si>
    <t>امال ابراهيم خضر طوطح</t>
  </si>
  <si>
    <t>هبة احمد على السماك</t>
  </si>
  <si>
    <t>LAB REFER</t>
  </si>
  <si>
    <t xml:space="preserve">انعام خليل احمد مصلح </t>
  </si>
  <si>
    <t>Divorced</t>
  </si>
  <si>
    <t>ديما ياسر حسن عاشور</t>
  </si>
  <si>
    <t xml:space="preserve">غازى محمد غازى عاشور </t>
  </si>
  <si>
    <t>محمد غازى سليمان عاشور</t>
  </si>
  <si>
    <t>ياسمين هشام على الحتو</t>
  </si>
  <si>
    <t>Truecut Biopsy | Breast related refer</t>
  </si>
  <si>
    <t>رمضان محمد محمد البسيوني</t>
  </si>
  <si>
    <t xml:space="preserve">انتصار عبد الخالق عبد الحي البسيوني </t>
  </si>
  <si>
    <t>جمالات محمد محمد عوض</t>
  </si>
  <si>
    <t xml:space="preserve">محمد ياسر حسن عاشور </t>
  </si>
  <si>
    <t xml:space="preserve">عبير ناهض عطا ابو شحادة </t>
  </si>
  <si>
    <t>مريم مسلم عواد ابو شحادة</t>
  </si>
  <si>
    <t xml:space="preserve">نسمة محمد عبد الرحمن ابو سمرة </t>
  </si>
  <si>
    <t xml:space="preserve">هبة عائد عماد ابو صبرة </t>
  </si>
  <si>
    <t>9شهور</t>
  </si>
  <si>
    <t xml:space="preserve">N/A </t>
  </si>
  <si>
    <t xml:space="preserve">الاء عبد الرحمن كامل غالية </t>
  </si>
  <si>
    <t xml:space="preserve">دانا حمادة رمضان غالية </t>
  </si>
  <si>
    <t xml:space="preserve">دولت معين عابد عبيد </t>
  </si>
  <si>
    <t xml:space="preserve">يامن لؤي رائد غبن </t>
  </si>
  <si>
    <t xml:space="preserve">نجوى ابراهيم عبد الفتاح كتكت </t>
  </si>
  <si>
    <t xml:space="preserve">ريم خليل مصطفى ابو شاويش </t>
  </si>
  <si>
    <t>Host Community</t>
  </si>
  <si>
    <t xml:space="preserve">صباح يوسف سالم شحادة </t>
  </si>
  <si>
    <t xml:space="preserve">كرم احمد سيد الشعراوي </t>
  </si>
  <si>
    <t xml:space="preserve">علي احمد سعيد الدوسيقي </t>
  </si>
  <si>
    <t xml:space="preserve">سجى محمد كامل ابو خاطر </t>
  </si>
  <si>
    <t xml:space="preserve">سراج زكريا حسن وادي </t>
  </si>
  <si>
    <t xml:space="preserve">ريهام زكريا حسن وادي </t>
  </si>
  <si>
    <t xml:space="preserve">ادم زكريا حسن وادي </t>
  </si>
  <si>
    <t xml:space="preserve">تالا مؤمن باسم النديم </t>
  </si>
  <si>
    <t xml:space="preserve">مرفت فريح خليل بدر </t>
  </si>
  <si>
    <t xml:space="preserve">تسنيم سامي شفيق النواجحة </t>
  </si>
  <si>
    <t xml:space="preserve"> هالة عيسى رشدي النجار</t>
  </si>
  <si>
    <t>حلا عيسى رشدي النجار</t>
  </si>
  <si>
    <t xml:space="preserve">سوزان صلاح عبد الحي سالم </t>
  </si>
  <si>
    <t xml:space="preserve">بلال سهيل يونس سالم </t>
  </si>
  <si>
    <t xml:space="preserve">رائدة زياد حمودة بدرة </t>
  </si>
  <si>
    <t xml:space="preserve">كفاية سعيد موسى صالح </t>
  </si>
  <si>
    <t xml:space="preserve">الاءعبد المنعم محمد البحر </t>
  </si>
  <si>
    <t xml:space="preserve">دينا عادل ابراهيم قرضايا </t>
  </si>
  <si>
    <t>US</t>
  </si>
  <si>
    <t>احلام ناصر عبد الهادي ابو الروس</t>
  </si>
  <si>
    <t xml:space="preserve">رهف خضر خليل جندية </t>
  </si>
  <si>
    <t>8شهور</t>
  </si>
  <si>
    <t xml:space="preserve">ميساء عادل ابراهيم غريب </t>
  </si>
  <si>
    <t>ندى ناصر محمد عقل</t>
  </si>
  <si>
    <t xml:space="preserve">سماح عزات حسين عقل </t>
  </si>
  <si>
    <t xml:space="preserve">سلامة محمد سلامة البسيوني </t>
  </si>
  <si>
    <t xml:space="preserve">ليلى ماجد حسن الكتناني </t>
  </si>
  <si>
    <t xml:space="preserve">محمد سلامة احمد البسيوني </t>
  </si>
  <si>
    <t xml:space="preserve">اديبة احمد عبد الواحد بارود </t>
  </si>
  <si>
    <t xml:space="preserve">عمرو محمد خليل الشاويش </t>
  </si>
  <si>
    <t xml:space="preserve">جابر محمد علي مهدي </t>
  </si>
  <si>
    <t>مرفت نمر انيس البرعي</t>
  </si>
  <si>
    <t>سارة خالد محمد البرعي</t>
  </si>
  <si>
    <t>سلمي خالد محمد البرعي</t>
  </si>
  <si>
    <t xml:space="preserve">سهام سليمان سلامة خطاب </t>
  </si>
  <si>
    <t xml:space="preserve">مريم يحيي عياد ابو الحصين </t>
  </si>
  <si>
    <t xml:space="preserve">حسام فايز خليل كتكت </t>
  </si>
  <si>
    <t>الهام ماهر احمد زاهد</t>
  </si>
  <si>
    <t>سناء عدنان محمد اهليل</t>
  </si>
  <si>
    <t xml:space="preserve">فوزية كامل محمد غالية </t>
  </si>
  <si>
    <t>ديانا ماهر احمد الكفارنة</t>
  </si>
  <si>
    <t>حنين زياد عبدالجواد العواودة</t>
  </si>
  <si>
    <t>اسمهان غوض خليل حسين</t>
  </si>
  <si>
    <t xml:space="preserve">نور رمضان توفيق ابوعوقة </t>
  </si>
  <si>
    <t xml:space="preserve">شادية محمود احمد الشيخ حسين </t>
  </si>
  <si>
    <t>عبدالله احمد العبد الكرد</t>
  </si>
  <si>
    <t>باسل سامي جهاد ابوجبارة</t>
  </si>
  <si>
    <t>افنان سامي جهاد ابوجبارة</t>
  </si>
  <si>
    <t>الاء فضل عبدالقادر صيدم</t>
  </si>
  <si>
    <t>لولو جميل عطيه النباهين</t>
  </si>
  <si>
    <t>راما فرج محمد البسوس</t>
  </si>
  <si>
    <t>خديجة شحدة احمد حمدان</t>
  </si>
  <si>
    <t>ابراهيم حسن احمد حمدان</t>
  </si>
  <si>
    <t>ايمان احمد محسن عاشور</t>
  </si>
  <si>
    <t>7m</t>
  </si>
  <si>
    <t>0-5</t>
  </si>
  <si>
    <t>مسك اسلام احمد ابو غنيم</t>
  </si>
  <si>
    <t>منار احمد عبدالله ابو غنيم</t>
  </si>
  <si>
    <t>غالية حسين السيد درويش</t>
  </si>
  <si>
    <t>سومه وليد محمد حجازي</t>
  </si>
  <si>
    <t>رندة سامي عيد قنوع</t>
  </si>
  <si>
    <t>علي محمد مصطفى ابو عاصي</t>
  </si>
  <si>
    <t>فاطمة طه رمضان صالحة</t>
  </si>
  <si>
    <t>عبدالله محمد خليل الشاعر</t>
  </si>
  <si>
    <t xml:space="preserve">عدنان محمد عدنان قاسم </t>
  </si>
  <si>
    <t>عزمي خليل ابرهيم صرصور</t>
  </si>
  <si>
    <t>اسلام مهدي فضل ظاهر</t>
  </si>
  <si>
    <t>كمال عوض يوسف رابعة</t>
  </si>
  <si>
    <t>رامي منذر مصطفى اصلان</t>
  </si>
  <si>
    <t>كنزي كمال عوض رابعة</t>
  </si>
  <si>
    <t>كندا كمال عوض رابعة</t>
  </si>
  <si>
    <t xml:space="preserve">افنان عبدالرحيم محمد عيسى </t>
  </si>
  <si>
    <t>شوقي عايش احمد غبن</t>
  </si>
  <si>
    <t>سلمى خالد محمد البرعي</t>
  </si>
  <si>
    <t>هيثم رمضان عيسى غالي</t>
  </si>
  <si>
    <t>براء حسام هندي ابو عويمر</t>
  </si>
  <si>
    <t>سندس شريف عبد الله الحاوي</t>
  </si>
  <si>
    <t>خولة محمود سلمان الحاوي</t>
  </si>
  <si>
    <t>روان محمد عطا الشويخ</t>
  </si>
  <si>
    <t>لينا عبد الرؤوف محمد خلف</t>
  </si>
  <si>
    <t>كفاية جهاد محمد أبو عاصي</t>
  </si>
  <si>
    <t>زين جهاد محمد أبو عاصي</t>
  </si>
  <si>
    <t>ريم إسماعيل خميس ياسين</t>
  </si>
  <si>
    <t>غلا رمزي طالب حسنين</t>
  </si>
  <si>
    <t>إبراهيم عطا محمد حسين</t>
  </si>
  <si>
    <t>عبير عبد الحميد محمد المبحوح</t>
  </si>
  <si>
    <t>وديع حيدر عبد بكر</t>
  </si>
  <si>
    <t>مها نضال خليل الكحلوت</t>
  </si>
  <si>
    <t>نبيلة عبد الحميد محمد المبحوح</t>
  </si>
  <si>
    <t>صباح احمد محمد السموني</t>
  </si>
  <si>
    <t>حنان حمد محمد أبو الكاس</t>
  </si>
  <si>
    <t>حسن كنعان شحدة أبو الكاس</t>
  </si>
  <si>
    <t>جيهان جهاد شحدة أبو لوز</t>
  </si>
  <si>
    <t>ميادة احمد سليم النباهين</t>
  </si>
  <si>
    <t>عبد الله إسماعيل حسين الزعانين</t>
  </si>
  <si>
    <t>هيام عمر محمد الصيفي</t>
  </si>
  <si>
    <t>عبد الرحمن سامر محمود الصيفي</t>
  </si>
  <si>
    <t>حياة كنعان شحدة أبو الكاس</t>
  </si>
  <si>
    <t>بتول عبد الله إسماعيل الزعانين</t>
  </si>
  <si>
    <t>تالا يوسف محمود صالح</t>
  </si>
  <si>
    <t>مرفت محمد سمير فؤاد الخالدي</t>
  </si>
  <si>
    <t>سامي محمود نصر الله الصيفي</t>
  </si>
  <si>
    <t>عز الدين كمال عبد الكريم أبو عيادة</t>
  </si>
  <si>
    <t>دعاء عدنان حسن حسب الله</t>
  </si>
  <si>
    <t>ممدوح احمد محمد حسب الله</t>
  </si>
  <si>
    <t>إبراهيم عدنان حسن حسب الله</t>
  </si>
  <si>
    <t>رندة نبيل لطفي أبو سلطان</t>
  </si>
  <si>
    <t>مدللة خالد خالد البسيوني</t>
  </si>
  <si>
    <t>رواء عماد ماجد شبير</t>
  </si>
  <si>
    <t>يوسف بدر يوسف منصور</t>
  </si>
  <si>
    <t>حنان بدر يوسف منصور</t>
  </si>
  <si>
    <t>اية محمد مصطفى حسان</t>
  </si>
  <si>
    <t>هند عدنان محمد أبو دلال</t>
  </si>
  <si>
    <t>دينا سامي محمد حسان</t>
  </si>
  <si>
    <t>محمد اكرم صبحي الزهارنة</t>
  </si>
  <si>
    <t>منى رزق محمد الزهارنة</t>
  </si>
  <si>
    <t>غدير وائل طه السكافي</t>
  </si>
  <si>
    <t>معتصم احمد نافذ ظاهر</t>
  </si>
  <si>
    <t>مالك احمد نافذ ظاهر</t>
  </si>
  <si>
    <t>جميلة محمد محمد النجار</t>
  </si>
  <si>
    <t>رمزي عمر محمد الكحلوت</t>
  </si>
  <si>
    <t>كنان احمد إسماعيل نصار</t>
  </si>
  <si>
    <t>محمود محمد إسماعيل عياد</t>
  </si>
  <si>
    <t>فداء عامر محمود العطاونة</t>
  </si>
  <si>
    <t>اسلام محمد محمود اعليان</t>
  </si>
  <si>
    <t xml:space="preserve">فرح شادي وليد صباح </t>
  </si>
  <si>
    <t>صفاء اياد رمضان بدوي</t>
  </si>
  <si>
    <t>صفية محمد العيد عياد</t>
  </si>
  <si>
    <t>ختام محمود محمد الجمال</t>
  </si>
  <si>
    <t>هيام محمود محمد الجمال</t>
  </si>
  <si>
    <t>اية رضوان يوسف مطر</t>
  </si>
  <si>
    <t>زينة هاني جهاد سلامة</t>
  </si>
  <si>
    <t>انس حسن كامل أبو خاطر</t>
  </si>
  <si>
    <t>سعاد حسن كامل أبو خاطر</t>
  </si>
  <si>
    <t>هداية باسم كامل أبو خاطر</t>
  </si>
  <si>
    <t>حسام سعيد قاسم طعيمة</t>
  </si>
  <si>
    <t>سميرة حسن محمد أبو خاطر</t>
  </si>
  <si>
    <t>دعاء معين حسن أبو زايدة</t>
  </si>
  <si>
    <t>هبة إسماعيل نبيل أبو زايدة</t>
  </si>
  <si>
    <t>نبيل إسماعيل نبيل أبو زايدة</t>
  </si>
  <si>
    <t>نهلة حرب محمد سكر</t>
  </si>
  <si>
    <t>رأفت احمد محمد عوض</t>
  </si>
  <si>
    <t>هاشم عبد الله محمود مغاري</t>
  </si>
  <si>
    <t>محمود محمد محمد عبد الله</t>
  </si>
  <si>
    <t>اميرة محمد فرج الكتناني</t>
  </si>
  <si>
    <t>سجود محمد سالم المصالحة</t>
  </si>
  <si>
    <t>امير حسن بدوي حميد</t>
  </si>
  <si>
    <t>اية فايد محمد الحو</t>
  </si>
  <si>
    <t>شهود مهدي فضل طعيمة</t>
  </si>
  <si>
    <t>رمضان محمد رمضان أبو قمر</t>
  </si>
  <si>
    <t>ميار هلال عطا شبات</t>
  </si>
  <si>
    <t>اسراء سعيد عثمان سلمان</t>
  </si>
  <si>
    <t>فداء تحسين محمد خضير</t>
  </si>
  <si>
    <t>نايف عبد الرحمن حسن سكر</t>
  </si>
  <si>
    <t>محمد محمود رشاد طعيمة</t>
  </si>
  <si>
    <t>محمد عدنان حسين قاسم</t>
  </si>
  <si>
    <t>دعاء ياسر محمد العرايشي</t>
  </si>
  <si>
    <t>تالا احمد زهير المصري</t>
  </si>
  <si>
    <t>سامي محمد سالم الغمري</t>
  </si>
  <si>
    <t>بيسان سالم محمد الغمري</t>
  </si>
  <si>
    <t>دعاء صبحي عوض البسيوني</t>
  </si>
  <si>
    <t>عايدة اكرم اسماعيل صيام</t>
  </si>
  <si>
    <t>حسن محمد حسين النجار</t>
  </si>
  <si>
    <t>مريم ادهم عبد الخالق الكفارنة</t>
  </si>
  <si>
    <t>لانا إبراهيم عطا محمد حسين</t>
  </si>
  <si>
    <t>طارق زياد ديب زقول</t>
  </si>
  <si>
    <t>خالد امين عبد الله الهجين</t>
  </si>
  <si>
    <t>زينة محمد خالد السمري</t>
  </si>
  <si>
    <t>جمعة محمد فؤاد مطر</t>
  </si>
  <si>
    <t>هند دياب عبد الكريم اخروات</t>
  </si>
  <si>
    <t>عوض هاني فايق خروات</t>
  </si>
  <si>
    <t>امنة فايق عوض أبو شلوف</t>
  </si>
  <si>
    <t>دنيا حنفي محمود عبد الجواد</t>
  </si>
  <si>
    <t>عبد الرحمن لحمد عبد الستار دلول</t>
  </si>
  <si>
    <t>فاطمة جبر عيسى دلول</t>
  </si>
  <si>
    <t>مها تحسين عبد الفتاح عودة</t>
  </si>
  <si>
    <t>سعاد كمال مصطفى السدودي</t>
  </si>
  <si>
    <t>رنين عبد ربه حسن عزيز</t>
  </si>
  <si>
    <t>محمد اكرم عبد الله أبو حجير</t>
  </si>
  <si>
    <t>نرمين وائل يوسف الاعرج</t>
  </si>
  <si>
    <t xml:space="preserve"> يوسف نضال سعدي الاعرج</t>
  </si>
  <si>
    <t xml:space="preserve">رواء ادهم  عبد الخالق الكفارنة </t>
  </si>
  <si>
    <t>وعد عبد الرازق عبد الخالق الكفارنة</t>
  </si>
  <si>
    <t>اكرم عبد الله حسان البسيوني</t>
  </si>
  <si>
    <t>بسام خليل محمد البسيوني</t>
  </si>
  <si>
    <t>براءة عادل محمد مطر</t>
  </si>
  <si>
    <t>فرح محمد إبراهيم مطر</t>
  </si>
  <si>
    <t>ايمان منير إبراهيم النادي</t>
  </si>
  <si>
    <t>وسام عبد الرحمن محمد أبو صبرة</t>
  </si>
  <si>
    <t>عبد الرحمن محمد عبد الرحمن أبو صبرة</t>
  </si>
  <si>
    <t xml:space="preserve">امل عبد الخالق الكفارنة </t>
  </si>
  <si>
    <t>مريم حمدان ابراهيم المقادمة</t>
  </si>
  <si>
    <t>ابتسام أحمد رمضان المقادمة</t>
  </si>
  <si>
    <t xml:space="preserve">محمد حسن خليل الاشقر </t>
  </si>
  <si>
    <t>هبة حسن محمد ابو ركبة</t>
  </si>
  <si>
    <t xml:space="preserve">حليمة محمود تيسير أبو شرخ </t>
  </si>
  <si>
    <t>أسماء صابر محمود جبارة</t>
  </si>
  <si>
    <t>امال عبدالعزيز محمد الأطرش</t>
  </si>
  <si>
    <t>سامية محمد سعد هزاع</t>
  </si>
  <si>
    <t>ايمان جمعة محمود الصباغ</t>
  </si>
  <si>
    <t>علاء محمد يحيى خلف</t>
  </si>
  <si>
    <t>شفيقة نبيل علي الكفارنة</t>
  </si>
  <si>
    <t>عبد الرحيم محمد محمد العبد عيسى</t>
  </si>
  <si>
    <t>أماني علي خليل صيدم</t>
  </si>
  <si>
    <t>نور سهيل علي نصر</t>
  </si>
  <si>
    <t>أسماء جميل محمود الكحلوت</t>
  </si>
  <si>
    <t>ندى سامي محمد حسان</t>
  </si>
  <si>
    <t>حنين رياض محمد أبو شرار</t>
  </si>
  <si>
    <t>امل احمد حسين غريب</t>
  </si>
  <si>
    <t>عزيزة سلمان سالم النباهين</t>
  </si>
  <si>
    <t>سلمان سالم محمد النباهين</t>
  </si>
  <si>
    <t>ريم محمد عبد الكريم أبو لبدة</t>
  </si>
  <si>
    <t>نداء طلال محمد أبو لبدة</t>
  </si>
  <si>
    <t>عليان محمد عليان شلدان</t>
  </si>
  <si>
    <t>محمد شعبان محمود المباشر</t>
  </si>
  <si>
    <t>سمير زهير سمير الطوط</t>
  </si>
  <si>
    <t>سحر انور احمد جابر</t>
  </si>
  <si>
    <t>نادرة راتب شعبان الحواجري</t>
  </si>
  <si>
    <t>أسماء زهير نمر الطوط</t>
  </si>
  <si>
    <t>افنان محمود بدوي الحطاب</t>
  </si>
  <si>
    <t>امل سليم يوسف المدهون</t>
  </si>
  <si>
    <t>حلا احمد فرج البسوس</t>
  </si>
  <si>
    <t>اماني يونس علي مزيد</t>
  </si>
  <si>
    <t>جلال إبراهيم سالم أبو قفة</t>
  </si>
  <si>
    <t>سعيد عبد المجيد علي البنا</t>
  </si>
  <si>
    <t>جنى احمد طلال سالم</t>
  </si>
  <si>
    <t>احمد طلال سرحان سالم</t>
  </si>
  <si>
    <t>الين خالد احمد مهدي</t>
  </si>
  <si>
    <t>محمد خالد احمد مهدي</t>
  </si>
  <si>
    <t>مريم عطية عمر الطواشي</t>
  </si>
  <si>
    <t>نبيل عبد العزيز محمود الخطيب</t>
  </si>
  <si>
    <t>غازي محمد غازي عاشور</t>
  </si>
  <si>
    <t>يوسف منير يوسف دويك</t>
  </si>
  <si>
    <t>ادم محمد فايز المدهون</t>
  </si>
  <si>
    <t>نور الهدى راسم جابر خليفة</t>
  </si>
  <si>
    <t>يوسف احمد عثمان المصري</t>
  </si>
  <si>
    <t>محمد إبراهيم فيصل الثوابتة</t>
  </si>
  <si>
    <t>أحلام هاني فايق خروات</t>
  </si>
  <si>
    <t>امل حرب محمد شريم</t>
  </si>
  <si>
    <t>رواء ماهر سلامة منصور</t>
  </si>
  <si>
    <t>هند دياب عبد الكريم خروات</t>
  </si>
  <si>
    <t xml:space="preserve"> علي محمد الهادي علي أبو عاصي</t>
  </si>
  <si>
    <t>يحيى عياد عواد ابو الحصين</t>
  </si>
  <si>
    <t>تحرير أكرم اسماعيل حسين</t>
  </si>
  <si>
    <t>محمد عامر فرحات أبو شنب</t>
  </si>
  <si>
    <t>هبة عائد عماد أبو صبرة</t>
  </si>
  <si>
    <t>أسماء محمد حسن أبو هندي</t>
  </si>
  <si>
    <t>صهيب محمد محمود يوسف</t>
  </si>
  <si>
    <t>حسام عدلي داوود الشاعر</t>
  </si>
  <si>
    <t>علي محمد مصطفى أبو عاصي</t>
  </si>
  <si>
    <t>سامية احمد كامل أبو شنب</t>
  </si>
  <si>
    <t>نور عزات احمد الهور</t>
  </si>
  <si>
    <t>ماسة محمد يوسف الهور</t>
  </si>
  <si>
    <t>ايمان فضل يونس خروات</t>
  </si>
  <si>
    <t>سجى فايق هاني اخروات</t>
  </si>
  <si>
    <t>اسراء ماجد عوض الغرابلي</t>
  </si>
  <si>
    <t>Pregnant refer for hospitals</t>
  </si>
  <si>
    <t>قمر احمد حسن الحواجري</t>
  </si>
  <si>
    <t>نرمين سالم محمد علوان</t>
  </si>
  <si>
    <t>يزن مجدي عمر علون</t>
  </si>
  <si>
    <t>نسمة محمد عبد الرحمن ابو سمرة</t>
  </si>
  <si>
    <t>سهير يونس محمد اخروات</t>
  </si>
  <si>
    <t>فاطمة نافذ فايق خروات</t>
  </si>
  <si>
    <t>فارس ناهض عبد القادر الجعل</t>
  </si>
  <si>
    <t>اماني عطا محمد أبو راشد</t>
  </si>
  <si>
    <t>روان سعيد وسام  المصري</t>
  </si>
  <si>
    <t>الهام محمد أحمد شاهين</t>
  </si>
  <si>
    <t>هناء وائل سرحان سالم</t>
  </si>
  <si>
    <t>ندى اياد جهاد رضوان</t>
  </si>
  <si>
    <t>جهاد اياد جهاد رضوان</t>
  </si>
  <si>
    <t>رنا فايز طلعت سالم</t>
  </si>
  <si>
    <t>شام رائد طلال سالم</t>
  </si>
  <si>
    <t>5M</t>
  </si>
  <si>
    <t>دينا عادل ابراهيم قرضايا</t>
  </si>
  <si>
    <t>حنان خالد محمود قرضايا</t>
  </si>
  <si>
    <t>سميرة محمد حسن الحوم</t>
  </si>
  <si>
    <t>مريم ماهر يوسف الحوم</t>
  </si>
  <si>
    <t>كريم احمد جميل أبو سنان</t>
  </si>
  <si>
    <t>نوال جميل محمد أبو سنان</t>
  </si>
  <si>
    <t>يمنى أسامة فواز أبو راشد</t>
  </si>
  <si>
    <t>7M</t>
  </si>
  <si>
    <t>شادية أنور شكري السقا</t>
  </si>
  <si>
    <t>رهف حمزة عبد العزيز أبو خضورة</t>
  </si>
  <si>
    <t>عبد الفتاح إبراهيم سليم مطر</t>
  </si>
  <si>
    <t>نور سعيد عبد العاطي عبيد</t>
  </si>
  <si>
    <t>ملك تامر يونس الثوابتة</t>
  </si>
  <si>
    <t>منى عبد الرحيم عيد سليم</t>
  </si>
  <si>
    <t>يوسف سلمان عبد الكريم أبو حميد</t>
  </si>
  <si>
    <t>عظام</t>
  </si>
  <si>
    <t>حسام فتحي عوض الحواجري</t>
  </si>
  <si>
    <t>هناء عباس عبد الله محجز</t>
  </si>
  <si>
    <t>رانية محمد علي منصور</t>
  </si>
  <si>
    <t>اية سامي محمد فلفل</t>
  </si>
  <si>
    <t>وسام عمر دياب منصور</t>
  </si>
  <si>
    <t>سما امين عبد الكريم السكافي</t>
  </si>
  <si>
    <t>Breast related refer</t>
  </si>
  <si>
    <t>ريم شوقي عايش أبو غبن</t>
  </si>
  <si>
    <t>ساجد امير اكرم نصير</t>
  </si>
  <si>
    <t>سحر محمد حسن العثماني</t>
  </si>
  <si>
    <t>ميسر عبد الحميد محمد ظاهر</t>
  </si>
  <si>
    <t>زهرة محمد سالم احمد</t>
  </si>
  <si>
    <t>وعد عبد الله محمد الأطرش</t>
  </si>
  <si>
    <t>منار زاهر فخري صيام</t>
  </si>
  <si>
    <t>ميرا يحيى رياض الحو</t>
  </si>
  <si>
    <t>حمزة يحيى رياض الحو</t>
  </si>
  <si>
    <t>ولاء محمد إسماعيل أبو سعد</t>
  </si>
  <si>
    <t>دعاء دريس محمود امون</t>
  </si>
  <si>
    <t>زهير حسام زهير الخطيب</t>
  </si>
  <si>
    <t>نائل عبد الرازق عبد الخالق الكفارنة</t>
  </si>
  <si>
    <t>سحر إسحاق سليمان البحطيطي</t>
  </si>
  <si>
    <t>سلوى حسين محمد أبو عبيد</t>
  </si>
  <si>
    <t>ياسمين محمود عبد الرحمن الزيان</t>
  </si>
  <si>
    <t>عمار عبد الفتاح عارف احمد</t>
  </si>
  <si>
    <t>نجمة عمار عبد الفتاح احمد</t>
  </si>
  <si>
    <t>محمد محمد عبد الجواد البرعي</t>
  </si>
  <si>
    <t>دينا شعبان محمد زايدة</t>
  </si>
  <si>
    <t>عبدالله محمد الحاج أحمد</t>
  </si>
  <si>
    <t>هديل بشير محمد نعيم</t>
  </si>
  <si>
    <t>عائدة داود محمد النواجحة</t>
  </si>
  <si>
    <t>كفاح اسد مصطفى الجمال</t>
  </si>
  <si>
    <t>نداء عبد الرزاق حاتم المبيض</t>
  </si>
  <si>
    <t>سند سامح شعبان حمدان</t>
  </si>
  <si>
    <t>سامح شعبان راتب حمدان</t>
  </si>
  <si>
    <t>رغد عبد الغني فارس أبو قمر</t>
  </si>
  <si>
    <t>منى محمد دنيال أبو قمر</t>
  </si>
  <si>
    <t>تغريد عبد المعطي سالم الناهين</t>
  </si>
  <si>
    <t>بيسان جميل عطية النباهين</t>
  </si>
  <si>
    <t>امال محمد محمود فرج الله</t>
  </si>
  <si>
    <t>رائدة زياد حمودة بدرة</t>
  </si>
  <si>
    <t>نداء عوض جبر الديري</t>
  </si>
  <si>
    <t>مريم احمد عبد الرحمن العصار</t>
  </si>
  <si>
    <t>مريا جلال يوسف أبو عبيد</t>
  </si>
  <si>
    <t>بلال محمود شوقي أبو غبن</t>
  </si>
  <si>
    <t>محمود شوقي عايش ايو غبن</t>
  </si>
  <si>
    <t>نضال طارق تيسير أبو هزاع</t>
  </si>
  <si>
    <t>شادي زكي جميل أبو طاقية</t>
  </si>
  <si>
    <t>شادي صلاح محمود ابو جبل</t>
  </si>
  <si>
    <t>هايل عمر محمود أبو جبل</t>
  </si>
  <si>
    <t>علا محمد ابراهيم ابو سيف</t>
  </si>
  <si>
    <t>هبة احمد محمود نشبت</t>
  </si>
  <si>
    <t>دفاع عبد الله محمد عمر</t>
  </si>
  <si>
    <t>هبة موسى صابر ابوعمشة</t>
  </si>
  <si>
    <t>انس احمد محسن عاشور</t>
  </si>
  <si>
    <t>ولاء محمد نصر عزام</t>
  </si>
  <si>
    <t>نعيمة عبدالكريم محمد ناصر</t>
  </si>
  <si>
    <t>ايناس عماد جودت الاعرج</t>
  </si>
  <si>
    <t>فيروز فايق كامل أبو دلال</t>
  </si>
  <si>
    <t>اسلام سمير عبد الله الفيومي</t>
  </si>
  <si>
    <t>جنى احمد حسن الفيومي</t>
  </si>
  <si>
    <t>هبة علي محمد حرب</t>
  </si>
  <si>
    <t>نسرين فرج حسين غالية</t>
  </si>
  <si>
    <t>وفاء احمد محمد حمودة</t>
  </si>
  <si>
    <t>ياسمين رأفت سلمان أبو مغصيب</t>
  </si>
  <si>
    <t>هبة مريزيق سلمان أبو مغصيب</t>
  </si>
  <si>
    <t>تمام بريك محمد أبو مغصيب</t>
  </si>
  <si>
    <t>صابرين عبد الخالق عبد الرزاق الخطيب</t>
  </si>
  <si>
    <t>اماني فؤاد عبد الله التعبان</t>
  </si>
  <si>
    <t>بيروت ناهض محمود البوبو</t>
  </si>
  <si>
    <t>دعاء رشاد عبد الكريم حسان</t>
  </si>
  <si>
    <t>سلوى عايش محمد حميد</t>
  </si>
  <si>
    <t>سما كريم علي حمدان</t>
  </si>
  <si>
    <t>رماز ياسر شحادة حسين</t>
  </si>
  <si>
    <t>ميار فايز عزمي أبو طبق</t>
  </si>
  <si>
    <t>شهد عوض موسى ابو عمشة</t>
  </si>
  <si>
    <t>نعيمة جموع جمعة النجار</t>
  </si>
  <si>
    <t>باسمة محمد عبد الله العطل</t>
  </si>
  <si>
    <t>داليا محمد إبراهيم العايدي</t>
  </si>
  <si>
    <t>خميس يحيى احمد خاطر</t>
  </si>
  <si>
    <t>شام بسام فتحي الحواجري</t>
  </si>
  <si>
    <t>محمد يوسف رشاد دردس</t>
  </si>
  <si>
    <t>خديجة وصفي محمد وهدان</t>
  </si>
  <si>
    <t>زكي محمد زكي وهدان</t>
  </si>
  <si>
    <t>شيماء عيد محمد خطاب</t>
  </si>
  <si>
    <t>محمد نايف فرج النعيزي</t>
  </si>
  <si>
    <t>اسلام محمد سلمان الحميدي</t>
  </si>
  <si>
    <t>هديل نمر محمد عماد</t>
  </si>
  <si>
    <t>ملك حمادة جمال نصر</t>
  </si>
  <si>
    <t>ريماس كرم يوسف حميد</t>
  </si>
  <si>
    <t>سيدرا سامي شفيق النواجحة</t>
  </si>
  <si>
    <t>منى محمد كامل أبو ظاهر</t>
  </si>
  <si>
    <t>سلام ناهض حسن أبو جبل</t>
  </si>
  <si>
    <t>دنيال محمد طلال أبو جبل</t>
  </si>
  <si>
    <t>رانية محمد خالد الصالح</t>
  </si>
  <si>
    <t>دلال عادل عامر أبو وطفة</t>
  </si>
  <si>
    <t>ضحى محمود مصطفى السويطي</t>
  </si>
  <si>
    <t>سلام ماهر محمد الهور</t>
  </si>
  <si>
    <t>شوقي عايش احمد أبو غبن</t>
  </si>
  <si>
    <t>حنان احمد فايز صلاح</t>
  </si>
  <si>
    <t>محمود إبراهيم عصام مزهر</t>
  </si>
  <si>
    <t>غدير عدنان شحدة عياد</t>
  </si>
  <si>
    <t>غزل رامي حماد عياد</t>
  </si>
  <si>
    <t>خولة عيد محمد خطاب</t>
  </si>
  <si>
    <t>19-60</t>
  </si>
  <si>
    <t>منذر سمير سعدي الديب</t>
  </si>
  <si>
    <t>سهير حسن احمد شحادة</t>
  </si>
  <si>
    <t>مها عبد الواحد احمد السحار</t>
  </si>
  <si>
    <t>شادية محمود احمد الشيخ حسين</t>
  </si>
  <si>
    <t>فاطمة سعدي جابر أبو خريس</t>
  </si>
  <si>
    <t>اميرة رشيد عمر الكحلوت</t>
  </si>
  <si>
    <t>محمد عبد الله محمد أبو خريس</t>
  </si>
  <si>
    <t>تالا محمد عبد المنعم حسان</t>
  </si>
  <si>
    <t>الهام باسم عبد الله حسان</t>
  </si>
  <si>
    <t>دالية درويش احمد الترك</t>
  </si>
  <si>
    <t>ساهر محمود احمد السيد</t>
  </si>
  <si>
    <t>إسماعيل ايمن إسماعيل البحيصي</t>
  </si>
  <si>
    <t>سليم عماد جهاد أبو طه</t>
  </si>
  <si>
    <t>أسماء خالد عبد العاطي المبحوح</t>
  </si>
  <si>
    <t>شيماء محمود اكرم عيسى</t>
  </si>
  <si>
    <t>منار مسلم اسليمان أبو سماحة</t>
  </si>
  <si>
    <t>سماح عبدالله سلمان عبدالعال</t>
  </si>
  <si>
    <t>اكرام اكرم ابراهيم الزعانين</t>
  </si>
  <si>
    <t>ماجد عبد العزيز عبد الرحمن وهدان</t>
  </si>
  <si>
    <t>مهند محمود ماجد مسلم</t>
  </si>
  <si>
    <t>5 شهور</t>
  </si>
  <si>
    <t>علا أسعد عبد الله الزعانين</t>
  </si>
  <si>
    <t>الهام جمعة محمود أبو سلطان</t>
  </si>
  <si>
    <t>ايمان فريح خليل ياسين</t>
  </si>
  <si>
    <t>NO</t>
  </si>
  <si>
    <t>مروة محمد عليان أبو حجير</t>
  </si>
  <si>
    <t>رابعة مصطفى عوض رخا</t>
  </si>
  <si>
    <t>محمد فواز فواز النباهين</t>
  </si>
  <si>
    <t>فضل طلال فضل أبو ثريا</t>
  </si>
  <si>
    <t>محمد نافذ موسى اللداوي</t>
  </si>
  <si>
    <t>ريهام خليل إبراهيم مؤنس</t>
  </si>
  <si>
    <t>أسماء أسامة يوسف مؤنس</t>
  </si>
  <si>
    <t>أسامة محمد إسماعيل وشاح</t>
  </si>
  <si>
    <t>نجوى إسماعيل حسن أبو ثريا</t>
  </si>
  <si>
    <t>يوسف خليل فايز كتكت</t>
  </si>
  <si>
    <t>شهرين</t>
  </si>
  <si>
    <t>اماني محمد عيد أبوغبن</t>
  </si>
  <si>
    <t>امتياز احمد شوقي أبو غبن</t>
  </si>
  <si>
    <t>سيراج امير اكرم نصير</t>
  </si>
  <si>
    <t>عبير محمود عبد الرحمن ابوعبيد</t>
  </si>
  <si>
    <t>فاتن عزات إبراهيم الطويل</t>
  </si>
  <si>
    <t>رجاء محمود احمد حسين</t>
  </si>
  <si>
    <t>ضحى أنور ديب الشريف</t>
  </si>
  <si>
    <t>جود عمار عبد الفتاح احمد</t>
  </si>
  <si>
    <t>ليلى عواد إبراهيم الشريف</t>
  </si>
  <si>
    <t>تحرير فايق إبراهيم الكفارنة</t>
  </si>
  <si>
    <t>رندة محمود جبريل قرضايا</t>
  </si>
  <si>
    <t>ياسمين غسان رمضان غالية</t>
  </si>
  <si>
    <t>محمد مجدي رمضان العايدي</t>
  </si>
  <si>
    <t>مقبل هاني مقبل زهد</t>
  </si>
  <si>
    <t>سونيا محمود حسن الزعانين</t>
  </si>
  <si>
    <t>عزة يسرى حسن الزعانين</t>
  </si>
  <si>
    <t>اية إبراهيم محمد البراهمة</t>
  </si>
  <si>
    <t>لبنى عبد العزيز محمد أبو صبرة</t>
  </si>
  <si>
    <t>باسمة حسن علي الزعانين</t>
  </si>
  <si>
    <t>سناء جميل سلمان الجرو</t>
  </si>
  <si>
    <t>دينا عمر يونس إسماعيل</t>
  </si>
  <si>
    <t>اية محمد عبد الرحمن الزعانين</t>
  </si>
  <si>
    <t xml:space="preserve">فتحي خليل إسماعيل الشطلي </t>
  </si>
  <si>
    <t>رهف خضر خليل جندية</t>
  </si>
  <si>
    <t>اماني ماهر احمد الكفارنة</t>
  </si>
  <si>
    <t>نبيلة خضر خليل جندية</t>
  </si>
  <si>
    <t>نور رمضان توفيق أبو عوقة</t>
  </si>
  <si>
    <t>عبير احمد محمد أبو غوري</t>
  </si>
  <si>
    <t>رويدة محمد صلاح أبو ضلفة</t>
  </si>
  <si>
    <t xml:space="preserve"> 01/01/1988</t>
  </si>
  <si>
    <t>خولة جهاد عايش النجار</t>
  </si>
  <si>
    <t>وفاء جهاد عايش سلمان</t>
  </si>
  <si>
    <t>ايمان عماد فارس الحواجري</t>
  </si>
  <si>
    <t>نور الدين عبد الرحمن الحواجري</t>
  </si>
  <si>
    <t>عماد إسماعيل حسن أبو ركبة</t>
  </si>
  <si>
    <t>محمد محمود حسن شلايل</t>
  </si>
  <si>
    <t>حسن محمود حسن شلايل</t>
  </si>
  <si>
    <t>5شهور</t>
  </si>
  <si>
    <t>ميسه جبر عيسى اللدعه</t>
  </si>
  <si>
    <t>زياد ديب عبدالفتاح زقول</t>
  </si>
  <si>
    <t>سحر علي رمضان قاسم</t>
  </si>
  <si>
    <t>لبنى عبد العزيز خليل بشير</t>
  </si>
  <si>
    <t>كمال يونس سلمان أبو شحادة</t>
  </si>
  <si>
    <t>فرح احمد محمود عبد السلام</t>
  </si>
  <si>
    <t>عامر فرحات كامل أبو شنب</t>
  </si>
  <si>
    <t>نجوى إبراهيم دياب أبو عطيوي</t>
  </si>
  <si>
    <t>بسمة عامر فرحات أبو شنب</t>
  </si>
  <si>
    <t>ياسمين طارق تيسير أبو هزاع</t>
  </si>
  <si>
    <t>سهير نعيم حسن ابوهزاع</t>
  </si>
  <si>
    <t>عبد الكريم نايف عبد الرحمن سكر</t>
  </si>
  <si>
    <t>شيماء محمد سلمان أبو رخية</t>
  </si>
  <si>
    <t>ناهد نواف عبد الرحمن السيد</t>
  </si>
  <si>
    <t>ملاك صادق سعيد عاشور</t>
  </si>
  <si>
    <t>حنان محمد حسن أبو سعد</t>
  </si>
  <si>
    <t>شمس عبد الله محمد الأطرش</t>
  </si>
  <si>
    <t>رغدة عيسى يوسف المصري</t>
  </si>
  <si>
    <t>داليا درويش احمد الترك</t>
  </si>
  <si>
    <t>ساندي حازم حسين سمير</t>
  </si>
  <si>
    <t>سهام محمد عبد الرحمن أبو سمرة</t>
  </si>
  <si>
    <t>وفاء جمال عبد الرحمن زقوت</t>
  </si>
  <si>
    <t>عبير احمد محمد حسان</t>
  </si>
  <si>
    <t>عايدة شحدة إبراهيم زقوت</t>
  </si>
  <si>
    <t>دعاء اكرم عبد اللطيف عزيز</t>
  </si>
  <si>
    <t>كفاية مطاوع محمد حسب الله</t>
  </si>
  <si>
    <t>ازدهار عبدالرحمن صالح حسب الله</t>
  </si>
  <si>
    <t>شيرين فؤاد نعيم حمد</t>
  </si>
  <si>
    <t>فوزية كامل محمد غالية</t>
  </si>
  <si>
    <t>وردة احمد عبد العزيز البهتيني</t>
  </si>
  <si>
    <t>سميرة محمد احمد مطر</t>
  </si>
  <si>
    <t>حنان اسليم يوسف قاعود</t>
  </si>
  <si>
    <t>فريد إبراهيم محمد امن</t>
  </si>
  <si>
    <t>اخلاص احمد اياد أبو جراد</t>
  </si>
  <si>
    <t>هالة عبد القادر عبد القادر حسين</t>
  </si>
  <si>
    <t>سماح محمد عبد الله أبو فياض</t>
  </si>
  <si>
    <t>نافذ فايق عوض خروات</t>
  </si>
  <si>
    <t>ايلين محمد محوج الزعانين</t>
  </si>
  <si>
    <t>امنة جلال محمد بن سعيد</t>
  </si>
  <si>
    <t>اسلام محمود إبراهيم أبو عمرة</t>
  </si>
  <si>
    <t>ريحانة محمد مصطفى فرج الله</t>
  </si>
  <si>
    <t>6شهور</t>
  </si>
  <si>
    <t>هبة أسامة سليمان الصانع</t>
  </si>
  <si>
    <t>حسين حسين صالح سليم</t>
  </si>
  <si>
    <t>ايمان علي سلمان دردس</t>
  </si>
  <si>
    <t>ماجدة موسى المنسي المبحوح</t>
  </si>
  <si>
    <t>علا اسعد عبد الله الزعانين</t>
  </si>
  <si>
    <t>أشرف جابر سلمان أبو ابطيحان</t>
  </si>
  <si>
    <t>هبة حسين علي الحمارنة</t>
  </si>
  <si>
    <t>فداء خضر ابراهيم فرحات</t>
  </si>
  <si>
    <t>علي حسن علي المدهون</t>
  </si>
  <si>
    <t>بوران جميل محمد المدهون</t>
  </si>
  <si>
    <t>بيروت علاء فوزي حسان</t>
  </si>
  <si>
    <t>غزل جابر عبد المنعم حسان</t>
  </si>
  <si>
    <t>4شهور</t>
  </si>
  <si>
    <t>محمود محمد عبد الخالق شاهين</t>
  </si>
  <si>
    <t>حسني طالب حسني أبو دقن</t>
  </si>
  <si>
    <t>منى محمد ناصر محمود الشنطي</t>
  </si>
  <si>
    <t>رزان اشرف موسى الشنطي</t>
  </si>
  <si>
    <t>ليلى خليل علي زروق</t>
  </si>
  <si>
    <t>امال محمد علي الأسود</t>
  </si>
  <si>
    <t>هبة سعدي محمد عبدو</t>
  </si>
  <si>
    <t>زينب محمد نافذ خروات</t>
  </si>
  <si>
    <t>ياسمين نافذ احمد الزعانين</t>
  </si>
  <si>
    <t>نشوى عبد الكريم أنور أبو النور</t>
  </si>
  <si>
    <t>هالة محمد عبد العزيز نجم</t>
  </si>
  <si>
    <t>يقين ايمن محمد وشاح</t>
  </si>
  <si>
    <t>شادية محمود محمد نجم</t>
  </si>
  <si>
    <t>شيماء علاء الدين سليمان المغربي</t>
  </si>
  <si>
    <t>ريم حامد ديب المغربي</t>
  </si>
  <si>
    <t>خضر إبراهيم سالم طوطح</t>
  </si>
  <si>
    <t>مادلين محمد رزق الزعانين</t>
  </si>
  <si>
    <t>رضا عبدالله كامل عوض</t>
  </si>
  <si>
    <t>امتياز محمد محمد ابوغبن</t>
  </si>
  <si>
    <t>رحمة سميح يوسف الكفارنة</t>
  </si>
  <si>
    <t>احمد يوسف ربحي الكفارنة</t>
  </si>
  <si>
    <t>الهام عادل حسن ناصر</t>
  </si>
  <si>
    <t>بسمة رشيد عمر الكحلوت</t>
  </si>
  <si>
    <t>اريج وائل طه النبيه</t>
  </si>
  <si>
    <t>جود سالم محمد الغمري</t>
  </si>
  <si>
    <t>لولو جميل عطية النباهين</t>
  </si>
  <si>
    <t>فواز محمد محمد النباهين</t>
  </si>
  <si>
    <t>هبة عمر اسماعيل رضوان</t>
  </si>
  <si>
    <t>نجاح عطية إبراهيم النباهين</t>
  </si>
  <si>
    <t>احمد صبحي علي أبو نادي</t>
  </si>
  <si>
    <t>زكية محمود محمد متولي</t>
  </si>
  <si>
    <t>يزن احمد صبحي أبو نادي</t>
  </si>
  <si>
    <t>نرجس محمد امين يونس</t>
  </si>
  <si>
    <t>حنان احمد عبد الكريم السندي</t>
  </si>
  <si>
    <t>صباح حلمي عبد القادر محمد</t>
  </si>
  <si>
    <t>سجى عزمي خليل صرصور</t>
  </si>
  <si>
    <t>عمر كرم يوسف حميد</t>
  </si>
  <si>
    <t>فاطمة ايمن ياسين البحطيطي</t>
  </si>
  <si>
    <t>زينب احمد حمزة أبو سلطان</t>
  </si>
  <si>
    <t>وائل طه حسن النبيه</t>
  </si>
  <si>
    <t>ريمان رمضان يسى صبح</t>
  </si>
  <si>
    <t>انتصار احمد محمد غالية</t>
  </si>
  <si>
    <t>نسمة ناصر علي ظاهر</t>
  </si>
  <si>
    <t>صبحية فهد شحدة أبو فول</t>
  </si>
  <si>
    <t>يوسف مشرف طالب مشرف</t>
  </si>
  <si>
    <t xml:space="preserve">ياسر يوسف مشرف مشرف </t>
  </si>
  <si>
    <t xml:space="preserve">مشرف يوسف مشرف مشرف </t>
  </si>
  <si>
    <t>اسلام محمود فوزي سليمان شويخ</t>
  </si>
  <si>
    <t>ايج احمد نوفل شويخ</t>
  </si>
  <si>
    <t>يوسف مصطفى سلامة عوض الله</t>
  </si>
  <si>
    <t>شرين خليل احمد ابو عرفات</t>
  </si>
  <si>
    <t>اية يوسف فايز زيادة</t>
  </si>
  <si>
    <t>نجوى حماد جمعة أبو عايش</t>
  </si>
  <si>
    <t>Physical Disability</t>
  </si>
  <si>
    <t>انتصار عبد الخالق عبد الحي البسيوني</t>
  </si>
  <si>
    <t>نور يحيى محمد ضهير</t>
  </si>
  <si>
    <t>يوسف محمد يحيى ضهير</t>
  </si>
  <si>
    <t>4 m</t>
  </si>
  <si>
    <t>حسين محمد محمود الزعانين</t>
  </si>
  <si>
    <t>علا احمد محمد أبو جحجوح</t>
  </si>
  <si>
    <t>وفاء طاهر محمد البسيوني</t>
  </si>
  <si>
    <t>صباح عبد الهادي محمد أبو عبيد</t>
  </si>
  <si>
    <t>عصام إبراهيم عصام مزهر</t>
  </si>
  <si>
    <t>دلال صلاح مصلح زايد</t>
  </si>
  <si>
    <t>سميرة محمد عاصم زايد</t>
  </si>
  <si>
    <t>تالا حسني طالب أبو دقن</t>
  </si>
  <si>
    <t>هدى سالم محمد الغمري</t>
  </si>
  <si>
    <t>فضل سهيل فضل حسان</t>
  </si>
  <si>
    <t>اية سهيل فضل حسان</t>
  </si>
  <si>
    <t>زين احمد فريد نعيم</t>
  </si>
  <si>
    <t>حاتم نبيل مصلح عزام</t>
  </si>
  <si>
    <t>فدوة امجد عيسى عزام</t>
  </si>
  <si>
    <t>عبد الرازق عبد الخالق عبد الرازق الكفارنة</t>
  </si>
  <si>
    <t>احمد محمد فريد ياسين</t>
  </si>
  <si>
    <t>محمد عماد حسن الحلو</t>
  </si>
  <si>
    <t>مرح احمد عبد الله أبو سحلوب</t>
  </si>
  <si>
    <t>امال يوسف خليل أبو شمالة</t>
  </si>
  <si>
    <t>ختام يوسف خليل أبو الكاس</t>
  </si>
  <si>
    <t>محمد حسان محمد أبو الكاس</t>
  </si>
  <si>
    <t>منى يوسف خليل وشاح</t>
  </si>
  <si>
    <t>حسن احمد حسن ريان</t>
  </si>
  <si>
    <t>عبد الخالق إبراهيم محمد أبو الليل</t>
  </si>
  <si>
    <t>اسمهان سعدي محمود بدرة</t>
  </si>
  <si>
    <t>نجوى احمد يوسق الجديلي</t>
  </si>
  <si>
    <t>يوسف محمد حسين أبو عبيد</t>
  </si>
  <si>
    <t>ريم محمود هاشم علوان</t>
  </si>
  <si>
    <t>رندة اسرف محمد عبد الواحد</t>
  </si>
  <si>
    <t>اميمة حسن محمد علوان</t>
  </si>
  <si>
    <t>مالك بشار محمد أبو ظاهر</t>
  </si>
  <si>
    <t>ملاك بشار محمد أبو ظاهر</t>
  </si>
  <si>
    <t>يارا احمد موسى السيسي</t>
  </si>
  <si>
    <t>اية محمد عايش رجب</t>
  </si>
  <si>
    <t>ممدوح احمد إسماعيل حسب الله</t>
  </si>
  <si>
    <t>قمر محمد ابراهيم الكفارة</t>
  </si>
  <si>
    <t>منى زكي رباح عايش</t>
  </si>
  <si>
    <t>سوزان زكي رباح صمامة</t>
  </si>
  <si>
    <t>احمد سامر محمد أبو عجوة</t>
  </si>
  <si>
    <t>امال محمد علي عدوان</t>
  </si>
  <si>
    <t>فاتن احمد محمد صالحة</t>
  </si>
  <si>
    <t>اسيل امين حسن أبو غرابة</t>
  </si>
  <si>
    <t>هاني عبد الله حسن أبو هدروس</t>
  </si>
  <si>
    <t>رؤى هاني عبد الله أبو هدروس</t>
  </si>
  <si>
    <t>كامل عبد مصطفى سعد</t>
  </si>
  <si>
    <t>اية احمد محمد أبو سعد</t>
  </si>
  <si>
    <t>تسنيم محمد حسين أبو سعد</t>
  </si>
  <si>
    <t>اخلاص احمد ذياب أبو جراد</t>
  </si>
  <si>
    <t>سالي إبراهيم اشرف العواودة</t>
  </si>
  <si>
    <t>كاملة محمد جبر أبو عريبان</t>
  </si>
  <si>
    <t>رفيف مروان عبد الله شويخ</t>
  </si>
  <si>
    <t>علي احمد سعيد الدسوقي</t>
  </si>
  <si>
    <t>الاء نائل مصطفى الحبل</t>
  </si>
  <si>
    <t>ولاء علاء الدين سليمان السرحي</t>
  </si>
  <si>
    <t>داليا احمد حمزة أبو سلطان</t>
  </si>
  <si>
    <t>امنة سلامة محمد أبو جلال</t>
  </si>
  <si>
    <t>سماح وليد سعيد عليان</t>
  </si>
  <si>
    <t>انس حمادة محمد عبدو</t>
  </si>
  <si>
    <t>نورهان أسامة يوسف زروق</t>
  </si>
  <si>
    <t>محمد نبيل اديب زروق</t>
  </si>
  <si>
    <t>وليد عدنان خليل عيد</t>
  </si>
  <si>
    <t>غالية يوسف محمد فرج الله</t>
  </si>
  <si>
    <t>مايا نضال صلاح عزام</t>
  </si>
  <si>
    <t>فرح فهمي مصطفى الغزاوي</t>
  </si>
  <si>
    <t>بديعة حسين رفيق حسونة</t>
  </si>
  <si>
    <t>محمد رياض زياد الحبل</t>
  </si>
  <si>
    <t>حسين محمد حسين عليان</t>
  </si>
  <si>
    <t>خالد وسام وليد الرملاوي</t>
  </si>
  <si>
    <t>محمد شاكر شعبان قرموط</t>
  </si>
  <si>
    <t>محمد عبد الحي توفيق قرموط</t>
  </si>
  <si>
    <t>سامي محمد عطية النباهين</t>
  </si>
  <si>
    <t>محمد هاني عمر أبو جبل</t>
  </si>
  <si>
    <t>انسام وسام عبد الرازق عبد الله</t>
  </si>
  <si>
    <t>انس وسام عبد الرازق عبد الله</t>
  </si>
  <si>
    <t>سحر حسن إسماعيل العفيفي</t>
  </si>
  <si>
    <t>شماس مهدي فضل ظاهر</t>
  </si>
  <si>
    <t>تيم ايمن محمود أبو عميرة</t>
  </si>
  <si>
    <t>سيلا فادي وشاح</t>
  </si>
  <si>
    <t>فادي إسماعيل إبراهيم وشاح</t>
  </si>
  <si>
    <t xml:space="preserve">وفاء وليد عبد العزيز السعافين </t>
  </si>
  <si>
    <t>خالد جميل نمر عابد</t>
  </si>
  <si>
    <t>إبراهيم حسام إبراهيم الحداد</t>
  </si>
  <si>
    <t>جميلة عزمي خليل صرصور</t>
  </si>
  <si>
    <t>منير خليل كامل أبو قادوس</t>
  </si>
  <si>
    <t>وحيد عثمان امين عزيزة</t>
  </si>
  <si>
    <t>محمد إبراهيم حسني أبو دقن</t>
  </si>
  <si>
    <t>نسمة  محمد عبدالرحمن ابو صبرة</t>
  </si>
  <si>
    <t>هبة عائد عماد ابو صبرة</t>
  </si>
  <si>
    <t>ياسمين عمر غازي عويص</t>
  </si>
  <si>
    <t/>
  </si>
  <si>
    <t>عبير عزات احمد جابر</t>
  </si>
  <si>
    <t>ناجي فضل اسماعيل ظاهر</t>
  </si>
  <si>
    <t>محمد بسام فتحي الحواجري</t>
  </si>
  <si>
    <t>تحرير اكرم اسماعيل حسين</t>
  </si>
  <si>
    <t>عطالله محمود عطية النباهين</t>
  </si>
  <si>
    <t>تكوين شعبان خضر الفيري</t>
  </si>
  <si>
    <t>جوري محمد طلال الفيري</t>
  </si>
  <si>
    <t>ناهد محمد اسماعيل البهنساوي</t>
  </si>
  <si>
    <t>طه احمد طه منديل</t>
  </si>
  <si>
    <t>عبدالله احمد طه ابو منديل</t>
  </si>
  <si>
    <t xml:space="preserve"> عمر طه سعيد ابو مندسل</t>
  </si>
  <si>
    <t>29/02/2022</t>
  </si>
  <si>
    <t>سماح حسن احمد حمدان</t>
  </si>
  <si>
    <t>مريم حسن احمد حمدان</t>
  </si>
  <si>
    <t>ماريا مصطفى صابر بريص</t>
  </si>
  <si>
    <t>ايه سامي محمد فلفل</t>
  </si>
  <si>
    <t>شيماء علي سليمان ابو صبرة</t>
  </si>
  <si>
    <t>رائدة نمر احمد صبرة</t>
  </si>
  <si>
    <t>مرام محمد يوسف منصور</t>
  </si>
  <si>
    <t>سحر ابراهيم محمد البسيوني</t>
  </si>
  <si>
    <t>نبيلة محمد محمد النجار</t>
  </si>
  <si>
    <t>صباح يوسف سالم شحادة</t>
  </si>
  <si>
    <t>امل جهاد سعدي دلول</t>
  </si>
  <si>
    <t>يوسف مصطفى جبر دلول</t>
  </si>
  <si>
    <t>عمار عبدالفتاح عارف احمد</t>
  </si>
  <si>
    <t>اية يونس احمد ابو عجوة</t>
  </si>
  <si>
    <t>ندى خالد محمد ابو عجوة</t>
  </si>
  <si>
    <t>داينا عادل ابراهيم قرضايا</t>
  </si>
  <si>
    <t>هناء محمد صالح الجعيدي</t>
  </si>
  <si>
    <t>هنا سالم مصباح الكتناني</t>
  </si>
  <si>
    <t>هنا سامي دياب الكتناني</t>
  </si>
  <si>
    <t xml:space="preserve">نجمة عمار عبد الفتاح احمد </t>
  </si>
  <si>
    <t xml:space="preserve">شرين كمال عبد الحطاب </t>
  </si>
  <si>
    <t>ميساء عادل ابراهيم غريب</t>
  </si>
  <si>
    <t xml:space="preserve">اكرام اكرم ابراهيم الزعانين </t>
  </si>
  <si>
    <t>سحر صالح محمد دابر</t>
  </si>
  <si>
    <t>فواز محمد درويش ابو راشد</t>
  </si>
  <si>
    <t>صباح حسن محمد الزعانين</t>
  </si>
  <si>
    <t>نهلة حسن محمد المصري</t>
  </si>
  <si>
    <t>مها عبدالواحد احمد السحار</t>
  </si>
  <si>
    <t>بسمة محمد نمر الصواف</t>
  </si>
  <si>
    <t>هديل ماجد عقل جحا</t>
  </si>
  <si>
    <t>سامي ذياب حسن عياد</t>
  </si>
  <si>
    <t>حنين حسن العجلة</t>
  </si>
  <si>
    <t>2026-04-15</t>
  </si>
  <si>
    <t>802670463</t>
  </si>
  <si>
    <t>1990-11-11</t>
  </si>
  <si>
    <t>female</t>
  </si>
  <si>
    <t>598786391</t>
  </si>
  <si>
    <t>رمان حازم  مسعد العجلة</t>
  </si>
  <si>
    <t>444509459</t>
  </si>
  <si>
    <t>2022-11-08</t>
  </si>
  <si>
    <t>قمر هاني نعيم البرديني</t>
  </si>
  <si>
    <t>408128163</t>
  </si>
  <si>
    <t>2002-05-22</t>
  </si>
  <si>
    <t>598130119</t>
  </si>
  <si>
    <t>حياة فادي سمير البرديني</t>
  </si>
  <si>
    <t>470553561</t>
  </si>
  <si>
    <t>2025-01-14</t>
  </si>
  <si>
    <t>منية سمير علي حواس</t>
  </si>
  <si>
    <t>424740975</t>
  </si>
  <si>
    <t>2006-10-05</t>
  </si>
  <si>
    <t>0598599872</t>
  </si>
  <si>
    <t>لينا سفيان يوسف الفيري</t>
  </si>
  <si>
    <t>403311905</t>
  </si>
  <si>
    <t>1998-02-13</t>
  </si>
  <si>
    <t>597361977</t>
  </si>
  <si>
    <t>محمد فواز محمد أبو راشد</t>
  </si>
  <si>
    <t>802967521</t>
  </si>
  <si>
    <t>1991-01-28</t>
  </si>
  <si>
    <t>male</t>
  </si>
  <si>
    <t>598567234</t>
  </si>
  <si>
    <t>لطيفة عدنان ابراهيم عودة</t>
  </si>
  <si>
    <t>803264803</t>
  </si>
  <si>
    <t>1994-07-05</t>
  </si>
  <si>
    <t>0599746418</t>
  </si>
  <si>
    <t>أحمد عاطف محمد السمري</t>
  </si>
  <si>
    <t>800524373</t>
  </si>
  <si>
    <t>1985-04-14</t>
  </si>
  <si>
    <t>599653017</t>
  </si>
  <si>
    <t>403099690</t>
  </si>
  <si>
    <t>1996-03-30</t>
  </si>
  <si>
    <t>592073711</t>
  </si>
  <si>
    <t>470790452</t>
  </si>
  <si>
    <t>2025-10-02</t>
  </si>
  <si>
    <t>رشا فايز سليمان الفيسي</t>
  </si>
  <si>
    <t>801843889</t>
  </si>
  <si>
    <t>1989-09-07</t>
  </si>
  <si>
    <t>599958241</t>
  </si>
  <si>
    <t>اماني  نبيل عبد العزيز القيسي</t>
  </si>
  <si>
    <t>800720682</t>
  </si>
  <si>
    <t>1989-04-14</t>
  </si>
  <si>
    <t>599635197</t>
  </si>
  <si>
    <t>403256662</t>
  </si>
  <si>
    <t>1997-04-02</t>
  </si>
  <si>
    <t>592460881</t>
  </si>
  <si>
    <t>مالك عاهد نبيل فرحات</t>
  </si>
  <si>
    <t>444164420</t>
  </si>
  <si>
    <t>2022-09-06</t>
  </si>
  <si>
    <t>597969498</t>
  </si>
  <si>
    <t>هبة عطا الله فؤاد ابو شمالة</t>
  </si>
  <si>
    <t>802016634</t>
  </si>
  <si>
    <t>1988-12-02</t>
  </si>
  <si>
    <t>0599918907</t>
  </si>
  <si>
    <t>ابتسام رمزي يوسف معيط</t>
  </si>
  <si>
    <t>802716886</t>
  </si>
  <si>
    <t>1990-06-03</t>
  </si>
  <si>
    <t>0599478710</t>
  </si>
  <si>
    <t>شادي عبد الغني عبد القادر معيط</t>
  </si>
  <si>
    <t>802299636</t>
  </si>
  <si>
    <t>1990-01-01</t>
  </si>
  <si>
    <t>أسامة سلامة عبد الفتاح الحاج</t>
  </si>
  <si>
    <t>912032232</t>
  </si>
  <si>
    <t>1963-11-05</t>
  </si>
  <si>
    <t>+60</t>
  </si>
  <si>
    <t>597900222</t>
  </si>
  <si>
    <t>فتحية عيد  محمد أبو راشد</t>
  </si>
  <si>
    <t>924443153</t>
  </si>
  <si>
    <t>1967-11-08</t>
  </si>
  <si>
    <t>594876017</t>
  </si>
  <si>
    <t>شيماء عبد الله ابراهيم حسين</t>
  </si>
  <si>
    <t>470585407</t>
  </si>
  <si>
    <t>2025-05-13</t>
  </si>
  <si>
    <t>0592623033</t>
  </si>
  <si>
    <t>رناد فواز محمد الغصين</t>
  </si>
  <si>
    <t>802212217</t>
  </si>
  <si>
    <t>1989-03-09</t>
  </si>
  <si>
    <t>0594864490</t>
  </si>
  <si>
    <t>هبة عبدالمنعم  جابر الزعانين</t>
  </si>
  <si>
    <t>802255612</t>
  </si>
  <si>
    <t>592900810</t>
  </si>
  <si>
    <t>امنة عبد الله حسين العصار</t>
  </si>
  <si>
    <t>932092711</t>
  </si>
  <si>
    <t>1955-11-08</t>
  </si>
  <si>
    <t>0598733675</t>
  </si>
  <si>
    <t>يوسف اسماعيل يوسف ابو زور</t>
  </si>
  <si>
    <t>407168053</t>
  </si>
  <si>
    <t>2000-04-25</t>
  </si>
  <si>
    <t>0594840724</t>
  </si>
  <si>
    <t>803438365</t>
  </si>
  <si>
    <t>1991-11-15</t>
  </si>
  <si>
    <t>592342178</t>
  </si>
  <si>
    <t>مرام باسم ابراهيم عزام</t>
  </si>
  <si>
    <t>804707487</t>
  </si>
  <si>
    <t>1993-07-17</t>
  </si>
  <si>
    <t>0594430793</t>
  </si>
  <si>
    <t>عمر محمد طلال البلبيسي</t>
  </si>
  <si>
    <t>443101803</t>
  </si>
  <si>
    <t>2019-04-14</t>
  </si>
  <si>
    <t>6-18</t>
  </si>
  <si>
    <t>عطا حسين معين حسين</t>
  </si>
  <si>
    <t>445695331</t>
  </si>
  <si>
    <t>2024-02-24</t>
  </si>
  <si>
    <t>0595661279</t>
  </si>
  <si>
    <t>محمد اسماعيل عبد الهادي ابو شمالة</t>
  </si>
  <si>
    <t>801374455</t>
  </si>
  <si>
    <t>1985-12-15</t>
  </si>
  <si>
    <t>اروة زياد ديب زقوت</t>
  </si>
  <si>
    <t>801565102</t>
  </si>
  <si>
    <t>1985-07-17</t>
  </si>
  <si>
    <t>0599858099</t>
  </si>
  <si>
    <t>نورة اكرام عيسى حسنين</t>
  </si>
  <si>
    <t>405903220</t>
  </si>
  <si>
    <t>1999-09-18</t>
  </si>
  <si>
    <t>592613286</t>
  </si>
  <si>
    <t>وتين مجاهد سعيد الحواس</t>
  </si>
  <si>
    <t>470584210</t>
  </si>
  <si>
    <t>2024-11-19</t>
  </si>
  <si>
    <t>5599614561</t>
  </si>
  <si>
    <t>زهية محمد خالد قرموط</t>
  </si>
  <si>
    <t>400062352</t>
  </si>
  <si>
    <t>1995-02-02</t>
  </si>
  <si>
    <t>592117014</t>
  </si>
  <si>
    <t>آدم خالد شعبان قرموط</t>
  </si>
  <si>
    <t>445802754</t>
  </si>
  <si>
    <t>2022-10-13</t>
  </si>
  <si>
    <t>امنة خالد عبد القادر قرموط</t>
  </si>
  <si>
    <t>917038093</t>
  </si>
  <si>
    <t>1964-04-14</t>
  </si>
  <si>
    <t>598824493</t>
  </si>
  <si>
    <t>442273611</t>
  </si>
  <si>
    <t>2018-10-07</t>
  </si>
  <si>
    <t>592597244</t>
  </si>
  <si>
    <t>ايمان جازي سويلم النباهين</t>
  </si>
  <si>
    <t>801880410</t>
  </si>
  <si>
    <t>1988-10-26</t>
  </si>
  <si>
    <t>0598677810</t>
  </si>
  <si>
    <t>رحاب أيوب شاكر جلهوم</t>
  </si>
  <si>
    <t>964877930</t>
  </si>
  <si>
    <t>1968-04-18</t>
  </si>
  <si>
    <t>597741093</t>
  </si>
  <si>
    <t>تولين ايمن محمد اسليم</t>
  </si>
  <si>
    <t>470855644</t>
  </si>
  <si>
    <t>2025-10-13</t>
  </si>
  <si>
    <t>597452922</t>
  </si>
  <si>
    <t>نغم عيسى عمر اسليم</t>
  </si>
  <si>
    <t>426312054</t>
  </si>
  <si>
    <t>2007-09-25</t>
  </si>
  <si>
    <t>آيات عيسى عمر اسليم</t>
  </si>
  <si>
    <t>429871106</t>
  </si>
  <si>
    <t>2010-02-24</t>
  </si>
  <si>
    <t>592416750</t>
  </si>
  <si>
    <t>وسام سالم سلام ابو جراد</t>
  </si>
  <si>
    <t>405863374</t>
  </si>
  <si>
    <t>2000-01-26</t>
  </si>
  <si>
    <t>0592695894</t>
  </si>
  <si>
    <t>معمر اسحاق محمد الزعانين</t>
  </si>
  <si>
    <t>800697039</t>
  </si>
  <si>
    <t>1985-11-08</t>
  </si>
  <si>
    <t>0592900810</t>
  </si>
  <si>
    <t>سماح عبدالله احمد الشعراوي</t>
  </si>
  <si>
    <t>400204277</t>
  </si>
  <si>
    <t>1995-02-10</t>
  </si>
  <si>
    <t>592406766</t>
  </si>
  <si>
    <t>اميرة محمود محمد ابو غرابة</t>
  </si>
  <si>
    <t>900247347</t>
  </si>
  <si>
    <t>1973-01-09</t>
  </si>
  <si>
    <t>0597512528</t>
  </si>
  <si>
    <t>444167522</t>
  </si>
  <si>
    <t>2023-01-20</t>
  </si>
  <si>
    <t>595784221</t>
  </si>
  <si>
    <t>804493450</t>
  </si>
  <si>
    <t>1993-11-08</t>
  </si>
  <si>
    <t>595784521</t>
  </si>
  <si>
    <t>رزان شادي صلاح أبو جبل</t>
  </si>
  <si>
    <t>432270809</t>
  </si>
  <si>
    <t>2012-03-12</t>
  </si>
  <si>
    <t>598282280</t>
  </si>
  <si>
    <t>ريماس شادي صلاح أبو جبل</t>
  </si>
  <si>
    <t>429834989</t>
  </si>
  <si>
    <t>2010-11-11</t>
  </si>
  <si>
    <t>نرجس حسن سالم الرحال</t>
  </si>
  <si>
    <t>804626760</t>
  </si>
  <si>
    <t>1993-06-03</t>
  </si>
  <si>
    <t>595153382</t>
  </si>
  <si>
    <t>يوسف حمزة محمد ارحيم</t>
  </si>
  <si>
    <t>470091349</t>
  </si>
  <si>
    <t>2023-11-12</t>
  </si>
  <si>
    <t>0595727599</t>
  </si>
  <si>
    <t>شروق عدنان محمد ارحيم</t>
  </si>
  <si>
    <t>406117036</t>
  </si>
  <si>
    <t>2002-04-14</t>
  </si>
  <si>
    <t>426393351</t>
  </si>
  <si>
    <t>2008-12-09</t>
  </si>
  <si>
    <t>598804474</t>
  </si>
  <si>
    <t>نداء فؤاد سعيد المسارعي</t>
  </si>
  <si>
    <t>400527875</t>
  </si>
  <si>
    <t>1996-01-08</t>
  </si>
  <si>
    <t>0595396006</t>
  </si>
  <si>
    <t>منى صائب محمد عويضة</t>
  </si>
  <si>
    <t>444187108</t>
  </si>
  <si>
    <t>2023-04-14</t>
  </si>
  <si>
    <t>سماح اسعد عوض حمو</t>
  </si>
  <si>
    <t>801764879</t>
  </si>
  <si>
    <t>1988-10-05</t>
  </si>
  <si>
    <t>0592576660</t>
  </si>
  <si>
    <t>445622640</t>
  </si>
  <si>
    <t>2022-03-12</t>
  </si>
  <si>
    <t>597755007</t>
  </si>
  <si>
    <t>445855174</t>
  </si>
  <si>
    <t>شيماء وليد سالم قويدر</t>
  </si>
  <si>
    <t>404617730</t>
  </si>
  <si>
    <t>1999-02-07</t>
  </si>
  <si>
    <t>595015467</t>
  </si>
  <si>
    <t>رجاء محمد عطيو القريناوي</t>
  </si>
  <si>
    <t>900775701</t>
  </si>
  <si>
    <t>1977-11-03</t>
  </si>
  <si>
    <t>0597742618</t>
  </si>
  <si>
    <t>ندى صالح حسن عيسى</t>
  </si>
  <si>
    <t>802648360</t>
  </si>
  <si>
    <t>1990-11-09</t>
  </si>
  <si>
    <t>800200081</t>
  </si>
  <si>
    <t>1983-09-14</t>
  </si>
  <si>
    <t>592236532</t>
  </si>
  <si>
    <t>اميرة حسن بدوي حميد</t>
  </si>
  <si>
    <t>800125320</t>
  </si>
  <si>
    <t>1985-10-29</t>
  </si>
  <si>
    <t>599610023</t>
  </si>
  <si>
    <t>رهف تامر سامي حميد</t>
  </si>
  <si>
    <t>433990934</t>
  </si>
  <si>
    <t>2012-11-22</t>
  </si>
  <si>
    <t>421299595</t>
  </si>
  <si>
    <t>2005-02-03</t>
  </si>
  <si>
    <t>593443020</t>
  </si>
  <si>
    <t>اسراء شوقي عايش ابو عطالله</t>
  </si>
  <si>
    <t>406160846</t>
  </si>
  <si>
    <t>2000-10-30</t>
  </si>
  <si>
    <t>592236933</t>
  </si>
  <si>
    <t>هداية رمزي نصر عطالله</t>
  </si>
  <si>
    <t>445916141</t>
  </si>
  <si>
    <t>2020-11-02</t>
  </si>
  <si>
    <t>442848636</t>
  </si>
  <si>
    <t>2021-11-10</t>
  </si>
  <si>
    <t>597714853</t>
  </si>
  <si>
    <t>العنود حامد علي السموني</t>
  </si>
  <si>
    <t>426421301</t>
  </si>
  <si>
    <t>2010-02-08</t>
  </si>
  <si>
    <t>0594861641</t>
  </si>
  <si>
    <t>عبير زياد محمد القريناوي</t>
  </si>
  <si>
    <t>407198894</t>
  </si>
  <si>
    <t>2002-02-08</t>
  </si>
  <si>
    <t>0595637197</t>
  </si>
  <si>
    <t>فداء رياض محمد أبو شخ</t>
  </si>
  <si>
    <t>802594705</t>
  </si>
  <si>
    <t>1987-01-05</t>
  </si>
  <si>
    <t>598334800</t>
  </si>
  <si>
    <t>شام طلال عامر العمري</t>
  </si>
  <si>
    <t>401789466</t>
  </si>
  <si>
    <t>1997-02-05</t>
  </si>
  <si>
    <t>0597043778</t>
  </si>
  <si>
    <t>اسلام امين حسن شلط</t>
  </si>
  <si>
    <t>803495878</t>
  </si>
  <si>
    <t>1991-10-05</t>
  </si>
  <si>
    <t>وفاء محمود احمد حسين</t>
  </si>
  <si>
    <t>903329522</t>
  </si>
  <si>
    <t>1978-11-08</t>
  </si>
  <si>
    <t>0595328208</t>
  </si>
  <si>
    <t>شريهان ايهاب إسماعيل دبابيش</t>
  </si>
  <si>
    <t>426406450</t>
  </si>
  <si>
    <t>2009-03-09</t>
  </si>
  <si>
    <t>5992801156</t>
  </si>
  <si>
    <t>عواطف محمد خضر  ابوجويفل</t>
  </si>
  <si>
    <t>912555331</t>
  </si>
  <si>
    <t>1966-02-11</t>
  </si>
  <si>
    <t>595113360</t>
  </si>
  <si>
    <t>عبير عبدالهادي سليمان أبو جويفل</t>
  </si>
  <si>
    <t>401868609</t>
  </si>
  <si>
    <t>1997-10-23</t>
  </si>
  <si>
    <t>الما وائل شحدة العودات</t>
  </si>
  <si>
    <t>442815882</t>
  </si>
  <si>
    <t>2023-02-09</t>
  </si>
  <si>
    <t>0597672946</t>
  </si>
  <si>
    <t>هبة حيدر سليمان ابو مدين</t>
  </si>
  <si>
    <t>800570434</t>
  </si>
  <si>
    <t>1986-02-03</t>
  </si>
  <si>
    <t>0597771601</t>
  </si>
  <si>
    <t>410172118</t>
  </si>
  <si>
    <t>1968-11-08</t>
  </si>
  <si>
    <t>599799155</t>
  </si>
  <si>
    <t>دالية محمد حسن ابو مدين</t>
  </si>
  <si>
    <t>801178211</t>
  </si>
  <si>
    <t>1986-10-05</t>
  </si>
  <si>
    <t>0595718665</t>
  </si>
  <si>
    <t>ابتسام حسني مصطفى السيقلي</t>
  </si>
  <si>
    <t>931693840</t>
  </si>
  <si>
    <t>1964-10-23</t>
  </si>
  <si>
    <t>0595618930</t>
  </si>
  <si>
    <t>محمود ماهر  احمد الكفارنة</t>
  </si>
  <si>
    <t>424315596</t>
  </si>
  <si>
    <t>2006-02-08</t>
  </si>
  <si>
    <t>594135508</t>
  </si>
  <si>
    <t>400702817</t>
  </si>
  <si>
    <t>1995-12-23</t>
  </si>
  <si>
    <t>595177533</t>
  </si>
  <si>
    <t>402508550</t>
  </si>
  <si>
    <t>1996-07-23</t>
  </si>
  <si>
    <t>597045603</t>
  </si>
  <si>
    <t>نورا معين محمد الكرد</t>
  </si>
  <si>
    <t>402165674</t>
  </si>
  <si>
    <t>1996-11-08</t>
  </si>
  <si>
    <t>0595096649</t>
  </si>
  <si>
    <t>اكرم إبراهيم محمد الزعانين</t>
  </si>
  <si>
    <t>900862277</t>
  </si>
  <si>
    <t>1974-11-12</t>
  </si>
  <si>
    <t>599841417</t>
  </si>
  <si>
    <t>ريم خضر  شعبان السرساوي</t>
  </si>
  <si>
    <t>908969256</t>
  </si>
  <si>
    <t>1980-11-09</t>
  </si>
  <si>
    <t>0593674782</t>
  </si>
  <si>
    <t>محمد سامي حاتم ابو بطيحان</t>
  </si>
  <si>
    <t>438412728</t>
  </si>
  <si>
    <t>2016-07-02</t>
  </si>
  <si>
    <t>0592779950</t>
  </si>
  <si>
    <t>ياسمين خليل ابراهيم حسين</t>
  </si>
  <si>
    <t>800659518</t>
  </si>
  <si>
    <t>1988-10-23</t>
  </si>
  <si>
    <t>0599932367</t>
  </si>
  <si>
    <t>مريم محمد شحدة ابو سمعان</t>
  </si>
  <si>
    <t>470807389</t>
  </si>
  <si>
    <t>0592874818</t>
  </si>
  <si>
    <t>901306415</t>
  </si>
  <si>
    <t>1977-03-10</t>
  </si>
  <si>
    <t>599178185</t>
  </si>
  <si>
    <t>عبد الرحيم فتحي خليل الشطلي</t>
  </si>
  <si>
    <t>926765868</t>
  </si>
  <si>
    <t>1984-11-22</t>
  </si>
  <si>
    <t>0599156239</t>
  </si>
  <si>
    <t>جهاد حسان محمود رضوان</t>
  </si>
  <si>
    <t>سمر عبدالله مسلم ابو خليل</t>
  </si>
  <si>
    <t>ابتسام خليل ابراهيم حسين</t>
  </si>
  <si>
    <t>صابرين ديب خالد المملوك</t>
  </si>
  <si>
    <t>Breast exam</t>
  </si>
  <si>
    <t xml:space="preserve"> غدير سعيد قاسم طعيمة</t>
  </si>
  <si>
    <t>اسيل عوني ابراهيم ابو شنينة</t>
  </si>
  <si>
    <t>انعام نعيم سليمان النمروطي</t>
  </si>
  <si>
    <t>تهاني احمد عبدالباري حسونة</t>
  </si>
  <si>
    <t>ريم خليل ابراهيم حسين</t>
  </si>
  <si>
    <t>لانا ابراهيم عطا حسين</t>
  </si>
  <si>
    <t>يحيى هشام حلمي ناصر</t>
  </si>
  <si>
    <t>مرام محمود سيعد الخواص</t>
  </si>
  <si>
    <t>رقية محمد فضل ابو قمر</t>
  </si>
  <si>
    <t>سندس شريف عبدالله الماوي</t>
  </si>
  <si>
    <t>اخلاص امير محمد بارود</t>
  </si>
  <si>
    <t>نورة عبدالعزيز حرب ابو قفة</t>
  </si>
  <si>
    <t>هدى خالد عمر زقوت</t>
  </si>
  <si>
    <t>اية محمود خليل كتكت</t>
  </si>
  <si>
    <t>سوسن فهد شحدة ابو فول</t>
  </si>
  <si>
    <t>اسماء جميل محمود الكحلوت</t>
  </si>
  <si>
    <t>غسان محمد مصلح الغصين</t>
  </si>
  <si>
    <t>زيد صلاح عبدالرحمن ابو مدين</t>
  </si>
  <si>
    <t>غدير وائل طه سكافي</t>
  </si>
  <si>
    <t>اية سامي سامي محمد فلفل</t>
  </si>
  <si>
    <t>محمد خليل سعدي عاشور</t>
  </si>
  <si>
    <t>اسماء  احمد سعيد الرنتيسي</t>
  </si>
  <si>
    <t>اسماء محمد حسن ابو هندي</t>
  </si>
  <si>
    <t>ممدوح عزمي خليل صرصور</t>
  </si>
  <si>
    <t>الاء عبدالرحمن كامل غالية</t>
  </si>
  <si>
    <t>ناريمان شعبان صالح الفيومي</t>
  </si>
  <si>
    <t>مريم ادهم عبدالخالق الكفارنة</t>
  </si>
  <si>
    <t>رنا حنفي محمود عبدالجواد</t>
  </si>
  <si>
    <t>نسمة اكرم عبدالله حجير</t>
  </si>
  <si>
    <t>رؤى عادل موسى حمد</t>
  </si>
  <si>
    <t>رغد ياسر مطر</t>
  </si>
  <si>
    <t>سليمة نعمان محمد الهور</t>
  </si>
  <si>
    <t>عبير عبدالحميد محمد المبحوح</t>
  </si>
  <si>
    <t>دينا ماهر خضر حسونة</t>
  </si>
  <si>
    <t>2026-04-19</t>
  </si>
  <si>
    <t>802215111</t>
  </si>
  <si>
    <t>1988-02-11</t>
  </si>
  <si>
    <t>0599946982</t>
  </si>
  <si>
    <t>احلام كنعان شحدة ابو الكاس</t>
  </si>
  <si>
    <t>406993543</t>
  </si>
  <si>
    <t>2001-02-24</t>
  </si>
  <si>
    <t>0597051959</t>
  </si>
  <si>
    <t>1998-05-21</t>
  </si>
  <si>
    <t>ميرا يوسف محمد الفليت</t>
  </si>
  <si>
    <t>442993630</t>
  </si>
  <si>
    <t>2020-04-05</t>
  </si>
  <si>
    <t>الما احمد محمد الفيت</t>
  </si>
  <si>
    <t>470017948</t>
  </si>
  <si>
    <t>2024-05-14</t>
  </si>
  <si>
    <t>عبدالله  محمد عبدالله</t>
  </si>
  <si>
    <t>429777949</t>
  </si>
  <si>
    <t>2009-04-02</t>
  </si>
  <si>
    <t>59932755</t>
  </si>
  <si>
    <t>بسند دهمان شعبان السيسي</t>
  </si>
  <si>
    <t>400737789</t>
  </si>
  <si>
    <t>1996-06-24</t>
  </si>
  <si>
    <t>597366981</t>
  </si>
  <si>
    <t>ابراهيم محمد علي التوم</t>
  </si>
  <si>
    <t>410166441</t>
  </si>
  <si>
    <t>1982-12-25</t>
  </si>
  <si>
    <t>0599218040</t>
  </si>
  <si>
    <t>هشام عبد الرحمن ابراهيم البلبيسي</t>
  </si>
  <si>
    <t>942665274</t>
  </si>
  <si>
    <t>1968-01-15</t>
  </si>
  <si>
    <t>0599684722</t>
  </si>
  <si>
    <t>هديل هشام عبد الرحمن البلبيسي</t>
  </si>
  <si>
    <t>401281894</t>
  </si>
  <si>
    <t>1997-11-16</t>
  </si>
  <si>
    <t>0597566044</t>
  </si>
  <si>
    <t>مها رافت علي ابو عوكل</t>
  </si>
  <si>
    <t>803479351</t>
  </si>
  <si>
    <t>1993-09-08</t>
  </si>
  <si>
    <t>599636466</t>
  </si>
  <si>
    <t>صبحي احمد عامر</t>
  </si>
  <si>
    <t>972096556</t>
  </si>
  <si>
    <t>1962-03-06</t>
  </si>
  <si>
    <t>غصون فوزي محمد ابو زيد</t>
  </si>
  <si>
    <t>700358666</t>
  </si>
  <si>
    <t>1988-06-26</t>
  </si>
  <si>
    <t>0592144734</t>
  </si>
  <si>
    <t>801315706</t>
  </si>
  <si>
    <t>1986-10-31</t>
  </si>
  <si>
    <t>592229816</t>
  </si>
  <si>
    <t>روان مروان شحدة ابو الكاس</t>
  </si>
  <si>
    <t>400225108</t>
  </si>
  <si>
    <t>1996-04-15</t>
  </si>
  <si>
    <t>0567891316</t>
  </si>
  <si>
    <t>400115655</t>
  </si>
  <si>
    <t>1996-06-21</t>
  </si>
  <si>
    <t>597785425</t>
  </si>
  <si>
    <t>470796228</t>
  </si>
  <si>
    <t>2025-10-21</t>
  </si>
  <si>
    <t>حسن محمد احمد اوشاح</t>
  </si>
  <si>
    <t>958966137</t>
  </si>
  <si>
    <t>1959-04-12</t>
  </si>
  <si>
    <t>0599776105</t>
  </si>
  <si>
    <t>سميرة ابراهيم خليل وشاح</t>
  </si>
  <si>
    <t>972460760</t>
  </si>
  <si>
    <t>1964-01-18</t>
  </si>
  <si>
    <t>سيلا حسن محمد أبو عوكل</t>
  </si>
  <si>
    <t>470465311</t>
  </si>
  <si>
    <t>2018-10-04</t>
  </si>
  <si>
    <t>-59963466</t>
  </si>
  <si>
    <t>منى ابراهيم خليل وشاح</t>
  </si>
  <si>
    <t>972460786</t>
  </si>
  <si>
    <t>1968-06-01</t>
  </si>
  <si>
    <t>0597670085</t>
  </si>
  <si>
    <t>ايمان هاني فايق الكفارنة</t>
  </si>
  <si>
    <t>404587024</t>
  </si>
  <si>
    <t>1999-06-05</t>
  </si>
  <si>
    <t>595364045</t>
  </si>
  <si>
    <t>مكة عاهد ماهر الكفارنة</t>
  </si>
  <si>
    <t>470819871</t>
  </si>
  <si>
    <t>2026-08-24</t>
  </si>
  <si>
    <t>جوان مهند خالد مطر</t>
  </si>
  <si>
    <t>445804297</t>
  </si>
  <si>
    <t>2023-10-11</t>
  </si>
  <si>
    <t>0593980706</t>
  </si>
  <si>
    <t>فرح محمد مفيد الجريسي</t>
  </si>
  <si>
    <t>470028507</t>
  </si>
  <si>
    <t>2024-11-25</t>
  </si>
  <si>
    <t>0597160427</t>
  </si>
  <si>
    <t>1995-10-20</t>
  </si>
  <si>
    <t>اسماعيل صالح خضر داود</t>
  </si>
  <si>
    <t>903502003</t>
  </si>
  <si>
    <t>1979-02-18</t>
  </si>
  <si>
    <t>0599564545</t>
  </si>
  <si>
    <t>ضحى محمد ابراهيم عدوان</t>
  </si>
  <si>
    <t>402992473</t>
  </si>
  <si>
    <t>1997-01-20</t>
  </si>
  <si>
    <t>0598011471</t>
  </si>
  <si>
    <t>جوري جهاد عابد عثمان</t>
  </si>
  <si>
    <t>444720726</t>
  </si>
  <si>
    <t>2025-07-16</t>
  </si>
  <si>
    <t>ورد حمدان محمد الطويل</t>
  </si>
  <si>
    <t>926758558</t>
  </si>
  <si>
    <t>1984-09-02</t>
  </si>
  <si>
    <t>0599622549</t>
  </si>
  <si>
    <t>صلاح الدين مصطفى الزعانين</t>
  </si>
  <si>
    <t>421396797</t>
  </si>
  <si>
    <t>2005-11-25</t>
  </si>
  <si>
    <t>567481205</t>
  </si>
  <si>
    <t>سعاد عبد الله اسماعيل عيسى</t>
  </si>
  <si>
    <t>802471177</t>
  </si>
  <si>
    <t>1990-01-07</t>
  </si>
  <si>
    <t>0599021657</t>
  </si>
  <si>
    <t>جملات جبر عيسى ابو لحية</t>
  </si>
  <si>
    <t>801759820</t>
  </si>
  <si>
    <t>1988-06-07</t>
  </si>
  <si>
    <t>595356530</t>
  </si>
  <si>
    <t>972973192</t>
  </si>
  <si>
    <t>1974-07-21</t>
  </si>
  <si>
    <t>599296272</t>
  </si>
  <si>
    <t>انتصار محمد إسماعيل صلاح</t>
  </si>
  <si>
    <t>801901885</t>
  </si>
  <si>
    <t>1994-08-19</t>
  </si>
  <si>
    <t>599530391</t>
  </si>
  <si>
    <t>شيماء اياد حسن الزيتي</t>
  </si>
  <si>
    <t>404315673</t>
  </si>
  <si>
    <t>1999-05-12</t>
  </si>
  <si>
    <t>594307411</t>
  </si>
  <si>
    <t>وفاء عبدالله صابر شعبان</t>
  </si>
  <si>
    <t>400866083</t>
  </si>
  <si>
    <t>1996-10-11</t>
  </si>
  <si>
    <t>599197728</t>
  </si>
  <si>
    <t>آمنة ايوب شعبان قرموط</t>
  </si>
  <si>
    <t>445675820</t>
  </si>
  <si>
    <t>2022-10-15</t>
  </si>
  <si>
    <t>فداء ربحي دياب طوطح</t>
  </si>
  <si>
    <t>804457166</t>
  </si>
  <si>
    <t>1994-09-26</t>
  </si>
  <si>
    <t>592216142</t>
  </si>
  <si>
    <t>خضر ابراهيم خضر طوطح</t>
  </si>
  <si>
    <t>442904173</t>
  </si>
  <si>
    <t>2021-09-09</t>
  </si>
  <si>
    <t>ريم جلال رمضان عزام</t>
  </si>
  <si>
    <t>426333670</t>
  </si>
  <si>
    <t>2010-04-26</t>
  </si>
  <si>
    <t>0592809280</t>
  </si>
  <si>
    <t>هديل محمد اسماعيل كحيل</t>
  </si>
  <si>
    <t>802824771</t>
  </si>
  <si>
    <t>1991-07-14</t>
  </si>
  <si>
    <t>0592666206</t>
  </si>
  <si>
    <t>باسم محمود سليم أبو سعيد</t>
  </si>
  <si>
    <t>900146051</t>
  </si>
  <si>
    <t>1976-05-16</t>
  </si>
  <si>
    <t>598732017</t>
  </si>
  <si>
    <t>اشر ف احمد خميس جويفل</t>
  </si>
  <si>
    <t>900268079</t>
  </si>
  <si>
    <t>1974-03-12</t>
  </si>
  <si>
    <t>0598395987</t>
  </si>
  <si>
    <t>ختام احمد خميس جويفل</t>
  </si>
  <si>
    <t>923997159</t>
  </si>
  <si>
    <t>1972-02-05</t>
  </si>
  <si>
    <t>جمال مهند خالد مطر</t>
  </si>
  <si>
    <t>445053465</t>
  </si>
  <si>
    <t>2021-10-13</t>
  </si>
  <si>
    <t>محمد تامر مدحت حمد</t>
  </si>
  <si>
    <t>433367752</t>
  </si>
  <si>
    <t>2014-08-09</t>
  </si>
  <si>
    <t>599698667</t>
  </si>
  <si>
    <t>907067680</t>
  </si>
  <si>
    <t>1968-07-31</t>
  </si>
  <si>
    <t>592635758</t>
  </si>
  <si>
    <t>تحرير وجيه جمال ابو سلطان</t>
  </si>
  <si>
    <t>803059534</t>
  </si>
  <si>
    <t>1993-09-09</t>
  </si>
  <si>
    <t>0599530093</t>
  </si>
  <si>
    <t>ايلين رمزي رائد ابو سلطان</t>
  </si>
  <si>
    <t>434096723</t>
  </si>
  <si>
    <t>2016-06-02</t>
  </si>
  <si>
    <t>422554097</t>
  </si>
  <si>
    <t>2006-10-19</t>
  </si>
  <si>
    <t>593209130</t>
  </si>
  <si>
    <t>رغد حسن عدنان حسب الله</t>
  </si>
  <si>
    <t>470294414</t>
  </si>
  <si>
    <t>2024-01-26</t>
  </si>
  <si>
    <t>0597733862</t>
  </si>
  <si>
    <t>ديما عامر فرحات ابو شنب</t>
  </si>
  <si>
    <t>433801248</t>
  </si>
  <si>
    <t>2013-11-23</t>
  </si>
  <si>
    <t>0595784521</t>
  </si>
  <si>
    <t>يحيى ياسر ابراهيم حمد</t>
  </si>
  <si>
    <t>429615230</t>
  </si>
  <si>
    <t>2010-09-03</t>
  </si>
  <si>
    <t>59224829</t>
  </si>
  <si>
    <t>امجاد زياد رمضان بدوي</t>
  </si>
  <si>
    <t>803251727</t>
  </si>
  <si>
    <t>1992-02-29</t>
  </si>
  <si>
    <t>0597664397</t>
  </si>
  <si>
    <t>دعاء سليم علي الجوجو</t>
  </si>
  <si>
    <t>407839422</t>
  </si>
  <si>
    <t>2002-05-19</t>
  </si>
  <si>
    <t>0593434195</t>
  </si>
  <si>
    <t>اية اياد زياد قنوع</t>
  </si>
  <si>
    <t>405202540</t>
  </si>
  <si>
    <t>2001-08-08</t>
  </si>
  <si>
    <t>0597539163</t>
  </si>
  <si>
    <t>900968876</t>
  </si>
  <si>
    <t>1976-10-17</t>
  </si>
  <si>
    <t>597113683</t>
  </si>
  <si>
    <t>شوق ماهر عبد الرحمن ابو بطيحان</t>
  </si>
  <si>
    <t>803309897</t>
  </si>
  <si>
    <t>1987-10-07</t>
  </si>
  <si>
    <t>910471085</t>
  </si>
  <si>
    <t>1972-01-03</t>
  </si>
  <si>
    <t>599278113</t>
  </si>
  <si>
    <t>404013773</t>
  </si>
  <si>
    <t>2000-12-12</t>
  </si>
  <si>
    <t>597921853</t>
  </si>
  <si>
    <t>سجى فايق هاني خروات</t>
  </si>
  <si>
    <t>449678709</t>
  </si>
  <si>
    <t>2023-09-23</t>
  </si>
  <si>
    <t xml:space="preserve">404013773 </t>
  </si>
  <si>
    <t>روان محمد فؤاد صيام</t>
  </si>
  <si>
    <t>405429705</t>
  </si>
  <si>
    <t>1999-06-04</t>
  </si>
  <si>
    <t>عبدالله احمد فايز صلاح</t>
  </si>
  <si>
    <t>445804784</t>
  </si>
  <si>
    <t>2023-05-18</t>
  </si>
  <si>
    <t>ريتال اسعد ايوب اللدعة</t>
  </si>
  <si>
    <t>445078025</t>
  </si>
  <si>
    <t>2022-06-11</t>
  </si>
  <si>
    <t>597424145</t>
  </si>
  <si>
    <t>ريتاج اسعد ايوب  اللدعة</t>
  </si>
  <si>
    <t>445078033</t>
  </si>
  <si>
    <t>2022-08-27</t>
  </si>
  <si>
    <t>شهد رائد سعد صيام</t>
  </si>
  <si>
    <t>421063199</t>
  </si>
  <si>
    <t>2004-01-18</t>
  </si>
  <si>
    <t>597654109</t>
  </si>
  <si>
    <t>408128650</t>
  </si>
  <si>
    <t>2006-04-25</t>
  </si>
  <si>
    <t>599329929</t>
  </si>
  <si>
    <t>985176932</t>
  </si>
  <si>
    <t>1974-08-15</t>
  </si>
  <si>
    <t>599632165</t>
  </si>
  <si>
    <t>محمود صلاح عبد الرحمن ابو مدين</t>
  </si>
  <si>
    <t>436095954</t>
  </si>
  <si>
    <t>2016-04-21</t>
  </si>
  <si>
    <t>1995-09-30</t>
  </si>
  <si>
    <t>2022-12-15</t>
  </si>
  <si>
    <t>فدوى امجد عيسى عزام</t>
  </si>
  <si>
    <t>802836767</t>
  </si>
  <si>
    <t>1991-07-21</t>
  </si>
  <si>
    <t>599625215</t>
  </si>
  <si>
    <t>409758695</t>
  </si>
  <si>
    <t>2005-11-18</t>
  </si>
  <si>
    <t>599251494</t>
  </si>
  <si>
    <t>محمود كنعان شحدة ابو الكاس</t>
  </si>
  <si>
    <t>409768108</t>
  </si>
  <si>
    <t>2005-07-21</t>
  </si>
  <si>
    <t>0597459651</t>
  </si>
  <si>
    <t>محمد علاء محمد خلف</t>
  </si>
  <si>
    <t>471044636</t>
  </si>
  <si>
    <t>2026-01-23</t>
  </si>
  <si>
    <t>0595913176</t>
  </si>
  <si>
    <t>تحرير سعيد ابراهيم ابو عمشة</t>
  </si>
  <si>
    <t>802359067</t>
  </si>
  <si>
    <t>1991-06-10</t>
  </si>
  <si>
    <t>597523380</t>
  </si>
  <si>
    <t>فتول محمد ماهر الكفارنة</t>
  </si>
  <si>
    <t>470333477</t>
  </si>
  <si>
    <t>2025-01-21</t>
  </si>
  <si>
    <t>595180547</t>
  </si>
  <si>
    <t>لين عبد الكريم توفيق قرموط</t>
  </si>
  <si>
    <t>434397774</t>
  </si>
  <si>
    <t>2013-05-24</t>
  </si>
  <si>
    <t>592890030</t>
  </si>
  <si>
    <t>ساندي حازم حسين سليم</t>
  </si>
  <si>
    <t>438489049</t>
  </si>
  <si>
    <t>2017-03-23</t>
  </si>
  <si>
    <t>599422346</t>
  </si>
  <si>
    <t>801308412</t>
  </si>
  <si>
    <t>1986-02-09</t>
  </si>
  <si>
    <t>نادية محمد عبد المنعم حجازي</t>
  </si>
  <si>
    <t>975893363</t>
  </si>
  <si>
    <t>1963-11-13</t>
  </si>
  <si>
    <t>595353039</t>
  </si>
  <si>
    <t>نجاة محمد غازي ابو هاني</t>
  </si>
  <si>
    <t>470057282</t>
  </si>
  <si>
    <t>2024-12-24</t>
  </si>
  <si>
    <t>592996154</t>
  </si>
  <si>
    <t>تميم محمد غازي ابو هاني</t>
  </si>
  <si>
    <t>445879505</t>
  </si>
  <si>
    <t>2023-10-01</t>
  </si>
  <si>
    <t>59508074</t>
  </si>
  <si>
    <t>علي محمد مهادي أبو عاصي</t>
  </si>
  <si>
    <t>445458961</t>
  </si>
  <si>
    <t>2023-08-24</t>
  </si>
  <si>
    <t>59236607</t>
  </si>
  <si>
    <t>تغريد عدنان احمد ابو عبيد</t>
  </si>
  <si>
    <t>900188343</t>
  </si>
  <si>
    <t>1974-09-05</t>
  </si>
  <si>
    <t>599706870</t>
  </si>
  <si>
    <t>ريم حمدي عبد الرزاق المسلمي</t>
  </si>
  <si>
    <t>405189788</t>
  </si>
  <si>
    <t>2000-03-15</t>
  </si>
  <si>
    <t>0592258035</t>
  </si>
  <si>
    <t>445502081</t>
  </si>
  <si>
    <t>2024-09-01</t>
  </si>
  <si>
    <t>598705037</t>
  </si>
  <si>
    <t>اسماعيل عبدالله اسماعيل الزعانين</t>
  </si>
  <si>
    <t>470501453</t>
  </si>
  <si>
    <t>2025-03-03</t>
  </si>
  <si>
    <t>592258033</t>
  </si>
  <si>
    <t>دعاء زكي احمد الشعراوي</t>
  </si>
  <si>
    <t>401082896</t>
  </si>
  <si>
    <t>1997-08-22</t>
  </si>
  <si>
    <t>0592180434</t>
  </si>
  <si>
    <t>جنات حسن عبد الكريم ابو غبن</t>
  </si>
  <si>
    <t>421120973</t>
  </si>
  <si>
    <t>2005-12-08</t>
  </si>
  <si>
    <t>0592410601</t>
  </si>
  <si>
    <t>وتين  عبدالرحمن صقر عودة</t>
  </si>
  <si>
    <t>470835257</t>
  </si>
  <si>
    <t>2025-10-19</t>
  </si>
  <si>
    <t>597199739</t>
  </si>
  <si>
    <t>علاء عوض احمد البسيوني</t>
  </si>
  <si>
    <t>445851892</t>
  </si>
  <si>
    <t>2023-10-17</t>
  </si>
  <si>
    <t>0595803099</t>
  </si>
  <si>
    <t>ايمان عوض احمد البسيوني</t>
  </si>
  <si>
    <t>445297443</t>
  </si>
  <si>
    <t>2022-08-31</t>
  </si>
  <si>
    <t>059</t>
  </si>
  <si>
    <t>ابراهيم عوض احمد البسيوني</t>
  </si>
  <si>
    <t>470787805</t>
  </si>
  <si>
    <t>2025-10-09</t>
  </si>
  <si>
    <t>801420688</t>
  </si>
  <si>
    <t>1988-03-16</t>
  </si>
  <si>
    <t>عصام فوزي عصام عزام</t>
  </si>
  <si>
    <t>471063123</t>
  </si>
  <si>
    <t>2026-02-03</t>
  </si>
  <si>
    <t>0597477282</t>
  </si>
  <si>
    <t>408451979</t>
  </si>
  <si>
    <t>2003-01-18</t>
  </si>
  <si>
    <t>597477282</t>
  </si>
  <si>
    <t>لانا خليل محمد كلوسة</t>
  </si>
  <si>
    <t>432070969</t>
  </si>
  <si>
    <t>2013-01-09</t>
  </si>
  <si>
    <t>595167346</t>
  </si>
  <si>
    <t>فرح محمد محمود الزعانين</t>
  </si>
  <si>
    <t>445460520</t>
  </si>
  <si>
    <t>2022-03-21</t>
  </si>
  <si>
    <t>593621127</t>
  </si>
  <si>
    <t>حبيبة خليل بشير الزعانين</t>
  </si>
  <si>
    <t>445299415</t>
  </si>
  <si>
    <t>2022-09-16</t>
  </si>
  <si>
    <t>595566104</t>
  </si>
  <si>
    <t>اسلام ماهر عبد حسنين</t>
  </si>
  <si>
    <t>803605088</t>
  </si>
  <si>
    <t>1995-04-07</t>
  </si>
  <si>
    <t>599530633</t>
  </si>
  <si>
    <t>عبير محمد ابراهيم نصر الله</t>
  </si>
  <si>
    <t>804650257</t>
  </si>
  <si>
    <t>1994-12-08</t>
  </si>
  <si>
    <t>0594046993</t>
  </si>
  <si>
    <t>صمود صبحي توفيق وهدان</t>
  </si>
  <si>
    <t>802452920</t>
  </si>
  <si>
    <t>1991-09-15</t>
  </si>
  <si>
    <t>598123400</t>
  </si>
  <si>
    <t>روز اسامة عمر رابعة</t>
  </si>
  <si>
    <t>408960334</t>
  </si>
  <si>
    <t>2003-11-30</t>
  </si>
  <si>
    <t>0597755007</t>
  </si>
  <si>
    <t>2022-06-13</t>
  </si>
  <si>
    <t>2023-07-07</t>
  </si>
  <si>
    <t>اسلام فتحي محمد صالحة</t>
  </si>
  <si>
    <t>802332478</t>
  </si>
  <si>
    <t>1989-09-14</t>
  </si>
  <si>
    <t>592410344</t>
  </si>
  <si>
    <t>حمزة حمادة عبد الله صالحة</t>
  </si>
  <si>
    <t>443208384</t>
  </si>
  <si>
    <t>2022-02-05</t>
  </si>
  <si>
    <t>رغد حاتم فتحي الحواجري</t>
  </si>
  <si>
    <t>429089527</t>
  </si>
  <si>
    <t>2010-04-27</t>
  </si>
  <si>
    <t>599332450</t>
  </si>
  <si>
    <t>801519380</t>
  </si>
  <si>
    <t>1987-03-20</t>
  </si>
  <si>
    <t>592894497</t>
  </si>
  <si>
    <t>ولاء أدهم عبد الخالق الكفارنة</t>
  </si>
  <si>
    <t>404131161</t>
  </si>
  <si>
    <t>2001-01-24</t>
  </si>
  <si>
    <t>595043645</t>
  </si>
  <si>
    <t>عطاف  سعيد ابراهيم الدسوقي</t>
  </si>
  <si>
    <t>425854916</t>
  </si>
  <si>
    <t>2008-10-21</t>
  </si>
  <si>
    <t>0599454954</t>
  </si>
  <si>
    <t>عبير محمد خالد صهيون</t>
  </si>
  <si>
    <t>444925804</t>
  </si>
  <si>
    <t>2021-02-06</t>
  </si>
  <si>
    <t>592225585</t>
  </si>
  <si>
    <t>سجى أحمد موسى أبو عمشة</t>
  </si>
  <si>
    <t>445958184</t>
  </si>
  <si>
    <t>2024-12-19</t>
  </si>
  <si>
    <t>598780424</t>
  </si>
  <si>
    <t>عثمان فايد محمد الحو</t>
  </si>
  <si>
    <t>408799112</t>
  </si>
  <si>
    <t>2003-09-11</t>
  </si>
  <si>
    <t>0599614707</t>
  </si>
  <si>
    <t>شهد محمد خالد صهيون</t>
  </si>
  <si>
    <t>470227729</t>
  </si>
  <si>
    <t>2024-01-01</t>
  </si>
  <si>
    <t>ليلي زكي داوود هليل</t>
  </si>
  <si>
    <t>434137139</t>
  </si>
  <si>
    <t>2015-01-23</t>
  </si>
  <si>
    <t>0595664618</t>
  </si>
  <si>
    <t>صخر سبع احمد داود</t>
  </si>
  <si>
    <t>903104511</t>
  </si>
  <si>
    <t>1978-09-22</t>
  </si>
  <si>
    <t>0595654644</t>
  </si>
  <si>
    <t>802399626</t>
  </si>
  <si>
    <t>1990-01-03</t>
  </si>
  <si>
    <t>595664618</t>
  </si>
  <si>
    <t>800504573</t>
  </si>
  <si>
    <t>1986-11-15</t>
  </si>
  <si>
    <t>568488710</t>
  </si>
  <si>
    <t>هديل محمود احمد لبد</t>
  </si>
  <si>
    <t>2026-04-20</t>
  </si>
  <si>
    <t>400506242</t>
  </si>
  <si>
    <t>1995-03-07</t>
  </si>
  <si>
    <t>0597681953</t>
  </si>
  <si>
    <t>حنان مصطفى اسماعيل شبات</t>
  </si>
  <si>
    <t>931486732</t>
  </si>
  <si>
    <t>1966-02-06</t>
  </si>
  <si>
    <t>كاملة عامر حسن عماد</t>
  </si>
  <si>
    <t>403077811</t>
  </si>
  <si>
    <t>1998-06-30</t>
  </si>
  <si>
    <t>0599623072</t>
  </si>
  <si>
    <t>يحيى رياض محمد الحو</t>
  </si>
  <si>
    <t>400246211</t>
  </si>
  <si>
    <t>592813187</t>
  </si>
  <si>
    <t>801416082</t>
  </si>
  <si>
    <t>1986-02-10</t>
  </si>
  <si>
    <t>599477426</t>
  </si>
  <si>
    <t>طارق زياد ديب زقوت</t>
  </si>
  <si>
    <t>800278442</t>
  </si>
  <si>
    <t>1986-03-23</t>
  </si>
  <si>
    <t>599340873</t>
  </si>
  <si>
    <t>ساهر نضال صلاح أبو جبل</t>
  </si>
  <si>
    <t>407765924</t>
  </si>
  <si>
    <t>2003-04-19</t>
  </si>
  <si>
    <t>594233017</t>
  </si>
  <si>
    <t>405276825</t>
  </si>
  <si>
    <t>2000-09-10</t>
  </si>
  <si>
    <t>599459178</t>
  </si>
  <si>
    <t>مقبولة عبد الخالق عبد الرازق نور الدين</t>
  </si>
  <si>
    <t>800709826</t>
  </si>
  <si>
    <t>1988-09-16</t>
  </si>
  <si>
    <t>598725226</t>
  </si>
  <si>
    <t>410309322</t>
  </si>
  <si>
    <t>1963-03-13</t>
  </si>
  <si>
    <t>0599612315</t>
  </si>
  <si>
    <t>لمياء حسن حسين الشاويش</t>
  </si>
  <si>
    <t>800112971</t>
  </si>
  <si>
    <t>1984-10-09</t>
  </si>
  <si>
    <t>599248577</t>
  </si>
  <si>
    <t>فهد محمد مفيد الجريسي</t>
  </si>
  <si>
    <t>442815049</t>
  </si>
  <si>
    <t>2022-09-07</t>
  </si>
  <si>
    <t>راوية محمد مفيد الجريسي</t>
  </si>
  <si>
    <t>470647355</t>
  </si>
  <si>
    <t>2025-07-18</t>
  </si>
  <si>
    <t>ياسين محمود ياسين نور الدين</t>
  </si>
  <si>
    <t>445698152</t>
  </si>
  <si>
    <t>2022-10-24</t>
  </si>
  <si>
    <t>401154125</t>
  </si>
  <si>
    <t>1997-03-12</t>
  </si>
  <si>
    <t>592888402</t>
  </si>
  <si>
    <t>400630232</t>
  </si>
  <si>
    <t>1996-07-25</t>
  </si>
  <si>
    <t>592146663</t>
  </si>
  <si>
    <t>جواد محمد رمضان أبو قمر</t>
  </si>
  <si>
    <t>470630203</t>
  </si>
  <si>
    <t>2016-07-14</t>
  </si>
  <si>
    <t>سناء جواد رباح أبو قمر</t>
  </si>
  <si>
    <t>402552335</t>
  </si>
  <si>
    <t>1997-06-17</t>
  </si>
  <si>
    <t>مهادي بلال رفيق وهدان</t>
  </si>
  <si>
    <t>435163035</t>
  </si>
  <si>
    <t>2015-05-07</t>
  </si>
  <si>
    <t>0598123400</t>
  </si>
  <si>
    <t>دعاء عوض محمد طوطح</t>
  </si>
  <si>
    <t>400910311</t>
  </si>
  <si>
    <t>1996-09-03</t>
  </si>
  <si>
    <t>597211540</t>
  </si>
  <si>
    <t>امير هيثم خضر طوطح</t>
  </si>
  <si>
    <t>470169624</t>
  </si>
  <si>
    <t>2024-07-15</t>
  </si>
  <si>
    <t>597211346</t>
  </si>
  <si>
    <t>حور ايمن محمد اسماعيل</t>
  </si>
  <si>
    <t>445952427</t>
  </si>
  <si>
    <t>2023-10-25</t>
  </si>
  <si>
    <t>059977957</t>
  </si>
  <si>
    <t>مها رمزي كرم بدران</t>
  </si>
  <si>
    <t>405424680</t>
  </si>
  <si>
    <t>2000-03-02</t>
  </si>
  <si>
    <t>0597713110</t>
  </si>
  <si>
    <t>لانا شادي دياب موسى</t>
  </si>
  <si>
    <t>445952286</t>
  </si>
  <si>
    <t>2023-07-13</t>
  </si>
  <si>
    <t>597855444</t>
  </si>
  <si>
    <t>عبدالله عاهد الكفارنة</t>
  </si>
  <si>
    <t>444907232</t>
  </si>
  <si>
    <t>2022-08-10</t>
  </si>
  <si>
    <t>عهد عاهد ماهر الكفارنة</t>
  </si>
  <si>
    <t>445678824</t>
  </si>
  <si>
    <t>2023-03-17</t>
  </si>
  <si>
    <t>نسرين هشام رياض الحو</t>
  </si>
  <si>
    <t>470251513</t>
  </si>
  <si>
    <t>2024-01-10</t>
  </si>
  <si>
    <t>0592106902</t>
  </si>
  <si>
    <t>صابرين عيد محمد الزعانين</t>
  </si>
  <si>
    <t>405785957</t>
  </si>
  <si>
    <t>2001-04-22</t>
  </si>
  <si>
    <t>597898553</t>
  </si>
  <si>
    <t>حنان عيد محمد الزعانين</t>
  </si>
  <si>
    <t>405785965</t>
  </si>
  <si>
    <t>2003-01-24</t>
  </si>
  <si>
    <t>اسراء عوني عيد الحويحي</t>
  </si>
  <si>
    <t>802752725</t>
  </si>
  <si>
    <t>1990-04-02</t>
  </si>
  <si>
    <t>0597822459</t>
  </si>
  <si>
    <t>421272352</t>
  </si>
  <si>
    <t>2005-08-07</t>
  </si>
  <si>
    <t>597074382</t>
  </si>
  <si>
    <t>804315349</t>
  </si>
  <si>
    <t>1992-12-31</t>
  </si>
  <si>
    <t>597919283</t>
  </si>
  <si>
    <t>بيسان محمود ياسين نور الدين</t>
  </si>
  <si>
    <t>429340979</t>
  </si>
  <si>
    <t>2010-04-30</t>
  </si>
  <si>
    <t>598837335</t>
  </si>
  <si>
    <t>اعتماد حاتم فتحي الحواجري</t>
  </si>
  <si>
    <t>408667335</t>
  </si>
  <si>
    <t>2003-02-13</t>
  </si>
  <si>
    <t>0593484631</t>
  </si>
  <si>
    <t>سرحان وائل سرحان سالم</t>
  </si>
  <si>
    <t>403118003</t>
  </si>
  <si>
    <t>1997-11-26</t>
  </si>
  <si>
    <t>0597772219</t>
  </si>
  <si>
    <t>داليا هشام فتحي الحواجري</t>
  </si>
  <si>
    <t>424292167</t>
  </si>
  <si>
    <t>2007-06-10</t>
  </si>
  <si>
    <t>059211617</t>
  </si>
  <si>
    <t>رواء حاتم فتحي الحواجري</t>
  </si>
  <si>
    <t>421395195</t>
  </si>
  <si>
    <t>2006-09-03</t>
  </si>
  <si>
    <t>593221978</t>
  </si>
  <si>
    <t>اماني روحي عوض الحواجري</t>
  </si>
  <si>
    <t>800770513</t>
  </si>
  <si>
    <t>1988-09-10</t>
  </si>
  <si>
    <t>0599037994</t>
  </si>
  <si>
    <t>امل نبيل عبد العزيز الحيلة</t>
  </si>
  <si>
    <t>803183367</t>
  </si>
  <si>
    <t>1992-06-21</t>
  </si>
  <si>
    <t>0598474753</t>
  </si>
  <si>
    <t>470665290</t>
  </si>
  <si>
    <t>2025-07-21</t>
  </si>
  <si>
    <t>592728135</t>
  </si>
  <si>
    <t>نداء خالد امين الهجين</t>
  </si>
  <si>
    <t>425827276</t>
  </si>
  <si>
    <t>2008-02-09</t>
  </si>
  <si>
    <t>597894782</t>
  </si>
  <si>
    <t>800200313</t>
  </si>
  <si>
    <t>1984-03-01</t>
  </si>
  <si>
    <t>598150315</t>
  </si>
  <si>
    <t>424355857</t>
  </si>
  <si>
    <t>2006-01-02</t>
  </si>
  <si>
    <t>592511487</t>
  </si>
  <si>
    <t>470040908</t>
  </si>
  <si>
    <t>2024-01-12</t>
  </si>
  <si>
    <t>اميرة يوسف محمود العمري</t>
  </si>
  <si>
    <t>412259616</t>
  </si>
  <si>
    <t>1994-08-06</t>
  </si>
  <si>
    <t>598176212</t>
  </si>
  <si>
    <t>910845734</t>
  </si>
  <si>
    <t>1950-11-26</t>
  </si>
  <si>
    <t>597984011</t>
  </si>
  <si>
    <t>ايمان رجب محمد ابو عبيد</t>
  </si>
  <si>
    <t>804416535</t>
  </si>
  <si>
    <t>1994-03-03</t>
  </si>
  <si>
    <t>0598110134</t>
  </si>
  <si>
    <t>جنة بلال رفيق وهدان</t>
  </si>
  <si>
    <t>445115975</t>
  </si>
  <si>
    <t>2022-03-03</t>
  </si>
  <si>
    <t>علي بلال رفيق وهدان</t>
  </si>
  <si>
    <t>470486671</t>
  </si>
  <si>
    <t>2025-11-26</t>
  </si>
  <si>
    <t>409391018</t>
  </si>
  <si>
    <t>2004-02-15</t>
  </si>
  <si>
    <t>دينا باسم محمد بارود</t>
  </si>
  <si>
    <t>405888264</t>
  </si>
  <si>
    <t>2000-02-18</t>
  </si>
  <si>
    <t>0595881292</t>
  </si>
  <si>
    <t>احمد عبد الحي توفيق قرموط</t>
  </si>
  <si>
    <t>409874716</t>
  </si>
  <si>
    <t>2002-11-26</t>
  </si>
  <si>
    <t>593449391</t>
  </si>
  <si>
    <t>اسلام محمد سالم ابو عابدة</t>
  </si>
  <si>
    <t>405418732</t>
  </si>
  <si>
    <t>2000-05-12</t>
  </si>
  <si>
    <t>059810594</t>
  </si>
  <si>
    <t>شيماء اشرف محمد ميط</t>
  </si>
  <si>
    <t>404042194</t>
  </si>
  <si>
    <t>1999-03-04</t>
  </si>
  <si>
    <t>0592290145</t>
  </si>
  <si>
    <t>تالا نمر سالم الفيومي</t>
  </si>
  <si>
    <t>443245410</t>
  </si>
  <si>
    <t>2020-11-23</t>
  </si>
  <si>
    <t>0599142490</t>
  </si>
  <si>
    <t>سعاد حسن احمد الفيومي</t>
  </si>
  <si>
    <t>804595007</t>
  </si>
  <si>
    <t>1995-12-25</t>
  </si>
  <si>
    <t>ايلين محمد ادهم الكفارنة</t>
  </si>
  <si>
    <t>470573346</t>
  </si>
  <si>
    <t>2025-03-20</t>
  </si>
  <si>
    <t>599804223</t>
  </si>
  <si>
    <t>سميرة محمدد عاصم زايد</t>
  </si>
  <si>
    <t>445876774</t>
  </si>
  <si>
    <t>2022-11-27</t>
  </si>
  <si>
    <t>597956250</t>
  </si>
  <si>
    <t>نفين كامل محمد المصري</t>
  </si>
  <si>
    <t>901492702</t>
  </si>
  <si>
    <t>1980-05-21</t>
  </si>
  <si>
    <t>0599904816</t>
  </si>
  <si>
    <t>زينة خالد حمدان حديدو</t>
  </si>
  <si>
    <t>424645927</t>
  </si>
  <si>
    <t>2008-09-08</t>
  </si>
  <si>
    <t>0595215973</t>
  </si>
  <si>
    <t>دعاء حسن احمد معروف</t>
  </si>
  <si>
    <t>802594754</t>
  </si>
  <si>
    <t>1991-01-22</t>
  </si>
  <si>
    <t>0592898140</t>
  </si>
  <si>
    <t>905254066</t>
  </si>
  <si>
    <t>1981-12-09</t>
  </si>
  <si>
    <t>594363540</t>
  </si>
  <si>
    <t>ياسمين رياض محمد ابو حمد</t>
  </si>
  <si>
    <t>800772253</t>
  </si>
  <si>
    <t>1994-02-11</t>
  </si>
  <si>
    <t>599614343</t>
  </si>
  <si>
    <t>سناء جودت شريف الحلو</t>
  </si>
  <si>
    <t>921815742</t>
  </si>
  <si>
    <t>1967-05-27</t>
  </si>
  <si>
    <t>0598394586</t>
  </si>
  <si>
    <t>باسمة نمر عبد الله النبيه</t>
  </si>
  <si>
    <t>915549117</t>
  </si>
  <si>
    <t>1973-03-02</t>
  </si>
  <si>
    <t>599045936</t>
  </si>
  <si>
    <t>ايمن يوسف سلامة النباهين</t>
  </si>
  <si>
    <t>900166836</t>
  </si>
  <si>
    <t>1974-12-01</t>
  </si>
  <si>
    <t>0599619798</t>
  </si>
  <si>
    <t>اية محمود بدوي الحطاب</t>
  </si>
  <si>
    <t>425815289</t>
  </si>
  <si>
    <t>2008-01-25</t>
  </si>
  <si>
    <t>0599536766</t>
  </si>
  <si>
    <t>عبد الكريم محمد عبد الكريم العشري</t>
  </si>
  <si>
    <t>2008-09-01</t>
  </si>
  <si>
    <t>0598376686</t>
  </si>
  <si>
    <t>911315570</t>
  </si>
  <si>
    <t>1964-06-14</t>
  </si>
  <si>
    <t>599191813</t>
  </si>
  <si>
    <t>تسنيم  تميم محمد الروبي</t>
  </si>
  <si>
    <t>404148363</t>
  </si>
  <si>
    <t>1998-05-05</t>
  </si>
  <si>
    <t>598562225</t>
  </si>
  <si>
    <t>802557058</t>
  </si>
  <si>
    <t>1991-06-06</t>
  </si>
  <si>
    <t>597424281</t>
  </si>
  <si>
    <t>جهاد هايل عمر أبو جبل</t>
  </si>
  <si>
    <t>470220252</t>
  </si>
  <si>
    <t>2023-10-16</t>
  </si>
  <si>
    <t>595708421</t>
  </si>
  <si>
    <t>900817917</t>
  </si>
  <si>
    <t>1974-09-02</t>
  </si>
  <si>
    <t>599705518</t>
  </si>
  <si>
    <t>احمد نضال صلاح أبو جبل</t>
  </si>
  <si>
    <t>439081456</t>
  </si>
  <si>
    <t>2017-07-03</t>
  </si>
  <si>
    <t>594433017</t>
  </si>
  <si>
    <t>عبدالله نضال صلاح أبو جبل</t>
  </si>
  <si>
    <t>421234428</t>
  </si>
  <si>
    <t>2005-03-17</t>
  </si>
  <si>
    <t>اماني فوزي احمد ابو وطفة</t>
  </si>
  <si>
    <t>400704995</t>
  </si>
  <si>
    <t>1996-06-22</t>
  </si>
  <si>
    <t>0592271614</t>
  </si>
  <si>
    <t>400031142</t>
  </si>
  <si>
    <t>1995-02-25</t>
  </si>
  <si>
    <t>599404568</t>
  </si>
  <si>
    <t>400953188</t>
  </si>
  <si>
    <t>1996-04-18</t>
  </si>
  <si>
    <t>592491640</t>
  </si>
  <si>
    <t>زينة محمد نافذ اخروات</t>
  </si>
  <si>
    <t>444377881</t>
  </si>
  <si>
    <t>2023-07-09</t>
  </si>
  <si>
    <t>405187253</t>
  </si>
  <si>
    <t>2000-06-13</t>
  </si>
  <si>
    <t>597714124</t>
  </si>
  <si>
    <t>صابرين عزات عقل</t>
  </si>
  <si>
    <t>803376862</t>
  </si>
  <si>
    <t>1993-06-30</t>
  </si>
  <si>
    <t>592657295</t>
  </si>
  <si>
    <t>800134157</t>
  </si>
  <si>
    <t>1984-08-24</t>
  </si>
  <si>
    <t>599682503</t>
  </si>
  <si>
    <t>آلاء اسماعيل الافرنجي</t>
  </si>
  <si>
    <t>433409331</t>
  </si>
  <si>
    <t>2012-10-22</t>
  </si>
  <si>
    <t>599268740</t>
  </si>
  <si>
    <t>صقر عبد الرحمن ابراهيم عودة</t>
  </si>
  <si>
    <t>445228760</t>
  </si>
  <si>
    <t>فلسطين نظمي سالم ابو عرب</t>
  </si>
  <si>
    <t>803708684</t>
  </si>
  <si>
    <t>1993-10-02</t>
  </si>
  <si>
    <t>0599617749</t>
  </si>
  <si>
    <t>ادم رمضان خالد ابو عرب</t>
  </si>
  <si>
    <t>445687080</t>
  </si>
  <si>
    <t>2022-07-23</t>
  </si>
  <si>
    <t>592588212</t>
  </si>
  <si>
    <t>علي مروان علي العصار</t>
  </si>
  <si>
    <t>801945320</t>
  </si>
  <si>
    <t>1989-07-02</t>
  </si>
  <si>
    <t>0569102572</t>
  </si>
  <si>
    <t>ماهر ماجد يوسف القيشاوي</t>
  </si>
  <si>
    <t>936707308</t>
  </si>
  <si>
    <t>1982-06-04</t>
  </si>
  <si>
    <t>0598785827</t>
  </si>
  <si>
    <t>عبد الرحمن ماهر ماجد القيشاوي</t>
  </si>
  <si>
    <t>429388325</t>
  </si>
  <si>
    <t>2010-12-21</t>
  </si>
  <si>
    <t>محمد رأفت عبد القادر عبد الهادي</t>
  </si>
  <si>
    <t>407743020</t>
  </si>
  <si>
    <t>2001-04-12</t>
  </si>
  <si>
    <t>0592400258</t>
  </si>
  <si>
    <t>ادم نضال محمد منصور</t>
  </si>
  <si>
    <t>2026-04-21</t>
  </si>
  <si>
    <t>444727598</t>
  </si>
  <si>
    <t>2024-04-10</t>
  </si>
  <si>
    <t>0595845496</t>
  </si>
  <si>
    <t>محمد احمد يوسف برغوث</t>
  </si>
  <si>
    <t>403732878</t>
  </si>
  <si>
    <t>1999-05-04</t>
  </si>
  <si>
    <t>0597761338</t>
  </si>
  <si>
    <t>فداء عصام محمود صالح</t>
  </si>
  <si>
    <t>802822585</t>
  </si>
  <si>
    <t>1991-06-02</t>
  </si>
  <si>
    <t>598145545</t>
  </si>
  <si>
    <t>خديجة عبد محمد صالح</t>
  </si>
  <si>
    <t>926196767</t>
  </si>
  <si>
    <t>1957-02-06</t>
  </si>
  <si>
    <t>422333096</t>
  </si>
  <si>
    <t>2007-03-16</t>
  </si>
  <si>
    <t>595591695</t>
  </si>
  <si>
    <t>1998-11-22</t>
  </si>
  <si>
    <t>424738474</t>
  </si>
  <si>
    <t>2007-03-01</t>
  </si>
  <si>
    <t>599753365</t>
  </si>
  <si>
    <t>ناهض فايق ناهض عبد العال</t>
  </si>
  <si>
    <t>436026850</t>
  </si>
  <si>
    <t>2016-01-23</t>
  </si>
  <si>
    <t>شرين رفيق سفيق كراجة</t>
  </si>
  <si>
    <t>403605876</t>
  </si>
  <si>
    <t>1998-01-10</t>
  </si>
  <si>
    <t>0597049468</t>
  </si>
  <si>
    <t>ياسمين ايمن سعود اشنينو</t>
  </si>
  <si>
    <t>402149090</t>
  </si>
  <si>
    <t>1996-10-21</t>
  </si>
  <si>
    <t>597029745</t>
  </si>
  <si>
    <t>روان نضال سامي شنينو</t>
  </si>
  <si>
    <t>445748437</t>
  </si>
  <si>
    <t>2023-07-04</t>
  </si>
  <si>
    <t>596029745</t>
  </si>
  <si>
    <t>803552470</t>
  </si>
  <si>
    <t>1992-01-21</t>
  </si>
  <si>
    <t>ريم فضل محمد الأشعل</t>
  </si>
  <si>
    <t>424297950</t>
  </si>
  <si>
    <t>2007-05-10</t>
  </si>
  <si>
    <t>598056792</t>
  </si>
  <si>
    <t>نيفين نظمي شحدة ابو طبق</t>
  </si>
  <si>
    <t>926759846</t>
  </si>
  <si>
    <t>1985-10-16</t>
  </si>
  <si>
    <t>599744843</t>
  </si>
  <si>
    <t>حميدة سليم حسين قريشع</t>
  </si>
  <si>
    <t>803310317</t>
  </si>
  <si>
    <t>1992-05-10</t>
  </si>
  <si>
    <t>0594784177</t>
  </si>
  <si>
    <t>سالي نصال كمال طوطح</t>
  </si>
  <si>
    <t>424677623</t>
  </si>
  <si>
    <t>2007-07-21</t>
  </si>
  <si>
    <t>567771229</t>
  </si>
  <si>
    <t>صهيب انور ابراهيم الهور</t>
  </si>
  <si>
    <t>410555270</t>
  </si>
  <si>
    <t>1992-10-01</t>
  </si>
  <si>
    <t>0599908335</t>
  </si>
  <si>
    <t>يامن رمضان زياد أبو ريالة</t>
  </si>
  <si>
    <t>442868931</t>
  </si>
  <si>
    <t>2021-04-11</t>
  </si>
  <si>
    <t>592404472</t>
  </si>
  <si>
    <t>1990-08-23</t>
  </si>
  <si>
    <t>425870664</t>
  </si>
  <si>
    <t>2008-10-08</t>
  </si>
  <si>
    <t>598303890</t>
  </si>
  <si>
    <t>912007994</t>
  </si>
  <si>
    <t>1964-04-19</t>
  </si>
  <si>
    <t>0595909196</t>
  </si>
  <si>
    <t>آمنة عبدالله  عوض ابو قمر</t>
  </si>
  <si>
    <t>916270820</t>
  </si>
  <si>
    <t>1944-06-27</t>
  </si>
  <si>
    <t>597801721</t>
  </si>
  <si>
    <t>926705682</t>
  </si>
  <si>
    <t>1984-04-18</t>
  </si>
  <si>
    <t>59956104</t>
  </si>
  <si>
    <t>405918939</t>
  </si>
  <si>
    <t>2001-10-19</t>
  </si>
  <si>
    <t>598191071</t>
  </si>
  <si>
    <t>زياد الفهد شحدة ابو فول</t>
  </si>
  <si>
    <t>424632578</t>
  </si>
  <si>
    <t>2008-11-02</t>
  </si>
  <si>
    <t>0593815615</t>
  </si>
  <si>
    <t>ليلى عبد الرحمن مصطفى خطاب</t>
  </si>
  <si>
    <t>947651758</t>
  </si>
  <si>
    <t>1968-04-23</t>
  </si>
  <si>
    <t>0598685020</t>
  </si>
  <si>
    <t>1987-07-13</t>
  </si>
  <si>
    <t>هبة إبراهيم محمد الهبيل</t>
  </si>
  <si>
    <t>402516355</t>
  </si>
  <si>
    <t>1998-04-07</t>
  </si>
  <si>
    <t>597054651</t>
  </si>
  <si>
    <t>405878240</t>
  </si>
  <si>
    <t>2000-08-19</t>
  </si>
  <si>
    <t>599533199</t>
  </si>
  <si>
    <t>سناء نافذ جمال أموم</t>
  </si>
  <si>
    <t>405420076</t>
  </si>
  <si>
    <t>2001-06-02</t>
  </si>
  <si>
    <t>5928024651</t>
  </si>
  <si>
    <t>زيد صلاح عبد الرحمن ابو مدين</t>
  </si>
  <si>
    <t>437215478</t>
  </si>
  <si>
    <t>2018-03-17</t>
  </si>
  <si>
    <t>سوزان عيد فؤاد دغمش</t>
  </si>
  <si>
    <t>911302842</t>
  </si>
  <si>
    <t>1969-12-08</t>
  </si>
  <si>
    <t>0599141410</t>
  </si>
  <si>
    <t>جوري مهند صلاح مهدي</t>
  </si>
  <si>
    <t>438320764</t>
  </si>
  <si>
    <t>2019-01-23</t>
  </si>
  <si>
    <t>0595921414</t>
  </si>
  <si>
    <t>شام مهند صلاح مهدي</t>
  </si>
  <si>
    <t>444669097</t>
  </si>
  <si>
    <t>2023-07-10</t>
  </si>
  <si>
    <t>نهلة وائل محمد ابو منصور</t>
  </si>
  <si>
    <t>803278399</t>
  </si>
  <si>
    <t>1992-04-30</t>
  </si>
  <si>
    <t>597240885</t>
  </si>
  <si>
    <t>منى ابراهيم محمد عويضة</t>
  </si>
  <si>
    <t>910717776</t>
  </si>
  <si>
    <t>1973-05-04</t>
  </si>
  <si>
    <t>0592375135</t>
  </si>
  <si>
    <t>عبير خليل عبد الرحمن منصور</t>
  </si>
  <si>
    <t>803852680</t>
  </si>
  <si>
    <t>1994-03-10</t>
  </si>
  <si>
    <t>0597229304</t>
  </si>
  <si>
    <t>ماجده يوسف احمد النزلي</t>
  </si>
  <si>
    <t>920956380</t>
  </si>
  <si>
    <t>1964-12-23</t>
  </si>
  <si>
    <t>597190947</t>
  </si>
  <si>
    <t>زين الدين رفيق سامي جراد</t>
  </si>
  <si>
    <t>445638869</t>
  </si>
  <si>
    <t>2022-09-11</t>
  </si>
  <si>
    <t>0599446658</t>
  </si>
  <si>
    <t>فايز موسى محمد حسونة</t>
  </si>
  <si>
    <t>900226200</t>
  </si>
  <si>
    <t>1974-03-31</t>
  </si>
  <si>
    <t>0598524003</t>
  </si>
  <si>
    <t>سالم مصباح سعيد الكتناني</t>
  </si>
  <si>
    <t>802986364</t>
  </si>
  <si>
    <t>1991-07-15</t>
  </si>
  <si>
    <t>0599989611</t>
  </si>
  <si>
    <t>ريفان زيد موسى السرسك</t>
  </si>
  <si>
    <t>47097921</t>
  </si>
  <si>
    <t>2025-07-10</t>
  </si>
  <si>
    <t>598060758</t>
  </si>
  <si>
    <t>الهام سلمان احمد السرسك</t>
  </si>
  <si>
    <t>950943746</t>
  </si>
  <si>
    <t>1963-08-26</t>
  </si>
  <si>
    <t>لما ابراهيم عبد السلام الحملاوي</t>
  </si>
  <si>
    <t>421084716</t>
  </si>
  <si>
    <t>2005-11-17</t>
  </si>
  <si>
    <t>0592464005</t>
  </si>
  <si>
    <t>1999-02-19</t>
  </si>
  <si>
    <t>411965411</t>
  </si>
  <si>
    <t>1999-02-16</t>
  </si>
  <si>
    <t>592710377</t>
  </si>
  <si>
    <t>424053965</t>
  </si>
  <si>
    <t>2006-06-26</t>
  </si>
  <si>
    <t>599686123</t>
  </si>
  <si>
    <t>425918083</t>
  </si>
  <si>
    <t>2008-12-25</t>
  </si>
  <si>
    <t>401198007</t>
  </si>
  <si>
    <t>1997-06-12</t>
  </si>
  <si>
    <t>592760448</t>
  </si>
  <si>
    <t>جاد محمد سامي ابو سلطان</t>
  </si>
  <si>
    <t>470433525</t>
  </si>
  <si>
    <t>2025-02-08</t>
  </si>
  <si>
    <t>0592760448</t>
  </si>
  <si>
    <t>ادم اياد مفيد الجريسي</t>
  </si>
  <si>
    <t>470588013</t>
  </si>
  <si>
    <t>2025-09-08</t>
  </si>
  <si>
    <t>0599925640</t>
  </si>
  <si>
    <t>الياس وسم عادل ابو شغيبة</t>
  </si>
  <si>
    <t>445295868</t>
  </si>
  <si>
    <t>2022-02-26</t>
  </si>
  <si>
    <t>0592715698</t>
  </si>
  <si>
    <t>403264377</t>
  </si>
  <si>
    <t>1999-01-17</t>
  </si>
  <si>
    <t>592260580</t>
  </si>
  <si>
    <t>روزين حسن صقر ابو سليسل</t>
  </si>
  <si>
    <t>903078541</t>
  </si>
  <si>
    <t>1980-03-08</t>
  </si>
  <si>
    <t>0599056341</t>
  </si>
  <si>
    <t>470028119</t>
  </si>
  <si>
    <t>2024-01-18</t>
  </si>
  <si>
    <t>597539163</t>
  </si>
  <si>
    <t>سماح فايق محمد الحو</t>
  </si>
  <si>
    <t>802645796</t>
  </si>
  <si>
    <t>1990-06-25</t>
  </si>
  <si>
    <t>598268781</t>
  </si>
  <si>
    <t>نبيل نظير محمد أبو عون</t>
  </si>
  <si>
    <t>906732813</t>
  </si>
  <si>
    <t>1981-11-30</t>
  </si>
  <si>
    <t>599300078</t>
  </si>
  <si>
    <t>ايمان جهاد شحدة بحر</t>
  </si>
  <si>
    <t>801403924</t>
  </si>
  <si>
    <t>1989-08-13</t>
  </si>
  <si>
    <t>0592433651</t>
  </si>
  <si>
    <t>نعيمة عبد الكريم عبد الله سعد</t>
  </si>
  <si>
    <t>907712061</t>
  </si>
  <si>
    <t>1969-10-03</t>
  </si>
  <si>
    <t>592657655</t>
  </si>
  <si>
    <t>فايزة محمد سالم أبو جبل</t>
  </si>
  <si>
    <t>950872739</t>
  </si>
  <si>
    <t>1961-09-25</t>
  </si>
  <si>
    <t>592877492</t>
  </si>
  <si>
    <t>الاء جواد محمد نصر الله</t>
  </si>
  <si>
    <t>400980942</t>
  </si>
  <si>
    <t>1994-05-03</t>
  </si>
  <si>
    <t>0592889009</t>
  </si>
  <si>
    <t>966100729</t>
  </si>
  <si>
    <t>1967-06-30</t>
  </si>
  <si>
    <t>596652641</t>
  </si>
  <si>
    <t>محمد ماجد حسني المدهون</t>
  </si>
  <si>
    <t>802985333</t>
  </si>
  <si>
    <t>1992-03-12</t>
  </si>
  <si>
    <t>059288909</t>
  </si>
  <si>
    <t>931516223</t>
  </si>
  <si>
    <t>1983-03-06</t>
  </si>
  <si>
    <t>599625720</t>
  </si>
  <si>
    <t>تالا جمعة محمد ابو مطر</t>
  </si>
  <si>
    <t>439055567</t>
  </si>
  <si>
    <t>2018-11-02</t>
  </si>
  <si>
    <t>يوسف إبراهيم موسى ابو جبر</t>
  </si>
  <si>
    <t>938831224</t>
  </si>
  <si>
    <t>1963-04-12</t>
  </si>
  <si>
    <t>599314980</t>
  </si>
  <si>
    <t>Female</t>
  </si>
  <si>
    <t>Breast</t>
  </si>
  <si>
    <t>Gyn</t>
  </si>
  <si>
    <t>رواء ادهم عبد الخالق الكفارنة</t>
  </si>
  <si>
    <t>DRESSING</t>
  </si>
  <si>
    <t>VITAL SIGNS</t>
  </si>
  <si>
    <t>سجى محمد كامل ابو خاطر</t>
  </si>
  <si>
    <t>اخلاص محمود عبد حمدان</t>
  </si>
  <si>
    <t>فرح شادي وليد صباح</t>
  </si>
  <si>
    <t>ايمان عبد الحافظ نصر الله</t>
  </si>
  <si>
    <t>فهمي محمد فهمي عبد القادر</t>
  </si>
  <si>
    <t>علا صبحي عبد الله ابو لوز</t>
  </si>
  <si>
    <t>امير اسامة واىل النبه</t>
  </si>
  <si>
    <t>احمد اسامة واىل النبيه</t>
  </si>
  <si>
    <t>محمد جابر عبد المنعم حسان</t>
  </si>
  <si>
    <t>ولاء عبد الحكيم محمد منصور</t>
  </si>
  <si>
    <t>gyn</t>
  </si>
  <si>
    <t>ميرا محمد خليل العصار</t>
  </si>
  <si>
    <t>احمد محمد خليل العصار</t>
  </si>
  <si>
    <t>راما عبد الحي توفيق قرموط</t>
  </si>
  <si>
    <t>عماد اشرف سليمان ابو عمشة</t>
  </si>
  <si>
    <t>ريهام عبد الله عبد العزيز زقوت</t>
  </si>
  <si>
    <t>anc</t>
  </si>
  <si>
    <t>اخلاص طلعت عبد الهادي حمادة</t>
  </si>
  <si>
    <t>غدير رباح رمضان ابو عمشة</t>
  </si>
  <si>
    <t>fp</t>
  </si>
  <si>
    <t>انجي سعدي صبحي ياسين</t>
  </si>
  <si>
    <t>فاطمة وجدي اكرم النخالة</t>
  </si>
  <si>
    <t>ديمة ياسر حسن عاشور</t>
  </si>
  <si>
    <t>سناء زياد احمد قوقة</t>
  </si>
  <si>
    <t>pnc</t>
  </si>
  <si>
    <t>منة الله زياد فضل حسان</t>
  </si>
  <si>
    <t>يامن زياد فضل حسان</t>
  </si>
  <si>
    <t>يمنى اسامة فواز ابو راشد</t>
  </si>
  <si>
    <t>اكرم صبحي عبد اللطيف الزهارنة</t>
  </si>
  <si>
    <t>نادين بسام جمال البسيوني</t>
  </si>
  <si>
    <t>عبد الغني شادي عبد الغني معيطي</t>
  </si>
  <si>
    <t>عبد الله محمودج محمد مقداد</t>
  </si>
  <si>
    <t>مريم فارس مصطفى مقداد</t>
  </si>
  <si>
    <t>سماح كمال محمد قمر</t>
  </si>
  <si>
    <t>ميساء محمد احمد ابو عبدو</t>
  </si>
  <si>
    <t>ملك محمد تيسير ابو عبدو</t>
  </si>
  <si>
    <t xml:space="preserve">0-5
</t>
  </si>
  <si>
    <t>عبد الله علي بهادر</t>
  </si>
  <si>
    <t>امير اسماعيل محمد يونس</t>
  </si>
  <si>
    <t>ختام محمد احمد فاضل</t>
  </si>
  <si>
    <t>يامن احمد وديع فاضل</t>
  </si>
  <si>
    <t>الما اياد وديع فاضل</t>
  </si>
  <si>
    <t>هالة عماد محمود العمراني</t>
  </si>
  <si>
    <t>حنان مجدي خليل طبش</t>
  </si>
  <si>
    <t>رغد الفهد شحدة ابو الفول</t>
  </si>
  <si>
    <t>نداء سامي عبد الفتاح فاضل</t>
  </si>
  <si>
    <t>هديل حاتم فتحي العاصي</t>
  </si>
  <si>
    <t>نوال جميل محمد ابو سنان</t>
  </si>
  <si>
    <t>يزيد يحيى محمود يونس</t>
  </si>
  <si>
    <t>محمد سفيان رفيق وهدان</t>
  </si>
  <si>
    <t>اسماء صابر محمود جبارة</t>
  </si>
  <si>
    <t>رونزة عبد السلام توفيق وهدان</t>
  </si>
  <si>
    <t>تالين بلال احمد وهدان</t>
  </si>
  <si>
    <t>هدى توفيق محمد الفليت</t>
  </si>
  <si>
    <t>احمد تامر ناصر غراب</t>
  </si>
  <si>
    <t>ناصر تامر ناصر غراب</t>
  </si>
  <si>
    <t>محمد عبد الرحمن محمد ابو صبرة</t>
  </si>
  <si>
    <t>مي محمد كامل وهدان</t>
  </si>
  <si>
    <t>رندة محمود محمد الطويل</t>
  </si>
  <si>
    <t>سماح حسين عبد الله ابو شاويش</t>
  </si>
  <si>
    <t>مريم احمد صلاح ابو فياض</t>
  </si>
  <si>
    <t>نوار ماهر عبد الرحمن ابو مدين</t>
  </si>
  <si>
    <t>علي عزالدين ابراهيم ابوقفة</t>
  </si>
  <si>
    <t>صابرين هاشم فتحي الحلو</t>
  </si>
  <si>
    <t>غادة اسماعيل محمد ابو عيسى</t>
  </si>
  <si>
    <t>زينب طاهر محمد يونس</t>
  </si>
  <si>
    <t>رمزي اسماعيل سالم الحرازين</t>
  </si>
  <si>
    <t>اسماء عبد الله شحدة ابو الحسني</t>
  </si>
  <si>
    <t>اسلام محمد شحدة الانقر</t>
  </si>
  <si>
    <t>تهاني محمد اسماعيل احمد</t>
  </si>
  <si>
    <t>نعيمة محمد ابراهيم صالحة</t>
  </si>
  <si>
    <t>رحاب ايوب شاكر ابو جلهوم</t>
  </si>
  <si>
    <t>منى محمد عبد المنعم حسان</t>
  </si>
  <si>
    <t>يحيى عبد الله احمد المصري</t>
  </si>
  <si>
    <t>لين يحيى عبد الله المصري</t>
  </si>
  <si>
    <t>محمد رسمي عايش الداية</t>
  </si>
  <si>
    <t>رولا طارق تيسير ابو هزاع</t>
  </si>
  <si>
    <t>سند وسام محمد المبيض</t>
  </si>
  <si>
    <t>يزن نبيل نظير ابو عون</t>
  </si>
  <si>
    <t>دانا حمادة رمضان غالية</t>
  </si>
  <si>
    <t>الاء عبد الرحمن كامل علوان</t>
  </si>
  <si>
    <t>SRH Services</t>
  </si>
  <si>
    <t>Mal-Nutirion</t>
  </si>
  <si>
    <t>Gender</t>
  </si>
  <si>
    <t>Sites</t>
  </si>
  <si>
    <t>Screeining</t>
  </si>
  <si>
    <t>North Gaza</t>
  </si>
  <si>
    <t>Gaza Clinic</t>
  </si>
  <si>
    <t xml:space="preserve"> </t>
  </si>
  <si>
    <t>Screeining and Referral</t>
  </si>
  <si>
    <t>SAM referal</t>
  </si>
  <si>
    <t>Nussirat Clinic</t>
  </si>
  <si>
    <t>MAM referal</t>
  </si>
  <si>
    <t>Alzahra City</t>
  </si>
  <si>
    <t>Berka Clinic</t>
  </si>
  <si>
    <t>Hiker Clinic</t>
  </si>
  <si>
    <t>Jameel Wadie Clinic</t>
  </si>
  <si>
    <t>Majidah Clinic</t>
  </si>
  <si>
    <t>ACHA</t>
  </si>
  <si>
    <t>Almusadar</t>
  </si>
  <si>
    <t>CFTA</t>
  </si>
  <si>
    <t>Khanyounis City</t>
  </si>
  <si>
    <t>Khanyouni- Almawasi</t>
  </si>
  <si>
    <t>Rafah</t>
  </si>
  <si>
    <t>Total</t>
  </si>
  <si>
    <t>Service</t>
  </si>
  <si>
    <t>Males</t>
  </si>
  <si>
    <t>Females</t>
  </si>
  <si>
    <t>(0-5)</t>
  </si>
  <si>
    <t>(6-18)</t>
  </si>
  <si>
    <t>(19-60)</t>
  </si>
  <si>
    <t>(+60)</t>
  </si>
  <si>
    <t>FM-NCD</t>
  </si>
  <si>
    <t>SRH-ANC</t>
  </si>
  <si>
    <t>SRH-PNC</t>
  </si>
  <si>
    <t>SRH-FP</t>
  </si>
  <si>
    <t>SRH-Gynea Care</t>
  </si>
  <si>
    <t>SRH- Other</t>
  </si>
  <si>
    <t>Totals</t>
  </si>
  <si>
    <t xml:space="preserve">consulations </t>
  </si>
  <si>
    <t>Services</t>
  </si>
  <si>
    <t>Displacement tracker</t>
  </si>
  <si>
    <t>Count of Displacment Tracker</t>
  </si>
  <si>
    <t>FM service</t>
  </si>
  <si>
    <t>SRH Service</t>
  </si>
  <si>
    <t>Grand Total</t>
  </si>
  <si>
    <t>Total Consulations</t>
  </si>
  <si>
    <t>Total SRH Consulations</t>
  </si>
  <si>
    <t>Total of Wound Care</t>
  </si>
  <si>
    <t>Total of Breast Cancer</t>
  </si>
  <si>
    <t>Age Groups</t>
  </si>
  <si>
    <t>Agr Groups Vs SRH services</t>
  </si>
  <si>
    <t>Row Labels</t>
  </si>
  <si>
    <t>Total Patients</t>
  </si>
  <si>
    <t>Total Pateints</t>
  </si>
  <si>
    <t>PWD</t>
  </si>
  <si>
    <t>فلة محمد صلاح حمدان</t>
  </si>
  <si>
    <t>محمود واىل عيد عبد الجواد</t>
  </si>
  <si>
    <t>CD</t>
  </si>
  <si>
    <t>براء احمد سليمان حلس</t>
  </si>
  <si>
    <t>NCD</t>
  </si>
  <si>
    <t xml:space="preserve">دانا احمد سليمان حلس </t>
  </si>
  <si>
    <t xml:space="preserve">رنين عبد الله صالح العرقان </t>
  </si>
  <si>
    <t>fP</t>
  </si>
  <si>
    <t xml:space="preserve">مصعب ايهاب محمد حمد </t>
  </si>
  <si>
    <t>شيماء موسى حسن عبد الجواد</t>
  </si>
  <si>
    <t>سيدرا سامي شفيق النواجرة</t>
  </si>
  <si>
    <t xml:space="preserve">عائدة داوود محمد النواجرة </t>
  </si>
  <si>
    <t xml:space="preserve">لورين عماد عبد البنا </t>
  </si>
  <si>
    <t xml:space="preserve">يوسف محمد مصطفى البسيوني </t>
  </si>
  <si>
    <t>cD</t>
  </si>
  <si>
    <t>رحمة نافذ خليل اخروات</t>
  </si>
  <si>
    <t>Cd</t>
  </si>
  <si>
    <t xml:space="preserve">مريم حيدر اسليمان العويدات </t>
  </si>
  <si>
    <t xml:space="preserve">نسرين يوسف سالم نادي </t>
  </si>
  <si>
    <t>NCd</t>
  </si>
  <si>
    <t xml:space="preserve">زينب جابر ابراهيم حسنية </t>
  </si>
  <si>
    <t xml:space="preserve">سنيورة جميل سليمان السحار </t>
  </si>
  <si>
    <t>عماد طالب محمود يونس</t>
  </si>
  <si>
    <t xml:space="preserve">فهيمة يوسف محمد ميط </t>
  </si>
  <si>
    <t xml:space="preserve">ريم محمود هاشم دبه </t>
  </si>
  <si>
    <t>cd</t>
  </si>
  <si>
    <t xml:space="preserve">مرفت مصطفى عبد ربه ميط </t>
  </si>
  <si>
    <t>ncd</t>
  </si>
  <si>
    <t xml:space="preserve">ديما وسام عبد الله علوان </t>
  </si>
  <si>
    <t xml:space="preserve">محمد فؤاد سعيد الحلبي </t>
  </si>
  <si>
    <t xml:space="preserve">شوق هيثم محمد السكني </t>
  </si>
  <si>
    <t xml:space="preserve">شروق عدنان محمد ارحيم </t>
  </si>
  <si>
    <t xml:space="preserve">عائدة النواجحة </t>
  </si>
  <si>
    <t>بشار محمد اسليمان ابو ظاهر</t>
  </si>
  <si>
    <t xml:space="preserve">مالك بشار محمد ابو ظاهر </t>
  </si>
  <si>
    <t xml:space="preserve">محمد وائل عيد عبد الجواد </t>
  </si>
  <si>
    <t xml:space="preserve">عبير محمد ابراهيم نصر الله </t>
  </si>
  <si>
    <t>مرام سعدي محمود الدرة</t>
  </si>
  <si>
    <t xml:space="preserve">شاكر محمود محمد المصري </t>
  </si>
  <si>
    <t xml:space="preserve">عبد الكريم عبد الله عبد الكريم حمودة </t>
  </si>
  <si>
    <t xml:space="preserve">لانا عبد الله عبدالكريم حمودة </t>
  </si>
  <si>
    <t xml:space="preserve">فادي محمد محمد عبد الله </t>
  </si>
  <si>
    <t xml:space="preserve">رحمة احمد محمد العاصي </t>
  </si>
  <si>
    <t xml:space="preserve">رولا احمد حمد العاصي </t>
  </si>
  <si>
    <t xml:space="preserve">فاطمة انور يوسف حسين </t>
  </si>
  <si>
    <t xml:space="preserve">روضة سعدي موسى النملة </t>
  </si>
  <si>
    <t>سوار احمد نبيل الشعراوي</t>
  </si>
  <si>
    <t xml:space="preserve">ياسمين نافذ احمد الزعانين </t>
  </si>
  <si>
    <t xml:space="preserve">ادم محمد مصطفى شلاليل </t>
  </si>
  <si>
    <t xml:space="preserve">هنا محمد عبد المنعم حسان </t>
  </si>
  <si>
    <t xml:space="preserve">نداء رامي عثمان الجربة </t>
  </si>
  <si>
    <t>احمد مهدي جهاد ابو حسنة</t>
  </si>
  <si>
    <t>امار مهدي جهاد ابو حسمنة</t>
  </si>
  <si>
    <t xml:space="preserve">سندس اسامة سيد ميط </t>
  </si>
  <si>
    <t xml:space="preserve">ريم شوقي عايش نصير </t>
  </si>
  <si>
    <t xml:space="preserve">ساجد امير اكرم نصير </t>
  </si>
  <si>
    <t xml:space="preserve">وليد محمد مصطفى شلاليل </t>
  </si>
  <si>
    <t xml:space="preserve">ابراهيم هاني فايق اخروات </t>
  </si>
  <si>
    <t xml:space="preserve">محمد نصر سعيد ابو عبدو </t>
  </si>
  <si>
    <t xml:space="preserve">هديل نصر سعيد ابو عبدو </t>
  </si>
  <si>
    <t xml:space="preserve">تالا محمد عبد المنعم حسان </t>
  </si>
  <si>
    <t xml:space="preserve">محمد فضل محمود دويك </t>
  </si>
  <si>
    <t xml:space="preserve">يوسف مفيد يوسف دويك </t>
  </si>
  <si>
    <t xml:space="preserve">سالم عبد الله سالم علوان </t>
  </si>
  <si>
    <t xml:space="preserve">اميمة حسن محمد علوان </t>
  </si>
  <si>
    <t xml:space="preserve"> سهير نعيم حسن حمادة </t>
  </si>
  <si>
    <t xml:space="preserve"> GYN</t>
  </si>
  <si>
    <t xml:space="preserve">اسراء نبيل ابو شاويش </t>
  </si>
  <si>
    <t xml:space="preserve">مجدولين عبد الرحيم محمد عيسى </t>
  </si>
  <si>
    <t xml:space="preserve">هناء عبد الكريم الشوا </t>
  </si>
  <si>
    <t xml:space="preserve">مهند صلاح محمد مهدي </t>
  </si>
  <si>
    <t xml:space="preserve">محمد مهند صلاح مهدي </t>
  </si>
  <si>
    <t>ايلول محمد خليل عاشورؤ</t>
  </si>
  <si>
    <t>بسمة ماهر عبد الرحمن ابو مدين</t>
  </si>
  <si>
    <t xml:space="preserve">حور عبد الرحمن ماجد ابو مدين </t>
  </si>
  <si>
    <t>7شهور</t>
  </si>
  <si>
    <t xml:space="preserve">نسرين سعيد رائد عثمان </t>
  </si>
  <si>
    <t xml:space="preserve">اسماء سعيد صضالح معتوق </t>
  </si>
  <si>
    <t xml:space="preserve">نجوى ابراهيم ابو عطيوي </t>
  </si>
  <si>
    <t xml:space="preserve">ممدوح عزمي خليل صرصور </t>
  </si>
  <si>
    <t xml:space="preserve">نجوى فتحي سمير ابو ضلفة </t>
  </si>
  <si>
    <t xml:space="preserve">مجدي فضل اسماعيل ظاهر </t>
  </si>
  <si>
    <t xml:space="preserve">Alnussirat </t>
  </si>
  <si>
    <t>alburaij</t>
  </si>
  <si>
    <t xml:space="preserve">FM- NCD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</si>
</sst>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B1mmm\-yy"/>
  </numFmts>
  <fonts count="43" x14ac:knownFonts="1">
    <font>
      <sz val="11"/>
      <color theme="1"/>
      <name val="Calibri"/>
      <scheme val="minor"/>
    </font>
    <font>
      <sz val="11"/>
      <color theme="1"/>
      <name val="Calibri"/>
      <family val="2"/>
      <charset val="178"/>
      <scheme val="minor"/>
    </font>
    <font>
      <b/>
      <sz val="14"/>
      <color rgb="FFFFFFFF"/>
      <name val="Times New Roman"/>
    </font>
    <font>
      <sz val="11"/>
      <name val="Calibri"/>
    </font>
    <font>
      <b/>
      <sz val="11"/>
      <color theme="1"/>
      <name val="Arial"/>
    </font>
    <font>
      <b/>
      <sz val="14"/>
      <color theme="1"/>
      <name val="Times New Roman"/>
    </font>
    <font>
      <sz val="11"/>
      <color theme="1"/>
      <name val="Arial"/>
    </font>
    <font>
      <sz val="11"/>
      <color theme="1"/>
      <name val="Times New Roman"/>
    </font>
    <font>
      <b/>
      <sz val="11"/>
      <color rgb="FFFFFFFF"/>
      <name val="Times New Roman"/>
    </font>
    <font>
      <b/>
      <sz val="11"/>
      <color theme="1"/>
      <name val="Times New Roman"/>
    </font>
    <font>
      <b/>
      <sz val="11"/>
      <color theme="9"/>
      <name val="Arial"/>
    </font>
    <font>
      <b/>
      <sz val="11"/>
      <color rgb="FF0070C0"/>
      <name val="Arial"/>
    </font>
    <font>
      <b/>
      <sz val="11"/>
      <color rgb="FFFF0000"/>
      <name val="Arial"/>
    </font>
    <font>
      <b/>
      <sz val="11"/>
      <color rgb="FFC55A11"/>
      <name val="Arial"/>
    </font>
    <font>
      <b/>
      <sz val="16"/>
      <color theme="1"/>
      <name val="Times New Roman"/>
    </font>
    <font>
      <b/>
      <sz val="16"/>
      <color rgb="FF000000"/>
      <name val="Times New Roman"/>
    </font>
    <font>
      <sz val="11"/>
      <color theme="1"/>
      <name val="Calibri"/>
      <scheme val="minor"/>
    </font>
    <font>
      <b/>
      <sz val="16"/>
      <color theme="1"/>
      <name val="Simplified Arabic"/>
    </font>
    <font>
      <sz val="11"/>
      <color rgb="FFFFFFFF"/>
      <name val="Calibri"/>
      <scheme val="minor"/>
    </font>
    <font>
      <b/>
      <sz val="11"/>
      <color theme="1"/>
      <name val="Simplified Arabic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Simplified Arabic"/>
      <family val="1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  <charset val="178"/>
    </font>
    <font>
      <b/>
      <sz val="15"/>
      <color theme="1"/>
      <name val="Calibri"/>
      <family val="2"/>
      <charset val="178"/>
      <scheme val="minor"/>
    </font>
    <font>
      <b/>
      <sz val="11"/>
      <color theme="1"/>
      <name val="Calibri"/>
      <scheme val="minor"/>
    </font>
    <font>
      <b/>
      <sz val="15"/>
      <color rgb="FF000000"/>
      <name val="Times New Roman"/>
      <family val="1"/>
      <charset val="178"/>
    </font>
    <font>
      <sz val="11"/>
      <color rgb="FFFFFFFF"/>
      <name val="Times New Roman"/>
      <family val="1"/>
    </font>
    <font>
      <sz val="11"/>
      <color theme="1"/>
      <name val="Times New Roman"/>
      <family val="1"/>
      <charset val="178"/>
    </font>
    <font>
      <sz val="11"/>
      <color theme="1"/>
      <name val="Simplified Arabic"/>
      <family val="1"/>
      <charset val="178"/>
    </font>
    <font>
      <sz val="11"/>
      <color theme="1"/>
      <name val="Arial"/>
      <family val="2"/>
      <charset val="178"/>
    </font>
    <font>
      <sz val="11"/>
      <color rgb="FFFFFFFF"/>
      <name val="Times New Roman"/>
      <family val="1"/>
      <charset val="178"/>
    </font>
    <font>
      <sz val="15"/>
      <color theme="1"/>
      <name val="Times New Roman"/>
      <family val="1"/>
      <charset val="178"/>
    </font>
  </fonts>
  <fills count="2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66FF"/>
        <bgColor rgb="FFFF66FF"/>
      </patternFill>
    </fill>
    <fill>
      <patternFill patternType="solid">
        <fgColor rgb="FFFF5050"/>
        <bgColor rgb="FFFF5050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FF99FF"/>
        <bgColor rgb="FFFF99FF"/>
      </patternFill>
    </fill>
    <fill>
      <patternFill patternType="solid">
        <fgColor rgb="FFDC3939"/>
        <bgColor rgb="FFDC3939"/>
      </patternFill>
    </fill>
    <fill>
      <patternFill patternType="solid">
        <fgColor rgb="FFD8D8D8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DC3C7"/>
      </left>
      <right/>
      <top style="medium">
        <color rgb="FFCCCCCC"/>
      </top>
      <bottom style="medium">
        <color rgb="FFBDC3C7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3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9" fillId="4" borderId="4" xfId="0" applyFont="1" applyFill="1" applyBorder="1"/>
    <xf numFmtId="0" fontId="9" fillId="4" borderId="7" xfId="0" applyFont="1" applyFill="1" applyBorder="1"/>
    <xf numFmtId="0" fontId="10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9" fillId="4" borderId="4" xfId="0" applyNumberFormat="1" applyFont="1" applyFill="1" applyBorder="1"/>
    <xf numFmtId="164" fontId="9" fillId="4" borderId="7" xfId="0" applyNumberFormat="1" applyFont="1" applyFill="1" applyBorder="1"/>
    <xf numFmtId="0" fontId="12" fillId="5" borderId="6" xfId="0" applyFont="1" applyFill="1" applyBorder="1" applyAlignment="1">
      <alignment horizontal="center" vertical="center"/>
    </xf>
    <xf numFmtId="0" fontId="7" fillId="4" borderId="7" xfId="0" applyFont="1" applyFill="1" applyBorder="1"/>
    <xf numFmtId="0" fontId="4" fillId="0" borderId="0" xfId="0" applyFont="1" applyAlignment="1">
      <alignment horizontal="center" vertical="center" wrapText="1"/>
    </xf>
    <xf numFmtId="0" fontId="7" fillId="4" borderId="4" xfId="0" applyFont="1" applyFill="1" applyBorder="1"/>
    <xf numFmtId="0" fontId="13" fillId="0" borderId="6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 wrapText="1"/>
    </xf>
    <xf numFmtId="0" fontId="14" fillId="15" borderId="1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 readingOrder="2"/>
    </xf>
    <xf numFmtId="0" fontId="16" fillId="0" borderId="0" xfId="0" applyFont="1"/>
    <xf numFmtId="0" fontId="14" fillId="0" borderId="0" xfId="0" applyFont="1" applyAlignment="1">
      <alignment horizontal="center" vertical="center"/>
    </xf>
    <xf numFmtId="49" fontId="17" fillId="0" borderId="11" xfId="0" applyNumberFormat="1" applyFont="1" applyBorder="1" applyAlignment="1">
      <alignment horizontal="center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8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/>
    <xf numFmtId="0" fontId="6" fillId="0" borderId="11" xfId="0" applyFont="1" applyBorder="1"/>
    <xf numFmtId="0" fontId="26" fillId="0" borderId="1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12" xfId="0" applyFont="1" applyBorder="1" applyAlignment="1">
      <alignment horizontal="center" wrapText="1"/>
    </xf>
    <xf numFmtId="0" fontId="29" fillId="0" borderId="13" xfId="0" applyFont="1" applyBorder="1" applyAlignment="1">
      <alignment horizontal="center" wrapText="1"/>
    </xf>
    <xf numFmtId="0" fontId="29" fillId="0" borderId="14" xfId="0" applyFont="1" applyBorder="1" applyAlignment="1">
      <alignment horizontal="center" wrapText="1"/>
    </xf>
    <xf numFmtId="0" fontId="26" fillId="0" borderId="0" xfId="0" applyFont="1" applyAlignment="1">
      <alignment horizontal="center" vertical="center"/>
    </xf>
    <xf numFmtId="0" fontId="30" fillId="0" borderId="0" xfId="0" applyFont="1"/>
    <xf numFmtId="0" fontId="0" fillId="0" borderId="16" xfId="0" applyBorder="1"/>
    <xf numFmtId="0" fontId="31" fillId="0" borderId="16" xfId="0" applyFont="1" applyBorder="1" applyAlignment="1">
      <alignment horizontal="center" vertical="center"/>
    </xf>
    <xf numFmtId="0" fontId="31" fillId="16" borderId="16" xfId="0" applyFont="1" applyFill="1" applyBorder="1" applyAlignment="1">
      <alignment horizontal="center" vertical="center"/>
    </xf>
    <xf numFmtId="0" fontId="31" fillId="17" borderId="16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18" borderId="16" xfId="0" applyFont="1" applyFill="1" applyBorder="1" applyAlignment="1">
      <alignment horizontal="center" vertical="center"/>
    </xf>
    <xf numFmtId="0" fontId="31" fillId="19" borderId="16" xfId="0" applyFont="1" applyFill="1" applyBorder="1" applyAlignment="1">
      <alignment horizontal="center" vertical="center"/>
    </xf>
    <xf numFmtId="0" fontId="31" fillId="20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6" xfId="0" pivotButton="1" applyBorder="1"/>
    <xf numFmtId="0" fontId="24" fillId="0" borderId="0" xfId="0" applyFont="1"/>
    <xf numFmtId="0" fontId="8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164" fontId="9" fillId="11" borderId="1" xfId="0" applyNumberFormat="1" applyFont="1" applyFill="1" applyBorder="1" applyAlignment="1">
      <alignment horizontal="left" vertical="center"/>
    </xf>
    <xf numFmtId="0" fontId="3" fillId="0" borderId="2" xfId="0" applyFont="1" applyBorder="1"/>
    <xf numFmtId="0" fontId="9" fillId="11" borderId="1" xfId="0" applyFont="1" applyFill="1" applyBorder="1" applyAlignment="1">
      <alignment horizontal="left" vertical="center"/>
    </xf>
    <xf numFmtId="0" fontId="2" fillId="14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16" borderId="17" xfId="0" applyFont="1" applyFill="1" applyBorder="1" applyAlignment="1">
      <alignment horizontal="center" vertical="center"/>
    </xf>
    <xf numFmtId="0" fontId="31" fillId="16" borderId="18" xfId="0" applyFont="1" applyFill="1" applyBorder="1" applyAlignment="1">
      <alignment horizontal="center" vertical="center"/>
    </xf>
    <xf numFmtId="0" fontId="31" fillId="16" borderId="19" xfId="0" applyFont="1" applyFill="1" applyBorder="1" applyAlignment="1">
      <alignment horizontal="center" vertical="center"/>
    </xf>
    <xf numFmtId="0" fontId="31" fillId="17" borderId="17" xfId="0" applyFont="1" applyFill="1" applyBorder="1" applyAlignment="1">
      <alignment horizontal="center" vertical="center"/>
    </xf>
    <xf numFmtId="0" fontId="31" fillId="17" borderId="18" xfId="0" applyFont="1" applyFill="1" applyBorder="1" applyAlignment="1">
      <alignment horizontal="center" vertical="center"/>
    </xf>
    <xf numFmtId="0" fontId="31" fillId="17" borderId="19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0" fillId="21" borderId="15" xfId="0" applyFill="1" applyBorder="1" applyAlignment="1">
      <alignment horizontal="center"/>
    </xf>
    <xf numFmtId="0" fontId="0" fillId="22" borderId="15" xfId="0" applyFill="1" applyBorder="1" applyAlignment="1">
      <alignment horizontal="center"/>
    </xf>
    <xf numFmtId="0" fontId="0" fillId="23" borderId="15" xfId="0" applyFill="1" applyBorder="1" applyAlignment="1">
      <alignment horizontal="center"/>
    </xf>
    <xf numFmtId="0" fontId="0" fillId="24" borderId="15" xfId="0" applyFill="1" applyBorder="1" applyAlignment="1">
      <alignment horizontal="center"/>
    </xf>
    <xf numFmtId="0" fontId="33" fillId="0" borderId="16" xfId="0" applyFont="1" applyBorder="1" applyAlignment="1" applyProtection="1">
      <alignment horizontal="center" vertical="center"/>
      <protection locked="0"/>
    </xf>
    <xf numFmtId="0" fontId="33" fillId="0" borderId="16" xfId="0" applyFont="1" applyBorder="1" applyAlignment="1" applyProtection="1">
      <alignment horizontal="center" vertical="center" wrapText="1"/>
      <protection locked="0"/>
    </xf>
    <xf numFmtId="0" fontId="34" fillId="0" borderId="1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6" fillId="25" borderId="16" xfId="0" applyFont="1" applyFill="1" applyBorder="1" applyAlignment="1" applyProtection="1">
      <alignment horizontal="center" vertical="center"/>
      <protection locked="0"/>
    </xf>
    <xf numFmtId="0" fontId="36" fillId="15" borderId="16" xfId="0" applyFont="1" applyFill="1" applyBorder="1" applyAlignment="1" applyProtection="1">
      <alignment horizontal="center" vertical="center"/>
      <protection locked="0"/>
    </xf>
    <xf numFmtId="0" fontId="8" fillId="0" borderId="20" xfId="0" applyFont="1" applyBorder="1" applyAlignment="1">
      <alignment horizontal="center" vertical="center" wrapText="1"/>
    </xf>
    <xf numFmtId="14" fontId="8" fillId="0" borderId="20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shrinkToFit="1"/>
    </xf>
    <xf numFmtId="14" fontId="20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 readingOrder="2"/>
    </xf>
    <xf numFmtId="0" fontId="23" fillId="0" borderId="16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4" fontId="21" fillId="0" borderId="16" xfId="0" applyNumberFormat="1" applyFont="1" applyBorder="1" applyAlignment="1">
      <alignment horizontal="center" vertical="center" wrapText="1"/>
    </xf>
    <xf numFmtId="14" fontId="20" fillId="0" borderId="16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/>
    </xf>
    <xf numFmtId="14" fontId="22" fillId="0" borderId="16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shrinkToFit="1" readingOrder="2"/>
    </xf>
    <xf numFmtId="0" fontId="24" fillId="0" borderId="16" xfId="0" applyFont="1" applyBorder="1"/>
    <xf numFmtId="14" fontId="28" fillId="0" borderId="16" xfId="0" applyNumberFormat="1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 wrapText="1"/>
    </xf>
    <xf numFmtId="1" fontId="38" fillId="0" borderId="16" xfId="0" applyNumberFormat="1" applyFont="1" applyBorder="1" applyAlignment="1">
      <alignment horizontal="center" vertical="center" wrapText="1"/>
    </xf>
    <xf numFmtId="49" fontId="39" fillId="0" borderId="16" xfId="0" applyNumberFormat="1" applyFont="1" applyBorder="1" applyAlignment="1">
      <alignment horizontal="center" vertical="center" shrinkToFit="1"/>
    </xf>
    <xf numFmtId="0" fontId="40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17" fontId="39" fillId="0" borderId="16" xfId="0" applyNumberFormat="1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/>
    </xf>
    <xf numFmtId="0" fontId="25" fillId="0" borderId="0" xfId="0" applyFont="1"/>
    <xf numFmtId="0" fontId="40" fillId="6" borderId="7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horizontal="center" vertical="center" wrapText="1"/>
    </xf>
    <xf numFmtId="164" fontId="38" fillId="4" borderId="7" xfId="0" applyNumberFormat="1" applyFont="1" applyFill="1" applyBorder="1"/>
    <xf numFmtId="0" fontId="41" fillId="0" borderId="22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6" xfId="0" applyFont="1" applyFill="1" applyBorder="1"/>
    <xf numFmtId="0" fontId="42" fillId="0" borderId="16" xfId="0" applyFont="1" applyBorder="1" applyAlignment="1" applyProtection="1">
      <alignment horizontal="center" vertical="center"/>
      <protection locked="0"/>
    </xf>
    <xf numFmtId="0" fontId="42" fillId="0" borderId="16" xfId="0" applyFont="1" applyBorder="1" applyAlignment="1" applyProtection="1">
      <alignment horizontal="center" vertical="center" wrapText="1"/>
      <protection locked="0"/>
    </xf>
    <xf numFmtId="0" fontId="38" fillId="0" borderId="0" xfId="0" applyFont="1"/>
    <xf numFmtId="0" fontId="1" fillId="0" borderId="0" xfId="0" applyFont="1"/>
  </cellXfs>
  <cellStyles count="1">
    <cellStyle name="عادي" xfId="0" builtinId="0"/>
  </cellStyles>
  <dxfs count="155"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IMS (22222222222222222222222)-style" pivot="0" count="3" xr9:uid="{00000000-0011-0000-FFFF-FFFF00000000}">
      <tableStyleElement type="headerRow" dxfId="154"/>
      <tableStyleElement type="firstRowStripe" dxfId="153"/>
      <tableStyleElement type="secondRowStripe" dxfId="152"/>
    </tableStyle>
    <tableStyle name="Info-style" pivot="0" count="3" xr9:uid="{00000000-0011-0000-FFFF-FFFF01000000}">
      <tableStyleElement type="headerRow" dxfId="151"/>
      <tableStyleElement type="firstRowStripe" dxfId="150"/>
      <tableStyleElement type="secondRowStripe" dxfId="149"/>
    </tableStyle>
    <tableStyle name="Info-style 2" pivot="0" count="3" xr9:uid="{00000000-0011-0000-FFFF-FFFF02000000}">
      <tableStyleElement type="headerRow" dxfId="148"/>
      <tableStyleElement type="firstRowStripe" dxfId="147"/>
      <tableStyleElement type="secondRowStripe" dxfId="146"/>
    </tableStyle>
    <tableStyle name="Info-style 3" pivot="0" count="3" xr9:uid="{00000000-0011-0000-FFFF-FFFF03000000}">
      <tableStyleElement type="headerRow" dxfId="145"/>
      <tableStyleElement type="firstRowStripe" dxfId="144"/>
      <tableStyleElement type="secondRowStripe" dxfId="143"/>
    </tableStyle>
    <tableStyle name="Info-style 4" pivot="0" count="3" xr9:uid="{00000000-0011-0000-FFFF-FFFF04000000}">
      <tableStyleElement type="headerRow" dxfId="142"/>
      <tableStyleElement type="firstRowStripe" dxfId="141"/>
      <tableStyleElement type="secondRowStripe" dxfId="140"/>
    </tableStyle>
    <tableStyle name="Info-style 5" pivot="0" count="3" xr9:uid="{00000000-0011-0000-FFFF-FFFF05000000}">
      <tableStyleElement type="headerRow" dxfId="139"/>
      <tableStyleElement type="firstRowStripe" dxfId="138"/>
      <tableStyleElement type="secondRowStripe" dxfId="137"/>
    </tableStyle>
    <tableStyle name="Info-style 6" pivot="0" count="3" xr9:uid="{00000000-0011-0000-FFFF-FFFF06000000}">
      <tableStyleElement type="headerRow" dxfId="136"/>
      <tableStyleElement type="firstRowStripe" dxfId="135"/>
      <tableStyleElement type="secondRowStripe" dxfId="1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IMS-%20Service%20Delivery%20Points_&#1588;&#1607;&#1585;%204.xlsx" TargetMode="External"/><Relationship Id="rId2" Type="http://schemas.openxmlformats.org/officeDocument/2006/relationships/externalLinkPath" Target="file:///C:\Users\TOP\Downloads\IMS-%20Service%20Delivery%20Points_&#1588;&#1607;&#1585;%204.xlsx" TargetMode="External"/><Relationship Id="rId1" Type="http://schemas.openxmlformats.org/officeDocument/2006/relationships/externalLinkPath" Target="/Users/TOP/Downloads/IMS-%20Service%20Delivery%20Points_&#1588;&#1607;&#1585;%2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MS-%20Service%20Delivery%20Points%20(&#1588;&#1607;&#1585;4).xlsx" TargetMode="External"/><Relationship Id="rId1" Type="http://schemas.openxmlformats.org/officeDocument/2006/relationships/externalLinkPath" Target="file:///E:\IMS-%20Service%20Delivery%20Points%20(&#1588;&#1607;&#1585;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MS"/>
      <sheetName val="Info"/>
      <sheetName val="General Overview"/>
      <sheetName val="Dashboard"/>
    </sheetNames>
    <sheetDataSet>
      <sheetData sheetId="0">
        <row r="8">
          <cell r="H8" t="str">
            <v>19-60</v>
          </cell>
          <cell r="J8" t="str">
            <v>female</v>
          </cell>
          <cell r="Y8"/>
          <cell r="Z8">
            <v>906767975</v>
          </cell>
          <cell r="AA8" t="str">
            <v>3/15/1982</v>
          </cell>
          <cell r="AB8">
            <v>44</v>
          </cell>
          <cell r="AC8" t="str">
            <v>19-60</v>
          </cell>
        </row>
        <row r="9">
          <cell r="H9" t="str">
            <v>19-60</v>
          </cell>
          <cell r="J9" t="str">
            <v>female</v>
          </cell>
          <cell r="Y9"/>
          <cell r="Z9">
            <v>934331950</v>
          </cell>
          <cell r="AA9" t="str">
            <v>11/22/1974</v>
          </cell>
          <cell r="AB9">
            <v>52</v>
          </cell>
          <cell r="AC9" t="str">
            <v>19-60</v>
          </cell>
        </row>
        <row r="10">
          <cell r="H10" t="str">
            <v>0-5</v>
          </cell>
          <cell r="J10" t="str">
            <v>male</v>
          </cell>
          <cell r="Y10"/>
          <cell r="Z10">
            <v>445807084</v>
          </cell>
          <cell r="AA10">
            <v>45145</v>
          </cell>
          <cell r="AB10">
            <v>3</v>
          </cell>
          <cell r="AC10" t="str">
            <v>0-5</v>
          </cell>
        </row>
        <row r="11">
          <cell r="H11" t="str">
            <v>19-60</v>
          </cell>
          <cell r="J11" t="str">
            <v>female</v>
          </cell>
          <cell r="Y11"/>
          <cell r="Z11">
            <v>803589548</v>
          </cell>
          <cell r="AA11" t="str">
            <v>2/19/1993</v>
          </cell>
          <cell r="AB11">
            <v>33</v>
          </cell>
          <cell r="AC11" t="str">
            <v>19-60</v>
          </cell>
        </row>
        <row r="12">
          <cell r="H12">
            <v>43252</v>
          </cell>
          <cell r="J12" t="str">
            <v>female</v>
          </cell>
          <cell r="Y12"/>
          <cell r="Z12">
            <v>425894557</v>
          </cell>
          <cell r="AA12">
            <v>39577</v>
          </cell>
          <cell r="AB12">
            <v>18</v>
          </cell>
          <cell r="AC12">
            <v>43252</v>
          </cell>
        </row>
        <row r="13">
          <cell r="H13" t="str">
            <v>0-5</v>
          </cell>
          <cell r="J13" t="str">
            <v>female</v>
          </cell>
          <cell r="Y13"/>
          <cell r="Z13">
            <v>442848636</v>
          </cell>
          <cell r="AA13" t="str">
            <v>6/27/2021</v>
          </cell>
          <cell r="AB13">
            <v>5</v>
          </cell>
          <cell r="AC13" t="str">
            <v>0-5</v>
          </cell>
        </row>
        <row r="14">
          <cell r="H14" t="str">
            <v>19-60</v>
          </cell>
          <cell r="J14" t="str">
            <v>male</v>
          </cell>
          <cell r="Y14"/>
          <cell r="Z14">
            <v>803815695</v>
          </cell>
          <cell r="AA14" t="str">
            <v>1/13/1994</v>
          </cell>
          <cell r="AB14">
            <v>32</v>
          </cell>
          <cell r="AC14" t="str">
            <v>19-60</v>
          </cell>
        </row>
        <row r="15">
          <cell r="H15" t="str">
            <v>0-5</v>
          </cell>
          <cell r="J15" t="str">
            <v>male</v>
          </cell>
          <cell r="Y15"/>
          <cell r="Z15">
            <v>445435407</v>
          </cell>
          <cell r="AA15" t="str">
            <v>10/30/2022</v>
          </cell>
          <cell r="AB15">
            <v>4</v>
          </cell>
          <cell r="AC15" t="str">
            <v>0-5</v>
          </cell>
        </row>
        <row r="16">
          <cell r="H16" t="str">
            <v>19-60</v>
          </cell>
          <cell r="J16" t="str">
            <v>male</v>
          </cell>
          <cell r="Y16"/>
          <cell r="Z16">
            <v>604112938</v>
          </cell>
          <cell r="AA16">
            <v>36773</v>
          </cell>
          <cell r="AB16">
            <v>26</v>
          </cell>
          <cell r="AC16" t="str">
            <v>19-60</v>
          </cell>
        </row>
        <row r="17">
          <cell r="H17">
            <v>43252</v>
          </cell>
          <cell r="J17" t="str">
            <v>male</v>
          </cell>
          <cell r="Y17"/>
          <cell r="Z17">
            <v>438248288</v>
          </cell>
          <cell r="AA17" t="str">
            <v>8/17/2017</v>
          </cell>
          <cell r="AB17">
            <v>9</v>
          </cell>
          <cell r="AC17">
            <v>43252</v>
          </cell>
        </row>
        <row r="18">
          <cell r="H18" t="str">
            <v>19-60</v>
          </cell>
          <cell r="J18" t="str">
            <v>female</v>
          </cell>
          <cell r="Y18"/>
          <cell r="Z18">
            <v>801501354</v>
          </cell>
          <cell r="AA18" t="str">
            <v>12/21/1986</v>
          </cell>
          <cell r="AB18">
            <v>40</v>
          </cell>
          <cell r="AC18" t="str">
            <v>19-60</v>
          </cell>
        </row>
        <row r="19">
          <cell r="H19" t="str">
            <v>19-60</v>
          </cell>
          <cell r="J19" t="str">
            <v>female</v>
          </cell>
          <cell r="Y19"/>
          <cell r="Z19">
            <v>800758761</v>
          </cell>
          <cell r="AA19">
            <v>32238</v>
          </cell>
          <cell r="AB19">
            <v>38</v>
          </cell>
          <cell r="AC19" t="str">
            <v>19-60</v>
          </cell>
        </row>
        <row r="20">
          <cell r="H20">
            <v>60</v>
          </cell>
          <cell r="J20" t="str">
            <v>male</v>
          </cell>
          <cell r="Y20"/>
          <cell r="Z20">
            <v>470829334</v>
          </cell>
          <cell r="AA20">
            <v>44503</v>
          </cell>
          <cell r="AB20" t="str">
            <v>5 m</v>
          </cell>
          <cell r="AC20">
            <v>60</v>
          </cell>
        </row>
        <row r="21">
          <cell r="H21" t="str">
            <v>19-60</v>
          </cell>
          <cell r="J21" t="str">
            <v>male</v>
          </cell>
          <cell r="Y21"/>
          <cell r="Z21">
            <v>803438365</v>
          </cell>
          <cell r="AA21" t="str">
            <v>9/28/1993</v>
          </cell>
          <cell r="AB21">
            <v>33</v>
          </cell>
          <cell r="AC21" t="str">
            <v>19-60</v>
          </cell>
        </row>
        <row r="22">
          <cell r="H22" t="str">
            <v>19-60</v>
          </cell>
          <cell r="J22" t="str">
            <v>female</v>
          </cell>
          <cell r="Y22"/>
          <cell r="Z22">
            <v>802526095</v>
          </cell>
          <cell r="AA22">
            <v>33396</v>
          </cell>
          <cell r="AB22">
            <v>35</v>
          </cell>
          <cell r="AC22" t="str">
            <v>19-60</v>
          </cell>
        </row>
        <row r="23">
          <cell r="H23" t="str">
            <v>19-60</v>
          </cell>
          <cell r="J23" t="str">
            <v>female</v>
          </cell>
          <cell r="Y23"/>
          <cell r="Z23">
            <v>802111419</v>
          </cell>
          <cell r="AA23" t="str">
            <v>2/18/1988</v>
          </cell>
          <cell r="AB23">
            <v>38</v>
          </cell>
          <cell r="AC23" t="str">
            <v>19-60</v>
          </cell>
        </row>
        <row r="24">
          <cell r="H24" t="str">
            <v>19-60</v>
          </cell>
          <cell r="J24" t="str">
            <v>female</v>
          </cell>
          <cell r="Y24"/>
          <cell r="Z24">
            <v>802157248</v>
          </cell>
          <cell r="AA24">
            <v>32397</v>
          </cell>
          <cell r="AB24">
            <v>38</v>
          </cell>
          <cell r="AC24" t="str">
            <v>19-60</v>
          </cell>
        </row>
        <row r="25">
          <cell r="H25" t="str">
            <v>19-60</v>
          </cell>
          <cell r="J25" t="str">
            <v>male</v>
          </cell>
          <cell r="Y25"/>
          <cell r="Z25">
            <v>803336981</v>
          </cell>
          <cell r="AA25" t="str">
            <v>1/25/1994</v>
          </cell>
          <cell r="AB25">
            <v>32</v>
          </cell>
          <cell r="AC25" t="str">
            <v>19-60</v>
          </cell>
        </row>
        <row r="26">
          <cell r="H26" t="str">
            <v>19-60</v>
          </cell>
          <cell r="J26" t="str">
            <v>female</v>
          </cell>
          <cell r="Y26"/>
          <cell r="Z26">
            <v>906715354</v>
          </cell>
          <cell r="AA26" t="str">
            <v>6/14/1983</v>
          </cell>
          <cell r="AB26">
            <v>43</v>
          </cell>
          <cell r="AC26" t="str">
            <v>19-60</v>
          </cell>
        </row>
        <row r="27">
          <cell r="H27" t="str">
            <v>19-60</v>
          </cell>
          <cell r="J27" t="str">
            <v>female</v>
          </cell>
          <cell r="Y27"/>
          <cell r="Z27">
            <v>801420449</v>
          </cell>
          <cell r="AA27">
            <v>31479</v>
          </cell>
          <cell r="AB27">
            <v>40</v>
          </cell>
          <cell r="AC27" t="str">
            <v>19-60</v>
          </cell>
        </row>
        <row r="28">
          <cell r="H28" t="str">
            <v>19-60</v>
          </cell>
          <cell r="J28" t="str">
            <v>female</v>
          </cell>
          <cell r="Y28"/>
          <cell r="Z28">
            <v>407114826</v>
          </cell>
          <cell r="AA28" t="str">
            <v>4/29/2007</v>
          </cell>
          <cell r="AB28">
            <v>19</v>
          </cell>
          <cell r="AC28" t="str">
            <v>19-60</v>
          </cell>
        </row>
        <row r="29">
          <cell r="H29" t="str">
            <v>19-60</v>
          </cell>
          <cell r="J29" t="str">
            <v>female</v>
          </cell>
          <cell r="Y29"/>
          <cell r="Z29">
            <v>403670334</v>
          </cell>
          <cell r="AA29">
            <v>34313</v>
          </cell>
          <cell r="AB29">
            <v>33</v>
          </cell>
          <cell r="AC29" t="str">
            <v>19-60</v>
          </cell>
        </row>
        <row r="30">
          <cell r="H30" t="str">
            <v>19-60</v>
          </cell>
          <cell r="J30" t="str">
            <v>female</v>
          </cell>
          <cell r="Y30"/>
          <cell r="Z30">
            <v>421063199</v>
          </cell>
          <cell r="AA30">
            <v>38536</v>
          </cell>
          <cell r="AB30">
            <v>21</v>
          </cell>
          <cell r="AC30" t="str">
            <v>19-60</v>
          </cell>
        </row>
        <row r="31">
          <cell r="H31" t="str">
            <v>19-60</v>
          </cell>
          <cell r="J31" t="str">
            <v>female</v>
          </cell>
          <cell r="Y31"/>
          <cell r="Z31">
            <v>801519380</v>
          </cell>
          <cell r="AA31" t="str">
            <v>9/16/1987</v>
          </cell>
          <cell r="AB31">
            <v>39</v>
          </cell>
          <cell r="AC31" t="str">
            <v>19-60</v>
          </cell>
        </row>
        <row r="32">
          <cell r="H32" t="str">
            <v>19-60</v>
          </cell>
          <cell r="J32" t="str">
            <v>female</v>
          </cell>
          <cell r="Y32"/>
          <cell r="Z32">
            <v>400953782</v>
          </cell>
          <cell r="AA32">
            <v>35097</v>
          </cell>
          <cell r="AB32">
            <v>30</v>
          </cell>
          <cell r="AC32" t="str">
            <v>19-60</v>
          </cell>
        </row>
        <row r="33">
          <cell r="H33" t="str">
            <v>19-60</v>
          </cell>
          <cell r="J33" t="str">
            <v>female</v>
          </cell>
          <cell r="Y33"/>
          <cell r="Z33">
            <v>408480358</v>
          </cell>
          <cell r="AA33" t="str">
            <v>7/20/2003</v>
          </cell>
          <cell r="AB33">
            <v>23</v>
          </cell>
          <cell r="AC33" t="str">
            <v>19-60</v>
          </cell>
        </row>
        <row r="34">
          <cell r="H34">
            <v>60</v>
          </cell>
          <cell r="J34" t="str">
            <v>female</v>
          </cell>
          <cell r="Y34"/>
          <cell r="Z34">
            <v>803892298</v>
          </cell>
          <cell r="AA34">
            <v>34466</v>
          </cell>
          <cell r="AB34">
            <v>32</v>
          </cell>
          <cell r="AC34" t="str">
            <v>19-60</v>
          </cell>
        </row>
        <row r="35">
          <cell r="H35">
            <v>43252</v>
          </cell>
          <cell r="J35" t="str">
            <v>female</v>
          </cell>
          <cell r="Y35"/>
          <cell r="Z35">
            <v>443104294</v>
          </cell>
          <cell r="AA35" t="str">
            <v>5/23/2020</v>
          </cell>
          <cell r="AB35">
            <v>6</v>
          </cell>
          <cell r="AC35">
            <v>43252</v>
          </cell>
        </row>
        <row r="36">
          <cell r="H36" t="str">
            <v>19-60</v>
          </cell>
          <cell r="J36" t="str">
            <v>female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</row>
        <row r="37">
          <cell r="H37" t="str">
            <v>19-60</v>
          </cell>
          <cell r="J37" t="str">
            <v>female</v>
          </cell>
          <cell r="Y37"/>
          <cell r="Z37">
            <v>400650644</v>
          </cell>
          <cell r="AA37" t="str">
            <v>8/27/1996</v>
          </cell>
          <cell r="AB37">
            <v>30</v>
          </cell>
          <cell r="AC37" t="str">
            <v>19-60</v>
          </cell>
        </row>
        <row r="38">
          <cell r="H38" t="str">
            <v>19-60</v>
          </cell>
          <cell r="J38" t="str">
            <v>female</v>
          </cell>
          <cell r="Y38"/>
          <cell r="Z38">
            <v>407825454</v>
          </cell>
          <cell r="AA38">
            <v>37533</v>
          </cell>
          <cell r="AB38">
            <v>24</v>
          </cell>
          <cell r="AC38" t="str">
            <v>19-60</v>
          </cell>
        </row>
        <row r="39">
          <cell r="H39">
            <v>60</v>
          </cell>
          <cell r="J39" t="str">
            <v>male</v>
          </cell>
          <cell r="Y39"/>
          <cell r="Z39">
            <v>931486351</v>
          </cell>
          <cell r="AA39" t="str">
            <v>9/19/1962</v>
          </cell>
          <cell r="AB39">
            <v>64</v>
          </cell>
          <cell r="AC39">
            <v>60</v>
          </cell>
        </row>
        <row r="40">
          <cell r="H40" t="str">
            <v>19-60</v>
          </cell>
          <cell r="J40" t="str">
            <v>female</v>
          </cell>
          <cell r="Y40"/>
          <cell r="Z40">
            <v>906611397</v>
          </cell>
          <cell r="AA40">
            <v>30531</v>
          </cell>
          <cell r="AB40">
            <v>43</v>
          </cell>
          <cell r="AC40" t="str">
            <v>19-60</v>
          </cell>
        </row>
        <row r="41">
          <cell r="H41" t="str">
            <v>19-60</v>
          </cell>
          <cell r="J41" t="str">
            <v>female</v>
          </cell>
          <cell r="Y41"/>
          <cell r="Z41">
            <v>408954352</v>
          </cell>
          <cell r="AA41" t="str">
            <v>6/21/2005</v>
          </cell>
          <cell r="AB41">
            <v>21</v>
          </cell>
          <cell r="AC41" t="str">
            <v>19-60</v>
          </cell>
        </row>
        <row r="42">
          <cell r="H42" t="str">
            <v>19-60</v>
          </cell>
          <cell r="J42" t="str">
            <v>female</v>
          </cell>
          <cell r="Y42"/>
          <cell r="Z42">
            <v>803605088</v>
          </cell>
          <cell r="AA42" t="str">
            <v>11/17/1993</v>
          </cell>
          <cell r="AB42">
            <v>33</v>
          </cell>
          <cell r="AC42" t="str">
            <v>19-60</v>
          </cell>
        </row>
        <row r="43">
          <cell r="H43">
            <v>43252</v>
          </cell>
          <cell r="J43" t="str">
            <v>female</v>
          </cell>
          <cell r="Y43"/>
          <cell r="Z43">
            <v>437298292</v>
          </cell>
          <cell r="AA43">
            <v>42832</v>
          </cell>
          <cell r="AB43">
            <v>9</v>
          </cell>
          <cell r="AC43">
            <v>43252</v>
          </cell>
        </row>
        <row r="44">
          <cell r="H44">
            <v>43252</v>
          </cell>
          <cell r="J44" t="str">
            <v>male</v>
          </cell>
          <cell r="Y44"/>
          <cell r="Z44">
            <v>426336038</v>
          </cell>
          <cell r="AA44" t="str">
            <v>2/13/2008</v>
          </cell>
          <cell r="AB44">
            <v>18</v>
          </cell>
          <cell r="AC44">
            <v>43252</v>
          </cell>
        </row>
        <row r="45">
          <cell r="H45" t="str">
            <v>19-60</v>
          </cell>
          <cell r="J45" t="str">
            <v>male</v>
          </cell>
          <cell r="Y45"/>
          <cell r="Z45">
            <v>409339033</v>
          </cell>
          <cell r="AA45" t="str">
            <v>10/26/2004</v>
          </cell>
          <cell r="AB45">
            <v>22</v>
          </cell>
          <cell r="AC45" t="str">
            <v>19-60</v>
          </cell>
        </row>
        <row r="46">
          <cell r="H46">
            <v>43252</v>
          </cell>
          <cell r="J46" t="str">
            <v>female</v>
          </cell>
          <cell r="Y46"/>
          <cell r="Z46">
            <v>434125696</v>
          </cell>
          <cell r="AA46">
            <v>41526</v>
          </cell>
          <cell r="AB46">
            <v>13</v>
          </cell>
          <cell r="AC46">
            <v>43252</v>
          </cell>
        </row>
        <row r="47">
          <cell r="H47" t="str">
            <v>19-60</v>
          </cell>
          <cell r="J47" t="str">
            <v>female</v>
          </cell>
          <cell r="Y47"/>
          <cell r="Z47">
            <v>905198883</v>
          </cell>
          <cell r="AA47" t="str">
            <v>1/15/1981</v>
          </cell>
          <cell r="AB47">
            <v>45</v>
          </cell>
          <cell r="AC47" t="str">
            <v>19-60</v>
          </cell>
        </row>
        <row r="48">
          <cell r="H48" t="str">
            <v>19-60</v>
          </cell>
          <cell r="J48" t="str">
            <v>female</v>
          </cell>
          <cell r="Y48"/>
          <cell r="Z48">
            <v>901453399</v>
          </cell>
          <cell r="AA48" t="str">
            <v>5/22/1979</v>
          </cell>
          <cell r="AB48">
            <v>47</v>
          </cell>
          <cell r="AC48" t="str">
            <v>19-60</v>
          </cell>
        </row>
        <row r="49">
          <cell r="H49" t="str">
            <v>19-60</v>
          </cell>
          <cell r="J49" t="str">
            <v>female</v>
          </cell>
          <cell r="Y49"/>
          <cell r="Z49">
            <v>424058295</v>
          </cell>
          <cell r="AA49" t="str">
            <v>3/30/2007</v>
          </cell>
          <cell r="AB49">
            <v>19</v>
          </cell>
          <cell r="AC49" t="str">
            <v>19-60</v>
          </cell>
        </row>
        <row r="50">
          <cell r="H50" t="str">
            <v>0-5</v>
          </cell>
          <cell r="J50" t="str">
            <v>male</v>
          </cell>
          <cell r="Y50"/>
          <cell r="Z50">
            <v>445401805</v>
          </cell>
          <cell r="AA50" t="str">
            <v>8/18/2022</v>
          </cell>
          <cell r="AB50">
            <v>4</v>
          </cell>
          <cell r="AC50" t="str">
            <v>0-5</v>
          </cell>
        </row>
        <row r="51">
          <cell r="H51" t="str">
            <v>19-60</v>
          </cell>
          <cell r="J51" t="str">
            <v>male</v>
          </cell>
          <cell r="Y51"/>
          <cell r="Z51">
            <v>803430842</v>
          </cell>
          <cell r="AA51">
            <v>34521</v>
          </cell>
          <cell r="AB51">
            <v>32</v>
          </cell>
          <cell r="AC51" t="str">
            <v>19-60</v>
          </cell>
        </row>
        <row r="52">
          <cell r="H52" t="str">
            <v>19-60</v>
          </cell>
          <cell r="J52" t="str">
            <v>female</v>
          </cell>
          <cell r="Y52"/>
          <cell r="Z52">
            <v>804442978</v>
          </cell>
          <cell r="AA52" t="str">
            <v>12/25/1994</v>
          </cell>
          <cell r="AB52">
            <v>32</v>
          </cell>
          <cell r="AC52" t="str">
            <v>19-60</v>
          </cell>
        </row>
        <row r="53">
          <cell r="H53">
            <v>60</v>
          </cell>
          <cell r="J53" t="str">
            <v>male</v>
          </cell>
          <cell r="Y53"/>
          <cell r="Z53">
            <v>916486004</v>
          </cell>
          <cell r="AA53">
            <v>19759</v>
          </cell>
          <cell r="AB53">
            <v>72</v>
          </cell>
          <cell r="AC53">
            <v>60</v>
          </cell>
        </row>
        <row r="54">
          <cell r="H54">
            <v>60</v>
          </cell>
          <cell r="J54" t="str">
            <v>female</v>
          </cell>
          <cell r="Y54"/>
          <cell r="Z54">
            <v>975888553</v>
          </cell>
          <cell r="AA54">
            <v>22230</v>
          </cell>
          <cell r="AB54">
            <v>66</v>
          </cell>
          <cell r="AC54">
            <v>60</v>
          </cell>
        </row>
        <row r="55">
          <cell r="H55" t="str">
            <v>19-60</v>
          </cell>
          <cell r="J55" t="str">
            <v>female</v>
          </cell>
          <cell r="Y55"/>
          <cell r="Z55">
            <v>900540303</v>
          </cell>
          <cell r="AA55">
            <v>29738</v>
          </cell>
          <cell r="AB55">
            <v>45</v>
          </cell>
          <cell r="AC55" t="str">
            <v>19-60</v>
          </cell>
        </row>
        <row r="56">
          <cell r="H56">
            <v>43252</v>
          </cell>
          <cell r="J56" t="str">
            <v>male</v>
          </cell>
          <cell r="Y56"/>
          <cell r="Z56">
            <v>438181174</v>
          </cell>
          <cell r="AA56" t="str">
            <v>7/19/2018</v>
          </cell>
          <cell r="AB56">
            <v>8</v>
          </cell>
          <cell r="AC56">
            <v>43252</v>
          </cell>
        </row>
        <row r="57">
          <cell r="H57" t="str">
            <v>19-60</v>
          </cell>
          <cell r="J57" t="str">
            <v>female</v>
          </cell>
          <cell r="Y57"/>
          <cell r="Z57">
            <v>906520572</v>
          </cell>
          <cell r="AA57" t="str">
            <v>9/23/1984</v>
          </cell>
          <cell r="AB57">
            <v>42</v>
          </cell>
          <cell r="AC57" t="str">
            <v>19-60</v>
          </cell>
        </row>
        <row r="58">
          <cell r="H58">
            <v>43252</v>
          </cell>
          <cell r="J58" t="str">
            <v>female</v>
          </cell>
          <cell r="Y58"/>
          <cell r="Z58">
            <v>437364540</v>
          </cell>
          <cell r="AA58">
            <v>43071</v>
          </cell>
          <cell r="AB58">
            <v>9</v>
          </cell>
          <cell r="AC58">
            <v>43252</v>
          </cell>
        </row>
        <row r="59">
          <cell r="H59" t="str">
            <v>19-60</v>
          </cell>
          <cell r="J59" t="str">
            <v>female</v>
          </cell>
          <cell r="Y59"/>
          <cell r="Z59">
            <v>408151256</v>
          </cell>
          <cell r="AA59">
            <v>37752</v>
          </cell>
          <cell r="AB59">
            <v>23</v>
          </cell>
          <cell r="AC59" t="str">
            <v>19-60</v>
          </cell>
        </row>
        <row r="60">
          <cell r="H60">
            <v>60</v>
          </cell>
          <cell r="J60" t="str">
            <v>female</v>
          </cell>
          <cell r="Y60"/>
          <cell r="Z60">
            <v>470628413</v>
          </cell>
          <cell r="AA60" t="str">
            <v>6/28/2025</v>
          </cell>
          <cell r="AB60" t="str">
            <v>9شهور</v>
          </cell>
          <cell r="AC60">
            <v>60</v>
          </cell>
        </row>
        <row r="61">
          <cell r="H61" t="str">
            <v>19-60</v>
          </cell>
          <cell r="J61" t="str">
            <v>female</v>
          </cell>
          <cell r="Y61"/>
          <cell r="Z61">
            <v>408522043</v>
          </cell>
          <cell r="AA61" t="str">
            <v>3/14/2002</v>
          </cell>
          <cell r="AB61">
            <v>24</v>
          </cell>
          <cell r="AC61" t="str">
            <v>19-60</v>
          </cell>
        </row>
        <row r="62">
          <cell r="H62" t="str">
            <v>0-5</v>
          </cell>
          <cell r="J62" t="str">
            <v>female</v>
          </cell>
          <cell r="Y62"/>
          <cell r="Z62">
            <v>470502923</v>
          </cell>
          <cell r="AA62">
            <v>46266</v>
          </cell>
          <cell r="AB62">
            <v>1</v>
          </cell>
          <cell r="AC62" t="str">
            <v>0-5</v>
          </cell>
        </row>
        <row r="63">
          <cell r="H63" t="str">
            <v>19-60</v>
          </cell>
          <cell r="J63" t="str">
            <v>female</v>
          </cell>
          <cell r="Y63"/>
          <cell r="Z63">
            <v>421195751</v>
          </cell>
          <cell r="AA63" t="str">
            <v>8/17/2005</v>
          </cell>
          <cell r="AB63">
            <v>21</v>
          </cell>
          <cell r="AC63" t="str">
            <v>19-60</v>
          </cell>
        </row>
        <row r="64">
          <cell r="H64" t="str">
            <v>0-5</v>
          </cell>
          <cell r="J64" t="str">
            <v>male</v>
          </cell>
          <cell r="Y64"/>
          <cell r="Z64">
            <v>445914385</v>
          </cell>
          <cell r="AA64" t="str">
            <v>5/21/2024</v>
          </cell>
          <cell r="AB64">
            <v>2</v>
          </cell>
          <cell r="AC64" t="str">
            <v>0-5</v>
          </cell>
        </row>
        <row r="65">
          <cell r="H65">
            <v>60</v>
          </cell>
          <cell r="J65" t="str">
            <v>female</v>
          </cell>
          <cell r="Y65"/>
          <cell r="Z65">
            <v>917039133</v>
          </cell>
          <cell r="AA65">
            <v>23082</v>
          </cell>
          <cell r="AB65">
            <v>63</v>
          </cell>
          <cell r="AC65">
            <v>60</v>
          </cell>
        </row>
        <row r="66">
          <cell r="H66" t="str">
            <v>19-60</v>
          </cell>
          <cell r="J66" t="str">
            <v>female</v>
          </cell>
          <cell r="Y66"/>
          <cell r="Z66">
            <v>411033665</v>
          </cell>
          <cell r="AA66" t="str">
            <v>4/29/1983</v>
          </cell>
          <cell r="AB66">
            <v>43</v>
          </cell>
          <cell r="AC66" t="str">
            <v>19-60</v>
          </cell>
        </row>
        <row r="67">
          <cell r="H67" t="str">
            <v>19-60</v>
          </cell>
          <cell r="J67" t="str">
            <v>female</v>
          </cell>
          <cell r="Y67"/>
          <cell r="Z67">
            <v>800657348</v>
          </cell>
          <cell r="AA67">
            <v>31996</v>
          </cell>
          <cell r="AB67">
            <v>39</v>
          </cell>
          <cell r="AC67" t="str">
            <v>19-60</v>
          </cell>
        </row>
        <row r="68">
          <cell r="H68" t="str">
            <v>0-5</v>
          </cell>
          <cell r="J68" t="str">
            <v>male</v>
          </cell>
          <cell r="Y68"/>
          <cell r="Z68">
            <v>444427462</v>
          </cell>
          <cell r="AA68" t="str">
            <v>9/16/2023</v>
          </cell>
          <cell r="AB68">
            <v>3</v>
          </cell>
          <cell r="AC68" t="str">
            <v>0-5</v>
          </cell>
        </row>
        <row r="69">
          <cell r="H69" t="str">
            <v>0-5</v>
          </cell>
          <cell r="J69" t="str">
            <v>male</v>
          </cell>
          <cell r="Y69"/>
          <cell r="Z69">
            <v>470316779</v>
          </cell>
          <cell r="AA69">
            <v>46055</v>
          </cell>
          <cell r="AB69">
            <v>1</v>
          </cell>
          <cell r="AC69" t="str">
            <v>0-5</v>
          </cell>
        </row>
        <row r="70">
          <cell r="H70" t="str">
            <v>19-60</v>
          </cell>
          <cell r="J70" t="str">
            <v>female</v>
          </cell>
          <cell r="Y70"/>
          <cell r="Z70">
            <v>408794253</v>
          </cell>
          <cell r="AA70">
            <v>37931</v>
          </cell>
          <cell r="AB70">
            <v>23</v>
          </cell>
          <cell r="AC70" t="str">
            <v>19-60</v>
          </cell>
        </row>
        <row r="71">
          <cell r="H71">
            <v>43252</v>
          </cell>
          <cell r="J71" t="str">
            <v>male</v>
          </cell>
          <cell r="Y71"/>
          <cell r="Z71">
            <v>442326328</v>
          </cell>
          <cell r="AA71" t="str">
            <v>10/27/2017</v>
          </cell>
          <cell r="AB71">
            <v>9</v>
          </cell>
          <cell r="AC71">
            <v>43252</v>
          </cell>
        </row>
        <row r="72">
          <cell r="H72">
            <v>43252</v>
          </cell>
          <cell r="J72" t="str">
            <v>female</v>
          </cell>
          <cell r="Y72"/>
          <cell r="Z72">
            <v>440462015</v>
          </cell>
          <cell r="AA72" t="str">
            <v>1/19/2019</v>
          </cell>
          <cell r="AB72">
            <v>7</v>
          </cell>
          <cell r="AC72">
            <v>43252</v>
          </cell>
        </row>
        <row r="73">
          <cell r="H73" t="str">
            <v>0-5</v>
          </cell>
          <cell r="J73" t="str">
            <v>male</v>
          </cell>
          <cell r="Y73"/>
          <cell r="Z73">
            <v>445484116</v>
          </cell>
          <cell r="AA73">
            <v>44717</v>
          </cell>
          <cell r="AB73">
            <v>4</v>
          </cell>
          <cell r="AC73" t="str">
            <v>0-5</v>
          </cell>
        </row>
        <row r="74">
          <cell r="H74" t="str">
            <v>0-5</v>
          </cell>
          <cell r="J74" t="str">
            <v>female</v>
          </cell>
          <cell r="Y74"/>
          <cell r="Z74">
            <v>446160285</v>
          </cell>
          <cell r="AA74" t="str">
            <v>8/14/2024</v>
          </cell>
          <cell r="AB74">
            <v>2</v>
          </cell>
          <cell r="AC74" t="str">
            <v>0-5</v>
          </cell>
        </row>
        <row r="75">
          <cell r="H75" t="str">
            <v>19-60</v>
          </cell>
          <cell r="J75" t="str">
            <v>female</v>
          </cell>
          <cell r="Y75"/>
          <cell r="Z75">
            <v>901018986</v>
          </cell>
          <cell r="AA75" t="str">
            <v>3/30/1976</v>
          </cell>
          <cell r="AB75">
            <v>50</v>
          </cell>
          <cell r="AC75" t="str">
            <v>19-60</v>
          </cell>
        </row>
        <row r="76">
          <cell r="H76" t="str">
            <v>19-60</v>
          </cell>
          <cell r="J76" t="str">
            <v>female</v>
          </cell>
          <cell r="Y76"/>
          <cell r="Z76">
            <v>456702117</v>
          </cell>
          <cell r="AA76" t="str">
            <v>11/22/2004</v>
          </cell>
          <cell r="AB76">
            <v>22</v>
          </cell>
          <cell r="AC76" t="str">
            <v>19-60</v>
          </cell>
        </row>
        <row r="77">
          <cell r="H77" t="str">
            <v>19-60</v>
          </cell>
          <cell r="J77" t="str">
            <v>female</v>
          </cell>
          <cell r="Y77"/>
          <cell r="Z77">
            <v>422730218</v>
          </cell>
          <cell r="AA77">
            <v>38964</v>
          </cell>
          <cell r="AB77">
            <v>20</v>
          </cell>
          <cell r="AC77" t="str">
            <v>19-60</v>
          </cell>
        </row>
        <row r="78">
          <cell r="H78">
            <v>43252</v>
          </cell>
          <cell r="J78" t="str">
            <v>female</v>
          </cell>
          <cell r="Y78"/>
          <cell r="Z78">
            <v>431935279</v>
          </cell>
          <cell r="AA78" t="str">
            <v>7/18/2013</v>
          </cell>
          <cell r="AB78">
            <v>13</v>
          </cell>
          <cell r="AC78">
            <v>43252</v>
          </cell>
        </row>
        <row r="79">
          <cell r="H79" t="str">
            <v>19-60</v>
          </cell>
          <cell r="J79" t="str">
            <v>female</v>
          </cell>
          <cell r="Y79"/>
          <cell r="Z79">
            <v>908985245</v>
          </cell>
          <cell r="AA79">
            <v>29769</v>
          </cell>
          <cell r="AB79">
            <v>45</v>
          </cell>
          <cell r="AC79" t="str">
            <v>19-60</v>
          </cell>
        </row>
        <row r="80">
          <cell r="H80">
            <v>43252</v>
          </cell>
          <cell r="J80" t="str">
            <v>male</v>
          </cell>
          <cell r="Y80"/>
          <cell r="Z80">
            <v>440759488</v>
          </cell>
          <cell r="AA80" t="str">
            <v>9/25/2018</v>
          </cell>
          <cell r="AB80">
            <v>8</v>
          </cell>
          <cell r="AC80">
            <v>43252</v>
          </cell>
        </row>
        <row r="81">
          <cell r="H81" t="str">
            <v>19-60</v>
          </cell>
          <cell r="J81" t="str">
            <v>female</v>
          </cell>
          <cell r="Y81"/>
          <cell r="Z81">
            <v>903508471</v>
          </cell>
          <cell r="AA81" t="str">
            <v>6/13/1979</v>
          </cell>
          <cell r="AB81">
            <v>47</v>
          </cell>
          <cell r="AC81" t="str">
            <v>19-60</v>
          </cell>
        </row>
        <row r="82">
          <cell r="H82" t="str">
            <v>19-60</v>
          </cell>
          <cell r="J82" t="str">
            <v>female</v>
          </cell>
          <cell r="Y82"/>
          <cell r="Z82">
            <v>802420489</v>
          </cell>
          <cell r="AA82">
            <v>32975</v>
          </cell>
          <cell r="AB82">
            <v>36</v>
          </cell>
          <cell r="AC82" t="str">
            <v>19-60</v>
          </cell>
        </row>
        <row r="83">
          <cell r="H83" t="str">
            <v>19-60</v>
          </cell>
          <cell r="J83" t="str">
            <v>female</v>
          </cell>
          <cell r="Y83"/>
          <cell r="Z83">
            <v>408399004</v>
          </cell>
          <cell r="AA83" t="str">
            <v>3/21/2003</v>
          </cell>
          <cell r="AB83">
            <v>23</v>
          </cell>
          <cell r="AC83" t="str">
            <v>19-60</v>
          </cell>
        </row>
        <row r="84">
          <cell r="H84" t="str">
            <v>19-60</v>
          </cell>
          <cell r="J84" t="str">
            <v>female</v>
          </cell>
          <cell r="Y84"/>
          <cell r="Z84">
            <v>803828680</v>
          </cell>
          <cell r="AA84" t="str">
            <v>8/16/1993</v>
          </cell>
          <cell r="AB84">
            <v>33</v>
          </cell>
          <cell r="AC84" t="str">
            <v>19-60</v>
          </cell>
        </row>
        <row r="85">
          <cell r="H85" t="str">
            <v>19-60</v>
          </cell>
          <cell r="J85" t="str">
            <v>female</v>
          </cell>
          <cell r="Y85"/>
          <cell r="Z85">
            <v>400996963</v>
          </cell>
          <cell r="AA85">
            <v>35096</v>
          </cell>
          <cell r="AB85">
            <v>30</v>
          </cell>
          <cell r="AC85" t="str">
            <v>19-60</v>
          </cell>
        </row>
        <row r="86">
          <cell r="H86">
            <v>60</v>
          </cell>
          <cell r="J86" t="str">
            <v>female</v>
          </cell>
          <cell r="Y86"/>
          <cell r="Z86">
            <v>470665290</v>
          </cell>
          <cell r="AA86" t="str">
            <v>7/19/2025</v>
          </cell>
          <cell r="AB86" t="str">
            <v>8شهور</v>
          </cell>
          <cell r="AC86">
            <v>60</v>
          </cell>
        </row>
        <row r="87">
          <cell r="H87" t="str">
            <v>19-60</v>
          </cell>
          <cell r="J87" t="str">
            <v>female</v>
          </cell>
          <cell r="Y87"/>
          <cell r="Z87">
            <v>403680416</v>
          </cell>
          <cell r="AA87">
            <v>36469</v>
          </cell>
          <cell r="AB87">
            <v>27</v>
          </cell>
          <cell r="AC87" t="str">
            <v>19-60</v>
          </cell>
        </row>
        <row r="88">
          <cell r="H88" t="str">
            <v>19-60</v>
          </cell>
          <cell r="J88" t="str">
            <v>female</v>
          </cell>
          <cell r="Y88"/>
          <cell r="Z88">
            <v>409107315</v>
          </cell>
          <cell r="AA88" t="str">
            <v>10/27/2004</v>
          </cell>
          <cell r="AB88">
            <v>22</v>
          </cell>
          <cell r="AC88" t="str">
            <v>19-60</v>
          </cell>
        </row>
        <row r="89">
          <cell r="H89" t="str">
            <v>19-60</v>
          </cell>
          <cell r="J89" t="str">
            <v>female</v>
          </cell>
          <cell r="Y89"/>
          <cell r="Z89">
            <v>800437931</v>
          </cell>
          <cell r="AA89">
            <v>31565</v>
          </cell>
          <cell r="AB89">
            <v>40</v>
          </cell>
          <cell r="AC89" t="str">
            <v>19-60</v>
          </cell>
        </row>
        <row r="90">
          <cell r="H90" t="str">
            <v>19-60</v>
          </cell>
          <cell r="J90" t="str">
            <v>male</v>
          </cell>
          <cell r="Y90"/>
          <cell r="Z90">
            <v>420566275</v>
          </cell>
          <cell r="AA90" t="str">
            <v>9/14/2005</v>
          </cell>
          <cell r="AB90">
            <v>21</v>
          </cell>
          <cell r="AC90" t="str">
            <v>19-60</v>
          </cell>
        </row>
        <row r="91">
          <cell r="H91" t="str">
            <v>19-60</v>
          </cell>
          <cell r="J91" t="str">
            <v>female</v>
          </cell>
          <cell r="Y91"/>
          <cell r="Z91">
            <v>407116086</v>
          </cell>
          <cell r="AA91">
            <v>37318</v>
          </cell>
          <cell r="AB91">
            <v>24</v>
          </cell>
          <cell r="AC91" t="str">
            <v>19-60</v>
          </cell>
        </row>
        <row r="92">
          <cell r="H92" t="str">
            <v>19-60</v>
          </cell>
          <cell r="J92" t="str">
            <v>male</v>
          </cell>
          <cell r="Y92"/>
          <cell r="Z92">
            <v>906639745</v>
          </cell>
          <cell r="AA92" t="str">
            <v>6/22/1982</v>
          </cell>
          <cell r="AB92">
            <v>44</v>
          </cell>
          <cell r="AC92" t="str">
            <v>19-60</v>
          </cell>
        </row>
        <row r="93">
          <cell r="H93" t="str">
            <v>19-60</v>
          </cell>
          <cell r="J93" t="str">
            <v>female</v>
          </cell>
          <cell r="Y93"/>
          <cell r="Z93">
            <v>910747500</v>
          </cell>
          <cell r="AA93">
            <v>28004</v>
          </cell>
          <cell r="AB93">
            <v>50</v>
          </cell>
          <cell r="AC93" t="str">
            <v>19-60</v>
          </cell>
        </row>
        <row r="94">
          <cell r="H94" t="str">
            <v>19-60</v>
          </cell>
          <cell r="J94" t="str">
            <v>male</v>
          </cell>
          <cell r="Y94"/>
          <cell r="Z94">
            <v>800112674</v>
          </cell>
          <cell r="AA94" t="str">
            <v>4/18/1983</v>
          </cell>
          <cell r="AB94">
            <v>43</v>
          </cell>
          <cell r="AC94" t="str">
            <v>19-60</v>
          </cell>
        </row>
        <row r="95">
          <cell r="H95" t="str">
            <v>19-60</v>
          </cell>
          <cell r="J95" t="str">
            <v>male</v>
          </cell>
          <cell r="Y95"/>
          <cell r="Z95">
            <v>958827354</v>
          </cell>
          <cell r="AA95">
            <v>25760</v>
          </cell>
          <cell r="AB95">
            <v>56</v>
          </cell>
          <cell r="AC95" t="str">
            <v>19-60</v>
          </cell>
        </row>
        <row r="96">
          <cell r="H96" t="str">
            <v>19-60</v>
          </cell>
          <cell r="J96" t="str">
            <v>female</v>
          </cell>
          <cell r="Y96"/>
          <cell r="Z96">
            <v>970033379</v>
          </cell>
          <cell r="AA96" t="str">
            <v>8/25/1966</v>
          </cell>
          <cell r="AB96">
            <v>60</v>
          </cell>
          <cell r="AC96" t="str">
            <v>19-60</v>
          </cell>
        </row>
        <row r="97">
          <cell r="H97" t="str">
            <v>0-5</v>
          </cell>
          <cell r="J97" t="str">
            <v>female</v>
          </cell>
          <cell r="Y97"/>
          <cell r="Z97">
            <v>444915490</v>
          </cell>
          <cell r="AA97" t="str">
            <v>3/13/2021</v>
          </cell>
          <cell r="AB97">
            <v>5</v>
          </cell>
          <cell r="AC97" t="str">
            <v>0-5</v>
          </cell>
        </row>
        <row r="98">
          <cell r="H98" t="str">
            <v>0-5</v>
          </cell>
          <cell r="J98" t="str">
            <v>male</v>
          </cell>
          <cell r="Y98"/>
          <cell r="Z98">
            <v>470427055</v>
          </cell>
          <cell r="AA98">
            <v>44660</v>
          </cell>
          <cell r="AB98">
            <v>4</v>
          </cell>
          <cell r="AC98" t="str">
            <v>0-5</v>
          </cell>
        </row>
        <row r="99">
          <cell r="H99" t="str">
            <v>19-60</v>
          </cell>
          <cell r="J99" t="str">
            <v>female</v>
          </cell>
          <cell r="Y99"/>
          <cell r="Z99">
            <v>969180157</v>
          </cell>
          <cell r="AA99" t="str">
            <v>1/29/1966</v>
          </cell>
          <cell r="AB99">
            <v>60</v>
          </cell>
          <cell r="AC99" t="str">
            <v>19-60</v>
          </cell>
        </row>
        <row r="100">
          <cell r="H100">
            <v>43252</v>
          </cell>
          <cell r="J100" t="str">
            <v>female</v>
          </cell>
          <cell r="Y100"/>
          <cell r="Z100">
            <v>432328342</v>
          </cell>
          <cell r="AA100" t="str">
            <v>7/16/2011</v>
          </cell>
          <cell r="AB100">
            <v>15</v>
          </cell>
          <cell r="AC100">
            <v>43252</v>
          </cell>
        </row>
        <row r="101">
          <cell r="H101" t="str">
            <v>19-60</v>
          </cell>
          <cell r="J101" t="str">
            <v>male</v>
          </cell>
          <cell r="Y101"/>
          <cell r="Z101">
            <v>401184213</v>
          </cell>
          <cell r="AA101">
            <v>35279</v>
          </cell>
          <cell r="AB101">
            <v>30</v>
          </cell>
          <cell r="AC101" t="str">
            <v>19-60</v>
          </cell>
        </row>
        <row r="102">
          <cell r="H102" t="str">
            <v>19-60</v>
          </cell>
          <cell r="J102" t="str">
            <v>female</v>
          </cell>
          <cell r="Y102"/>
          <cell r="Z102">
            <v>802901769</v>
          </cell>
          <cell r="AA102" t="str">
            <v>5/21/1991</v>
          </cell>
          <cell r="AB102">
            <v>35</v>
          </cell>
          <cell r="AC102" t="str">
            <v>19-60</v>
          </cell>
        </row>
        <row r="103">
          <cell r="H103" t="str">
            <v>19-60</v>
          </cell>
          <cell r="J103" t="str">
            <v>female</v>
          </cell>
          <cell r="Y103"/>
          <cell r="Z103">
            <v>802399626</v>
          </cell>
          <cell r="AA103">
            <v>32942</v>
          </cell>
          <cell r="AB103">
            <v>36</v>
          </cell>
          <cell r="AC103" t="str">
            <v>19-60</v>
          </cell>
        </row>
        <row r="104">
          <cell r="H104" t="str">
            <v>19-60</v>
          </cell>
          <cell r="J104" t="str">
            <v>female</v>
          </cell>
          <cell r="Y104"/>
          <cell r="Z104">
            <v>800457608</v>
          </cell>
          <cell r="AA104" t="str">
            <v>6/27/1985</v>
          </cell>
          <cell r="AB104">
            <v>41</v>
          </cell>
          <cell r="AC104" t="str">
            <v>19-60</v>
          </cell>
        </row>
        <row r="105">
          <cell r="H105" t="str">
            <v>19-60</v>
          </cell>
          <cell r="J105" t="str">
            <v>female</v>
          </cell>
          <cell r="Y105"/>
          <cell r="Z105">
            <v>406999209</v>
          </cell>
          <cell r="AA105">
            <v>37229</v>
          </cell>
          <cell r="AB105">
            <v>25</v>
          </cell>
          <cell r="AC105" t="str">
            <v>19-60</v>
          </cell>
        </row>
        <row r="106">
          <cell r="H106" t="str">
            <v>19-60</v>
          </cell>
          <cell r="J106" t="str">
            <v>female</v>
          </cell>
          <cell r="Y106"/>
          <cell r="Z106">
            <v>402508550</v>
          </cell>
          <cell r="AA106" t="str">
            <v>9/19/1997</v>
          </cell>
          <cell r="AB106">
            <v>29</v>
          </cell>
          <cell r="AC106" t="str">
            <v>19-60</v>
          </cell>
        </row>
        <row r="107">
          <cell r="H107" t="str">
            <v>19-60</v>
          </cell>
          <cell r="J107" t="str">
            <v>female</v>
          </cell>
          <cell r="Y107"/>
          <cell r="Z107">
            <v>401265970</v>
          </cell>
          <cell r="AA107">
            <v>35552</v>
          </cell>
          <cell r="AB107">
            <v>29</v>
          </cell>
          <cell r="AC107" t="str">
            <v>19-60</v>
          </cell>
        </row>
        <row r="108">
          <cell r="H108" t="str">
            <v>19-60</v>
          </cell>
          <cell r="J108" t="str">
            <v>female</v>
          </cell>
          <cell r="Y108"/>
          <cell r="Z108">
            <v>407123298</v>
          </cell>
          <cell r="AA108" t="str">
            <v>8/14/2001</v>
          </cell>
          <cell r="AB108">
            <v>25</v>
          </cell>
          <cell r="AC108" t="str">
            <v>19-60</v>
          </cell>
        </row>
        <row r="109">
          <cell r="H109" t="str">
            <v>19-60</v>
          </cell>
          <cell r="J109" t="str">
            <v>female</v>
          </cell>
          <cell r="Y109"/>
          <cell r="Z109">
            <v>925731044</v>
          </cell>
          <cell r="AA109" t="str">
            <v>3/22/1972</v>
          </cell>
          <cell r="AB109">
            <v>54</v>
          </cell>
          <cell r="AC109" t="str">
            <v>19-60</v>
          </cell>
        </row>
        <row r="110">
          <cell r="H110" t="str">
            <v>19-60</v>
          </cell>
          <cell r="J110" t="str">
            <v>male</v>
          </cell>
          <cell r="Y110"/>
          <cell r="Z110">
            <v>900533886</v>
          </cell>
          <cell r="AA110">
            <v>29105</v>
          </cell>
          <cell r="AB110">
            <v>47</v>
          </cell>
          <cell r="AC110" t="str">
            <v>19-60</v>
          </cell>
        </row>
        <row r="111">
          <cell r="H111">
            <v>43252</v>
          </cell>
          <cell r="J111" t="str">
            <v>male</v>
          </cell>
          <cell r="Y111"/>
          <cell r="Z111">
            <v>434101192</v>
          </cell>
          <cell r="AA111" t="str">
            <v>1/18/2013</v>
          </cell>
          <cell r="AB111">
            <v>13</v>
          </cell>
          <cell r="AC111">
            <v>43252</v>
          </cell>
        </row>
        <row r="112">
          <cell r="H112" t="str">
            <v>19-60</v>
          </cell>
          <cell r="J112" t="str">
            <v>female</v>
          </cell>
          <cell r="Y112"/>
          <cell r="Z112">
            <v>403653854</v>
          </cell>
          <cell r="AA112" t="str">
            <v>5/26/2005</v>
          </cell>
          <cell r="AB112">
            <v>21</v>
          </cell>
          <cell r="AC112" t="str">
            <v>19-60</v>
          </cell>
        </row>
        <row r="113">
          <cell r="H113" t="str">
            <v>19-60</v>
          </cell>
          <cell r="J113" t="str">
            <v>female</v>
          </cell>
          <cell r="Y113"/>
          <cell r="Z113">
            <v>803508381</v>
          </cell>
          <cell r="AA113">
            <v>34282</v>
          </cell>
          <cell r="AB113">
            <v>33</v>
          </cell>
          <cell r="AC113" t="str">
            <v>19-60</v>
          </cell>
        </row>
        <row r="114">
          <cell r="H114" t="str">
            <v>19-60</v>
          </cell>
          <cell r="J114" t="str">
            <v>female</v>
          </cell>
          <cell r="Y114"/>
          <cell r="Z114">
            <v>404637506</v>
          </cell>
          <cell r="AA114">
            <v>36711</v>
          </cell>
          <cell r="AB114">
            <v>26</v>
          </cell>
          <cell r="AC114" t="str">
            <v>19-60</v>
          </cell>
        </row>
        <row r="115">
          <cell r="H115">
            <v>43252</v>
          </cell>
          <cell r="J115" t="str">
            <v>female</v>
          </cell>
          <cell r="Y115"/>
          <cell r="Z115">
            <v>430250134</v>
          </cell>
          <cell r="AA115" t="str">
            <v>12/15/2010</v>
          </cell>
          <cell r="AB115">
            <v>16</v>
          </cell>
          <cell r="AC115">
            <v>43252</v>
          </cell>
        </row>
        <row r="116">
          <cell r="H116" t="str">
            <v>19-60</v>
          </cell>
          <cell r="J116" t="str">
            <v>female</v>
          </cell>
          <cell r="Y116"/>
          <cell r="Z116">
            <v>906644174</v>
          </cell>
          <cell r="AA116">
            <v>30016</v>
          </cell>
          <cell r="AB116">
            <v>44</v>
          </cell>
          <cell r="AC116" t="str">
            <v>19-60</v>
          </cell>
        </row>
        <row r="117">
          <cell r="H117">
            <v>43252</v>
          </cell>
          <cell r="J117" t="str">
            <v>male</v>
          </cell>
          <cell r="Y117"/>
          <cell r="Z117">
            <v>435319272</v>
          </cell>
          <cell r="AA117" t="str">
            <v>2/28/2015</v>
          </cell>
          <cell r="AB117">
            <v>11</v>
          </cell>
          <cell r="AC117">
            <v>43252</v>
          </cell>
        </row>
        <row r="118">
          <cell r="H118" t="str">
            <v>0-5</v>
          </cell>
          <cell r="J118" t="str">
            <v>female</v>
          </cell>
          <cell r="Y118"/>
          <cell r="Z118">
            <v>470725458</v>
          </cell>
          <cell r="AA118" t="str">
            <v>10/17/2025</v>
          </cell>
          <cell r="AB118" t="str">
            <v>7m</v>
          </cell>
          <cell r="AC118" t="str">
            <v>0-5</v>
          </cell>
        </row>
        <row r="119">
          <cell r="H119" t="str">
            <v>0-5</v>
          </cell>
          <cell r="J119" t="str">
            <v>female</v>
          </cell>
          <cell r="Y119"/>
          <cell r="Z119">
            <v>470067901</v>
          </cell>
          <cell r="AA119">
            <v>45451</v>
          </cell>
          <cell r="AB119">
            <v>2</v>
          </cell>
          <cell r="AC119" t="str">
            <v>0-5</v>
          </cell>
        </row>
        <row r="120">
          <cell r="H120" t="str">
            <v>19-60</v>
          </cell>
          <cell r="J120" t="str">
            <v>female</v>
          </cell>
          <cell r="Y120"/>
          <cell r="Z120">
            <v>410080691</v>
          </cell>
          <cell r="AA120" t="str">
            <v>1/21/1995</v>
          </cell>
          <cell r="AB120">
            <v>31</v>
          </cell>
          <cell r="AC120" t="str">
            <v>19-60</v>
          </cell>
        </row>
        <row r="121">
          <cell r="H121" t="str">
            <v>19-60</v>
          </cell>
          <cell r="J121" t="str">
            <v>female</v>
          </cell>
          <cell r="Y121"/>
          <cell r="Z121">
            <v>800787558</v>
          </cell>
          <cell r="AA121">
            <v>32389</v>
          </cell>
          <cell r="AB121">
            <v>38</v>
          </cell>
          <cell r="AC121" t="str">
            <v>19-60</v>
          </cell>
        </row>
        <row r="122">
          <cell r="H122" t="str">
            <v>19-60</v>
          </cell>
          <cell r="J122" t="str">
            <v>female</v>
          </cell>
          <cell r="Y122"/>
          <cell r="Z122">
            <v>800765273</v>
          </cell>
          <cell r="AA122" t="str">
            <v>7/14/1988</v>
          </cell>
          <cell r="AB122">
            <v>38</v>
          </cell>
          <cell r="AC122" t="str">
            <v>19-60</v>
          </cell>
        </row>
        <row r="123">
          <cell r="H123" t="str">
            <v>19-60</v>
          </cell>
          <cell r="J123" t="str">
            <v>female</v>
          </cell>
          <cell r="Y123"/>
          <cell r="Z123">
            <v>801819681</v>
          </cell>
          <cell r="AA123" t="str">
            <v>5/25/1989</v>
          </cell>
          <cell r="AB123">
            <v>37</v>
          </cell>
          <cell r="AC123" t="str">
            <v>19-60</v>
          </cell>
        </row>
        <row r="124">
          <cell r="H124" t="str">
            <v>19-60</v>
          </cell>
          <cell r="J124" t="str">
            <v>male</v>
          </cell>
          <cell r="Y124"/>
          <cell r="Z124">
            <v>972973192</v>
          </cell>
          <cell r="AA124">
            <v>27436</v>
          </cell>
          <cell r="AB124">
            <v>51</v>
          </cell>
          <cell r="AC124" t="str">
            <v>19-60</v>
          </cell>
        </row>
        <row r="125">
          <cell r="H125" t="str">
            <v>19-60</v>
          </cell>
          <cell r="J125" t="str">
            <v>female</v>
          </cell>
          <cell r="Y125"/>
          <cell r="Z125">
            <v>801805490</v>
          </cell>
          <cell r="AA125" t="str">
            <v>6/18/1987</v>
          </cell>
          <cell r="AB125">
            <v>39</v>
          </cell>
          <cell r="AC125" t="str">
            <v>19-60</v>
          </cell>
        </row>
        <row r="126">
          <cell r="H126" t="str">
            <v>19-60</v>
          </cell>
          <cell r="J126" t="str">
            <v>male</v>
          </cell>
          <cell r="Y126"/>
          <cell r="Z126">
            <v>804753327</v>
          </cell>
          <cell r="AA126">
            <v>34524</v>
          </cell>
          <cell r="AB126">
            <v>32</v>
          </cell>
          <cell r="AC126" t="str">
            <v>19-60</v>
          </cell>
        </row>
        <row r="127">
          <cell r="H127" t="str">
            <v>0-5</v>
          </cell>
          <cell r="J127" t="str">
            <v>male</v>
          </cell>
          <cell r="Y127"/>
          <cell r="Z127">
            <v>445611411</v>
          </cell>
          <cell r="AA127" t="str">
            <v>4/30/2022</v>
          </cell>
          <cell r="AB127">
            <v>4</v>
          </cell>
          <cell r="AC127" t="str">
            <v>0-5</v>
          </cell>
        </row>
        <row r="128">
          <cell r="H128">
            <v>60</v>
          </cell>
          <cell r="J128" t="str">
            <v>male</v>
          </cell>
          <cell r="Y128"/>
          <cell r="Z128">
            <v>954086054</v>
          </cell>
          <cell r="AA128">
            <v>21491</v>
          </cell>
          <cell r="AB128">
            <v>68</v>
          </cell>
          <cell r="AC128">
            <v>60</v>
          </cell>
        </row>
        <row r="129">
          <cell r="H129" t="str">
            <v>19-60</v>
          </cell>
          <cell r="J129" t="str">
            <v>female</v>
          </cell>
          <cell r="Y129"/>
          <cell r="Z129">
            <v>803773787</v>
          </cell>
          <cell r="AA129" t="str">
            <v>7/19/1993</v>
          </cell>
          <cell r="AB129">
            <v>33</v>
          </cell>
          <cell r="AC129" t="str">
            <v>19-60</v>
          </cell>
        </row>
        <row r="130">
          <cell r="H130" t="str">
            <v>19-60</v>
          </cell>
          <cell r="J130" t="str">
            <v>male</v>
          </cell>
          <cell r="Y130"/>
          <cell r="Z130">
            <v>803725522</v>
          </cell>
          <cell r="AA130">
            <v>34457</v>
          </cell>
          <cell r="AB130">
            <v>32</v>
          </cell>
          <cell r="AC130" t="str">
            <v>19-60</v>
          </cell>
        </row>
        <row r="131">
          <cell r="H131" t="str">
            <v>19-60</v>
          </cell>
          <cell r="J131" t="str">
            <v>male</v>
          </cell>
          <cell r="Y131"/>
          <cell r="Z131">
            <v>905262341</v>
          </cell>
          <cell r="AA131" t="str">
            <v>10/22/1978</v>
          </cell>
          <cell r="AB131">
            <v>48</v>
          </cell>
          <cell r="AC131" t="str">
            <v>19-60</v>
          </cell>
        </row>
        <row r="132">
          <cell r="H132" t="str">
            <v>0-5</v>
          </cell>
          <cell r="J132" t="str">
            <v>female</v>
          </cell>
          <cell r="Y132"/>
          <cell r="Z132">
            <v>445622640</v>
          </cell>
          <cell r="AA132" t="str">
            <v>8/13/2022</v>
          </cell>
          <cell r="AB132">
            <v>4</v>
          </cell>
          <cell r="AC132" t="str">
            <v>0-5</v>
          </cell>
        </row>
        <row r="133">
          <cell r="H133" t="str">
            <v>0-5</v>
          </cell>
          <cell r="J133" t="str">
            <v>female</v>
          </cell>
          <cell r="Y133"/>
          <cell r="Z133">
            <v>445855174</v>
          </cell>
          <cell r="AA133" t="str">
            <v>6/27/2023</v>
          </cell>
          <cell r="AB133">
            <v>3</v>
          </cell>
          <cell r="AC133" t="str">
            <v>0-5</v>
          </cell>
        </row>
        <row r="134">
          <cell r="H134" t="str">
            <v>19-60</v>
          </cell>
          <cell r="J134" t="str">
            <v>female</v>
          </cell>
          <cell r="Y134"/>
          <cell r="Z134">
            <v>404066342</v>
          </cell>
          <cell r="AA134">
            <v>36008</v>
          </cell>
          <cell r="AB134">
            <v>28</v>
          </cell>
          <cell r="AC134" t="str">
            <v>19-60</v>
          </cell>
        </row>
        <row r="135">
          <cell r="H135">
            <v>60</v>
          </cell>
          <cell r="J135" t="str">
            <v>male</v>
          </cell>
          <cell r="Y135"/>
          <cell r="Z135">
            <v>927031864</v>
          </cell>
          <cell r="AA135" t="str">
            <v>4/16/1964</v>
          </cell>
          <cell r="AB135">
            <v>62</v>
          </cell>
          <cell r="AC135">
            <v>60</v>
          </cell>
        </row>
        <row r="136">
          <cell r="H136" t="str">
            <v>0-5</v>
          </cell>
          <cell r="J136" t="str">
            <v>female</v>
          </cell>
          <cell r="Y136"/>
          <cell r="Z136">
            <v>470427055</v>
          </cell>
          <cell r="AA136">
            <v>45360</v>
          </cell>
          <cell r="AB136">
            <v>2</v>
          </cell>
          <cell r="AC136" t="str">
            <v>0-5</v>
          </cell>
        </row>
        <row r="137">
          <cell r="H137">
            <v>43252</v>
          </cell>
          <cell r="J137" t="str">
            <v>male</v>
          </cell>
          <cell r="Y137"/>
          <cell r="Z137">
            <v>425870664</v>
          </cell>
          <cell r="AA137" t="str">
            <v>5/21/2008</v>
          </cell>
          <cell r="AB137">
            <v>18</v>
          </cell>
          <cell r="AC137">
            <v>43252</v>
          </cell>
        </row>
        <row r="138">
          <cell r="H138">
            <v>43252</v>
          </cell>
          <cell r="J138" t="str">
            <v>male</v>
          </cell>
          <cell r="Y138"/>
          <cell r="Z138">
            <v>433822459</v>
          </cell>
          <cell r="AA138">
            <v>41984</v>
          </cell>
          <cell r="AB138">
            <v>12</v>
          </cell>
          <cell r="AC138">
            <v>43252</v>
          </cell>
        </row>
        <row r="139">
          <cell r="H139" t="str">
            <v>19-60</v>
          </cell>
          <cell r="J139" t="str">
            <v>female</v>
          </cell>
          <cell r="Y139"/>
          <cell r="Z139">
            <v>420572075</v>
          </cell>
          <cell r="AA139">
            <v>38055</v>
          </cell>
          <cell r="AB139">
            <v>21</v>
          </cell>
          <cell r="AC139" t="str">
            <v>19-60</v>
          </cell>
        </row>
        <row r="140">
          <cell r="H140" t="str">
            <v>19-60</v>
          </cell>
          <cell r="J140" t="str">
            <v>female</v>
          </cell>
          <cell r="Y140"/>
          <cell r="Z140">
            <v>901362657</v>
          </cell>
          <cell r="AA140" t="str">
            <v>1/19/1997</v>
          </cell>
          <cell r="AB140">
            <v>29</v>
          </cell>
          <cell r="AC140" t="str">
            <v>19-60</v>
          </cell>
        </row>
        <row r="141">
          <cell r="H141" t="str">
            <v>19-60</v>
          </cell>
          <cell r="J141" t="str">
            <v>female</v>
          </cell>
          <cell r="Y141"/>
          <cell r="Z141">
            <v>409671120</v>
          </cell>
          <cell r="AA141">
            <v>38022</v>
          </cell>
          <cell r="AB141">
            <v>21</v>
          </cell>
          <cell r="AC141" t="str">
            <v>19-60</v>
          </cell>
        </row>
        <row r="142">
          <cell r="H142" t="str">
            <v>19-60</v>
          </cell>
          <cell r="J142" t="str">
            <v>female</v>
          </cell>
          <cell r="Y142"/>
          <cell r="Z142">
            <v>400784922</v>
          </cell>
          <cell r="AA142" t="str">
            <v>7/26/1995</v>
          </cell>
          <cell r="AB142">
            <v>30</v>
          </cell>
          <cell r="AC142" t="str">
            <v>19-60</v>
          </cell>
        </row>
        <row r="143">
          <cell r="H143">
            <v>43252</v>
          </cell>
          <cell r="J143" t="str">
            <v>female</v>
          </cell>
          <cell r="Y143"/>
          <cell r="Z143">
            <v>435027560</v>
          </cell>
          <cell r="AA143" t="str">
            <v>9/21/2014</v>
          </cell>
          <cell r="AB143">
            <v>11</v>
          </cell>
          <cell r="AC143">
            <v>43252</v>
          </cell>
        </row>
        <row r="144">
          <cell r="H144" t="str">
            <v>0-5</v>
          </cell>
          <cell r="J144" t="str">
            <v>male</v>
          </cell>
          <cell r="Y144"/>
          <cell r="Z144">
            <v>442858429</v>
          </cell>
          <cell r="AA144">
            <v>44173</v>
          </cell>
          <cell r="AB144">
            <v>5</v>
          </cell>
          <cell r="AC144" t="str">
            <v>0-5</v>
          </cell>
        </row>
        <row r="145">
          <cell r="H145" t="str">
            <v>19-60</v>
          </cell>
          <cell r="J145" t="str">
            <v>female</v>
          </cell>
          <cell r="Y145"/>
          <cell r="Z145">
            <v>900546185</v>
          </cell>
          <cell r="AA145" t="str">
            <v>1/27/1978</v>
          </cell>
          <cell r="AB145">
            <v>48</v>
          </cell>
          <cell r="AC145" t="str">
            <v>19-60</v>
          </cell>
        </row>
        <row r="146">
          <cell r="H146" t="str">
            <v>0-5</v>
          </cell>
          <cell r="J146" t="str">
            <v>female</v>
          </cell>
          <cell r="Y146"/>
          <cell r="Z146">
            <v>445064173</v>
          </cell>
          <cell r="AA146" t="str">
            <v>11/22/2020</v>
          </cell>
          <cell r="AB146">
            <v>5</v>
          </cell>
          <cell r="AC146" t="str">
            <v>0-5</v>
          </cell>
        </row>
        <row r="147">
          <cell r="H147" t="str">
            <v>19-60</v>
          </cell>
          <cell r="J147" t="str">
            <v>female</v>
          </cell>
          <cell r="Y147"/>
          <cell r="Z147">
            <v>966592677</v>
          </cell>
          <cell r="AA147" t="str">
            <v>9/21/1966</v>
          </cell>
          <cell r="AB147">
            <v>59</v>
          </cell>
          <cell r="AC147" t="str">
            <v>19-60</v>
          </cell>
        </row>
        <row r="148">
          <cell r="H148" t="str">
            <v>19-60</v>
          </cell>
          <cell r="J148" t="str">
            <v>female</v>
          </cell>
          <cell r="Y148"/>
          <cell r="Z148">
            <v>801420688</v>
          </cell>
          <cell r="AA148">
            <v>31572</v>
          </cell>
          <cell r="AB148">
            <v>39</v>
          </cell>
          <cell r="AC148" t="str">
            <v>19-60</v>
          </cell>
        </row>
        <row r="149">
          <cell r="H149" t="str">
            <v>0-5</v>
          </cell>
          <cell r="J149" t="str">
            <v>male</v>
          </cell>
          <cell r="Y149"/>
          <cell r="Z149">
            <v>470955394</v>
          </cell>
          <cell r="AA149" t="str">
            <v>12/13/2025</v>
          </cell>
          <cell r="AB149">
            <v>1</v>
          </cell>
          <cell r="AC149" t="str">
            <v>0-5</v>
          </cell>
        </row>
        <row r="150">
          <cell r="H150" t="str">
            <v>19-60</v>
          </cell>
          <cell r="J150" t="str">
            <v>female</v>
          </cell>
          <cell r="Y150"/>
          <cell r="Z150">
            <v>401981972</v>
          </cell>
          <cell r="AA150" t="str">
            <v>9/13/1996</v>
          </cell>
          <cell r="AB150">
            <v>29</v>
          </cell>
          <cell r="AC150" t="str">
            <v>19-60</v>
          </cell>
        </row>
        <row r="151">
          <cell r="H151" t="str">
            <v>19-60</v>
          </cell>
          <cell r="J151" t="str">
            <v>female</v>
          </cell>
          <cell r="Y151"/>
          <cell r="Z151">
            <v>907067680</v>
          </cell>
          <cell r="AA151" t="str">
            <v>5/15/1968</v>
          </cell>
          <cell r="AB151">
            <v>57</v>
          </cell>
          <cell r="AC151" t="str">
            <v>19-60</v>
          </cell>
        </row>
        <row r="152">
          <cell r="H152" t="str">
            <v>19-60</v>
          </cell>
          <cell r="J152" t="str">
            <v>female</v>
          </cell>
          <cell r="Y152" t="str">
            <v>3/31/2026</v>
          </cell>
          <cell r="Z152">
            <v>900771916</v>
          </cell>
          <cell r="AA152">
            <v>28462</v>
          </cell>
          <cell r="AB152">
            <v>49</v>
          </cell>
          <cell r="AC152" t="str">
            <v>19-60</v>
          </cell>
        </row>
        <row r="153">
          <cell r="H153" t="str">
            <v>19-60</v>
          </cell>
          <cell r="J153" t="str">
            <v>female</v>
          </cell>
          <cell r="Y153"/>
          <cell r="Z153">
            <v>900524760</v>
          </cell>
          <cell r="AA153" t="str">
            <v>4/18/1978</v>
          </cell>
          <cell r="AB153">
            <v>48</v>
          </cell>
          <cell r="AC153" t="str">
            <v>19-60</v>
          </cell>
        </row>
        <row r="154">
          <cell r="H154">
            <v>43252</v>
          </cell>
          <cell r="J154" t="str">
            <v>male</v>
          </cell>
          <cell r="Y154"/>
          <cell r="Z154">
            <v>433368149</v>
          </cell>
          <cell r="AA154">
            <v>41225</v>
          </cell>
          <cell r="AB154">
            <v>13</v>
          </cell>
          <cell r="AC154">
            <v>43252</v>
          </cell>
        </row>
        <row r="155">
          <cell r="H155" t="str">
            <v>19-60</v>
          </cell>
          <cell r="J155" t="str">
            <v>female</v>
          </cell>
          <cell r="Y155"/>
          <cell r="Z155">
            <v>802000398</v>
          </cell>
          <cell r="AA155" t="str">
            <v>12/31/1990</v>
          </cell>
          <cell r="AB155">
            <v>35</v>
          </cell>
          <cell r="AC155" t="str">
            <v>19-60</v>
          </cell>
        </row>
        <row r="156">
          <cell r="H156" t="str">
            <v>19-60</v>
          </cell>
          <cell r="J156" t="str">
            <v>female</v>
          </cell>
          <cell r="Y156"/>
          <cell r="Z156">
            <v>905255089</v>
          </cell>
          <cell r="AA156">
            <v>29263</v>
          </cell>
          <cell r="AB156">
            <v>45</v>
          </cell>
          <cell r="AC156" t="str">
            <v>19-60</v>
          </cell>
        </row>
        <row r="157">
          <cell r="H157" t="str">
            <v>19-60</v>
          </cell>
          <cell r="J157" t="str">
            <v>male</v>
          </cell>
          <cell r="Y157" t="str">
            <v>3/29/2026</v>
          </cell>
          <cell r="Z157">
            <v>803336981</v>
          </cell>
          <cell r="AA157" t="str">
            <v>2/14/1993</v>
          </cell>
          <cell r="AB157">
            <v>33</v>
          </cell>
          <cell r="AC157" t="str">
            <v>19-60</v>
          </cell>
        </row>
        <row r="158">
          <cell r="H158">
            <v>60</v>
          </cell>
          <cell r="J158" t="str">
            <v>female</v>
          </cell>
          <cell r="Y158"/>
          <cell r="Z158">
            <v>910805753</v>
          </cell>
          <cell r="AA158" t="str">
            <v>3/25/1964</v>
          </cell>
          <cell r="AB158">
            <v>62</v>
          </cell>
          <cell r="AC158">
            <v>60</v>
          </cell>
        </row>
        <row r="159">
          <cell r="H159">
            <v>43252</v>
          </cell>
          <cell r="J159" t="str">
            <v>male</v>
          </cell>
          <cell r="Y159"/>
          <cell r="Z159">
            <v>443093877</v>
          </cell>
          <cell r="AA159" t="str">
            <v>1/19/2020</v>
          </cell>
          <cell r="AB159">
            <v>6</v>
          </cell>
          <cell r="AC159">
            <v>43252</v>
          </cell>
        </row>
        <row r="160">
          <cell r="H160" t="str">
            <v>19-60</v>
          </cell>
          <cell r="J160" t="str">
            <v>female</v>
          </cell>
          <cell r="Y160"/>
          <cell r="Z160">
            <v>404609034</v>
          </cell>
          <cell r="AA160" t="str">
            <v>2/27/1999</v>
          </cell>
          <cell r="AB160">
            <v>27</v>
          </cell>
          <cell r="AC160" t="str">
            <v>19-60</v>
          </cell>
        </row>
        <row r="161">
          <cell r="H161" t="str">
            <v>0-5</v>
          </cell>
          <cell r="J161" t="str">
            <v>female</v>
          </cell>
          <cell r="Y161"/>
          <cell r="Z161">
            <v>445502081</v>
          </cell>
          <cell r="AA161">
            <v>44600</v>
          </cell>
          <cell r="AB161">
            <v>3</v>
          </cell>
          <cell r="AC161" t="str">
            <v>0-5</v>
          </cell>
        </row>
        <row r="162">
          <cell r="H162" t="str">
            <v>0-5</v>
          </cell>
          <cell r="J162" t="str">
            <v>female</v>
          </cell>
          <cell r="Y162"/>
          <cell r="Z162">
            <v>470029786</v>
          </cell>
          <cell r="AA162">
            <v>45568</v>
          </cell>
          <cell r="AB162">
            <v>2</v>
          </cell>
          <cell r="AC162" t="str">
            <v>0-5</v>
          </cell>
        </row>
        <row r="163">
          <cell r="H163" t="str">
            <v>0-5</v>
          </cell>
          <cell r="J163" t="str">
            <v>female</v>
          </cell>
          <cell r="Y163" t="str">
            <v>3/30/2026</v>
          </cell>
          <cell r="Z163">
            <v>470628413</v>
          </cell>
          <cell r="AA163" t="str">
            <v>6/28/2025</v>
          </cell>
          <cell r="AB163">
            <v>1</v>
          </cell>
          <cell r="AC163" t="str">
            <v>0-5</v>
          </cell>
        </row>
        <row r="164">
          <cell r="H164" t="str">
            <v>19-60</v>
          </cell>
          <cell r="J164" t="str">
            <v>female</v>
          </cell>
          <cell r="Y164"/>
          <cell r="Z164">
            <v>900312513</v>
          </cell>
          <cell r="AA164" t="str">
            <v>3/14/1975</v>
          </cell>
          <cell r="AB164">
            <v>51</v>
          </cell>
          <cell r="AC164" t="str">
            <v>19-60</v>
          </cell>
        </row>
        <row r="165">
          <cell r="H165" t="str">
            <v>19-60</v>
          </cell>
          <cell r="J165" t="str">
            <v>male</v>
          </cell>
          <cell r="Y165"/>
          <cell r="Z165">
            <v>801906355</v>
          </cell>
          <cell r="AA165" t="str">
            <v>7/22/1988</v>
          </cell>
          <cell r="AB165">
            <v>38</v>
          </cell>
          <cell r="AC165" t="str">
            <v>19-60</v>
          </cell>
        </row>
        <row r="166">
          <cell r="H166" t="str">
            <v>0-5</v>
          </cell>
          <cell r="J166" t="str">
            <v>male</v>
          </cell>
          <cell r="Y166"/>
          <cell r="Z166">
            <v>444193411</v>
          </cell>
          <cell r="AA166">
            <v>45180</v>
          </cell>
          <cell r="AB166">
            <v>3</v>
          </cell>
          <cell r="AC166" t="str">
            <v>0-5</v>
          </cell>
        </row>
        <row r="167">
          <cell r="H167" t="str">
            <v>19-60</v>
          </cell>
          <cell r="J167" t="str">
            <v>female</v>
          </cell>
          <cell r="Y167"/>
          <cell r="Z167">
            <v>401035035</v>
          </cell>
          <cell r="AA167">
            <v>35555</v>
          </cell>
          <cell r="AB167">
            <v>29</v>
          </cell>
          <cell r="AC167" t="str">
            <v>19-60</v>
          </cell>
        </row>
        <row r="168">
          <cell r="H168">
            <v>43252</v>
          </cell>
          <cell r="J168" t="str">
            <v>male</v>
          </cell>
          <cell r="Y168"/>
          <cell r="Z168">
            <v>442273611</v>
          </cell>
          <cell r="AA168" t="str">
            <v>2/18/2019</v>
          </cell>
          <cell r="AB168">
            <v>7</v>
          </cell>
          <cell r="AC168">
            <v>43252</v>
          </cell>
        </row>
        <row r="169">
          <cell r="H169" t="str">
            <v>19-60</v>
          </cell>
          <cell r="J169" t="str">
            <v>male</v>
          </cell>
          <cell r="Y169"/>
          <cell r="Z169">
            <v>407845692</v>
          </cell>
          <cell r="AA169" t="str">
            <v>8/27/2002</v>
          </cell>
          <cell r="AB169">
            <v>24</v>
          </cell>
          <cell r="AC169" t="str">
            <v>19-60</v>
          </cell>
        </row>
        <row r="170">
          <cell r="H170" t="str">
            <v>19-60</v>
          </cell>
          <cell r="J170" t="str">
            <v>female</v>
          </cell>
          <cell r="Y170"/>
          <cell r="Z170">
            <v>401198007</v>
          </cell>
          <cell r="AA170">
            <v>35735</v>
          </cell>
          <cell r="AB170">
            <v>29</v>
          </cell>
          <cell r="AC170" t="str">
            <v>19-60</v>
          </cell>
        </row>
        <row r="171">
          <cell r="H171" t="str">
            <v>19-60</v>
          </cell>
          <cell r="J171" t="str">
            <v>female</v>
          </cell>
          <cell r="Y171"/>
          <cell r="Z171">
            <v>408128650</v>
          </cell>
          <cell r="AA171" t="str">
            <v>6/30/2003</v>
          </cell>
          <cell r="AB171">
            <v>23</v>
          </cell>
          <cell r="AC171" t="str">
            <v>19-60</v>
          </cell>
        </row>
        <row r="172">
          <cell r="H172" t="str">
            <v>19-60</v>
          </cell>
          <cell r="J172" t="str">
            <v>female</v>
          </cell>
          <cell r="Y172"/>
          <cell r="Z172">
            <v>409391018</v>
          </cell>
          <cell r="AA172" t="str">
            <v>9/16/2004</v>
          </cell>
          <cell r="AB172">
            <v>22</v>
          </cell>
          <cell r="AC172" t="str">
            <v>19-60</v>
          </cell>
        </row>
        <row r="173">
          <cell r="H173" t="str">
            <v>0-5</v>
          </cell>
          <cell r="J173" t="str">
            <v>male</v>
          </cell>
          <cell r="Y173"/>
          <cell r="Z173">
            <v>444529283</v>
          </cell>
          <cell r="AA173">
            <v>44989</v>
          </cell>
          <cell r="AB173">
            <v>3</v>
          </cell>
          <cell r="AC173" t="str">
            <v>0-5</v>
          </cell>
        </row>
        <row r="174">
          <cell r="H174" t="str">
            <v>0-5</v>
          </cell>
          <cell r="J174" t="str">
            <v>female</v>
          </cell>
          <cell r="Y174"/>
          <cell r="Z174">
            <v>444716559</v>
          </cell>
          <cell r="AA174" t="str">
            <v>12/25/2024</v>
          </cell>
          <cell r="AB174">
            <v>2</v>
          </cell>
          <cell r="AC174" t="str">
            <v>0-5</v>
          </cell>
        </row>
        <row r="175">
          <cell r="H175" t="str">
            <v>19-60</v>
          </cell>
          <cell r="J175" t="str">
            <v>female</v>
          </cell>
          <cell r="Y175"/>
          <cell r="Z175">
            <v>421272352</v>
          </cell>
          <cell r="AA175">
            <v>38540</v>
          </cell>
          <cell r="AB175">
            <v>21</v>
          </cell>
          <cell r="AC175" t="str">
            <v>19-60</v>
          </cell>
        </row>
        <row r="176">
          <cell r="H176" t="str">
            <v>19-60</v>
          </cell>
          <cell r="J176" t="str">
            <v>female</v>
          </cell>
          <cell r="Y176"/>
          <cell r="Z176">
            <v>804315349</v>
          </cell>
          <cell r="AA176" t="str">
            <v>10/19/1994</v>
          </cell>
          <cell r="AB176">
            <v>32</v>
          </cell>
          <cell r="AC176" t="str">
            <v>19-60</v>
          </cell>
        </row>
        <row r="177">
          <cell r="H177">
            <v>43252</v>
          </cell>
          <cell r="J177" t="str">
            <v>female</v>
          </cell>
          <cell r="Y177"/>
          <cell r="Z177">
            <v>426393351</v>
          </cell>
          <cell r="AA177" t="str">
            <v>3/28/2009</v>
          </cell>
          <cell r="AB177">
            <v>17</v>
          </cell>
          <cell r="AC177">
            <v>43252</v>
          </cell>
        </row>
        <row r="178">
          <cell r="H178" t="str">
            <v>19-60</v>
          </cell>
          <cell r="J178" t="str">
            <v>male</v>
          </cell>
          <cell r="Y178"/>
          <cell r="Z178">
            <v>802776427</v>
          </cell>
          <cell r="AA178">
            <v>33583</v>
          </cell>
          <cell r="AB178">
            <v>35</v>
          </cell>
          <cell r="AC178" t="str">
            <v>19-60</v>
          </cell>
        </row>
        <row r="179">
          <cell r="H179" t="str">
            <v>19-60</v>
          </cell>
          <cell r="J179" t="str">
            <v>female</v>
          </cell>
          <cell r="Y179" t="str">
            <v>3/29/2026</v>
          </cell>
          <cell r="Z179">
            <v>424058295</v>
          </cell>
          <cell r="AA179">
            <v>39084</v>
          </cell>
          <cell r="AB179">
            <v>19</v>
          </cell>
          <cell r="AC179" t="str">
            <v>19-60</v>
          </cell>
        </row>
        <row r="180">
          <cell r="H180" t="str">
            <v>0-5</v>
          </cell>
          <cell r="J180" t="str">
            <v>female</v>
          </cell>
          <cell r="Y180" t="str">
            <v>3/29/2026</v>
          </cell>
          <cell r="Z180">
            <v>424058295</v>
          </cell>
          <cell r="AA180" t="str">
            <v>6/20/2025</v>
          </cell>
          <cell r="AB180">
            <v>1</v>
          </cell>
          <cell r="AC180" t="str">
            <v>0-5</v>
          </cell>
        </row>
        <row r="181">
          <cell r="H181" t="str">
            <v>19-60</v>
          </cell>
          <cell r="J181" t="str">
            <v>female</v>
          </cell>
          <cell r="Y181"/>
          <cell r="Z181">
            <v>911871978</v>
          </cell>
          <cell r="AA181" t="str">
            <v>7/25/1965</v>
          </cell>
          <cell r="AB181">
            <v>60</v>
          </cell>
          <cell r="AC181" t="str">
            <v>19-60</v>
          </cell>
        </row>
        <row r="182">
          <cell r="H182" t="str">
            <v>19-60</v>
          </cell>
          <cell r="J182" t="str">
            <v>female</v>
          </cell>
          <cell r="Y182"/>
          <cell r="Z182">
            <v>400585550</v>
          </cell>
          <cell r="AA182" t="str">
            <v>2/20/1995</v>
          </cell>
          <cell r="AB182">
            <v>31</v>
          </cell>
          <cell r="AC182" t="str">
            <v>19-60</v>
          </cell>
        </row>
        <row r="183">
          <cell r="H183" t="str">
            <v>0-5</v>
          </cell>
          <cell r="J183" t="str">
            <v>male</v>
          </cell>
          <cell r="Y183"/>
          <cell r="Z183">
            <v>470930793</v>
          </cell>
          <cell r="AA183" t="str">
            <v>11/29/2025</v>
          </cell>
          <cell r="AB183">
            <v>1</v>
          </cell>
          <cell r="AC183" t="str">
            <v>0-5</v>
          </cell>
        </row>
        <row r="184">
          <cell r="H184" t="str">
            <v>0-5</v>
          </cell>
          <cell r="J184" t="str">
            <v>male</v>
          </cell>
          <cell r="Y184"/>
          <cell r="Z184">
            <v>470930819</v>
          </cell>
          <cell r="AA184" t="str">
            <v>11/29/2025</v>
          </cell>
          <cell r="AB184">
            <v>1</v>
          </cell>
          <cell r="AC184" t="str">
            <v>0-5</v>
          </cell>
        </row>
        <row r="185">
          <cell r="H185">
            <v>60</v>
          </cell>
          <cell r="J185" t="str">
            <v>female</v>
          </cell>
          <cell r="Y185"/>
          <cell r="Z185">
            <v>958930653</v>
          </cell>
          <cell r="AA185">
            <v>21770</v>
          </cell>
          <cell r="AB185">
            <v>67</v>
          </cell>
          <cell r="AC185">
            <v>60</v>
          </cell>
        </row>
        <row r="186">
          <cell r="H186" t="str">
            <v>19-60</v>
          </cell>
          <cell r="J186" t="str">
            <v>male</v>
          </cell>
          <cell r="Y186"/>
          <cell r="Z186">
            <v>900289752</v>
          </cell>
          <cell r="AA186" t="str">
            <v>4/17/1976</v>
          </cell>
          <cell r="AB186">
            <v>50</v>
          </cell>
          <cell r="AC186" t="str">
            <v>19-60</v>
          </cell>
        </row>
        <row r="187">
          <cell r="H187" t="str">
            <v>0-5</v>
          </cell>
          <cell r="J187" t="str">
            <v>male</v>
          </cell>
          <cell r="Y187"/>
          <cell r="Z187">
            <v>470066390</v>
          </cell>
          <cell r="AA187" t="str">
            <v>1/13/2024</v>
          </cell>
          <cell r="AB187">
            <v>2</v>
          </cell>
          <cell r="AC187" t="str">
            <v>0-5</v>
          </cell>
        </row>
        <row r="188">
          <cell r="H188" t="str">
            <v>0-5</v>
          </cell>
          <cell r="J188" t="str">
            <v>male</v>
          </cell>
          <cell r="Y188"/>
          <cell r="Z188">
            <v>470212952</v>
          </cell>
          <cell r="AA188">
            <v>45909</v>
          </cell>
          <cell r="AB188">
            <v>1</v>
          </cell>
          <cell r="AC188" t="str">
            <v>0-5</v>
          </cell>
        </row>
        <row r="189">
          <cell r="H189" t="str">
            <v>19-60</v>
          </cell>
          <cell r="J189" t="str">
            <v>female</v>
          </cell>
          <cell r="Y189"/>
          <cell r="Z189">
            <v>906676457</v>
          </cell>
          <cell r="AA189">
            <v>29994</v>
          </cell>
          <cell r="AB189">
            <v>44</v>
          </cell>
          <cell r="AC189" t="str">
            <v>19-60</v>
          </cell>
        </row>
        <row r="190">
          <cell r="H190" t="str">
            <v>19-60</v>
          </cell>
          <cell r="J190" t="str">
            <v>female</v>
          </cell>
          <cell r="Y190"/>
          <cell r="Z190">
            <v>407360429</v>
          </cell>
          <cell r="AA190" t="str">
            <v>3/15/2002</v>
          </cell>
          <cell r="AB190">
            <v>24</v>
          </cell>
          <cell r="AC190" t="str">
            <v>19-60</v>
          </cell>
        </row>
        <row r="191">
          <cell r="H191" t="str">
            <v>0-5</v>
          </cell>
          <cell r="J191" t="str">
            <v>female</v>
          </cell>
          <cell r="Y191"/>
          <cell r="Z191">
            <v>445951668</v>
          </cell>
          <cell r="AA191" t="str">
            <v>7/21/2023</v>
          </cell>
          <cell r="AB191">
            <v>3</v>
          </cell>
          <cell r="AC191" t="str">
            <v>0-5</v>
          </cell>
        </row>
        <row r="192">
          <cell r="H192" t="str">
            <v>19-60</v>
          </cell>
          <cell r="J192" t="str">
            <v>female</v>
          </cell>
          <cell r="Y192"/>
          <cell r="Z192">
            <v>400996427</v>
          </cell>
          <cell r="AA192">
            <v>35161</v>
          </cell>
          <cell r="AB192">
            <v>30</v>
          </cell>
          <cell r="AC192" t="str">
            <v>19-60</v>
          </cell>
        </row>
        <row r="193">
          <cell r="H193" t="str">
            <v>19-60</v>
          </cell>
          <cell r="J193" t="str">
            <v>female</v>
          </cell>
          <cell r="Y193"/>
          <cell r="Z193">
            <v>801571241</v>
          </cell>
          <cell r="AA193" t="str">
            <v>1/23/1987</v>
          </cell>
          <cell r="AB193">
            <v>39</v>
          </cell>
          <cell r="AC193" t="str">
            <v>19-60</v>
          </cell>
        </row>
        <row r="194">
          <cell r="H194" t="str">
            <v>19-60</v>
          </cell>
          <cell r="J194" t="str">
            <v>female</v>
          </cell>
          <cell r="Y194"/>
          <cell r="Z194">
            <v>800134157</v>
          </cell>
          <cell r="AA194">
            <v>30965</v>
          </cell>
          <cell r="AB194">
            <v>42</v>
          </cell>
          <cell r="AC194" t="str">
            <v>19-60</v>
          </cell>
        </row>
        <row r="195">
          <cell r="H195" t="str">
            <v>19-60</v>
          </cell>
          <cell r="J195" t="str">
            <v>female</v>
          </cell>
          <cell r="Y195"/>
          <cell r="Z195">
            <v>925724130</v>
          </cell>
          <cell r="AA195" t="str">
            <v>5/29/1971</v>
          </cell>
          <cell r="AB195">
            <v>55</v>
          </cell>
          <cell r="AC195" t="str">
            <v>19-60</v>
          </cell>
        </row>
        <row r="196">
          <cell r="H196" t="str">
            <v>19-60</v>
          </cell>
          <cell r="J196" t="str">
            <v>female</v>
          </cell>
          <cell r="Y196"/>
          <cell r="Z196">
            <v>803565399</v>
          </cell>
          <cell r="AA196">
            <v>34487</v>
          </cell>
          <cell r="AB196">
            <v>32</v>
          </cell>
          <cell r="AC196" t="str">
            <v>19-60</v>
          </cell>
        </row>
        <row r="197">
          <cell r="H197" t="str">
            <v>0-5</v>
          </cell>
          <cell r="J197" t="str">
            <v>female</v>
          </cell>
          <cell r="Y197"/>
          <cell r="Z197">
            <v>470882233</v>
          </cell>
          <cell r="AA197" t="str">
            <v>8/14/2025</v>
          </cell>
          <cell r="AB197">
            <v>1</v>
          </cell>
          <cell r="AC197" t="str">
            <v>0-5</v>
          </cell>
        </row>
        <row r="198">
          <cell r="H198" t="str">
            <v>0-5</v>
          </cell>
          <cell r="J198" t="str">
            <v>male</v>
          </cell>
          <cell r="Y198"/>
          <cell r="Z198">
            <v>470885286</v>
          </cell>
          <cell r="AA198">
            <v>45719</v>
          </cell>
          <cell r="AB198">
            <v>1</v>
          </cell>
          <cell r="AC198" t="str">
            <v>0-5</v>
          </cell>
        </row>
        <row r="199">
          <cell r="H199">
            <v>43252</v>
          </cell>
          <cell r="J199" t="str">
            <v>female</v>
          </cell>
          <cell r="Y199"/>
          <cell r="Z199">
            <v>438322976</v>
          </cell>
          <cell r="AA199" t="str">
            <v>9/27/2017</v>
          </cell>
          <cell r="AB199">
            <v>9</v>
          </cell>
          <cell r="AC199">
            <v>43252</v>
          </cell>
        </row>
        <row r="200">
          <cell r="H200" t="str">
            <v>19-60</v>
          </cell>
          <cell r="J200" t="str">
            <v>female</v>
          </cell>
          <cell r="Y200"/>
          <cell r="Z200">
            <v>421282732</v>
          </cell>
          <cell r="AA200" t="str">
            <v>12/18/2005</v>
          </cell>
          <cell r="AB200">
            <v>21</v>
          </cell>
          <cell r="AC200" t="str">
            <v>19-60</v>
          </cell>
        </row>
        <row r="201">
          <cell r="H201" t="str">
            <v>19-60</v>
          </cell>
          <cell r="J201" t="str">
            <v>male</v>
          </cell>
          <cell r="Y201"/>
          <cell r="Z201">
            <v>803338268</v>
          </cell>
          <cell r="AA201">
            <v>33851</v>
          </cell>
          <cell r="AB201">
            <v>34</v>
          </cell>
          <cell r="AC201" t="str">
            <v>19-60</v>
          </cell>
        </row>
        <row r="202">
          <cell r="H202">
            <v>60</v>
          </cell>
          <cell r="J202" t="str">
            <v>female</v>
          </cell>
          <cell r="Y202"/>
          <cell r="Z202">
            <v>926494584</v>
          </cell>
          <cell r="AA202">
            <v>22596</v>
          </cell>
          <cell r="AB202">
            <v>65</v>
          </cell>
          <cell r="AC202">
            <v>60</v>
          </cell>
        </row>
        <row r="203">
          <cell r="H203" t="str">
            <v>19-60</v>
          </cell>
          <cell r="J203" t="str">
            <v>female</v>
          </cell>
          <cell r="Y203"/>
          <cell r="Z203">
            <v>400115655</v>
          </cell>
          <cell r="AA203">
            <v>34820</v>
          </cell>
          <cell r="AB203">
            <v>31</v>
          </cell>
          <cell r="AC203" t="str">
            <v>19-60</v>
          </cell>
        </row>
        <row r="204">
          <cell r="H204" t="str">
            <v>0-5</v>
          </cell>
          <cell r="J204" t="str">
            <v>female</v>
          </cell>
          <cell r="Y204"/>
          <cell r="Z204">
            <v>470796228</v>
          </cell>
          <cell r="AA204" t="str">
            <v>2/22/2025</v>
          </cell>
          <cell r="AB204">
            <v>1</v>
          </cell>
          <cell r="AC204" t="str">
            <v>0-5</v>
          </cell>
        </row>
        <row r="205">
          <cell r="H205" t="str">
            <v>0-5</v>
          </cell>
          <cell r="J205" t="str">
            <v>male</v>
          </cell>
          <cell r="Y205"/>
          <cell r="Z205">
            <v>445095110</v>
          </cell>
          <cell r="AA205" t="str">
            <v>10/30/2021</v>
          </cell>
          <cell r="AB205">
            <v>5</v>
          </cell>
          <cell r="AC205" t="str">
            <v>0-5</v>
          </cell>
        </row>
        <row r="206">
          <cell r="H206">
            <v>60</v>
          </cell>
          <cell r="J206" t="str">
            <v>female</v>
          </cell>
          <cell r="Y206"/>
          <cell r="Z206">
            <v>902255553</v>
          </cell>
          <cell r="AA206">
            <v>21372</v>
          </cell>
          <cell r="AB206">
            <v>68</v>
          </cell>
          <cell r="AC206">
            <v>60</v>
          </cell>
        </row>
        <row r="207">
          <cell r="H207" t="str">
            <v>19-60</v>
          </cell>
          <cell r="J207" t="str">
            <v>male</v>
          </cell>
          <cell r="Y207"/>
          <cell r="Z207">
            <v>912755998</v>
          </cell>
          <cell r="AA207" t="str">
            <v>3/19/1968</v>
          </cell>
          <cell r="AB207">
            <v>58</v>
          </cell>
          <cell r="AC207" t="str">
            <v>19-60</v>
          </cell>
        </row>
        <row r="208">
          <cell r="H208">
            <v>60</v>
          </cell>
          <cell r="J208" t="str">
            <v>male</v>
          </cell>
          <cell r="Y208"/>
          <cell r="Z208">
            <v>914975172</v>
          </cell>
          <cell r="AA208">
            <v>23751</v>
          </cell>
          <cell r="AB208">
            <v>61</v>
          </cell>
          <cell r="AC208">
            <v>60</v>
          </cell>
        </row>
        <row r="209">
          <cell r="H209">
            <v>43252</v>
          </cell>
          <cell r="J209" t="str">
            <v>male</v>
          </cell>
          <cell r="Y209"/>
          <cell r="Z209">
            <v>436035935</v>
          </cell>
          <cell r="AA209">
            <v>42350</v>
          </cell>
          <cell r="AB209">
            <v>11</v>
          </cell>
          <cell r="AC209">
            <v>43252</v>
          </cell>
        </row>
        <row r="210">
          <cell r="H210" t="str">
            <v>19-60</v>
          </cell>
          <cell r="J210" t="str">
            <v>female</v>
          </cell>
          <cell r="Y210"/>
          <cell r="Z210">
            <v>400001871</v>
          </cell>
          <cell r="AA210" t="str">
            <v>8/28/1995</v>
          </cell>
          <cell r="AB210">
            <v>31</v>
          </cell>
          <cell r="AC210" t="str">
            <v>19-60</v>
          </cell>
        </row>
        <row r="211">
          <cell r="H211" t="str">
            <v>19-60</v>
          </cell>
          <cell r="J211" t="str">
            <v>female</v>
          </cell>
          <cell r="Y211"/>
          <cell r="Z211">
            <v>405918939</v>
          </cell>
          <cell r="AA211">
            <v>37048</v>
          </cell>
          <cell r="AB211">
            <v>25</v>
          </cell>
          <cell r="AC211" t="str">
            <v>19-60</v>
          </cell>
        </row>
        <row r="212">
          <cell r="H212" t="str">
            <v>19-60</v>
          </cell>
          <cell r="J212" t="str">
            <v>female</v>
          </cell>
          <cell r="Y212"/>
          <cell r="Z212">
            <v>800125320</v>
          </cell>
          <cell r="AA212" t="str">
            <v>4/24/1985</v>
          </cell>
          <cell r="AB212">
            <v>41</v>
          </cell>
          <cell r="AC212" t="str">
            <v>19-60</v>
          </cell>
        </row>
        <row r="213">
          <cell r="H213" t="str">
            <v>19-60</v>
          </cell>
          <cell r="J213" t="str">
            <v>female</v>
          </cell>
          <cell r="Y213"/>
          <cell r="Z213">
            <v>406040907</v>
          </cell>
          <cell r="AA213" t="str">
            <v>7/17/2001</v>
          </cell>
          <cell r="AB213">
            <v>25</v>
          </cell>
          <cell r="AC213" t="str">
            <v>19-60</v>
          </cell>
        </row>
        <row r="214">
          <cell r="H214" t="str">
            <v>19-60</v>
          </cell>
          <cell r="J214" t="str">
            <v>female</v>
          </cell>
          <cell r="Y214"/>
          <cell r="Z214">
            <v>802157123</v>
          </cell>
          <cell r="AA214" t="str">
            <v>2/13/1990</v>
          </cell>
          <cell r="AB214">
            <v>36</v>
          </cell>
          <cell r="AC214" t="str">
            <v>19-60</v>
          </cell>
        </row>
        <row r="215">
          <cell r="H215">
            <v>43252</v>
          </cell>
          <cell r="J215" t="str">
            <v>male</v>
          </cell>
          <cell r="Y215"/>
          <cell r="Z215">
            <v>434615001</v>
          </cell>
          <cell r="AA215">
            <v>41852</v>
          </cell>
          <cell r="AB215">
            <v>12</v>
          </cell>
          <cell r="AC215">
            <v>43252</v>
          </cell>
        </row>
        <row r="216">
          <cell r="H216">
            <v>43252</v>
          </cell>
          <cell r="J216" t="str">
            <v>female</v>
          </cell>
          <cell r="Y216"/>
          <cell r="Z216">
            <v>436962062</v>
          </cell>
          <cell r="AA216" t="str">
            <v>5/21/2016</v>
          </cell>
          <cell r="AB216">
            <v>10</v>
          </cell>
          <cell r="AC216">
            <v>43252</v>
          </cell>
        </row>
        <row r="217">
          <cell r="H217" t="str">
            <v>19-60</v>
          </cell>
          <cell r="J217" t="str">
            <v>female</v>
          </cell>
          <cell r="Y217"/>
          <cell r="Z217">
            <v>422663984</v>
          </cell>
          <cell r="AA217">
            <v>39122</v>
          </cell>
          <cell r="AB217">
            <v>19</v>
          </cell>
          <cell r="AC217" t="str">
            <v>19-60</v>
          </cell>
        </row>
        <row r="218">
          <cell r="H218" t="str">
            <v>19-60</v>
          </cell>
          <cell r="J218" t="str">
            <v>female</v>
          </cell>
          <cell r="Y218"/>
          <cell r="Z218">
            <v>802675959</v>
          </cell>
          <cell r="AA218" t="str">
            <v>12/15/1991</v>
          </cell>
          <cell r="AB218">
            <v>35</v>
          </cell>
          <cell r="AC218" t="str">
            <v>19-60</v>
          </cell>
        </row>
        <row r="219">
          <cell r="H219" t="str">
            <v>19-60</v>
          </cell>
          <cell r="J219" t="str">
            <v>female</v>
          </cell>
          <cell r="Y219" t="str">
            <v>3/29/2026</v>
          </cell>
          <cell r="Z219">
            <v>424058295</v>
          </cell>
          <cell r="AA219" t="str">
            <v>3/26/2007</v>
          </cell>
          <cell r="AB219">
            <v>19</v>
          </cell>
          <cell r="AC219" t="str">
            <v>19-60</v>
          </cell>
        </row>
        <row r="220">
          <cell r="H220">
            <v>60</v>
          </cell>
          <cell r="J220" t="str">
            <v>female</v>
          </cell>
          <cell r="Y220"/>
          <cell r="Z220">
            <v>911975563</v>
          </cell>
          <cell r="AA220">
            <v>20549</v>
          </cell>
          <cell r="AB220">
            <v>70</v>
          </cell>
          <cell r="AC220">
            <v>60</v>
          </cell>
        </row>
        <row r="221">
          <cell r="H221" t="str">
            <v>0-5</v>
          </cell>
          <cell r="J221" t="str">
            <v>male</v>
          </cell>
          <cell r="Y221" t="str">
            <v>3/31/2026</v>
          </cell>
          <cell r="Z221">
            <v>445292386</v>
          </cell>
          <cell r="AA221" t="str">
            <v>11/18/2022</v>
          </cell>
          <cell r="AB221">
            <v>4</v>
          </cell>
          <cell r="AC221" t="str">
            <v>0-5</v>
          </cell>
        </row>
        <row r="222">
          <cell r="H222" t="str">
            <v>19-60</v>
          </cell>
          <cell r="J222" t="str">
            <v>male</v>
          </cell>
          <cell r="Y222"/>
          <cell r="Z222">
            <v>411762321</v>
          </cell>
          <cell r="AA222" t="str">
            <v>10/29/1972</v>
          </cell>
          <cell r="AB222">
            <v>50</v>
          </cell>
          <cell r="AC222" t="str">
            <v>19-60</v>
          </cell>
        </row>
        <row r="223">
          <cell r="H223" t="str">
            <v>19-60</v>
          </cell>
          <cell r="J223" t="str">
            <v>female</v>
          </cell>
          <cell r="Y223"/>
          <cell r="Z223">
            <v>407911130</v>
          </cell>
          <cell r="AA223">
            <v>37531</v>
          </cell>
          <cell r="AB223">
            <v>24</v>
          </cell>
          <cell r="AC223" t="str">
            <v>19-60</v>
          </cell>
        </row>
        <row r="224">
          <cell r="H224" t="str">
            <v>0-5</v>
          </cell>
          <cell r="J224" t="str">
            <v>female</v>
          </cell>
          <cell r="Y224"/>
          <cell r="Z224">
            <v>470247388</v>
          </cell>
          <cell r="AA224">
            <v>45298</v>
          </cell>
          <cell r="AB224">
            <v>1</v>
          </cell>
          <cell r="AC224" t="str">
            <v>0-5</v>
          </cell>
        </row>
        <row r="225">
          <cell r="H225" t="str">
            <v>19-60</v>
          </cell>
          <cell r="J225" t="str">
            <v>male</v>
          </cell>
          <cell r="Y225"/>
          <cell r="Z225">
            <v>801099888</v>
          </cell>
          <cell r="AA225"/>
          <cell r="AB225">
            <v>45</v>
          </cell>
          <cell r="AC225" t="str">
            <v>19-60</v>
          </cell>
        </row>
        <row r="226">
          <cell r="H226">
            <v>43252</v>
          </cell>
          <cell r="J226" t="str">
            <v>female</v>
          </cell>
          <cell r="Y226"/>
          <cell r="Z226">
            <v>424738474</v>
          </cell>
          <cell r="AA226" t="str">
            <v>6/26/2007</v>
          </cell>
          <cell r="AB226">
            <v>18</v>
          </cell>
          <cell r="AC226">
            <v>43252</v>
          </cell>
        </row>
        <row r="227">
          <cell r="H227" t="str">
            <v>19-60</v>
          </cell>
          <cell r="J227" t="str">
            <v>female</v>
          </cell>
          <cell r="Y227"/>
          <cell r="Z227">
            <v>400587838</v>
          </cell>
          <cell r="AA227" t="str">
            <v>2/24/1995</v>
          </cell>
          <cell r="AB227">
            <v>31</v>
          </cell>
          <cell r="AC227" t="str">
            <v>19-60</v>
          </cell>
        </row>
        <row r="228">
          <cell r="H228" t="str">
            <v>19-60</v>
          </cell>
          <cell r="J228" t="str">
            <v>male</v>
          </cell>
          <cell r="Y228" t="str">
            <v>3/29/2026</v>
          </cell>
          <cell r="Z228">
            <v>801420449</v>
          </cell>
          <cell r="AA228" t="str">
            <v>3/13/1986</v>
          </cell>
          <cell r="AB228">
            <v>40</v>
          </cell>
          <cell r="AC228" t="str">
            <v>19-60</v>
          </cell>
        </row>
        <row r="229">
          <cell r="H229">
            <v>60</v>
          </cell>
          <cell r="J229" t="str">
            <v>male</v>
          </cell>
          <cell r="Y229"/>
          <cell r="Z229">
            <v>910845734</v>
          </cell>
          <cell r="AA229">
            <v>18841</v>
          </cell>
          <cell r="AB229">
            <v>75</v>
          </cell>
          <cell r="AC229">
            <v>60</v>
          </cell>
        </row>
        <row r="230">
          <cell r="H230" t="str">
            <v>19-60</v>
          </cell>
          <cell r="J230" t="str">
            <v>female</v>
          </cell>
          <cell r="Y230"/>
          <cell r="Z230">
            <v>804409217</v>
          </cell>
          <cell r="AA230" t="str">
            <v>6/18/1993</v>
          </cell>
          <cell r="AB230">
            <v>32</v>
          </cell>
          <cell r="AC230" t="str">
            <v>19-60</v>
          </cell>
        </row>
        <row r="231">
          <cell r="H231">
            <v>43252</v>
          </cell>
          <cell r="J231" t="str">
            <v>female</v>
          </cell>
          <cell r="Y231"/>
          <cell r="Z231">
            <v>434601456</v>
          </cell>
          <cell r="AA231" t="str">
            <v>8/28/2014</v>
          </cell>
          <cell r="AB231">
            <v>11</v>
          </cell>
          <cell r="AC231">
            <v>43252</v>
          </cell>
        </row>
        <row r="232">
          <cell r="H232" t="str">
            <v>19-60</v>
          </cell>
          <cell r="J232" t="str">
            <v>male</v>
          </cell>
          <cell r="Y232"/>
          <cell r="Z232">
            <v>800278442</v>
          </cell>
          <cell r="AA232" t="str">
            <v>5/13/1984</v>
          </cell>
          <cell r="AB232">
            <v>41</v>
          </cell>
          <cell r="AC232" t="str">
            <v>19-60</v>
          </cell>
        </row>
        <row r="233">
          <cell r="H233" t="str">
            <v>19-60</v>
          </cell>
          <cell r="J233" t="str">
            <v>male</v>
          </cell>
          <cell r="Y233"/>
          <cell r="Z233">
            <v>925721219</v>
          </cell>
          <cell r="AA233" t="str">
            <v>6/13/1971</v>
          </cell>
          <cell r="AB233">
            <v>54</v>
          </cell>
          <cell r="AC233" t="str">
            <v>19-60</v>
          </cell>
        </row>
        <row r="234">
          <cell r="H234" t="str">
            <v>0-5</v>
          </cell>
          <cell r="J234" t="str">
            <v>female</v>
          </cell>
          <cell r="Y234"/>
          <cell r="Z234">
            <v>470363276</v>
          </cell>
          <cell r="AA234">
            <v>45271</v>
          </cell>
          <cell r="AB234">
            <v>2</v>
          </cell>
          <cell r="AC234" t="str">
            <v>0-5</v>
          </cell>
        </row>
        <row r="235">
          <cell r="H235" t="str">
            <v>19-60</v>
          </cell>
          <cell r="J235" t="str">
            <v>male</v>
          </cell>
          <cell r="Y235"/>
          <cell r="Z235">
            <v>931516223</v>
          </cell>
          <cell r="AA235" t="str">
            <v>5/21/1982</v>
          </cell>
          <cell r="AB235">
            <v>43</v>
          </cell>
          <cell r="AC235" t="str">
            <v>19-60</v>
          </cell>
        </row>
        <row r="236">
          <cell r="H236" t="str">
            <v>19-60</v>
          </cell>
          <cell r="J236" t="str">
            <v>female</v>
          </cell>
          <cell r="Y236" t="str">
            <v>3/29/2026</v>
          </cell>
          <cell r="Z236">
            <v>934331950</v>
          </cell>
          <cell r="AA236" t="str">
            <v>5/25/1973</v>
          </cell>
          <cell r="AB236">
            <v>52</v>
          </cell>
          <cell r="AC236" t="str">
            <v>19-60</v>
          </cell>
        </row>
        <row r="237">
          <cell r="H237" t="str">
            <v>19-60</v>
          </cell>
          <cell r="J237" t="str">
            <v>male</v>
          </cell>
          <cell r="Y237"/>
          <cell r="Z237">
            <v>403123631</v>
          </cell>
          <cell r="AA237" t="str">
            <v>10/13/1997</v>
          </cell>
          <cell r="AB237">
            <v>28</v>
          </cell>
          <cell r="AC237" t="str">
            <v>19-60</v>
          </cell>
        </row>
        <row r="238">
          <cell r="H238" t="str">
            <v>19-60</v>
          </cell>
          <cell r="J238" t="str">
            <v>female</v>
          </cell>
          <cell r="Y238"/>
          <cell r="Z238">
            <v>801898842</v>
          </cell>
          <cell r="AA238" t="str">
            <v>3/17/1988</v>
          </cell>
          <cell r="AB238">
            <v>38</v>
          </cell>
          <cell r="AC238" t="str">
            <v>19-60</v>
          </cell>
        </row>
        <row r="239">
          <cell r="H239" t="str">
            <v>19-60</v>
          </cell>
          <cell r="J239" t="str">
            <v>female</v>
          </cell>
          <cell r="Y239"/>
          <cell r="Z239">
            <v>802011361</v>
          </cell>
          <cell r="AA239" t="str">
            <v>5/20/1988</v>
          </cell>
          <cell r="AB239">
            <v>37</v>
          </cell>
          <cell r="AC239" t="str">
            <v>19-60</v>
          </cell>
        </row>
        <row r="240">
          <cell r="H240">
            <v>43252</v>
          </cell>
          <cell r="J240" t="str">
            <v>male</v>
          </cell>
          <cell r="Y240"/>
          <cell r="Z240">
            <v>429708035</v>
          </cell>
          <cell r="AA240">
            <v>40461</v>
          </cell>
          <cell r="AB240">
            <v>15</v>
          </cell>
          <cell r="AC240">
            <v>43252</v>
          </cell>
        </row>
        <row r="241">
          <cell r="H241" t="str">
            <v>19-60</v>
          </cell>
          <cell r="J241" t="str">
            <v>female</v>
          </cell>
          <cell r="Y241"/>
          <cell r="Z241">
            <v>802449074</v>
          </cell>
          <cell r="AA241" t="str">
            <v>12/25/1989</v>
          </cell>
          <cell r="AB241">
            <v>36</v>
          </cell>
          <cell r="AC241" t="str">
            <v>19-60</v>
          </cell>
        </row>
        <row r="242">
          <cell r="H242" t="str">
            <v>19-60</v>
          </cell>
          <cell r="J242" t="str">
            <v>female</v>
          </cell>
          <cell r="Y242" t="str">
            <v>3/29/2026</v>
          </cell>
          <cell r="Z242">
            <v>802157248</v>
          </cell>
          <cell r="AA242">
            <v>33062</v>
          </cell>
          <cell r="AB242">
            <v>35</v>
          </cell>
          <cell r="AC242" t="str">
            <v>19-60</v>
          </cell>
        </row>
        <row r="243">
          <cell r="H243" t="str">
            <v>19-60</v>
          </cell>
          <cell r="J243" t="str">
            <v>female</v>
          </cell>
          <cell r="Y243"/>
          <cell r="Z243">
            <v>910471085</v>
          </cell>
          <cell r="AA243">
            <v>26115</v>
          </cell>
          <cell r="AB243">
            <v>55</v>
          </cell>
          <cell r="AC243" t="str">
            <v>19-60</v>
          </cell>
        </row>
        <row r="244">
          <cell r="H244" t="str">
            <v>19-60</v>
          </cell>
          <cell r="J244" t="str">
            <v>female</v>
          </cell>
          <cell r="Y244"/>
          <cell r="Z244">
            <v>401162714</v>
          </cell>
          <cell r="AA244">
            <v>35279</v>
          </cell>
          <cell r="AB244">
            <v>30</v>
          </cell>
          <cell r="AC244" t="str">
            <v>19-60</v>
          </cell>
        </row>
        <row r="245">
          <cell r="H245" t="str">
            <v>0-5</v>
          </cell>
          <cell r="J245" t="str">
            <v>male</v>
          </cell>
          <cell r="Y245"/>
          <cell r="Z245">
            <v>442810255</v>
          </cell>
          <cell r="AA245" t="str">
            <v>1/20/2022</v>
          </cell>
          <cell r="AB245">
            <v>4</v>
          </cell>
          <cell r="AC245" t="str">
            <v>0-5</v>
          </cell>
        </row>
        <row r="246">
          <cell r="H246" t="str">
            <v>19-60</v>
          </cell>
          <cell r="J246" t="str">
            <v>female</v>
          </cell>
          <cell r="Y246" t="str">
            <v>3/29/2026</v>
          </cell>
          <cell r="Z246">
            <v>403670334</v>
          </cell>
          <cell r="AA246" t="str">
            <v>6/26/1993</v>
          </cell>
          <cell r="AB246">
            <v>32</v>
          </cell>
          <cell r="AC246" t="str">
            <v>19-60</v>
          </cell>
        </row>
        <row r="247">
          <cell r="H247" t="str">
            <v>0-5</v>
          </cell>
          <cell r="J247" t="str">
            <v>male</v>
          </cell>
          <cell r="Y247"/>
          <cell r="Z247">
            <v>445504467</v>
          </cell>
          <cell r="AA247">
            <v>44812</v>
          </cell>
          <cell r="AB247">
            <v>3</v>
          </cell>
          <cell r="AC247" t="str">
            <v>0-5</v>
          </cell>
        </row>
        <row r="248">
          <cell r="H248">
            <v>43252</v>
          </cell>
          <cell r="J248" t="str">
            <v>female</v>
          </cell>
          <cell r="Y248"/>
          <cell r="Z248">
            <v>424555373</v>
          </cell>
          <cell r="AA248">
            <v>39123</v>
          </cell>
          <cell r="AB248">
            <v>18</v>
          </cell>
          <cell r="AC248">
            <v>43252</v>
          </cell>
        </row>
        <row r="249">
          <cell r="H249" t="str">
            <v>19-60</v>
          </cell>
          <cell r="J249" t="str">
            <v>female</v>
          </cell>
          <cell r="Y249"/>
          <cell r="Z249">
            <v>424110724</v>
          </cell>
          <cell r="AA249">
            <v>39236</v>
          </cell>
          <cell r="AB249">
            <v>19</v>
          </cell>
          <cell r="AC249" t="str">
            <v>19-60</v>
          </cell>
        </row>
        <row r="250">
          <cell r="H250" t="str">
            <v>19-60</v>
          </cell>
          <cell r="J250" t="str">
            <v>male</v>
          </cell>
          <cell r="Y250"/>
          <cell r="Z250">
            <v>903477198</v>
          </cell>
          <cell r="AA250" t="str">
            <v>12/28/1979</v>
          </cell>
          <cell r="AB250">
            <v>46</v>
          </cell>
          <cell r="AC250" t="str">
            <v>19-60</v>
          </cell>
        </row>
        <row r="251">
          <cell r="H251" t="str">
            <v>19-60</v>
          </cell>
          <cell r="J251" t="str">
            <v>male</v>
          </cell>
          <cell r="Y251"/>
          <cell r="Z251">
            <v>800843021</v>
          </cell>
          <cell r="AA251" t="str">
            <v>5/13/1972</v>
          </cell>
          <cell r="AB251">
            <v>53</v>
          </cell>
          <cell r="AC251" t="str">
            <v>19-60</v>
          </cell>
        </row>
        <row r="252">
          <cell r="H252" t="str">
            <v>19-60</v>
          </cell>
          <cell r="J252" t="str">
            <v>female</v>
          </cell>
          <cell r="Y252"/>
          <cell r="Z252">
            <v>400541868</v>
          </cell>
          <cell r="AA252" t="str">
            <v>12/28/1994</v>
          </cell>
          <cell r="AB252">
            <v>31</v>
          </cell>
          <cell r="AC252" t="str">
            <v>19-60</v>
          </cell>
        </row>
        <row r="253">
          <cell r="H253">
            <v>43252</v>
          </cell>
          <cell r="J253" t="str">
            <v>female</v>
          </cell>
          <cell r="Y253"/>
          <cell r="Z253">
            <v>441274289</v>
          </cell>
          <cell r="AA253" t="str">
            <v>7/17/2019</v>
          </cell>
          <cell r="AB253">
            <v>6</v>
          </cell>
          <cell r="AC253">
            <v>43252</v>
          </cell>
        </row>
        <row r="254">
          <cell r="H254" t="str">
            <v>19-60</v>
          </cell>
          <cell r="J254" t="str">
            <v>female</v>
          </cell>
          <cell r="Y254"/>
          <cell r="Z254">
            <v>804453728</v>
          </cell>
          <cell r="AA254" t="str">
            <v>8/30/1993</v>
          </cell>
          <cell r="AB254">
            <v>32</v>
          </cell>
          <cell r="AC254" t="str">
            <v>19-60</v>
          </cell>
        </row>
        <row r="255">
          <cell r="H255" t="str">
            <v>0-5</v>
          </cell>
          <cell r="J255" t="str">
            <v>female</v>
          </cell>
          <cell r="Y255"/>
          <cell r="Z255">
            <v>470028119</v>
          </cell>
          <cell r="AA255" t="str">
            <v>2/28/2024</v>
          </cell>
          <cell r="AB255">
            <v>2</v>
          </cell>
          <cell r="AC255" t="str">
            <v>0-5</v>
          </cell>
        </row>
        <row r="256">
          <cell r="H256" t="str">
            <v>19-60</v>
          </cell>
          <cell r="J256" t="str">
            <v>male</v>
          </cell>
          <cell r="Y256"/>
          <cell r="Z256">
            <v>401240015</v>
          </cell>
          <cell r="AA256">
            <v>35251</v>
          </cell>
          <cell r="AB256">
            <v>29</v>
          </cell>
          <cell r="AC256" t="str">
            <v>19-60</v>
          </cell>
        </row>
        <row r="257">
          <cell r="H257" t="str">
            <v>19-60</v>
          </cell>
          <cell r="J257" t="str">
            <v>female</v>
          </cell>
          <cell r="Y257"/>
          <cell r="Z257">
            <v>914636022</v>
          </cell>
          <cell r="AA257" t="str">
            <v>1/14/1973</v>
          </cell>
          <cell r="AB257">
            <v>53</v>
          </cell>
          <cell r="AC257" t="str">
            <v>19-60</v>
          </cell>
        </row>
        <row r="258">
          <cell r="H258">
            <v>43252</v>
          </cell>
          <cell r="J258" t="str">
            <v>female</v>
          </cell>
          <cell r="Y258"/>
          <cell r="Z258">
            <v>434107736</v>
          </cell>
          <cell r="AA258" t="str">
            <v>9/22/2012</v>
          </cell>
          <cell r="AB258">
            <v>13</v>
          </cell>
          <cell r="AC258">
            <v>43252</v>
          </cell>
        </row>
        <row r="259">
          <cell r="H259" t="str">
            <v>19-60</v>
          </cell>
          <cell r="J259" t="str">
            <v>female</v>
          </cell>
          <cell r="Y259"/>
          <cell r="Z259">
            <v>932091457</v>
          </cell>
          <cell r="AA259">
            <v>24536</v>
          </cell>
          <cell r="AB259">
            <v>59</v>
          </cell>
          <cell r="AC259" t="str">
            <v>19-60</v>
          </cell>
        </row>
        <row r="260">
          <cell r="H260">
            <v>60</v>
          </cell>
          <cell r="J260" t="str">
            <v>male</v>
          </cell>
          <cell r="Y260"/>
          <cell r="Z260">
            <v>918061128</v>
          </cell>
          <cell r="AA260">
            <v>22596</v>
          </cell>
          <cell r="AB260">
            <v>65</v>
          </cell>
          <cell r="AC260">
            <v>60</v>
          </cell>
        </row>
        <row r="261">
          <cell r="H261" t="str">
            <v>19-60</v>
          </cell>
          <cell r="J261" t="str">
            <v>male</v>
          </cell>
          <cell r="Y261"/>
          <cell r="Z261">
            <v>801906355</v>
          </cell>
          <cell r="AA261" t="str">
            <v>7/22/1988</v>
          </cell>
          <cell r="AB261">
            <v>38</v>
          </cell>
          <cell r="AC261" t="str">
            <v>19-60</v>
          </cell>
        </row>
        <row r="262">
          <cell r="H262" t="str">
            <v>19-60</v>
          </cell>
          <cell r="J262" t="str">
            <v>female</v>
          </cell>
          <cell r="Y262"/>
          <cell r="Z262">
            <v>803263904</v>
          </cell>
          <cell r="AA262">
            <v>33788</v>
          </cell>
          <cell r="AB262">
            <v>34</v>
          </cell>
          <cell r="AC262" t="str">
            <v>19-60</v>
          </cell>
        </row>
        <row r="263">
          <cell r="H263" t="str">
            <v>19-60</v>
          </cell>
          <cell r="J263" t="str">
            <v>female</v>
          </cell>
          <cell r="Y263"/>
          <cell r="Z263">
            <v>424706364</v>
          </cell>
          <cell r="AA263" t="str">
            <v>8/19/2006</v>
          </cell>
          <cell r="AB263">
            <v>19</v>
          </cell>
          <cell r="AC263" t="str">
            <v>19-60</v>
          </cell>
        </row>
        <row r="264">
          <cell r="H264" t="str">
            <v>19-60</v>
          </cell>
          <cell r="J264" t="str">
            <v>female</v>
          </cell>
          <cell r="Y264"/>
          <cell r="Z264">
            <v>801317017</v>
          </cell>
          <cell r="AA264" t="str">
            <v>12/25/1985</v>
          </cell>
          <cell r="AB264">
            <v>40</v>
          </cell>
          <cell r="AC264" t="str">
            <v>19-60</v>
          </cell>
        </row>
        <row r="265">
          <cell r="H265" t="str">
            <v>19-60</v>
          </cell>
          <cell r="J265" t="str">
            <v>female</v>
          </cell>
          <cell r="Y265"/>
          <cell r="Z265">
            <v>800200313</v>
          </cell>
          <cell r="AA265">
            <v>31200</v>
          </cell>
          <cell r="AB265">
            <v>41</v>
          </cell>
          <cell r="AC265" t="str">
            <v>19-60</v>
          </cell>
        </row>
        <row r="266">
          <cell r="H266" t="str">
            <v>0-5</v>
          </cell>
          <cell r="J266" t="str">
            <v>female</v>
          </cell>
          <cell r="Y266"/>
          <cell r="Z266">
            <v>470040908</v>
          </cell>
          <cell r="AA266" t="str">
            <v>7/18/2023</v>
          </cell>
          <cell r="AB266">
            <v>2</v>
          </cell>
          <cell r="AC266" t="str">
            <v>0-5</v>
          </cell>
        </row>
        <row r="267">
          <cell r="H267" t="str">
            <v>19-60</v>
          </cell>
          <cell r="J267" t="str">
            <v>female</v>
          </cell>
          <cell r="Y267"/>
          <cell r="Z267">
            <v>802425371</v>
          </cell>
          <cell r="AA267">
            <v>32761</v>
          </cell>
          <cell r="AB267">
            <v>36</v>
          </cell>
          <cell r="AC267" t="str">
            <v>19-60</v>
          </cell>
        </row>
        <row r="268">
          <cell r="H268" t="str">
            <v>19-60</v>
          </cell>
          <cell r="J268" t="str">
            <v>male</v>
          </cell>
          <cell r="Y268"/>
          <cell r="Z268">
            <v>408044675</v>
          </cell>
          <cell r="AA268" t="str">
            <v>1/27/2002</v>
          </cell>
          <cell r="AB268">
            <v>24</v>
          </cell>
          <cell r="AC268" t="str">
            <v>19-60</v>
          </cell>
        </row>
        <row r="269">
          <cell r="H269" t="str">
            <v>19-60</v>
          </cell>
          <cell r="J269" t="str">
            <v>female</v>
          </cell>
          <cell r="Y269"/>
          <cell r="Z269">
            <v>800594400</v>
          </cell>
          <cell r="AA269" t="str">
            <v>6/13/1985</v>
          </cell>
          <cell r="AB269">
            <v>40</v>
          </cell>
          <cell r="AC269" t="str">
            <v>19-60</v>
          </cell>
        </row>
        <row r="270">
          <cell r="H270" t="str">
            <v>19-60</v>
          </cell>
          <cell r="J270" t="str">
            <v>male</v>
          </cell>
          <cell r="Y270"/>
          <cell r="Z270">
            <v>964316449</v>
          </cell>
          <cell r="AA270">
            <v>26034</v>
          </cell>
          <cell r="AB270">
            <v>54</v>
          </cell>
          <cell r="AC270" t="str">
            <v>19-60</v>
          </cell>
        </row>
        <row r="271">
          <cell r="H271" t="str">
            <v>19-60</v>
          </cell>
          <cell r="J271" t="str">
            <v>female</v>
          </cell>
          <cell r="Y271"/>
          <cell r="Z271">
            <v>803868660</v>
          </cell>
          <cell r="AA271" t="str">
            <v>3/29/1995</v>
          </cell>
          <cell r="AB271">
            <v>31</v>
          </cell>
          <cell r="AC271" t="str">
            <v>19-60</v>
          </cell>
        </row>
        <row r="272">
          <cell r="H272" t="str">
            <v>19-60</v>
          </cell>
          <cell r="J272" t="str">
            <v>female</v>
          </cell>
          <cell r="Y272"/>
          <cell r="Z272">
            <v>411965411</v>
          </cell>
          <cell r="AA272" t="str">
            <v>8/15/1998</v>
          </cell>
          <cell r="AB272">
            <v>27</v>
          </cell>
          <cell r="AC272" t="str">
            <v>19-60</v>
          </cell>
        </row>
        <row r="273">
          <cell r="H273" t="str">
            <v>19-60</v>
          </cell>
          <cell r="J273" t="str">
            <v>female</v>
          </cell>
          <cell r="Y273"/>
          <cell r="Z273">
            <v>802303487</v>
          </cell>
          <cell r="AA273" t="str">
            <v>12/21/1989</v>
          </cell>
          <cell r="AB273">
            <v>36</v>
          </cell>
          <cell r="AC273" t="str">
            <v>19-60</v>
          </cell>
        </row>
        <row r="274">
          <cell r="H274" t="str">
            <v>19-60</v>
          </cell>
          <cell r="J274" t="str">
            <v>female</v>
          </cell>
          <cell r="Y274"/>
          <cell r="Z274">
            <v>421407628</v>
          </cell>
          <cell r="AA274">
            <v>38933</v>
          </cell>
          <cell r="AB274">
            <v>20</v>
          </cell>
          <cell r="AC274" t="str">
            <v>19-60</v>
          </cell>
        </row>
        <row r="275">
          <cell r="H275" t="str">
            <v>19-60</v>
          </cell>
          <cell r="J275" t="str">
            <v>female</v>
          </cell>
          <cell r="Y275"/>
          <cell r="Z275">
            <v>803912534</v>
          </cell>
          <cell r="AA275" t="str">
            <v>9/30/1993</v>
          </cell>
          <cell r="AB275">
            <v>33</v>
          </cell>
          <cell r="AC275" t="str">
            <v>19-60</v>
          </cell>
        </row>
        <row r="276">
          <cell r="H276" t="str">
            <v>19-60</v>
          </cell>
          <cell r="J276" t="str">
            <v>female</v>
          </cell>
          <cell r="Y276"/>
          <cell r="Z276">
            <v>909907990</v>
          </cell>
          <cell r="AA276">
            <v>27000</v>
          </cell>
          <cell r="AB276">
            <v>53</v>
          </cell>
          <cell r="AC276" t="str">
            <v>19-60</v>
          </cell>
        </row>
        <row r="277">
          <cell r="H277" t="str">
            <v>19-60</v>
          </cell>
          <cell r="J277" t="str">
            <v>female</v>
          </cell>
          <cell r="Y277"/>
          <cell r="Z277">
            <v>943911032</v>
          </cell>
          <cell r="AA277">
            <v>24599</v>
          </cell>
          <cell r="AB277">
            <v>59</v>
          </cell>
          <cell r="AC277" t="str">
            <v>19-60</v>
          </cell>
        </row>
        <row r="278">
          <cell r="H278">
            <v>60</v>
          </cell>
          <cell r="J278" t="str">
            <v>male</v>
          </cell>
          <cell r="Y278"/>
          <cell r="Z278">
            <v>943911016</v>
          </cell>
          <cell r="AA278">
            <v>13150</v>
          </cell>
          <cell r="AB278">
            <v>90</v>
          </cell>
          <cell r="AC278">
            <v>60</v>
          </cell>
        </row>
        <row r="279">
          <cell r="H279" t="str">
            <v>19-60</v>
          </cell>
          <cell r="J279" t="str">
            <v>female</v>
          </cell>
          <cell r="Y279"/>
          <cell r="Z279">
            <v>401284476</v>
          </cell>
          <cell r="AA279" t="str">
            <v>10/17/1996</v>
          </cell>
          <cell r="AB279">
            <v>29</v>
          </cell>
          <cell r="AC279" t="str">
            <v>19-60</v>
          </cell>
        </row>
        <row r="280">
          <cell r="H280" t="str">
            <v>19-60</v>
          </cell>
          <cell r="J280" t="str">
            <v>female</v>
          </cell>
          <cell r="Y280"/>
          <cell r="Z280">
            <v>803320746</v>
          </cell>
          <cell r="AA280" t="str">
            <v>5/26/1993</v>
          </cell>
          <cell r="AB280">
            <v>33</v>
          </cell>
          <cell r="AC280" t="str">
            <v>19-60</v>
          </cell>
        </row>
        <row r="281">
          <cell r="H281" t="str">
            <v>19-60</v>
          </cell>
          <cell r="J281" t="str">
            <v>male</v>
          </cell>
          <cell r="Y281"/>
          <cell r="Z281">
            <v>410172118</v>
          </cell>
          <cell r="AA281">
            <v>25814</v>
          </cell>
          <cell r="AB281">
            <v>56</v>
          </cell>
          <cell r="AC281" t="str">
            <v>19-60</v>
          </cell>
        </row>
        <row r="282">
          <cell r="H282" t="str">
            <v>19-60</v>
          </cell>
          <cell r="J282" t="str">
            <v>male</v>
          </cell>
          <cell r="Y282"/>
          <cell r="Z282">
            <v>900575812</v>
          </cell>
          <cell r="AA282" t="str">
            <v>6/14/1979</v>
          </cell>
          <cell r="AB282">
            <v>47</v>
          </cell>
          <cell r="AC282" t="str">
            <v>19-60</v>
          </cell>
        </row>
        <row r="283">
          <cell r="H283" t="str">
            <v>0-5</v>
          </cell>
          <cell r="J283" t="str">
            <v>male</v>
          </cell>
          <cell r="Y283"/>
          <cell r="Z283">
            <v>470636754</v>
          </cell>
          <cell r="AA283">
            <v>45330</v>
          </cell>
          <cell r="AB283">
            <v>1</v>
          </cell>
          <cell r="AC283" t="str">
            <v>0-5</v>
          </cell>
        </row>
        <row r="284">
          <cell r="H284" t="str">
            <v>19-60</v>
          </cell>
          <cell r="J284" t="str">
            <v>female</v>
          </cell>
          <cell r="Y284"/>
          <cell r="Z284">
            <v>408042448</v>
          </cell>
          <cell r="AA284" t="str">
            <v>11/23/2002</v>
          </cell>
          <cell r="AB284">
            <v>23</v>
          </cell>
          <cell r="AC284" t="str">
            <v>19-60</v>
          </cell>
        </row>
        <row r="285">
          <cell r="H285" t="str">
            <v>19-60</v>
          </cell>
          <cell r="J285" t="str">
            <v>female</v>
          </cell>
          <cell r="Y285"/>
          <cell r="Z285">
            <v>905215141</v>
          </cell>
          <cell r="AA285">
            <v>29403</v>
          </cell>
          <cell r="AB285">
            <v>46</v>
          </cell>
          <cell r="AC285" t="str">
            <v>19-60</v>
          </cell>
        </row>
        <row r="286">
          <cell r="H286" t="str">
            <v>19-60</v>
          </cell>
          <cell r="J286" t="str">
            <v>female</v>
          </cell>
          <cell r="Y286"/>
          <cell r="Z286">
            <v>410147029</v>
          </cell>
          <cell r="AA286" t="str">
            <v>4/19/1989</v>
          </cell>
          <cell r="AB286">
            <v>36</v>
          </cell>
          <cell r="AC286" t="str">
            <v>19-60</v>
          </cell>
        </row>
        <row r="287">
          <cell r="H287" t="str">
            <v>19-60</v>
          </cell>
          <cell r="J287" t="str">
            <v>female</v>
          </cell>
          <cell r="Y287"/>
          <cell r="Z287">
            <v>422554097</v>
          </cell>
          <cell r="AA287">
            <v>39054</v>
          </cell>
          <cell r="AB287">
            <v>20</v>
          </cell>
          <cell r="AC287" t="str">
            <v>19-60</v>
          </cell>
        </row>
        <row r="288">
          <cell r="H288" t="str">
            <v>19-60</v>
          </cell>
          <cell r="J288" t="str">
            <v>female</v>
          </cell>
          <cell r="Y288"/>
          <cell r="Z288">
            <v>801728494</v>
          </cell>
          <cell r="AA288" t="str">
            <v>7/25/1988</v>
          </cell>
          <cell r="AB288">
            <v>38</v>
          </cell>
          <cell r="AC288" t="str">
            <v>19-60</v>
          </cell>
        </row>
        <row r="289">
          <cell r="H289">
            <v>43252</v>
          </cell>
          <cell r="J289" t="str">
            <v>female</v>
          </cell>
          <cell r="Y289"/>
          <cell r="Z289">
            <v>427456405</v>
          </cell>
          <cell r="AA289">
            <v>39702</v>
          </cell>
          <cell r="AB289">
            <v>17</v>
          </cell>
          <cell r="AC289">
            <v>43252</v>
          </cell>
        </row>
        <row r="290">
          <cell r="H290" t="str">
            <v>19-60</v>
          </cell>
          <cell r="J290" t="str">
            <v>female</v>
          </cell>
          <cell r="Y290"/>
          <cell r="Z290">
            <v>802124321</v>
          </cell>
          <cell r="AA290">
            <v>32573</v>
          </cell>
          <cell r="AB290">
            <v>37</v>
          </cell>
          <cell r="AC290" t="str">
            <v>19-60</v>
          </cell>
        </row>
        <row r="291">
          <cell r="H291" t="str">
            <v>19-60</v>
          </cell>
          <cell r="J291" t="str">
            <v>male</v>
          </cell>
          <cell r="Y291"/>
          <cell r="Z291">
            <v>926682717</v>
          </cell>
          <cell r="AA291" t="str">
            <v>1/18/1983</v>
          </cell>
          <cell r="AB291">
            <v>43</v>
          </cell>
          <cell r="AC291" t="str">
            <v>19-60</v>
          </cell>
        </row>
        <row r="292">
          <cell r="H292" t="str">
            <v>19-60</v>
          </cell>
          <cell r="J292" t="str">
            <v>male</v>
          </cell>
          <cell r="Y292"/>
          <cell r="Z292">
            <v>974190886</v>
          </cell>
          <cell r="AA292" t="str">
            <v>8/27/1967</v>
          </cell>
          <cell r="AB292">
            <v>58</v>
          </cell>
          <cell r="AC292" t="str">
            <v>19-60</v>
          </cell>
        </row>
        <row r="293">
          <cell r="H293">
            <v>43252</v>
          </cell>
          <cell r="J293" t="str">
            <v>female</v>
          </cell>
          <cell r="Y293"/>
          <cell r="Z293">
            <v>435167325</v>
          </cell>
          <cell r="AA293" t="str">
            <v>10/14/2014</v>
          </cell>
          <cell r="AB293">
            <v>11</v>
          </cell>
          <cell r="AC293">
            <v>43252</v>
          </cell>
        </row>
        <row r="294">
          <cell r="H294" t="str">
            <v>19-60</v>
          </cell>
          <cell r="J294" t="str">
            <v>male</v>
          </cell>
          <cell r="Y294"/>
          <cell r="Z294">
            <v>800606303</v>
          </cell>
          <cell r="AA294">
            <v>32296</v>
          </cell>
          <cell r="AB294">
            <v>38</v>
          </cell>
          <cell r="AC294" t="str">
            <v>19-60</v>
          </cell>
        </row>
        <row r="295">
          <cell r="H295" t="str">
            <v>0-5</v>
          </cell>
          <cell r="J295" t="str">
            <v>female</v>
          </cell>
          <cell r="Y295"/>
          <cell r="Z295">
            <v>445320906</v>
          </cell>
          <cell r="AA295" t="str">
            <v>12/21/2023</v>
          </cell>
          <cell r="AB295">
            <v>2</v>
          </cell>
          <cell r="AC295" t="str">
            <v>0-5</v>
          </cell>
        </row>
        <row r="296">
          <cell r="H296">
            <v>43252</v>
          </cell>
          <cell r="J296" t="str">
            <v>male</v>
          </cell>
          <cell r="Y296"/>
          <cell r="Z296">
            <v>436011316</v>
          </cell>
          <cell r="AA296">
            <v>42133</v>
          </cell>
          <cell r="AB296">
            <v>10</v>
          </cell>
          <cell r="AC296">
            <v>43252</v>
          </cell>
        </row>
        <row r="297">
          <cell r="H297" t="str">
            <v>19-60</v>
          </cell>
          <cell r="J297" t="str">
            <v>female</v>
          </cell>
          <cell r="Y297"/>
          <cell r="Z297">
            <v>409758695</v>
          </cell>
          <cell r="AA297" t="str">
            <v>4/17/2004</v>
          </cell>
          <cell r="AB297">
            <v>22</v>
          </cell>
          <cell r="AC297" t="str">
            <v>19-60</v>
          </cell>
        </row>
        <row r="298">
          <cell r="H298">
            <v>60</v>
          </cell>
          <cell r="J298" t="str">
            <v>male</v>
          </cell>
          <cell r="Y298"/>
          <cell r="Z298">
            <v>922181235</v>
          </cell>
          <cell r="AA298">
            <v>21855</v>
          </cell>
          <cell r="AB298">
            <v>67</v>
          </cell>
          <cell r="AC298">
            <v>60</v>
          </cell>
        </row>
        <row r="299">
          <cell r="H299" t="str">
            <v>0-5</v>
          </cell>
          <cell r="J299" t="str">
            <v>male</v>
          </cell>
          <cell r="Y299" t="str">
            <v>3/29/2026</v>
          </cell>
          <cell r="Z299">
            <v>445401805</v>
          </cell>
          <cell r="AA299" t="str">
            <v>6/29/2021</v>
          </cell>
          <cell r="AB299">
            <v>4</v>
          </cell>
          <cell r="AC299" t="str">
            <v>0-5</v>
          </cell>
        </row>
        <row r="300">
          <cell r="H300" t="str">
            <v>19-60</v>
          </cell>
          <cell r="J300" t="str">
            <v>male</v>
          </cell>
          <cell r="Y300"/>
          <cell r="Z300">
            <v>906618491</v>
          </cell>
          <cell r="AA300">
            <v>30897</v>
          </cell>
          <cell r="AB300">
            <v>42</v>
          </cell>
          <cell r="AC300" t="str">
            <v>19-60</v>
          </cell>
        </row>
        <row r="301">
          <cell r="H301">
            <v>43252</v>
          </cell>
          <cell r="J301" t="str">
            <v>male</v>
          </cell>
          <cell r="Y301"/>
          <cell r="Z301">
            <v>441316486</v>
          </cell>
          <cell r="AA301" t="str">
            <v>11/22/2018</v>
          </cell>
          <cell r="AB301">
            <v>7</v>
          </cell>
          <cell r="AC301">
            <v>43252</v>
          </cell>
        </row>
        <row r="302">
          <cell r="H302" t="str">
            <v>19-60</v>
          </cell>
          <cell r="J302" t="str">
            <v>female</v>
          </cell>
          <cell r="Y302"/>
          <cell r="Z302">
            <v>411080252</v>
          </cell>
          <cell r="AA302" t="str">
            <v>7/13/1993</v>
          </cell>
          <cell r="AB302">
            <v>32</v>
          </cell>
          <cell r="AC302" t="str">
            <v>19-60</v>
          </cell>
        </row>
        <row r="303">
          <cell r="H303" t="str">
            <v>19-60</v>
          </cell>
          <cell r="J303" t="str">
            <v>female</v>
          </cell>
          <cell r="Y303"/>
          <cell r="Z303">
            <v>801901067</v>
          </cell>
          <cell r="AA303">
            <v>24933</v>
          </cell>
          <cell r="AB303">
            <v>58</v>
          </cell>
          <cell r="AC303" t="str">
            <v>19-60</v>
          </cell>
        </row>
        <row r="304">
          <cell r="H304" t="str">
            <v>19-60</v>
          </cell>
          <cell r="J304" t="str">
            <v>female</v>
          </cell>
          <cell r="Y304"/>
          <cell r="Z304">
            <v>803604425</v>
          </cell>
          <cell r="AA304" t="str">
            <v>2/19/1980</v>
          </cell>
          <cell r="AB304">
            <v>46</v>
          </cell>
          <cell r="AC304" t="str">
            <v>19-60</v>
          </cell>
        </row>
        <row r="305">
          <cell r="H305" t="str">
            <v>19-60</v>
          </cell>
          <cell r="J305"/>
          <cell r="Y305"/>
          <cell r="Z305">
            <v>802557058</v>
          </cell>
          <cell r="AA305" t="str">
            <v>9/28/1990</v>
          </cell>
          <cell r="AB305">
            <v>35</v>
          </cell>
          <cell r="AC305" t="str">
            <v>19-60</v>
          </cell>
        </row>
        <row r="306">
          <cell r="H306" t="str">
            <v>19-60</v>
          </cell>
          <cell r="J306" t="str">
            <v>female</v>
          </cell>
          <cell r="Y306"/>
          <cell r="Z306">
            <v>801581968</v>
          </cell>
          <cell r="AA306">
            <v>32051</v>
          </cell>
          <cell r="AB306">
            <v>39</v>
          </cell>
          <cell r="AC306" t="str">
            <v>19-60</v>
          </cell>
        </row>
        <row r="307">
          <cell r="H307" t="str">
            <v>19-60</v>
          </cell>
          <cell r="J307"/>
          <cell r="Y307"/>
          <cell r="Z307">
            <v>801828559</v>
          </cell>
          <cell r="AA307">
            <v>32332</v>
          </cell>
          <cell r="AB307">
            <v>37</v>
          </cell>
          <cell r="AC307" t="str">
            <v>19-60</v>
          </cell>
        </row>
        <row r="308">
          <cell r="H308" t="str">
            <v>19-60</v>
          </cell>
          <cell r="J308"/>
          <cell r="Y308">
            <v>46057</v>
          </cell>
          <cell r="Z308">
            <v>934331950</v>
          </cell>
          <cell r="AA308" t="str">
            <v>12/16/1973</v>
          </cell>
          <cell r="AB308">
            <v>52</v>
          </cell>
          <cell r="AC308" t="str">
            <v>19-60</v>
          </cell>
        </row>
        <row r="309">
          <cell r="H309" t="str">
            <v>0-5</v>
          </cell>
          <cell r="J309" t="str">
            <v>female</v>
          </cell>
          <cell r="Y309"/>
          <cell r="Z309">
            <v>445458961</v>
          </cell>
          <cell r="AA309">
            <v>44988</v>
          </cell>
          <cell r="AB309">
            <v>3</v>
          </cell>
          <cell r="AC309" t="str">
            <v>0-5</v>
          </cell>
        </row>
        <row r="310">
          <cell r="H310" t="str">
            <v>19-60</v>
          </cell>
          <cell r="J310"/>
          <cell r="Y310"/>
          <cell r="Z310">
            <v>901653279</v>
          </cell>
          <cell r="AA310" t="str">
            <v>6/21/1976</v>
          </cell>
          <cell r="AB310">
            <v>49</v>
          </cell>
          <cell r="AC310" t="str">
            <v>19-60</v>
          </cell>
        </row>
        <row r="311">
          <cell r="H311">
            <v>60</v>
          </cell>
          <cell r="J311"/>
          <cell r="Y311" t="str">
            <v>3/29/2026</v>
          </cell>
          <cell r="Z311">
            <v>802526095</v>
          </cell>
          <cell r="AA311">
            <v>15223</v>
          </cell>
          <cell r="AB311">
            <v>85</v>
          </cell>
          <cell r="AC311">
            <v>60</v>
          </cell>
        </row>
        <row r="312">
          <cell r="H312">
            <v>43252</v>
          </cell>
          <cell r="J312" t="str">
            <v>male</v>
          </cell>
          <cell r="Y312"/>
          <cell r="Z312">
            <v>441063856</v>
          </cell>
          <cell r="AA312" t="str">
            <v>10/15/2018</v>
          </cell>
          <cell r="AB312">
            <v>7</v>
          </cell>
          <cell r="AC312">
            <v>43252</v>
          </cell>
        </row>
        <row r="313">
          <cell r="H313" t="str">
            <v>0-5</v>
          </cell>
          <cell r="J313" t="str">
            <v>female</v>
          </cell>
          <cell r="Y313">
            <v>46026</v>
          </cell>
          <cell r="Z313">
            <v>470628413</v>
          </cell>
          <cell r="AA313">
            <v>45659</v>
          </cell>
          <cell r="AB313">
            <v>1</v>
          </cell>
          <cell r="AC313" t="str">
            <v>0-5</v>
          </cell>
        </row>
        <row r="314">
          <cell r="H314" t="str">
            <v>19-60</v>
          </cell>
          <cell r="J314"/>
          <cell r="Y314"/>
          <cell r="Z314">
            <v>404116485</v>
          </cell>
          <cell r="AA314" t="str">
            <v>5/27/1998</v>
          </cell>
          <cell r="AB314">
            <v>27</v>
          </cell>
          <cell r="AC314" t="str">
            <v>19-60</v>
          </cell>
        </row>
        <row r="315">
          <cell r="H315" t="str">
            <v>0-5</v>
          </cell>
          <cell r="J315"/>
          <cell r="Y315"/>
          <cell r="Z315">
            <v>445680226</v>
          </cell>
          <cell r="AA315" t="str">
            <v>8/30/2021</v>
          </cell>
          <cell r="AB315">
            <v>4</v>
          </cell>
          <cell r="AC315" t="str">
            <v>0-5</v>
          </cell>
        </row>
        <row r="316">
          <cell r="H316" t="str">
            <v>19-60</v>
          </cell>
          <cell r="J316" t="str">
            <v>female</v>
          </cell>
          <cell r="Y316"/>
          <cell r="Z316">
            <v>804466977</v>
          </cell>
          <cell r="AA316">
            <v>34671</v>
          </cell>
          <cell r="AB316">
            <v>32</v>
          </cell>
          <cell r="AC316" t="str">
            <v>19-60</v>
          </cell>
        </row>
        <row r="317">
          <cell r="H317" t="str">
            <v>19-60</v>
          </cell>
          <cell r="J317"/>
          <cell r="Y317" t="str">
            <v>3/30/2026</v>
          </cell>
          <cell r="Z317">
            <v>972973192</v>
          </cell>
          <cell r="AA317" t="str">
            <v>7/18/1975</v>
          </cell>
          <cell r="AB317">
            <v>50</v>
          </cell>
          <cell r="AC317" t="str">
            <v>19-60</v>
          </cell>
        </row>
        <row r="318">
          <cell r="H318" t="str">
            <v>19-60</v>
          </cell>
          <cell r="J318"/>
          <cell r="Y318"/>
          <cell r="Z318">
            <v>804493450</v>
          </cell>
          <cell r="AA318">
            <v>34455</v>
          </cell>
          <cell r="AB318">
            <v>32</v>
          </cell>
          <cell r="AC318" t="str">
            <v>19-60</v>
          </cell>
        </row>
        <row r="319">
          <cell r="H319" t="str">
            <v>19-60</v>
          </cell>
          <cell r="J319" t="str">
            <v>female</v>
          </cell>
          <cell r="Y319"/>
          <cell r="Z319">
            <v>802947200</v>
          </cell>
          <cell r="AA319">
            <v>33126</v>
          </cell>
          <cell r="AB319">
            <v>35</v>
          </cell>
          <cell r="AC319" t="str">
            <v>19-60</v>
          </cell>
        </row>
        <row r="320">
          <cell r="H320" t="str">
            <v>0-5</v>
          </cell>
          <cell r="J320" t="str">
            <v>female</v>
          </cell>
          <cell r="Y320"/>
          <cell r="Z320">
            <v>445216674</v>
          </cell>
          <cell r="AA320" t="str">
            <v>4/14/2021</v>
          </cell>
          <cell r="AB320">
            <v>5</v>
          </cell>
          <cell r="AC320" t="str">
            <v>0-5</v>
          </cell>
        </row>
        <row r="321">
          <cell r="H321" t="str">
            <v>19-60</v>
          </cell>
          <cell r="J321"/>
          <cell r="Y321"/>
          <cell r="Z321">
            <v>404013773</v>
          </cell>
          <cell r="AA321" t="str">
            <v>2/26/1999</v>
          </cell>
          <cell r="AB321">
            <v>27</v>
          </cell>
          <cell r="AC321" t="str">
            <v>19-60</v>
          </cell>
        </row>
        <row r="322">
          <cell r="H322" t="str">
            <v>0-5</v>
          </cell>
          <cell r="J322"/>
          <cell r="Y322"/>
          <cell r="Z322">
            <v>445978709</v>
          </cell>
          <cell r="AA322">
            <v>44386</v>
          </cell>
          <cell r="AB322">
            <v>4</v>
          </cell>
          <cell r="AC322" t="str">
            <v>0-5</v>
          </cell>
        </row>
        <row r="323">
          <cell r="H323" t="str">
            <v>19-60</v>
          </cell>
          <cell r="J323"/>
          <cell r="Y323"/>
          <cell r="Z323">
            <v>404322026</v>
          </cell>
          <cell r="AA323" t="str">
            <v>6/19/1997</v>
          </cell>
          <cell r="AB323">
            <v>28</v>
          </cell>
          <cell r="AC323" t="str">
            <v>19-60</v>
          </cell>
        </row>
        <row r="324">
          <cell r="H324" t="str">
            <v>0-5</v>
          </cell>
          <cell r="J324"/>
          <cell r="Y324"/>
          <cell r="Z324">
            <v>470523358</v>
          </cell>
          <cell r="AA324" t="str">
            <v>1/28/2025</v>
          </cell>
          <cell r="AB324">
            <v>1</v>
          </cell>
          <cell r="AC324" t="str">
            <v>0-5</v>
          </cell>
        </row>
        <row r="325">
          <cell r="H325" t="str">
            <v>19-60</v>
          </cell>
          <cell r="J325"/>
          <cell r="Y325"/>
          <cell r="Z325">
            <v>400869178</v>
          </cell>
          <cell r="AA325">
            <v>34770</v>
          </cell>
          <cell r="AB325">
            <v>30</v>
          </cell>
          <cell r="AC325" t="str">
            <v>19-60</v>
          </cell>
        </row>
        <row r="326">
          <cell r="H326">
            <v>43252</v>
          </cell>
          <cell r="J326" t="str">
            <v>male</v>
          </cell>
          <cell r="Y326"/>
          <cell r="Z326">
            <v>433789328</v>
          </cell>
          <cell r="AA326">
            <v>41224</v>
          </cell>
          <cell r="AB326">
            <v>13</v>
          </cell>
          <cell r="AC326">
            <v>43252</v>
          </cell>
        </row>
        <row r="327">
          <cell r="H327" t="str">
            <v>19-60</v>
          </cell>
          <cell r="J327"/>
          <cell r="Y327" t="str">
            <v>3/30/2026</v>
          </cell>
          <cell r="Z327">
            <v>408151256</v>
          </cell>
          <cell r="AA327" t="str">
            <v>4/24/2003</v>
          </cell>
          <cell r="AB327">
            <v>23</v>
          </cell>
          <cell r="AC327" t="str">
            <v>19-60</v>
          </cell>
        </row>
        <row r="328">
          <cell r="H328" t="str">
            <v>19-60</v>
          </cell>
          <cell r="J328"/>
          <cell r="Y328"/>
          <cell r="Z328">
            <v>926989997</v>
          </cell>
          <cell r="AA328">
            <v>24266</v>
          </cell>
          <cell r="AB328">
            <v>60</v>
          </cell>
          <cell r="AC328" t="str">
            <v>19-60</v>
          </cell>
        </row>
        <row r="329">
          <cell r="H329" t="str">
            <v>19-60</v>
          </cell>
          <cell r="J329"/>
          <cell r="Y329"/>
          <cell r="Z329">
            <v>403046956</v>
          </cell>
          <cell r="AA329" t="str">
            <v>2/15/1998</v>
          </cell>
          <cell r="AB329">
            <v>28</v>
          </cell>
          <cell r="AC329" t="str">
            <v>19-60</v>
          </cell>
        </row>
        <row r="330">
          <cell r="H330" t="str">
            <v>19-60</v>
          </cell>
          <cell r="J330" t="str">
            <v>male</v>
          </cell>
          <cell r="Y330"/>
          <cell r="Z330">
            <v>985176932</v>
          </cell>
          <cell r="AA330" t="str">
            <v>9/20/1973</v>
          </cell>
          <cell r="AB330">
            <v>52</v>
          </cell>
          <cell r="AC330" t="str">
            <v>19-60</v>
          </cell>
        </row>
        <row r="331">
          <cell r="H331" t="str">
            <v>19-60</v>
          </cell>
          <cell r="J331"/>
          <cell r="Y331"/>
          <cell r="Z331">
            <v>803549559</v>
          </cell>
          <cell r="AA331">
            <v>34182</v>
          </cell>
          <cell r="AB331">
            <v>33</v>
          </cell>
          <cell r="AC331" t="str">
            <v>19-60</v>
          </cell>
        </row>
        <row r="332">
          <cell r="H332" t="str">
            <v>0-5</v>
          </cell>
          <cell r="J332" t="str">
            <v>female</v>
          </cell>
          <cell r="Y332"/>
          <cell r="Z332">
            <v>445084874</v>
          </cell>
          <cell r="AA332" t="str">
            <v>7/17/2021</v>
          </cell>
          <cell r="AB332">
            <v>5</v>
          </cell>
          <cell r="AC332" t="str">
            <v>0-5</v>
          </cell>
        </row>
        <row r="333">
          <cell r="H333" t="str">
            <v>19-60</v>
          </cell>
          <cell r="J333"/>
          <cell r="Y333" t="str">
            <v>3/30/2026</v>
          </cell>
          <cell r="Z333">
            <v>803892298</v>
          </cell>
          <cell r="AA333" t="str">
            <v>3/29/1994</v>
          </cell>
          <cell r="AB333">
            <v>32</v>
          </cell>
          <cell r="AC333" t="str">
            <v>19-60</v>
          </cell>
        </row>
        <row r="334">
          <cell r="H334" t="str">
            <v>19-60</v>
          </cell>
          <cell r="J334"/>
          <cell r="Y334"/>
          <cell r="Z334">
            <v>400540290</v>
          </cell>
          <cell r="AA334">
            <v>34742</v>
          </cell>
          <cell r="AB334">
            <v>30</v>
          </cell>
          <cell r="AC334" t="str">
            <v>19-60</v>
          </cell>
        </row>
        <row r="335">
          <cell r="H335">
            <v>43252</v>
          </cell>
          <cell r="J335"/>
          <cell r="Y335"/>
          <cell r="Z335">
            <v>435306436</v>
          </cell>
          <cell r="AA335" t="str">
            <v>6/13/2013</v>
          </cell>
          <cell r="AB335">
            <v>12</v>
          </cell>
          <cell r="AC335">
            <v>43252</v>
          </cell>
        </row>
        <row r="336">
          <cell r="H336">
            <v>43252</v>
          </cell>
          <cell r="J336" t="str">
            <v>male</v>
          </cell>
          <cell r="Y336"/>
          <cell r="Z336">
            <v>429774557</v>
          </cell>
          <cell r="AA336" t="str">
            <v>5/21/2009</v>
          </cell>
          <cell r="AB336">
            <v>16</v>
          </cell>
          <cell r="AC336">
            <v>43252</v>
          </cell>
        </row>
        <row r="337">
          <cell r="H337" t="str">
            <v>19-60</v>
          </cell>
          <cell r="J337"/>
          <cell r="Y337"/>
          <cell r="Z337">
            <v>801432964</v>
          </cell>
          <cell r="AA337">
            <v>31603</v>
          </cell>
          <cell r="AB337">
            <v>39</v>
          </cell>
          <cell r="AC337" t="str">
            <v>19-60</v>
          </cell>
        </row>
        <row r="338">
          <cell r="H338">
            <v>60</v>
          </cell>
          <cell r="J338"/>
          <cell r="Y338"/>
          <cell r="Z338">
            <v>470734682</v>
          </cell>
          <cell r="AA338" t="str">
            <v>11/18/2025</v>
          </cell>
          <cell r="AB338" t="str">
            <v>5M</v>
          </cell>
          <cell r="AC338">
            <v>60</v>
          </cell>
        </row>
        <row r="339">
          <cell r="H339" t="str">
            <v>19-60</v>
          </cell>
          <cell r="J339"/>
          <cell r="Y339">
            <v>46026</v>
          </cell>
          <cell r="Z339">
            <v>803828680</v>
          </cell>
          <cell r="AA339">
            <v>34093</v>
          </cell>
          <cell r="AB339">
            <v>33</v>
          </cell>
          <cell r="AC339" t="str">
            <v>19-60</v>
          </cell>
        </row>
        <row r="340">
          <cell r="H340" t="str">
            <v>19-60</v>
          </cell>
          <cell r="J340" t="str">
            <v>female</v>
          </cell>
          <cell r="Y340"/>
          <cell r="Z340">
            <v>802748301</v>
          </cell>
          <cell r="AA340" t="str">
            <v>8/27/1990</v>
          </cell>
          <cell r="AB340">
            <v>35</v>
          </cell>
          <cell r="AC340" t="str">
            <v>19-60</v>
          </cell>
        </row>
        <row r="341">
          <cell r="H341">
            <v>43252</v>
          </cell>
          <cell r="J341" t="str">
            <v>female</v>
          </cell>
          <cell r="Y341">
            <v>46057</v>
          </cell>
          <cell r="Z341">
            <v>441274289</v>
          </cell>
          <cell r="AA341" t="str">
            <v>1/14/2020</v>
          </cell>
          <cell r="AB341">
            <v>6</v>
          </cell>
          <cell r="AC341">
            <v>43252</v>
          </cell>
        </row>
        <row r="342">
          <cell r="H342" t="str">
            <v>19-60</v>
          </cell>
          <cell r="J342" t="str">
            <v>female</v>
          </cell>
          <cell r="Y342"/>
          <cell r="Z342">
            <v>908982879</v>
          </cell>
          <cell r="AA342" t="str">
            <v>2/14/1982</v>
          </cell>
          <cell r="AB342">
            <v>44</v>
          </cell>
          <cell r="AC342" t="str">
            <v>19-60</v>
          </cell>
        </row>
        <row r="343">
          <cell r="H343" t="str">
            <v>19-60</v>
          </cell>
          <cell r="J343" t="str">
            <v>female</v>
          </cell>
          <cell r="Y343"/>
          <cell r="Z343">
            <v>409777018</v>
          </cell>
          <cell r="AA343" t="str">
            <v>7/22/2003</v>
          </cell>
          <cell r="AB343">
            <v>22</v>
          </cell>
          <cell r="AC343" t="str">
            <v>19-60</v>
          </cell>
        </row>
        <row r="344">
          <cell r="H344" t="str">
            <v>0-5</v>
          </cell>
          <cell r="J344" t="str">
            <v>male</v>
          </cell>
          <cell r="Y344"/>
          <cell r="Z344">
            <v>470034489</v>
          </cell>
          <cell r="AA344">
            <v>44815</v>
          </cell>
          <cell r="AB344">
            <v>3</v>
          </cell>
          <cell r="AC344" t="str">
            <v>0-5</v>
          </cell>
        </row>
        <row r="345">
          <cell r="H345" t="str">
            <v>19-60</v>
          </cell>
          <cell r="J345" t="str">
            <v>female</v>
          </cell>
          <cell r="Y345"/>
          <cell r="Z345">
            <v>903279685</v>
          </cell>
          <cell r="AA345">
            <v>29650</v>
          </cell>
          <cell r="AB345">
            <v>45</v>
          </cell>
          <cell r="AC345" t="str">
            <v>19-60</v>
          </cell>
        </row>
        <row r="346">
          <cell r="H346">
            <v>60</v>
          </cell>
          <cell r="J346"/>
          <cell r="Y346"/>
          <cell r="Z346">
            <v>470724204</v>
          </cell>
          <cell r="AA346">
            <v>46000</v>
          </cell>
          <cell r="AB346" t="str">
            <v>7M</v>
          </cell>
          <cell r="AC346">
            <v>60</v>
          </cell>
        </row>
        <row r="347">
          <cell r="H347" t="str">
            <v>19-60</v>
          </cell>
          <cell r="J347"/>
          <cell r="Y347"/>
          <cell r="Z347">
            <v>909099434</v>
          </cell>
          <cell r="AA347" t="str">
            <v>1/27/1982</v>
          </cell>
          <cell r="AB347">
            <v>44</v>
          </cell>
          <cell r="AC347" t="str">
            <v>19-60</v>
          </cell>
        </row>
        <row r="348">
          <cell r="H348">
            <v>43252</v>
          </cell>
          <cell r="J348" t="str">
            <v>female</v>
          </cell>
          <cell r="Y348"/>
          <cell r="Z348">
            <v>430409912</v>
          </cell>
          <cell r="AA348" t="str">
            <v>8/18/2012</v>
          </cell>
          <cell r="AB348">
            <v>13</v>
          </cell>
          <cell r="AC348">
            <v>43252</v>
          </cell>
        </row>
        <row r="349">
          <cell r="H349" t="str">
            <v>19-60</v>
          </cell>
          <cell r="J349" t="str">
            <v>male</v>
          </cell>
          <cell r="Y349"/>
          <cell r="Z349">
            <v>400937330</v>
          </cell>
          <cell r="AA349">
            <v>34831</v>
          </cell>
          <cell r="AB349">
            <v>30</v>
          </cell>
          <cell r="AC349" t="str">
            <v>19-60</v>
          </cell>
        </row>
        <row r="350">
          <cell r="H350" t="str">
            <v>19-60</v>
          </cell>
          <cell r="J350"/>
          <cell r="Y350"/>
          <cell r="Z350">
            <v>403279227</v>
          </cell>
          <cell r="AA350" t="str">
            <v>10/21/1997</v>
          </cell>
          <cell r="AB350">
            <v>28</v>
          </cell>
          <cell r="AC350" t="str">
            <v>19-60</v>
          </cell>
        </row>
        <row r="351">
          <cell r="H351" t="str">
            <v>19-60</v>
          </cell>
          <cell r="J351"/>
          <cell r="Y351">
            <v>46026</v>
          </cell>
          <cell r="Z351">
            <v>905255089</v>
          </cell>
          <cell r="AA351" t="str">
            <v>3/16/1981</v>
          </cell>
          <cell r="AB351">
            <v>45</v>
          </cell>
          <cell r="AC351" t="str">
            <v>19-60</v>
          </cell>
        </row>
        <row r="352">
          <cell r="H352">
            <v>43252</v>
          </cell>
          <cell r="J352"/>
          <cell r="Y352"/>
          <cell r="Z352">
            <v>426441069</v>
          </cell>
          <cell r="AA352" t="str">
            <v>6/30/2007</v>
          </cell>
          <cell r="AB352">
            <v>18</v>
          </cell>
          <cell r="AC352">
            <v>43252</v>
          </cell>
        </row>
        <row r="353">
          <cell r="H353" t="str">
            <v>19-60</v>
          </cell>
          <cell r="J353"/>
          <cell r="Y353"/>
          <cell r="Z353">
            <v>953833183</v>
          </cell>
          <cell r="AA353">
            <v>26977</v>
          </cell>
          <cell r="AB353">
            <v>52</v>
          </cell>
          <cell r="AC353" t="str">
            <v>19-60</v>
          </cell>
        </row>
        <row r="354">
          <cell r="H354" t="str">
            <v>19-60</v>
          </cell>
          <cell r="J354" t="str">
            <v>male</v>
          </cell>
          <cell r="Y354"/>
          <cell r="Z354">
            <v>410153977</v>
          </cell>
          <cell r="AA354" t="str">
            <v>4/24/1980</v>
          </cell>
          <cell r="AB354">
            <v>46</v>
          </cell>
          <cell r="AC354" t="str">
            <v>19-60</v>
          </cell>
        </row>
        <row r="355">
          <cell r="H355" t="str">
            <v>19-60</v>
          </cell>
          <cell r="J355"/>
          <cell r="Y355"/>
          <cell r="Z355">
            <v>900544248</v>
          </cell>
          <cell r="AA355">
            <v>29037</v>
          </cell>
          <cell r="AB355">
            <v>47</v>
          </cell>
          <cell r="AC355" t="str">
            <v>19-60</v>
          </cell>
        </row>
        <row r="356">
          <cell r="H356" t="str">
            <v>19-60</v>
          </cell>
          <cell r="J356"/>
          <cell r="Y356"/>
          <cell r="Z356">
            <v>931514533</v>
          </cell>
          <cell r="AA356" t="str">
            <v>11/19/1987</v>
          </cell>
          <cell r="AB356">
            <v>38</v>
          </cell>
          <cell r="AC356" t="str">
            <v>19-60</v>
          </cell>
        </row>
        <row r="357">
          <cell r="H357" t="str">
            <v>19-60</v>
          </cell>
          <cell r="J357"/>
          <cell r="Y357"/>
          <cell r="Z357">
            <v>800126567</v>
          </cell>
          <cell r="AA357" t="str">
            <v>2/28/1984</v>
          </cell>
          <cell r="AB357">
            <v>42</v>
          </cell>
          <cell r="AC357" t="str">
            <v>19-60</v>
          </cell>
        </row>
        <row r="358">
          <cell r="H358" t="str">
            <v>19-60</v>
          </cell>
          <cell r="J358" t="str">
            <v>female</v>
          </cell>
          <cell r="Y358"/>
          <cell r="Z358">
            <v>407924745</v>
          </cell>
          <cell r="AA358">
            <v>37171</v>
          </cell>
          <cell r="AB358">
            <v>24</v>
          </cell>
          <cell r="AC358" t="str">
            <v>19-60</v>
          </cell>
        </row>
        <row r="359">
          <cell r="H359" t="str">
            <v>19-60</v>
          </cell>
          <cell r="J359" t="str">
            <v>female</v>
          </cell>
          <cell r="Y359"/>
          <cell r="Z359">
            <v>802970210</v>
          </cell>
          <cell r="AA359" t="str">
            <v>3/15/1992</v>
          </cell>
          <cell r="AB359">
            <v>34</v>
          </cell>
          <cell r="AC359" t="str">
            <v>19-60</v>
          </cell>
        </row>
        <row r="360">
          <cell r="H360" t="str">
            <v>19-60</v>
          </cell>
          <cell r="J360"/>
          <cell r="Y360" t="str">
            <v>3/31/2026</v>
          </cell>
          <cell r="Z360">
            <v>900771916</v>
          </cell>
          <cell r="AA360">
            <v>27802</v>
          </cell>
          <cell r="AB360">
            <v>49</v>
          </cell>
          <cell r="AC360" t="str">
            <v>19-60</v>
          </cell>
        </row>
        <row r="361">
          <cell r="H361" t="str">
            <v>19-60</v>
          </cell>
          <cell r="J361"/>
          <cell r="Y361"/>
          <cell r="Z361">
            <v>424059004</v>
          </cell>
          <cell r="AA361" t="str">
            <v>5/26/2006</v>
          </cell>
          <cell r="AB361">
            <v>19</v>
          </cell>
          <cell r="AC361" t="str">
            <v>19-60</v>
          </cell>
        </row>
        <row r="362">
          <cell r="H362" t="str">
            <v>19-60</v>
          </cell>
          <cell r="J362"/>
          <cell r="Y362">
            <v>46057</v>
          </cell>
          <cell r="Z362">
            <v>801317017</v>
          </cell>
          <cell r="AA362">
            <v>31269</v>
          </cell>
          <cell r="AB362">
            <v>40</v>
          </cell>
          <cell r="AC362" t="str">
            <v>19-60</v>
          </cell>
        </row>
        <row r="363">
          <cell r="H363" t="str">
            <v>19-60</v>
          </cell>
          <cell r="J363"/>
          <cell r="Y363"/>
          <cell r="Z363">
            <v>408112373</v>
          </cell>
          <cell r="AA363" t="str">
            <v>1/17/2003</v>
          </cell>
          <cell r="AB363">
            <v>23</v>
          </cell>
          <cell r="AC363" t="str">
            <v>19-60</v>
          </cell>
        </row>
        <row r="364">
          <cell r="H364" t="str">
            <v>0-5</v>
          </cell>
          <cell r="J364" t="str">
            <v>male</v>
          </cell>
          <cell r="Y364"/>
          <cell r="Z364">
            <v>470513730</v>
          </cell>
          <cell r="AA364" t="str">
            <v>8/29/2024</v>
          </cell>
          <cell r="AB364">
            <v>1</v>
          </cell>
          <cell r="AC364" t="str">
            <v>0-5</v>
          </cell>
        </row>
        <row r="365">
          <cell r="H365" t="str">
            <v>19-60</v>
          </cell>
          <cell r="J365" t="str">
            <v>female</v>
          </cell>
          <cell r="Y365"/>
          <cell r="Z365">
            <v>991206947</v>
          </cell>
          <cell r="AA365">
            <v>30108</v>
          </cell>
          <cell r="AB365">
            <v>43</v>
          </cell>
          <cell r="AC365" t="str">
            <v>19-60</v>
          </cell>
        </row>
        <row r="366">
          <cell r="H366">
            <v>60</v>
          </cell>
          <cell r="J366" t="str">
            <v>female</v>
          </cell>
          <cell r="Y366"/>
          <cell r="Z366">
            <v>974882847</v>
          </cell>
          <cell r="AA366" t="str">
            <v>2/13/1960</v>
          </cell>
          <cell r="AB366">
            <v>66</v>
          </cell>
          <cell r="AC366">
            <v>60</v>
          </cell>
        </row>
        <row r="367">
          <cell r="H367" t="str">
            <v>19-60</v>
          </cell>
          <cell r="J367" t="str">
            <v>female</v>
          </cell>
          <cell r="Y367"/>
          <cell r="Z367">
            <v>926707282</v>
          </cell>
          <cell r="AA367" t="str">
            <v>9/25/1983</v>
          </cell>
          <cell r="AB367">
            <v>42</v>
          </cell>
          <cell r="AC367" t="str">
            <v>19-60</v>
          </cell>
        </row>
        <row r="368">
          <cell r="H368" t="str">
            <v>19-60</v>
          </cell>
          <cell r="J368" t="str">
            <v>female</v>
          </cell>
          <cell r="Y368"/>
          <cell r="Z368">
            <v>424355857</v>
          </cell>
          <cell r="AA368">
            <v>38446</v>
          </cell>
          <cell r="AB368">
            <v>20</v>
          </cell>
          <cell r="AC368" t="str">
            <v>19-60</v>
          </cell>
        </row>
        <row r="369">
          <cell r="H369" t="str">
            <v>19-60</v>
          </cell>
          <cell r="J369"/>
          <cell r="Y369"/>
          <cell r="Z369">
            <v>407207422</v>
          </cell>
          <cell r="AA369">
            <v>37236</v>
          </cell>
          <cell r="AB369">
            <v>24</v>
          </cell>
          <cell r="AC369" t="str">
            <v>19-60</v>
          </cell>
        </row>
        <row r="370">
          <cell r="H370" t="str">
            <v>0-5</v>
          </cell>
          <cell r="J370"/>
          <cell r="Y370"/>
          <cell r="Z370">
            <v>445438666</v>
          </cell>
          <cell r="AA370" t="str">
            <v>1/20/2022</v>
          </cell>
          <cell r="AB370">
            <v>4</v>
          </cell>
          <cell r="AC370" t="str">
            <v>0-5</v>
          </cell>
        </row>
        <row r="371">
          <cell r="H371" t="str">
            <v>0-5</v>
          </cell>
          <cell r="J371"/>
          <cell r="Y371"/>
          <cell r="Z371">
            <v>445678428</v>
          </cell>
          <cell r="AA371">
            <v>45145</v>
          </cell>
          <cell r="AB371">
            <v>3</v>
          </cell>
          <cell r="AC371" t="str">
            <v>0-5</v>
          </cell>
        </row>
        <row r="372">
          <cell r="H372" t="str">
            <v>19-60</v>
          </cell>
          <cell r="J372" t="str">
            <v>female</v>
          </cell>
          <cell r="Y372"/>
          <cell r="Z372">
            <v>802172999</v>
          </cell>
          <cell r="AA372" t="str">
            <v>5/14/1989</v>
          </cell>
          <cell r="AB372">
            <v>36</v>
          </cell>
          <cell r="AC372" t="str">
            <v>19-60</v>
          </cell>
        </row>
        <row r="373">
          <cell r="H373" t="str">
            <v>19-60</v>
          </cell>
          <cell r="J373" t="str">
            <v>female</v>
          </cell>
          <cell r="Y373"/>
          <cell r="Z373">
            <v>802804195</v>
          </cell>
          <cell r="AA373">
            <v>33128</v>
          </cell>
          <cell r="AB373">
            <v>35</v>
          </cell>
          <cell r="AC373" t="str">
            <v>19-60</v>
          </cell>
        </row>
        <row r="374">
          <cell r="H374">
            <v>43252</v>
          </cell>
          <cell r="J374" t="str">
            <v>male</v>
          </cell>
          <cell r="Y374"/>
          <cell r="Z374">
            <v>422236810</v>
          </cell>
          <cell r="AA374" t="str">
            <v>3/22/2008</v>
          </cell>
          <cell r="AB374">
            <v>18</v>
          </cell>
          <cell r="AC374">
            <v>43252</v>
          </cell>
        </row>
        <row r="375">
          <cell r="H375" t="str">
            <v>19-60</v>
          </cell>
          <cell r="J375" t="str">
            <v>male</v>
          </cell>
          <cell r="Y375"/>
          <cell r="Z375">
            <v>420568032</v>
          </cell>
          <cell r="AA375">
            <v>37995</v>
          </cell>
          <cell r="AB375">
            <v>21</v>
          </cell>
          <cell r="AC375" t="str">
            <v>19-60</v>
          </cell>
        </row>
        <row r="376">
          <cell r="H376" t="str">
            <v>19-60</v>
          </cell>
          <cell r="J376"/>
          <cell r="Y376">
            <v>46026</v>
          </cell>
          <cell r="Z376">
            <v>424058295</v>
          </cell>
          <cell r="AA376" t="str">
            <v>6/18/2006</v>
          </cell>
          <cell r="AB376">
            <v>19</v>
          </cell>
          <cell r="AC376" t="str">
            <v>19-60</v>
          </cell>
        </row>
        <row r="377">
          <cell r="H377" t="str">
            <v>19-60</v>
          </cell>
          <cell r="J377"/>
          <cell r="Y377">
            <v>46026</v>
          </cell>
          <cell r="Z377">
            <v>800134157</v>
          </cell>
          <cell r="AA377">
            <v>30804</v>
          </cell>
          <cell r="AB377">
            <v>42</v>
          </cell>
          <cell r="AC377" t="str">
            <v>19-60</v>
          </cell>
        </row>
        <row r="378">
          <cell r="H378" t="str">
            <v>19-60</v>
          </cell>
          <cell r="J378"/>
          <cell r="Y378"/>
          <cell r="Z378">
            <v>801315706</v>
          </cell>
          <cell r="AA378" t="str">
            <v>8/27/1985</v>
          </cell>
          <cell r="AB378">
            <v>40</v>
          </cell>
          <cell r="AC378" t="str">
            <v>19-60</v>
          </cell>
        </row>
        <row r="379">
          <cell r="H379" t="str">
            <v>19-60</v>
          </cell>
          <cell r="J379"/>
          <cell r="Y379"/>
          <cell r="Z379">
            <v>910748060</v>
          </cell>
          <cell r="AA379" t="str">
            <v>1/13/1971</v>
          </cell>
          <cell r="AB379">
            <v>55</v>
          </cell>
          <cell r="AC379" t="str">
            <v>19-60</v>
          </cell>
        </row>
        <row r="380">
          <cell r="H380" t="str">
            <v>19-60</v>
          </cell>
          <cell r="J380" t="str">
            <v>female</v>
          </cell>
          <cell r="Y380"/>
          <cell r="Z380">
            <v>802018747</v>
          </cell>
          <cell r="AA380">
            <v>32334</v>
          </cell>
          <cell r="AB380">
            <v>37</v>
          </cell>
          <cell r="AC380" t="str">
            <v>19-60</v>
          </cell>
        </row>
        <row r="381">
          <cell r="H381" t="str">
            <v>19-60</v>
          </cell>
          <cell r="J381" t="str">
            <v>female</v>
          </cell>
          <cell r="Y381"/>
          <cell r="Z381">
            <v>803658889</v>
          </cell>
          <cell r="AA381" t="str">
            <v>6/24/1993</v>
          </cell>
          <cell r="AB381">
            <v>32</v>
          </cell>
          <cell r="AC381" t="str">
            <v>19-60</v>
          </cell>
        </row>
        <row r="382">
          <cell r="H382" t="str">
            <v>0-5</v>
          </cell>
          <cell r="J382" t="str">
            <v>female</v>
          </cell>
          <cell r="Y382"/>
          <cell r="Z382">
            <v>445159502</v>
          </cell>
          <cell r="AA382" t="str">
            <v>2/16/2023</v>
          </cell>
          <cell r="AB382">
            <v>3</v>
          </cell>
          <cell r="AC382" t="str">
            <v>0-5</v>
          </cell>
        </row>
        <row r="383">
          <cell r="H383">
            <v>60</v>
          </cell>
          <cell r="J383"/>
          <cell r="Y383"/>
          <cell r="Z383">
            <v>960708642</v>
          </cell>
          <cell r="AA383">
            <v>22231</v>
          </cell>
          <cell r="AB383">
            <v>65</v>
          </cell>
          <cell r="AC383">
            <v>60</v>
          </cell>
        </row>
        <row r="384">
          <cell r="H384" t="str">
            <v>19-60</v>
          </cell>
          <cell r="J384"/>
          <cell r="Y384"/>
          <cell r="Z384">
            <v>903316966</v>
          </cell>
          <cell r="AA384">
            <v>29283</v>
          </cell>
          <cell r="AB384">
            <v>46</v>
          </cell>
          <cell r="AC384" t="str">
            <v>19-60</v>
          </cell>
        </row>
        <row r="385">
          <cell r="H385" t="str">
            <v>19-60</v>
          </cell>
          <cell r="J385"/>
          <cell r="Y385"/>
          <cell r="Z385">
            <v>400009056</v>
          </cell>
          <cell r="AA385" t="str">
            <v>7/19/1995</v>
          </cell>
          <cell r="AB385">
            <v>30</v>
          </cell>
          <cell r="AC385" t="str">
            <v>19-60</v>
          </cell>
        </row>
        <row r="386">
          <cell r="H386" t="str">
            <v>19-60</v>
          </cell>
          <cell r="J386"/>
          <cell r="Y386"/>
          <cell r="Z386">
            <v>400266243</v>
          </cell>
          <cell r="AA386" t="str">
            <v>10/28/1996</v>
          </cell>
          <cell r="AB386">
            <v>29</v>
          </cell>
          <cell r="AC386" t="str">
            <v>19-60</v>
          </cell>
        </row>
        <row r="387">
          <cell r="H387" t="str">
            <v>19-60</v>
          </cell>
          <cell r="J387"/>
          <cell r="Y387"/>
          <cell r="Z387">
            <v>456702075</v>
          </cell>
          <cell r="AA387" t="str">
            <v>5/15/1974</v>
          </cell>
          <cell r="AB387">
            <v>52</v>
          </cell>
          <cell r="AC387" t="str">
            <v>19-60</v>
          </cell>
        </row>
        <row r="388">
          <cell r="H388" t="str">
            <v>19-60</v>
          </cell>
          <cell r="J388" t="str">
            <v>female</v>
          </cell>
          <cell r="Y388"/>
          <cell r="Z388">
            <v>800743098</v>
          </cell>
          <cell r="AA388">
            <v>32387</v>
          </cell>
          <cell r="AB388">
            <v>38</v>
          </cell>
          <cell r="AC388" t="str">
            <v>19-60</v>
          </cell>
        </row>
        <row r="389">
          <cell r="H389" t="str">
            <v>19-60</v>
          </cell>
          <cell r="J389" t="str">
            <v>female</v>
          </cell>
          <cell r="Y389"/>
          <cell r="Z389">
            <v>803766849</v>
          </cell>
          <cell r="AA389" t="str">
            <v>4/21/1992</v>
          </cell>
          <cell r="AB389">
            <v>34</v>
          </cell>
          <cell r="AC389" t="str">
            <v>19-60</v>
          </cell>
        </row>
        <row r="390">
          <cell r="H390" t="str">
            <v>0-5</v>
          </cell>
          <cell r="J390"/>
          <cell r="Y390"/>
          <cell r="Z390">
            <v>470000167</v>
          </cell>
          <cell r="AA390" t="str">
            <v>7/30/2024</v>
          </cell>
          <cell r="AB390">
            <v>1</v>
          </cell>
          <cell r="AC390" t="str">
            <v>0-5</v>
          </cell>
        </row>
        <row r="391">
          <cell r="H391" t="str">
            <v>19-60</v>
          </cell>
          <cell r="J391" t="str">
            <v>male</v>
          </cell>
          <cell r="Y391"/>
          <cell r="Z391">
            <v>403667066</v>
          </cell>
          <cell r="AA391">
            <v>35773</v>
          </cell>
          <cell r="AB391">
            <v>28</v>
          </cell>
          <cell r="AC391" t="str">
            <v>19-60</v>
          </cell>
        </row>
        <row r="392">
          <cell r="H392" t="str">
            <v>19-60</v>
          </cell>
          <cell r="J392" t="str">
            <v>female</v>
          </cell>
          <cell r="Y392"/>
          <cell r="Z392">
            <v>410592604</v>
          </cell>
          <cell r="AA392">
            <v>32965</v>
          </cell>
          <cell r="AB392">
            <v>36</v>
          </cell>
          <cell r="AC392" t="str">
            <v>19-60</v>
          </cell>
        </row>
        <row r="393">
          <cell r="H393" t="str">
            <v>0-5</v>
          </cell>
          <cell r="J393" t="str">
            <v>female</v>
          </cell>
          <cell r="Y393"/>
          <cell r="Z393">
            <v>445426281</v>
          </cell>
          <cell r="AA393" t="str">
            <v>11/26/2021</v>
          </cell>
          <cell r="AB393">
            <v>4</v>
          </cell>
          <cell r="AC393" t="str">
            <v>0-5</v>
          </cell>
        </row>
        <row r="394">
          <cell r="H394" t="str">
            <v>19-60</v>
          </cell>
          <cell r="J394"/>
          <cell r="Y394"/>
          <cell r="Z394">
            <v>901384214</v>
          </cell>
          <cell r="AA394" t="str">
            <v>6/17/1977</v>
          </cell>
          <cell r="AB394">
            <v>49</v>
          </cell>
          <cell r="AC394" t="str">
            <v>19-60</v>
          </cell>
        </row>
        <row r="395">
          <cell r="H395">
            <v>43252</v>
          </cell>
          <cell r="J395" t="str">
            <v>female</v>
          </cell>
          <cell r="Y395"/>
          <cell r="Z395">
            <v>441227907</v>
          </cell>
          <cell r="AA395">
            <v>42959</v>
          </cell>
          <cell r="AB395">
            <v>8</v>
          </cell>
          <cell r="AC395">
            <v>43252</v>
          </cell>
        </row>
        <row r="396">
          <cell r="H396" t="str">
            <v>19-60</v>
          </cell>
          <cell r="J396"/>
          <cell r="Y396">
            <v>46026</v>
          </cell>
          <cell r="Z396">
            <v>405918939</v>
          </cell>
          <cell r="AA396" t="str">
            <v>3/23/2001</v>
          </cell>
          <cell r="AB396">
            <v>25</v>
          </cell>
          <cell r="AC396" t="str">
            <v>19-60</v>
          </cell>
        </row>
        <row r="397">
          <cell r="H397" t="str">
            <v>19-60</v>
          </cell>
          <cell r="J397"/>
          <cell r="Y397">
            <v>46057</v>
          </cell>
          <cell r="Z397">
            <v>804409217</v>
          </cell>
          <cell r="AA397" t="str">
            <v>8/14/1995</v>
          </cell>
          <cell r="AB397">
            <v>30</v>
          </cell>
          <cell r="AC397" t="str">
            <v>19-60</v>
          </cell>
        </row>
        <row r="398">
          <cell r="H398" t="str">
            <v>19-60</v>
          </cell>
          <cell r="J398"/>
          <cell r="Y398"/>
          <cell r="Z398">
            <v>412622268</v>
          </cell>
          <cell r="AA398">
            <v>26308</v>
          </cell>
          <cell r="AB398">
            <v>53</v>
          </cell>
          <cell r="AC398" t="str">
            <v>19-60</v>
          </cell>
        </row>
        <row r="399">
          <cell r="H399" t="str">
            <v>19-60</v>
          </cell>
          <cell r="J399"/>
          <cell r="Y399" t="str">
            <v>3/30/2026</v>
          </cell>
          <cell r="Z399">
            <v>903508471</v>
          </cell>
          <cell r="AA399" t="str">
            <v>1/19/1989</v>
          </cell>
          <cell r="AB399">
            <v>37</v>
          </cell>
          <cell r="AC399" t="str">
            <v>19-60</v>
          </cell>
        </row>
        <row r="400">
          <cell r="H400" t="str">
            <v>19-60</v>
          </cell>
          <cell r="J400"/>
          <cell r="Y400"/>
          <cell r="Z400">
            <v>402164594</v>
          </cell>
          <cell r="AA400">
            <v>35981</v>
          </cell>
          <cell r="AB400">
            <v>28</v>
          </cell>
          <cell r="AC400" t="str">
            <v>19-60</v>
          </cell>
        </row>
        <row r="401">
          <cell r="H401" t="str">
            <v>19-60</v>
          </cell>
          <cell r="J401"/>
          <cell r="Y401"/>
          <cell r="Z401">
            <v>803552470</v>
          </cell>
          <cell r="AA401" t="str">
            <v>11/25/1992</v>
          </cell>
          <cell r="AB401">
            <v>33</v>
          </cell>
          <cell r="AC401" t="str">
            <v>19-60</v>
          </cell>
        </row>
        <row r="402">
          <cell r="H402" t="str">
            <v>0-5</v>
          </cell>
          <cell r="J402" t="str">
            <v>female</v>
          </cell>
          <cell r="Y402"/>
          <cell r="Z402">
            <v>444201479</v>
          </cell>
          <cell r="AA402">
            <v>44837</v>
          </cell>
          <cell r="AB402">
            <v>4</v>
          </cell>
          <cell r="AC402" t="str">
            <v>0-5</v>
          </cell>
        </row>
        <row r="403">
          <cell r="H403" t="str">
            <v>0-5</v>
          </cell>
          <cell r="J403"/>
          <cell r="Y403"/>
          <cell r="Z403">
            <v>470668195</v>
          </cell>
          <cell r="AA403" t="str">
            <v>6/28/2024</v>
          </cell>
          <cell r="AB403">
            <v>1</v>
          </cell>
          <cell r="AC403" t="str">
            <v>0-5</v>
          </cell>
        </row>
        <row r="404">
          <cell r="H404" t="str">
            <v>19-60</v>
          </cell>
          <cell r="J404"/>
          <cell r="Y404"/>
          <cell r="Z404">
            <v>403264955</v>
          </cell>
          <cell r="AA404">
            <v>35770</v>
          </cell>
          <cell r="AB404">
            <v>28</v>
          </cell>
          <cell r="AC404" t="str">
            <v>19-60</v>
          </cell>
        </row>
        <row r="405">
          <cell r="H405" t="str">
            <v>19-60</v>
          </cell>
          <cell r="J405"/>
          <cell r="Y405"/>
          <cell r="Z405">
            <v>409066198</v>
          </cell>
          <cell r="AA405" t="str">
            <v>1/25/2003</v>
          </cell>
          <cell r="AB405">
            <v>23</v>
          </cell>
          <cell r="AC405" t="str">
            <v>19-60</v>
          </cell>
        </row>
        <row r="406">
          <cell r="H406" t="str">
            <v>19-60</v>
          </cell>
          <cell r="J406"/>
          <cell r="Y406"/>
          <cell r="Z406">
            <v>900660721</v>
          </cell>
          <cell r="AA406">
            <v>28193</v>
          </cell>
          <cell r="AB406">
            <v>48</v>
          </cell>
          <cell r="AC406" t="str">
            <v>19-60</v>
          </cell>
        </row>
        <row r="407">
          <cell r="H407" t="str">
            <v>19-60</v>
          </cell>
          <cell r="J407"/>
          <cell r="Y407"/>
          <cell r="Z407">
            <v>800032161</v>
          </cell>
          <cell r="AA407" t="str">
            <v>4/18/1984</v>
          </cell>
          <cell r="AB407">
            <v>42</v>
          </cell>
          <cell r="AC407" t="str">
            <v>19-60</v>
          </cell>
        </row>
        <row r="408">
          <cell r="H408" t="str">
            <v>19-60</v>
          </cell>
          <cell r="J408" t="str">
            <v>male</v>
          </cell>
          <cell r="Y408"/>
          <cell r="Z408">
            <v>900817917</v>
          </cell>
          <cell r="AA408">
            <v>26856</v>
          </cell>
          <cell r="AB408">
            <v>52</v>
          </cell>
          <cell r="AC408" t="str">
            <v>19-60</v>
          </cell>
        </row>
        <row r="409">
          <cell r="H409" t="str">
            <v>19-60</v>
          </cell>
          <cell r="J409"/>
          <cell r="Y409"/>
          <cell r="Z409">
            <v>802381020</v>
          </cell>
          <cell r="AA409" t="str">
            <v>8/22/1989</v>
          </cell>
          <cell r="AB409">
            <v>36</v>
          </cell>
          <cell r="AC409" t="str">
            <v>19-60</v>
          </cell>
        </row>
        <row r="410">
          <cell r="H410" t="str">
            <v>19-60</v>
          </cell>
          <cell r="J410" t="str">
            <v>female</v>
          </cell>
          <cell r="Y410"/>
          <cell r="Z410">
            <v>804323947</v>
          </cell>
          <cell r="AA410" t="str">
            <v>3/14/1997</v>
          </cell>
          <cell r="AB410">
            <v>29</v>
          </cell>
          <cell r="AC410" t="str">
            <v>19-60</v>
          </cell>
        </row>
        <row r="411">
          <cell r="H411" t="str">
            <v>19-60</v>
          </cell>
          <cell r="J411" t="str">
            <v>female</v>
          </cell>
          <cell r="Y411"/>
          <cell r="Z411">
            <v>802475525</v>
          </cell>
          <cell r="AA411">
            <v>32763</v>
          </cell>
          <cell r="AB411">
            <v>36</v>
          </cell>
          <cell r="AC411" t="str">
            <v>19-60</v>
          </cell>
        </row>
        <row r="412">
          <cell r="H412" t="str">
            <v>19-60</v>
          </cell>
          <cell r="J412"/>
          <cell r="Y412"/>
          <cell r="Z412">
            <v>405909235</v>
          </cell>
          <cell r="AA412" t="str">
            <v>5/27/2000</v>
          </cell>
          <cell r="AB412">
            <v>25</v>
          </cell>
          <cell r="AC412" t="str">
            <v>19-60</v>
          </cell>
        </row>
        <row r="413">
          <cell r="H413" t="str">
            <v>0-5</v>
          </cell>
          <cell r="J413"/>
          <cell r="Y413"/>
          <cell r="Z413">
            <v>445959497</v>
          </cell>
          <cell r="AA413">
            <v>44691</v>
          </cell>
          <cell r="AB413">
            <v>3</v>
          </cell>
          <cell r="AC413" t="str">
            <v>0-5</v>
          </cell>
        </row>
        <row r="414">
          <cell r="H414" t="str">
            <v>19-60</v>
          </cell>
          <cell r="J414"/>
          <cell r="Y414"/>
          <cell r="Z414">
            <v>405782368</v>
          </cell>
          <cell r="AA414" t="str">
            <v>2/19/2000</v>
          </cell>
          <cell r="AB414">
            <v>26</v>
          </cell>
          <cell r="AC414" t="str">
            <v>19-60</v>
          </cell>
        </row>
        <row r="415">
          <cell r="H415" t="str">
            <v>19-60</v>
          </cell>
          <cell r="J415"/>
          <cell r="Y415"/>
          <cell r="Z415">
            <v>946241791</v>
          </cell>
          <cell r="AA415">
            <v>24418</v>
          </cell>
          <cell r="AB415">
            <v>59</v>
          </cell>
          <cell r="AC415" t="str">
            <v>19-60</v>
          </cell>
        </row>
        <row r="416">
          <cell r="H416">
            <v>43252</v>
          </cell>
          <cell r="J416" t="str">
            <v>female</v>
          </cell>
          <cell r="Y416"/>
          <cell r="Z416">
            <v>407930734</v>
          </cell>
          <cell r="AA416" t="str">
            <v>9/28/2008</v>
          </cell>
          <cell r="AB416">
            <v>17</v>
          </cell>
          <cell r="AC416">
            <v>43252</v>
          </cell>
        </row>
        <row r="417">
          <cell r="H417" t="str">
            <v>19-60</v>
          </cell>
          <cell r="J417" t="str">
            <v>female</v>
          </cell>
          <cell r="Y417"/>
          <cell r="Z417">
            <v>927515668</v>
          </cell>
          <cell r="AA417" t="str">
            <v>1/16/1968</v>
          </cell>
          <cell r="AB417">
            <v>58</v>
          </cell>
          <cell r="AC417" t="str">
            <v>19-60</v>
          </cell>
        </row>
        <row r="418">
          <cell r="H418" t="str">
            <v>19-60</v>
          </cell>
          <cell r="J418"/>
          <cell r="Y418">
            <v>46026</v>
          </cell>
          <cell r="Z418">
            <v>804315349</v>
          </cell>
          <cell r="AA418">
            <v>34065</v>
          </cell>
          <cell r="AB418">
            <v>32</v>
          </cell>
          <cell r="AC418" t="str">
            <v>19-60</v>
          </cell>
        </row>
        <row r="419">
          <cell r="H419" t="str">
            <v>19-60</v>
          </cell>
          <cell r="J419"/>
          <cell r="Y419">
            <v>46026</v>
          </cell>
          <cell r="Z419">
            <v>421272352</v>
          </cell>
          <cell r="AA419" t="str">
            <v>11/23/2004</v>
          </cell>
          <cell r="AB419">
            <v>21</v>
          </cell>
          <cell r="AC419" t="str">
            <v>19-60</v>
          </cell>
        </row>
        <row r="420">
          <cell r="H420">
            <v>43252</v>
          </cell>
          <cell r="J420"/>
          <cell r="Y420">
            <v>46026</v>
          </cell>
          <cell r="Z420">
            <v>426393351</v>
          </cell>
          <cell r="AA420">
            <v>39997</v>
          </cell>
          <cell r="AB420">
            <v>17</v>
          </cell>
          <cell r="AC420">
            <v>43252</v>
          </cell>
        </row>
        <row r="421">
          <cell r="H421" t="str">
            <v>19-60</v>
          </cell>
          <cell r="J421"/>
          <cell r="Y421" t="str">
            <v>3/29/2026</v>
          </cell>
          <cell r="Z421">
            <v>801519380</v>
          </cell>
          <cell r="AA421" t="str">
            <v>8/15/1986</v>
          </cell>
          <cell r="AB421">
            <v>39</v>
          </cell>
          <cell r="AC421" t="str">
            <v>19-60</v>
          </cell>
        </row>
        <row r="422">
          <cell r="H422" t="str">
            <v>19-60</v>
          </cell>
          <cell r="J422" t="str">
            <v>female</v>
          </cell>
          <cell r="Y422"/>
          <cell r="Z422">
            <v>803718691</v>
          </cell>
          <cell r="AA422">
            <v>33615</v>
          </cell>
          <cell r="AB422">
            <v>33</v>
          </cell>
          <cell r="AC422" t="str">
            <v>19-60</v>
          </cell>
        </row>
        <row r="423">
          <cell r="H423">
            <v>43252</v>
          </cell>
          <cell r="J423" t="str">
            <v>female</v>
          </cell>
          <cell r="Y423"/>
          <cell r="Z423">
            <v>433241783</v>
          </cell>
          <cell r="AA423" t="str">
            <v>4/18/2012</v>
          </cell>
          <cell r="AB423">
            <v>13</v>
          </cell>
          <cell r="AC423">
            <v>43252</v>
          </cell>
        </row>
        <row r="424">
          <cell r="H424" t="str">
            <v>19-60</v>
          </cell>
          <cell r="J424"/>
          <cell r="Y424"/>
          <cell r="Z424">
            <v>800163677</v>
          </cell>
          <cell r="AA424">
            <v>31207</v>
          </cell>
          <cell r="AB424">
            <v>40</v>
          </cell>
          <cell r="AC424" t="str">
            <v>19-60</v>
          </cell>
        </row>
        <row r="425">
          <cell r="H425" t="str">
            <v>19-60</v>
          </cell>
          <cell r="J425"/>
          <cell r="Y425"/>
          <cell r="Z425">
            <v>905300869</v>
          </cell>
          <cell r="AA425" t="str">
            <v>1/27/1979</v>
          </cell>
          <cell r="AB425">
            <v>47</v>
          </cell>
          <cell r="AC425" t="str">
            <v>19-60</v>
          </cell>
        </row>
        <row r="426">
          <cell r="H426" t="str">
            <v>19-60</v>
          </cell>
          <cell r="J426"/>
          <cell r="Y426"/>
          <cell r="Z426">
            <v>905254066</v>
          </cell>
          <cell r="AA426">
            <v>29865</v>
          </cell>
          <cell r="AB426">
            <v>45</v>
          </cell>
          <cell r="AC426" t="str">
            <v>19-60</v>
          </cell>
        </row>
        <row r="427">
          <cell r="H427">
            <v>43252</v>
          </cell>
          <cell r="J427" t="str">
            <v>female</v>
          </cell>
          <cell r="Y427"/>
          <cell r="Z427">
            <v>433489366</v>
          </cell>
          <cell r="AA427" t="str">
            <v>2/14/2011</v>
          </cell>
          <cell r="AB427">
            <v>14</v>
          </cell>
          <cell r="AC427">
            <v>43252</v>
          </cell>
        </row>
        <row r="428">
          <cell r="H428" t="str">
            <v>19-60</v>
          </cell>
          <cell r="J428" t="str">
            <v>female</v>
          </cell>
          <cell r="Y428"/>
          <cell r="Z428">
            <v>410162564</v>
          </cell>
          <cell r="AA428" t="str">
            <v>7/22/1987</v>
          </cell>
          <cell r="AB428">
            <v>38</v>
          </cell>
          <cell r="AC428" t="str">
            <v>19-60</v>
          </cell>
        </row>
        <row r="429">
          <cell r="H429">
            <v>60</v>
          </cell>
          <cell r="J429" t="str">
            <v>female</v>
          </cell>
          <cell r="Y429"/>
          <cell r="Z429">
            <v>700110349</v>
          </cell>
          <cell r="AA429">
            <v>11753</v>
          </cell>
          <cell r="AB429">
            <v>94</v>
          </cell>
          <cell r="AC429">
            <v>60</v>
          </cell>
        </row>
        <row r="430">
          <cell r="H430" t="str">
            <v>19-60</v>
          </cell>
          <cell r="J430" t="str">
            <v>female</v>
          </cell>
          <cell r="Y430"/>
          <cell r="Z430">
            <v>903510436</v>
          </cell>
          <cell r="AA430" t="str">
            <v>10/19/1980</v>
          </cell>
          <cell r="AB430">
            <v>45</v>
          </cell>
          <cell r="AC430" t="str">
            <v>19-60</v>
          </cell>
        </row>
        <row r="431">
          <cell r="H431" t="str">
            <v>19-60</v>
          </cell>
          <cell r="J431" t="str">
            <v>female</v>
          </cell>
          <cell r="Y431"/>
          <cell r="Z431">
            <v>803707371</v>
          </cell>
          <cell r="AA431">
            <v>33786</v>
          </cell>
          <cell r="AB431">
            <v>34</v>
          </cell>
          <cell r="AC431" t="str">
            <v>19-60</v>
          </cell>
        </row>
        <row r="432">
          <cell r="H432" t="str">
            <v>19-60</v>
          </cell>
          <cell r="J432" t="str">
            <v>female</v>
          </cell>
          <cell r="Y432"/>
          <cell r="Z432">
            <v>424260222</v>
          </cell>
          <cell r="AA432" t="str">
            <v>8/30/2005</v>
          </cell>
          <cell r="AB432">
            <v>20</v>
          </cell>
          <cell r="AC432" t="str">
            <v>19-60</v>
          </cell>
        </row>
        <row r="433">
          <cell r="H433" t="str">
            <v>19-60</v>
          </cell>
          <cell r="J433" t="str">
            <v>female</v>
          </cell>
          <cell r="Y433"/>
          <cell r="Z433">
            <v>421158692</v>
          </cell>
          <cell r="AA433">
            <v>38324</v>
          </cell>
          <cell r="AB433">
            <v>21</v>
          </cell>
          <cell r="AC433" t="str">
            <v>19-60</v>
          </cell>
        </row>
        <row r="434">
          <cell r="H434" t="str">
            <v>19-60</v>
          </cell>
          <cell r="J434" t="str">
            <v>female</v>
          </cell>
          <cell r="Y434"/>
          <cell r="Z434">
            <v>956241673</v>
          </cell>
          <cell r="AA434" t="str">
            <v>11/25/1965</v>
          </cell>
          <cell r="AB434">
            <v>60</v>
          </cell>
          <cell r="AC434" t="str">
            <v>19-60</v>
          </cell>
        </row>
        <row r="435">
          <cell r="H435">
            <v>43252</v>
          </cell>
          <cell r="J435" t="str">
            <v>female</v>
          </cell>
          <cell r="Y435"/>
          <cell r="Z435">
            <v>426194668</v>
          </cell>
          <cell r="AA435">
            <v>39698</v>
          </cell>
          <cell r="AB435">
            <v>17</v>
          </cell>
          <cell r="AC435">
            <v>43252</v>
          </cell>
        </row>
        <row r="436">
          <cell r="H436" t="str">
            <v>19-60</v>
          </cell>
          <cell r="J436" t="str">
            <v>female</v>
          </cell>
          <cell r="Y436"/>
          <cell r="Z436">
            <v>404568289</v>
          </cell>
          <cell r="AA436" t="str">
            <v>2/17/1999</v>
          </cell>
          <cell r="AB436">
            <v>27</v>
          </cell>
          <cell r="AC436" t="str">
            <v>19-60</v>
          </cell>
        </row>
        <row r="437">
          <cell r="H437" t="str">
            <v>0-5</v>
          </cell>
          <cell r="J437" t="str">
            <v>female</v>
          </cell>
          <cell r="Y437"/>
          <cell r="Z437">
            <v>445466626</v>
          </cell>
          <cell r="AA437" t="str">
            <v>6/28/2021</v>
          </cell>
          <cell r="AB437">
            <v>4</v>
          </cell>
          <cell r="AC437" t="str">
            <v>0-5</v>
          </cell>
        </row>
        <row r="438">
          <cell r="H438" t="str">
            <v>0-5</v>
          </cell>
          <cell r="J438"/>
          <cell r="Y438"/>
          <cell r="Z438">
            <v>470148248</v>
          </cell>
          <cell r="AA438">
            <v>45597</v>
          </cell>
          <cell r="AB438">
            <v>2</v>
          </cell>
          <cell r="AC438" t="str">
            <v>0-5</v>
          </cell>
        </row>
        <row r="439">
          <cell r="H439" t="str">
            <v>19-60</v>
          </cell>
          <cell r="J439"/>
          <cell r="Y439"/>
          <cell r="Z439">
            <v>906648894</v>
          </cell>
          <cell r="AA439">
            <v>30806</v>
          </cell>
          <cell r="AB439">
            <v>42</v>
          </cell>
          <cell r="AC439" t="str">
            <v>19-60</v>
          </cell>
        </row>
        <row r="440">
          <cell r="H440" t="str">
            <v>19-60</v>
          </cell>
          <cell r="J440" t="str">
            <v>female</v>
          </cell>
          <cell r="Y440"/>
          <cell r="Z440">
            <v>907867196</v>
          </cell>
          <cell r="AA440">
            <v>26116</v>
          </cell>
          <cell r="AB440">
            <v>55</v>
          </cell>
          <cell r="AC440" t="str">
            <v>19-60</v>
          </cell>
        </row>
        <row r="441">
          <cell r="H441" t="str">
            <v>19-60</v>
          </cell>
          <cell r="J441" t="str">
            <v>female</v>
          </cell>
          <cell r="Y441"/>
          <cell r="Z441">
            <v>801160896</v>
          </cell>
          <cell r="AA441" t="str">
            <v>7/25/1988</v>
          </cell>
          <cell r="AB441">
            <v>37</v>
          </cell>
          <cell r="AC441" t="str">
            <v>19-60</v>
          </cell>
        </row>
        <row r="442">
          <cell r="H442" t="str">
            <v>19-60</v>
          </cell>
          <cell r="J442"/>
          <cell r="Y442"/>
          <cell r="Z442">
            <v>400823951</v>
          </cell>
          <cell r="AA442">
            <v>35135</v>
          </cell>
          <cell r="AB442">
            <v>29</v>
          </cell>
          <cell r="AC442" t="str">
            <v>19-60</v>
          </cell>
        </row>
        <row r="443">
          <cell r="H443" t="str">
            <v>0-5</v>
          </cell>
          <cell r="J443"/>
          <cell r="Y443"/>
          <cell r="Z443">
            <v>442840070</v>
          </cell>
          <cell r="AA443" t="str">
            <v>5/18/2020</v>
          </cell>
          <cell r="AB443">
            <v>5</v>
          </cell>
          <cell r="AC443" t="str">
            <v>0-5</v>
          </cell>
        </row>
        <row r="444">
          <cell r="H444" t="str">
            <v>19-60</v>
          </cell>
          <cell r="J444"/>
          <cell r="Y444"/>
          <cell r="Z444">
            <v>420397739</v>
          </cell>
          <cell r="AA444">
            <v>37803</v>
          </cell>
          <cell r="AB444">
            <v>23</v>
          </cell>
          <cell r="AC444" t="str">
            <v>19-60</v>
          </cell>
        </row>
        <row r="445">
          <cell r="H445" t="str">
            <v>19-60</v>
          </cell>
          <cell r="J445"/>
          <cell r="Y445"/>
          <cell r="Z445">
            <v>801435132</v>
          </cell>
          <cell r="AA445" t="str">
            <v>8/30/1985</v>
          </cell>
          <cell r="AB445">
            <v>40</v>
          </cell>
          <cell r="AC445" t="str">
            <v>19-60</v>
          </cell>
        </row>
        <row r="446">
          <cell r="H446">
            <v>43252</v>
          </cell>
          <cell r="J446" t="str">
            <v>male</v>
          </cell>
          <cell r="Y446"/>
          <cell r="Z446">
            <v>443241237</v>
          </cell>
          <cell r="AA446" t="str">
            <v>3/14/2020</v>
          </cell>
          <cell r="AB446">
            <v>6</v>
          </cell>
          <cell r="AC446">
            <v>43252</v>
          </cell>
        </row>
        <row r="447">
          <cell r="H447" t="str">
            <v>19-60</v>
          </cell>
          <cell r="J447" t="str">
            <v>female</v>
          </cell>
          <cell r="Y447"/>
          <cell r="Z447">
            <v>405187253</v>
          </cell>
          <cell r="AA447">
            <v>36415</v>
          </cell>
          <cell r="AB447">
            <v>26</v>
          </cell>
          <cell r="AC447" t="str">
            <v>19-60</v>
          </cell>
        </row>
        <row r="448">
          <cell r="H448" t="str">
            <v>19-60</v>
          </cell>
          <cell r="J448" t="str">
            <v>male</v>
          </cell>
          <cell r="Y448"/>
          <cell r="Z448">
            <v>424441012</v>
          </cell>
          <cell r="AA448" t="str">
            <v>6/21/2006</v>
          </cell>
          <cell r="AB448">
            <v>19</v>
          </cell>
          <cell r="AC448" t="str">
            <v>19-60</v>
          </cell>
        </row>
        <row r="449">
          <cell r="H449" t="str">
            <v>19-60</v>
          </cell>
          <cell r="J449" t="str">
            <v>female</v>
          </cell>
          <cell r="Y449"/>
          <cell r="Z449">
            <v>803500594</v>
          </cell>
          <cell r="AA449">
            <v>33638</v>
          </cell>
          <cell r="AB449">
            <v>34</v>
          </cell>
          <cell r="AC449" t="str">
            <v>19-60</v>
          </cell>
        </row>
        <row r="450">
          <cell r="H450" t="str">
            <v>19-60</v>
          </cell>
          <cell r="J450" t="str">
            <v>female</v>
          </cell>
          <cell r="Y450"/>
          <cell r="Z450">
            <v>404288318</v>
          </cell>
          <cell r="AA450">
            <v>36109</v>
          </cell>
          <cell r="AB450">
            <v>27</v>
          </cell>
          <cell r="AC450" t="str">
            <v>19-60</v>
          </cell>
        </row>
        <row r="451">
          <cell r="H451">
            <v>43252</v>
          </cell>
          <cell r="J451"/>
          <cell r="Y451"/>
          <cell r="Z451">
            <v>433821923</v>
          </cell>
          <cell r="AA451">
            <v>41069</v>
          </cell>
          <cell r="AB451">
            <v>13</v>
          </cell>
          <cell r="AC451">
            <v>43252</v>
          </cell>
        </row>
        <row r="452">
          <cell r="H452">
            <v>43252</v>
          </cell>
          <cell r="J452"/>
          <cell r="Y452"/>
          <cell r="Z452">
            <v>434492831</v>
          </cell>
          <cell r="AA452" t="str">
            <v>2/28/2014</v>
          </cell>
          <cell r="AB452">
            <v>12</v>
          </cell>
          <cell r="AC452">
            <v>43252</v>
          </cell>
        </row>
        <row r="453">
          <cell r="H453" t="str">
            <v>19-60</v>
          </cell>
          <cell r="J453"/>
          <cell r="Y453"/>
          <cell r="Z453">
            <v>456702083</v>
          </cell>
          <cell r="AA453" t="str">
            <v>7/17/2003</v>
          </cell>
          <cell r="AB453">
            <v>22</v>
          </cell>
          <cell r="AC453" t="str">
            <v>19-60</v>
          </cell>
        </row>
        <row r="454">
          <cell r="H454" t="str">
            <v>19-60</v>
          </cell>
          <cell r="J454"/>
          <cell r="Y454"/>
          <cell r="Z454">
            <v>803686005</v>
          </cell>
          <cell r="AA454">
            <v>33725</v>
          </cell>
          <cell r="AB454">
            <v>34</v>
          </cell>
          <cell r="AC454" t="str">
            <v>19-60</v>
          </cell>
        </row>
        <row r="455">
          <cell r="H455" t="str">
            <v>19-60</v>
          </cell>
          <cell r="J455"/>
          <cell r="Y455"/>
          <cell r="Z455">
            <v>802470252</v>
          </cell>
          <cell r="AA455" t="str">
            <v>5/19/1990</v>
          </cell>
          <cell r="AB455">
            <v>36</v>
          </cell>
          <cell r="AC455" t="str">
            <v>19-60</v>
          </cell>
        </row>
        <row r="456">
          <cell r="H456" t="str">
            <v>0-5</v>
          </cell>
          <cell r="J456"/>
          <cell r="Y456"/>
          <cell r="Z456">
            <v>470222555</v>
          </cell>
          <cell r="AA456">
            <v>45146</v>
          </cell>
          <cell r="AB456">
            <v>2</v>
          </cell>
          <cell r="AC456" t="str">
            <v>0-5</v>
          </cell>
        </row>
        <row r="457">
          <cell r="H457" t="str">
            <v>19-60</v>
          </cell>
          <cell r="J457" t="str">
            <v>female</v>
          </cell>
          <cell r="Y457"/>
          <cell r="Z457">
            <v>803229087</v>
          </cell>
          <cell r="AA457" t="str">
            <v>3/23/1993</v>
          </cell>
          <cell r="AB457">
            <v>33</v>
          </cell>
          <cell r="AC457" t="str">
            <v>19-60</v>
          </cell>
        </row>
        <row r="458">
          <cell r="H458" t="str">
            <v>19-60</v>
          </cell>
          <cell r="J458"/>
          <cell r="Y458"/>
          <cell r="Z458">
            <v>400031142</v>
          </cell>
          <cell r="AA458">
            <v>34345</v>
          </cell>
          <cell r="AB458">
            <v>31</v>
          </cell>
          <cell r="AC458" t="str">
            <v>19-60</v>
          </cell>
        </row>
        <row r="459">
          <cell r="H459" t="str">
            <v>19-60</v>
          </cell>
          <cell r="J459"/>
          <cell r="Y459"/>
          <cell r="Z459">
            <v>400628129</v>
          </cell>
          <cell r="AA459" t="str">
            <v>4/16/1996</v>
          </cell>
          <cell r="AB459">
            <v>30</v>
          </cell>
          <cell r="AC459" t="str">
            <v>19-60</v>
          </cell>
        </row>
        <row r="460">
          <cell r="H460" t="str">
            <v>19-60</v>
          </cell>
          <cell r="J460"/>
          <cell r="Y460"/>
          <cell r="Z460">
            <v>407200989</v>
          </cell>
          <cell r="AA460" t="str">
            <v>9/27/2001</v>
          </cell>
          <cell r="AB460">
            <v>24</v>
          </cell>
          <cell r="AC460" t="str">
            <v>19-60</v>
          </cell>
        </row>
        <row r="461">
          <cell r="H461">
            <v>60</v>
          </cell>
          <cell r="J461"/>
          <cell r="Y461" t="str">
            <v>3/30/2026</v>
          </cell>
          <cell r="Z461">
            <v>927031864</v>
          </cell>
          <cell r="AA461">
            <v>23290</v>
          </cell>
          <cell r="AB461">
            <v>62</v>
          </cell>
          <cell r="AC461">
            <v>60</v>
          </cell>
        </row>
        <row r="462">
          <cell r="H462">
            <v>43252</v>
          </cell>
          <cell r="J462" t="str">
            <v>female</v>
          </cell>
          <cell r="Y462"/>
          <cell r="Z462">
            <v>440455145</v>
          </cell>
          <cell r="AA462">
            <v>42837</v>
          </cell>
          <cell r="AB462">
            <v>8</v>
          </cell>
          <cell r="AC462">
            <v>43252</v>
          </cell>
        </row>
        <row r="463">
          <cell r="H463" t="str">
            <v>0-5</v>
          </cell>
          <cell r="J463" t="str">
            <v>male</v>
          </cell>
          <cell r="Y463"/>
          <cell r="Z463">
            <v>470553173</v>
          </cell>
          <cell r="AA463" t="str">
            <v>1/29/2025</v>
          </cell>
          <cell r="AB463">
            <v>1</v>
          </cell>
          <cell r="AC463" t="str">
            <v>0-5</v>
          </cell>
        </row>
        <row r="464">
          <cell r="H464" t="str">
            <v>19-60</v>
          </cell>
          <cell r="J464" t="str">
            <v>female</v>
          </cell>
          <cell r="Y464"/>
          <cell r="Z464">
            <v>803515048</v>
          </cell>
          <cell r="AA464" t="str">
            <v>2/13/1994</v>
          </cell>
          <cell r="AB464">
            <v>32</v>
          </cell>
          <cell r="AC464" t="str">
            <v>19-60</v>
          </cell>
        </row>
        <row r="465">
          <cell r="H465" t="str">
            <v>0-5</v>
          </cell>
          <cell r="J465" t="str">
            <v>female</v>
          </cell>
          <cell r="Y465"/>
          <cell r="Z465">
            <v>470822545</v>
          </cell>
          <cell r="AA465">
            <v>45483</v>
          </cell>
          <cell r="AB465">
            <v>1</v>
          </cell>
          <cell r="AC465" t="str">
            <v>0-5</v>
          </cell>
        </row>
        <row r="466">
          <cell r="H466" t="str">
            <v>19-60</v>
          </cell>
          <cell r="J466" t="str">
            <v>female</v>
          </cell>
          <cell r="Y466"/>
          <cell r="Z466">
            <v>400683231</v>
          </cell>
          <cell r="AA466" t="str">
            <v>7/20/1995</v>
          </cell>
          <cell r="AB466">
            <v>30</v>
          </cell>
          <cell r="AC466" t="str">
            <v>19-60</v>
          </cell>
        </row>
        <row r="467">
          <cell r="H467" t="str">
            <v>19-60</v>
          </cell>
          <cell r="J467"/>
          <cell r="Y467">
            <v>46057</v>
          </cell>
          <cell r="Z467">
            <v>802011361</v>
          </cell>
          <cell r="AA467">
            <v>32754</v>
          </cell>
          <cell r="AB467">
            <v>37</v>
          </cell>
          <cell r="AC467" t="str">
            <v>19-60</v>
          </cell>
        </row>
        <row r="468">
          <cell r="H468" t="str">
            <v>19-60</v>
          </cell>
          <cell r="J468"/>
          <cell r="Y468">
            <v>46057</v>
          </cell>
          <cell r="Z468">
            <v>800200313</v>
          </cell>
          <cell r="AA468" t="str">
            <v>8/15/1984</v>
          </cell>
          <cell r="AB468">
            <v>41</v>
          </cell>
          <cell r="AC468" t="str">
            <v>19-60</v>
          </cell>
        </row>
        <row r="469">
          <cell r="H469" t="str">
            <v>19-60</v>
          </cell>
          <cell r="J469" t="str">
            <v>female</v>
          </cell>
          <cell r="Y469"/>
          <cell r="Z469">
            <v>800508681</v>
          </cell>
          <cell r="AA469">
            <v>31090</v>
          </cell>
          <cell r="AB469">
            <v>40</v>
          </cell>
          <cell r="AC469" t="str">
            <v>19-60</v>
          </cell>
        </row>
        <row r="470">
          <cell r="H470"/>
          <cell r="J470"/>
          <cell r="Y470"/>
          <cell r="Z470">
            <v>926676974</v>
          </cell>
          <cell r="AA470" t="str">
            <v>4/18/1982</v>
          </cell>
          <cell r="AB470">
            <v>43</v>
          </cell>
          <cell r="AC470"/>
        </row>
        <row r="471">
          <cell r="H471" t="str">
            <v>19-60</v>
          </cell>
          <cell r="J471" t="str">
            <v>female</v>
          </cell>
          <cell r="Y471"/>
          <cell r="Z471">
            <v>800504573</v>
          </cell>
          <cell r="AA471" t="str">
            <v>6/26/1985</v>
          </cell>
          <cell r="AB471">
            <v>40</v>
          </cell>
          <cell r="AC471" t="str">
            <v>19-60</v>
          </cell>
        </row>
        <row r="472">
          <cell r="H472" t="str">
            <v>19-60</v>
          </cell>
          <cell r="J472"/>
          <cell r="Y472" t="str">
            <v>3/30/2026</v>
          </cell>
          <cell r="Z472">
            <v>925731044</v>
          </cell>
          <cell r="AA472">
            <v>26246</v>
          </cell>
          <cell r="AB472">
            <v>54</v>
          </cell>
          <cell r="AC472" t="str">
            <v>19-60</v>
          </cell>
        </row>
        <row r="473">
          <cell r="H473" t="str">
            <v>19-60</v>
          </cell>
          <cell r="J473" t="str">
            <v>female</v>
          </cell>
          <cell r="Y473"/>
          <cell r="Z473">
            <v>804763787</v>
          </cell>
          <cell r="AA473">
            <v>35125</v>
          </cell>
          <cell r="AB473">
            <v>30</v>
          </cell>
          <cell r="AC473" t="str">
            <v>19-60</v>
          </cell>
        </row>
        <row r="474">
          <cell r="H474" t="str">
            <v>19-60</v>
          </cell>
          <cell r="J474" t="str">
            <v>female</v>
          </cell>
          <cell r="Y474"/>
          <cell r="Z474">
            <v>403256662</v>
          </cell>
          <cell r="AA474" t="str">
            <v>10/22/1997</v>
          </cell>
          <cell r="AB474">
            <v>28</v>
          </cell>
          <cell r="AC474" t="str">
            <v>19-60</v>
          </cell>
        </row>
        <row r="475">
          <cell r="H475" t="str">
            <v>0-5</v>
          </cell>
          <cell r="J475" t="str">
            <v>female</v>
          </cell>
          <cell r="Y475"/>
          <cell r="Z475">
            <v>445903883</v>
          </cell>
          <cell r="AA475">
            <v>45445</v>
          </cell>
          <cell r="AB475">
            <v>2</v>
          </cell>
          <cell r="AC475" t="str">
            <v>0-5</v>
          </cell>
        </row>
        <row r="476">
          <cell r="H476">
            <v>43252</v>
          </cell>
          <cell r="J476" t="str">
            <v>female</v>
          </cell>
          <cell r="Y476"/>
          <cell r="Z476">
            <v>442399507</v>
          </cell>
          <cell r="AA476" t="str">
            <v>7/17/2019</v>
          </cell>
          <cell r="AB476">
            <v>6</v>
          </cell>
          <cell r="AC476">
            <v>43252</v>
          </cell>
        </row>
        <row r="477">
          <cell r="H477" t="str">
            <v>19-60</v>
          </cell>
          <cell r="J477" t="str">
            <v>female</v>
          </cell>
          <cell r="Y477"/>
          <cell r="Z477">
            <v>803493451</v>
          </cell>
          <cell r="AA477" t="str">
            <v>11/29/1991</v>
          </cell>
          <cell r="AB477">
            <v>34</v>
          </cell>
          <cell r="AC477" t="str">
            <v>19-60</v>
          </cell>
        </row>
        <row r="478">
          <cell r="H478" t="str">
            <v>19-60</v>
          </cell>
          <cell r="J478" t="str">
            <v>female</v>
          </cell>
          <cell r="Y478"/>
          <cell r="Z478">
            <v>801308412</v>
          </cell>
          <cell r="AA478">
            <v>31264</v>
          </cell>
          <cell r="AB478">
            <v>40</v>
          </cell>
          <cell r="AC478" t="str">
            <v>19-60</v>
          </cell>
        </row>
        <row r="479">
          <cell r="H479" t="str">
            <v>19-60</v>
          </cell>
          <cell r="J479" t="str">
            <v>female</v>
          </cell>
          <cell r="Y479"/>
          <cell r="Z479">
            <v>920619830</v>
          </cell>
          <cell r="AA479" t="str">
            <v>12/14/1973</v>
          </cell>
          <cell r="AB479">
            <v>52</v>
          </cell>
          <cell r="AC479" t="str">
            <v>19-60</v>
          </cell>
        </row>
        <row r="480">
          <cell r="H480" t="str">
            <v>19-60</v>
          </cell>
          <cell r="J480" t="str">
            <v>female</v>
          </cell>
          <cell r="Y480"/>
          <cell r="Z480">
            <v>404313629</v>
          </cell>
          <cell r="AA480">
            <v>35799</v>
          </cell>
          <cell r="AB480">
            <v>28</v>
          </cell>
          <cell r="AC480" t="str">
            <v>19-60</v>
          </cell>
        </row>
        <row r="481">
          <cell r="H481">
            <v>43252</v>
          </cell>
          <cell r="J481" t="str">
            <v>male</v>
          </cell>
          <cell r="Y481"/>
          <cell r="Z481">
            <v>441135472</v>
          </cell>
          <cell r="AA481">
            <v>42712</v>
          </cell>
          <cell r="AB481">
            <v>9</v>
          </cell>
          <cell r="AC481">
            <v>43252</v>
          </cell>
        </row>
        <row r="482">
          <cell r="H482" t="str">
            <v>19-60</v>
          </cell>
          <cell r="J482" t="str">
            <v>female</v>
          </cell>
          <cell r="Y482"/>
          <cell r="Z482">
            <v>408820223</v>
          </cell>
          <cell r="AA482" t="str">
            <v>3/25/2004</v>
          </cell>
          <cell r="AB482">
            <v>22</v>
          </cell>
          <cell r="AC482" t="str">
            <v>19-60</v>
          </cell>
        </row>
        <row r="483">
          <cell r="H483" t="str">
            <v>0-5</v>
          </cell>
          <cell r="J483" t="str">
            <v>female</v>
          </cell>
          <cell r="Y483"/>
          <cell r="Z483">
            <v>470514837</v>
          </cell>
          <cell r="AA483" t="str">
            <v>6/19/2024</v>
          </cell>
          <cell r="AB483">
            <v>1</v>
          </cell>
          <cell r="AC483" t="str">
            <v>0-5</v>
          </cell>
        </row>
        <row r="484">
          <cell r="H484" t="str">
            <v>19-60</v>
          </cell>
          <cell r="J484" t="str">
            <v>female</v>
          </cell>
          <cell r="Y484"/>
          <cell r="Z484">
            <v>803213172</v>
          </cell>
          <cell r="AA484">
            <v>33429</v>
          </cell>
          <cell r="AB484">
            <v>34</v>
          </cell>
          <cell r="AC484" t="str">
            <v>19-60</v>
          </cell>
        </row>
        <row r="485">
          <cell r="H485" t="str">
            <v>19-60</v>
          </cell>
          <cell r="J485"/>
          <cell r="Y485"/>
          <cell r="Z485">
            <v>906569330</v>
          </cell>
          <cell r="AA485">
            <v>30012</v>
          </cell>
          <cell r="AB485">
            <v>44</v>
          </cell>
          <cell r="AC485" t="str">
            <v>19-60</v>
          </cell>
        </row>
        <row r="486">
          <cell r="H486" t="str">
            <v>19-60</v>
          </cell>
          <cell r="J486"/>
          <cell r="Y486"/>
          <cell r="Z486">
            <v>400630232</v>
          </cell>
          <cell r="AA486" t="str">
            <v>9/28/1995</v>
          </cell>
          <cell r="AB486">
            <v>30</v>
          </cell>
          <cell r="AC486" t="str">
            <v>19-60</v>
          </cell>
        </row>
        <row r="487">
          <cell r="H487">
            <v>60</v>
          </cell>
          <cell r="J487"/>
          <cell r="Y487"/>
          <cell r="Z487">
            <v>916821432</v>
          </cell>
          <cell r="AA487" t="str">
            <v>1/21/1961</v>
          </cell>
          <cell r="AB487">
            <v>65</v>
          </cell>
          <cell r="AC487">
            <v>60</v>
          </cell>
        </row>
        <row r="488">
          <cell r="H488">
            <v>60</v>
          </cell>
          <cell r="J488" t="str">
            <v>male</v>
          </cell>
          <cell r="Y488"/>
          <cell r="Z488">
            <v>470862657</v>
          </cell>
          <cell r="AA488">
            <v>45849</v>
          </cell>
          <cell r="AB488" t="str">
            <v>5 شهور</v>
          </cell>
          <cell r="AC488">
            <v>60</v>
          </cell>
        </row>
        <row r="489">
          <cell r="H489" t="str">
            <v>19-60</v>
          </cell>
          <cell r="J489"/>
          <cell r="Y489"/>
          <cell r="Z489">
            <v>901680983</v>
          </cell>
          <cell r="AA489">
            <v>28193</v>
          </cell>
          <cell r="AB489">
            <v>48</v>
          </cell>
          <cell r="AC489" t="str">
            <v>19-60</v>
          </cell>
        </row>
        <row r="490">
          <cell r="H490" t="str">
            <v>19-60</v>
          </cell>
          <cell r="J490" t="str">
            <v>female</v>
          </cell>
          <cell r="Y490"/>
          <cell r="Z490">
            <v>800450306</v>
          </cell>
          <cell r="AA490" t="str">
            <v>4/18/1985</v>
          </cell>
          <cell r="AB490">
            <v>40</v>
          </cell>
          <cell r="AC490" t="str">
            <v>19-60</v>
          </cell>
        </row>
        <row r="491">
          <cell r="H491" t="str">
            <v>19-60</v>
          </cell>
          <cell r="J491" t="str">
            <v>female</v>
          </cell>
          <cell r="Y491"/>
          <cell r="Z491">
            <v>802083105</v>
          </cell>
          <cell r="AA491" t="str">
            <v>7/22/1987</v>
          </cell>
          <cell r="AB491">
            <v>38</v>
          </cell>
          <cell r="AC491" t="str">
            <v>19-60</v>
          </cell>
        </row>
        <row r="492">
          <cell r="H492" t="str">
            <v>19-60</v>
          </cell>
          <cell r="J492" t="str">
            <v>female</v>
          </cell>
          <cell r="Y492"/>
          <cell r="Z492">
            <v>803127695</v>
          </cell>
          <cell r="AA492" t="str">
            <v>1/14/1993</v>
          </cell>
          <cell r="AB492">
            <v>33</v>
          </cell>
          <cell r="AC492" t="str">
            <v>19-60</v>
          </cell>
        </row>
        <row r="493">
          <cell r="H493" t="str">
            <v>19-60</v>
          </cell>
          <cell r="J493" t="str">
            <v>female</v>
          </cell>
          <cell r="Y493"/>
          <cell r="Z493">
            <v>456406107</v>
          </cell>
          <cell r="AA493">
            <v>30205</v>
          </cell>
          <cell r="AB493">
            <v>43</v>
          </cell>
          <cell r="AC493" t="str">
            <v>19-60</v>
          </cell>
        </row>
        <row r="494">
          <cell r="H494" t="str">
            <v>19-60</v>
          </cell>
          <cell r="J494" t="str">
            <v>male</v>
          </cell>
          <cell r="Y494"/>
          <cell r="Z494">
            <v>409092566</v>
          </cell>
          <cell r="AA494" t="str">
            <v>6/25/2005</v>
          </cell>
          <cell r="AB494">
            <v>20</v>
          </cell>
          <cell r="AC494" t="str">
            <v>19-60</v>
          </cell>
        </row>
        <row r="495">
          <cell r="H495" t="str">
            <v>19-60</v>
          </cell>
          <cell r="J495" t="str">
            <v>male</v>
          </cell>
          <cell r="Y495"/>
          <cell r="Z495">
            <v>900954355</v>
          </cell>
          <cell r="AA495">
            <v>27731</v>
          </cell>
          <cell r="AB495">
            <v>51</v>
          </cell>
          <cell r="AC495" t="str">
            <v>19-60</v>
          </cell>
        </row>
        <row r="496">
          <cell r="H496" t="str">
            <v>19-60</v>
          </cell>
          <cell r="J496"/>
          <cell r="Y496">
            <v>46146</v>
          </cell>
          <cell r="Z496">
            <v>931514533</v>
          </cell>
          <cell r="AA496" t="str">
            <v>8/30/1987</v>
          </cell>
          <cell r="AB496">
            <v>38</v>
          </cell>
          <cell r="AC496" t="str">
            <v>19-60</v>
          </cell>
        </row>
        <row r="497">
          <cell r="H497" t="str">
            <v>19-60</v>
          </cell>
          <cell r="J497"/>
          <cell r="Y497">
            <v>46146</v>
          </cell>
          <cell r="Z497">
            <v>972973192</v>
          </cell>
          <cell r="AA497">
            <v>27882</v>
          </cell>
          <cell r="AB497">
            <v>50</v>
          </cell>
          <cell r="AC497" t="str">
            <v>19-60</v>
          </cell>
        </row>
        <row r="498">
          <cell r="H498" t="str">
            <v>19-60</v>
          </cell>
          <cell r="J498" t="str">
            <v>male</v>
          </cell>
          <cell r="Y498">
            <v>46026</v>
          </cell>
          <cell r="Z498">
            <v>407845692</v>
          </cell>
          <cell r="AA498" t="str">
            <v>9/17/2001</v>
          </cell>
          <cell r="AB498">
            <v>24</v>
          </cell>
          <cell r="AC498" t="str">
            <v>19-60</v>
          </cell>
        </row>
        <row r="499">
          <cell r="H499" t="str">
            <v>19-60</v>
          </cell>
          <cell r="J499" t="str">
            <v>female</v>
          </cell>
          <cell r="Y499"/>
          <cell r="Z499">
            <v>409053931</v>
          </cell>
          <cell r="AA499">
            <v>38200</v>
          </cell>
          <cell r="AB499">
            <v>22</v>
          </cell>
          <cell r="AC499" t="str">
            <v>19-60</v>
          </cell>
        </row>
        <row r="500">
          <cell r="H500" t="str">
            <v>19-60</v>
          </cell>
          <cell r="J500" t="str">
            <v>female</v>
          </cell>
          <cell r="Y500"/>
          <cell r="Z500">
            <v>901381566</v>
          </cell>
          <cell r="AA500" t="str">
            <v>10/21/1977</v>
          </cell>
          <cell r="AB500">
            <v>48</v>
          </cell>
          <cell r="AC500" t="str">
            <v>19-60</v>
          </cell>
        </row>
        <row r="501">
          <cell r="H501" t="str">
            <v>19-60</v>
          </cell>
          <cell r="J501" t="str">
            <v>female</v>
          </cell>
          <cell r="Y501"/>
          <cell r="Z501">
            <v>402906176</v>
          </cell>
          <cell r="AA501" t="str">
            <v>5/14/1996</v>
          </cell>
          <cell r="AB501">
            <v>29</v>
          </cell>
          <cell r="AC501" t="str">
            <v>19-60</v>
          </cell>
        </row>
        <row r="502">
          <cell r="H502" t="str">
            <v>0-5</v>
          </cell>
          <cell r="J502" t="str">
            <v>male</v>
          </cell>
          <cell r="Y502"/>
          <cell r="Z502">
            <v>442820320</v>
          </cell>
          <cell r="AA502">
            <v>43902</v>
          </cell>
          <cell r="AB502">
            <v>5</v>
          </cell>
          <cell r="AC502" t="str">
            <v>0-5</v>
          </cell>
        </row>
        <row r="503">
          <cell r="H503" t="str">
            <v>19-60</v>
          </cell>
          <cell r="J503" t="str">
            <v>female</v>
          </cell>
          <cell r="Y503"/>
          <cell r="Z503">
            <v>905300588</v>
          </cell>
          <cell r="AA503" t="str">
            <v>7/19/1980</v>
          </cell>
          <cell r="AB503">
            <v>46</v>
          </cell>
          <cell r="AC503" t="str">
            <v>19-60</v>
          </cell>
        </row>
        <row r="504">
          <cell r="H504">
            <v>60</v>
          </cell>
          <cell r="J504" t="str">
            <v>female</v>
          </cell>
          <cell r="Y504"/>
          <cell r="Z504">
            <v>471031567</v>
          </cell>
          <cell r="AA504">
            <v>46205</v>
          </cell>
          <cell r="AB504" t="str">
            <v>شهرين</v>
          </cell>
          <cell r="AC504">
            <v>60</v>
          </cell>
        </row>
        <row r="505">
          <cell r="H505" t="str">
            <v>19-60</v>
          </cell>
          <cell r="J505"/>
          <cell r="Y505"/>
          <cell r="Z505">
            <v>421299595</v>
          </cell>
          <cell r="AA505" t="str">
            <v>3/27/2006</v>
          </cell>
          <cell r="AB505">
            <v>20</v>
          </cell>
          <cell r="AC505" t="str">
            <v>19-60</v>
          </cell>
        </row>
        <row r="506">
          <cell r="H506" t="str">
            <v>0-5</v>
          </cell>
          <cell r="J506"/>
          <cell r="Y506"/>
          <cell r="Z506">
            <v>470134636</v>
          </cell>
          <cell r="AA506">
            <v>45962</v>
          </cell>
          <cell r="AB506">
            <v>1</v>
          </cell>
          <cell r="AC506" t="str">
            <v>0-5</v>
          </cell>
        </row>
        <row r="507">
          <cell r="H507" t="str">
            <v>19-60</v>
          </cell>
          <cell r="J507"/>
          <cell r="Y507">
            <v>46146</v>
          </cell>
          <cell r="Z507">
            <v>408112373</v>
          </cell>
          <cell r="AA507">
            <v>37354</v>
          </cell>
          <cell r="AB507">
            <v>23</v>
          </cell>
          <cell r="AC507" t="str">
            <v>19-60</v>
          </cell>
        </row>
        <row r="508">
          <cell r="H508" t="str">
            <v>0-5</v>
          </cell>
          <cell r="J508"/>
          <cell r="Y508">
            <v>46146</v>
          </cell>
          <cell r="Z508">
            <v>470513730</v>
          </cell>
          <cell r="AA508" t="str">
            <v>6/18/2024</v>
          </cell>
          <cell r="AB508">
            <v>1</v>
          </cell>
          <cell r="AC508" t="str">
            <v>0-5</v>
          </cell>
        </row>
        <row r="509">
          <cell r="H509" t="str">
            <v>0-5</v>
          </cell>
          <cell r="J509" t="str">
            <v>male</v>
          </cell>
          <cell r="Y509"/>
          <cell r="Z509">
            <v>445142268</v>
          </cell>
          <cell r="AA509">
            <v>44083</v>
          </cell>
          <cell r="AB509">
            <v>5</v>
          </cell>
          <cell r="AC509" t="str">
            <v>0-5</v>
          </cell>
        </row>
        <row r="510">
          <cell r="H510" t="str">
            <v>19-60</v>
          </cell>
          <cell r="J510"/>
          <cell r="Y510">
            <v>46057</v>
          </cell>
          <cell r="Z510">
            <v>422554097</v>
          </cell>
          <cell r="AA510" t="str">
            <v>11/25/2005</v>
          </cell>
          <cell r="AB510">
            <v>20</v>
          </cell>
          <cell r="AC510" t="str">
            <v>19-60</v>
          </cell>
        </row>
        <row r="511">
          <cell r="H511" t="str">
            <v>19-60</v>
          </cell>
          <cell r="J511" t="str">
            <v>female</v>
          </cell>
          <cell r="Y511"/>
          <cell r="Z511">
            <v>901605410</v>
          </cell>
          <cell r="AA511" t="str">
            <v>2/13/1978</v>
          </cell>
          <cell r="AB511">
            <v>48</v>
          </cell>
          <cell r="AC511" t="str">
            <v>19-60</v>
          </cell>
        </row>
        <row r="512">
          <cell r="H512" t="str">
            <v>19-60</v>
          </cell>
          <cell r="J512" t="str">
            <v>female</v>
          </cell>
          <cell r="Y512"/>
          <cell r="Z512">
            <v>915324123</v>
          </cell>
          <cell r="AA512">
            <v>26822</v>
          </cell>
          <cell r="AB512">
            <v>52</v>
          </cell>
          <cell r="AC512" t="str">
            <v>19-60</v>
          </cell>
        </row>
        <row r="513">
          <cell r="H513" t="str">
            <v>19-60</v>
          </cell>
          <cell r="J513" t="str">
            <v>female</v>
          </cell>
          <cell r="Y513"/>
          <cell r="Z513">
            <v>949830376</v>
          </cell>
          <cell r="AA513" t="str">
            <v>4/29/1984</v>
          </cell>
          <cell r="AB513">
            <v>42</v>
          </cell>
          <cell r="AC513" t="str">
            <v>19-60</v>
          </cell>
        </row>
        <row r="514">
          <cell r="H514" t="str">
            <v>19-60</v>
          </cell>
          <cell r="J514" t="str">
            <v>male</v>
          </cell>
          <cell r="Y514"/>
          <cell r="Z514">
            <v>406040287</v>
          </cell>
          <cell r="AA514" t="str">
            <v>1/15/2001</v>
          </cell>
          <cell r="AB514">
            <v>25</v>
          </cell>
          <cell r="AC514" t="str">
            <v>19-60</v>
          </cell>
        </row>
        <row r="515">
          <cell r="H515">
            <v>43252</v>
          </cell>
          <cell r="J515" t="str">
            <v>male</v>
          </cell>
          <cell r="Y515"/>
          <cell r="Z515">
            <v>442288502</v>
          </cell>
          <cell r="AA515">
            <v>43687</v>
          </cell>
          <cell r="AB515">
            <v>6</v>
          </cell>
          <cell r="AC515">
            <v>43252</v>
          </cell>
        </row>
        <row r="516">
          <cell r="H516">
            <v>60</v>
          </cell>
          <cell r="J516" t="str">
            <v>female</v>
          </cell>
          <cell r="Y516"/>
          <cell r="Z516">
            <v>927876839</v>
          </cell>
          <cell r="AA516">
            <v>23290</v>
          </cell>
          <cell r="AB516">
            <v>62</v>
          </cell>
          <cell r="AC516">
            <v>60</v>
          </cell>
        </row>
        <row r="517">
          <cell r="H517" t="str">
            <v>19-60</v>
          </cell>
          <cell r="J517" t="str">
            <v>female</v>
          </cell>
          <cell r="Y517"/>
          <cell r="Z517">
            <v>900258385</v>
          </cell>
          <cell r="AA517" t="str">
            <v>3/24/1975</v>
          </cell>
          <cell r="AB517">
            <v>51</v>
          </cell>
          <cell r="AC517" t="str">
            <v>19-60</v>
          </cell>
        </row>
        <row r="518">
          <cell r="H518" t="str">
            <v>19-60</v>
          </cell>
          <cell r="J518" t="str">
            <v>female</v>
          </cell>
          <cell r="Y518"/>
          <cell r="Z518">
            <v>926705682</v>
          </cell>
          <cell r="AA518">
            <v>30359</v>
          </cell>
          <cell r="AB518">
            <v>42</v>
          </cell>
          <cell r="AC518" t="str">
            <v>19-60</v>
          </cell>
        </row>
        <row r="519">
          <cell r="H519">
            <v>43252</v>
          </cell>
          <cell r="J519"/>
          <cell r="Y519"/>
          <cell r="Z519">
            <v>425918083</v>
          </cell>
          <cell r="AA519" t="str">
            <v>7/16/2008</v>
          </cell>
          <cell r="AB519">
            <v>17</v>
          </cell>
          <cell r="AC519">
            <v>43252</v>
          </cell>
        </row>
        <row r="520">
          <cell r="H520" t="str">
            <v>19-60</v>
          </cell>
          <cell r="J520" t="str">
            <v>male</v>
          </cell>
          <cell r="Y520"/>
          <cell r="Z520">
            <v>422552786</v>
          </cell>
          <cell r="AA520" t="str">
            <v>2/27/2006</v>
          </cell>
          <cell r="AB520">
            <v>20</v>
          </cell>
          <cell r="AC520" t="str">
            <v>19-60</v>
          </cell>
        </row>
        <row r="521">
          <cell r="H521">
            <v>43252</v>
          </cell>
          <cell r="J521" t="str">
            <v>male</v>
          </cell>
          <cell r="Y521"/>
          <cell r="Z521">
            <v>438337214</v>
          </cell>
          <cell r="AA521">
            <v>42679</v>
          </cell>
          <cell r="AB521">
            <v>9</v>
          </cell>
          <cell r="AC521">
            <v>43252</v>
          </cell>
        </row>
        <row r="522">
          <cell r="H522" t="str">
            <v>19-60</v>
          </cell>
          <cell r="J522" t="str">
            <v>male</v>
          </cell>
          <cell r="Y522">
            <v>46057</v>
          </cell>
          <cell r="Z522">
            <v>906618491</v>
          </cell>
          <cell r="AA522" t="str">
            <v>1/30/1984</v>
          </cell>
          <cell r="AB522">
            <v>42</v>
          </cell>
          <cell r="AC522" t="str">
            <v>19-60</v>
          </cell>
        </row>
        <row r="523">
          <cell r="H523" t="str">
            <v>19-60</v>
          </cell>
          <cell r="J523" t="str">
            <v>female</v>
          </cell>
          <cell r="Y523">
            <v>46026</v>
          </cell>
          <cell r="Z523">
            <v>911871978</v>
          </cell>
          <cell r="AA523">
            <v>24661</v>
          </cell>
          <cell r="AB523">
            <v>59</v>
          </cell>
          <cell r="AC523" t="str">
            <v>19-60</v>
          </cell>
        </row>
        <row r="524">
          <cell r="H524" t="str">
            <v>19-60</v>
          </cell>
          <cell r="J524"/>
          <cell r="Y524"/>
          <cell r="Z524">
            <v>456404821</v>
          </cell>
          <cell r="AA524" t="str">
            <v>3/18/1979</v>
          </cell>
          <cell r="AB524">
            <v>47</v>
          </cell>
          <cell r="AC524" t="str">
            <v>19-60</v>
          </cell>
        </row>
        <row r="525">
          <cell r="H525" t="str">
            <v>19-60</v>
          </cell>
          <cell r="J525"/>
          <cell r="Y525"/>
          <cell r="Z525">
            <v>424053965</v>
          </cell>
          <cell r="AA525">
            <v>38848</v>
          </cell>
          <cell r="AB525">
            <v>19</v>
          </cell>
          <cell r="AC525" t="str">
            <v>19-60</v>
          </cell>
        </row>
        <row r="526">
          <cell r="H526" t="str">
            <v>19-60</v>
          </cell>
          <cell r="J526" t="str">
            <v>female</v>
          </cell>
          <cell r="Y526"/>
          <cell r="Z526">
            <v>403097389</v>
          </cell>
          <cell r="AA526" t="str">
            <v>4/21/1998</v>
          </cell>
          <cell r="AB526">
            <v>28</v>
          </cell>
          <cell r="AC526" t="str">
            <v>19-60</v>
          </cell>
        </row>
        <row r="527">
          <cell r="H527" t="str">
            <v>19-60</v>
          </cell>
          <cell r="J527"/>
          <cell r="Y527"/>
          <cell r="Z527">
            <v>900968876</v>
          </cell>
          <cell r="AA527" t="str">
            <v>12/14/1976</v>
          </cell>
          <cell r="AB527">
            <v>49</v>
          </cell>
          <cell r="AC527" t="str">
            <v>19-60</v>
          </cell>
        </row>
        <row r="528">
          <cell r="H528" t="str">
            <v>0-5</v>
          </cell>
          <cell r="J528" t="str">
            <v>female</v>
          </cell>
          <cell r="Y528">
            <v>46057</v>
          </cell>
          <cell r="Z528">
            <v>470028119</v>
          </cell>
          <cell r="AA528">
            <v>45178</v>
          </cell>
          <cell r="AB528">
            <v>2</v>
          </cell>
          <cell r="AC528" t="str">
            <v>0-5</v>
          </cell>
        </row>
        <row r="529">
          <cell r="H529" t="str">
            <v>19-60</v>
          </cell>
          <cell r="J529" t="str">
            <v>female</v>
          </cell>
          <cell r="Y529"/>
          <cell r="Z529">
            <v>902253210</v>
          </cell>
          <cell r="AA529">
            <v>25205</v>
          </cell>
          <cell r="AB529">
            <v>57</v>
          </cell>
          <cell r="AC529" t="str">
            <v>19-60</v>
          </cell>
        </row>
        <row r="530">
          <cell r="H530" t="str">
            <v>19-60</v>
          </cell>
          <cell r="J530" t="str">
            <v>female</v>
          </cell>
          <cell r="Y530"/>
          <cell r="Z530">
            <v>801343856</v>
          </cell>
          <cell r="AA530" t="str">
            <v>7/17/1985</v>
          </cell>
          <cell r="AB530">
            <v>40</v>
          </cell>
          <cell r="AC530" t="str">
            <v>19-60</v>
          </cell>
        </row>
        <row r="531">
          <cell r="H531" t="str">
            <v>19-60</v>
          </cell>
          <cell r="J531" t="str">
            <v>female</v>
          </cell>
          <cell r="Y531"/>
          <cell r="Z531">
            <v>804449866</v>
          </cell>
          <cell r="AA531" t="str">
            <v>3/26/1993</v>
          </cell>
          <cell r="AB531">
            <v>33</v>
          </cell>
          <cell r="AC531" t="str">
            <v>19-60</v>
          </cell>
        </row>
        <row r="532">
          <cell r="H532" t="str">
            <v>19-60</v>
          </cell>
          <cell r="J532" t="str">
            <v>female</v>
          </cell>
          <cell r="Y532"/>
          <cell r="Z532">
            <v>401154125</v>
          </cell>
          <cell r="AA532">
            <v>35043</v>
          </cell>
          <cell r="AB532">
            <v>30</v>
          </cell>
          <cell r="AC532" t="str">
            <v>19-60</v>
          </cell>
        </row>
        <row r="533">
          <cell r="H533">
            <v>60</v>
          </cell>
          <cell r="J533" t="str">
            <v>male</v>
          </cell>
          <cell r="Y533"/>
          <cell r="Z533">
            <v>914567573</v>
          </cell>
          <cell r="AA533">
            <v>20668</v>
          </cell>
          <cell r="AB533">
            <v>70</v>
          </cell>
          <cell r="AC533">
            <v>60</v>
          </cell>
        </row>
        <row r="534">
          <cell r="H534" t="str">
            <v>0-5</v>
          </cell>
          <cell r="J534" t="str">
            <v>female</v>
          </cell>
          <cell r="Y534" t="str">
            <v>3/30/2026</v>
          </cell>
          <cell r="Z534">
            <v>470665290</v>
          </cell>
          <cell r="AA534" t="str">
            <v>6/19/2024</v>
          </cell>
          <cell r="AB534">
            <v>1</v>
          </cell>
          <cell r="AC534" t="str">
            <v>0-5</v>
          </cell>
        </row>
        <row r="535">
          <cell r="H535" t="str">
            <v>19-60</v>
          </cell>
          <cell r="J535"/>
          <cell r="Y535"/>
          <cell r="Z535">
            <v>804570620</v>
          </cell>
          <cell r="AA535">
            <v>34762</v>
          </cell>
          <cell r="AB535">
            <v>31</v>
          </cell>
          <cell r="AC535" t="str">
            <v>19-60</v>
          </cell>
        </row>
        <row r="536">
          <cell r="H536" t="str">
            <v>0-5</v>
          </cell>
          <cell r="J536" t="str">
            <v>female</v>
          </cell>
          <cell r="Y536"/>
          <cell r="Z536">
            <v>444368682</v>
          </cell>
          <cell r="AA536" t="str">
            <v>8/22/2022</v>
          </cell>
          <cell r="AB536">
            <v>3</v>
          </cell>
          <cell r="AC536" t="str">
            <v>0-5</v>
          </cell>
        </row>
        <row r="537">
          <cell r="H537" t="str">
            <v>19-60</v>
          </cell>
          <cell r="J537"/>
          <cell r="Y537" t="str">
            <v>3/30/2026</v>
          </cell>
          <cell r="Z537">
            <v>407123298</v>
          </cell>
          <cell r="AA537">
            <v>37196</v>
          </cell>
          <cell r="AB537">
            <v>25</v>
          </cell>
          <cell r="AC537" t="str">
            <v>19-60</v>
          </cell>
        </row>
        <row r="538">
          <cell r="H538">
            <v>43252</v>
          </cell>
          <cell r="J538" t="str">
            <v>female</v>
          </cell>
          <cell r="Y538"/>
          <cell r="Z538">
            <v>442944823</v>
          </cell>
          <cell r="AA538">
            <v>43656</v>
          </cell>
          <cell r="AB538">
            <v>6</v>
          </cell>
          <cell r="AC538">
            <v>43252</v>
          </cell>
        </row>
        <row r="539">
          <cell r="H539" t="str">
            <v>19-60</v>
          </cell>
          <cell r="J539" t="str">
            <v>female</v>
          </cell>
          <cell r="Y539"/>
          <cell r="Z539">
            <v>802811059</v>
          </cell>
          <cell r="AA539">
            <v>32143</v>
          </cell>
          <cell r="AB539">
            <v>38</v>
          </cell>
          <cell r="AC539" t="str">
            <v>19-60</v>
          </cell>
        </row>
        <row r="540">
          <cell r="H540" t="str">
            <v>19-60</v>
          </cell>
          <cell r="J540"/>
          <cell r="Y540">
            <v>46177</v>
          </cell>
          <cell r="Z540">
            <v>409066198</v>
          </cell>
          <cell r="AA540" t="str">
            <v>1/25/2003</v>
          </cell>
          <cell r="AB540">
            <v>23</v>
          </cell>
          <cell r="AC540" t="str">
            <v>19-60</v>
          </cell>
        </row>
        <row r="541">
          <cell r="H541" t="str">
            <v>19-60</v>
          </cell>
          <cell r="J541" t="str">
            <v>female</v>
          </cell>
          <cell r="Y541"/>
          <cell r="Z541">
            <v>802525287</v>
          </cell>
          <cell r="AA541" t="str">
            <v>11/25/1989</v>
          </cell>
          <cell r="AB541">
            <v>36</v>
          </cell>
          <cell r="AC541" t="str">
            <v>19-60</v>
          </cell>
        </row>
        <row r="542">
          <cell r="H542" t="str">
            <v>19-60</v>
          </cell>
          <cell r="J542" t="str">
            <v>female</v>
          </cell>
          <cell r="Y542"/>
          <cell r="Z542">
            <v>803267905</v>
          </cell>
          <cell r="AA542">
            <v>33941</v>
          </cell>
          <cell r="AB542">
            <v>34</v>
          </cell>
          <cell r="AC542" t="str">
            <v>19-60</v>
          </cell>
        </row>
        <row r="543">
          <cell r="H543" t="str">
            <v>19-60</v>
          </cell>
          <cell r="J543" t="str">
            <v>female</v>
          </cell>
          <cell r="Y543"/>
          <cell r="Z543">
            <v>804355279</v>
          </cell>
          <cell r="AA543" t="str">
            <v>7/25/1993</v>
          </cell>
          <cell r="AB543">
            <v>33</v>
          </cell>
          <cell r="AC543" t="str">
            <v>19-60</v>
          </cell>
        </row>
        <row r="544">
          <cell r="H544" t="str">
            <v>0-5</v>
          </cell>
          <cell r="J544" t="str">
            <v>male</v>
          </cell>
          <cell r="Y544"/>
          <cell r="Z544">
            <v>470477381</v>
          </cell>
          <cell r="AA544">
            <v>45514</v>
          </cell>
          <cell r="AB544">
            <v>1</v>
          </cell>
          <cell r="AC544" t="str">
            <v>0-5</v>
          </cell>
        </row>
        <row r="545">
          <cell r="H545" t="str">
            <v>19-60</v>
          </cell>
          <cell r="J545"/>
          <cell r="Y545"/>
          <cell r="Z545">
            <v>422333096</v>
          </cell>
          <cell r="AA545" t="str">
            <v>1/14/2007</v>
          </cell>
          <cell r="AB545">
            <v>19</v>
          </cell>
          <cell r="AC545" t="str">
            <v>19-60</v>
          </cell>
        </row>
        <row r="546">
          <cell r="H546" t="str">
            <v>0-5</v>
          </cell>
          <cell r="J546" t="str">
            <v>male</v>
          </cell>
          <cell r="Y546"/>
          <cell r="Z546">
            <v>470326281</v>
          </cell>
          <cell r="AA546" t="str">
            <v>6/30/2024</v>
          </cell>
          <cell r="AB546">
            <v>2</v>
          </cell>
          <cell r="AC546" t="str">
            <v>0-5</v>
          </cell>
        </row>
        <row r="547">
          <cell r="H547">
            <v>43252</v>
          </cell>
          <cell r="J547" t="str">
            <v>female</v>
          </cell>
          <cell r="Y547"/>
          <cell r="Z547">
            <v>438932931</v>
          </cell>
          <cell r="AA547">
            <v>43778</v>
          </cell>
          <cell r="AB547">
            <v>7</v>
          </cell>
          <cell r="AC547">
            <v>43252</v>
          </cell>
        </row>
        <row r="548">
          <cell r="H548" t="str">
            <v>19-60</v>
          </cell>
          <cell r="J548"/>
          <cell r="Y548">
            <v>46026</v>
          </cell>
          <cell r="Z548">
            <v>803565399</v>
          </cell>
          <cell r="AA548">
            <v>34398</v>
          </cell>
          <cell r="AB548">
            <v>32</v>
          </cell>
          <cell r="AC548" t="str">
            <v>19-60</v>
          </cell>
        </row>
        <row r="549">
          <cell r="H549">
            <v>60</v>
          </cell>
          <cell r="J549" t="str">
            <v>female</v>
          </cell>
          <cell r="Y549"/>
          <cell r="Z549">
            <v>470882283</v>
          </cell>
          <cell r="AA549" t="str">
            <v>11/20/2025</v>
          </cell>
          <cell r="AB549" t="str">
            <v>5شهور</v>
          </cell>
          <cell r="AC549">
            <v>60</v>
          </cell>
        </row>
        <row r="550">
          <cell r="H550" t="str">
            <v>19-60</v>
          </cell>
          <cell r="J550" t="str">
            <v>female</v>
          </cell>
          <cell r="Y550"/>
          <cell r="Z550">
            <v>803491174</v>
          </cell>
          <cell r="AA550" t="str">
            <v>2/27/1991</v>
          </cell>
          <cell r="AB550">
            <v>35</v>
          </cell>
          <cell r="AC550" t="str">
            <v>19-60</v>
          </cell>
        </row>
        <row r="551">
          <cell r="H551">
            <v>60</v>
          </cell>
          <cell r="J551" t="str">
            <v>male</v>
          </cell>
          <cell r="Y551"/>
          <cell r="Z551">
            <v>911986479</v>
          </cell>
          <cell r="AA551">
            <v>22532</v>
          </cell>
          <cell r="AB551">
            <v>65</v>
          </cell>
          <cell r="AC551">
            <v>60</v>
          </cell>
        </row>
        <row r="552">
          <cell r="H552" t="str">
            <v>19-60</v>
          </cell>
          <cell r="J552"/>
          <cell r="Y552"/>
          <cell r="Z552">
            <v>800891434</v>
          </cell>
          <cell r="AA552" t="str">
            <v>4/18/1982</v>
          </cell>
          <cell r="AB552">
            <v>43</v>
          </cell>
          <cell r="AC552" t="str">
            <v>19-60</v>
          </cell>
        </row>
        <row r="553">
          <cell r="H553">
            <v>60</v>
          </cell>
          <cell r="J553" t="str">
            <v>female</v>
          </cell>
          <cell r="Y553"/>
          <cell r="Z553">
            <v>931647275</v>
          </cell>
          <cell r="AA553">
            <v>23874</v>
          </cell>
          <cell r="AB553">
            <v>61</v>
          </cell>
          <cell r="AC553">
            <v>60</v>
          </cell>
        </row>
        <row r="554">
          <cell r="H554" t="str">
            <v>19-60</v>
          </cell>
          <cell r="J554" t="str">
            <v>female</v>
          </cell>
          <cell r="Y554"/>
          <cell r="Z554">
            <v>802571448</v>
          </cell>
          <cell r="AA554" t="str">
            <v>1/22/1990</v>
          </cell>
          <cell r="AB554">
            <v>36</v>
          </cell>
          <cell r="AC554" t="str">
            <v>19-60</v>
          </cell>
        </row>
        <row r="555">
          <cell r="H555" t="str">
            <v>19-60</v>
          </cell>
          <cell r="J555" t="str">
            <v>female</v>
          </cell>
          <cell r="Y555"/>
          <cell r="Z555">
            <v>422611186</v>
          </cell>
          <cell r="AA555">
            <v>39270</v>
          </cell>
          <cell r="AB555">
            <v>19</v>
          </cell>
          <cell r="AC555" t="str">
            <v>19-60</v>
          </cell>
        </row>
        <row r="556">
          <cell r="H556" t="str">
            <v>19-60</v>
          </cell>
          <cell r="J556"/>
          <cell r="Y556"/>
          <cell r="Z556">
            <v>905376182</v>
          </cell>
          <cell r="AA556" t="str">
            <v>10/30/1982</v>
          </cell>
          <cell r="AB556">
            <v>43</v>
          </cell>
          <cell r="AC556" t="str">
            <v>19-60</v>
          </cell>
        </row>
        <row r="557">
          <cell r="H557" t="str">
            <v>19-60</v>
          </cell>
          <cell r="J557"/>
          <cell r="Y557"/>
          <cell r="Z557">
            <v>800200081</v>
          </cell>
          <cell r="AA557" t="str">
            <v>3/16/1981</v>
          </cell>
          <cell r="AB557">
            <v>45</v>
          </cell>
          <cell r="AC557" t="str">
            <v>19-60</v>
          </cell>
        </row>
        <row r="558">
          <cell r="H558" t="str">
            <v>19-60</v>
          </cell>
          <cell r="J558" t="str">
            <v>female</v>
          </cell>
          <cell r="Y558">
            <v>46177</v>
          </cell>
          <cell r="Z558">
            <v>800504573</v>
          </cell>
          <cell r="AA558" t="str">
            <v>9/24/1986</v>
          </cell>
          <cell r="AB558">
            <v>40</v>
          </cell>
          <cell r="AC558" t="str">
            <v>19-60</v>
          </cell>
        </row>
        <row r="559">
          <cell r="H559" t="str">
            <v>0-5</v>
          </cell>
          <cell r="J559" t="str">
            <v>female</v>
          </cell>
          <cell r="Y559"/>
          <cell r="Z559">
            <v>444167522</v>
          </cell>
          <cell r="AA559">
            <v>44965</v>
          </cell>
          <cell r="AB559">
            <v>3</v>
          </cell>
          <cell r="AC559" t="str">
            <v>0-5</v>
          </cell>
        </row>
        <row r="560">
          <cell r="H560" t="str">
            <v>19-60</v>
          </cell>
          <cell r="J560"/>
          <cell r="Y560"/>
          <cell r="Z560">
            <v>421139023</v>
          </cell>
          <cell r="AA560" t="str">
            <v>11/13/2006</v>
          </cell>
          <cell r="AB560">
            <v>20</v>
          </cell>
          <cell r="AC560" t="str">
            <v>19-60</v>
          </cell>
        </row>
        <row r="561">
          <cell r="H561" t="str">
            <v>19-60</v>
          </cell>
          <cell r="J561"/>
          <cell r="Y561"/>
          <cell r="Z561">
            <v>801584061</v>
          </cell>
          <cell r="AA561">
            <v>34491</v>
          </cell>
          <cell r="AB561">
            <v>32</v>
          </cell>
          <cell r="AC561" t="str">
            <v>19-60</v>
          </cell>
        </row>
        <row r="562">
          <cell r="H562">
            <v>60</v>
          </cell>
          <cell r="J562"/>
          <cell r="Y562">
            <v>46026</v>
          </cell>
          <cell r="Z562">
            <v>902255553</v>
          </cell>
          <cell r="AA562" t="str">
            <v>2/19/1958</v>
          </cell>
          <cell r="AB562">
            <v>68</v>
          </cell>
          <cell r="AC562">
            <v>60</v>
          </cell>
        </row>
        <row r="563">
          <cell r="H563" t="str">
            <v>19-60</v>
          </cell>
          <cell r="J563"/>
          <cell r="Y563"/>
          <cell r="Z563">
            <v>801316480</v>
          </cell>
          <cell r="AA563" t="str">
            <v>5/28/1986</v>
          </cell>
          <cell r="AB563">
            <v>40</v>
          </cell>
          <cell r="AC563" t="str">
            <v>19-60</v>
          </cell>
        </row>
        <row r="564">
          <cell r="H564" t="str">
            <v>19-60</v>
          </cell>
          <cell r="J564" t="str">
            <v>female</v>
          </cell>
          <cell r="Y564"/>
          <cell r="Z564">
            <v>404192007</v>
          </cell>
          <cell r="AA564">
            <v>36254</v>
          </cell>
          <cell r="AB564">
            <v>27</v>
          </cell>
          <cell r="AC564" t="str">
            <v>19-60</v>
          </cell>
        </row>
        <row r="565">
          <cell r="H565" t="str">
            <v>19-60</v>
          </cell>
          <cell r="J565"/>
          <cell r="Y565" t="str">
            <v>3/29/2026</v>
          </cell>
          <cell r="Z565">
            <v>906611397</v>
          </cell>
          <cell r="AA565" t="str">
            <v>12/21/1982</v>
          </cell>
          <cell r="AB565">
            <v>43</v>
          </cell>
          <cell r="AC565" t="str">
            <v>19-60</v>
          </cell>
        </row>
        <row r="566">
          <cell r="H566" t="str">
            <v>19-60</v>
          </cell>
          <cell r="J566"/>
          <cell r="Y566" t="str">
            <v>3/29/2026</v>
          </cell>
          <cell r="Z566">
            <v>408954352</v>
          </cell>
          <cell r="AA566">
            <v>38628</v>
          </cell>
          <cell r="AB566">
            <v>21</v>
          </cell>
          <cell r="AC566" t="str">
            <v>19-60</v>
          </cell>
        </row>
        <row r="567">
          <cell r="H567">
            <v>43252</v>
          </cell>
          <cell r="J567" t="str">
            <v>female</v>
          </cell>
          <cell r="Y567"/>
          <cell r="Z567">
            <v>429592322</v>
          </cell>
          <cell r="AA567" t="str">
            <v>7/29/2010</v>
          </cell>
          <cell r="AB567">
            <v>16</v>
          </cell>
          <cell r="AC567">
            <v>43252</v>
          </cell>
        </row>
        <row r="568">
          <cell r="H568" t="str">
            <v>19-60</v>
          </cell>
          <cell r="J568"/>
          <cell r="Y568"/>
          <cell r="Z568">
            <v>803150507</v>
          </cell>
          <cell r="AA568" t="str">
            <v>5/15/1991</v>
          </cell>
          <cell r="AB568">
            <v>35</v>
          </cell>
          <cell r="AC568" t="str">
            <v>19-60</v>
          </cell>
        </row>
        <row r="569">
          <cell r="H569" t="str">
            <v>19-60</v>
          </cell>
          <cell r="J569" t="str">
            <v>female</v>
          </cell>
          <cell r="Y569"/>
          <cell r="Z569">
            <v>408405827</v>
          </cell>
          <cell r="AA569">
            <v>37257</v>
          </cell>
          <cell r="AB569">
            <v>24</v>
          </cell>
          <cell r="AC569" t="str">
            <v>19-60</v>
          </cell>
        </row>
        <row r="570">
          <cell r="H570" t="str">
            <v>19-60</v>
          </cell>
          <cell r="J570" t="str">
            <v>female</v>
          </cell>
          <cell r="Y570"/>
          <cell r="Z570">
            <v>906674783</v>
          </cell>
          <cell r="AA570" t="str">
            <v>8/23/1981</v>
          </cell>
          <cell r="AB570">
            <v>45</v>
          </cell>
          <cell r="AC570" t="str">
            <v>19-60</v>
          </cell>
        </row>
        <row r="571">
          <cell r="H571" t="str">
            <v>19-60</v>
          </cell>
          <cell r="J571" t="str">
            <v>female</v>
          </cell>
          <cell r="Y571">
            <v>46177</v>
          </cell>
          <cell r="Z571">
            <v>801308412</v>
          </cell>
          <cell r="AA571">
            <v>31722</v>
          </cell>
          <cell r="AB571">
            <v>40</v>
          </cell>
          <cell r="AC571" t="str">
            <v>19-60</v>
          </cell>
        </row>
        <row r="572">
          <cell r="H572">
            <v>43252</v>
          </cell>
          <cell r="J572" t="str">
            <v>female</v>
          </cell>
          <cell r="Y572"/>
          <cell r="Z572">
            <v>438489049</v>
          </cell>
          <cell r="AA572" t="str">
            <v>10/17/2017</v>
          </cell>
          <cell r="AB572">
            <v>9</v>
          </cell>
          <cell r="AC572">
            <v>43252</v>
          </cell>
        </row>
        <row r="573">
          <cell r="H573" t="str">
            <v>19-60</v>
          </cell>
          <cell r="J573" t="str">
            <v>female</v>
          </cell>
          <cell r="Y573"/>
          <cell r="Z573">
            <v>407725076</v>
          </cell>
          <cell r="AA573" t="str">
            <v>2/26/2002</v>
          </cell>
          <cell r="AB573">
            <v>24</v>
          </cell>
          <cell r="AC573" t="str">
            <v>19-60</v>
          </cell>
        </row>
        <row r="574">
          <cell r="H574" t="str">
            <v>19-60</v>
          </cell>
          <cell r="J574" t="str">
            <v>female</v>
          </cell>
          <cell r="Y574"/>
          <cell r="Z574">
            <v>971196423</v>
          </cell>
          <cell r="AA574">
            <v>29076</v>
          </cell>
          <cell r="AB574">
            <v>47</v>
          </cell>
          <cell r="AC574" t="str">
            <v>19-60</v>
          </cell>
        </row>
        <row r="575">
          <cell r="H575" t="str">
            <v>19-60</v>
          </cell>
          <cell r="J575"/>
          <cell r="Y575"/>
          <cell r="Z575">
            <v>401927942</v>
          </cell>
          <cell r="AA575" t="str">
            <v>11/14/1997</v>
          </cell>
          <cell r="AB575">
            <v>29</v>
          </cell>
          <cell r="AC575" t="str">
            <v>19-60</v>
          </cell>
        </row>
        <row r="576">
          <cell r="H576" t="str">
            <v>19-60</v>
          </cell>
          <cell r="J576" t="str">
            <v>female</v>
          </cell>
          <cell r="Y576"/>
          <cell r="Z576">
            <v>900265612</v>
          </cell>
          <cell r="AA576">
            <v>27454</v>
          </cell>
          <cell r="AB576">
            <v>51</v>
          </cell>
          <cell r="AC576" t="str">
            <v>19-60</v>
          </cell>
        </row>
        <row r="577">
          <cell r="H577" t="str">
            <v>19-60</v>
          </cell>
          <cell r="J577" t="str">
            <v>female</v>
          </cell>
          <cell r="Y577"/>
          <cell r="Z577">
            <v>403758311</v>
          </cell>
          <cell r="AA577" t="str">
            <v>3/19/1998</v>
          </cell>
          <cell r="AB577">
            <v>28</v>
          </cell>
          <cell r="AC577" t="str">
            <v>19-60</v>
          </cell>
        </row>
        <row r="578">
          <cell r="H578" t="str">
            <v>19-60</v>
          </cell>
          <cell r="J578"/>
          <cell r="Y578"/>
          <cell r="Z578">
            <v>914567086</v>
          </cell>
          <cell r="AA578" t="str">
            <v>7/27/1969</v>
          </cell>
          <cell r="AB578">
            <v>56</v>
          </cell>
          <cell r="AC578" t="str">
            <v>19-60</v>
          </cell>
        </row>
        <row r="579">
          <cell r="H579" t="str">
            <v>19-60</v>
          </cell>
          <cell r="J579"/>
          <cell r="Y579"/>
          <cell r="Z579">
            <v>964866545</v>
          </cell>
          <cell r="AA579">
            <v>23867</v>
          </cell>
          <cell r="AB579">
            <v>60</v>
          </cell>
          <cell r="AC579" t="str">
            <v>19-60</v>
          </cell>
        </row>
        <row r="580">
          <cell r="H580" t="str">
            <v>19-60</v>
          </cell>
          <cell r="J580"/>
          <cell r="Y580">
            <v>46146</v>
          </cell>
          <cell r="Z580">
            <v>409777018</v>
          </cell>
          <cell r="AA580">
            <v>38333</v>
          </cell>
          <cell r="AB580">
            <v>22</v>
          </cell>
          <cell r="AC580" t="str">
            <v>19-60</v>
          </cell>
        </row>
        <row r="581">
          <cell r="H581" t="str">
            <v>19-60</v>
          </cell>
          <cell r="J581" t="str">
            <v>female</v>
          </cell>
          <cell r="Y581"/>
          <cell r="Z581">
            <v>931526503</v>
          </cell>
          <cell r="AA581">
            <v>30867</v>
          </cell>
          <cell r="AB581">
            <v>42</v>
          </cell>
          <cell r="AC581" t="str">
            <v>19-60</v>
          </cell>
        </row>
        <row r="582">
          <cell r="H582" t="str">
            <v>19-60</v>
          </cell>
          <cell r="J582"/>
          <cell r="Y582" t="str">
            <v>3/29/2026</v>
          </cell>
          <cell r="Z582">
            <v>801501354</v>
          </cell>
          <cell r="AA582" t="str">
            <v>1/30/1986</v>
          </cell>
          <cell r="AB582">
            <v>40</v>
          </cell>
          <cell r="AC582" t="str">
            <v>19-60</v>
          </cell>
        </row>
        <row r="583">
          <cell r="H583" t="str">
            <v>19-60</v>
          </cell>
          <cell r="J583"/>
          <cell r="Y583" t="str">
            <v>3/30/2026</v>
          </cell>
          <cell r="Z583">
            <v>800457608</v>
          </cell>
          <cell r="AA583" t="str">
            <v>6/27/1985</v>
          </cell>
          <cell r="AB583">
            <v>41</v>
          </cell>
          <cell r="AC583" t="str">
            <v>19-60</v>
          </cell>
        </row>
        <row r="584">
          <cell r="H584" t="str">
            <v>19-60</v>
          </cell>
          <cell r="J584" t="str">
            <v>female</v>
          </cell>
          <cell r="Y584">
            <v>46026</v>
          </cell>
          <cell r="Z584">
            <v>802675959</v>
          </cell>
          <cell r="AA584" t="str">
            <v>12/15/1991</v>
          </cell>
          <cell r="AB584">
            <v>35</v>
          </cell>
          <cell r="AC584" t="str">
            <v>19-60</v>
          </cell>
        </row>
        <row r="585">
          <cell r="H585" t="str">
            <v>19-60</v>
          </cell>
          <cell r="J585" t="str">
            <v>female</v>
          </cell>
          <cell r="Y585"/>
          <cell r="Z585">
            <v>422463984</v>
          </cell>
          <cell r="AA585">
            <v>39388</v>
          </cell>
          <cell r="AB585">
            <v>19</v>
          </cell>
          <cell r="AC585" t="str">
            <v>19-60</v>
          </cell>
        </row>
        <row r="586">
          <cell r="H586" t="str">
            <v>19-60</v>
          </cell>
          <cell r="J586"/>
          <cell r="Y586">
            <v>46146</v>
          </cell>
          <cell r="Z586">
            <v>908982879</v>
          </cell>
          <cell r="AA586" t="str">
            <v>9/23/1982</v>
          </cell>
          <cell r="AB586">
            <v>44</v>
          </cell>
          <cell r="AC586" t="str">
            <v>19-60</v>
          </cell>
        </row>
        <row r="587">
          <cell r="H587" t="str">
            <v>19-60</v>
          </cell>
          <cell r="J587" t="str">
            <v>female</v>
          </cell>
          <cell r="Y587"/>
          <cell r="Z587">
            <v>456702315</v>
          </cell>
          <cell r="AA587">
            <v>28615</v>
          </cell>
          <cell r="AB587">
            <v>48</v>
          </cell>
          <cell r="AC587" t="str">
            <v>19-60</v>
          </cell>
        </row>
        <row r="588">
          <cell r="H588">
            <v>60</v>
          </cell>
          <cell r="J588" t="str">
            <v>female</v>
          </cell>
          <cell r="Y588"/>
          <cell r="Z588">
            <v>939190336</v>
          </cell>
          <cell r="AA588" t="str">
            <v>12/17/1964</v>
          </cell>
          <cell r="AB588">
            <v>62</v>
          </cell>
          <cell r="AC588">
            <v>60</v>
          </cell>
        </row>
        <row r="589">
          <cell r="H589" t="str">
            <v>19-60</v>
          </cell>
          <cell r="J589" t="str">
            <v>female</v>
          </cell>
          <cell r="Y589"/>
          <cell r="Z589">
            <v>804400372</v>
          </cell>
          <cell r="AA589">
            <v>34549</v>
          </cell>
          <cell r="AB589">
            <v>32</v>
          </cell>
          <cell r="AC589" t="str">
            <v>19-60</v>
          </cell>
        </row>
        <row r="590">
          <cell r="H590" t="str">
            <v>19-60</v>
          </cell>
          <cell r="J590" t="str">
            <v>female</v>
          </cell>
          <cell r="Y590"/>
          <cell r="Z590">
            <v>900879024</v>
          </cell>
          <cell r="AA590" t="str">
            <v>7/29/1975</v>
          </cell>
          <cell r="AB590">
            <v>51</v>
          </cell>
          <cell r="AC590" t="str">
            <v>19-60</v>
          </cell>
        </row>
        <row r="591">
          <cell r="H591" t="str">
            <v>19-60</v>
          </cell>
          <cell r="J591" t="str">
            <v>female</v>
          </cell>
          <cell r="Y591"/>
          <cell r="Z591">
            <v>400953188</v>
          </cell>
          <cell r="AA591" t="str">
            <v>1/14/1995</v>
          </cell>
          <cell r="AB591">
            <v>31</v>
          </cell>
          <cell r="AC591" t="str">
            <v>19-60</v>
          </cell>
        </row>
        <row r="592">
          <cell r="H592" t="str">
            <v>19-60</v>
          </cell>
          <cell r="J592" t="str">
            <v>female</v>
          </cell>
          <cell r="Y592"/>
          <cell r="Z592">
            <v>901306415</v>
          </cell>
          <cell r="AA592">
            <v>27921</v>
          </cell>
          <cell r="AB592">
            <v>50</v>
          </cell>
          <cell r="AC592" t="str">
            <v>19-60</v>
          </cell>
        </row>
        <row r="593">
          <cell r="H593" t="str">
            <v>19-60</v>
          </cell>
          <cell r="J593" t="str">
            <v>female</v>
          </cell>
          <cell r="Y593"/>
          <cell r="Z593">
            <v>926765828</v>
          </cell>
          <cell r="AA593" t="str">
            <v>6/19/1984</v>
          </cell>
          <cell r="AB593">
            <v>42</v>
          </cell>
          <cell r="AC593" t="str">
            <v>19-60</v>
          </cell>
        </row>
        <row r="594">
          <cell r="H594" t="str">
            <v>19-60</v>
          </cell>
          <cell r="J594"/>
          <cell r="Y594">
            <v>46238</v>
          </cell>
          <cell r="Z594">
            <v>800457608</v>
          </cell>
          <cell r="AA594" t="str">
            <v>11/25/1985</v>
          </cell>
          <cell r="AB594">
            <v>41</v>
          </cell>
          <cell r="AC594" t="str">
            <v>19-60</v>
          </cell>
        </row>
        <row r="595">
          <cell r="H595" t="str">
            <v>19-60</v>
          </cell>
          <cell r="J595"/>
          <cell r="Y595">
            <v>46146</v>
          </cell>
          <cell r="Z595">
            <v>926989997</v>
          </cell>
          <cell r="AA595">
            <v>23805</v>
          </cell>
          <cell r="AB595">
            <v>60</v>
          </cell>
          <cell r="AC595" t="str">
            <v>19-60</v>
          </cell>
        </row>
        <row r="596">
          <cell r="H596">
            <v>60</v>
          </cell>
          <cell r="J596" t="str">
            <v>female</v>
          </cell>
          <cell r="Y596"/>
          <cell r="Z596">
            <v>917187734</v>
          </cell>
          <cell r="AA596" t="str">
            <v>8/27/1964</v>
          </cell>
          <cell r="AB596">
            <v>62</v>
          </cell>
          <cell r="AC596">
            <v>60</v>
          </cell>
        </row>
        <row r="597">
          <cell r="H597">
            <v>43252</v>
          </cell>
          <cell r="J597"/>
          <cell r="Y597"/>
          <cell r="Z597">
            <v>433835964</v>
          </cell>
          <cell r="AA597">
            <v>41891</v>
          </cell>
          <cell r="AB597">
            <v>12</v>
          </cell>
          <cell r="AC597">
            <v>43252</v>
          </cell>
        </row>
        <row r="598">
          <cell r="H598" t="str">
            <v>19-60</v>
          </cell>
          <cell r="J598"/>
          <cell r="Y598"/>
          <cell r="Z598">
            <v>900818394</v>
          </cell>
          <cell r="AA598" t="str">
            <v>2/15/1976</v>
          </cell>
          <cell r="AB598">
            <v>50</v>
          </cell>
          <cell r="AC598" t="str">
            <v>19-60</v>
          </cell>
        </row>
        <row r="599">
          <cell r="H599" t="str">
            <v>19-60</v>
          </cell>
          <cell r="J599" t="str">
            <v>female</v>
          </cell>
          <cell r="Y599"/>
          <cell r="Z599">
            <v>802943589</v>
          </cell>
          <cell r="AA599" t="str">
            <v>5/30/1989</v>
          </cell>
          <cell r="AB599">
            <v>37</v>
          </cell>
          <cell r="AC599" t="str">
            <v>19-60</v>
          </cell>
        </row>
        <row r="600">
          <cell r="H600">
            <v>60</v>
          </cell>
          <cell r="J600" t="str">
            <v>female</v>
          </cell>
          <cell r="Y600"/>
          <cell r="Z600">
            <v>470786203</v>
          </cell>
          <cell r="AA600">
            <v>45940</v>
          </cell>
          <cell r="AB600" t="str">
            <v>6شهور</v>
          </cell>
          <cell r="AC600">
            <v>60</v>
          </cell>
        </row>
        <row r="601">
          <cell r="H601" t="str">
            <v>19-60</v>
          </cell>
          <cell r="J601" t="str">
            <v>female</v>
          </cell>
          <cell r="Y601"/>
          <cell r="Z601">
            <v>803168251</v>
          </cell>
          <cell r="AA601" t="str">
            <v>1/18/1991</v>
          </cell>
          <cell r="AB601">
            <v>35</v>
          </cell>
          <cell r="AC601" t="str">
            <v>19-60</v>
          </cell>
        </row>
        <row r="602">
          <cell r="H602">
            <v>60</v>
          </cell>
          <cell r="J602" t="str">
            <v>female</v>
          </cell>
          <cell r="Y602"/>
          <cell r="Z602">
            <v>926331711</v>
          </cell>
          <cell r="AA602">
            <v>19182</v>
          </cell>
          <cell r="AB602">
            <v>74</v>
          </cell>
          <cell r="AC602">
            <v>60</v>
          </cell>
        </row>
        <row r="603">
          <cell r="H603" t="str">
            <v>19-60</v>
          </cell>
          <cell r="J603" t="str">
            <v>female</v>
          </cell>
          <cell r="Y603"/>
          <cell r="Z603">
            <v>901474882</v>
          </cell>
          <cell r="AA603" t="str">
            <v>12/22/1978</v>
          </cell>
          <cell r="AB603">
            <v>48</v>
          </cell>
          <cell r="AC603" t="str">
            <v>19-60</v>
          </cell>
        </row>
        <row r="604">
          <cell r="H604" t="str">
            <v>19-60</v>
          </cell>
          <cell r="J604"/>
          <cell r="Y604"/>
          <cell r="Z604">
            <v>802790600</v>
          </cell>
          <cell r="AA604">
            <v>33334</v>
          </cell>
          <cell r="AB604">
            <v>35</v>
          </cell>
          <cell r="AC604" t="str">
            <v>19-60</v>
          </cell>
        </row>
        <row r="605">
          <cell r="H605" t="str">
            <v>19-60</v>
          </cell>
          <cell r="J605"/>
          <cell r="Y605">
            <v>46177</v>
          </cell>
          <cell r="Z605">
            <v>802011361</v>
          </cell>
          <cell r="AA605" t="str">
            <v>3/13/1989</v>
          </cell>
          <cell r="AB605">
            <v>37</v>
          </cell>
          <cell r="AC605" t="str">
            <v>19-60</v>
          </cell>
        </row>
        <row r="606">
          <cell r="H606" t="str">
            <v>19-60</v>
          </cell>
          <cell r="J606"/>
          <cell r="Y606">
            <v>46207</v>
          </cell>
          <cell r="Z606">
            <v>901680983</v>
          </cell>
          <cell r="AA606" t="str">
            <v>8/28/1978</v>
          </cell>
          <cell r="AB606">
            <v>48</v>
          </cell>
          <cell r="AC606" t="str">
            <v>19-60</v>
          </cell>
        </row>
        <row r="607">
          <cell r="H607" t="str">
            <v>19-60</v>
          </cell>
          <cell r="J607"/>
          <cell r="Y607"/>
          <cell r="Z607">
            <v>912269545</v>
          </cell>
          <cell r="AA607">
            <v>26331</v>
          </cell>
          <cell r="AB607">
            <v>54</v>
          </cell>
          <cell r="AC607" t="str">
            <v>19-60</v>
          </cell>
        </row>
        <row r="608">
          <cell r="H608" t="str">
            <v>19-60</v>
          </cell>
          <cell r="J608" t="str">
            <v>female</v>
          </cell>
          <cell r="Y608"/>
          <cell r="Z608">
            <v>991206012</v>
          </cell>
          <cell r="AA608" t="str">
            <v>11/16/1981</v>
          </cell>
          <cell r="AB608">
            <v>45</v>
          </cell>
          <cell r="AC608" t="str">
            <v>19-60</v>
          </cell>
        </row>
        <row r="609">
          <cell r="H609" t="str">
            <v>19-60</v>
          </cell>
          <cell r="J609"/>
          <cell r="Y609">
            <v>46207</v>
          </cell>
          <cell r="Z609">
            <v>931514533</v>
          </cell>
          <cell r="AA609" t="str">
            <v>4/21/1988</v>
          </cell>
          <cell r="AB609">
            <v>38</v>
          </cell>
          <cell r="AC609" t="str">
            <v>19-60</v>
          </cell>
        </row>
        <row r="610">
          <cell r="H610" t="str">
            <v>19-60</v>
          </cell>
          <cell r="J610" t="str">
            <v>female</v>
          </cell>
          <cell r="Y610" t="e">
            <v>#REF!</v>
          </cell>
          <cell r="Z610" t="e">
            <v>#REF!</v>
          </cell>
          <cell r="AA610" t="e">
            <v>#REF!</v>
          </cell>
          <cell r="AB610" t="e">
            <v>#REF!</v>
          </cell>
          <cell r="AC610" t="e">
            <v>#REF!</v>
          </cell>
        </row>
        <row r="611">
          <cell r="H611" t="str">
            <v>19-60</v>
          </cell>
          <cell r="J611" t="str">
            <v>female</v>
          </cell>
          <cell r="Y611">
            <v>46146</v>
          </cell>
          <cell r="Z611">
            <v>803766849</v>
          </cell>
          <cell r="AA611" t="str">
            <v>4/21/1992</v>
          </cell>
          <cell r="AB611">
            <v>34</v>
          </cell>
          <cell r="AC611" t="str">
            <v>19-60</v>
          </cell>
        </row>
        <row r="612">
          <cell r="H612" t="str">
            <v>19-60</v>
          </cell>
          <cell r="J612"/>
          <cell r="Y612"/>
          <cell r="Z612">
            <v>401925557</v>
          </cell>
          <cell r="AA612" t="str">
            <v>2/14/1997</v>
          </cell>
          <cell r="AB612">
            <v>29</v>
          </cell>
          <cell r="AC612" t="str">
            <v>19-60</v>
          </cell>
        </row>
        <row r="613">
          <cell r="H613" t="str">
            <v>19-60</v>
          </cell>
          <cell r="J613"/>
          <cell r="Y613"/>
          <cell r="Z613">
            <v>906881305</v>
          </cell>
          <cell r="AA613">
            <v>23809</v>
          </cell>
          <cell r="AB613">
            <v>60</v>
          </cell>
          <cell r="AC613" t="str">
            <v>19-60</v>
          </cell>
        </row>
        <row r="614">
          <cell r="H614" t="str">
            <v>19-60</v>
          </cell>
          <cell r="J614"/>
          <cell r="Y614"/>
          <cell r="Z614">
            <v>900875275</v>
          </cell>
          <cell r="AA614" t="str">
            <v>11/21/1976</v>
          </cell>
          <cell r="AB614">
            <v>49</v>
          </cell>
          <cell r="AC614" t="str">
            <v>19-60</v>
          </cell>
        </row>
        <row r="615">
          <cell r="H615" t="str">
            <v>19-60</v>
          </cell>
          <cell r="J615"/>
          <cell r="Y615">
            <v>403264377</v>
          </cell>
          <cell r="Z615">
            <v>36407</v>
          </cell>
          <cell r="AA615">
            <v>27</v>
          </cell>
          <cell r="AB615" t="str">
            <v>19-60</v>
          </cell>
          <cell r="AC615" t="str">
            <v>FEMALE</v>
          </cell>
        </row>
        <row r="616">
          <cell r="H616" t="str">
            <v>0-5</v>
          </cell>
          <cell r="J616" t="str">
            <v>female</v>
          </cell>
          <cell r="Y616"/>
          <cell r="Z616">
            <v>470981218</v>
          </cell>
          <cell r="AA616">
            <v>46003</v>
          </cell>
          <cell r="AB616" t="str">
            <v>4شهور</v>
          </cell>
          <cell r="AC616" t="str">
            <v>0-5</v>
          </cell>
        </row>
        <row r="617">
          <cell r="H617" t="str">
            <v>19-60</v>
          </cell>
          <cell r="J617" t="str">
            <v>female</v>
          </cell>
          <cell r="Y617"/>
          <cell r="Z617">
            <v>403047525</v>
          </cell>
          <cell r="AA617" t="str">
            <v>9/27/1997</v>
          </cell>
          <cell r="AB617">
            <v>29</v>
          </cell>
          <cell r="AC617" t="str">
            <v>19-60</v>
          </cell>
        </row>
        <row r="618">
          <cell r="H618" t="str">
            <v>19-60</v>
          </cell>
          <cell r="J618" t="str">
            <v>male</v>
          </cell>
          <cell r="Y618"/>
          <cell r="Z618">
            <v>901656801</v>
          </cell>
          <cell r="AA618">
            <v>27881</v>
          </cell>
          <cell r="AB618">
            <v>49</v>
          </cell>
          <cell r="AC618" t="str">
            <v>19-60</v>
          </cell>
        </row>
        <row r="619">
          <cell r="H619" t="str">
            <v>19-60</v>
          </cell>
          <cell r="J619" t="str">
            <v>female</v>
          </cell>
          <cell r="Y619">
            <v>803674365</v>
          </cell>
          <cell r="Z619" t="str">
            <v>6/18/1993</v>
          </cell>
          <cell r="AA619">
            <v>33</v>
          </cell>
          <cell r="AB619" t="str">
            <v>19-60</v>
          </cell>
          <cell r="AC619" t="str">
            <v>FEMALE</v>
          </cell>
        </row>
        <row r="620">
          <cell r="H620" t="str">
            <v>0-5</v>
          </cell>
          <cell r="J620" t="str">
            <v>female</v>
          </cell>
          <cell r="Y620"/>
          <cell r="Z620">
            <v>444426282</v>
          </cell>
          <cell r="AA620" t="str">
            <v>10/24/2023</v>
          </cell>
          <cell r="AB620">
            <v>3</v>
          </cell>
          <cell r="AC620" t="str">
            <v>0-5</v>
          </cell>
        </row>
        <row r="621">
          <cell r="H621" t="str">
            <v>19-60</v>
          </cell>
          <cell r="J621" t="str">
            <v>female</v>
          </cell>
          <cell r="Y621"/>
          <cell r="Z621">
            <v>908748494</v>
          </cell>
          <cell r="AA621">
            <v>26240</v>
          </cell>
          <cell r="AB621">
            <v>55</v>
          </cell>
          <cell r="AC621" t="str">
            <v>19-60</v>
          </cell>
        </row>
        <row r="622">
          <cell r="H622">
            <v>60</v>
          </cell>
          <cell r="J622" t="str">
            <v>female</v>
          </cell>
          <cell r="Y622"/>
          <cell r="Z622">
            <v>906165444</v>
          </cell>
          <cell r="AA622" t="str">
            <v>7/29/1964</v>
          </cell>
          <cell r="AB622">
            <v>61</v>
          </cell>
          <cell r="AC622">
            <v>60</v>
          </cell>
        </row>
        <row r="623">
          <cell r="H623" t="str">
            <v>19-60</v>
          </cell>
          <cell r="J623" t="str">
            <v>female</v>
          </cell>
          <cell r="Y623"/>
          <cell r="Z623">
            <v>801500349</v>
          </cell>
          <cell r="AA623" t="str">
            <v>12/16/1986</v>
          </cell>
          <cell r="AB623">
            <v>39</v>
          </cell>
          <cell r="AC623" t="str">
            <v>19-60</v>
          </cell>
        </row>
        <row r="624">
          <cell r="H624" t="str">
            <v>0-5</v>
          </cell>
          <cell r="J624" t="str">
            <v>female</v>
          </cell>
          <cell r="Y624"/>
          <cell r="Z624">
            <v>444377881</v>
          </cell>
          <cell r="AA624">
            <v>45112</v>
          </cell>
          <cell r="AB624">
            <v>3</v>
          </cell>
          <cell r="AC624" t="str">
            <v>0-5</v>
          </cell>
        </row>
        <row r="625">
          <cell r="H625" t="str">
            <v>19-60</v>
          </cell>
          <cell r="J625" t="str">
            <v>female</v>
          </cell>
          <cell r="Y625">
            <v>46238</v>
          </cell>
          <cell r="Z625">
            <v>400953188</v>
          </cell>
          <cell r="AA625" t="str">
            <v>2/22/1995</v>
          </cell>
          <cell r="AB625">
            <v>31</v>
          </cell>
          <cell r="AC625" t="str">
            <v>19-60</v>
          </cell>
        </row>
        <row r="626">
          <cell r="H626" t="str">
            <v>19-60</v>
          </cell>
          <cell r="J626" t="str">
            <v>female</v>
          </cell>
          <cell r="Y626"/>
          <cell r="Z626">
            <v>801554775</v>
          </cell>
          <cell r="AA626" t="str">
            <v>8/30/1986</v>
          </cell>
          <cell r="AB626">
            <v>39</v>
          </cell>
          <cell r="AC626" t="str">
            <v>19-60</v>
          </cell>
        </row>
        <row r="627">
          <cell r="H627" t="str">
            <v>19-60</v>
          </cell>
          <cell r="J627" t="str">
            <v>female</v>
          </cell>
          <cell r="Y627"/>
          <cell r="Z627">
            <v>409781978</v>
          </cell>
          <cell r="AA627" t="str">
            <v>1/13/2004</v>
          </cell>
          <cell r="AB627">
            <v>22</v>
          </cell>
          <cell r="AC627" t="str">
            <v>19-60</v>
          </cell>
        </row>
        <row r="628">
          <cell r="H628" t="str">
            <v>19-60</v>
          </cell>
          <cell r="J628" t="str">
            <v>female</v>
          </cell>
          <cell r="Y628"/>
          <cell r="Z628">
            <v>404636052</v>
          </cell>
          <cell r="AA628" t="str">
            <v>9/19/2000</v>
          </cell>
          <cell r="AB628">
            <v>26</v>
          </cell>
          <cell r="AC628" t="str">
            <v>19-60</v>
          </cell>
        </row>
        <row r="629">
          <cell r="H629" t="str">
            <v>0-5</v>
          </cell>
          <cell r="J629" t="str">
            <v>female</v>
          </cell>
          <cell r="Y629"/>
          <cell r="Z629">
            <v>470604604</v>
          </cell>
          <cell r="AA629">
            <v>45515</v>
          </cell>
          <cell r="AB629">
            <v>1</v>
          </cell>
          <cell r="AC629" t="str">
            <v>0-5</v>
          </cell>
        </row>
        <row r="630">
          <cell r="H630" t="str">
            <v>19-60</v>
          </cell>
          <cell r="J630"/>
          <cell r="Y630">
            <v>46057</v>
          </cell>
          <cell r="Z630">
            <v>409758695</v>
          </cell>
          <cell r="AA630" t="str">
            <v>4/25/2004</v>
          </cell>
          <cell r="AB630">
            <v>22</v>
          </cell>
          <cell r="AC630" t="str">
            <v>19-60</v>
          </cell>
        </row>
        <row r="631">
          <cell r="H631" t="str">
            <v>19-60</v>
          </cell>
          <cell r="J631" t="str">
            <v>female</v>
          </cell>
          <cell r="Y631"/>
          <cell r="Z631">
            <v>931066104</v>
          </cell>
          <cell r="AA631" t="str">
            <v>10/17/1969</v>
          </cell>
          <cell r="AB631">
            <v>56</v>
          </cell>
          <cell r="AC631" t="str">
            <v>19-60</v>
          </cell>
        </row>
        <row r="632">
          <cell r="H632" t="str">
            <v>19-60</v>
          </cell>
          <cell r="J632"/>
          <cell r="Y632"/>
          <cell r="Z632">
            <v>408442044</v>
          </cell>
          <cell r="AA632">
            <v>38024</v>
          </cell>
          <cell r="AB632">
            <v>22</v>
          </cell>
          <cell r="AC632" t="str">
            <v>19-60</v>
          </cell>
        </row>
        <row r="633">
          <cell r="H633" t="str">
            <v>19-60</v>
          </cell>
          <cell r="J633"/>
          <cell r="Y633"/>
          <cell r="Z633">
            <v>915306492</v>
          </cell>
          <cell r="AA633" t="str">
            <v>12/28/1972</v>
          </cell>
          <cell r="AB633">
            <v>53</v>
          </cell>
          <cell r="AC633" t="str">
            <v>19-60</v>
          </cell>
        </row>
        <row r="634">
          <cell r="H634" t="str">
            <v>19-60</v>
          </cell>
          <cell r="J634"/>
          <cell r="Y634"/>
          <cell r="Z634">
            <v>901976654</v>
          </cell>
          <cell r="AA634">
            <v>25359</v>
          </cell>
          <cell r="AB634">
            <v>56</v>
          </cell>
          <cell r="AC634" t="str">
            <v>19-60</v>
          </cell>
        </row>
        <row r="635">
          <cell r="H635" t="str">
            <v>19-60</v>
          </cell>
          <cell r="J635" t="str">
            <v>female</v>
          </cell>
          <cell r="Y635"/>
          <cell r="Z635">
            <v>903276335</v>
          </cell>
          <cell r="AA635" t="str">
            <v>3/15/1980</v>
          </cell>
          <cell r="AB635">
            <v>46</v>
          </cell>
          <cell r="AC635" t="str">
            <v>19-60</v>
          </cell>
        </row>
        <row r="636">
          <cell r="H636" t="str">
            <v>19-60</v>
          </cell>
          <cell r="J636"/>
          <cell r="Y636"/>
          <cell r="Z636">
            <v>903291508</v>
          </cell>
          <cell r="AA636">
            <v>29838</v>
          </cell>
          <cell r="AB636">
            <v>45</v>
          </cell>
          <cell r="AC636" t="str">
            <v>19-60</v>
          </cell>
        </row>
        <row r="637">
          <cell r="H637" t="str">
            <v>19-60</v>
          </cell>
          <cell r="J637"/>
          <cell r="Y637" t="str">
            <v>3/31/2026</v>
          </cell>
          <cell r="Z637">
            <v>900148032</v>
          </cell>
          <cell r="AA637" t="str">
            <v>1/20/1974</v>
          </cell>
          <cell r="AB637">
            <v>52</v>
          </cell>
          <cell r="AC637" t="str">
            <v>19-60</v>
          </cell>
        </row>
        <row r="638">
          <cell r="H638" t="str">
            <v>19-60</v>
          </cell>
          <cell r="J638"/>
          <cell r="Y638"/>
          <cell r="Z638">
            <v>801897687</v>
          </cell>
          <cell r="AA638">
            <v>32604</v>
          </cell>
          <cell r="AB638">
            <v>37</v>
          </cell>
          <cell r="AC638" t="str">
            <v>19-60</v>
          </cell>
        </row>
        <row r="639">
          <cell r="H639" t="str">
            <v>0-5</v>
          </cell>
          <cell r="J639"/>
          <cell r="Y639"/>
          <cell r="Z639">
            <v>470463639</v>
          </cell>
          <cell r="AA639" t="str">
            <v>8/26/2024</v>
          </cell>
          <cell r="AB639">
            <v>1</v>
          </cell>
          <cell r="AC639" t="str">
            <v>0-5</v>
          </cell>
        </row>
        <row r="640">
          <cell r="H640" t="str">
            <v>19-60</v>
          </cell>
          <cell r="J640"/>
          <cell r="Y640"/>
          <cell r="Z640">
            <v>905200101</v>
          </cell>
          <cell r="AA640">
            <v>29931</v>
          </cell>
          <cell r="AB640">
            <v>45</v>
          </cell>
          <cell r="AC640" t="str">
            <v>19-60</v>
          </cell>
        </row>
        <row r="641">
          <cell r="H641" t="str">
            <v>19-60</v>
          </cell>
          <cell r="J641" t="str">
            <v>female</v>
          </cell>
          <cell r="Y641"/>
          <cell r="Z641">
            <v>405904426</v>
          </cell>
          <cell r="AA641">
            <v>36528</v>
          </cell>
          <cell r="AB641">
            <v>26</v>
          </cell>
          <cell r="AC641" t="str">
            <v>19-60</v>
          </cell>
        </row>
        <row r="642">
          <cell r="H642" t="str">
            <v>19-60</v>
          </cell>
          <cell r="J642" t="str">
            <v>female</v>
          </cell>
          <cell r="Y642"/>
          <cell r="Z642">
            <v>404192114</v>
          </cell>
          <cell r="AA642" t="str">
            <v>7/23/1999</v>
          </cell>
          <cell r="AB642">
            <v>27</v>
          </cell>
          <cell r="AC642" t="str">
            <v>19-60</v>
          </cell>
        </row>
        <row r="643">
          <cell r="H643">
            <v>43252</v>
          </cell>
          <cell r="J643"/>
          <cell r="Y643">
            <v>46057</v>
          </cell>
          <cell r="Z643">
            <v>424738474</v>
          </cell>
          <cell r="AA643">
            <v>39733</v>
          </cell>
          <cell r="AB643">
            <v>18</v>
          </cell>
          <cell r="AC643">
            <v>43252</v>
          </cell>
        </row>
        <row r="644">
          <cell r="H644" t="str">
            <v>0-5</v>
          </cell>
          <cell r="J644" t="str">
            <v>male</v>
          </cell>
          <cell r="Y644"/>
          <cell r="Z644">
            <v>445138027</v>
          </cell>
          <cell r="AA644" t="str">
            <v>4/14/2022</v>
          </cell>
          <cell r="AB644">
            <v>4</v>
          </cell>
          <cell r="AC644" t="str">
            <v>0-5</v>
          </cell>
        </row>
        <row r="645">
          <cell r="H645" t="str">
            <v>19-60</v>
          </cell>
          <cell r="J645" t="str">
            <v>female</v>
          </cell>
          <cell r="Y645" t="str">
            <v>3/30/2026</v>
          </cell>
          <cell r="Z645">
            <v>404637506</v>
          </cell>
          <cell r="AA645" t="str">
            <v>10/31/2000</v>
          </cell>
          <cell r="AB645">
            <v>26</v>
          </cell>
          <cell r="AC645" t="str">
            <v>19-60</v>
          </cell>
        </row>
        <row r="646">
          <cell r="H646" t="str">
            <v>19-60</v>
          </cell>
          <cell r="J646" t="str">
            <v>female</v>
          </cell>
          <cell r="Y646">
            <v>46207</v>
          </cell>
          <cell r="Z646">
            <v>409092566</v>
          </cell>
          <cell r="AA646">
            <v>38839</v>
          </cell>
          <cell r="AB646">
            <v>20</v>
          </cell>
          <cell r="AC646" t="str">
            <v>19-60</v>
          </cell>
        </row>
        <row r="647">
          <cell r="H647" t="str">
            <v>19-60</v>
          </cell>
          <cell r="J647"/>
          <cell r="Y647"/>
          <cell r="Z647">
            <v>800730905</v>
          </cell>
          <cell r="AA647" t="str">
            <v>8/18/1987</v>
          </cell>
          <cell r="AB647">
            <v>38</v>
          </cell>
          <cell r="AC647" t="str">
            <v>19-60</v>
          </cell>
        </row>
        <row r="648">
          <cell r="H648" t="str">
            <v>19-60</v>
          </cell>
          <cell r="J648" t="str">
            <v>female</v>
          </cell>
          <cell r="Y648"/>
          <cell r="Z648">
            <v>959950791</v>
          </cell>
          <cell r="AA648" t="str">
            <v>1/24/1969</v>
          </cell>
          <cell r="AB648">
            <v>56</v>
          </cell>
          <cell r="AC648" t="str">
            <v>19-60</v>
          </cell>
        </row>
        <row r="649">
          <cell r="H649" t="str">
            <v>19-60</v>
          </cell>
          <cell r="J649"/>
          <cell r="Y649"/>
          <cell r="Z649">
            <v>804439123</v>
          </cell>
          <cell r="AA649">
            <v>34524</v>
          </cell>
          <cell r="AB649">
            <v>32</v>
          </cell>
          <cell r="AC649" t="str">
            <v>19-60</v>
          </cell>
        </row>
        <row r="650">
          <cell r="H650">
            <v>60</v>
          </cell>
          <cell r="J650" t="str">
            <v>female</v>
          </cell>
          <cell r="Y650"/>
          <cell r="Z650">
            <v>456501816</v>
          </cell>
          <cell r="AA650">
            <v>21130</v>
          </cell>
          <cell r="AB650">
            <v>68</v>
          </cell>
          <cell r="AC650">
            <v>60</v>
          </cell>
        </row>
        <row r="651">
          <cell r="H651" t="str">
            <v>0-5</v>
          </cell>
          <cell r="J651"/>
          <cell r="Y651"/>
          <cell r="Z651">
            <v>443027495</v>
          </cell>
          <cell r="AA651" t="str">
            <v>3/29/2021</v>
          </cell>
          <cell r="AB651">
            <v>5</v>
          </cell>
          <cell r="AC651" t="str">
            <v>0-5</v>
          </cell>
        </row>
        <row r="652">
          <cell r="H652" t="str">
            <v>19-60</v>
          </cell>
          <cell r="J652"/>
          <cell r="Y652"/>
          <cell r="Z652">
            <v>905220133</v>
          </cell>
          <cell r="AA652" t="str">
            <v>7/16/1981</v>
          </cell>
          <cell r="AB652">
            <v>45</v>
          </cell>
          <cell r="AC652" t="str">
            <v>19-60</v>
          </cell>
        </row>
        <row r="653">
          <cell r="H653" t="str">
            <v>19-60</v>
          </cell>
          <cell r="J653"/>
          <cell r="Y653"/>
          <cell r="Z653">
            <v>800061186</v>
          </cell>
          <cell r="AA653">
            <v>30538</v>
          </cell>
          <cell r="AB653">
            <v>42</v>
          </cell>
          <cell r="AC653" t="str">
            <v>19-60</v>
          </cell>
        </row>
        <row r="654">
          <cell r="H654" t="str">
            <v>19-60</v>
          </cell>
          <cell r="J654" t="str">
            <v>female</v>
          </cell>
          <cell r="Y654"/>
          <cell r="Z654">
            <v>900206566</v>
          </cell>
          <cell r="AA654" t="str">
            <v>1/27/1975</v>
          </cell>
          <cell r="AB654">
            <v>51</v>
          </cell>
          <cell r="AC654" t="str">
            <v>19-60</v>
          </cell>
        </row>
        <row r="655">
          <cell r="H655" t="str">
            <v>19-60</v>
          </cell>
          <cell r="J655" t="str">
            <v>female</v>
          </cell>
          <cell r="Y655"/>
          <cell r="Z655">
            <v>424419687</v>
          </cell>
          <cell r="AA655" t="str">
            <v>5/13/2007</v>
          </cell>
          <cell r="AB655">
            <v>19</v>
          </cell>
          <cell r="AC655" t="str">
            <v>19-60</v>
          </cell>
        </row>
        <row r="656">
          <cell r="H656" t="str">
            <v>0-5</v>
          </cell>
          <cell r="J656" t="str">
            <v>male</v>
          </cell>
          <cell r="Y656"/>
          <cell r="Z656">
            <v>445891625</v>
          </cell>
          <cell r="AA656" t="str">
            <v>9/21/2023</v>
          </cell>
          <cell r="AB656">
            <v>3</v>
          </cell>
          <cell r="AC656" t="str">
            <v>0-5</v>
          </cell>
        </row>
        <row r="657">
          <cell r="H657" t="str">
            <v>19-60</v>
          </cell>
          <cell r="J657"/>
          <cell r="Y657">
            <v>46177</v>
          </cell>
          <cell r="Z657">
            <v>434492831</v>
          </cell>
          <cell r="AA657">
            <v>41376</v>
          </cell>
          <cell r="AB657">
            <v>12</v>
          </cell>
          <cell r="AC657" t="str">
            <v>19-60</v>
          </cell>
        </row>
        <row r="658">
          <cell r="H658" t="str">
            <v>19-60</v>
          </cell>
          <cell r="J658"/>
          <cell r="Y658">
            <v>46026</v>
          </cell>
          <cell r="Z658">
            <v>400996427</v>
          </cell>
          <cell r="AA658" t="str">
            <v>4/19/1996</v>
          </cell>
          <cell r="AB658">
            <v>30</v>
          </cell>
          <cell r="AC658" t="str">
            <v>19-60</v>
          </cell>
        </row>
        <row r="659">
          <cell r="H659" t="str">
            <v>19-60</v>
          </cell>
          <cell r="J659"/>
          <cell r="Y659">
            <v>46146</v>
          </cell>
          <cell r="Z659">
            <v>991206947</v>
          </cell>
          <cell r="AA659" t="str">
            <v>11/30/1982</v>
          </cell>
          <cell r="AB659">
            <v>43</v>
          </cell>
          <cell r="AC659" t="str">
            <v>19-60</v>
          </cell>
        </row>
        <row r="660">
          <cell r="H660" t="str">
            <v>19-60</v>
          </cell>
          <cell r="J660"/>
          <cell r="Y660">
            <v>46177</v>
          </cell>
          <cell r="Z660">
            <v>925731044</v>
          </cell>
          <cell r="AA660">
            <v>26452</v>
          </cell>
          <cell r="AB660">
            <v>54</v>
          </cell>
          <cell r="AC660" t="str">
            <v>19-60</v>
          </cell>
        </row>
        <row r="661">
          <cell r="H661">
            <v>43252</v>
          </cell>
          <cell r="J661"/>
          <cell r="Y661"/>
          <cell r="Z661">
            <v>425837903</v>
          </cell>
          <cell r="AA661" t="str">
            <v>6/22/2009</v>
          </cell>
          <cell r="AB661">
            <v>17</v>
          </cell>
          <cell r="AC661">
            <v>43252</v>
          </cell>
        </row>
        <row r="662">
          <cell r="H662" t="str">
            <v>19-60</v>
          </cell>
          <cell r="J662"/>
          <cell r="Y662"/>
          <cell r="Z662">
            <v>408396331</v>
          </cell>
          <cell r="AA662">
            <v>37865</v>
          </cell>
          <cell r="AB662">
            <v>23</v>
          </cell>
          <cell r="AC662" t="str">
            <v>19-60</v>
          </cell>
        </row>
        <row r="663">
          <cell r="H663" t="str">
            <v>19-60</v>
          </cell>
          <cell r="J663" t="str">
            <v>female</v>
          </cell>
          <cell r="Y663"/>
          <cell r="Z663">
            <v>912272804</v>
          </cell>
          <cell r="AA663" t="str">
            <v>8/14/1968</v>
          </cell>
          <cell r="AB663">
            <v>57</v>
          </cell>
          <cell r="AC663" t="str">
            <v>19-60</v>
          </cell>
        </row>
        <row r="664">
          <cell r="H664" t="str">
            <v>19-60</v>
          </cell>
          <cell r="J664" t="str">
            <v>female</v>
          </cell>
          <cell r="Y664"/>
          <cell r="Z664">
            <v>806566318</v>
          </cell>
          <cell r="AA664" t="str">
            <v>5/25/1993</v>
          </cell>
          <cell r="AB664">
            <v>33</v>
          </cell>
          <cell r="AC664" t="str">
            <v>19-60</v>
          </cell>
        </row>
        <row r="665">
          <cell r="H665">
            <v>60</v>
          </cell>
          <cell r="J665" t="str">
            <v>female</v>
          </cell>
          <cell r="Y665" t="e">
            <v>#REF!</v>
          </cell>
          <cell r="Z665" t="e">
            <v>#REF!</v>
          </cell>
          <cell r="AA665" t="e">
            <v>#REF!</v>
          </cell>
          <cell r="AB665" t="e">
            <v>#REF!</v>
          </cell>
          <cell r="AC665" t="e">
            <v>#REF!</v>
          </cell>
        </row>
        <row r="666">
          <cell r="H666" t="str">
            <v>19-60</v>
          </cell>
          <cell r="J666" t="str">
            <v>female</v>
          </cell>
          <cell r="Y666" t="str">
            <v>3/30/2026</v>
          </cell>
          <cell r="Z666">
            <v>906644174</v>
          </cell>
          <cell r="AA666" t="str">
            <v>9/17/1982</v>
          </cell>
          <cell r="AB666">
            <v>43</v>
          </cell>
          <cell r="AC666" t="str">
            <v>19-60</v>
          </cell>
        </row>
        <row r="667">
          <cell r="H667" t="str">
            <v>19-60</v>
          </cell>
          <cell r="J667" t="str">
            <v>female</v>
          </cell>
          <cell r="Y667" t="str">
            <v>3/30/2026</v>
          </cell>
          <cell r="Z667">
            <v>803508381</v>
          </cell>
          <cell r="AA667" t="str">
            <v>7/28/1992</v>
          </cell>
          <cell r="AB667">
            <v>34</v>
          </cell>
          <cell r="AC667" t="str">
            <v>19-60</v>
          </cell>
        </row>
        <row r="668">
          <cell r="H668">
            <v>43252</v>
          </cell>
          <cell r="J668" t="str">
            <v>female</v>
          </cell>
          <cell r="Y668"/>
          <cell r="Z668">
            <v>429333982</v>
          </cell>
          <cell r="AA668">
            <v>40149</v>
          </cell>
          <cell r="AB668">
            <v>17</v>
          </cell>
          <cell r="AC668">
            <v>43252</v>
          </cell>
        </row>
        <row r="669">
          <cell r="H669">
            <v>43252</v>
          </cell>
          <cell r="J669" t="str">
            <v>female</v>
          </cell>
          <cell r="Y669" t="e">
            <v>#REF!</v>
          </cell>
          <cell r="Z669" t="e">
            <v>#REF!</v>
          </cell>
          <cell r="AA669" t="e">
            <v>#REF!</v>
          </cell>
          <cell r="AB669" t="e">
            <v>#REF!</v>
          </cell>
          <cell r="AC669" t="e">
            <v>#REF!</v>
          </cell>
        </row>
        <row r="670">
          <cell r="H670" t="str">
            <v>19-60</v>
          </cell>
          <cell r="J670"/>
          <cell r="Y670" t="str">
            <v>3/30/2026</v>
          </cell>
          <cell r="Z670">
            <v>401265970</v>
          </cell>
          <cell r="AA670">
            <v>35556</v>
          </cell>
          <cell r="AB670">
            <v>29</v>
          </cell>
          <cell r="AC670" t="str">
            <v>19-60</v>
          </cell>
        </row>
        <row r="671">
          <cell r="H671" t="str">
            <v>19-60</v>
          </cell>
          <cell r="J671"/>
          <cell r="Y671"/>
          <cell r="Z671">
            <v>901488163</v>
          </cell>
          <cell r="AA671" t="str">
            <v>12/26/1979</v>
          </cell>
          <cell r="AB671">
            <v>46</v>
          </cell>
          <cell r="AC671" t="str">
            <v>19-60</v>
          </cell>
        </row>
        <row r="672">
          <cell r="H672">
            <v>43252</v>
          </cell>
          <cell r="J672" t="str">
            <v>female</v>
          </cell>
          <cell r="Y672"/>
          <cell r="Z672">
            <v>434109708</v>
          </cell>
          <cell r="AA672">
            <v>41094</v>
          </cell>
          <cell r="AB672">
            <v>14</v>
          </cell>
          <cell r="AC672">
            <v>43252</v>
          </cell>
        </row>
        <row r="673">
          <cell r="H673">
            <v>43252</v>
          </cell>
          <cell r="J673" t="str">
            <v>female</v>
          </cell>
          <cell r="Y673"/>
          <cell r="Z673">
            <v>436760052</v>
          </cell>
          <cell r="AA673" t="str">
            <v>1/18/2016</v>
          </cell>
          <cell r="AB673">
            <v>10</v>
          </cell>
          <cell r="AC673">
            <v>43252</v>
          </cell>
        </row>
        <row r="674">
          <cell r="H674" t="str">
            <v>19-60</v>
          </cell>
          <cell r="J674" t="str">
            <v>female</v>
          </cell>
          <cell r="Y674"/>
          <cell r="Z674">
            <v>802905083</v>
          </cell>
          <cell r="AA674" t="str">
            <v>9/29/1991</v>
          </cell>
          <cell r="AB674">
            <v>35</v>
          </cell>
          <cell r="AC674" t="str">
            <v>19-60</v>
          </cell>
        </row>
        <row r="675">
          <cell r="H675">
            <v>43252</v>
          </cell>
          <cell r="J675" t="str">
            <v>female</v>
          </cell>
          <cell r="Y675"/>
          <cell r="Z675">
            <v>429653769</v>
          </cell>
          <cell r="AA675">
            <v>40493</v>
          </cell>
          <cell r="AB675">
            <v>16</v>
          </cell>
          <cell r="AC675">
            <v>43252</v>
          </cell>
        </row>
        <row r="676">
          <cell r="H676" t="str">
            <v>19-60</v>
          </cell>
          <cell r="J676" t="str">
            <v>female</v>
          </cell>
          <cell r="Y676"/>
          <cell r="Z676">
            <v>900267972</v>
          </cell>
          <cell r="AA676">
            <v>27430</v>
          </cell>
          <cell r="AB676">
            <v>51</v>
          </cell>
          <cell r="AC676" t="str">
            <v>19-60</v>
          </cell>
        </row>
        <row r="677">
          <cell r="H677" t="str">
            <v>19-60</v>
          </cell>
          <cell r="J677"/>
          <cell r="Y677"/>
          <cell r="Z677">
            <v>900603739</v>
          </cell>
          <cell r="AA677" t="str">
            <v>8/24/1976</v>
          </cell>
          <cell r="AB677">
            <v>49</v>
          </cell>
          <cell r="AC677" t="str">
            <v>19-60</v>
          </cell>
        </row>
        <row r="678">
          <cell r="H678" t="str">
            <v>19-60</v>
          </cell>
          <cell r="J678" t="str">
            <v>female</v>
          </cell>
          <cell r="Y678"/>
          <cell r="Z678">
            <v>802242248</v>
          </cell>
          <cell r="AA678" t="str">
            <v>3/15/1993</v>
          </cell>
          <cell r="AB678">
            <v>33</v>
          </cell>
          <cell r="AC678" t="str">
            <v>19-60</v>
          </cell>
        </row>
        <row r="679">
          <cell r="H679" t="str">
            <v>19-60</v>
          </cell>
          <cell r="J679" t="str">
            <v>female</v>
          </cell>
          <cell r="Y679"/>
          <cell r="Z679">
            <v>903185767</v>
          </cell>
          <cell r="AA679" t="str">
            <v>6/18/1980</v>
          </cell>
          <cell r="AB679">
            <v>46</v>
          </cell>
          <cell r="AC679" t="str">
            <v>19-60</v>
          </cell>
        </row>
        <row r="680">
          <cell r="H680">
            <v>60</v>
          </cell>
          <cell r="J680">
            <v>599014548</v>
          </cell>
          <cell r="Y680"/>
          <cell r="Z680">
            <v>916486004</v>
          </cell>
          <cell r="AA680">
            <v>19759</v>
          </cell>
          <cell r="AB680">
            <v>72</v>
          </cell>
          <cell r="AC680">
            <v>60</v>
          </cell>
        </row>
        <row r="681">
          <cell r="H681">
            <v>60</v>
          </cell>
          <cell r="J681">
            <v>599014548</v>
          </cell>
          <cell r="Y681"/>
          <cell r="Z681">
            <v>975888553</v>
          </cell>
          <cell r="AA681">
            <v>22230</v>
          </cell>
          <cell r="AB681">
            <v>66</v>
          </cell>
          <cell r="AC681">
            <v>60</v>
          </cell>
        </row>
        <row r="682">
          <cell r="H682" t="str">
            <v>19-60</v>
          </cell>
          <cell r="J682"/>
          <cell r="Y682"/>
          <cell r="Z682">
            <v>403099690</v>
          </cell>
          <cell r="AA682" t="str">
            <v>3/15/1998</v>
          </cell>
          <cell r="AB682">
            <v>28</v>
          </cell>
          <cell r="AC682" t="str">
            <v>19-60</v>
          </cell>
        </row>
        <row r="683">
          <cell r="H683">
            <v>60</v>
          </cell>
          <cell r="J683"/>
          <cell r="Y683"/>
          <cell r="Z683">
            <v>470790452</v>
          </cell>
          <cell r="AA683" t="str">
            <v>12/20/2025</v>
          </cell>
          <cell r="AB683" t="str">
            <v>4 m</v>
          </cell>
          <cell r="AC683">
            <v>60</v>
          </cell>
        </row>
        <row r="684">
          <cell r="H684">
            <v>43252</v>
          </cell>
          <cell r="J684"/>
          <cell r="Y684"/>
          <cell r="Z684">
            <v>436990881</v>
          </cell>
          <cell r="AA684">
            <v>42923</v>
          </cell>
          <cell r="AB684">
            <v>9</v>
          </cell>
          <cell r="AC684">
            <v>43252</v>
          </cell>
        </row>
        <row r="685">
          <cell r="H685" t="str">
            <v>19-60</v>
          </cell>
          <cell r="J685" t="str">
            <v>female</v>
          </cell>
          <cell r="Y685"/>
          <cell r="Z685">
            <v>801416082</v>
          </cell>
          <cell r="AA685">
            <v>31726</v>
          </cell>
          <cell r="AB685">
            <v>40</v>
          </cell>
          <cell r="AC685" t="str">
            <v>19-60</v>
          </cell>
        </row>
        <row r="686">
          <cell r="H686" t="str">
            <v>19-60</v>
          </cell>
          <cell r="J686"/>
          <cell r="Y686"/>
          <cell r="Z686">
            <v>408392900</v>
          </cell>
          <cell r="AA686" t="str">
            <v>2/28/2002</v>
          </cell>
          <cell r="AB686">
            <v>24</v>
          </cell>
          <cell r="AC686" t="str">
            <v>19-60</v>
          </cell>
        </row>
        <row r="687">
          <cell r="H687" t="str">
            <v>19-60</v>
          </cell>
          <cell r="J687" t="str">
            <v>female</v>
          </cell>
          <cell r="Y687"/>
          <cell r="Z687">
            <v>408088177</v>
          </cell>
          <cell r="AA687">
            <v>37873</v>
          </cell>
          <cell r="AB687">
            <v>23</v>
          </cell>
          <cell r="AC687" t="str">
            <v>19-60</v>
          </cell>
        </row>
        <row r="688">
          <cell r="H688" t="str">
            <v>19-60</v>
          </cell>
          <cell r="J688" t="str">
            <v>female</v>
          </cell>
          <cell r="Y688">
            <v>46177</v>
          </cell>
          <cell r="Z688">
            <v>421158692</v>
          </cell>
          <cell r="AA688" t="str">
            <v>5/17/2005</v>
          </cell>
          <cell r="AB688">
            <v>21</v>
          </cell>
          <cell r="AC688" t="str">
            <v>19-60</v>
          </cell>
        </row>
        <row r="689">
          <cell r="H689" t="str">
            <v>0-5</v>
          </cell>
          <cell r="J689" t="str">
            <v>male</v>
          </cell>
          <cell r="Y689">
            <v>46177</v>
          </cell>
          <cell r="Z689">
            <v>470553173</v>
          </cell>
          <cell r="AA689" t="str">
            <v>1/30/2022</v>
          </cell>
          <cell r="AB689">
            <v>4</v>
          </cell>
          <cell r="AC689" t="str">
            <v>0-5</v>
          </cell>
        </row>
        <row r="690">
          <cell r="H690">
            <v>43252</v>
          </cell>
          <cell r="J690" t="str">
            <v>male</v>
          </cell>
          <cell r="Y690">
            <v>46238</v>
          </cell>
          <cell r="Z690">
            <v>438932931</v>
          </cell>
          <cell r="AA690">
            <v>43778</v>
          </cell>
          <cell r="AB690">
            <v>7</v>
          </cell>
          <cell r="AC690">
            <v>43252</v>
          </cell>
        </row>
        <row r="691">
          <cell r="H691" t="str">
            <v>19-60</v>
          </cell>
          <cell r="J691" t="str">
            <v>male</v>
          </cell>
          <cell r="Y691">
            <v>46057</v>
          </cell>
          <cell r="Z691">
            <v>800278442</v>
          </cell>
          <cell r="AA691" t="str">
            <v>5/13/1984</v>
          </cell>
          <cell r="AB691">
            <v>41</v>
          </cell>
          <cell r="AC691" t="str">
            <v>19-60</v>
          </cell>
        </row>
        <row r="692">
          <cell r="H692" t="str">
            <v>19-60</v>
          </cell>
          <cell r="J692" t="str">
            <v>female</v>
          </cell>
          <cell r="Y692"/>
          <cell r="Z692">
            <v>800398307</v>
          </cell>
          <cell r="AA692" t="str">
            <v>5/17/1984</v>
          </cell>
          <cell r="AB692">
            <v>42</v>
          </cell>
          <cell r="AC692" t="str">
            <v>19-60</v>
          </cell>
        </row>
        <row r="693">
          <cell r="H693" t="str">
            <v>0-5</v>
          </cell>
          <cell r="J693" t="str">
            <v>female</v>
          </cell>
          <cell r="Y693"/>
          <cell r="Z693">
            <v>445876774</v>
          </cell>
          <cell r="AA693">
            <v>44815</v>
          </cell>
          <cell r="AB693">
            <v>4</v>
          </cell>
          <cell r="AC693" t="str">
            <v>0-5</v>
          </cell>
        </row>
        <row r="694">
          <cell r="H694" t="str">
            <v>19-60</v>
          </cell>
          <cell r="J694" t="str">
            <v>female</v>
          </cell>
          <cell r="Y694">
            <v>46177</v>
          </cell>
          <cell r="Z694">
            <v>802475525</v>
          </cell>
          <cell r="AA694">
            <v>32763</v>
          </cell>
          <cell r="AB694">
            <v>36</v>
          </cell>
          <cell r="AC694" t="str">
            <v>19-60</v>
          </cell>
        </row>
        <row r="695">
          <cell r="H695" t="str">
            <v>19-60</v>
          </cell>
          <cell r="J695" t="str">
            <v>female</v>
          </cell>
          <cell r="Y695">
            <v>46207</v>
          </cell>
          <cell r="Z695">
            <v>802083105</v>
          </cell>
          <cell r="AA695" t="str">
            <v>7/22/1987</v>
          </cell>
          <cell r="AB695">
            <v>38</v>
          </cell>
          <cell r="AC695" t="str">
            <v>19-60</v>
          </cell>
        </row>
        <row r="696">
          <cell r="H696" t="str">
            <v>19-60</v>
          </cell>
          <cell r="J696" t="str">
            <v>female</v>
          </cell>
          <cell r="Y696">
            <v>46177</v>
          </cell>
          <cell r="Z696">
            <v>907867196</v>
          </cell>
          <cell r="AA696">
            <v>26116</v>
          </cell>
          <cell r="AB696">
            <v>55</v>
          </cell>
          <cell r="AC696" t="str">
            <v>19-60</v>
          </cell>
        </row>
        <row r="697">
          <cell r="H697">
            <v>43252</v>
          </cell>
          <cell r="J697" t="str">
            <v>female</v>
          </cell>
          <cell r="Y697">
            <v>703</v>
          </cell>
          <cell r="Z697">
            <v>437344476</v>
          </cell>
          <cell r="AA697" t="str">
            <v>3/14/2017</v>
          </cell>
          <cell r="AB697">
            <v>9</v>
          </cell>
          <cell r="AC697">
            <v>43252</v>
          </cell>
        </row>
        <row r="698">
          <cell r="H698">
            <v>43252</v>
          </cell>
          <cell r="J698" t="str">
            <v>female</v>
          </cell>
          <cell r="Y698"/>
          <cell r="Z698">
            <v>426407441</v>
          </cell>
          <cell r="AA698" t="str">
            <v>8/22/2010</v>
          </cell>
          <cell r="AB698">
            <v>16</v>
          </cell>
          <cell r="AC698">
            <v>43252</v>
          </cell>
        </row>
        <row r="699">
          <cell r="H699" t="str">
            <v>19-60</v>
          </cell>
          <cell r="J699"/>
          <cell r="Y699"/>
          <cell r="Z699">
            <v>422632816</v>
          </cell>
          <cell r="AA699">
            <v>38838</v>
          </cell>
          <cell r="AB699">
            <v>20</v>
          </cell>
          <cell r="AC699" t="str">
            <v>19-60</v>
          </cell>
        </row>
        <row r="700">
          <cell r="H700" t="str">
            <v>19-60</v>
          </cell>
          <cell r="J700" t="str">
            <v>female</v>
          </cell>
          <cell r="Y700"/>
          <cell r="Z700">
            <v>409880887</v>
          </cell>
          <cell r="AA700" t="str">
            <v>6/18/2004</v>
          </cell>
          <cell r="AB700">
            <v>22</v>
          </cell>
          <cell r="AC700" t="str">
            <v>19-60</v>
          </cell>
        </row>
        <row r="701">
          <cell r="H701">
            <v>43252</v>
          </cell>
          <cell r="J701" t="str">
            <v>male</v>
          </cell>
          <cell r="Y701"/>
          <cell r="Z701">
            <v>436960678</v>
          </cell>
          <cell r="AA701" t="str">
            <v>11/27/2016</v>
          </cell>
          <cell r="AB701">
            <v>10</v>
          </cell>
          <cell r="AC701">
            <v>43252</v>
          </cell>
        </row>
        <row r="702">
          <cell r="H702" t="str">
            <v>19-60</v>
          </cell>
          <cell r="J702"/>
          <cell r="Y702"/>
          <cell r="Z702">
            <v>903508471</v>
          </cell>
          <cell r="AA702">
            <v>29102</v>
          </cell>
          <cell r="AB702">
            <v>47</v>
          </cell>
          <cell r="AC702" t="str">
            <v>19-60</v>
          </cell>
        </row>
        <row r="703">
          <cell r="H703" t="str">
            <v>19-60</v>
          </cell>
          <cell r="J703"/>
          <cell r="Y703"/>
          <cell r="Z703">
            <v>802437467</v>
          </cell>
          <cell r="AA703" t="str">
            <v>9/30/1989</v>
          </cell>
          <cell r="AB703">
            <v>37</v>
          </cell>
          <cell r="AC703" t="str">
            <v>19-60</v>
          </cell>
        </row>
        <row r="704">
          <cell r="H704" t="str">
            <v>19-60</v>
          </cell>
          <cell r="J704" t="str">
            <v>female</v>
          </cell>
          <cell r="Y704"/>
          <cell r="Z704">
            <v>802836767</v>
          </cell>
          <cell r="AA704">
            <v>33574</v>
          </cell>
          <cell r="AB704">
            <v>35</v>
          </cell>
          <cell r="AC704" t="str">
            <v>19-60</v>
          </cell>
        </row>
        <row r="705">
          <cell r="H705" t="str">
            <v>19-60</v>
          </cell>
          <cell r="J705" t="str">
            <v>male</v>
          </cell>
          <cell r="Y705"/>
          <cell r="Z705">
            <v>800265134</v>
          </cell>
          <cell r="AA705" t="str">
            <v>7/25/1984</v>
          </cell>
          <cell r="AB705">
            <v>42</v>
          </cell>
          <cell r="AC705" t="str">
            <v>19-60</v>
          </cell>
        </row>
        <row r="706">
          <cell r="H706" t="str">
            <v>19-60</v>
          </cell>
          <cell r="J706" t="str">
            <v>male</v>
          </cell>
          <cell r="Y706"/>
          <cell r="Z706">
            <v>405982802</v>
          </cell>
          <cell r="AA706">
            <v>36953</v>
          </cell>
          <cell r="AB706">
            <v>25</v>
          </cell>
          <cell r="AC706" t="str">
            <v>19-60</v>
          </cell>
        </row>
        <row r="707">
          <cell r="H707" t="str">
            <v>19-60</v>
          </cell>
          <cell r="J707" t="str">
            <v>male</v>
          </cell>
          <cell r="Y707"/>
          <cell r="Z707">
            <v>421351149</v>
          </cell>
          <cell r="AA707" t="str">
            <v>10/17/2005</v>
          </cell>
          <cell r="AB707">
            <v>21</v>
          </cell>
          <cell r="AC707" t="str">
            <v>19-60</v>
          </cell>
        </row>
        <row r="708">
          <cell r="H708" t="str">
            <v>19-60</v>
          </cell>
          <cell r="J708" t="str">
            <v>female</v>
          </cell>
          <cell r="Y708"/>
          <cell r="Z708">
            <v>406971945</v>
          </cell>
          <cell r="AA708">
            <v>37480</v>
          </cell>
          <cell r="AB708">
            <v>24</v>
          </cell>
          <cell r="AC708" t="str">
            <v>19-60</v>
          </cell>
        </row>
        <row r="709">
          <cell r="H709" t="str">
            <v>19-60</v>
          </cell>
          <cell r="J709" t="str">
            <v>female</v>
          </cell>
          <cell r="Y709"/>
          <cell r="Z709">
            <v>925097040</v>
          </cell>
          <cell r="AA709" t="str">
            <v>5/21/1972</v>
          </cell>
          <cell r="AB709">
            <v>54</v>
          </cell>
          <cell r="AC709" t="str">
            <v>19-60</v>
          </cell>
        </row>
        <row r="710">
          <cell r="H710">
            <v>60</v>
          </cell>
          <cell r="J710" t="str">
            <v>female</v>
          </cell>
          <cell r="Y710"/>
          <cell r="Z710">
            <v>923534481</v>
          </cell>
          <cell r="AA710">
            <v>23692</v>
          </cell>
          <cell r="AB710">
            <v>62</v>
          </cell>
          <cell r="AC710">
            <v>60</v>
          </cell>
        </row>
        <row r="711">
          <cell r="H711">
            <v>60</v>
          </cell>
          <cell r="J711" t="str">
            <v>male</v>
          </cell>
          <cell r="Y711"/>
          <cell r="Z711">
            <v>902163433</v>
          </cell>
          <cell r="AA711" t="str">
            <v>1/29/1962</v>
          </cell>
          <cell r="AB711">
            <v>64</v>
          </cell>
          <cell r="AC711">
            <v>60</v>
          </cell>
        </row>
        <row r="712">
          <cell r="H712">
            <v>60</v>
          </cell>
          <cell r="J712" t="str">
            <v>female</v>
          </cell>
          <cell r="Y712"/>
          <cell r="Z712">
            <v>411100886</v>
          </cell>
          <cell r="AA712">
            <v>19881</v>
          </cell>
          <cell r="AB712">
            <v>72</v>
          </cell>
          <cell r="AC712">
            <v>60</v>
          </cell>
        </row>
        <row r="713">
          <cell r="H713" t="str">
            <v>19-60</v>
          </cell>
          <cell r="J713" t="str">
            <v>male</v>
          </cell>
          <cell r="Y713"/>
          <cell r="Z713">
            <v>900278912</v>
          </cell>
          <cell r="AA713" t="str">
            <v>2/14/1974</v>
          </cell>
          <cell r="AB713">
            <v>52</v>
          </cell>
          <cell r="AC713" t="str">
            <v>19-60</v>
          </cell>
        </row>
        <row r="714">
          <cell r="H714" t="str">
            <v>19-60</v>
          </cell>
          <cell r="J714" t="str">
            <v>male</v>
          </cell>
          <cell r="Y714"/>
          <cell r="Z714">
            <v>920640570</v>
          </cell>
          <cell r="AA714" t="str">
            <v>8/19/1973</v>
          </cell>
          <cell r="AB714">
            <v>53</v>
          </cell>
          <cell r="AC714" t="str">
            <v>19-60</v>
          </cell>
        </row>
        <row r="715">
          <cell r="H715" t="str">
            <v>19-60</v>
          </cell>
          <cell r="J715" t="str">
            <v>female</v>
          </cell>
          <cell r="Y715"/>
          <cell r="Z715">
            <v>405276825</v>
          </cell>
          <cell r="AA715" t="str">
            <v>4/27/2000</v>
          </cell>
          <cell r="AB715">
            <v>26</v>
          </cell>
          <cell r="AC715" t="str">
            <v>19-60</v>
          </cell>
        </row>
        <row r="716">
          <cell r="H716" t="str">
            <v>19-60</v>
          </cell>
          <cell r="J716"/>
          <cell r="Y716"/>
          <cell r="Z716">
            <v>802011361</v>
          </cell>
          <cell r="AA716">
            <v>32633</v>
          </cell>
          <cell r="AB716">
            <v>37</v>
          </cell>
          <cell r="AC716" t="str">
            <v>19-60</v>
          </cell>
        </row>
        <row r="717">
          <cell r="H717">
            <v>60</v>
          </cell>
          <cell r="J717" t="str">
            <v>female</v>
          </cell>
          <cell r="Y717"/>
          <cell r="Z717">
            <v>911278786</v>
          </cell>
          <cell r="AA717" t="str">
            <v>3/23/1960</v>
          </cell>
          <cell r="AB717">
            <v>66</v>
          </cell>
          <cell r="AC717">
            <v>60</v>
          </cell>
        </row>
        <row r="718">
          <cell r="H718">
            <v>60</v>
          </cell>
          <cell r="J718" t="str">
            <v>male</v>
          </cell>
          <cell r="Y718"/>
          <cell r="Z718">
            <v>957481658</v>
          </cell>
          <cell r="AA718">
            <v>22566</v>
          </cell>
          <cell r="AB718">
            <v>65</v>
          </cell>
          <cell r="AC718">
            <v>60</v>
          </cell>
        </row>
        <row r="719">
          <cell r="H719" t="str">
            <v>19-60</v>
          </cell>
          <cell r="J719" t="str">
            <v>female</v>
          </cell>
          <cell r="Y719"/>
          <cell r="Z719">
            <v>405878240</v>
          </cell>
          <cell r="AA719" t="str">
            <v>1/16/2000</v>
          </cell>
          <cell r="AB719">
            <v>26</v>
          </cell>
          <cell r="AC719" t="str">
            <v>19-60</v>
          </cell>
        </row>
        <row r="720">
          <cell r="H720" t="str">
            <v>19-60</v>
          </cell>
          <cell r="J720" t="str">
            <v>female</v>
          </cell>
          <cell r="Y720"/>
          <cell r="Z720">
            <v>407023175</v>
          </cell>
          <cell r="AA720">
            <v>37079</v>
          </cell>
          <cell r="AB720">
            <v>25</v>
          </cell>
          <cell r="AC720" t="str">
            <v>19-60</v>
          </cell>
        </row>
        <row r="721">
          <cell r="H721" t="str">
            <v>19-60</v>
          </cell>
          <cell r="J721"/>
          <cell r="Y721"/>
          <cell r="Z721">
            <v>915545768</v>
          </cell>
          <cell r="AA721" t="str">
            <v>10/28/1974</v>
          </cell>
          <cell r="AB721">
            <v>52</v>
          </cell>
          <cell r="AC721" t="str">
            <v>19-60</v>
          </cell>
        </row>
        <row r="722">
          <cell r="H722" t="str">
            <v>0-5</v>
          </cell>
          <cell r="J722"/>
          <cell r="Y722"/>
          <cell r="Z722">
            <v>470076365</v>
          </cell>
          <cell r="AA722">
            <v>45391</v>
          </cell>
          <cell r="AB722">
            <v>2</v>
          </cell>
          <cell r="AC722" t="str">
            <v>0-5</v>
          </cell>
        </row>
        <row r="723">
          <cell r="H723" t="str">
            <v>0-5</v>
          </cell>
          <cell r="J723" t="str">
            <v>female</v>
          </cell>
          <cell r="Y723"/>
          <cell r="Z723">
            <v>444428262</v>
          </cell>
          <cell r="AA723" t="str">
            <v>1/13/2023</v>
          </cell>
          <cell r="AB723">
            <v>3</v>
          </cell>
          <cell r="AC723" t="str">
            <v>0-5</v>
          </cell>
        </row>
        <row r="724">
          <cell r="H724">
            <v>43252</v>
          </cell>
          <cell r="J724" t="str">
            <v>female</v>
          </cell>
          <cell r="Y724"/>
          <cell r="Z724">
            <v>440486165</v>
          </cell>
          <cell r="AA724" t="str">
            <v>6/22/2017</v>
          </cell>
          <cell r="AB724">
            <v>9</v>
          </cell>
          <cell r="AC724">
            <v>43252</v>
          </cell>
        </row>
        <row r="725">
          <cell r="H725" t="str">
            <v>19-60</v>
          </cell>
          <cell r="J725" t="str">
            <v>female</v>
          </cell>
          <cell r="Y725"/>
          <cell r="Z725">
            <v>409833886</v>
          </cell>
          <cell r="AA725" t="str">
            <v>4/30/2004</v>
          </cell>
          <cell r="AB725">
            <v>22</v>
          </cell>
          <cell r="AC725" t="str">
            <v>19-60</v>
          </cell>
        </row>
        <row r="726">
          <cell r="H726">
            <v>43252</v>
          </cell>
          <cell r="J726" t="str">
            <v>male</v>
          </cell>
          <cell r="Y726">
            <v>46026</v>
          </cell>
          <cell r="Z726">
            <v>442273611</v>
          </cell>
          <cell r="AA726" t="str">
            <v>2/18/2019</v>
          </cell>
          <cell r="AB726">
            <v>7</v>
          </cell>
          <cell r="AC726">
            <v>43252</v>
          </cell>
        </row>
        <row r="727">
          <cell r="H727" t="str">
            <v>19-60</v>
          </cell>
          <cell r="J727"/>
          <cell r="Y727"/>
          <cell r="Z727">
            <v>926989997</v>
          </cell>
          <cell r="AA727">
            <v>24110</v>
          </cell>
          <cell r="AB727">
            <v>60</v>
          </cell>
          <cell r="AC727" t="str">
            <v>19-60</v>
          </cell>
        </row>
        <row r="728">
          <cell r="H728" t="str">
            <v>19-60</v>
          </cell>
          <cell r="J728"/>
          <cell r="Y728"/>
          <cell r="Z728">
            <v>400953782</v>
          </cell>
          <cell r="AA728">
            <v>35097</v>
          </cell>
          <cell r="AB728">
            <v>30</v>
          </cell>
          <cell r="AC728" t="str">
            <v>19-60</v>
          </cell>
        </row>
        <row r="729">
          <cell r="H729" t="str">
            <v>19-60</v>
          </cell>
          <cell r="J729" t="str">
            <v>female</v>
          </cell>
          <cell r="Y729"/>
          <cell r="Z729">
            <v>400733564</v>
          </cell>
          <cell r="AA729" t="str">
            <v>1/14/1996</v>
          </cell>
          <cell r="AB729">
            <v>30</v>
          </cell>
          <cell r="AC729" t="str">
            <v>19-60</v>
          </cell>
        </row>
        <row r="730">
          <cell r="H730" t="str">
            <v>19-60</v>
          </cell>
          <cell r="J730" t="str">
            <v>female</v>
          </cell>
          <cell r="Y730"/>
          <cell r="Z730">
            <v>926652454</v>
          </cell>
          <cell r="AA730" t="str">
            <v>6/22/1982</v>
          </cell>
          <cell r="AB730">
            <v>43</v>
          </cell>
          <cell r="AC730" t="str">
            <v>19-60</v>
          </cell>
        </row>
        <row r="731">
          <cell r="H731">
            <v>43252</v>
          </cell>
          <cell r="J731" t="str">
            <v>male</v>
          </cell>
          <cell r="Y731"/>
          <cell r="Z731">
            <v>440496586</v>
          </cell>
          <cell r="AA731">
            <v>43229</v>
          </cell>
          <cell r="AB731">
            <v>8</v>
          </cell>
          <cell r="AC731">
            <v>43252</v>
          </cell>
        </row>
        <row r="732">
          <cell r="H732" t="str">
            <v>19-60</v>
          </cell>
          <cell r="J732"/>
          <cell r="Y732"/>
          <cell r="Z732">
            <v>456609577</v>
          </cell>
          <cell r="AA732">
            <v>27336</v>
          </cell>
          <cell r="AB732">
            <v>52</v>
          </cell>
          <cell r="AC732" t="str">
            <v>19-60</v>
          </cell>
        </row>
        <row r="733">
          <cell r="H733" t="str">
            <v>19-60</v>
          </cell>
          <cell r="J733"/>
          <cell r="Y733"/>
          <cell r="Z733">
            <v>931514533</v>
          </cell>
          <cell r="AA733" t="str">
            <v>10/27/1988</v>
          </cell>
          <cell r="AB733">
            <v>38</v>
          </cell>
          <cell r="AC733" t="str">
            <v>19-60</v>
          </cell>
        </row>
        <row r="734">
          <cell r="H734" t="str">
            <v>19-60</v>
          </cell>
          <cell r="J734"/>
          <cell r="Y734"/>
          <cell r="Z734">
            <v>404586349</v>
          </cell>
          <cell r="AA734" t="str">
            <v>2/19/1999</v>
          </cell>
          <cell r="AB734">
            <v>27</v>
          </cell>
          <cell r="AC734" t="str">
            <v>19-60</v>
          </cell>
        </row>
        <row r="735">
          <cell r="H735" t="str">
            <v>19-60</v>
          </cell>
          <cell r="J735" t="str">
            <v>female</v>
          </cell>
          <cell r="Y735"/>
          <cell r="Z735">
            <v>402962393</v>
          </cell>
          <cell r="AA735">
            <v>35650</v>
          </cell>
          <cell r="AB735">
            <v>29</v>
          </cell>
          <cell r="AC735" t="str">
            <v>19-60</v>
          </cell>
        </row>
        <row r="736">
          <cell r="H736" t="str">
            <v>0-5</v>
          </cell>
          <cell r="J736" t="str">
            <v>female</v>
          </cell>
          <cell r="Y736">
            <v>46207</v>
          </cell>
          <cell r="Z736">
            <v>470514837</v>
          </cell>
          <cell r="AA736" t="str">
            <v>5/16/2025</v>
          </cell>
          <cell r="AB736">
            <v>1</v>
          </cell>
          <cell r="AC736" t="str">
            <v>0-5</v>
          </cell>
        </row>
        <row r="737">
          <cell r="H737" t="str">
            <v>19-60</v>
          </cell>
          <cell r="J737" t="str">
            <v>male</v>
          </cell>
          <cell r="Y737"/>
          <cell r="Z737">
            <v>931696645</v>
          </cell>
          <cell r="AA737">
            <v>29292</v>
          </cell>
          <cell r="AB737">
            <v>46</v>
          </cell>
          <cell r="AC737" t="str">
            <v>19-60</v>
          </cell>
        </row>
        <row r="738">
          <cell r="H738">
            <v>43252</v>
          </cell>
          <cell r="J738" t="str">
            <v>female</v>
          </cell>
          <cell r="Y738"/>
          <cell r="Z738">
            <v>429757644</v>
          </cell>
          <cell r="AA738" t="str">
            <v>7/21/2010</v>
          </cell>
          <cell r="AB738">
            <v>16</v>
          </cell>
          <cell r="AC738">
            <v>43252</v>
          </cell>
        </row>
        <row r="739">
          <cell r="H739">
            <v>60</v>
          </cell>
          <cell r="J739"/>
          <cell r="Y739"/>
          <cell r="Z739">
            <v>930805395</v>
          </cell>
          <cell r="AA739">
            <v>23255</v>
          </cell>
          <cell r="AB739">
            <v>63</v>
          </cell>
          <cell r="AC739">
            <v>60</v>
          </cell>
        </row>
        <row r="740">
          <cell r="H740" t="str">
            <v>19-60</v>
          </cell>
          <cell r="J740" t="str">
            <v>female</v>
          </cell>
          <cell r="Y740"/>
          <cell r="Z740">
            <v>404063000</v>
          </cell>
          <cell r="AA740" t="str">
            <v>4/30/1998</v>
          </cell>
          <cell r="AB740">
            <v>28</v>
          </cell>
          <cell r="AC740" t="str">
            <v>19-60</v>
          </cell>
        </row>
        <row r="741">
          <cell r="H741" t="str">
            <v>19-60</v>
          </cell>
          <cell r="J741"/>
          <cell r="Y741"/>
          <cell r="Z741">
            <v>925731044</v>
          </cell>
          <cell r="AA741" t="str">
            <v>11/17/1972</v>
          </cell>
          <cell r="AB741">
            <v>54</v>
          </cell>
          <cell r="AC741" t="str">
            <v>19-60</v>
          </cell>
        </row>
        <row r="742">
          <cell r="H742" t="str">
            <v>19-60</v>
          </cell>
          <cell r="J742" t="str">
            <v>female</v>
          </cell>
          <cell r="Y742"/>
          <cell r="Z742">
            <v>408656635</v>
          </cell>
          <cell r="AA742">
            <v>37410</v>
          </cell>
          <cell r="AB742">
            <v>24</v>
          </cell>
          <cell r="AC742" t="str">
            <v>19-60</v>
          </cell>
        </row>
        <row r="743">
          <cell r="H743" t="str">
            <v>19-60</v>
          </cell>
          <cell r="J743"/>
          <cell r="Y743"/>
          <cell r="Z743">
            <v>400953188</v>
          </cell>
          <cell r="AA743" t="str">
            <v>12/25/1997</v>
          </cell>
          <cell r="AB743">
            <v>29</v>
          </cell>
          <cell r="AC743" t="str">
            <v>19-60</v>
          </cell>
        </row>
        <row r="744">
          <cell r="H744" t="str">
            <v>0-5</v>
          </cell>
          <cell r="J744" t="str">
            <v>female</v>
          </cell>
          <cell r="Y744"/>
          <cell r="Z744">
            <v>444133482</v>
          </cell>
          <cell r="AA744" t="str">
            <v>7/14/2023</v>
          </cell>
          <cell r="AB744">
            <v>3</v>
          </cell>
          <cell r="AC744" t="str">
            <v>0-5</v>
          </cell>
        </row>
        <row r="745">
          <cell r="H745">
            <v>60</v>
          </cell>
          <cell r="J745"/>
          <cell r="Y745"/>
          <cell r="Z745">
            <v>963970447</v>
          </cell>
          <cell r="AA745">
            <v>18296</v>
          </cell>
          <cell r="AB745">
            <v>76</v>
          </cell>
          <cell r="AC745">
            <v>60</v>
          </cell>
        </row>
        <row r="746">
          <cell r="H746">
            <v>43252</v>
          </cell>
          <cell r="J746" t="str">
            <v>female</v>
          </cell>
          <cell r="Y746"/>
          <cell r="Z746">
            <v>427385398</v>
          </cell>
          <cell r="AA746" t="str">
            <v>9/18/2008</v>
          </cell>
          <cell r="AB746">
            <v>18</v>
          </cell>
          <cell r="AC746">
            <v>43252</v>
          </cell>
        </row>
        <row r="747">
          <cell r="H747" t="str">
            <v>0-5</v>
          </cell>
          <cell r="J747" t="str">
            <v>male</v>
          </cell>
          <cell r="Y747" t="str">
            <v>3/30/2026</v>
          </cell>
          <cell r="Z747">
            <v>470316779</v>
          </cell>
          <cell r="AA747" t="str">
            <v>1/29/2025</v>
          </cell>
          <cell r="AB747">
            <v>1</v>
          </cell>
          <cell r="AC747" t="str">
            <v>0-5</v>
          </cell>
        </row>
        <row r="748">
          <cell r="H748" t="str">
            <v>19-60</v>
          </cell>
          <cell r="J748"/>
          <cell r="Y748"/>
          <cell r="Z748">
            <v>400937330</v>
          </cell>
          <cell r="AA748">
            <v>35251</v>
          </cell>
          <cell r="AB748">
            <v>30</v>
          </cell>
          <cell r="AC748" t="str">
            <v>19-60</v>
          </cell>
        </row>
        <row r="749">
          <cell r="H749" t="str">
            <v>19-60</v>
          </cell>
          <cell r="J749" t="str">
            <v>female</v>
          </cell>
          <cell r="Y749"/>
          <cell r="Z749">
            <v>407663228</v>
          </cell>
          <cell r="AA749" t="str">
            <v>8/23/2001</v>
          </cell>
          <cell r="AB749">
            <v>25</v>
          </cell>
          <cell r="AC749" t="str">
            <v>19-60</v>
          </cell>
        </row>
        <row r="750">
          <cell r="H750">
            <v>43252</v>
          </cell>
          <cell r="J750"/>
          <cell r="Y750">
            <v>46026</v>
          </cell>
          <cell r="Z750">
            <v>443093877</v>
          </cell>
          <cell r="AA750">
            <v>43744</v>
          </cell>
          <cell r="AB750">
            <v>7</v>
          </cell>
          <cell r="AC750">
            <v>43252</v>
          </cell>
        </row>
        <row r="751">
          <cell r="H751" t="str">
            <v>19-60</v>
          </cell>
          <cell r="J751"/>
          <cell r="Y751"/>
          <cell r="Z751">
            <v>400913208</v>
          </cell>
          <cell r="AA751">
            <v>35411</v>
          </cell>
          <cell r="AB751">
            <v>30</v>
          </cell>
          <cell r="AC751" t="str">
            <v>19-60</v>
          </cell>
        </row>
        <row r="752">
          <cell r="H752" t="str">
            <v>19-60</v>
          </cell>
          <cell r="J752" t="str">
            <v>female</v>
          </cell>
          <cell r="Y752"/>
          <cell r="Z752">
            <v>405954587</v>
          </cell>
          <cell r="AA752">
            <v>36893</v>
          </cell>
          <cell r="AB752">
            <v>25</v>
          </cell>
          <cell r="AC752" t="str">
            <v>19-60</v>
          </cell>
        </row>
        <row r="753">
          <cell r="H753" t="str">
            <v>19-60</v>
          </cell>
          <cell r="J753"/>
          <cell r="Y753"/>
          <cell r="Z753">
            <v>801846395</v>
          </cell>
          <cell r="AA753" t="str">
            <v>4/19/1989</v>
          </cell>
          <cell r="AB753">
            <v>37</v>
          </cell>
          <cell r="AC753" t="str">
            <v>19-60</v>
          </cell>
        </row>
        <row r="754">
          <cell r="H754" t="str">
            <v>19-60</v>
          </cell>
          <cell r="J754" t="str">
            <v>female</v>
          </cell>
          <cell r="Y754"/>
          <cell r="Z754">
            <v>803381435</v>
          </cell>
          <cell r="AA754">
            <v>33826</v>
          </cell>
          <cell r="AB754">
            <v>34</v>
          </cell>
          <cell r="AC754" t="str">
            <v>19-60</v>
          </cell>
        </row>
        <row r="755">
          <cell r="H755" t="str">
            <v>0-5</v>
          </cell>
          <cell r="J755" t="str">
            <v>male</v>
          </cell>
          <cell r="Y755"/>
          <cell r="Z755">
            <v>444922843</v>
          </cell>
          <cell r="AA755" t="str">
            <v>1/27/2022</v>
          </cell>
          <cell r="AB755">
            <v>4</v>
          </cell>
          <cell r="AC755" t="str">
            <v>0-5</v>
          </cell>
        </row>
        <row r="756">
          <cell r="H756" t="str">
            <v>19-60</v>
          </cell>
          <cell r="J756" t="str">
            <v>female</v>
          </cell>
          <cell r="Y756"/>
          <cell r="Z756">
            <v>400543815</v>
          </cell>
          <cell r="AA756">
            <v>34826</v>
          </cell>
          <cell r="AB756">
            <v>31</v>
          </cell>
          <cell r="AC756" t="str">
            <v>19-60</v>
          </cell>
        </row>
        <row r="757">
          <cell r="H757">
            <v>43252</v>
          </cell>
          <cell r="J757" t="str">
            <v>male</v>
          </cell>
          <cell r="Y757"/>
          <cell r="Z757">
            <v>443086319</v>
          </cell>
          <cell r="AA757" t="str">
            <v>3/13/2020</v>
          </cell>
          <cell r="AB757">
            <v>6</v>
          </cell>
          <cell r="AC757">
            <v>43252</v>
          </cell>
        </row>
        <row r="758">
          <cell r="H758" t="str">
            <v>19-60</v>
          </cell>
          <cell r="J758" t="str">
            <v>male</v>
          </cell>
          <cell r="Y758"/>
          <cell r="Z758">
            <v>933181083</v>
          </cell>
          <cell r="AA758" t="str">
            <v>11/21/1969</v>
          </cell>
          <cell r="AB758">
            <v>56</v>
          </cell>
          <cell r="AC758" t="str">
            <v>19-60</v>
          </cell>
        </row>
        <row r="759">
          <cell r="H759">
            <v>60</v>
          </cell>
          <cell r="J759" t="str">
            <v>female</v>
          </cell>
          <cell r="Y759"/>
          <cell r="Z759">
            <v>970045936</v>
          </cell>
          <cell r="AA759" t="str">
            <v>8/15/1956</v>
          </cell>
          <cell r="AB759">
            <v>70</v>
          </cell>
          <cell r="AC759">
            <v>60</v>
          </cell>
        </row>
        <row r="760">
          <cell r="H760" t="str">
            <v>19-60</v>
          </cell>
          <cell r="J760" t="str">
            <v>female</v>
          </cell>
          <cell r="Y760"/>
          <cell r="Z760">
            <v>408451979</v>
          </cell>
          <cell r="AA760">
            <v>37873</v>
          </cell>
          <cell r="AB760">
            <v>23</v>
          </cell>
          <cell r="AC760" t="str">
            <v>19-60</v>
          </cell>
        </row>
        <row r="761">
          <cell r="H761">
            <v>43252</v>
          </cell>
          <cell r="J761" t="str">
            <v>female</v>
          </cell>
          <cell r="Y761"/>
          <cell r="Z761">
            <v>422115048</v>
          </cell>
          <cell r="AA761" t="str">
            <v>6/28/2008</v>
          </cell>
          <cell r="AB761">
            <v>18</v>
          </cell>
          <cell r="AC761">
            <v>43252</v>
          </cell>
        </row>
        <row r="762">
          <cell r="H762">
            <v>43252</v>
          </cell>
          <cell r="J762" t="str">
            <v>female</v>
          </cell>
          <cell r="Y762"/>
          <cell r="Z762">
            <v>427407283</v>
          </cell>
          <cell r="AA762">
            <v>39907</v>
          </cell>
          <cell r="AB762">
            <v>17</v>
          </cell>
          <cell r="AC762">
            <v>43252</v>
          </cell>
        </row>
        <row r="763">
          <cell r="H763" t="str">
            <v>19-60</v>
          </cell>
          <cell r="J763" t="str">
            <v>female</v>
          </cell>
          <cell r="Y763"/>
          <cell r="Z763">
            <v>408000370</v>
          </cell>
          <cell r="AA763" t="str">
            <v>10/26/2002</v>
          </cell>
          <cell r="AB763">
            <v>24</v>
          </cell>
          <cell r="AC763" t="str">
            <v>19-60</v>
          </cell>
        </row>
        <row r="764">
          <cell r="H764" t="str">
            <v>0-5</v>
          </cell>
          <cell r="J764" t="str">
            <v>male</v>
          </cell>
          <cell r="Y764"/>
          <cell r="Z764">
            <v>445637176</v>
          </cell>
          <cell r="AA764" t="str">
            <v>5/18/2022</v>
          </cell>
          <cell r="AB764">
            <v>4</v>
          </cell>
          <cell r="AC764" t="str">
            <v>0-5</v>
          </cell>
        </row>
        <row r="765">
          <cell r="H765">
            <v>43252</v>
          </cell>
          <cell r="J765" t="str">
            <v>male</v>
          </cell>
          <cell r="Y765"/>
          <cell r="Z765">
            <v>440526010</v>
          </cell>
          <cell r="AA765">
            <v>44024</v>
          </cell>
          <cell r="AB765">
            <v>6</v>
          </cell>
          <cell r="AC765">
            <v>43252</v>
          </cell>
        </row>
        <row r="766">
          <cell r="H766" t="str">
            <v>19-60</v>
          </cell>
          <cell r="J766" t="str">
            <v>female</v>
          </cell>
          <cell r="Y766">
            <v>46238</v>
          </cell>
          <cell r="Z766">
            <v>422463984</v>
          </cell>
          <cell r="AA766">
            <v>39144</v>
          </cell>
          <cell r="AB766">
            <v>19</v>
          </cell>
          <cell r="AC766" t="str">
            <v>19-60</v>
          </cell>
        </row>
        <row r="767">
          <cell r="H767" t="str">
            <v>19-60</v>
          </cell>
          <cell r="J767"/>
          <cell r="Y767"/>
          <cell r="Z767">
            <v>802675959</v>
          </cell>
          <cell r="AA767" t="str">
            <v>2/20/1991</v>
          </cell>
          <cell r="AB767">
            <v>35</v>
          </cell>
          <cell r="AC767" t="str">
            <v>19-60</v>
          </cell>
        </row>
        <row r="768">
          <cell r="H768">
            <v>43252</v>
          </cell>
          <cell r="J768" t="str">
            <v>male</v>
          </cell>
          <cell r="Y768"/>
          <cell r="Z768">
            <v>440519692</v>
          </cell>
          <cell r="AA768">
            <v>43415</v>
          </cell>
          <cell r="AB768">
            <v>8</v>
          </cell>
          <cell r="AC768">
            <v>43252</v>
          </cell>
        </row>
        <row r="769">
          <cell r="H769" t="str">
            <v>19-60</v>
          </cell>
          <cell r="J769" t="str">
            <v>male</v>
          </cell>
          <cell r="Y769"/>
          <cell r="Z769">
            <v>403312325</v>
          </cell>
          <cell r="AA769" t="str">
            <v>1/16/1998</v>
          </cell>
          <cell r="AB769">
            <v>28</v>
          </cell>
          <cell r="AC769" t="str">
            <v>19-60</v>
          </cell>
        </row>
        <row r="770">
          <cell r="H770" t="str">
            <v>19-60</v>
          </cell>
          <cell r="J770" t="str">
            <v>male</v>
          </cell>
          <cell r="Y770"/>
          <cell r="Z770">
            <v>406050328</v>
          </cell>
          <cell r="AA770" t="str">
            <v>9/29/2000</v>
          </cell>
          <cell r="AB770">
            <v>26</v>
          </cell>
          <cell r="AC770" t="str">
            <v>19-60</v>
          </cell>
        </row>
        <row r="771">
          <cell r="H771" t="str">
            <v>19-60</v>
          </cell>
          <cell r="J771" t="str">
            <v>male</v>
          </cell>
          <cell r="Y771"/>
          <cell r="Z771">
            <v>400702817</v>
          </cell>
          <cell r="AA771">
            <v>35222</v>
          </cell>
          <cell r="AB771">
            <v>30</v>
          </cell>
          <cell r="AC771" t="str">
            <v>19-60</v>
          </cell>
        </row>
        <row r="772">
          <cell r="H772">
            <v>43252</v>
          </cell>
          <cell r="J772" t="str">
            <v>male</v>
          </cell>
          <cell r="Y772"/>
          <cell r="Z772">
            <v>432450302</v>
          </cell>
          <cell r="AA772" t="str">
            <v>7/22/2011</v>
          </cell>
          <cell r="AB772">
            <v>15</v>
          </cell>
          <cell r="AC772">
            <v>43252</v>
          </cell>
        </row>
        <row r="773">
          <cell r="H773">
            <v>43252</v>
          </cell>
          <cell r="J773" t="str">
            <v>female</v>
          </cell>
          <cell r="Y773"/>
          <cell r="Z773">
            <v>436160253</v>
          </cell>
          <cell r="AA773" t="str">
            <v>3/30/2016</v>
          </cell>
          <cell r="AB773">
            <v>10</v>
          </cell>
          <cell r="AC773">
            <v>43252</v>
          </cell>
        </row>
        <row r="774">
          <cell r="H774" t="str">
            <v>0-5</v>
          </cell>
          <cell r="J774" t="str">
            <v>female</v>
          </cell>
          <cell r="Y774"/>
          <cell r="Z774">
            <v>442838595</v>
          </cell>
          <cell r="AA774">
            <v>44538</v>
          </cell>
          <cell r="AB774">
            <v>5</v>
          </cell>
          <cell r="AC774" t="str">
            <v>0-5</v>
          </cell>
        </row>
        <row r="775">
          <cell r="H775" t="str">
            <v>19-60</v>
          </cell>
          <cell r="J775" t="str">
            <v>female</v>
          </cell>
          <cell r="Y775"/>
          <cell r="Z775">
            <v>800338659</v>
          </cell>
          <cell r="AA775" t="str">
            <v>5/25/1987</v>
          </cell>
          <cell r="AB775">
            <v>39</v>
          </cell>
          <cell r="AC775" t="str">
            <v>19-60</v>
          </cell>
        </row>
        <row r="776">
          <cell r="H776" t="str">
            <v>19-60</v>
          </cell>
          <cell r="J776"/>
          <cell r="Y776"/>
          <cell r="Z776">
            <v>802075770</v>
          </cell>
          <cell r="AA776" t="str">
            <v>2/14/1990</v>
          </cell>
          <cell r="AB776">
            <v>36</v>
          </cell>
          <cell r="AC776" t="str">
            <v>19-60</v>
          </cell>
        </row>
        <row r="777">
          <cell r="H777" t="str">
            <v>0-5</v>
          </cell>
          <cell r="J777" t="str">
            <v>male</v>
          </cell>
          <cell r="Y777"/>
          <cell r="Z777">
            <v>445501810</v>
          </cell>
          <cell r="AA777">
            <v>44814</v>
          </cell>
          <cell r="AB777">
            <v>4</v>
          </cell>
          <cell r="AC777" t="str">
            <v>0-5</v>
          </cell>
        </row>
        <row r="778">
          <cell r="H778">
            <v>43252</v>
          </cell>
          <cell r="J778" t="str">
            <v>female</v>
          </cell>
          <cell r="Y778"/>
          <cell r="Z778">
            <v>444012131</v>
          </cell>
          <cell r="AA778">
            <v>43831</v>
          </cell>
          <cell r="AB778">
            <v>6</v>
          </cell>
          <cell r="AC778">
            <v>43252</v>
          </cell>
        </row>
        <row r="779">
          <cell r="H779" t="str">
            <v>19-60</v>
          </cell>
          <cell r="J779" t="str">
            <v>female</v>
          </cell>
          <cell r="Y779"/>
          <cell r="Z779">
            <v>801146168</v>
          </cell>
          <cell r="AA779" t="str">
            <v>6/18/1984</v>
          </cell>
          <cell r="AB779">
            <v>42</v>
          </cell>
          <cell r="AC779" t="str">
            <v>19-60</v>
          </cell>
        </row>
        <row r="780">
          <cell r="H780" t="str">
            <v>19-60</v>
          </cell>
          <cell r="J780" t="str">
            <v>female</v>
          </cell>
          <cell r="Y780"/>
          <cell r="Z780">
            <v>803851229</v>
          </cell>
          <cell r="AA780" t="str">
            <v>8/27/1994</v>
          </cell>
          <cell r="AB780">
            <v>32</v>
          </cell>
          <cell r="AC780" t="str">
            <v>19-60</v>
          </cell>
        </row>
        <row r="781">
          <cell r="H781">
            <v>60</v>
          </cell>
          <cell r="J781" t="str">
            <v>male</v>
          </cell>
          <cell r="Y781"/>
          <cell r="Z781">
            <v>966100729</v>
          </cell>
          <cell r="AA781">
            <v>23836</v>
          </cell>
          <cell r="AB781">
            <v>61</v>
          </cell>
          <cell r="AC781">
            <v>60</v>
          </cell>
        </row>
        <row r="782">
          <cell r="H782" t="str">
            <v>0-5</v>
          </cell>
          <cell r="J782" t="str">
            <v>male</v>
          </cell>
          <cell r="Y782"/>
          <cell r="Z782">
            <v>444523328</v>
          </cell>
          <cell r="AA782" t="str">
            <v>9/19/2023</v>
          </cell>
          <cell r="AB782">
            <v>3</v>
          </cell>
          <cell r="AC782" t="str">
            <v>0-5</v>
          </cell>
        </row>
        <row r="783">
          <cell r="H783" t="str">
            <v>19-60</v>
          </cell>
          <cell r="J783" t="str">
            <v>female</v>
          </cell>
          <cell r="Y783"/>
          <cell r="Z783">
            <v>801852856</v>
          </cell>
          <cell r="AA783">
            <v>33817</v>
          </cell>
          <cell r="AB783">
            <v>34</v>
          </cell>
          <cell r="AC783" t="str">
            <v>19-60</v>
          </cell>
        </row>
        <row r="784">
          <cell r="H784" t="str">
            <v>19-60</v>
          </cell>
          <cell r="J784"/>
          <cell r="Y784"/>
          <cell r="Z784">
            <v>800143901</v>
          </cell>
          <cell r="AA784" t="str">
            <v>7/21/1986</v>
          </cell>
          <cell r="AB784">
            <v>40</v>
          </cell>
          <cell r="AC784" t="str">
            <v>19-60</v>
          </cell>
        </row>
        <row r="785">
          <cell r="H785" t="str">
            <v>19-60</v>
          </cell>
          <cell r="J785" t="str">
            <v>male</v>
          </cell>
          <cell r="Y785"/>
          <cell r="Z785">
            <v>800698250</v>
          </cell>
          <cell r="AA785">
            <v>32268</v>
          </cell>
          <cell r="AB785">
            <v>38</v>
          </cell>
          <cell r="AC785" t="str">
            <v>19-60</v>
          </cell>
        </row>
        <row r="786">
          <cell r="H786" t="str">
            <v>19-60</v>
          </cell>
          <cell r="J786" t="str">
            <v>male</v>
          </cell>
          <cell r="Y786"/>
          <cell r="Z786">
            <v>801436221</v>
          </cell>
          <cell r="AA786">
            <v>32123</v>
          </cell>
          <cell r="AB786">
            <v>39</v>
          </cell>
          <cell r="AC786" t="str">
            <v>19-60</v>
          </cell>
        </row>
        <row r="787">
          <cell r="H787"/>
          <cell r="J787" t="str">
            <v>female</v>
          </cell>
          <cell r="Y787" t="str">
            <v>12/30/1899</v>
          </cell>
          <cell r="Z787"/>
          <cell r="AA787"/>
          <cell r="AB787"/>
          <cell r="AC787"/>
        </row>
        <row r="788">
          <cell r="H788"/>
          <cell r="J788" t="str">
            <v>female</v>
          </cell>
          <cell r="Y788" t="str">
            <v>12/30/1899</v>
          </cell>
          <cell r="Z788"/>
          <cell r="AA788"/>
          <cell r="AB788"/>
          <cell r="AC788"/>
        </row>
        <row r="789">
          <cell r="H789"/>
          <cell r="J789" t="str">
            <v>female</v>
          </cell>
          <cell r="Y789" t="str">
            <v>12/30/1899</v>
          </cell>
          <cell r="Z789"/>
          <cell r="AA789"/>
          <cell r="AB789"/>
          <cell r="AC789"/>
        </row>
        <row r="790">
          <cell r="H790"/>
          <cell r="J790" t="str">
            <v>female</v>
          </cell>
          <cell r="Y790" t="str">
            <v>12/30/1899</v>
          </cell>
          <cell r="Z790"/>
          <cell r="AA790"/>
          <cell r="AB790"/>
          <cell r="AC790"/>
        </row>
        <row r="791">
          <cell r="H791"/>
          <cell r="J791" t="str">
            <v>female</v>
          </cell>
          <cell r="Y791" t="str">
            <v>12/30/1899</v>
          </cell>
          <cell r="Z791"/>
          <cell r="AA791"/>
          <cell r="AB791"/>
          <cell r="AC791"/>
        </row>
        <row r="792">
          <cell r="H792"/>
          <cell r="J792" t="str">
            <v>female</v>
          </cell>
          <cell r="Y792" t="str">
            <v>12/30/1899</v>
          </cell>
          <cell r="Z792"/>
          <cell r="AA792"/>
          <cell r="AB792"/>
          <cell r="AC792"/>
        </row>
        <row r="793">
          <cell r="H793"/>
          <cell r="J793" t="str">
            <v>female</v>
          </cell>
          <cell r="Y793" t="str">
            <v>12/30/1899</v>
          </cell>
          <cell r="Z793"/>
          <cell r="AA793"/>
          <cell r="AB793"/>
          <cell r="AC793"/>
        </row>
        <row r="794">
          <cell r="H794"/>
          <cell r="J794" t="str">
            <v>female</v>
          </cell>
          <cell r="Y794" t="str">
            <v>12/30/1899</v>
          </cell>
          <cell r="Z794"/>
          <cell r="AA794"/>
          <cell r="AB794"/>
          <cell r="AC794"/>
        </row>
        <row r="795">
          <cell r="H795"/>
          <cell r="J795" t="str">
            <v>female</v>
          </cell>
          <cell r="Y795" t="str">
            <v>12/30/1899</v>
          </cell>
          <cell r="Z795"/>
          <cell r="AA795"/>
          <cell r="AB795"/>
          <cell r="AC795"/>
        </row>
        <row r="796">
          <cell r="H796"/>
          <cell r="J796" t="str">
            <v>female</v>
          </cell>
          <cell r="Y796" t="str">
            <v>12/30/1899</v>
          </cell>
          <cell r="Z796"/>
          <cell r="AA796"/>
          <cell r="AB796"/>
          <cell r="AC796"/>
        </row>
        <row r="797">
          <cell r="H797"/>
          <cell r="J797" t="str">
            <v>female</v>
          </cell>
          <cell r="Y797" t="str">
            <v>12/30/1899</v>
          </cell>
          <cell r="Z797"/>
          <cell r="AA797"/>
          <cell r="AB797"/>
          <cell r="AC797"/>
        </row>
        <row r="798">
          <cell r="H798"/>
          <cell r="J798" t="str">
            <v>female</v>
          </cell>
          <cell r="Y798" t="str">
            <v>12/30/1899</v>
          </cell>
          <cell r="Z798"/>
          <cell r="AA798"/>
          <cell r="AB798"/>
          <cell r="AC798"/>
        </row>
        <row r="799">
          <cell r="H799"/>
          <cell r="J799" t="str">
            <v>female</v>
          </cell>
          <cell r="Y799" t="str">
            <v>12/30/1899</v>
          </cell>
          <cell r="Z799"/>
          <cell r="AA799"/>
          <cell r="AB799"/>
          <cell r="AC799"/>
        </row>
        <row r="800">
          <cell r="H800"/>
          <cell r="J800" t="str">
            <v>female</v>
          </cell>
          <cell r="Y800" t="str">
            <v>12/30/1899</v>
          </cell>
          <cell r="Z800"/>
          <cell r="AA800"/>
          <cell r="AB800"/>
          <cell r="AC800"/>
        </row>
        <row r="801">
          <cell r="H801" t="str">
            <v>19-60</v>
          </cell>
          <cell r="J801" t="str">
            <v>female</v>
          </cell>
          <cell r="Y801" t="str">
            <v>4/13/2026</v>
          </cell>
          <cell r="Z801">
            <v>966100729</v>
          </cell>
          <cell r="AA801">
            <v>24352</v>
          </cell>
          <cell r="AB801">
            <v>60</v>
          </cell>
          <cell r="AC801" t="str">
            <v>19-60</v>
          </cell>
        </row>
        <row r="802">
          <cell r="H802" t="str">
            <v>19-60</v>
          </cell>
          <cell r="J802" t="str">
            <v>female</v>
          </cell>
          <cell r="Y802">
            <v>46146</v>
          </cell>
          <cell r="Z802">
            <v>408151256</v>
          </cell>
          <cell r="AA802" t="str">
            <v>7/27/2003</v>
          </cell>
          <cell r="AB802">
            <v>23</v>
          </cell>
          <cell r="AC802" t="str">
            <v>19-60</v>
          </cell>
        </row>
        <row r="803">
          <cell r="H803" t="str">
            <v>0-5</v>
          </cell>
          <cell r="J803" t="str">
            <v>female</v>
          </cell>
          <cell r="Y803">
            <v>46146</v>
          </cell>
          <cell r="Z803">
            <v>470628413</v>
          </cell>
          <cell r="AA803" t="str">
            <v>10/14/2024</v>
          </cell>
          <cell r="AB803">
            <v>1</v>
          </cell>
          <cell r="AC803" t="str">
            <v>0-5</v>
          </cell>
        </row>
        <row r="804">
          <cell r="H804" t="str">
            <v>19-60</v>
          </cell>
          <cell r="J804" t="str">
            <v>female</v>
          </cell>
          <cell r="Y804"/>
          <cell r="Z804">
            <v>802892844</v>
          </cell>
          <cell r="AA804">
            <v>33574</v>
          </cell>
          <cell r="AB804">
            <v>35</v>
          </cell>
          <cell r="AC804" t="str">
            <v>19-60</v>
          </cell>
        </row>
        <row r="805">
          <cell r="H805" t="str">
            <v>19-60</v>
          </cell>
          <cell r="J805" t="str">
            <v>female</v>
          </cell>
          <cell r="Y805"/>
          <cell r="Z805">
            <v>802285753</v>
          </cell>
          <cell r="AA805" t="str">
            <v>8/27/1991</v>
          </cell>
          <cell r="AB805">
            <v>35</v>
          </cell>
          <cell r="AC805" t="str">
            <v>19-60</v>
          </cell>
        </row>
        <row r="806">
          <cell r="H806">
            <v>60</v>
          </cell>
          <cell r="J806" t="str">
            <v>female</v>
          </cell>
          <cell r="Y806"/>
          <cell r="Z806">
            <v>945876373</v>
          </cell>
          <cell r="AA806">
            <v>21310</v>
          </cell>
          <cell r="AB806">
            <v>68</v>
          </cell>
          <cell r="AC806">
            <v>60</v>
          </cell>
        </row>
        <row r="807">
          <cell r="H807">
            <v>43252</v>
          </cell>
          <cell r="J807" t="str">
            <v>female</v>
          </cell>
          <cell r="Y807"/>
          <cell r="Z807">
            <v>437097546</v>
          </cell>
          <cell r="AA807" t="str">
            <v>11/19/2016</v>
          </cell>
          <cell r="AB807">
            <v>10</v>
          </cell>
          <cell r="AC807">
            <v>43252</v>
          </cell>
        </row>
        <row r="808">
          <cell r="H808" t="str">
            <v>19-60</v>
          </cell>
          <cell r="J808" t="str">
            <v>female</v>
          </cell>
          <cell r="Y808">
            <v>46057</v>
          </cell>
          <cell r="Z808">
            <v>801420449</v>
          </cell>
          <cell r="AA808">
            <v>31474</v>
          </cell>
          <cell r="AB808">
            <v>40</v>
          </cell>
          <cell r="AC808" t="str">
            <v>19-60</v>
          </cell>
        </row>
        <row r="809">
          <cell r="H809" t="str">
            <v>19-60</v>
          </cell>
          <cell r="J809" t="str">
            <v>female</v>
          </cell>
          <cell r="Y809">
            <v>46146</v>
          </cell>
          <cell r="Z809">
            <v>802526095</v>
          </cell>
          <cell r="AA809" t="str">
            <v>7/22/1989</v>
          </cell>
          <cell r="AB809">
            <v>37</v>
          </cell>
          <cell r="AC809" t="str">
            <v>19-60</v>
          </cell>
        </row>
        <row r="810">
          <cell r="H810" t="str">
            <v>19-60</v>
          </cell>
          <cell r="J810" t="str">
            <v>female</v>
          </cell>
          <cell r="Y810"/>
          <cell r="Z810">
            <v>401216411</v>
          </cell>
          <cell r="AA810" t="str">
            <v>1/14/1997</v>
          </cell>
          <cell r="AB810">
            <v>29</v>
          </cell>
          <cell r="AC810" t="str">
            <v>19-60</v>
          </cell>
        </row>
        <row r="811">
          <cell r="H811" t="str">
            <v>19-60</v>
          </cell>
          <cell r="J811" t="str">
            <v>female</v>
          </cell>
          <cell r="Y811">
            <v>901626036</v>
          </cell>
          <cell r="Z811" t="str">
            <v>9/30/1978</v>
          </cell>
          <cell r="AA811">
            <v>48</v>
          </cell>
          <cell r="AB811" t="str">
            <v>19-60</v>
          </cell>
          <cell r="AC811" t="str">
            <v>FEMALE</v>
          </cell>
        </row>
        <row r="812">
          <cell r="H812" t="str">
            <v>0-5</v>
          </cell>
          <cell r="J812" t="str">
            <v>female</v>
          </cell>
          <cell r="Y812"/>
          <cell r="Z812">
            <v>445221526</v>
          </cell>
          <cell r="AA812">
            <v>44504</v>
          </cell>
          <cell r="AB812">
            <v>5</v>
          </cell>
          <cell r="AC812" t="str">
            <v>0-5</v>
          </cell>
        </row>
        <row r="813">
          <cell r="H813" t="str">
            <v>19-60</v>
          </cell>
          <cell r="J813" t="str">
            <v>female</v>
          </cell>
          <cell r="Y813"/>
          <cell r="Z813">
            <v>402479273</v>
          </cell>
          <cell r="AA813" t="str">
            <v>12/25/1998</v>
          </cell>
          <cell r="AB813">
            <v>28</v>
          </cell>
          <cell r="AC813" t="str">
            <v>19-60</v>
          </cell>
        </row>
        <row r="814">
          <cell r="H814" t="str">
            <v>0-5</v>
          </cell>
          <cell r="J814" t="str">
            <v>female</v>
          </cell>
          <cell r="Y814" t="e">
            <v>#REF!</v>
          </cell>
          <cell r="Z814" t="e">
            <v>#REF!</v>
          </cell>
          <cell r="AA814" t="e">
            <v>#REF!</v>
          </cell>
          <cell r="AB814" t="e">
            <v>#REF!</v>
          </cell>
          <cell r="AC814" t="e">
            <v>#REF!</v>
          </cell>
        </row>
        <row r="815">
          <cell r="H815" t="str">
            <v>0-5</v>
          </cell>
          <cell r="J815" t="str">
            <v>female</v>
          </cell>
          <cell r="Y815" t="str">
            <v>0-5</v>
          </cell>
          <cell r="Z815" t="str">
            <v>FEMALE</v>
          </cell>
          <cell r="AA815" t="str">
            <v>female</v>
          </cell>
          <cell r="AB815">
            <v>595668927</v>
          </cell>
          <cell r="AC815" t="str">
            <v>Alnussirat</v>
          </cell>
        </row>
        <row r="816">
          <cell r="H816" t="str">
            <v>0-5</v>
          </cell>
          <cell r="J816" t="str">
            <v>female</v>
          </cell>
          <cell r="Y816" t="e">
            <v>#REF!</v>
          </cell>
          <cell r="Z816" t="e">
            <v>#REF!</v>
          </cell>
          <cell r="AA816" t="e">
            <v>#REF!</v>
          </cell>
          <cell r="AB816" t="e">
            <v>#REF!</v>
          </cell>
          <cell r="AC816" t="e">
            <v>#REF!</v>
          </cell>
        </row>
        <row r="817">
          <cell r="H817" t="str">
            <v>19-60</v>
          </cell>
          <cell r="J817" t="str">
            <v>female</v>
          </cell>
          <cell r="Y817"/>
          <cell r="Z817">
            <v>800199143</v>
          </cell>
          <cell r="AA817">
            <v>30841</v>
          </cell>
          <cell r="AB817">
            <v>42</v>
          </cell>
          <cell r="AC817" t="str">
            <v>19-60</v>
          </cell>
        </row>
        <row r="818">
          <cell r="H818">
            <v>43252</v>
          </cell>
          <cell r="J818" t="str">
            <v>female</v>
          </cell>
          <cell r="Y818"/>
          <cell r="Z818">
            <v>429547292</v>
          </cell>
          <cell r="AA818" t="str">
            <v>5/13/2010</v>
          </cell>
          <cell r="AB818">
            <v>16</v>
          </cell>
          <cell r="AC818">
            <v>43252</v>
          </cell>
        </row>
        <row r="819">
          <cell r="H819" t="str">
            <v>0-5</v>
          </cell>
          <cell r="J819" t="str">
            <v>female</v>
          </cell>
          <cell r="Y819">
            <v>46146</v>
          </cell>
          <cell r="Z819">
            <v>407924745</v>
          </cell>
          <cell r="AA819" t="str">
            <v>1/21/2026</v>
          </cell>
          <cell r="AB819">
            <v>1</v>
          </cell>
          <cell r="AC819" t="str">
            <v>0-5</v>
          </cell>
        </row>
        <row r="820">
          <cell r="H820" t="str">
            <v>19-60</v>
          </cell>
          <cell r="J820" t="str">
            <v>female</v>
          </cell>
          <cell r="Y820">
            <v>46146</v>
          </cell>
          <cell r="Z820">
            <v>407924745</v>
          </cell>
          <cell r="AA820">
            <v>37350</v>
          </cell>
          <cell r="AB820">
            <v>24</v>
          </cell>
          <cell r="AC820" t="str">
            <v>19-60</v>
          </cell>
        </row>
        <row r="821">
          <cell r="H821" t="str">
            <v>19-60</v>
          </cell>
          <cell r="J821" t="str">
            <v>female</v>
          </cell>
          <cell r="Y821"/>
          <cell r="Z821">
            <v>405444043</v>
          </cell>
          <cell r="AA821" t="str">
            <v>9/17/1999</v>
          </cell>
          <cell r="AB821">
            <v>27</v>
          </cell>
          <cell r="AC821" t="str">
            <v>19-60</v>
          </cell>
        </row>
        <row r="822">
          <cell r="H822" t="str">
            <v>19-60</v>
          </cell>
          <cell r="J822" t="str">
            <v>female</v>
          </cell>
          <cell r="Y822"/>
          <cell r="Z822">
            <v>950834044</v>
          </cell>
          <cell r="AA822" t="str">
            <v>3/28/1969</v>
          </cell>
          <cell r="AB822">
            <v>56</v>
          </cell>
          <cell r="AC822" t="str">
            <v>19-60</v>
          </cell>
        </row>
        <row r="823">
          <cell r="H823">
            <v>43252</v>
          </cell>
          <cell r="J823" t="str">
            <v>female</v>
          </cell>
          <cell r="Y823"/>
          <cell r="Z823">
            <v>425918133</v>
          </cell>
          <cell r="AA823">
            <v>40068</v>
          </cell>
          <cell r="AB823">
            <v>17</v>
          </cell>
          <cell r="AC823">
            <v>43252</v>
          </cell>
        </row>
        <row r="824">
          <cell r="H824" t="str">
            <v>0-5</v>
          </cell>
          <cell r="J824" t="str">
            <v>female</v>
          </cell>
          <cell r="Y824">
            <v>46146</v>
          </cell>
          <cell r="Z824">
            <v>470000167</v>
          </cell>
          <cell r="AA824" t="str">
            <v>7/15/2025</v>
          </cell>
          <cell r="AB824">
            <v>1</v>
          </cell>
          <cell r="AC824" t="str">
            <v>0-5</v>
          </cell>
        </row>
        <row r="825">
          <cell r="H825" t="str">
            <v>19-60</v>
          </cell>
          <cell r="J825" t="str">
            <v>female</v>
          </cell>
          <cell r="Y825"/>
          <cell r="Z825">
            <v>800542300</v>
          </cell>
          <cell r="AA825" t="str">
            <v>6/24/1986</v>
          </cell>
          <cell r="AB825">
            <v>40</v>
          </cell>
          <cell r="AC825" t="str">
            <v>19-60</v>
          </cell>
        </row>
        <row r="826">
          <cell r="H826">
            <v>60</v>
          </cell>
          <cell r="J826" t="str">
            <v>female</v>
          </cell>
          <cell r="Y826">
            <v>46026</v>
          </cell>
          <cell r="Z826">
            <v>958930653</v>
          </cell>
          <cell r="AA826">
            <v>21583</v>
          </cell>
          <cell r="AB826">
            <v>67</v>
          </cell>
          <cell r="AC826">
            <v>60</v>
          </cell>
        </row>
        <row r="827">
          <cell r="H827" t="str">
            <v>19-60</v>
          </cell>
          <cell r="J827" t="str">
            <v>female</v>
          </cell>
          <cell r="Y827">
            <v>46207</v>
          </cell>
          <cell r="Z827">
            <v>422554097</v>
          </cell>
          <cell r="AA827" t="str">
            <v>10/31/2006</v>
          </cell>
          <cell r="AB827">
            <v>20</v>
          </cell>
          <cell r="AC827" t="str">
            <v>19-60</v>
          </cell>
        </row>
        <row r="828">
          <cell r="H828" t="str">
            <v>19-60</v>
          </cell>
          <cell r="J828" t="str">
            <v>female</v>
          </cell>
          <cell r="Y828" t="str">
            <v>3/30/2026</v>
          </cell>
          <cell r="Z828">
            <v>800657348</v>
          </cell>
          <cell r="AA828">
            <v>31997</v>
          </cell>
          <cell r="AB828">
            <v>39</v>
          </cell>
          <cell r="AC828" t="str">
            <v>19-60</v>
          </cell>
        </row>
        <row r="829">
          <cell r="H829" t="str">
            <v>19-60</v>
          </cell>
          <cell r="J829" t="str">
            <v>female</v>
          </cell>
          <cell r="Y829">
            <v>404596413</v>
          </cell>
          <cell r="Z829" t="str">
            <v>3/19/1999</v>
          </cell>
          <cell r="AA829">
            <v>27</v>
          </cell>
          <cell r="AB829" t="str">
            <v>19-60</v>
          </cell>
          <cell r="AC829" t="str">
            <v>FEMALE</v>
          </cell>
        </row>
        <row r="830">
          <cell r="H830" t="str">
            <v>0-5</v>
          </cell>
          <cell r="J830" t="str">
            <v>female</v>
          </cell>
          <cell r="Y830"/>
          <cell r="Z830">
            <v>445456049</v>
          </cell>
          <cell r="AA830">
            <v>44835</v>
          </cell>
          <cell r="AB830">
            <v>4</v>
          </cell>
          <cell r="AC830" t="str">
            <v>0-5</v>
          </cell>
        </row>
        <row r="831">
          <cell r="H831" t="str">
            <v>19-60</v>
          </cell>
          <cell r="J831" t="str">
            <v>female</v>
          </cell>
          <cell r="Y831">
            <v>46146</v>
          </cell>
          <cell r="Z831">
            <v>803658889</v>
          </cell>
          <cell r="AA831" t="str">
            <v>7/23/1994</v>
          </cell>
          <cell r="AB831">
            <v>32</v>
          </cell>
          <cell r="AC831" t="str">
            <v>19-60</v>
          </cell>
        </row>
        <row r="832">
          <cell r="H832" t="str">
            <v>19-60</v>
          </cell>
          <cell r="J832" t="str">
            <v>female</v>
          </cell>
          <cell r="Y832"/>
          <cell r="Z832">
            <v>802438390</v>
          </cell>
          <cell r="AA832" t="str">
            <v>11/14/1990</v>
          </cell>
          <cell r="AB832">
            <v>36</v>
          </cell>
          <cell r="AC832" t="str">
            <v>19-60</v>
          </cell>
        </row>
        <row r="833">
          <cell r="H833" t="str">
            <v>0-5</v>
          </cell>
          <cell r="J833" t="str">
            <v>female</v>
          </cell>
          <cell r="Y833"/>
          <cell r="Z833">
            <v>444698260</v>
          </cell>
          <cell r="AA833">
            <v>45421</v>
          </cell>
          <cell r="AB833">
            <v>2</v>
          </cell>
          <cell r="AC833" t="str">
            <v>0-5</v>
          </cell>
        </row>
        <row r="834">
          <cell r="H834" t="str">
            <v>19-60</v>
          </cell>
          <cell r="J834" t="str">
            <v>female</v>
          </cell>
          <cell r="Y834">
            <v>46146</v>
          </cell>
          <cell r="Z834">
            <v>803828680</v>
          </cell>
          <cell r="AA834">
            <v>33974</v>
          </cell>
          <cell r="AB834">
            <v>33</v>
          </cell>
          <cell r="AC834" t="str">
            <v>19-60</v>
          </cell>
        </row>
        <row r="835">
          <cell r="H835">
            <v>60</v>
          </cell>
          <cell r="J835" t="str">
            <v>female</v>
          </cell>
          <cell r="Y835"/>
          <cell r="Z835">
            <v>410309322</v>
          </cell>
          <cell r="AA835" t="str">
            <v>12/26/1963</v>
          </cell>
          <cell r="AB835">
            <v>63</v>
          </cell>
          <cell r="AC835">
            <v>60</v>
          </cell>
        </row>
        <row r="836">
          <cell r="H836" t="str">
            <v>0-5</v>
          </cell>
          <cell r="J836" t="str">
            <v>female</v>
          </cell>
          <cell r="Y836"/>
          <cell r="Z836">
            <v>444913446</v>
          </cell>
          <cell r="AA836">
            <v>44749</v>
          </cell>
          <cell r="AB836">
            <v>4</v>
          </cell>
          <cell r="AC836" t="str">
            <v>0-5</v>
          </cell>
        </row>
        <row r="837">
          <cell r="H837" t="str">
            <v>19-60</v>
          </cell>
          <cell r="J837" t="str">
            <v>female</v>
          </cell>
          <cell r="Y837"/>
          <cell r="Z837">
            <v>402219216</v>
          </cell>
          <cell r="AA837" t="str">
            <v>2/16/1998</v>
          </cell>
          <cell r="AB837">
            <v>28</v>
          </cell>
          <cell r="AC837" t="str">
            <v>19-60</v>
          </cell>
        </row>
        <row r="838">
          <cell r="H838" t="str">
            <v>0-5</v>
          </cell>
          <cell r="J838" t="str">
            <v>female</v>
          </cell>
          <cell r="Y838">
            <v>46146</v>
          </cell>
          <cell r="Z838">
            <v>445159502</v>
          </cell>
          <cell r="AA838" t="str">
            <v>10/20/2022</v>
          </cell>
          <cell r="AB838">
            <v>4</v>
          </cell>
          <cell r="AC838" t="str">
            <v>0-5</v>
          </cell>
        </row>
        <row r="839">
          <cell r="H839" t="str">
            <v>19-60</v>
          </cell>
          <cell r="J839" t="str">
            <v>female</v>
          </cell>
          <cell r="Y839"/>
          <cell r="Z839">
            <v>926702440</v>
          </cell>
          <cell r="AA839">
            <v>30256</v>
          </cell>
          <cell r="AB839">
            <v>43</v>
          </cell>
          <cell r="AC839" t="str">
            <v>19-60</v>
          </cell>
        </row>
        <row r="840">
          <cell r="H840" t="str">
            <v>19-60</v>
          </cell>
          <cell r="J840" t="str">
            <v>female</v>
          </cell>
          <cell r="Y840" t="str">
            <v>3/30/2026</v>
          </cell>
          <cell r="Z840">
            <v>403680416</v>
          </cell>
          <cell r="AA840" t="str">
            <v>6/30/1999</v>
          </cell>
          <cell r="AB840">
            <v>27</v>
          </cell>
          <cell r="AC840" t="str">
            <v>19-60</v>
          </cell>
        </row>
        <row r="841">
          <cell r="H841" t="str">
            <v>19-60</v>
          </cell>
          <cell r="J841" t="str">
            <v>female</v>
          </cell>
          <cell r="Y841">
            <v>46207</v>
          </cell>
          <cell r="Z841">
            <v>400630232</v>
          </cell>
          <cell r="AA841" t="str">
            <v>8/18/1996</v>
          </cell>
          <cell r="AB841">
            <v>30</v>
          </cell>
          <cell r="AC841" t="str">
            <v>19-60</v>
          </cell>
        </row>
        <row r="842">
          <cell r="H842" t="str">
            <v>19-60</v>
          </cell>
          <cell r="J842" t="str">
            <v>female</v>
          </cell>
          <cell r="Y842"/>
          <cell r="Z842">
            <v>905507034</v>
          </cell>
          <cell r="AA842" t="str">
            <v>4/22/1981</v>
          </cell>
          <cell r="AB842">
            <v>45</v>
          </cell>
          <cell r="AC842" t="str">
            <v>19-60</v>
          </cell>
        </row>
        <row r="843">
          <cell r="H843" t="str">
            <v>19-60</v>
          </cell>
          <cell r="J843" t="str">
            <v>female</v>
          </cell>
          <cell r="Y843"/>
          <cell r="Z843">
            <v>915875157</v>
          </cell>
          <cell r="AA843">
            <v>25090</v>
          </cell>
          <cell r="AB843">
            <v>58</v>
          </cell>
          <cell r="AC843" t="str">
            <v>19-60</v>
          </cell>
        </row>
        <row r="844">
          <cell r="H844">
            <v>60</v>
          </cell>
          <cell r="J844" t="str">
            <v>female</v>
          </cell>
          <cell r="Y844"/>
          <cell r="Z844">
            <v>975913450</v>
          </cell>
          <cell r="AA844">
            <v>22346</v>
          </cell>
          <cell r="AB844">
            <v>65</v>
          </cell>
          <cell r="AC844">
            <v>60</v>
          </cell>
        </row>
        <row r="845">
          <cell r="H845" t="str">
            <v>19-60</v>
          </cell>
          <cell r="J845" t="str">
            <v>female</v>
          </cell>
          <cell r="Y845"/>
          <cell r="Z845">
            <v>901456681</v>
          </cell>
          <cell r="AA845" t="str">
            <v>3/27/1979</v>
          </cell>
          <cell r="AB845">
            <v>47</v>
          </cell>
          <cell r="AC845" t="str">
            <v>19-60</v>
          </cell>
        </row>
        <row r="846">
          <cell r="H846" t="str">
            <v>19-60</v>
          </cell>
          <cell r="J846" t="str">
            <v>female</v>
          </cell>
          <cell r="Y846">
            <v>46238</v>
          </cell>
          <cell r="Z846">
            <v>800504573</v>
          </cell>
          <cell r="AA846">
            <v>31544</v>
          </cell>
          <cell r="AB846">
            <v>40</v>
          </cell>
          <cell r="AC846" t="str">
            <v>19-60</v>
          </cell>
        </row>
        <row r="847">
          <cell r="H847" t="str">
            <v>19-60</v>
          </cell>
          <cell r="J847" t="str">
            <v>female</v>
          </cell>
          <cell r="Y847"/>
          <cell r="Z847">
            <v>400796009</v>
          </cell>
          <cell r="AA847" t="str">
            <v>2/14/1996</v>
          </cell>
          <cell r="AB847">
            <v>30</v>
          </cell>
          <cell r="AC847" t="str">
            <v>19-60</v>
          </cell>
        </row>
        <row r="848">
          <cell r="H848" t="str">
            <v>19-60</v>
          </cell>
          <cell r="J848" t="str">
            <v>female</v>
          </cell>
          <cell r="Y848"/>
          <cell r="Z848">
            <v>402900195</v>
          </cell>
          <cell r="AA848" t="str">
            <v>5/21/1997</v>
          </cell>
          <cell r="AB848">
            <v>29</v>
          </cell>
          <cell r="AC848" t="str">
            <v>19-60</v>
          </cell>
        </row>
        <row r="849">
          <cell r="H849">
            <v>60</v>
          </cell>
          <cell r="J849" t="str">
            <v>female</v>
          </cell>
          <cell r="Y849"/>
          <cell r="Z849">
            <v>930802434</v>
          </cell>
          <cell r="AA849" t="str">
            <v>1/30/1961</v>
          </cell>
          <cell r="AB849">
            <v>65</v>
          </cell>
          <cell r="AC849">
            <v>60</v>
          </cell>
        </row>
        <row r="850">
          <cell r="H850" t="str">
            <v>19-60</v>
          </cell>
          <cell r="J850" t="str">
            <v>female</v>
          </cell>
          <cell r="Y850"/>
          <cell r="Z850">
            <v>802670463</v>
          </cell>
          <cell r="AA850">
            <v>33188</v>
          </cell>
          <cell r="AB850">
            <v>35</v>
          </cell>
          <cell r="AC850" t="str">
            <v>19-60</v>
          </cell>
        </row>
        <row r="851">
          <cell r="H851" t="str">
            <v>0-5</v>
          </cell>
          <cell r="J851" t="str">
            <v>female</v>
          </cell>
          <cell r="Y851"/>
          <cell r="Z851">
            <v>444509459</v>
          </cell>
          <cell r="AA851">
            <v>44873</v>
          </cell>
          <cell r="AB851">
            <v>3</v>
          </cell>
          <cell r="AC851" t="str">
            <v>0-5</v>
          </cell>
        </row>
        <row r="852">
          <cell r="H852" t="str">
            <v>19-60</v>
          </cell>
          <cell r="J852" t="str">
            <v>female</v>
          </cell>
          <cell r="Y852"/>
          <cell r="Z852">
            <v>408128163</v>
          </cell>
          <cell r="AA852">
            <v>37398</v>
          </cell>
          <cell r="AB852">
            <v>23</v>
          </cell>
          <cell r="AC852" t="str">
            <v>19-60</v>
          </cell>
        </row>
        <row r="853">
          <cell r="H853" t="str">
            <v>0-5</v>
          </cell>
          <cell r="J853" t="str">
            <v>female</v>
          </cell>
          <cell r="Y853"/>
          <cell r="Z853">
            <v>470553561</v>
          </cell>
          <cell r="AA853">
            <v>45671</v>
          </cell>
          <cell r="AB853">
            <v>1</v>
          </cell>
          <cell r="AC853" t="str">
            <v>0-5</v>
          </cell>
        </row>
        <row r="854">
          <cell r="H854" t="str">
            <v>19-60</v>
          </cell>
          <cell r="J854" t="str">
            <v>female</v>
          </cell>
          <cell r="Y854"/>
          <cell r="Z854">
            <v>424740975</v>
          </cell>
          <cell r="AA854">
            <v>38995</v>
          </cell>
          <cell r="AB854">
            <v>19</v>
          </cell>
          <cell r="AC854" t="str">
            <v>19-60</v>
          </cell>
        </row>
        <row r="855">
          <cell r="H855" t="str">
            <v>19-60</v>
          </cell>
          <cell r="J855" t="str">
            <v>female</v>
          </cell>
          <cell r="Y855"/>
          <cell r="Z855">
            <v>403311905</v>
          </cell>
          <cell r="AA855">
            <v>35839</v>
          </cell>
          <cell r="AB855">
            <v>28</v>
          </cell>
          <cell r="AC855" t="str">
            <v>19-60</v>
          </cell>
        </row>
        <row r="856">
          <cell r="H856" t="str">
            <v>19-60</v>
          </cell>
          <cell r="J856" t="str">
            <v>male</v>
          </cell>
          <cell r="Y856"/>
          <cell r="Z856">
            <v>802967521</v>
          </cell>
          <cell r="AA856">
            <v>33266</v>
          </cell>
          <cell r="AB856">
            <v>35</v>
          </cell>
          <cell r="AC856" t="str">
            <v>19-60</v>
          </cell>
        </row>
        <row r="857">
          <cell r="H857" t="str">
            <v>19-60</v>
          </cell>
          <cell r="J857" t="str">
            <v>female</v>
          </cell>
          <cell r="Y857"/>
          <cell r="Z857">
            <v>803264803</v>
          </cell>
          <cell r="AA857">
            <v>34520</v>
          </cell>
          <cell r="AB857">
            <v>31</v>
          </cell>
          <cell r="AC857" t="str">
            <v>19-60</v>
          </cell>
        </row>
        <row r="858">
          <cell r="H858" t="str">
            <v>19-60</v>
          </cell>
          <cell r="J858" t="str">
            <v>male</v>
          </cell>
          <cell r="Y858"/>
          <cell r="Z858">
            <v>800524373</v>
          </cell>
          <cell r="AA858">
            <v>31151</v>
          </cell>
          <cell r="AB858">
            <v>41</v>
          </cell>
          <cell r="AC858" t="str">
            <v>19-60</v>
          </cell>
        </row>
        <row r="859">
          <cell r="H859" t="str">
            <v>19-60</v>
          </cell>
          <cell r="J859" t="str">
            <v>female</v>
          </cell>
          <cell r="Y859"/>
          <cell r="Z859">
            <v>403099690</v>
          </cell>
          <cell r="AA859">
            <v>35154</v>
          </cell>
          <cell r="AB859">
            <v>30</v>
          </cell>
          <cell r="AC859" t="str">
            <v>19-60</v>
          </cell>
        </row>
        <row r="860">
          <cell r="H860" t="str">
            <v>0-5</v>
          </cell>
          <cell r="J860" t="str">
            <v>male</v>
          </cell>
          <cell r="Y860"/>
          <cell r="Z860">
            <v>470790452</v>
          </cell>
          <cell r="AA860">
            <v>45932</v>
          </cell>
          <cell r="AB860">
            <v>1</v>
          </cell>
          <cell r="AC860" t="str">
            <v>0-5</v>
          </cell>
        </row>
        <row r="861">
          <cell r="H861" t="str">
            <v>19-60</v>
          </cell>
          <cell r="J861" t="str">
            <v>female</v>
          </cell>
          <cell r="Y861"/>
          <cell r="Z861">
            <v>801843889</v>
          </cell>
          <cell r="AA861">
            <v>32758</v>
          </cell>
          <cell r="AB861">
            <v>36</v>
          </cell>
          <cell r="AC861" t="str">
            <v>19-60</v>
          </cell>
        </row>
        <row r="862">
          <cell r="H862" t="str">
            <v>19-60</v>
          </cell>
          <cell r="J862" t="str">
            <v>female</v>
          </cell>
          <cell r="Y862"/>
          <cell r="Z862">
            <v>800720682</v>
          </cell>
          <cell r="AA862">
            <v>32612</v>
          </cell>
          <cell r="AB862">
            <v>37</v>
          </cell>
          <cell r="AC862" t="str">
            <v>19-60</v>
          </cell>
        </row>
        <row r="863">
          <cell r="H863" t="str">
            <v>19-60</v>
          </cell>
          <cell r="J863" t="str">
            <v>female</v>
          </cell>
          <cell r="Y863"/>
          <cell r="Z863">
            <v>403256662</v>
          </cell>
          <cell r="AA863">
            <v>35522</v>
          </cell>
          <cell r="AB863">
            <v>29</v>
          </cell>
          <cell r="AC863" t="str">
            <v>19-60</v>
          </cell>
        </row>
        <row r="864">
          <cell r="H864" t="str">
            <v>0-5</v>
          </cell>
          <cell r="J864" t="str">
            <v>male</v>
          </cell>
          <cell r="Y864"/>
          <cell r="Z864">
            <v>444164420</v>
          </cell>
          <cell r="AA864">
            <v>44810</v>
          </cell>
          <cell r="AB864">
            <v>3</v>
          </cell>
          <cell r="AC864" t="str">
            <v>0-5</v>
          </cell>
        </row>
        <row r="865">
          <cell r="H865" t="str">
            <v>19-60</v>
          </cell>
          <cell r="J865" t="str">
            <v>female</v>
          </cell>
          <cell r="Y865"/>
          <cell r="Z865">
            <v>802016634</v>
          </cell>
          <cell r="AA865">
            <v>32479</v>
          </cell>
          <cell r="AB865">
            <v>37</v>
          </cell>
          <cell r="AC865" t="str">
            <v>19-60</v>
          </cell>
        </row>
        <row r="866">
          <cell r="H866" t="str">
            <v>19-60</v>
          </cell>
          <cell r="J866" t="str">
            <v>female</v>
          </cell>
          <cell r="Y866"/>
          <cell r="Z866">
            <v>802716886</v>
          </cell>
          <cell r="AA866">
            <v>33027</v>
          </cell>
          <cell r="AB866">
            <v>35</v>
          </cell>
          <cell r="AC866" t="str">
            <v>19-60</v>
          </cell>
        </row>
        <row r="867">
          <cell r="H867" t="str">
            <v>19-60</v>
          </cell>
          <cell r="J867" t="str">
            <v>male</v>
          </cell>
          <cell r="Y867"/>
          <cell r="Z867">
            <v>802299636</v>
          </cell>
          <cell r="AA867">
            <v>32874</v>
          </cell>
          <cell r="AB867">
            <v>36</v>
          </cell>
          <cell r="AC867" t="str">
            <v>19-60</v>
          </cell>
        </row>
        <row r="868">
          <cell r="H868">
            <v>60</v>
          </cell>
          <cell r="J868" t="str">
            <v>male</v>
          </cell>
          <cell r="Y868"/>
          <cell r="Z868">
            <v>912032232</v>
          </cell>
          <cell r="AA868">
            <v>23320</v>
          </cell>
          <cell r="AB868">
            <v>62</v>
          </cell>
          <cell r="AC868">
            <v>60</v>
          </cell>
        </row>
        <row r="869">
          <cell r="H869" t="str">
            <v>19-60</v>
          </cell>
          <cell r="J869" t="str">
            <v>female</v>
          </cell>
          <cell r="Y869"/>
          <cell r="Z869">
            <v>924443153</v>
          </cell>
          <cell r="AA869">
            <v>24784</v>
          </cell>
          <cell r="AB869">
            <v>58</v>
          </cell>
          <cell r="AC869" t="str">
            <v>19-60</v>
          </cell>
        </row>
        <row r="870">
          <cell r="H870" t="str">
            <v>0-5</v>
          </cell>
          <cell r="J870" t="str">
            <v>female</v>
          </cell>
          <cell r="Y870"/>
          <cell r="Z870">
            <v>470585407</v>
          </cell>
          <cell r="AA870">
            <v>45790</v>
          </cell>
          <cell r="AB870">
            <v>1</v>
          </cell>
          <cell r="AC870" t="str">
            <v>0-5</v>
          </cell>
        </row>
        <row r="871">
          <cell r="H871" t="str">
            <v>19-60</v>
          </cell>
          <cell r="J871" t="str">
            <v>female</v>
          </cell>
          <cell r="Y871"/>
          <cell r="Z871">
            <v>802212217</v>
          </cell>
          <cell r="AA871">
            <v>32576</v>
          </cell>
          <cell r="AB871">
            <v>37</v>
          </cell>
          <cell r="AC871" t="str">
            <v>19-60</v>
          </cell>
        </row>
        <row r="872">
          <cell r="H872" t="str">
            <v>19-60</v>
          </cell>
          <cell r="J872" t="str">
            <v>female</v>
          </cell>
          <cell r="Y872"/>
          <cell r="Z872">
            <v>802255612</v>
          </cell>
          <cell r="AA872">
            <v>32612</v>
          </cell>
          <cell r="AB872">
            <v>37</v>
          </cell>
          <cell r="AC872" t="str">
            <v>19-60</v>
          </cell>
        </row>
        <row r="873">
          <cell r="H873">
            <v>60</v>
          </cell>
          <cell r="J873" t="str">
            <v>female</v>
          </cell>
          <cell r="Y873"/>
          <cell r="Z873">
            <v>932092711</v>
          </cell>
          <cell r="AA873">
            <v>20401</v>
          </cell>
          <cell r="AB873">
            <v>70</v>
          </cell>
          <cell r="AC873">
            <v>60</v>
          </cell>
        </row>
        <row r="874">
          <cell r="H874" t="str">
            <v>19-60</v>
          </cell>
          <cell r="J874" t="str">
            <v>male</v>
          </cell>
          <cell r="Y874"/>
          <cell r="Z874">
            <v>407168053</v>
          </cell>
          <cell r="AA874">
            <v>36641</v>
          </cell>
          <cell r="AB874">
            <v>25</v>
          </cell>
          <cell r="AC874" t="str">
            <v>19-60</v>
          </cell>
        </row>
        <row r="875">
          <cell r="H875" t="str">
            <v>19-60</v>
          </cell>
          <cell r="J875" t="str">
            <v>male</v>
          </cell>
          <cell r="Y875"/>
          <cell r="Z875">
            <v>803438365</v>
          </cell>
          <cell r="AA875">
            <v>33557</v>
          </cell>
          <cell r="AB875">
            <v>34</v>
          </cell>
          <cell r="AC875" t="str">
            <v>19-60</v>
          </cell>
        </row>
        <row r="876">
          <cell r="H876" t="str">
            <v>19-60</v>
          </cell>
          <cell r="J876" t="str">
            <v>female</v>
          </cell>
          <cell r="Y876"/>
          <cell r="Z876">
            <v>804707487</v>
          </cell>
          <cell r="AA876">
            <v>34167</v>
          </cell>
          <cell r="AB876">
            <v>32</v>
          </cell>
          <cell r="AC876" t="str">
            <v>19-60</v>
          </cell>
        </row>
        <row r="877">
          <cell r="H877">
            <v>43252</v>
          </cell>
          <cell r="J877" t="str">
            <v>male</v>
          </cell>
          <cell r="Y877"/>
          <cell r="Z877">
            <v>443101803</v>
          </cell>
          <cell r="AA877">
            <v>43569</v>
          </cell>
          <cell r="AB877">
            <v>7</v>
          </cell>
          <cell r="AC877">
            <v>43252</v>
          </cell>
        </row>
        <row r="878">
          <cell r="H878" t="str">
            <v>0-5</v>
          </cell>
          <cell r="J878" t="str">
            <v>male</v>
          </cell>
          <cell r="Y878"/>
          <cell r="Z878">
            <v>445695331</v>
          </cell>
          <cell r="AA878">
            <v>45346</v>
          </cell>
          <cell r="AB878">
            <v>2</v>
          </cell>
          <cell r="AC878" t="str">
            <v>0-5</v>
          </cell>
        </row>
        <row r="879">
          <cell r="H879" t="str">
            <v>19-60</v>
          </cell>
          <cell r="J879" t="str">
            <v>male</v>
          </cell>
          <cell r="Y879"/>
          <cell r="Z879">
            <v>801374455</v>
          </cell>
          <cell r="AA879">
            <v>31396</v>
          </cell>
          <cell r="AB879">
            <v>40</v>
          </cell>
          <cell r="AC879" t="str">
            <v>19-60</v>
          </cell>
        </row>
        <row r="880">
          <cell r="H880" t="str">
            <v>19-60</v>
          </cell>
          <cell r="J880" t="str">
            <v>female</v>
          </cell>
          <cell r="Y880"/>
          <cell r="Z880">
            <v>801565102</v>
          </cell>
          <cell r="AA880">
            <v>31245</v>
          </cell>
          <cell r="AB880">
            <v>40</v>
          </cell>
          <cell r="AC880" t="str">
            <v>19-60</v>
          </cell>
        </row>
        <row r="881">
          <cell r="H881" t="str">
            <v>19-60</v>
          </cell>
          <cell r="J881" t="str">
            <v>female</v>
          </cell>
          <cell r="Y881"/>
          <cell r="Z881">
            <v>405903220</v>
          </cell>
          <cell r="AA881">
            <v>36421</v>
          </cell>
          <cell r="AB881">
            <v>26</v>
          </cell>
          <cell r="AC881" t="str">
            <v>19-60</v>
          </cell>
        </row>
        <row r="882">
          <cell r="H882" t="str">
            <v>0-5</v>
          </cell>
          <cell r="J882" t="str">
            <v>female</v>
          </cell>
          <cell r="Y882"/>
          <cell r="Z882">
            <v>470584210</v>
          </cell>
          <cell r="AA882">
            <v>45615</v>
          </cell>
          <cell r="AB882">
            <v>1</v>
          </cell>
          <cell r="AC882" t="str">
            <v>0-5</v>
          </cell>
        </row>
        <row r="883">
          <cell r="H883" t="str">
            <v>19-60</v>
          </cell>
          <cell r="J883" t="str">
            <v>female</v>
          </cell>
          <cell r="Y883"/>
          <cell r="Z883">
            <v>400062352</v>
          </cell>
          <cell r="AA883">
            <v>34732</v>
          </cell>
          <cell r="AB883">
            <v>31</v>
          </cell>
          <cell r="AC883" t="str">
            <v>19-60</v>
          </cell>
        </row>
        <row r="884">
          <cell r="H884" t="str">
            <v>0-5</v>
          </cell>
          <cell r="J884" t="str">
            <v>male</v>
          </cell>
          <cell r="Y884"/>
          <cell r="Z884">
            <v>445802754</v>
          </cell>
          <cell r="AA884">
            <v>44847</v>
          </cell>
          <cell r="AB884">
            <v>3</v>
          </cell>
          <cell r="AC884" t="str">
            <v>0-5</v>
          </cell>
        </row>
        <row r="885">
          <cell r="H885">
            <v>60</v>
          </cell>
          <cell r="J885" t="str">
            <v>female</v>
          </cell>
          <cell r="Y885"/>
          <cell r="Z885">
            <v>917038093</v>
          </cell>
          <cell r="AA885">
            <v>23481</v>
          </cell>
          <cell r="AB885">
            <v>62</v>
          </cell>
          <cell r="AC885">
            <v>60</v>
          </cell>
        </row>
        <row r="886">
          <cell r="H886">
            <v>43252</v>
          </cell>
          <cell r="J886" t="str">
            <v>male</v>
          </cell>
          <cell r="Y886"/>
          <cell r="Z886">
            <v>442273611</v>
          </cell>
          <cell r="AA886">
            <v>43380</v>
          </cell>
          <cell r="AB886">
            <v>7</v>
          </cell>
          <cell r="AC886">
            <v>43252</v>
          </cell>
        </row>
        <row r="887">
          <cell r="H887" t="str">
            <v>19-60</v>
          </cell>
          <cell r="J887" t="str">
            <v>female</v>
          </cell>
          <cell r="Y887"/>
          <cell r="Z887">
            <v>801880410</v>
          </cell>
          <cell r="AA887">
            <v>32442</v>
          </cell>
          <cell r="AB887">
            <v>37</v>
          </cell>
          <cell r="AC887" t="str">
            <v>19-60</v>
          </cell>
        </row>
        <row r="888">
          <cell r="H888" t="str">
            <v>19-60</v>
          </cell>
          <cell r="J888" t="str">
            <v>female</v>
          </cell>
          <cell r="Y888"/>
          <cell r="Z888">
            <v>964877930</v>
          </cell>
          <cell r="AA888">
            <v>24946</v>
          </cell>
          <cell r="AB888">
            <v>57</v>
          </cell>
          <cell r="AC888" t="str">
            <v>19-60</v>
          </cell>
        </row>
        <row r="889">
          <cell r="H889" t="str">
            <v>0-5</v>
          </cell>
          <cell r="J889" t="str">
            <v>female</v>
          </cell>
          <cell r="Y889"/>
          <cell r="Z889">
            <v>470855644</v>
          </cell>
          <cell r="AA889">
            <v>45943</v>
          </cell>
          <cell r="AB889">
            <v>1</v>
          </cell>
          <cell r="AC889" t="str">
            <v>0-5</v>
          </cell>
        </row>
        <row r="890">
          <cell r="H890">
            <v>43252</v>
          </cell>
          <cell r="J890" t="str">
            <v>female</v>
          </cell>
          <cell r="Y890"/>
          <cell r="Z890">
            <v>426312054</v>
          </cell>
          <cell r="AA890">
            <v>39350</v>
          </cell>
          <cell r="AB890">
            <v>18</v>
          </cell>
          <cell r="AC890">
            <v>43252</v>
          </cell>
        </row>
        <row r="891">
          <cell r="H891">
            <v>43252</v>
          </cell>
          <cell r="J891" t="str">
            <v>female</v>
          </cell>
          <cell r="Y891"/>
          <cell r="Z891">
            <v>429871106</v>
          </cell>
          <cell r="AA891">
            <v>40233</v>
          </cell>
          <cell r="AB891">
            <v>16</v>
          </cell>
          <cell r="AC891">
            <v>43252</v>
          </cell>
        </row>
        <row r="892">
          <cell r="H892" t="str">
            <v>19-60</v>
          </cell>
          <cell r="J892" t="str">
            <v>female</v>
          </cell>
          <cell r="Y892"/>
          <cell r="Z892">
            <v>405863374</v>
          </cell>
          <cell r="AA892">
            <v>36551</v>
          </cell>
          <cell r="AB892">
            <v>26</v>
          </cell>
          <cell r="AC892" t="str">
            <v>19-60</v>
          </cell>
        </row>
        <row r="893">
          <cell r="H893" t="str">
            <v>19-60</v>
          </cell>
          <cell r="J893" t="str">
            <v>male</v>
          </cell>
          <cell r="Y893"/>
          <cell r="Z893">
            <v>800697039</v>
          </cell>
          <cell r="AA893">
            <v>31359</v>
          </cell>
          <cell r="AB893">
            <v>40</v>
          </cell>
          <cell r="AC893" t="str">
            <v>19-60</v>
          </cell>
        </row>
        <row r="894">
          <cell r="H894" t="str">
            <v>19-60</v>
          </cell>
          <cell r="J894" t="str">
            <v>female</v>
          </cell>
          <cell r="Y894"/>
          <cell r="Z894">
            <v>400204277</v>
          </cell>
          <cell r="AA894">
            <v>34740</v>
          </cell>
          <cell r="AB894">
            <v>31</v>
          </cell>
          <cell r="AC894" t="str">
            <v>19-60</v>
          </cell>
        </row>
        <row r="895">
          <cell r="H895" t="str">
            <v>19-60</v>
          </cell>
          <cell r="J895" t="str">
            <v>female</v>
          </cell>
          <cell r="Y895"/>
          <cell r="Z895">
            <v>900247347</v>
          </cell>
          <cell r="AA895">
            <v>26673</v>
          </cell>
          <cell r="AB895">
            <v>53</v>
          </cell>
          <cell r="AC895" t="str">
            <v>19-60</v>
          </cell>
        </row>
        <row r="896">
          <cell r="H896" t="str">
            <v>0-5</v>
          </cell>
          <cell r="J896" t="str">
            <v>female</v>
          </cell>
          <cell r="Y896"/>
          <cell r="Z896">
            <v>444167522</v>
          </cell>
          <cell r="AA896">
            <v>44946</v>
          </cell>
          <cell r="AB896">
            <v>3</v>
          </cell>
          <cell r="AC896" t="str">
            <v>0-5</v>
          </cell>
        </row>
        <row r="897">
          <cell r="H897" t="str">
            <v>19-60</v>
          </cell>
          <cell r="J897" t="str">
            <v>female</v>
          </cell>
          <cell r="Y897"/>
          <cell r="Z897">
            <v>804493450</v>
          </cell>
          <cell r="AA897">
            <v>34281</v>
          </cell>
          <cell r="AB897">
            <v>32</v>
          </cell>
          <cell r="AC897" t="str">
            <v>19-60</v>
          </cell>
        </row>
        <row r="898">
          <cell r="H898">
            <v>43252</v>
          </cell>
          <cell r="J898" t="str">
            <v>female</v>
          </cell>
          <cell r="Y898"/>
          <cell r="Z898">
            <v>432270809</v>
          </cell>
          <cell r="AA898">
            <v>40980</v>
          </cell>
          <cell r="AB898">
            <v>14</v>
          </cell>
          <cell r="AC898">
            <v>43252</v>
          </cell>
        </row>
        <row r="899">
          <cell r="H899">
            <v>43252</v>
          </cell>
          <cell r="J899" t="str">
            <v>female</v>
          </cell>
          <cell r="Y899"/>
          <cell r="Z899">
            <v>429834989</v>
          </cell>
          <cell r="AA899">
            <v>40493</v>
          </cell>
          <cell r="AB899">
            <v>15</v>
          </cell>
          <cell r="AC899">
            <v>43252</v>
          </cell>
        </row>
        <row r="900">
          <cell r="H900" t="str">
            <v>19-60</v>
          </cell>
          <cell r="J900" t="str">
            <v>female</v>
          </cell>
          <cell r="Y900"/>
          <cell r="Z900">
            <v>804626760</v>
          </cell>
          <cell r="AA900">
            <v>34123</v>
          </cell>
          <cell r="AB900">
            <v>32</v>
          </cell>
          <cell r="AC900" t="str">
            <v>19-60</v>
          </cell>
        </row>
        <row r="901">
          <cell r="H901" t="str">
            <v>0-5</v>
          </cell>
          <cell r="J901" t="str">
            <v>male</v>
          </cell>
          <cell r="Y901"/>
          <cell r="Z901">
            <v>470091349</v>
          </cell>
          <cell r="AA901">
            <v>45242</v>
          </cell>
          <cell r="AB901">
            <v>2</v>
          </cell>
          <cell r="AC901" t="str">
            <v>0-5</v>
          </cell>
        </row>
        <row r="902">
          <cell r="H902" t="str">
            <v>19-60</v>
          </cell>
          <cell r="J902" t="str">
            <v>female</v>
          </cell>
          <cell r="Y902"/>
          <cell r="Z902">
            <v>406117036</v>
          </cell>
          <cell r="AA902">
            <v>37360</v>
          </cell>
          <cell r="AB902">
            <v>24</v>
          </cell>
          <cell r="AC902" t="str">
            <v>19-60</v>
          </cell>
        </row>
        <row r="903">
          <cell r="H903">
            <v>43252</v>
          </cell>
          <cell r="J903" t="str">
            <v>female</v>
          </cell>
          <cell r="Y903"/>
          <cell r="Z903">
            <v>426393351</v>
          </cell>
          <cell r="AA903">
            <v>39791</v>
          </cell>
          <cell r="AB903">
            <v>17</v>
          </cell>
          <cell r="AC903">
            <v>43252</v>
          </cell>
        </row>
        <row r="904">
          <cell r="H904" t="str">
            <v>19-60</v>
          </cell>
          <cell r="J904" t="str">
            <v>female</v>
          </cell>
          <cell r="Y904"/>
          <cell r="Z904">
            <v>400527875</v>
          </cell>
          <cell r="AA904">
            <v>35072</v>
          </cell>
          <cell r="AB904">
            <v>30</v>
          </cell>
          <cell r="AC904" t="str">
            <v>19-60</v>
          </cell>
        </row>
        <row r="905">
          <cell r="H905" t="str">
            <v>0-5</v>
          </cell>
          <cell r="J905" t="str">
            <v>female</v>
          </cell>
          <cell r="Y905"/>
          <cell r="Z905">
            <v>444187108</v>
          </cell>
          <cell r="AA905">
            <v>45030</v>
          </cell>
          <cell r="AB905">
            <v>3</v>
          </cell>
          <cell r="AC905" t="str">
            <v>0-5</v>
          </cell>
        </row>
        <row r="906">
          <cell r="H906" t="str">
            <v>19-60</v>
          </cell>
          <cell r="J906" t="str">
            <v>female</v>
          </cell>
          <cell r="Y906"/>
          <cell r="Z906">
            <v>801764879</v>
          </cell>
          <cell r="AA906">
            <v>32421</v>
          </cell>
          <cell r="AB906">
            <v>37</v>
          </cell>
          <cell r="AC906" t="str">
            <v>19-60</v>
          </cell>
        </row>
        <row r="907">
          <cell r="H907" t="str">
            <v>0-5</v>
          </cell>
          <cell r="J907" t="str">
            <v>female</v>
          </cell>
          <cell r="Y907"/>
          <cell r="Z907">
            <v>445622640</v>
          </cell>
          <cell r="AA907">
            <v>44632</v>
          </cell>
          <cell r="AB907">
            <v>4</v>
          </cell>
          <cell r="AC907" t="str">
            <v>0-5</v>
          </cell>
        </row>
        <row r="908">
          <cell r="H908" t="str">
            <v>0-5</v>
          </cell>
          <cell r="J908" t="str">
            <v>female</v>
          </cell>
          <cell r="Y908"/>
          <cell r="Z908">
            <v>445855174</v>
          </cell>
          <cell r="AA908">
            <v>44873</v>
          </cell>
          <cell r="AB908">
            <v>3</v>
          </cell>
          <cell r="AC908" t="str">
            <v>0-5</v>
          </cell>
        </row>
        <row r="909">
          <cell r="H909" t="str">
            <v>19-60</v>
          </cell>
          <cell r="J909" t="str">
            <v>female</v>
          </cell>
          <cell r="Y909"/>
          <cell r="Z909">
            <v>404617730</v>
          </cell>
          <cell r="AA909">
            <v>36198</v>
          </cell>
          <cell r="AB909">
            <v>27</v>
          </cell>
          <cell r="AC909" t="str">
            <v>19-60</v>
          </cell>
        </row>
        <row r="910">
          <cell r="H910" t="str">
            <v>19-60</v>
          </cell>
          <cell r="J910" t="str">
            <v>female</v>
          </cell>
          <cell r="Y910"/>
          <cell r="Z910">
            <v>900775701</v>
          </cell>
          <cell r="AA910">
            <v>28432</v>
          </cell>
          <cell r="AB910">
            <v>48</v>
          </cell>
          <cell r="AC910" t="str">
            <v>19-60</v>
          </cell>
        </row>
        <row r="911">
          <cell r="H911" t="str">
            <v>19-60</v>
          </cell>
          <cell r="J911" t="str">
            <v>female</v>
          </cell>
          <cell r="Y911"/>
          <cell r="Z911">
            <v>802648360</v>
          </cell>
          <cell r="AA911">
            <v>33186</v>
          </cell>
          <cell r="AB911">
            <v>35</v>
          </cell>
          <cell r="AC911" t="str">
            <v>19-60</v>
          </cell>
        </row>
        <row r="912">
          <cell r="H912" t="str">
            <v>19-60</v>
          </cell>
          <cell r="J912" t="str">
            <v>female</v>
          </cell>
          <cell r="Y912"/>
          <cell r="Z912">
            <v>800200081</v>
          </cell>
          <cell r="AA912">
            <v>30573</v>
          </cell>
          <cell r="AB912">
            <v>42</v>
          </cell>
          <cell r="AC912" t="str">
            <v>19-60</v>
          </cell>
        </row>
        <row r="913">
          <cell r="H913" t="str">
            <v>19-60</v>
          </cell>
          <cell r="J913" t="str">
            <v>female</v>
          </cell>
          <cell r="Y913"/>
          <cell r="Z913">
            <v>800125320</v>
          </cell>
          <cell r="AA913">
            <v>31349</v>
          </cell>
          <cell r="AB913">
            <v>40</v>
          </cell>
          <cell r="AC913" t="str">
            <v>19-60</v>
          </cell>
        </row>
        <row r="914">
          <cell r="H914">
            <v>43252</v>
          </cell>
          <cell r="J914" t="str">
            <v>female</v>
          </cell>
          <cell r="Y914"/>
          <cell r="Z914">
            <v>433990934</v>
          </cell>
          <cell r="AA914">
            <v>41235</v>
          </cell>
          <cell r="AB914">
            <v>13</v>
          </cell>
          <cell r="AC914">
            <v>43252</v>
          </cell>
        </row>
        <row r="915">
          <cell r="H915" t="str">
            <v>19-60</v>
          </cell>
          <cell r="J915" t="str">
            <v>female</v>
          </cell>
          <cell r="Y915"/>
          <cell r="Z915">
            <v>421299595</v>
          </cell>
          <cell r="AA915">
            <v>38386</v>
          </cell>
          <cell r="AB915">
            <v>21</v>
          </cell>
          <cell r="AC915" t="str">
            <v>19-60</v>
          </cell>
        </row>
        <row r="916">
          <cell r="H916" t="str">
            <v>19-60</v>
          </cell>
          <cell r="J916" t="str">
            <v>female</v>
          </cell>
          <cell r="Y916"/>
          <cell r="Z916">
            <v>406160846</v>
          </cell>
          <cell r="AA916">
            <v>36829</v>
          </cell>
          <cell r="AB916">
            <v>25</v>
          </cell>
          <cell r="AC916" t="str">
            <v>19-60</v>
          </cell>
        </row>
        <row r="917">
          <cell r="H917" t="str">
            <v>0-5</v>
          </cell>
          <cell r="J917" t="str">
            <v>female</v>
          </cell>
          <cell r="Y917"/>
          <cell r="Z917">
            <v>445916141</v>
          </cell>
          <cell r="AA917">
            <v>44137</v>
          </cell>
          <cell r="AB917">
            <v>5</v>
          </cell>
          <cell r="AC917" t="str">
            <v>0-5</v>
          </cell>
        </row>
        <row r="918">
          <cell r="H918" t="str">
            <v>0-5</v>
          </cell>
          <cell r="J918" t="str">
            <v>female</v>
          </cell>
          <cell r="Y918"/>
          <cell r="Z918">
            <v>442848636</v>
          </cell>
          <cell r="AA918">
            <v>44510</v>
          </cell>
          <cell r="AB918">
            <v>4</v>
          </cell>
          <cell r="AC918" t="str">
            <v>0-5</v>
          </cell>
        </row>
        <row r="919">
          <cell r="H919">
            <v>43252</v>
          </cell>
          <cell r="J919" t="str">
            <v>female</v>
          </cell>
          <cell r="Y919"/>
          <cell r="Z919">
            <v>426421301</v>
          </cell>
          <cell r="AA919">
            <v>40217</v>
          </cell>
          <cell r="AB919">
            <v>16</v>
          </cell>
          <cell r="AC919">
            <v>43252</v>
          </cell>
        </row>
        <row r="920">
          <cell r="H920" t="str">
            <v>19-60</v>
          </cell>
          <cell r="J920" t="str">
            <v>female</v>
          </cell>
          <cell r="Y920"/>
          <cell r="Z920">
            <v>407198894</v>
          </cell>
          <cell r="AA920">
            <v>37295</v>
          </cell>
          <cell r="AB920">
            <v>24</v>
          </cell>
          <cell r="AC920" t="str">
            <v>19-60</v>
          </cell>
        </row>
        <row r="921">
          <cell r="H921" t="str">
            <v>19-60</v>
          </cell>
          <cell r="J921" t="str">
            <v>female</v>
          </cell>
          <cell r="Y921"/>
          <cell r="Z921">
            <v>802594705</v>
          </cell>
          <cell r="AA921">
            <v>31782</v>
          </cell>
          <cell r="AB921">
            <v>39</v>
          </cell>
          <cell r="AC921" t="str">
            <v>19-60</v>
          </cell>
        </row>
        <row r="922">
          <cell r="H922" t="str">
            <v>19-60</v>
          </cell>
          <cell r="J922" t="str">
            <v>female</v>
          </cell>
          <cell r="Y922"/>
          <cell r="Z922">
            <v>401789466</v>
          </cell>
          <cell r="AA922">
            <v>35466</v>
          </cell>
          <cell r="AB922">
            <v>29</v>
          </cell>
          <cell r="AC922" t="str">
            <v>19-60</v>
          </cell>
        </row>
        <row r="923">
          <cell r="H923" t="str">
            <v>19-60</v>
          </cell>
          <cell r="J923" t="str">
            <v>female</v>
          </cell>
          <cell r="Y923"/>
          <cell r="Z923">
            <v>803495878</v>
          </cell>
          <cell r="AA923">
            <v>33516</v>
          </cell>
          <cell r="AB923">
            <v>34</v>
          </cell>
          <cell r="AC923" t="str">
            <v>19-60</v>
          </cell>
        </row>
        <row r="924">
          <cell r="H924" t="str">
            <v>19-60</v>
          </cell>
          <cell r="J924" t="str">
            <v>female</v>
          </cell>
          <cell r="Y924"/>
          <cell r="Z924">
            <v>903329522</v>
          </cell>
          <cell r="AA924">
            <v>28802</v>
          </cell>
          <cell r="AB924">
            <v>47</v>
          </cell>
          <cell r="AC924" t="str">
            <v>19-60</v>
          </cell>
        </row>
        <row r="925">
          <cell r="H925">
            <v>43252</v>
          </cell>
          <cell r="J925" t="str">
            <v>female</v>
          </cell>
          <cell r="Y925"/>
          <cell r="Z925">
            <v>426406450</v>
          </cell>
          <cell r="AA925">
            <v>39881</v>
          </cell>
          <cell r="AB925">
            <v>17</v>
          </cell>
          <cell r="AC925">
            <v>43252</v>
          </cell>
        </row>
        <row r="926">
          <cell r="H926" t="str">
            <v>19-60</v>
          </cell>
          <cell r="J926" t="str">
            <v>female</v>
          </cell>
          <cell r="Y926"/>
          <cell r="Z926">
            <v>912555331</v>
          </cell>
          <cell r="AA926">
            <v>24149</v>
          </cell>
          <cell r="AB926">
            <v>60</v>
          </cell>
          <cell r="AC926" t="str">
            <v>19-60</v>
          </cell>
        </row>
        <row r="927">
          <cell r="H927" t="str">
            <v>19-60</v>
          </cell>
          <cell r="J927" t="str">
            <v>female</v>
          </cell>
          <cell r="Y927"/>
          <cell r="Z927">
            <v>401868609</v>
          </cell>
          <cell r="AA927">
            <v>35726</v>
          </cell>
          <cell r="AB927">
            <v>28</v>
          </cell>
          <cell r="AC927" t="str">
            <v>19-60</v>
          </cell>
        </row>
        <row r="928">
          <cell r="H928" t="str">
            <v>0-5</v>
          </cell>
          <cell r="J928" t="str">
            <v>female</v>
          </cell>
          <cell r="Y928"/>
          <cell r="Z928">
            <v>442815882</v>
          </cell>
          <cell r="AA928">
            <v>44966</v>
          </cell>
          <cell r="AB928">
            <v>3</v>
          </cell>
          <cell r="AC928" t="str">
            <v>0-5</v>
          </cell>
        </row>
        <row r="929">
          <cell r="H929" t="str">
            <v>19-60</v>
          </cell>
          <cell r="J929" t="str">
            <v>female</v>
          </cell>
          <cell r="Y929"/>
          <cell r="Z929">
            <v>800570434</v>
          </cell>
          <cell r="AA929">
            <v>31446</v>
          </cell>
          <cell r="AB929">
            <v>40</v>
          </cell>
          <cell r="AC929" t="str">
            <v>19-60</v>
          </cell>
        </row>
        <row r="930">
          <cell r="H930" t="str">
            <v>19-60</v>
          </cell>
          <cell r="J930" t="str">
            <v>male</v>
          </cell>
          <cell r="Y930"/>
          <cell r="Z930">
            <v>410172118</v>
          </cell>
          <cell r="AA930">
            <v>25150</v>
          </cell>
          <cell r="AB930">
            <v>57</v>
          </cell>
          <cell r="AC930" t="str">
            <v>19-60</v>
          </cell>
        </row>
        <row r="931">
          <cell r="H931" t="str">
            <v>19-60</v>
          </cell>
          <cell r="J931" t="str">
            <v>female</v>
          </cell>
          <cell r="Y931"/>
          <cell r="Z931">
            <v>801178211</v>
          </cell>
          <cell r="AA931">
            <v>31690</v>
          </cell>
          <cell r="AB931">
            <v>39</v>
          </cell>
          <cell r="AC931" t="str">
            <v>19-60</v>
          </cell>
        </row>
        <row r="932">
          <cell r="H932">
            <v>60</v>
          </cell>
          <cell r="J932" t="str">
            <v>female</v>
          </cell>
          <cell r="Y932"/>
          <cell r="Z932">
            <v>931693840</v>
          </cell>
          <cell r="AA932">
            <v>23673</v>
          </cell>
          <cell r="AB932">
            <v>61</v>
          </cell>
          <cell r="AC932">
            <v>60</v>
          </cell>
        </row>
        <row r="933">
          <cell r="H933" t="str">
            <v>19-60</v>
          </cell>
          <cell r="J933" t="str">
            <v>male</v>
          </cell>
          <cell r="Y933"/>
          <cell r="Z933">
            <v>424315596</v>
          </cell>
          <cell r="AA933">
            <v>38756</v>
          </cell>
          <cell r="AB933">
            <v>20</v>
          </cell>
          <cell r="AC933" t="str">
            <v>19-60</v>
          </cell>
        </row>
        <row r="934">
          <cell r="H934" t="str">
            <v>19-60</v>
          </cell>
          <cell r="J934" t="str">
            <v>male</v>
          </cell>
          <cell r="Y934"/>
          <cell r="Z934">
            <v>400702817</v>
          </cell>
          <cell r="AA934">
            <v>35056</v>
          </cell>
          <cell r="AB934">
            <v>30</v>
          </cell>
          <cell r="AC934" t="str">
            <v>19-60</v>
          </cell>
        </row>
        <row r="935">
          <cell r="H935" t="str">
            <v>19-60</v>
          </cell>
          <cell r="J935" t="str">
            <v>female</v>
          </cell>
          <cell r="Y935"/>
          <cell r="Z935">
            <v>402508550</v>
          </cell>
          <cell r="AA935">
            <v>35269</v>
          </cell>
          <cell r="AB935">
            <v>29</v>
          </cell>
          <cell r="AC935" t="str">
            <v>19-60</v>
          </cell>
        </row>
        <row r="936">
          <cell r="H936" t="str">
            <v>19-60</v>
          </cell>
          <cell r="J936" t="str">
            <v>female</v>
          </cell>
          <cell r="Y936"/>
          <cell r="Z936">
            <v>402165674</v>
          </cell>
          <cell r="AA936">
            <v>35377</v>
          </cell>
          <cell r="AB936">
            <v>29</v>
          </cell>
          <cell r="AC936" t="str">
            <v>19-60</v>
          </cell>
        </row>
        <row r="937">
          <cell r="H937" t="str">
            <v>19-60</v>
          </cell>
          <cell r="J937" t="str">
            <v>male</v>
          </cell>
          <cell r="Y937"/>
          <cell r="Z937">
            <v>900862277</v>
          </cell>
          <cell r="AA937">
            <v>27345</v>
          </cell>
          <cell r="AB937">
            <v>51</v>
          </cell>
          <cell r="AC937" t="str">
            <v>19-60</v>
          </cell>
        </row>
        <row r="938">
          <cell r="H938" t="str">
            <v>19-60</v>
          </cell>
          <cell r="J938" t="str">
            <v>female</v>
          </cell>
          <cell r="Y938"/>
          <cell r="Z938">
            <v>908969256</v>
          </cell>
          <cell r="AA938">
            <v>29534</v>
          </cell>
          <cell r="AB938">
            <v>45</v>
          </cell>
          <cell r="AC938" t="str">
            <v>19-60</v>
          </cell>
        </row>
        <row r="939">
          <cell r="H939">
            <v>43252</v>
          </cell>
          <cell r="J939" t="str">
            <v>male</v>
          </cell>
          <cell r="Y939"/>
          <cell r="Z939">
            <v>438412728</v>
          </cell>
          <cell r="AA939">
            <v>42553</v>
          </cell>
          <cell r="AB939">
            <v>9</v>
          </cell>
          <cell r="AC939">
            <v>43252</v>
          </cell>
        </row>
        <row r="940">
          <cell r="H940" t="str">
            <v>19-60</v>
          </cell>
          <cell r="J940" t="str">
            <v>female</v>
          </cell>
          <cell r="Y940"/>
          <cell r="Z940">
            <v>800659518</v>
          </cell>
          <cell r="AA940">
            <v>32439</v>
          </cell>
          <cell r="AB940">
            <v>37</v>
          </cell>
          <cell r="AC940" t="str">
            <v>19-60</v>
          </cell>
        </row>
        <row r="941">
          <cell r="H941" t="str">
            <v>0-5</v>
          </cell>
          <cell r="J941" t="str">
            <v>female</v>
          </cell>
          <cell r="Y941"/>
          <cell r="Z941">
            <v>470807389</v>
          </cell>
          <cell r="AA941">
            <v>45943</v>
          </cell>
          <cell r="AB941">
            <v>1</v>
          </cell>
          <cell r="AC941" t="str">
            <v>0-5</v>
          </cell>
        </row>
        <row r="942">
          <cell r="H942" t="str">
            <v>19-60</v>
          </cell>
          <cell r="J942" t="str">
            <v>female</v>
          </cell>
          <cell r="Y942"/>
          <cell r="Z942">
            <v>901306415</v>
          </cell>
          <cell r="AA942">
            <v>28194</v>
          </cell>
          <cell r="AB942">
            <v>49</v>
          </cell>
          <cell r="AC942" t="str">
            <v>19-60</v>
          </cell>
        </row>
        <row r="943">
          <cell r="H943" t="str">
            <v>19-60</v>
          </cell>
          <cell r="J943" t="str">
            <v>male</v>
          </cell>
          <cell r="Y943"/>
          <cell r="Z943">
            <v>926765868</v>
          </cell>
          <cell r="AA943">
            <v>31008</v>
          </cell>
          <cell r="AB943">
            <v>41</v>
          </cell>
          <cell r="AC943" t="str">
            <v>19-60</v>
          </cell>
        </row>
        <row r="944">
          <cell r="H944">
            <v>60</v>
          </cell>
          <cell r="J944" t="str">
            <v>female</v>
          </cell>
          <cell r="Y944"/>
          <cell r="Z944">
            <v>912007994</v>
          </cell>
          <cell r="AA944">
            <v>23683</v>
          </cell>
          <cell r="AB944">
            <v>62</v>
          </cell>
          <cell r="AC944">
            <v>60</v>
          </cell>
        </row>
        <row r="945">
          <cell r="H945" t="str">
            <v>19-60</v>
          </cell>
          <cell r="J945" t="str">
            <v>female</v>
          </cell>
          <cell r="Y945"/>
          <cell r="Z945">
            <v>802963678</v>
          </cell>
          <cell r="AA945" t="str">
            <v>7/23/1991</v>
          </cell>
          <cell r="AB945">
            <v>35</v>
          </cell>
          <cell r="AC945" t="str">
            <v>19-60</v>
          </cell>
        </row>
        <row r="946">
          <cell r="H946" t="str">
            <v>19-60</v>
          </cell>
          <cell r="J946" t="str">
            <v>female</v>
          </cell>
          <cell r="Y946"/>
          <cell r="Z946">
            <v>803263904</v>
          </cell>
          <cell r="AA946">
            <v>33370</v>
          </cell>
          <cell r="AB946">
            <v>35</v>
          </cell>
          <cell r="AC946" t="str">
            <v>19-60</v>
          </cell>
        </row>
        <row r="947">
          <cell r="H947" t="str">
            <v>19-60</v>
          </cell>
          <cell r="J947" t="str">
            <v>female</v>
          </cell>
          <cell r="Y947"/>
          <cell r="Z947">
            <v>901490318</v>
          </cell>
          <cell r="AA947" t="str">
            <v>3/14/1981</v>
          </cell>
          <cell r="AB947">
            <v>45</v>
          </cell>
          <cell r="AC947" t="str">
            <v>19-60</v>
          </cell>
        </row>
        <row r="948">
          <cell r="H948" t="str">
            <v>19-60</v>
          </cell>
          <cell r="J948" t="str">
            <v>female</v>
          </cell>
          <cell r="Y948"/>
          <cell r="Z948">
            <v>800146896</v>
          </cell>
          <cell r="AA948" t="str">
            <v>9/29/1982</v>
          </cell>
          <cell r="AB948">
            <v>43</v>
          </cell>
          <cell r="AC948" t="str">
            <v>19-60</v>
          </cell>
        </row>
        <row r="949">
          <cell r="H949" t="str">
            <v>19-60</v>
          </cell>
          <cell r="J949" t="str">
            <v>female</v>
          </cell>
          <cell r="Y949"/>
          <cell r="Z949">
            <v>802658252</v>
          </cell>
          <cell r="AA949">
            <v>33451</v>
          </cell>
          <cell r="AB949">
            <v>35</v>
          </cell>
          <cell r="AC949" t="str">
            <v>19-60</v>
          </cell>
        </row>
        <row r="950">
          <cell r="H950" t="str">
            <v>19-60</v>
          </cell>
          <cell r="J950" t="str">
            <v>female</v>
          </cell>
          <cell r="Y950"/>
          <cell r="Z950">
            <v>407915016</v>
          </cell>
          <cell r="AA950" t="str">
            <v>6/17/2003</v>
          </cell>
          <cell r="AB950">
            <v>23</v>
          </cell>
          <cell r="AC950" t="str">
            <v>19-60</v>
          </cell>
        </row>
        <row r="951">
          <cell r="H951" t="str">
            <v>19-60</v>
          </cell>
          <cell r="J951" t="str">
            <v>female</v>
          </cell>
          <cell r="Y951"/>
          <cell r="Z951">
            <v>800367674</v>
          </cell>
          <cell r="AA951" t="str">
            <v>11/26/1986</v>
          </cell>
          <cell r="AB951">
            <v>40</v>
          </cell>
          <cell r="AC951" t="str">
            <v>19-60</v>
          </cell>
        </row>
        <row r="952">
          <cell r="H952" t="str">
            <v>19-60</v>
          </cell>
          <cell r="J952" t="str">
            <v>female</v>
          </cell>
          <cell r="Y952"/>
          <cell r="Z952">
            <v>905336970</v>
          </cell>
          <cell r="AA952">
            <v>29284</v>
          </cell>
          <cell r="AB952">
            <v>46</v>
          </cell>
          <cell r="AC952" t="str">
            <v>19-60</v>
          </cell>
        </row>
        <row r="953">
          <cell r="H953" t="str">
            <v>19-60</v>
          </cell>
          <cell r="J953" t="str">
            <v>female</v>
          </cell>
          <cell r="Y953"/>
          <cell r="Z953">
            <v>905451522</v>
          </cell>
          <cell r="AA953" t="str">
            <v>8/19/1980</v>
          </cell>
          <cell r="AB953">
            <v>46</v>
          </cell>
          <cell r="AC953" t="str">
            <v>19-60</v>
          </cell>
        </row>
        <row r="954">
          <cell r="H954">
            <v>43252</v>
          </cell>
          <cell r="J954" t="str">
            <v>male</v>
          </cell>
          <cell r="Y954"/>
          <cell r="Z954">
            <v>442273611</v>
          </cell>
          <cell r="AA954">
            <v>43651</v>
          </cell>
          <cell r="AB954">
            <v>7</v>
          </cell>
          <cell r="AC954">
            <v>43252</v>
          </cell>
        </row>
        <row r="955">
          <cell r="H955">
            <v>43252</v>
          </cell>
          <cell r="J955" t="str">
            <v>female</v>
          </cell>
          <cell r="Y955"/>
          <cell r="Z955">
            <v>434601456</v>
          </cell>
          <cell r="AA955" t="str">
            <v>10/22/2015</v>
          </cell>
          <cell r="AB955">
            <v>11</v>
          </cell>
          <cell r="AC955">
            <v>43252</v>
          </cell>
        </row>
        <row r="956">
          <cell r="H956" t="str">
            <v>19-60</v>
          </cell>
          <cell r="J956" t="str">
            <v>female</v>
          </cell>
          <cell r="Y956"/>
          <cell r="Z956">
            <v>424058295</v>
          </cell>
          <cell r="AA956">
            <v>39053</v>
          </cell>
          <cell r="AB956">
            <v>20</v>
          </cell>
          <cell r="AC956" t="str">
            <v>19-60</v>
          </cell>
        </row>
        <row r="957">
          <cell r="H957" t="str">
            <v>0-5</v>
          </cell>
          <cell r="J957" t="str">
            <v>male</v>
          </cell>
          <cell r="Y957"/>
          <cell r="Z957">
            <v>445435407</v>
          </cell>
          <cell r="AA957" t="str">
            <v>1/30/2022</v>
          </cell>
          <cell r="AB957">
            <v>4</v>
          </cell>
          <cell r="AC957" t="str">
            <v>0-5</v>
          </cell>
        </row>
        <row r="958">
          <cell r="H958" t="str">
            <v>19-60</v>
          </cell>
          <cell r="J958" t="str">
            <v>female</v>
          </cell>
          <cell r="Y958"/>
          <cell r="Z958">
            <v>422554204</v>
          </cell>
          <cell r="AA958">
            <v>38604</v>
          </cell>
          <cell r="AB958">
            <v>21</v>
          </cell>
          <cell r="AC958" t="str">
            <v>19-60</v>
          </cell>
        </row>
        <row r="959">
          <cell r="H959">
            <v>60</v>
          </cell>
          <cell r="J959" t="str">
            <v>female</v>
          </cell>
          <cell r="Y959"/>
          <cell r="Z959">
            <v>925901555</v>
          </cell>
          <cell r="AA959" t="str">
            <v>12/18/1951</v>
          </cell>
          <cell r="AB959">
            <v>75</v>
          </cell>
          <cell r="AC959">
            <v>60</v>
          </cell>
        </row>
        <row r="960">
          <cell r="H960" t="str">
            <v>19-60</v>
          </cell>
          <cell r="J960" t="str">
            <v>female</v>
          </cell>
          <cell r="Y960"/>
          <cell r="Z960">
            <v>420572075</v>
          </cell>
          <cell r="AA960" t="str">
            <v>3/27/2004</v>
          </cell>
          <cell r="AB960">
            <v>22</v>
          </cell>
          <cell r="AC960" t="str">
            <v>19-60</v>
          </cell>
        </row>
        <row r="961">
          <cell r="H961" t="str">
            <v>19-60</v>
          </cell>
          <cell r="J961" t="str">
            <v>female</v>
          </cell>
          <cell r="Y961"/>
          <cell r="Z961">
            <v>408442044</v>
          </cell>
          <cell r="AA961" t="str">
            <v>7/15/2003</v>
          </cell>
          <cell r="AB961">
            <v>23</v>
          </cell>
          <cell r="AC961" t="str">
            <v>19-60</v>
          </cell>
        </row>
        <row r="962">
          <cell r="H962" t="str">
            <v>19-60</v>
          </cell>
          <cell r="J962" t="str">
            <v>female</v>
          </cell>
          <cell r="Y962"/>
          <cell r="Z962">
            <v>400040499</v>
          </cell>
          <cell r="AA962">
            <v>34736</v>
          </cell>
          <cell r="AB962">
            <v>31</v>
          </cell>
          <cell r="AC962" t="str">
            <v>19-60</v>
          </cell>
        </row>
        <row r="963">
          <cell r="H963" t="str">
            <v>19-60</v>
          </cell>
          <cell r="J963" t="str">
            <v>female</v>
          </cell>
          <cell r="Y963"/>
          <cell r="Z963">
            <v>801454117</v>
          </cell>
          <cell r="AA963">
            <v>31697</v>
          </cell>
          <cell r="AB963">
            <v>40</v>
          </cell>
          <cell r="AC963" t="str">
            <v>19-60</v>
          </cell>
        </row>
        <row r="964">
          <cell r="H964" t="str">
            <v>19-60</v>
          </cell>
          <cell r="J964" t="str">
            <v>female</v>
          </cell>
          <cell r="Y964"/>
          <cell r="Z964">
            <v>400012795</v>
          </cell>
          <cell r="AA964" t="str">
            <v>4/25/1994</v>
          </cell>
          <cell r="AB964">
            <v>32</v>
          </cell>
          <cell r="AC964" t="str">
            <v>19-60</v>
          </cell>
        </row>
        <row r="965">
          <cell r="H965" t="str">
            <v>19-60</v>
          </cell>
          <cell r="J965" t="str">
            <v>female</v>
          </cell>
          <cell r="Y965"/>
          <cell r="Z965">
            <v>422761130</v>
          </cell>
          <cell r="AA965">
            <v>38876</v>
          </cell>
          <cell r="AB965">
            <v>20</v>
          </cell>
          <cell r="AC965" t="str">
            <v>19-60</v>
          </cell>
        </row>
        <row r="966">
          <cell r="H966" t="str">
            <v>19-60</v>
          </cell>
          <cell r="J966" t="str">
            <v>female</v>
          </cell>
          <cell r="Y966"/>
          <cell r="Z966">
            <v>406049486</v>
          </cell>
          <cell r="AA966" t="str">
            <v>1/21/2001</v>
          </cell>
          <cell r="AB966">
            <v>25</v>
          </cell>
          <cell r="AC966" t="str">
            <v>19-60</v>
          </cell>
        </row>
        <row r="967">
          <cell r="H967" t="str">
            <v>19-60</v>
          </cell>
          <cell r="J967" t="str">
            <v>female</v>
          </cell>
          <cell r="Y967"/>
          <cell r="Z967">
            <v>802303487</v>
          </cell>
          <cell r="AA967" t="str">
            <v>3/13/1990</v>
          </cell>
          <cell r="AB967">
            <v>36</v>
          </cell>
          <cell r="AC967" t="str">
            <v>19-60</v>
          </cell>
        </row>
        <row r="968">
          <cell r="H968">
            <v>43252</v>
          </cell>
          <cell r="J968" t="str">
            <v>male</v>
          </cell>
          <cell r="Y968"/>
          <cell r="Z968">
            <v>429895063</v>
          </cell>
          <cell r="AA968">
            <v>41009</v>
          </cell>
          <cell r="AB968">
            <v>14</v>
          </cell>
          <cell r="AC968">
            <v>43252</v>
          </cell>
        </row>
        <row r="969">
          <cell r="H969">
            <v>43252</v>
          </cell>
          <cell r="J969" t="str">
            <v>male</v>
          </cell>
          <cell r="Y969"/>
          <cell r="Z969">
            <v>437215478</v>
          </cell>
          <cell r="AA969" t="str">
            <v>2/16/2017</v>
          </cell>
          <cell r="AB969">
            <v>9</v>
          </cell>
          <cell r="AC969">
            <v>43252</v>
          </cell>
        </row>
        <row r="970">
          <cell r="H970" t="str">
            <v>19-60</v>
          </cell>
          <cell r="J970" t="str">
            <v>female</v>
          </cell>
          <cell r="Y970"/>
          <cell r="Z970">
            <v>802111419</v>
          </cell>
          <cell r="AA970" t="str">
            <v>5/28/1988</v>
          </cell>
          <cell r="AB970">
            <v>38</v>
          </cell>
          <cell r="AC970" t="str">
            <v>19-60</v>
          </cell>
        </row>
        <row r="971">
          <cell r="H971" t="str">
            <v>19-60</v>
          </cell>
          <cell r="J971" t="str">
            <v>female</v>
          </cell>
          <cell r="Y971"/>
          <cell r="Z971">
            <v>801420449</v>
          </cell>
          <cell r="AA971">
            <v>31602</v>
          </cell>
          <cell r="AB971">
            <v>40</v>
          </cell>
          <cell r="AC971" t="str">
            <v>19-60</v>
          </cell>
        </row>
        <row r="972">
          <cell r="H972" t="str">
            <v>19-60</v>
          </cell>
          <cell r="J972" t="str">
            <v>female</v>
          </cell>
          <cell r="Y972"/>
          <cell r="Z972">
            <v>802892844</v>
          </cell>
          <cell r="AA972" t="str">
            <v>11/19/1991</v>
          </cell>
          <cell r="AB972">
            <v>35</v>
          </cell>
          <cell r="AC972" t="str">
            <v>19-60</v>
          </cell>
        </row>
        <row r="973">
          <cell r="H973" t="str">
            <v>19-60</v>
          </cell>
          <cell r="J973" t="str">
            <v>female</v>
          </cell>
          <cell r="Y973"/>
          <cell r="Z973">
            <v>400585550</v>
          </cell>
          <cell r="AA973" t="str">
            <v>1/24/1995</v>
          </cell>
          <cell r="AB973">
            <v>31</v>
          </cell>
          <cell r="AC973" t="str">
            <v>19-60</v>
          </cell>
        </row>
        <row r="974">
          <cell r="H974" t="str">
            <v>19-60</v>
          </cell>
          <cell r="J974" t="str">
            <v>female</v>
          </cell>
          <cell r="Y974"/>
          <cell r="Z974">
            <v>407924745</v>
          </cell>
          <cell r="AA974">
            <v>37476</v>
          </cell>
          <cell r="AB974">
            <v>24</v>
          </cell>
          <cell r="AC974" t="str">
            <v>19-60</v>
          </cell>
        </row>
        <row r="975">
          <cell r="H975" t="str">
            <v>19-60</v>
          </cell>
          <cell r="J975" t="str">
            <v>male</v>
          </cell>
          <cell r="Y975"/>
          <cell r="Z975">
            <v>801444580</v>
          </cell>
          <cell r="AA975">
            <v>31416</v>
          </cell>
          <cell r="AB975">
            <v>40</v>
          </cell>
          <cell r="AC975" t="str">
            <v>19-60</v>
          </cell>
        </row>
        <row r="976">
          <cell r="H976" t="str">
            <v>19-60</v>
          </cell>
          <cell r="J976" t="str">
            <v>female</v>
          </cell>
          <cell r="Y976"/>
          <cell r="Z976">
            <v>401984893</v>
          </cell>
          <cell r="AA976" t="str">
            <v>6/22/1998</v>
          </cell>
          <cell r="AB976">
            <v>28</v>
          </cell>
          <cell r="AC976" t="str">
            <v>19-60</v>
          </cell>
        </row>
        <row r="977">
          <cell r="H977" t="str">
            <v>19-60</v>
          </cell>
          <cell r="J977" t="str">
            <v>female</v>
          </cell>
          <cell r="Y977"/>
          <cell r="Z977">
            <v>404116485</v>
          </cell>
          <cell r="AA977" t="str">
            <v>10/14/1999</v>
          </cell>
          <cell r="AB977">
            <v>27</v>
          </cell>
          <cell r="AC977" t="str">
            <v>19-60</v>
          </cell>
        </row>
        <row r="978">
          <cell r="H978" t="str">
            <v>19-60</v>
          </cell>
          <cell r="J978" t="str">
            <v>male</v>
          </cell>
          <cell r="Y978"/>
          <cell r="Z978">
            <v>407172683</v>
          </cell>
          <cell r="AA978">
            <v>37746</v>
          </cell>
          <cell r="AB978">
            <v>23</v>
          </cell>
          <cell r="AC978" t="str">
            <v>19-60</v>
          </cell>
        </row>
        <row r="979">
          <cell r="H979" t="str">
            <v>19-60</v>
          </cell>
          <cell r="J979" t="str">
            <v>female</v>
          </cell>
          <cell r="Y979"/>
          <cell r="Z979">
            <v>408522043</v>
          </cell>
          <cell r="AA979" t="str">
            <v>9/30/2002</v>
          </cell>
          <cell r="AB979">
            <v>24</v>
          </cell>
          <cell r="AC979" t="str">
            <v>19-60</v>
          </cell>
        </row>
        <row r="980">
          <cell r="H980" t="str">
            <v>19-60</v>
          </cell>
          <cell r="J980" t="str">
            <v>female</v>
          </cell>
          <cell r="Y980"/>
          <cell r="Z980">
            <v>400683231</v>
          </cell>
          <cell r="AA980" t="str">
            <v>2/18/1996</v>
          </cell>
          <cell r="AB980">
            <v>30</v>
          </cell>
          <cell r="AC980" t="str">
            <v>19-60</v>
          </cell>
        </row>
        <row r="981">
          <cell r="H981" t="str">
            <v>19-60</v>
          </cell>
          <cell r="J981" t="str">
            <v>female</v>
          </cell>
          <cell r="Y981"/>
          <cell r="Z981">
            <v>991206947</v>
          </cell>
          <cell r="AA981">
            <v>30993</v>
          </cell>
          <cell r="AB981">
            <v>42</v>
          </cell>
          <cell r="AC981" t="str">
            <v>19-60</v>
          </cell>
        </row>
        <row r="982">
          <cell r="H982" t="str">
            <v>19-60</v>
          </cell>
          <cell r="J982" t="str">
            <v>female</v>
          </cell>
          <cell r="Y982"/>
          <cell r="Z982">
            <v>400996427</v>
          </cell>
          <cell r="AA982" t="str">
            <v>12/27/1996</v>
          </cell>
          <cell r="AB982">
            <v>30</v>
          </cell>
          <cell r="AC982" t="str">
            <v>19-60</v>
          </cell>
        </row>
        <row r="983">
          <cell r="H983" t="str">
            <v>19-60</v>
          </cell>
          <cell r="J983" t="str">
            <v>female</v>
          </cell>
          <cell r="Y983"/>
          <cell r="Z983">
            <v>800096612</v>
          </cell>
          <cell r="AA983">
            <v>30836</v>
          </cell>
          <cell r="AB983">
            <v>42</v>
          </cell>
          <cell r="AC983" t="str">
            <v>19-60</v>
          </cell>
        </row>
        <row r="984">
          <cell r="H984" t="str">
            <v>19-60</v>
          </cell>
          <cell r="J984" t="str">
            <v>male</v>
          </cell>
          <cell r="Y984"/>
          <cell r="Z984">
            <v>915875157</v>
          </cell>
          <cell r="AA984">
            <v>25082</v>
          </cell>
          <cell r="AB984">
            <v>58</v>
          </cell>
          <cell r="AC984" t="str">
            <v>19-60</v>
          </cell>
        </row>
        <row r="985">
          <cell r="H985" t="str">
            <v>19-60</v>
          </cell>
          <cell r="J985" t="str">
            <v>female</v>
          </cell>
          <cell r="Y985"/>
          <cell r="Z985">
            <v>804409217</v>
          </cell>
          <cell r="AA985" t="str">
            <v>6/21/1996</v>
          </cell>
          <cell r="AB985">
            <v>30</v>
          </cell>
          <cell r="AC985" t="str">
            <v>19-60</v>
          </cell>
        </row>
        <row r="986">
          <cell r="H986" t="str">
            <v>19-60</v>
          </cell>
          <cell r="J986" t="str">
            <v>female</v>
          </cell>
          <cell r="Y986"/>
          <cell r="Z986">
            <v>802011361</v>
          </cell>
          <cell r="AA986">
            <v>32578</v>
          </cell>
          <cell r="AB986">
            <v>37</v>
          </cell>
          <cell r="AC986" t="str">
            <v>19-60</v>
          </cell>
        </row>
        <row r="987">
          <cell r="H987">
            <v>43252</v>
          </cell>
          <cell r="J987" t="str">
            <v>female</v>
          </cell>
          <cell r="Y987"/>
          <cell r="Z987">
            <v>429973092</v>
          </cell>
          <cell r="AA987" t="str">
            <v>8/25/2010</v>
          </cell>
          <cell r="AB987">
            <v>16</v>
          </cell>
          <cell r="AC987">
            <v>43252</v>
          </cell>
        </row>
        <row r="988">
          <cell r="H988" t="str">
            <v>19-60</v>
          </cell>
          <cell r="J988" t="str">
            <v>female</v>
          </cell>
          <cell r="Y988"/>
          <cell r="Z988">
            <v>966100729</v>
          </cell>
          <cell r="AA988" t="str">
            <v>4/17/1965</v>
          </cell>
          <cell r="AB988">
            <v>60</v>
          </cell>
          <cell r="AC988" t="str">
            <v>19-60</v>
          </cell>
        </row>
        <row r="989">
          <cell r="H989">
            <v>43252</v>
          </cell>
          <cell r="J989" t="str">
            <v>female</v>
          </cell>
          <cell r="Y989"/>
          <cell r="Z989">
            <v>432188209</v>
          </cell>
          <cell r="AA989">
            <v>40941</v>
          </cell>
          <cell r="AB989">
            <v>14</v>
          </cell>
          <cell r="AC989">
            <v>43252</v>
          </cell>
        </row>
        <row r="990">
          <cell r="H990" t="str">
            <v>19-60</v>
          </cell>
          <cell r="J990" t="str">
            <v>female</v>
          </cell>
          <cell r="Y990"/>
          <cell r="Z990">
            <v>401767413</v>
          </cell>
          <cell r="AA990">
            <v>36141</v>
          </cell>
          <cell r="AB990">
            <v>28</v>
          </cell>
          <cell r="AC990" t="str">
            <v>19-60</v>
          </cell>
        </row>
        <row r="991">
          <cell r="H991" t="str">
            <v>19-60</v>
          </cell>
          <cell r="J991" t="str">
            <v>female</v>
          </cell>
          <cell r="Y991"/>
          <cell r="Z991">
            <v>917640088</v>
          </cell>
          <cell r="AA991">
            <v>36342</v>
          </cell>
          <cell r="AB991">
            <v>27</v>
          </cell>
          <cell r="AC991" t="str">
            <v>19-60</v>
          </cell>
        </row>
        <row r="992">
          <cell r="H992" t="str">
            <v>19-60</v>
          </cell>
          <cell r="J992" t="str">
            <v>female</v>
          </cell>
          <cell r="Y992"/>
          <cell r="Z992">
            <v>801420688</v>
          </cell>
          <cell r="AA992" t="str">
            <v>10/29/1986</v>
          </cell>
          <cell r="AB992">
            <v>40</v>
          </cell>
          <cell r="AC992" t="str">
            <v>19-60</v>
          </cell>
        </row>
        <row r="993">
          <cell r="H993" t="str">
            <v>19-60</v>
          </cell>
          <cell r="J993" t="str">
            <v>female</v>
          </cell>
          <cell r="Y993"/>
          <cell r="Z993">
            <v>802215111</v>
          </cell>
          <cell r="AA993">
            <v>32184</v>
          </cell>
          <cell r="AB993">
            <v>38</v>
          </cell>
          <cell r="AC993" t="str">
            <v>19-60</v>
          </cell>
        </row>
        <row r="994">
          <cell r="H994" t="str">
            <v>19-60</v>
          </cell>
          <cell r="J994" t="str">
            <v>female</v>
          </cell>
          <cell r="Y994"/>
          <cell r="Z994">
            <v>406993543</v>
          </cell>
          <cell r="AA994">
            <v>36946</v>
          </cell>
          <cell r="AB994">
            <v>25</v>
          </cell>
          <cell r="AC994" t="str">
            <v>19-60</v>
          </cell>
        </row>
        <row r="995">
          <cell r="H995" t="str">
            <v>19-60</v>
          </cell>
          <cell r="J995" t="str">
            <v>female</v>
          </cell>
          <cell r="Y995"/>
          <cell r="Z995">
            <v>403099690</v>
          </cell>
          <cell r="AA995">
            <v>35936</v>
          </cell>
          <cell r="AB995">
            <v>27</v>
          </cell>
          <cell r="AC995" t="str">
            <v>19-60</v>
          </cell>
        </row>
        <row r="996">
          <cell r="H996">
            <v>43252</v>
          </cell>
          <cell r="J996" t="str">
            <v>female</v>
          </cell>
          <cell r="Y996"/>
          <cell r="Z996">
            <v>442993630</v>
          </cell>
          <cell r="AA996">
            <v>43926</v>
          </cell>
          <cell r="AB996">
            <v>6</v>
          </cell>
          <cell r="AC996">
            <v>43252</v>
          </cell>
        </row>
        <row r="997">
          <cell r="H997" t="str">
            <v>0-5</v>
          </cell>
          <cell r="J997" t="str">
            <v>female</v>
          </cell>
          <cell r="Y997"/>
          <cell r="Z997">
            <v>470017948</v>
          </cell>
          <cell r="AA997">
            <v>45426</v>
          </cell>
          <cell r="AB997">
            <v>2</v>
          </cell>
          <cell r="AC997" t="str">
            <v>0-5</v>
          </cell>
        </row>
        <row r="998">
          <cell r="H998">
            <v>43252</v>
          </cell>
          <cell r="J998" t="str">
            <v>male</v>
          </cell>
          <cell r="Y998"/>
          <cell r="Z998">
            <v>429777949</v>
          </cell>
          <cell r="AA998">
            <v>39905</v>
          </cell>
          <cell r="AB998">
            <v>17</v>
          </cell>
          <cell r="AC998">
            <v>43252</v>
          </cell>
        </row>
        <row r="999">
          <cell r="H999" t="str">
            <v>19-60</v>
          </cell>
          <cell r="J999" t="str">
            <v>male</v>
          </cell>
          <cell r="Y999"/>
          <cell r="Z999">
            <v>400737789</v>
          </cell>
          <cell r="AA999">
            <v>35240</v>
          </cell>
          <cell r="AB999">
            <v>29</v>
          </cell>
          <cell r="AC999" t="str">
            <v>19-60</v>
          </cell>
        </row>
        <row r="1000">
          <cell r="H1000" t="str">
            <v>19-60</v>
          </cell>
          <cell r="J1000" t="str">
            <v>male</v>
          </cell>
          <cell r="Y1000"/>
          <cell r="Z1000">
            <v>410166441</v>
          </cell>
          <cell r="AA1000">
            <v>30310</v>
          </cell>
          <cell r="AB1000">
            <v>43</v>
          </cell>
          <cell r="AC1000" t="str">
            <v>19-60</v>
          </cell>
        </row>
        <row r="1001">
          <cell r="H1001" t="str">
            <v>19-60</v>
          </cell>
          <cell r="J1001" t="str">
            <v>male</v>
          </cell>
          <cell r="Y1001"/>
          <cell r="Z1001">
            <v>942665274</v>
          </cell>
          <cell r="AA1001">
            <v>24852</v>
          </cell>
          <cell r="AB1001">
            <v>58</v>
          </cell>
          <cell r="AC1001" t="str">
            <v>19-60</v>
          </cell>
        </row>
        <row r="1002">
          <cell r="H1002" t="str">
            <v>19-60</v>
          </cell>
          <cell r="J1002" t="str">
            <v>female</v>
          </cell>
          <cell r="Y1002"/>
          <cell r="Z1002">
            <v>401281894</v>
          </cell>
          <cell r="AA1002">
            <v>35750</v>
          </cell>
          <cell r="AB1002">
            <v>28</v>
          </cell>
          <cell r="AC1002" t="str">
            <v>19-60</v>
          </cell>
        </row>
        <row r="1003">
          <cell r="H1003" t="str">
            <v>19-60</v>
          </cell>
          <cell r="J1003" t="str">
            <v>female</v>
          </cell>
          <cell r="Y1003"/>
          <cell r="Z1003">
            <v>803479351</v>
          </cell>
          <cell r="AA1003">
            <v>34220</v>
          </cell>
          <cell r="AB1003">
            <v>32</v>
          </cell>
          <cell r="AC1003" t="str">
            <v>19-60</v>
          </cell>
        </row>
        <row r="1004">
          <cell r="H1004">
            <v>60</v>
          </cell>
          <cell r="J1004" t="str">
            <v>male</v>
          </cell>
          <cell r="Y1004"/>
          <cell r="Z1004">
            <v>972096556</v>
          </cell>
          <cell r="AA1004">
            <v>22711</v>
          </cell>
          <cell r="AB1004">
            <v>64</v>
          </cell>
          <cell r="AC1004">
            <v>60</v>
          </cell>
        </row>
        <row r="1005">
          <cell r="H1005" t="str">
            <v>19-60</v>
          </cell>
          <cell r="J1005" t="str">
            <v>female</v>
          </cell>
          <cell r="Y1005"/>
          <cell r="Z1005">
            <v>700358666</v>
          </cell>
          <cell r="AA1005">
            <v>32320</v>
          </cell>
          <cell r="AB1005">
            <v>37</v>
          </cell>
          <cell r="AC1005" t="str">
            <v>19-60</v>
          </cell>
        </row>
        <row r="1006">
          <cell r="H1006" t="str">
            <v>19-60</v>
          </cell>
          <cell r="J1006" t="str">
            <v>female</v>
          </cell>
          <cell r="Y1006"/>
          <cell r="Z1006">
            <v>801315706</v>
          </cell>
          <cell r="AA1006">
            <v>31716</v>
          </cell>
          <cell r="AB1006">
            <v>39</v>
          </cell>
          <cell r="AC1006" t="str">
            <v>19-60</v>
          </cell>
        </row>
        <row r="1007">
          <cell r="H1007" t="str">
            <v>19-60</v>
          </cell>
          <cell r="J1007" t="str">
            <v>female</v>
          </cell>
          <cell r="Y1007"/>
          <cell r="Z1007">
            <v>400225108</v>
          </cell>
          <cell r="AA1007">
            <v>35170</v>
          </cell>
          <cell r="AB1007">
            <v>30</v>
          </cell>
          <cell r="AC1007" t="str">
            <v>19-60</v>
          </cell>
        </row>
        <row r="1008">
          <cell r="H1008" t="str">
            <v>19-60</v>
          </cell>
          <cell r="J1008" t="str">
            <v>female</v>
          </cell>
          <cell r="Y1008"/>
          <cell r="Z1008">
            <v>400115655</v>
          </cell>
          <cell r="AA1008">
            <v>35237</v>
          </cell>
          <cell r="AB1008">
            <v>29</v>
          </cell>
          <cell r="AC1008" t="str">
            <v>19-60</v>
          </cell>
        </row>
        <row r="1009">
          <cell r="H1009" t="str">
            <v>0-5</v>
          </cell>
          <cell r="J1009" t="str">
            <v>female</v>
          </cell>
          <cell r="Y1009"/>
          <cell r="Z1009">
            <v>470796228</v>
          </cell>
          <cell r="AA1009">
            <v>45951</v>
          </cell>
          <cell r="AB1009">
            <v>1</v>
          </cell>
          <cell r="AC1009" t="str">
            <v>0-5</v>
          </cell>
        </row>
        <row r="1010">
          <cell r="H1010">
            <v>60</v>
          </cell>
          <cell r="J1010" t="str">
            <v>male</v>
          </cell>
          <cell r="Y1010"/>
          <cell r="Z1010">
            <v>958966137</v>
          </cell>
          <cell r="AA1010">
            <v>21652</v>
          </cell>
          <cell r="AB1010">
            <v>67</v>
          </cell>
          <cell r="AC1010">
            <v>60</v>
          </cell>
        </row>
        <row r="1011">
          <cell r="H1011">
            <v>60</v>
          </cell>
          <cell r="J1011" t="str">
            <v>female</v>
          </cell>
          <cell r="Y1011"/>
          <cell r="Z1011">
            <v>972460760</v>
          </cell>
          <cell r="AA1011">
            <v>23394</v>
          </cell>
          <cell r="AB1011">
            <v>62</v>
          </cell>
          <cell r="AC1011">
            <v>60</v>
          </cell>
        </row>
        <row r="1012">
          <cell r="H1012">
            <v>43252</v>
          </cell>
          <cell r="J1012" t="str">
            <v>female</v>
          </cell>
          <cell r="Y1012"/>
          <cell r="Z1012">
            <v>470465311</v>
          </cell>
          <cell r="AA1012">
            <v>43377</v>
          </cell>
          <cell r="AB1012">
            <v>7</v>
          </cell>
          <cell r="AC1012">
            <v>43252</v>
          </cell>
        </row>
        <row r="1013">
          <cell r="H1013" t="str">
            <v>19-60</v>
          </cell>
          <cell r="J1013" t="str">
            <v>female</v>
          </cell>
          <cell r="Y1013"/>
          <cell r="Z1013">
            <v>972460786</v>
          </cell>
          <cell r="AA1013">
            <v>24990</v>
          </cell>
          <cell r="AB1013">
            <v>58</v>
          </cell>
          <cell r="AC1013" t="str">
            <v>19-60</v>
          </cell>
        </row>
        <row r="1014">
          <cell r="H1014" t="str">
            <v>19-60</v>
          </cell>
          <cell r="J1014" t="str">
            <v>female</v>
          </cell>
          <cell r="Y1014"/>
          <cell r="Z1014">
            <v>404587024</v>
          </cell>
          <cell r="AA1014">
            <v>36316</v>
          </cell>
          <cell r="AB1014">
            <v>26</v>
          </cell>
          <cell r="AC1014" t="str">
            <v>19-60</v>
          </cell>
        </row>
        <row r="1015">
          <cell r="H1015" t="str">
            <v>0-5</v>
          </cell>
          <cell r="J1015" t="str">
            <v>female</v>
          </cell>
          <cell r="Y1015"/>
          <cell r="Z1015">
            <v>470819871</v>
          </cell>
          <cell r="AA1015">
            <v>46258</v>
          </cell>
          <cell r="AB1015">
            <v>1</v>
          </cell>
          <cell r="AC1015" t="str">
            <v>0-5</v>
          </cell>
        </row>
        <row r="1016">
          <cell r="H1016" t="str">
            <v>0-5</v>
          </cell>
          <cell r="J1016" t="str">
            <v>female</v>
          </cell>
          <cell r="Y1016"/>
          <cell r="Z1016">
            <v>445804297</v>
          </cell>
          <cell r="AA1016">
            <v>45210</v>
          </cell>
          <cell r="AB1016">
            <v>3</v>
          </cell>
          <cell r="AC1016" t="str">
            <v>0-5</v>
          </cell>
        </row>
        <row r="1017">
          <cell r="H1017" t="str">
            <v>0-5</v>
          </cell>
          <cell r="J1017" t="str">
            <v>female</v>
          </cell>
          <cell r="Y1017"/>
          <cell r="Z1017">
            <v>470028507</v>
          </cell>
          <cell r="AA1017">
            <v>45621</v>
          </cell>
          <cell r="AB1017">
            <v>1</v>
          </cell>
          <cell r="AC1017" t="str">
            <v>0-5</v>
          </cell>
        </row>
        <row r="1018">
          <cell r="H1018" t="str">
            <v>19-60</v>
          </cell>
          <cell r="J1018" t="str">
            <v>female</v>
          </cell>
          <cell r="Y1018"/>
          <cell r="Z1018">
            <v>400204277</v>
          </cell>
          <cell r="AA1018">
            <v>34992</v>
          </cell>
          <cell r="AB1018">
            <v>30</v>
          </cell>
          <cell r="AC1018" t="str">
            <v>19-60</v>
          </cell>
        </row>
        <row r="1019">
          <cell r="H1019" t="str">
            <v>19-60</v>
          </cell>
          <cell r="J1019" t="str">
            <v>male</v>
          </cell>
          <cell r="Y1019"/>
          <cell r="Z1019">
            <v>903502003</v>
          </cell>
          <cell r="AA1019">
            <v>28904</v>
          </cell>
          <cell r="AB1019">
            <v>47</v>
          </cell>
          <cell r="AC1019" t="str">
            <v>19-60</v>
          </cell>
        </row>
        <row r="1020">
          <cell r="H1020" t="str">
            <v>19-60</v>
          </cell>
          <cell r="J1020" t="str">
            <v>female</v>
          </cell>
          <cell r="Y1020"/>
          <cell r="Z1020">
            <v>402992473</v>
          </cell>
          <cell r="AA1020">
            <v>35450</v>
          </cell>
          <cell r="AB1020">
            <v>29</v>
          </cell>
          <cell r="AC1020" t="str">
            <v>19-60</v>
          </cell>
        </row>
        <row r="1021">
          <cell r="H1021" t="str">
            <v>0-5</v>
          </cell>
          <cell r="J1021" t="str">
            <v>female</v>
          </cell>
          <cell r="Y1021"/>
          <cell r="Z1021">
            <v>444720726</v>
          </cell>
          <cell r="AA1021">
            <v>45854</v>
          </cell>
          <cell r="AB1021">
            <v>1</v>
          </cell>
          <cell r="AC1021" t="str">
            <v>0-5</v>
          </cell>
        </row>
        <row r="1022">
          <cell r="H1022" t="str">
            <v>19-60</v>
          </cell>
          <cell r="J1022" t="str">
            <v>female</v>
          </cell>
          <cell r="Y1022"/>
          <cell r="Z1022">
            <v>926758558</v>
          </cell>
          <cell r="AA1022">
            <v>30927</v>
          </cell>
          <cell r="AB1022">
            <v>41</v>
          </cell>
          <cell r="AC1022" t="str">
            <v>19-60</v>
          </cell>
        </row>
        <row r="1023">
          <cell r="H1023" t="str">
            <v>19-60</v>
          </cell>
          <cell r="J1023" t="str">
            <v>male</v>
          </cell>
          <cell r="Y1023"/>
          <cell r="Z1023">
            <v>421396797</v>
          </cell>
          <cell r="AA1023">
            <v>38681</v>
          </cell>
          <cell r="AB1023">
            <v>20</v>
          </cell>
          <cell r="AC1023" t="str">
            <v>19-60</v>
          </cell>
        </row>
        <row r="1024">
          <cell r="H1024" t="str">
            <v>19-60</v>
          </cell>
          <cell r="J1024" t="str">
            <v>female</v>
          </cell>
          <cell r="Y1024"/>
          <cell r="Z1024">
            <v>802471177</v>
          </cell>
          <cell r="AA1024">
            <v>32880</v>
          </cell>
          <cell r="AB1024">
            <v>36</v>
          </cell>
          <cell r="AC1024" t="str">
            <v>19-60</v>
          </cell>
        </row>
        <row r="1025">
          <cell r="H1025" t="str">
            <v>19-60</v>
          </cell>
          <cell r="J1025" t="str">
            <v>female</v>
          </cell>
          <cell r="Y1025"/>
          <cell r="Z1025">
            <v>801759820</v>
          </cell>
          <cell r="AA1025">
            <v>32301</v>
          </cell>
          <cell r="AB1025">
            <v>37</v>
          </cell>
          <cell r="AC1025" t="str">
            <v>19-60</v>
          </cell>
        </row>
        <row r="1026">
          <cell r="H1026" t="str">
            <v>19-60</v>
          </cell>
          <cell r="J1026" t="str">
            <v>female</v>
          </cell>
          <cell r="Y1026"/>
          <cell r="Z1026">
            <v>972973192</v>
          </cell>
          <cell r="AA1026">
            <v>27231</v>
          </cell>
          <cell r="AB1026">
            <v>51</v>
          </cell>
          <cell r="AC1026" t="str">
            <v>19-60</v>
          </cell>
        </row>
        <row r="1027">
          <cell r="H1027" t="str">
            <v>19-60</v>
          </cell>
          <cell r="J1027" t="str">
            <v>female</v>
          </cell>
          <cell r="Y1027"/>
          <cell r="Z1027">
            <v>801901885</v>
          </cell>
          <cell r="AA1027">
            <v>34565</v>
          </cell>
          <cell r="AB1027">
            <v>32</v>
          </cell>
          <cell r="AC1027" t="str">
            <v>19-60</v>
          </cell>
        </row>
        <row r="1028">
          <cell r="H1028" t="str">
            <v>19-60</v>
          </cell>
          <cell r="J1028" t="str">
            <v>female</v>
          </cell>
          <cell r="Y1028"/>
          <cell r="Z1028">
            <v>404315673</v>
          </cell>
          <cell r="AA1028">
            <v>36292</v>
          </cell>
          <cell r="AB1028">
            <v>27</v>
          </cell>
          <cell r="AC1028" t="str">
            <v>19-60</v>
          </cell>
        </row>
        <row r="1029">
          <cell r="H1029" t="str">
            <v>19-60</v>
          </cell>
          <cell r="J1029" t="str">
            <v>female</v>
          </cell>
          <cell r="Y1029"/>
          <cell r="Z1029">
            <v>400866083</v>
          </cell>
          <cell r="AA1029">
            <v>35349</v>
          </cell>
          <cell r="AB1029">
            <v>29</v>
          </cell>
          <cell r="AC1029" t="str">
            <v>19-60</v>
          </cell>
        </row>
        <row r="1030">
          <cell r="H1030" t="str">
            <v>0-5</v>
          </cell>
          <cell r="J1030" t="str">
            <v>female</v>
          </cell>
          <cell r="Y1030"/>
          <cell r="Z1030">
            <v>445675820</v>
          </cell>
          <cell r="AA1030">
            <v>44849</v>
          </cell>
          <cell r="AB1030">
            <v>3</v>
          </cell>
          <cell r="AC1030" t="str">
            <v>0-5</v>
          </cell>
        </row>
        <row r="1031">
          <cell r="H1031" t="str">
            <v>19-60</v>
          </cell>
          <cell r="J1031" t="str">
            <v>female</v>
          </cell>
          <cell r="Y1031"/>
          <cell r="Z1031">
            <v>804457166</v>
          </cell>
          <cell r="AA1031">
            <v>34603</v>
          </cell>
          <cell r="AB1031">
            <v>31</v>
          </cell>
          <cell r="AC1031" t="str">
            <v>19-60</v>
          </cell>
        </row>
        <row r="1032">
          <cell r="H1032" t="str">
            <v>0-5</v>
          </cell>
          <cell r="J1032" t="str">
            <v>male</v>
          </cell>
          <cell r="Y1032"/>
          <cell r="Z1032">
            <v>442904173</v>
          </cell>
          <cell r="AA1032">
            <v>44448</v>
          </cell>
          <cell r="AB1032">
            <v>4</v>
          </cell>
          <cell r="AC1032" t="str">
            <v>0-5</v>
          </cell>
        </row>
        <row r="1033">
          <cell r="H1033">
            <v>43252</v>
          </cell>
          <cell r="J1033" t="str">
            <v>female</v>
          </cell>
          <cell r="Y1033"/>
          <cell r="Z1033">
            <v>426333670</v>
          </cell>
          <cell r="AA1033">
            <v>40294</v>
          </cell>
          <cell r="AB1033">
            <v>15</v>
          </cell>
          <cell r="AC1033">
            <v>43252</v>
          </cell>
        </row>
        <row r="1034">
          <cell r="H1034" t="str">
            <v>19-60</v>
          </cell>
          <cell r="J1034" t="str">
            <v>female</v>
          </cell>
          <cell r="Y1034"/>
          <cell r="Z1034">
            <v>802824771</v>
          </cell>
          <cell r="AA1034">
            <v>33433</v>
          </cell>
          <cell r="AB1034">
            <v>34</v>
          </cell>
          <cell r="AC1034" t="str">
            <v>19-60</v>
          </cell>
        </row>
        <row r="1035">
          <cell r="H1035" t="str">
            <v>19-60</v>
          </cell>
          <cell r="J1035" t="str">
            <v>male</v>
          </cell>
          <cell r="Y1035"/>
          <cell r="Z1035">
            <v>900146051</v>
          </cell>
          <cell r="AA1035">
            <v>27896</v>
          </cell>
          <cell r="AB1035">
            <v>49</v>
          </cell>
          <cell r="AC1035" t="str">
            <v>19-60</v>
          </cell>
        </row>
        <row r="1036">
          <cell r="H1036" t="str">
            <v>19-60</v>
          </cell>
          <cell r="J1036" t="str">
            <v>female</v>
          </cell>
          <cell r="Y1036"/>
          <cell r="Z1036">
            <v>900268079</v>
          </cell>
          <cell r="AA1036">
            <v>27100</v>
          </cell>
          <cell r="AB1036">
            <v>52</v>
          </cell>
          <cell r="AC1036" t="str">
            <v>19-60</v>
          </cell>
        </row>
        <row r="1037">
          <cell r="H1037" t="str">
            <v>19-60</v>
          </cell>
          <cell r="J1037" t="str">
            <v>female</v>
          </cell>
          <cell r="Y1037"/>
          <cell r="Z1037">
            <v>923997159</v>
          </cell>
          <cell r="AA1037">
            <v>26334</v>
          </cell>
          <cell r="AB1037">
            <v>54</v>
          </cell>
          <cell r="AC1037" t="str">
            <v>19-60</v>
          </cell>
        </row>
        <row r="1038">
          <cell r="H1038" t="str">
            <v>0-5</v>
          </cell>
          <cell r="J1038" t="str">
            <v>female</v>
          </cell>
          <cell r="Y1038"/>
          <cell r="Z1038">
            <v>445053465</v>
          </cell>
          <cell r="AA1038">
            <v>44482</v>
          </cell>
          <cell r="AB1038">
            <v>4</v>
          </cell>
          <cell r="AC1038" t="str">
            <v>0-5</v>
          </cell>
        </row>
        <row r="1039">
          <cell r="H1039">
            <v>43252</v>
          </cell>
          <cell r="J1039" t="str">
            <v>male</v>
          </cell>
          <cell r="Y1039"/>
          <cell r="Z1039">
            <v>433367752</v>
          </cell>
          <cell r="AA1039">
            <v>41860</v>
          </cell>
          <cell r="AB1039">
            <v>12</v>
          </cell>
          <cell r="AC1039">
            <v>43252</v>
          </cell>
        </row>
        <row r="1040">
          <cell r="H1040" t="str">
            <v>19-60</v>
          </cell>
          <cell r="J1040" t="str">
            <v>female</v>
          </cell>
          <cell r="Y1040"/>
          <cell r="Z1040">
            <v>907067680</v>
          </cell>
          <cell r="AA1040">
            <v>25050</v>
          </cell>
          <cell r="AB1040">
            <v>57</v>
          </cell>
          <cell r="AC1040" t="str">
            <v>19-60</v>
          </cell>
        </row>
        <row r="1041">
          <cell r="H1041" t="str">
            <v>19-60</v>
          </cell>
          <cell r="J1041" t="str">
            <v>female</v>
          </cell>
          <cell r="Y1041"/>
          <cell r="Z1041">
            <v>803059534</v>
          </cell>
          <cell r="AA1041">
            <v>34221</v>
          </cell>
          <cell r="AB1041">
            <v>32</v>
          </cell>
          <cell r="AC1041" t="str">
            <v>19-60</v>
          </cell>
        </row>
        <row r="1042">
          <cell r="H1042">
            <v>43252</v>
          </cell>
          <cell r="J1042" t="str">
            <v>female</v>
          </cell>
          <cell r="Y1042"/>
          <cell r="Z1042">
            <v>434096723</v>
          </cell>
          <cell r="AA1042">
            <v>42523</v>
          </cell>
          <cell r="AB1042">
            <v>10</v>
          </cell>
          <cell r="AC1042">
            <v>43252</v>
          </cell>
        </row>
        <row r="1043">
          <cell r="H1043" t="str">
            <v>19-60</v>
          </cell>
          <cell r="J1043" t="str">
            <v>female</v>
          </cell>
          <cell r="Y1043"/>
          <cell r="Z1043">
            <v>422554097</v>
          </cell>
          <cell r="AA1043">
            <v>39009</v>
          </cell>
          <cell r="AB1043">
            <v>19</v>
          </cell>
          <cell r="AC1043" t="str">
            <v>19-60</v>
          </cell>
        </row>
        <row r="1044">
          <cell r="H1044" t="str">
            <v>0-5</v>
          </cell>
          <cell r="J1044" t="str">
            <v>female</v>
          </cell>
          <cell r="Y1044"/>
          <cell r="Z1044">
            <v>470294414</v>
          </cell>
          <cell r="AA1044">
            <v>45317</v>
          </cell>
          <cell r="AB1044">
            <v>2</v>
          </cell>
          <cell r="AC1044" t="str">
            <v>0-5</v>
          </cell>
        </row>
        <row r="1045">
          <cell r="H1045">
            <v>43252</v>
          </cell>
          <cell r="J1045" t="str">
            <v>female</v>
          </cell>
          <cell r="Y1045"/>
          <cell r="Z1045">
            <v>433801248</v>
          </cell>
          <cell r="AA1045">
            <v>41601</v>
          </cell>
          <cell r="AB1045">
            <v>12</v>
          </cell>
          <cell r="AC1045">
            <v>43252</v>
          </cell>
        </row>
        <row r="1046">
          <cell r="H1046">
            <v>43252</v>
          </cell>
          <cell r="J1046" t="str">
            <v>male</v>
          </cell>
          <cell r="Y1046"/>
          <cell r="Z1046">
            <v>429615230</v>
          </cell>
          <cell r="AA1046">
            <v>40424</v>
          </cell>
          <cell r="AB1046">
            <v>15</v>
          </cell>
          <cell r="AC1046">
            <v>43252</v>
          </cell>
        </row>
        <row r="1047">
          <cell r="H1047" t="str">
            <v>19-60</v>
          </cell>
          <cell r="J1047" t="str">
            <v>female</v>
          </cell>
          <cell r="Y1047"/>
          <cell r="Z1047">
            <v>803251727</v>
          </cell>
          <cell r="AA1047">
            <v>33663</v>
          </cell>
          <cell r="AB1047">
            <v>34</v>
          </cell>
          <cell r="AC1047" t="str">
            <v>19-60</v>
          </cell>
        </row>
        <row r="1048">
          <cell r="H1048" t="str">
            <v>19-60</v>
          </cell>
          <cell r="J1048" t="str">
            <v>female</v>
          </cell>
          <cell r="Y1048"/>
          <cell r="Z1048">
            <v>407839422</v>
          </cell>
          <cell r="AA1048">
            <v>37395</v>
          </cell>
          <cell r="AB1048">
            <v>23</v>
          </cell>
          <cell r="AC1048" t="str">
            <v>19-60</v>
          </cell>
        </row>
        <row r="1049">
          <cell r="H1049" t="str">
            <v>19-60</v>
          </cell>
          <cell r="J1049" t="str">
            <v>female</v>
          </cell>
          <cell r="Y1049"/>
          <cell r="Z1049">
            <v>405202540</v>
          </cell>
          <cell r="AA1049">
            <v>37111</v>
          </cell>
          <cell r="AB1049">
            <v>24</v>
          </cell>
          <cell r="AC1049" t="str">
            <v>19-60</v>
          </cell>
        </row>
        <row r="1050">
          <cell r="H1050" t="str">
            <v>19-60</v>
          </cell>
          <cell r="J1050" t="str">
            <v>female</v>
          </cell>
          <cell r="Y1050"/>
          <cell r="Z1050">
            <v>900968876</v>
          </cell>
          <cell r="AA1050">
            <v>28050</v>
          </cell>
          <cell r="AB1050">
            <v>49</v>
          </cell>
          <cell r="AC1050" t="str">
            <v>19-60</v>
          </cell>
        </row>
        <row r="1051">
          <cell r="H1051" t="str">
            <v>19-60</v>
          </cell>
          <cell r="J1051" t="str">
            <v>female</v>
          </cell>
          <cell r="Y1051"/>
          <cell r="Z1051">
            <v>803309897</v>
          </cell>
          <cell r="AA1051">
            <v>32057</v>
          </cell>
          <cell r="AB1051">
            <v>38</v>
          </cell>
          <cell r="AC1051" t="str">
            <v>19-60</v>
          </cell>
        </row>
        <row r="1052">
          <cell r="H1052" t="str">
            <v>19-60</v>
          </cell>
          <cell r="J1052" t="str">
            <v>female</v>
          </cell>
          <cell r="Y1052"/>
          <cell r="Z1052">
            <v>910471085</v>
          </cell>
          <cell r="AA1052">
            <v>26301</v>
          </cell>
          <cell r="AB1052">
            <v>54</v>
          </cell>
          <cell r="AC1052" t="str">
            <v>19-60</v>
          </cell>
        </row>
        <row r="1053">
          <cell r="H1053" t="str">
            <v>19-60</v>
          </cell>
          <cell r="J1053" t="str">
            <v>female</v>
          </cell>
          <cell r="Y1053"/>
          <cell r="Z1053">
            <v>404013773</v>
          </cell>
          <cell r="AA1053">
            <v>36872</v>
          </cell>
          <cell r="AB1053">
            <v>25</v>
          </cell>
          <cell r="AC1053" t="str">
            <v>19-60</v>
          </cell>
        </row>
        <row r="1054">
          <cell r="H1054" t="str">
            <v>0-5</v>
          </cell>
          <cell r="J1054" t="str">
            <v>female</v>
          </cell>
          <cell r="Y1054"/>
          <cell r="Z1054">
            <v>449678709</v>
          </cell>
          <cell r="AA1054">
            <v>45192</v>
          </cell>
          <cell r="AB1054">
            <v>3</v>
          </cell>
          <cell r="AC1054" t="str">
            <v>0-5</v>
          </cell>
        </row>
        <row r="1055">
          <cell r="H1055" t="str">
            <v>19-60</v>
          </cell>
          <cell r="J1055" t="str">
            <v>female</v>
          </cell>
          <cell r="Y1055"/>
          <cell r="Z1055">
            <v>405429705</v>
          </cell>
          <cell r="AA1055">
            <v>36315</v>
          </cell>
          <cell r="AB1055">
            <v>26</v>
          </cell>
          <cell r="AC1055" t="str">
            <v>19-60</v>
          </cell>
        </row>
        <row r="1056">
          <cell r="H1056" t="str">
            <v>0-5</v>
          </cell>
          <cell r="J1056" t="str">
            <v>male</v>
          </cell>
          <cell r="Y1056"/>
          <cell r="Z1056">
            <v>445804784</v>
          </cell>
          <cell r="AA1056">
            <v>45064</v>
          </cell>
          <cell r="AB1056">
            <v>2</v>
          </cell>
          <cell r="AC1056" t="str">
            <v>0-5</v>
          </cell>
        </row>
        <row r="1057">
          <cell r="H1057" t="str">
            <v>0-5</v>
          </cell>
          <cell r="J1057" t="str">
            <v>female</v>
          </cell>
          <cell r="Y1057"/>
          <cell r="Z1057">
            <v>445078025</v>
          </cell>
          <cell r="AA1057">
            <v>44723</v>
          </cell>
          <cell r="AB1057">
            <v>3</v>
          </cell>
          <cell r="AC1057" t="str">
            <v>0-5</v>
          </cell>
        </row>
        <row r="1058">
          <cell r="H1058" t="str">
            <v>0-5</v>
          </cell>
          <cell r="J1058" t="str">
            <v>female</v>
          </cell>
          <cell r="Y1058"/>
          <cell r="Z1058">
            <v>445078033</v>
          </cell>
          <cell r="AA1058">
            <v>44800</v>
          </cell>
          <cell r="AB1058">
            <v>3</v>
          </cell>
          <cell r="AC1058" t="str">
            <v>0-5</v>
          </cell>
        </row>
        <row r="1059">
          <cell r="H1059" t="str">
            <v>19-60</v>
          </cell>
          <cell r="J1059" t="str">
            <v>female</v>
          </cell>
          <cell r="Y1059"/>
          <cell r="Z1059">
            <v>421063199</v>
          </cell>
          <cell r="AA1059">
            <v>38004</v>
          </cell>
          <cell r="AB1059">
            <v>22</v>
          </cell>
          <cell r="AC1059" t="str">
            <v>19-60</v>
          </cell>
        </row>
        <row r="1060">
          <cell r="H1060" t="str">
            <v>19-60</v>
          </cell>
          <cell r="J1060" t="str">
            <v>female</v>
          </cell>
          <cell r="Y1060"/>
          <cell r="Z1060">
            <v>408128650</v>
          </cell>
          <cell r="AA1060">
            <v>38832</v>
          </cell>
          <cell r="AB1060">
            <v>19</v>
          </cell>
          <cell r="AC1060" t="str">
            <v>19-60</v>
          </cell>
        </row>
        <row r="1061">
          <cell r="H1061" t="str">
            <v>19-60</v>
          </cell>
          <cell r="J1061" t="str">
            <v>male</v>
          </cell>
          <cell r="Y1061"/>
          <cell r="Z1061">
            <v>985176932</v>
          </cell>
          <cell r="AA1061">
            <v>27256</v>
          </cell>
          <cell r="AB1061">
            <v>51</v>
          </cell>
          <cell r="AC1061" t="str">
            <v>19-60</v>
          </cell>
        </row>
        <row r="1062">
          <cell r="H1062">
            <v>43252</v>
          </cell>
          <cell r="J1062" t="str">
            <v>female</v>
          </cell>
          <cell r="Y1062"/>
          <cell r="Z1062">
            <v>436095954</v>
          </cell>
          <cell r="AA1062">
            <v>42481</v>
          </cell>
          <cell r="AB1062">
            <v>9</v>
          </cell>
          <cell r="AC1062">
            <v>43252</v>
          </cell>
        </row>
        <row r="1063">
          <cell r="H1063" t="str">
            <v>19-60</v>
          </cell>
          <cell r="J1063" t="str">
            <v>female</v>
          </cell>
          <cell r="Y1063"/>
          <cell r="Z1063">
            <v>400062352</v>
          </cell>
          <cell r="AA1063">
            <v>34972</v>
          </cell>
          <cell r="AB1063">
            <v>30</v>
          </cell>
          <cell r="AC1063" t="str">
            <v>19-60</v>
          </cell>
        </row>
        <row r="1064">
          <cell r="H1064" t="str">
            <v>0-5</v>
          </cell>
          <cell r="J1064" t="str">
            <v>male</v>
          </cell>
          <cell r="Y1064"/>
          <cell r="Z1064">
            <v>445802754</v>
          </cell>
          <cell r="AA1064">
            <v>44910</v>
          </cell>
          <cell r="AB1064">
            <v>3</v>
          </cell>
          <cell r="AC1064" t="str">
            <v>0-5</v>
          </cell>
        </row>
        <row r="1065">
          <cell r="H1065" t="str">
            <v>19-60</v>
          </cell>
          <cell r="J1065" t="str">
            <v>female</v>
          </cell>
          <cell r="Y1065"/>
          <cell r="Z1065">
            <v>802836767</v>
          </cell>
          <cell r="AA1065">
            <v>33440</v>
          </cell>
          <cell r="AB1065">
            <v>34</v>
          </cell>
          <cell r="AC1065" t="str">
            <v>19-60</v>
          </cell>
        </row>
        <row r="1066">
          <cell r="H1066" t="str">
            <v>19-60</v>
          </cell>
          <cell r="J1066" t="str">
            <v>female</v>
          </cell>
          <cell r="Y1066"/>
          <cell r="Z1066">
            <v>409758695</v>
          </cell>
          <cell r="AA1066">
            <v>38674</v>
          </cell>
          <cell r="AB1066">
            <v>20</v>
          </cell>
          <cell r="AC1066" t="str">
            <v>19-60</v>
          </cell>
        </row>
        <row r="1067">
          <cell r="H1067" t="str">
            <v>19-60</v>
          </cell>
          <cell r="J1067" t="str">
            <v>male</v>
          </cell>
          <cell r="Y1067"/>
          <cell r="Z1067">
            <v>409768108</v>
          </cell>
          <cell r="AA1067">
            <v>38554</v>
          </cell>
          <cell r="AB1067">
            <v>20</v>
          </cell>
          <cell r="AC1067" t="str">
            <v>19-60</v>
          </cell>
        </row>
        <row r="1068">
          <cell r="H1068" t="str">
            <v>0-5</v>
          </cell>
          <cell r="J1068" t="str">
            <v>male</v>
          </cell>
          <cell r="Y1068"/>
          <cell r="Z1068">
            <v>471044636</v>
          </cell>
          <cell r="AA1068">
            <v>46045</v>
          </cell>
          <cell r="AB1068">
            <v>1</v>
          </cell>
          <cell r="AC1068" t="str">
            <v>0-5</v>
          </cell>
        </row>
        <row r="1069">
          <cell r="H1069" t="str">
            <v>19-60</v>
          </cell>
          <cell r="J1069" t="str">
            <v>female</v>
          </cell>
          <cell r="Y1069"/>
          <cell r="Z1069">
            <v>802359067</v>
          </cell>
          <cell r="AA1069">
            <v>33399</v>
          </cell>
          <cell r="AB1069">
            <v>34</v>
          </cell>
          <cell r="AC1069" t="str">
            <v>19-60</v>
          </cell>
        </row>
        <row r="1070">
          <cell r="H1070" t="str">
            <v>0-5</v>
          </cell>
          <cell r="J1070" t="str">
            <v>female</v>
          </cell>
          <cell r="Y1070"/>
          <cell r="Z1070">
            <v>470333477</v>
          </cell>
          <cell r="AA1070">
            <v>45678</v>
          </cell>
          <cell r="AB1070">
            <v>1</v>
          </cell>
          <cell r="AC1070" t="str">
            <v>0-5</v>
          </cell>
        </row>
        <row r="1071">
          <cell r="H1071">
            <v>43252</v>
          </cell>
          <cell r="J1071" t="str">
            <v>female</v>
          </cell>
          <cell r="Y1071"/>
          <cell r="Z1071">
            <v>434397774</v>
          </cell>
          <cell r="AA1071">
            <v>41418</v>
          </cell>
          <cell r="AB1071">
            <v>12</v>
          </cell>
          <cell r="AC1071">
            <v>43252</v>
          </cell>
        </row>
        <row r="1072">
          <cell r="H1072">
            <v>43252</v>
          </cell>
          <cell r="J1072" t="str">
            <v>female</v>
          </cell>
          <cell r="Y1072"/>
          <cell r="Z1072">
            <v>438489049</v>
          </cell>
          <cell r="AA1072">
            <v>42817</v>
          </cell>
          <cell r="AB1072">
            <v>9</v>
          </cell>
          <cell r="AC1072">
            <v>43252</v>
          </cell>
        </row>
        <row r="1073">
          <cell r="H1073" t="str">
            <v>19-60</v>
          </cell>
          <cell r="J1073" t="str">
            <v>female</v>
          </cell>
          <cell r="Y1073"/>
          <cell r="Z1073">
            <v>801308412</v>
          </cell>
          <cell r="AA1073">
            <v>31452</v>
          </cell>
          <cell r="AB1073">
            <v>40</v>
          </cell>
          <cell r="AC1073" t="str">
            <v>19-60</v>
          </cell>
        </row>
        <row r="1074">
          <cell r="H1074">
            <v>60</v>
          </cell>
          <cell r="J1074" t="str">
            <v>female</v>
          </cell>
          <cell r="Y1074"/>
          <cell r="Z1074">
            <v>975893363</v>
          </cell>
          <cell r="AA1074">
            <v>23328</v>
          </cell>
          <cell r="AB1074">
            <v>62</v>
          </cell>
          <cell r="AC1074">
            <v>60</v>
          </cell>
        </row>
        <row r="1075">
          <cell r="H1075" t="str">
            <v>0-5</v>
          </cell>
          <cell r="J1075" t="str">
            <v>female</v>
          </cell>
          <cell r="Y1075"/>
          <cell r="Z1075">
            <v>470057282</v>
          </cell>
          <cell r="AA1075">
            <v>45650</v>
          </cell>
          <cell r="AB1075">
            <v>1</v>
          </cell>
          <cell r="AC1075" t="str">
            <v>0-5</v>
          </cell>
        </row>
        <row r="1076">
          <cell r="H1076" t="str">
            <v>0-5</v>
          </cell>
          <cell r="J1076" t="str">
            <v>male</v>
          </cell>
          <cell r="Y1076"/>
          <cell r="Z1076">
            <v>445879505</v>
          </cell>
          <cell r="AA1076">
            <v>45200</v>
          </cell>
          <cell r="AB1076">
            <v>2</v>
          </cell>
          <cell r="AC1076" t="str">
            <v>0-5</v>
          </cell>
        </row>
        <row r="1077">
          <cell r="H1077" t="str">
            <v>0-5</v>
          </cell>
          <cell r="J1077" t="str">
            <v>male</v>
          </cell>
          <cell r="Y1077"/>
          <cell r="Z1077">
            <v>445458961</v>
          </cell>
          <cell r="AA1077">
            <v>45162</v>
          </cell>
          <cell r="AB1077">
            <v>2</v>
          </cell>
          <cell r="AC1077" t="str">
            <v>0-5</v>
          </cell>
        </row>
        <row r="1078">
          <cell r="H1078" t="str">
            <v>19-60</v>
          </cell>
          <cell r="J1078" t="str">
            <v>female</v>
          </cell>
          <cell r="Y1078"/>
          <cell r="Z1078">
            <v>900188343</v>
          </cell>
          <cell r="AA1078">
            <v>27277</v>
          </cell>
          <cell r="AB1078">
            <v>51</v>
          </cell>
          <cell r="AC1078" t="str">
            <v>19-60</v>
          </cell>
        </row>
        <row r="1079">
          <cell r="H1079" t="str">
            <v>19-60</v>
          </cell>
          <cell r="J1079" t="str">
            <v>female</v>
          </cell>
          <cell r="Y1079"/>
          <cell r="Z1079">
            <v>405189788</v>
          </cell>
          <cell r="AA1079">
            <v>36600</v>
          </cell>
          <cell r="AB1079">
            <v>26</v>
          </cell>
          <cell r="AC1079" t="str">
            <v>19-60</v>
          </cell>
        </row>
        <row r="1080">
          <cell r="H1080" t="str">
            <v>0-5</v>
          </cell>
          <cell r="J1080" t="str">
            <v>female</v>
          </cell>
          <cell r="Y1080"/>
          <cell r="Z1080">
            <v>445502081</v>
          </cell>
          <cell r="AA1080">
            <v>45536</v>
          </cell>
          <cell r="AB1080">
            <v>1</v>
          </cell>
          <cell r="AC1080" t="str">
            <v>0-5</v>
          </cell>
        </row>
        <row r="1081">
          <cell r="H1081" t="str">
            <v>0-5</v>
          </cell>
          <cell r="J1081" t="str">
            <v>male</v>
          </cell>
          <cell r="Y1081"/>
          <cell r="Z1081">
            <v>470501453</v>
          </cell>
          <cell r="AA1081">
            <v>45719</v>
          </cell>
          <cell r="AB1081">
            <v>1</v>
          </cell>
          <cell r="AC1081" t="str">
            <v>0-5</v>
          </cell>
        </row>
        <row r="1082">
          <cell r="H1082" t="str">
            <v>19-60</v>
          </cell>
          <cell r="J1082" t="str">
            <v>female</v>
          </cell>
          <cell r="Y1082"/>
          <cell r="Z1082">
            <v>401082896</v>
          </cell>
          <cell r="AA1082">
            <v>35664</v>
          </cell>
          <cell r="AB1082">
            <v>28</v>
          </cell>
          <cell r="AC1082" t="str">
            <v>19-60</v>
          </cell>
        </row>
        <row r="1083">
          <cell r="H1083" t="str">
            <v>19-60</v>
          </cell>
          <cell r="J1083" t="str">
            <v>female</v>
          </cell>
          <cell r="Y1083"/>
          <cell r="Z1083">
            <v>421120973</v>
          </cell>
          <cell r="AA1083">
            <v>38694</v>
          </cell>
          <cell r="AB1083">
            <v>20</v>
          </cell>
          <cell r="AC1083" t="str">
            <v>19-60</v>
          </cell>
        </row>
        <row r="1084">
          <cell r="H1084" t="str">
            <v>0-5</v>
          </cell>
          <cell r="J1084" t="str">
            <v>female</v>
          </cell>
          <cell r="Y1084"/>
          <cell r="Z1084">
            <v>470835257</v>
          </cell>
          <cell r="AA1084">
            <v>45949</v>
          </cell>
          <cell r="AB1084">
            <v>1</v>
          </cell>
          <cell r="AC1084" t="str">
            <v>0-5</v>
          </cell>
        </row>
        <row r="1085">
          <cell r="H1085" t="str">
            <v>0-5</v>
          </cell>
          <cell r="J1085" t="str">
            <v>male</v>
          </cell>
          <cell r="Y1085"/>
          <cell r="Z1085">
            <v>445851892</v>
          </cell>
          <cell r="AA1085">
            <v>45216</v>
          </cell>
          <cell r="AB1085">
            <v>2</v>
          </cell>
          <cell r="AC1085" t="str">
            <v>0-5</v>
          </cell>
        </row>
        <row r="1086">
          <cell r="H1086" t="str">
            <v>0-5</v>
          </cell>
          <cell r="J1086" t="str">
            <v>female</v>
          </cell>
          <cell r="Y1086"/>
          <cell r="Z1086">
            <v>445297443</v>
          </cell>
          <cell r="AA1086">
            <v>44804</v>
          </cell>
          <cell r="AB1086">
            <v>3</v>
          </cell>
          <cell r="AC1086" t="str">
            <v>0-5</v>
          </cell>
        </row>
        <row r="1087">
          <cell r="H1087" t="str">
            <v>0-5</v>
          </cell>
          <cell r="J1087" t="str">
            <v>female</v>
          </cell>
          <cell r="Y1087"/>
          <cell r="Z1087">
            <v>470787805</v>
          </cell>
          <cell r="AA1087">
            <v>45939</v>
          </cell>
          <cell r="AB1087">
            <v>1</v>
          </cell>
          <cell r="AC1087" t="str">
            <v>0-5</v>
          </cell>
        </row>
        <row r="1088">
          <cell r="H1088" t="str">
            <v>19-60</v>
          </cell>
          <cell r="J1088" t="str">
            <v>female</v>
          </cell>
          <cell r="Y1088"/>
          <cell r="Z1088">
            <v>801420688</v>
          </cell>
          <cell r="AA1088">
            <v>32218</v>
          </cell>
          <cell r="AB1088">
            <v>38</v>
          </cell>
          <cell r="AC1088" t="str">
            <v>19-60</v>
          </cell>
        </row>
        <row r="1089">
          <cell r="H1089" t="str">
            <v>0-5</v>
          </cell>
          <cell r="J1089" t="str">
            <v>male</v>
          </cell>
          <cell r="Y1089"/>
          <cell r="Z1089">
            <v>471063123</v>
          </cell>
          <cell r="AA1089">
            <v>46056</v>
          </cell>
          <cell r="AB1089">
            <v>1</v>
          </cell>
          <cell r="AC1089" t="str">
            <v>0-5</v>
          </cell>
        </row>
        <row r="1090">
          <cell r="H1090" t="str">
            <v>19-60</v>
          </cell>
          <cell r="J1090" t="str">
            <v>female</v>
          </cell>
          <cell r="Y1090"/>
          <cell r="Z1090">
            <v>408451979</v>
          </cell>
          <cell r="AA1090">
            <v>37639</v>
          </cell>
          <cell r="AB1090">
            <v>23</v>
          </cell>
          <cell r="AC1090" t="str">
            <v>19-60</v>
          </cell>
        </row>
        <row r="1091">
          <cell r="H1091">
            <v>43252</v>
          </cell>
          <cell r="J1091" t="str">
            <v>female</v>
          </cell>
          <cell r="Y1091"/>
          <cell r="Z1091">
            <v>432070969</v>
          </cell>
          <cell r="AA1091">
            <v>41283</v>
          </cell>
          <cell r="AB1091">
            <v>13</v>
          </cell>
          <cell r="AC1091">
            <v>43252</v>
          </cell>
        </row>
        <row r="1092">
          <cell r="H1092" t="str">
            <v>0-5</v>
          </cell>
          <cell r="J1092" t="str">
            <v>female</v>
          </cell>
          <cell r="Y1092"/>
          <cell r="Z1092">
            <v>445460520</v>
          </cell>
          <cell r="AA1092">
            <v>44641</v>
          </cell>
          <cell r="AB1092">
            <v>4</v>
          </cell>
          <cell r="AC1092" t="str">
            <v>0-5</v>
          </cell>
        </row>
        <row r="1093">
          <cell r="H1093" t="str">
            <v>0-5</v>
          </cell>
          <cell r="J1093" t="str">
            <v>female</v>
          </cell>
          <cell r="Y1093"/>
          <cell r="Z1093">
            <v>445299415</v>
          </cell>
          <cell r="AA1093">
            <v>44820</v>
          </cell>
          <cell r="AB1093">
            <v>3</v>
          </cell>
          <cell r="AC1093" t="str">
            <v>0-5</v>
          </cell>
        </row>
        <row r="1094">
          <cell r="H1094" t="str">
            <v>19-60</v>
          </cell>
          <cell r="J1094" t="str">
            <v>female</v>
          </cell>
          <cell r="Y1094"/>
          <cell r="Z1094">
            <v>803605088</v>
          </cell>
          <cell r="AA1094">
            <v>34796</v>
          </cell>
          <cell r="AB1094">
            <v>31</v>
          </cell>
          <cell r="AC1094" t="str">
            <v>19-60</v>
          </cell>
        </row>
        <row r="1095">
          <cell r="H1095" t="str">
            <v>19-60</v>
          </cell>
          <cell r="J1095" t="str">
            <v>female</v>
          </cell>
          <cell r="Y1095"/>
          <cell r="Z1095">
            <v>804650257</v>
          </cell>
          <cell r="AA1095">
            <v>34676</v>
          </cell>
          <cell r="AB1095">
            <v>31</v>
          </cell>
          <cell r="AC1095" t="str">
            <v>19-60</v>
          </cell>
        </row>
        <row r="1096">
          <cell r="H1096" t="str">
            <v>19-60</v>
          </cell>
          <cell r="J1096" t="str">
            <v>female</v>
          </cell>
          <cell r="Y1096"/>
          <cell r="Z1096">
            <v>802452920</v>
          </cell>
          <cell r="AA1096">
            <v>33496</v>
          </cell>
          <cell r="AB1096">
            <v>34</v>
          </cell>
          <cell r="AC1096" t="str">
            <v>19-60</v>
          </cell>
        </row>
        <row r="1097">
          <cell r="H1097" t="str">
            <v>19-60</v>
          </cell>
          <cell r="J1097" t="str">
            <v>female</v>
          </cell>
          <cell r="Y1097"/>
          <cell r="Z1097">
            <v>408960334</v>
          </cell>
          <cell r="AA1097">
            <v>37955</v>
          </cell>
          <cell r="AB1097">
            <v>22</v>
          </cell>
          <cell r="AC1097" t="str">
            <v>19-60</v>
          </cell>
        </row>
        <row r="1098">
          <cell r="H1098" t="str">
            <v>0-5</v>
          </cell>
          <cell r="J1098" t="str">
            <v>female</v>
          </cell>
          <cell r="Y1098"/>
          <cell r="Z1098">
            <v>445622640</v>
          </cell>
          <cell r="AA1098">
            <v>44725</v>
          </cell>
          <cell r="AB1098">
            <v>3</v>
          </cell>
          <cell r="AC1098" t="str">
            <v>0-5</v>
          </cell>
        </row>
        <row r="1099">
          <cell r="H1099" t="str">
            <v>0-5</v>
          </cell>
          <cell r="J1099" t="str">
            <v>female</v>
          </cell>
          <cell r="Y1099"/>
          <cell r="Z1099">
            <v>445855174</v>
          </cell>
          <cell r="AA1099">
            <v>45114</v>
          </cell>
          <cell r="AB1099">
            <v>2</v>
          </cell>
          <cell r="AC1099" t="str">
            <v>0-5</v>
          </cell>
        </row>
        <row r="1100">
          <cell r="H1100" t="str">
            <v>19-60</v>
          </cell>
          <cell r="J1100" t="str">
            <v>female</v>
          </cell>
          <cell r="Y1100"/>
          <cell r="Z1100">
            <v>802332478</v>
          </cell>
          <cell r="AA1100">
            <v>32765</v>
          </cell>
          <cell r="AB1100">
            <v>36</v>
          </cell>
          <cell r="AC1100" t="str">
            <v>19-60</v>
          </cell>
        </row>
        <row r="1101">
          <cell r="H1101" t="str">
            <v>0-5</v>
          </cell>
          <cell r="J1101" t="str">
            <v>male</v>
          </cell>
          <cell r="Y1101"/>
          <cell r="Z1101">
            <v>443208384</v>
          </cell>
          <cell r="AA1101">
            <v>44597</v>
          </cell>
          <cell r="AB1101">
            <v>4</v>
          </cell>
          <cell r="AC1101" t="str">
            <v>0-5</v>
          </cell>
        </row>
        <row r="1102">
          <cell r="H1102">
            <v>43252</v>
          </cell>
          <cell r="J1102" t="str">
            <v>female</v>
          </cell>
          <cell r="Y1102"/>
          <cell r="Z1102">
            <v>429089527</v>
          </cell>
          <cell r="AA1102">
            <v>40295</v>
          </cell>
          <cell r="AB1102">
            <v>15</v>
          </cell>
          <cell r="AC1102">
            <v>43252</v>
          </cell>
        </row>
        <row r="1103">
          <cell r="H1103" t="str">
            <v>19-60</v>
          </cell>
          <cell r="J1103" t="str">
            <v>female</v>
          </cell>
          <cell r="Y1103"/>
          <cell r="Z1103">
            <v>801519380</v>
          </cell>
          <cell r="AA1103">
            <v>31856</v>
          </cell>
          <cell r="AB1103">
            <v>39</v>
          </cell>
          <cell r="AC1103" t="str">
            <v>19-60</v>
          </cell>
        </row>
        <row r="1104">
          <cell r="H1104" t="str">
            <v>19-60</v>
          </cell>
          <cell r="J1104" t="str">
            <v>female</v>
          </cell>
          <cell r="Y1104"/>
          <cell r="Z1104">
            <v>404131161</v>
          </cell>
          <cell r="AA1104">
            <v>36915</v>
          </cell>
          <cell r="AB1104">
            <v>25</v>
          </cell>
          <cell r="AC1104" t="str">
            <v>19-60</v>
          </cell>
        </row>
        <row r="1105">
          <cell r="H1105">
            <v>43252</v>
          </cell>
          <cell r="J1105" t="str">
            <v>female</v>
          </cell>
          <cell r="Y1105"/>
          <cell r="Z1105">
            <v>425854916</v>
          </cell>
          <cell r="AA1105">
            <v>39742</v>
          </cell>
          <cell r="AB1105">
            <v>17</v>
          </cell>
          <cell r="AC1105">
            <v>43252</v>
          </cell>
        </row>
        <row r="1106">
          <cell r="H1106" t="str">
            <v>0-5</v>
          </cell>
          <cell r="J1106" t="str">
            <v>female</v>
          </cell>
          <cell r="Y1106"/>
          <cell r="Z1106">
            <v>444925804</v>
          </cell>
          <cell r="AA1106">
            <v>44233</v>
          </cell>
          <cell r="AB1106">
            <v>5</v>
          </cell>
          <cell r="AC1106" t="str">
            <v>0-5</v>
          </cell>
        </row>
        <row r="1107">
          <cell r="H1107" t="str">
            <v>0-5</v>
          </cell>
          <cell r="J1107" t="str">
            <v>female</v>
          </cell>
          <cell r="Y1107"/>
          <cell r="Z1107">
            <v>445958184</v>
          </cell>
          <cell r="AA1107">
            <v>45645</v>
          </cell>
          <cell r="AB1107">
            <v>1</v>
          </cell>
          <cell r="AC1107" t="str">
            <v>0-5</v>
          </cell>
        </row>
        <row r="1108">
          <cell r="H1108" t="str">
            <v>19-60</v>
          </cell>
          <cell r="J1108" t="str">
            <v>male</v>
          </cell>
          <cell r="Y1108"/>
          <cell r="Z1108">
            <v>408799112</v>
          </cell>
          <cell r="AA1108">
            <v>37875</v>
          </cell>
          <cell r="AB1108">
            <v>23</v>
          </cell>
          <cell r="AC1108" t="str">
            <v>19-60</v>
          </cell>
        </row>
        <row r="1109">
          <cell r="H1109" t="str">
            <v>0-5</v>
          </cell>
          <cell r="J1109" t="str">
            <v>female</v>
          </cell>
          <cell r="Y1109"/>
          <cell r="Z1109">
            <v>470227729</v>
          </cell>
          <cell r="AA1109">
            <v>45292</v>
          </cell>
          <cell r="AB1109">
            <v>2</v>
          </cell>
          <cell r="AC1109" t="str">
            <v>0-5</v>
          </cell>
        </row>
        <row r="1110">
          <cell r="H1110">
            <v>43252</v>
          </cell>
          <cell r="J1110" t="str">
            <v>female</v>
          </cell>
          <cell r="Y1110"/>
          <cell r="Z1110">
            <v>434137139</v>
          </cell>
          <cell r="AA1110">
            <v>42027</v>
          </cell>
          <cell r="AB1110">
            <v>11</v>
          </cell>
          <cell r="AC1110">
            <v>43252</v>
          </cell>
        </row>
        <row r="1111">
          <cell r="H1111" t="str">
            <v>19-60</v>
          </cell>
          <cell r="J1111" t="str">
            <v>female</v>
          </cell>
          <cell r="Y1111"/>
          <cell r="Z1111">
            <v>903104511</v>
          </cell>
          <cell r="AA1111">
            <v>28755</v>
          </cell>
          <cell r="AB1111">
            <v>47</v>
          </cell>
          <cell r="AC1111" t="str">
            <v>19-60</v>
          </cell>
        </row>
        <row r="1112">
          <cell r="H1112" t="str">
            <v>19-60</v>
          </cell>
          <cell r="J1112" t="str">
            <v>female</v>
          </cell>
          <cell r="Y1112"/>
          <cell r="Z1112">
            <v>802399626</v>
          </cell>
          <cell r="AA1112">
            <v>32876</v>
          </cell>
          <cell r="AB1112">
            <v>36</v>
          </cell>
          <cell r="AC1112" t="str">
            <v>19-60</v>
          </cell>
        </row>
        <row r="1113">
          <cell r="H1113" t="str">
            <v>19-60</v>
          </cell>
          <cell r="J1113" t="str">
            <v>female</v>
          </cell>
          <cell r="Y1113"/>
          <cell r="Z1113">
            <v>800504573</v>
          </cell>
          <cell r="AA1113">
            <v>31731</v>
          </cell>
          <cell r="AB1113">
            <v>39</v>
          </cell>
          <cell r="AC1113" t="str">
            <v>19-60</v>
          </cell>
        </row>
        <row r="1114">
          <cell r="H1114" t="str">
            <v>19-60</v>
          </cell>
          <cell r="J1114" t="str">
            <v>female</v>
          </cell>
          <cell r="Y1114"/>
          <cell r="Z1114">
            <v>400506242</v>
          </cell>
          <cell r="AA1114">
            <v>34765</v>
          </cell>
          <cell r="AB1114">
            <v>31</v>
          </cell>
          <cell r="AC1114" t="str">
            <v>19-60</v>
          </cell>
        </row>
        <row r="1115">
          <cell r="H1115" t="str">
            <v>19-60</v>
          </cell>
          <cell r="J1115" t="str">
            <v>female</v>
          </cell>
          <cell r="Y1115"/>
          <cell r="Z1115">
            <v>931486732</v>
          </cell>
          <cell r="AA1115">
            <v>24144</v>
          </cell>
          <cell r="AB1115">
            <v>60</v>
          </cell>
          <cell r="AC1115" t="str">
            <v>19-60</v>
          </cell>
        </row>
        <row r="1116">
          <cell r="H1116" t="str">
            <v>19-60</v>
          </cell>
          <cell r="J1116" t="str">
            <v>female</v>
          </cell>
          <cell r="Y1116"/>
          <cell r="Z1116">
            <v>403077811</v>
          </cell>
          <cell r="AA1116">
            <v>35976</v>
          </cell>
          <cell r="AB1116">
            <v>27</v>
          </cell>
          <cell r="AC1116" t="str">
            <v>19-60</v>
          </cell>
        </row>
        <row r="1117">
          <cell r="H1117" t="str">
            <v>19-60</v>
          </cell>
          <cell r="J1117" t="str">
            <v>male</v>
          </cell>
          <cell r="Y1117"/>
          <cell r="Z1117">
            <v>400246211</v>
          </cell>
          <cell r="AA1117">
            <v>34603</v>
          </cell>
          <cell r="AB1117">
            <v>31</v>
          </cell>
          <cell r="AC1117" t="str">
            <v>19-60</v>
          </cell>
        </row>
        <row r="1118">
          <cell r="H1118" t="str">
            <v>19-60</v>
          </cell>
          <cell r="J1118" t="str">
            <v>female</v>
          </cell>
          <cell r="Y1118"/>
          <cell r="Z1118">
            <v>801416082</v>
          </cell>
          <cell r="AA1118">
            <v>31453</v>
          </cell>
          <cell r="AB1118">
            <v>40</v>
          </cell>
          <cell r="AC1118" t="str">
            <v>19-60</v>
          </cell>
        </row>
        <row r="1119">
          <cell r="H1119" t="str">
            <v>19-60</v>
          </cell>
          <cell r="J1119" t="str">
            <v>male</v>
          </cell>
          <cell r="Y1119"/>
          <cell r="Z1119">
            <v>800278442</v>
          </cell>
          <cell r="AA1119">
            <v>31494</v>
          </cell>
          <cell r="AB1119">
            <v>40</v>
          </cell>
          <cell r="AC1119" t="str">
            <v>19-60</v>
          </cell>
        </row>
        <row r="1120">
          <cell r="H1120" t="str">
            <v>19-60</v>
          </cell>
          <cell r="J1120" t="str">
            <v>male</v>
          </cell>
          <cell r="Y1120"/>
          <cell r="Z1120">
            <v>407765924</v>
          </cell>
          <cell r="AA1120">
            <v>37730</v>
          </cell>
          <cell r="AB1120">
            <v>23</v>
          </cell>
          <cell r="AC1120" t="str">
            <v>19-60</v>
          </cell>
        </row>
        <row r="1121">
          <cell r="H1121" t="str">
            <v>19-60</v>
          </cell>
          <cell r="J1121" t="str">
            <v>female</v>
          </cell>
          <cell r="Y1121"/>
          <cell r="Z1121">
            <v>405276825</v>
          </cell>
          <cell r="AA1121">
            <v>36779</v>
          </cell>
          <cell r="AB1121">
            <v>25</v>
          </cell>
          <cell r="AC1121" t="str">
            <v>19-60</v>
          </cell>
        </row>
        <row r="1122">
          <cell r="H1122" t="str">
            <v>19-60</v>
          </cell>
          <cell r="J1122" t="str">
            <v>female</v>
          </cell>
          <cell r="Y1122"/>
          <cell r="Z1122">
            <v>800709826</v>
          </cell>
          <cell r="AA1122">
            <v>32402</v>
          </cell>
          <cell r="AB1122">
            <v>37</v>
          </cell>
          <cell r="AC1122" t="str">
            <v>19-60</v>
          </cell>
        </row>
        <row r="1123">
          <cell r="H1123">
            <v>60</v>
          </cell>
          <cell r="J1123" t="str">
            <v>female</v>
          </cell>
          <cell r="Y1123"/>
          <cell r="Z1123">
            <v>410309322</v>
          </cell>
          <cell r="AA1123">
            <v>23083</v>
          </cell>
          <cell r="AB1123">
            <v>63</v>
          </cell>
          <cell r="AC1123">
            <v>60</v>
          </cell>
        </row>
        <row r="1124">
          <cell r="H1124" t="str">
            <v>19-60</v>
          </cell>
          <cell r="J1124" t="str">
            <v>female</v>
          </cell>
          <cell r="Y1124"/>
          <cell r="Z1124">
            <v>800112971</v>
          </cell>
          <cell r="AA1124">
            <v>30964</v>
          </cell>
          <cell r="AB1124">
            <v>41</v>
          </cell>
          <cell r="AC1124" t="str">
            <v>19-60</v>
          </cell>
        </row>
        <row r="1125">
          <cell r="H1125" t="str">
            <v>0-5</v>
          </cell>
          <cell r="J1125" t="str">
            <v>male</v>
          </cell>
          <cell r="Y1125"/>
          <cell r="Z1125">
            <v>442815049</v>
          </cell>
          <cell r="AA1125">
            <v>44811</v>
          </cell>
          <cell r="AB1125">
            <v>4</v>
          </cell>
          <cell r="AC1125" t="str">
            <v>0-5</v>
          </cell>
        </row>
        <row r="1126">
          <cell r="H1126" t="str">
            <v>0-5</v>
          </cell>
          <cell r="J1126" t="str">
            <v>female</v>
          </cell>
          <cell r="Y1126"/>
          <cell r="Z1126">
            <v>470647355</v>
          </cell>
          <cell r="AA1126">
            <v>45856</v>
          </cell>
          <cell r="AB1126">
            <v>1</v>
          </cell>
          <cell r="AC1126" t="str">
            <v>0-5</v>
          </cell>
        </row>
        <row r="1127">
          <cell r="H1127" t="str">
            <v>0-5</v>
          </cell>
          <cell r="J1127" t="str">
            <v>male</v>
          </cell>
          <cell r="Y1127"/>
          <cell r="Z1127">
            <v>445698152</v>
          </cell>
          <cell r="AA1127">
            <v>44858</v>
          </cell>
          <cell r="AB1127">
            <v>3</v>
          </cell>
          <cell r="AC1127" t="str">
            <v>0-5</v>
          </cell>
        </row>
        <row r="1128">
          <cell r="H1128" t="str">
            <v>19-60</v>
          </cell>
          <cell r="J1128" t="str">
            <v>female</v>
          </cell>
          <cell r="Y1128"/>
          <cell r="Z1128">
            <v>401154125</v>
          </cell>
          <cell r="AA1128">
            <v>35501</v>
          </cell>
          <cell r="AB1128">
            <v>29</v>
          </cell>
          <cell r="AC1128" t="str">
            <v>19-60</v>
          </cell>
        </row>
        <row r="1129">
          <cell r="H1129" t="str">
            <v>19-60</v>
          </cell>
          <cell r="J1129" t="str">
            <v>female</v>
          </cell>
          <cell r="Y1129"/>
          <cell r="Z1129">
            <v>400630232</v>
          </cell>
          <cell r="AA1129">
            <v>35271</v>
          </cell>
          <cell r="AB1129">
            <v>29</v>
          </cell>
          <cell r="AC1129" t="str">
            <v>19-60</v>
          </cell>
        </row>
        <row r="1130">
          <cell r="H1130">
            <v>43252</v>
          </cell>
          <cell r="J1130" t="str">
            <v>male</v>
          </cell>
          <cell r="Y1130"/>
          <cell r="Z1130">
            <v>470630203</v>
          </cell>
          <cell r="AA1130">
            <v>42565</v>
          </cell>
          <cell r="AB1130">
            <v>9</v>
          </cell>
          <cell r="AC1130">
            <v>43252</v>
          </cell>
        </row>
        <row r="1131">
          <cell r="H1131" t="str">
            <v>19-60</v>
          </cell>
          <cell r="J1131" t="str">
            <v>female</v>
          </cell>
          <cell r="Y1131"/>
          <cell r="Z1131">
            <v>402552335</v>
          </cell>
          <cell r="AA1131">
            <v>35598</v>
          </cell>
          <cell r="AB1131">
            <v>28</v>
          </cell>
          <cell r="AC1131" t="str">
            <v>19-60</v>
          </cell>
        </row>
        <row r="1132">
          <cell r="H1132">
            <v>43252</v>
          </cell>
          <cell r="J1132" t="str">
            <v>female</v>
          </cell>
          <cell r="Y1132"/>
          <cell r="Z1132">
            <v>435163035</v>
          </cell>
          <cell r="AA1132">
            <v>42131</v>
          </cell>
          <cell r="AB1132">
            <v>11</v>
          </cell>
          <cell r="AC1132">
            <v>43252</v>
          </cell>
        </row>
        <row r="1133">
          <cell r="H1133" t="str">
            <v>19-60</v>
          </cell>
          <cell r="J1133" t="str">
            <v>female</v>
          </cell>
          <cell r="Y1133"/>
          <cell r="Z1133">
            <v>400910311</v>
          </cell>
          <cell r="AA1133">
            <v>35311</v>
          </cell>
          <cell r="AB1133">
            <v>29</v>
          </cell>
          <cell r="AC1133" t="str">
            <v>19-60</v>
          </cell>
        </row>
        <row r="1134">
          <cell r="H1134" t="str">
            <v>0-5</v>
          </cell>
          <cell r="J1134" t="str">
            <v>male</v>
          </cell>
          <cell r="Y1134"/>
          <cell r="Z1134">
            <v>470169624</v>
          </cell>
          <cell r="AA1134">
            <v>45488</v>
          </cell>
          <cell r="AB1134">
            <v>1</v>
          </cell>
          <cell r="AC1134" t="str">
            <v>0-5</v>
          </cell>
        </row>
        <row r="1135">
          <cell r="H1135" t="str">
            <v>0-5</v>
          </cell>
          <cell r="J1135" t="str">
            <v>female</v>
          </cell>
          <cell r="Y1135"/>
          <cell r="Z1135">
            <v>445952427</v>
          </cell>
          <cell r="AA1135">
            <v>45224</v>
          </cell>
          <cell r="AB1135">
            <v>2</v>
          </cell>
          <cell r="AC1135" t="str">
            <v>0-5</v>
          </cell>
        </row>
        <row r="1136">
          <cell r="H1136" t="str">
            <v>19-60</v>
          </cell>
          <cell r="J1136" t="str">
            <v>female</v>
          </cell>
          <cell r="Y1136"/>
          <cell r="Z1136">
            <v>405424680</v>
          </cell>
          <cell r="AA1136">
            <v>36587</v>
          </cell>
          <cell r="AB1136">
            <v>26</v>
          </cell>
          <cell r="AC1136" t="str">
            <v>19-60</v>
          </cell>
        </row>
        <row r="1137">
          <cell r="H1137" t="str">
            <v>0-5</v>
          </cell>
          <cell r="J1137" t="str">
            <v>female</v>
          </cell>
          <cell r="Y1137"/>
          <cell r="Z1137">
            <v>445952286</v>
          </cell>
          <cell r="AA1137">
            <v>45120</v>
          </cell>
          <cell r="AB1137">
            <v>2</v>
          </cell>
          <cell r="AC1137" t="str">
            <v>0-5</v>
          </cell>
        </row>
        <row r="1138">
          <cell r="H1138" t="str">
            <v>0-5</v>
          </cell>
          <cell r="J1138" t="str">
            <v>male</v>
          </cell>
          <cell r="Y1138"/>
          <cell r="Z1138">
            <v>444907232</v>
          </cell>
          <cell r="AA1138">
            <v>44783</v>
          </cell>
          <cell r="AB1138">
            <v>3</v>
          </cell>
          <cell r="AC1138" t="str">
            <v>0-5</v>
          </cell>
        </row>
        <row r="1139">
          <cell r="H1139" t="str">
            <v>0-5</v>
          </cell>
          <cell r="J1139" t="str">
            <v>male</v>
          </cell>
          <cell r="Y1139"/>
          <cell r="Z1139">
            <v>445678824</v>
          </cell>
          <cell r="AA1139">
            <v>45002</v>
          </cell>
          <cell r="AB1139">
            <v>3</v>
          </cell>
          <cell r="AC1139" t="str">
            <v>0-5</v>
          </cell>
        </row>
        <row r="1140">
          <cell r="H1140" t="str">
            <v>0-5</v>
          </cell>
          <cell r="J1140" t="str">
            <v>female</v>
          </cell>
          <cell r="Y1140"/>
          <cell r="Z1140">
            <v>470251513</v>
          </cell>
          <cell r="AA1140">
            <v>45301</v>
          </cell>
          <cell r="AB1140">
            <v>2</v>
          </cell>
          <cell r="AC1140" t="str">
            <v>0-5</v>
          </cell>
        </row>
        <row r="1141">
          <cell r="H1141" t="str">
            <v>19-60</v>
          </cell>
          <cell r="J1141" t="str">
            <v>female</v>
          </cell>
          <cell r="Y1141"/>
          <cell r="Z1141">
            <v>405785957</v>
          </cell>
          <cell r="AA1141">
            <v>37003</v>
          </cell>
          <cell r="AB1141">
            <v>24</v>
          </cell>
          <cell r="AC1141" t="str">
            <v>19-60</v>
          </cell>
        </row>
        <row r="1142">
          <cell r="H1142" t="str">
            <v>19-60</v>
          </cell>
          <cell r="J1142" t="str">
            <v>female</v>
          </cell>
          <cell r="Y1142"/>
          <cell r="Z1142">
            <v>405785965</v>
          </cell>
          <cell r="AA1142">
            <v>37645</v>
          </cell>
          <cell r="AB1142">
            <v>23</v>
          </cell>
          <cell r="AC1142" t="str">
            <v>19-60</v>
          </cell>
        </row>
        <row r="1143">
          <cell r="H1143" t="str">
            <v>19-60</v>
          </cell>
          <cell r="J1143" t="str">
            <v>female</v>
          </cell>
          <cell r="Y1143"/>
          <cell r="Z1143">
            <v>802752725</v>
          </cell>
          <cell r="AA1143">
            <v>32965</v>
          </cell>
          <cell r="AB1143">
            <v>36</v>
          </cell>
          <cell r="AC1143" t="str">
            <v>19-60</v>
          </cell>
        </row>
        <row r="1144">
          <cell r="H1144" t="str">
            <v>19-60</v>
          </cell>
          <cell r="J1144" t="str">
            <v>female</v>
          </cell>
          <cell r="Y1144"/>
          <cell r="Z1144">
            <v>421272352</v>
          </cell>
          <cell r="AA1144">
            <v>38571</v>
          </cell>
          <cell r="AB1144">
            <v>20</v>
          </cell>
          <cell r="AC1144" t="str">
            <v>19-60</v>
          </cell>
        </row>
        <row r="1145">
          <cell r="H1145" t="str">
            <v>19-60</v>
          </cell>
          <cell r="J1145" t="str">
            <v>female</v>
          </cell>
          <cell r="Y1145"/>
          <cell r="Z1145">
            <v>804315349</v>
          </cell>
          <cell r="AA1145">
            <v>33969</v>
          </cell>
          <cell r="AB1145">
            <v>33</v>
          </cell>
          <cell r="AC1145" t="str">
            <v>19-60</v>
          </cell>
        </row>
        <row r="1146">
          <cell r="H1146">
            <v>43252</v>
          </cell>
          <cell r="J1146" t="str">
            <v>female</v>
          </cell>
          <cell r="Y1146"/>
          <cell r="Z1146">
            <v>429340979</v>
          </cell>
          <cell r="AA1146">
            <v>40298</v>
          </cell>
          <cell r="AB1146">
            <v>15</v>
          </cell>
          <cell r="AC1146">
            <v>43252</v>
          </cell>
        </row>
        <row r="1147">
          <cell r="H1147" t="str">
            <v>19-60</v>
          </cell>
          <cell r="J1147" t="str">
            <v>female</v>
          </cell>
          <cell r="Y1147"/>
          <cell r="Z1147">
            <v>408667335</v>
          </cell>
          <cell r="AA1147">
            <v>37665</v>
          </cell>
          <cell r="AB1147">
            <v>23</v>
          </cell>
          <cell r="AC1147" t="str">
            <v>19-60</v>
          </cell>
        </row>
        <row r="1148">
          <cell r="H1148" t="str">
            <v>19-60</v>
          </cell>
          <cell r="J1148" t="str">
            <v>male</v>
          </cell>
          <cell r="Y1148"/>
          <cell r="Z1148">
            <v>403118003</v>
          </cell>
          <cell r="AA1148">
            <v>35760</v>
          </cell>
          <cell r="AB1148">
            <v>28</v>
          </cell>
          <cell r="AC1148" t="str">
            <v>19-60</v>
          </cell>
        </row>
        <row r="1149">
          <cell r="H1149">
            <v>43252</v>
          </cell>
          <cell r="J1149" t="str">
            <v>female</v>
          </cell>
          <cell r="Y1149"/>
          <cell r="Z1149">
            <v>424292167</v>
          </cell>
          <cell r="AA1149">
            <v>39243</v>
          </cell>
          <cell r="AB1149">
            <v>18</v>
          </cell>
          <cell r="AC1149">
            <v>43252</v>
          </cell>
        </row>
        <row r="1150">
          <cell r="H1150" t="str">
            <v>19-60</v>
          </cell>
          <cell r="J1150" t="str">
            <v>female</v>
          </cell>
          <cell r="Y1150"/>
          <cell r="Z1150">
            <v>421395195</v>
          </cell>
          <cell r="AA1150">
            <v>38963</v>
          </cell>
          <cell r="AB1150">
            <v>19</v>
          </cell>
          <cell r="AC1150" t="str">
            <v>19-60</v>
          </cell>
        </row>
        <row r="1151">
          <cell r="H1151" t="str">
            <v>19-60</v>
          </cell>
          <cell r="J1151" t="str">
            <v>female</v>
          </cell>
          <cell r="Y1151"/>
          <cell r="Z1151">
            <v>800770513</v>
          </cell>
          <cell r="AA1151">
            <v>32396</v>
          </cell>
          <cell r="AB1151">
            <v>37</v>
          </cell>
          <cell r="AC1151" t="str">
            <v>19-60</v>
          </cell>
        </row>
        <row r="1152">
          <cell r="H1152" t="str">
            <v>19-60</v>
          </cell>
          <cell r="J1152" t="str">
            <v>female</v>
          </cell>
          <cell r="Y1152"/>
          <cell r="Z1152">
            <v>803183367</v>
          </cell>
          <cell r="AA1152">
            <v>33776</v>
          </cell>
          <cell r="AB1152">
            <v>33</v>
          </cell>
          <cell r="AC1152" t="str">
            <v>19-60</v>
          </cell>
        </row>
        <row r="1153">
          <cell r="H1153" t="str">
            <v>0-5</v>
          </cell>
          <cell r="J1153" t="str">
            <v>female</v>
          </cell>
          <cell r="Y1153"/>
          <cell r="Z1153">
            <v>470665290</v>
          </cell>
          <cell r="AA1153">
            <v>45859</v>
          </cell>
          <cell r="AB1153">
            <v>1</v>
          </cell>
          <cell r="AC1153" t="str">
            <v>0-5</v>
          </cell>
        </row>
        <row r="1154">
          <cell r="H1154">
            <v>43252</v>
          </cell>
          <cell r="J1154" t="str">
            <v>female</v>
          </cell>
          <cell r="Y1154"/>
          <cell r="Z1154">
            <v>425827276</v>
          </cell>
          <cell r="AA1154">
            <v>39487</v>
          </cell>
          <cell r="AB1154">
            <v>18</v>
          </cell>
          <cell r="AC1154">
            <v>43252</v>
          </cell>
        </row>
        <row r="1155">
          <cell r="H1155" t="str">
            <v>19-60</v>
          </cell>
          <cell r="J1155" t="str">
            <v>female</v>
          </cell>
          <cell r="Y1155"/>
          <cell r="Z1155">
            <v>800200313</v>
          </cell>
          <cell r="AA1155">
            <v>30742</v>
          </cell>
          <cell r="AB1155">
            <v>42</v>
          </cell>
          <cell r="AC1155" t="str">
            <v>19-60</v>
          </cell>
        </row>
        <row r="1156">
          <cell r="H1156" t="str">
            <v>19-60</v>
          </cell>
          <cell r="J1156" t="str">
            <v>female</v>
          </cell>
          <cell r="Y1156"/>
          <cell r="Z1156">
            <v>424355857</v>
          </cell>
          <cell r="AA1156">
            <v>38719</v>
          </cell>
          <cell r="AB1156">
            <v>20</v>
          </cell>
          <cell r="AC1156" t="str">
            <v>19-60</v>
          </cell>
        </row>
        <row r="1157">
          <cell r="H1157" t="str">
            <v>0-5</v>
          </cell>
          <cell r="J1157" t="str">
            <v>female</v>
          </cell>
          <cell r="Y1157"/>
          <cell r="Z1157">
            <v>470040908</v>
          </cell>
          <cell r="AA1157">
            <v>45303</v>
          </cell>
          <cell r="AB1157">
            <v>2</v>
          </cell>
          <cell r="AC1157" t="str">
            <v>0-5</v>
          </cell>
        </row>
        <row r="1158">
          <cell r="H1158" t="str">
            <v>19-60</v>
          </cell>
          <cell r="J1158" t="str">
            <v>female</v>
          </cell>
          <cell r="Y1158"/>
          <cell r="Z1158">
            <v>412259616</v>
          </cell>
          <cell r="AA1158">
            <v>34552</v>
          </cell>
          <cell r="AB1158">
            <v>31</v>
          </cell>
          <cell r="AC1158" t="str">
            <v>19-60</v>
          </cell>
        </row>
        <row r="1159">
          <cell r="H1159">
            <v>60</v>
          </cell>
          <cell r="J1159" t="str">
            <v>male</v>
          </cell>
          <cell r="Y1159"/>
          <cell r="Z1159">
            <v>910845734</v>
          </cell>
          <cell r="AA1159">
            <v>18593</v>
          </cell>
          <cell r="AB1159">
            <v>75</v>
          </cell>
          <cell r="AC1159">
            <v>60</v>
          </cell>
        </row>
        <row r="1160">
          <cell r="H1160" t="str">
            <v>19-60</v>
          </cell>
          <cell r="J1160" t="str">
            <v>female</v>
          </cell>
          <cell r="Y1160"/>
          <cell r="Z1160">
            <v>804416535</v>
          </cell>
          <cell r="AA1160">
            <v>34396</v>
          </cell>
          <cell r="AB1160">
            <v>32</v>
          </cell>
          <cell r="AC1160" t="str">
            <v>19-60</v>
          </cell>
        </row>
        <row r="1161">
          <cell r="H1161" t="str">
            <v>0-5</v>
          </cell>
          <cell r="J1161" t="str">
            <v>female</v>
          </cell>
          <cell r="Y1161"/>
          <cell r="Z1161">
            <v>445115975</v>
          </cell>
          <cell r="AA1161">
            <v>44623</v>
          </cell>
          <cell r="AB1161">
            <v>4</v>
          </cell>
          <cell r="AC1161" t="str">
            <v>0-5</v>
          </cell>
        </row>
        <row r="1162">
          <cell r="H1162" t="str">
            <v>0-5</v>
          </cell>
          <cell r="J1162" t="str">
            <v>male</v>
          </cell>
          <cell r="Y1162"/>
          <cell r="Z1162">
            <v>470486671</v>
          </cell>
          <cell r="AA1162">
            <v>45987</v>
          </cell>
          <cell r="AB1162">
            <v>1</v>
          </cell>
          <cell r="AC1162" t="str">
            <v>0-5</v>
          </cell>
        </row>
        <row r="1163">
          <cell r="H1163" t="str">
            <v>19-60</v>
          </cell>
          <cell r="J1163" t="str">
            <v>female</v>
          </cell>
          <cell r="Y1163"/>
          <cell r="Z1163">
            <v>409391018</v>
          </cell>
          <cell r="AA1163">
            <v>38032</v>
          </cell>
          <cell r="AB1163">
            <v>22</v>
          </cell>
          <cell r="AC1163" t="str">
            <v>19-60</v>
          </cell>
        </row>
        <row r="1164">
          <cell r="H1164" t="str">
            <v>19-60</v>
          </cell>
          <cell r="J1164" t="str">
            <v>female</v>
          </cell>
          <cell r="Y1164"/>
          <cell r="Z1164">
            <v>405888264</v>
          </cell>
          <cell r="AA1164">
            <v>36574</v>
          </cell>
          <cell r="AB1164">
            <v>26</v>
          </cell>
          <cell r="AC1164" t="str">
            <v>19-60</v>
          </cell>
        </row>
        <row r="1165">
          <cell r="H1165" t="str">
            <v>19-60</v>
          </cell>
          <cell r="J1165" t="str">
            <v>male</v>
          </cell>
          <cell r="Y1165"/>
          <cell r="Z1165">
            <v>409874716</v>
          </cell>
          <cell r="AA1165">
            <v>37586</v>
          </cell>
          <cell r="AB1165">
            <v>23</v>
          </cell>
          <cell r="AC1165" t="str">
            <v>19-60</v>
          </cell>
        </row>
        <row r="1166">
          <cell r="H1166" t="str">
            <v>19-60</v>
          </cell>
          <cell r="J1166" t="str">
            <v>female</v>
          </cell>
          <cell r="Y1166"/>
          <cell r="Z1166">
            <v>405418732</v>
          </cell>
          <cell r="AA1166">
            <v>36658</v>
          </cell>
          <cell r="AB1166">
            <v>25</v>
          </cell>
          <cell r="AC1166" t="str">
            <v>19-60</v>
          </cell>
        </row>
        <row r="1167">
          <cell r="H1167" t="str">
            <v>19-60</v>
          </cell>
          <cell r="J1167" t="str">
            <v>female</v>
          </cell>
          <cell r="Y1167"/>
          <cell r="Z1167">
            <v>404042194</v>
          </cell>
          <cell r="AA1167">
            <v>36223</v>
          </cell>
          <cell r="AB1167">
            <v>27</v>
          </cell>
          <cell r="AC1167" t="str">
            <v>19-60</v>
          </cell>
        </row>
        <row r="1168">
          <cell r="H1168" t="str">
            <v>0-5</v>
          </cell>
          <cell r="J1168" t="str">
            <v>female</v>
          </cell>
          <cell r="Y1168"/>
          <cell r="Z1168">
            <v>443245410</v>
          </cell>
          <cell r="AA1168">
            <v>44158</v>
          </cell>
          <cell r="AB1168">
            <v>5</v>
          </cell>
          <cell r="AC1168" t="str">
            <v>0-5</v>
          </cell>
        </row>
        <row r="1169">
          <cell r="H1169" t="str">
            <v>19-60</v>
          </cell>
          <cell r="J1169" t="str">
            <v>female</v>
          </cell>
          <cell r="Y1169"/>
          <cell r="Z1169">
            <v>804595007</v>
          </cell>
          <cell r="AA1169">
            <v>35058</v>
          </cell>
          <cell r="AB1169">
            <v>31</v>
          </cell>
          <cell r="AC1169" t="str">
            <v>19-60</v>
          </cell>
        </row>
        <row r="1170">
          <cell r="H1170" t="str">
            <v>0-5</v>
          </cell>
          <cell r="J1170" t="str">
            <v>female</v>
          </cell>
          <cell r="Y1170"/>
          <cell r="Z1170">
            <v>470573346</v>
          </cell>
          <cell r="AA1170">
            <v>45736</v>
          </cell>
          <cell r="AB1170">
            <v>1</v>
          </cell>
          <cell r="AC1170" t="str">
            <v>0-5</v>
          </cell>
        </row>
        <row r="1171">
          <cell r="H1171" t="str">
            <v>0-5</v>
          </cell>
          <cell r="J1171" t="str">
            <v>female</v>
          </cell>
          <cell r="Y1171"/>
          <cell r="Z1171">
            <v>445876774</v>
          </cell>
          <cell r="AA1171">
            <v>44892</v>
          </cell>
          <cell r="AB1171">
            <v>3</v>
          </cell>
          <cell r="AC1171" t="str">
            <v>0-5</v>
          </cell>
        </row>
        <row r="1172">
          <cell r="H1172" t="str">
            <v>19-60</v>
          </cell>
          <cell r="J1172" t="str">
            <v>female</v>
          </cell>
          <cell r="Y1172"/>
          <cell r="Z1172">
            <v>901492702</v>
          </cell>
          <cell r="AA1172">
            <v>29362</v>
          </cell>
          <cell r="AB1172">
            <v>45</v>
          </cell>
          <cell r="AC1172" t="str">
            <v>19-60</v>
          </cell>
        </row>
        <row r="1173">
          <cell r="H1173">
            <v>43252</v>
          </cell>
          <cell r="J1173" t="str">
            <v>female</v>
          </cell>
          <cell r="Y1173"/>
          <cell r="Z1173">
            <v>424645927</v>
          </cell>
          <cell r="AA1173">
            <v>39699</v>
          </cell>
          <cell r="AB1173">
            <v>17</v>
          </cell>
          <cell r="AC1173">
            <v>43252</v>
          </cell>
        </row>
        <row r="1174">
          <cell r="H1174" t="str">
            <v>19-60</v>
          </cell>
          <cell r="J1174" t="str">
            <v>female</v>
          </cell>
          <cell r="Y1174"/>
          <cell r="Z1174">
            <v>802594754</v>
          </cell>
          <cell r="AA1174">
            <v>33260</v>
          </cell>
          <cell r="AB1174">
            <v>35</v>
          </cell>
          <cell r="AC1174" t="str">
            <v>19-60</v>
          </cell>
        </row>
        <row r="1175">
          <cell r="H1175" t="str">
            <v>19-60</v>
          </cell>
          <cell r="J1175" t="str">
            <v>female</v>
          </cell>
          <cell r="Y1175"/>
          <cell r="Z1175">
            <v>905254066</v>
          </cell>
          <cell r="AA1175">
            <v>29929</v>
          </cell>
          <cell r="AB1175">
            <v>44</v>
          </cell>
          <cell r="AC1175" t="str">
            <v>19-60</v>
          </cell>
        </row>
        <row r="1176">
          <cell r="H1176" t="str">
            <v>19-60</v>
          </cell>
          <cell r="J1176" t="str">
            <v>female</v>
          </cell>
          <cell r="Y1176"/>
          <cell r="Z1176">
            <v>800772253</v>
          </cell>
          <cell r="AA1176">
            <v>34376</v>
          </cell>
          <cell r="AB1176">
            <v>32</v>
          </cell>
          <cell r="AC1176" t="str">
            <v>19-60</v>
          </cell>
        </row>
        <row r="1177">
          <cell r="H1177" t="str">
            <v>19-60</v>
          </cell>
          <cell r="J1177" t="str">
            <v>female</v>
          </cell>
          <cell r="Y1177"/>
          <cell r="Z1177">
            <v>921815742</v>
          </cell>
          <cell r="AA1177">
            <v>24619</v>
          </cell>
          <cell r="AB1177">
            <v>58</v>
          </cell>
          <cell r="AC1177" t="str">
            <v>19-60</v>
          </cell>
        </row>
        <row r="1178">
          <cell r="H1178" t="str">
            <v>19-60</v>
          </cell>
          <cell r="J1178" t="str">
            <v>female</v>
          </cell>
          <cell r="Y1178"/>
          <cell r="Z1178">
            <v>915549117</v>
          </cell>
          <cell r="AA1178">
            <v>26725</v>
          </cell>
          <cell r="AB1178">
            <v>53</v>
          </cell>
          <cell r="AC1178" t="str">
            <v>19-60</v>
          </cell>
        </row>
        <row r="1179">
          <cell r="H1179" t="str">
            <v>19-60</v>
          </cell>
          <cell r="J1179" t="str">
            <v>male</v>
          </cell>
          <cell r="Y1179"/>
          <cell r="Z1179">
            <v>900166836</v>
          </cell>
          <cell r="AA1179">
            <v>27364</v>
          </cell>
          <cell r="AB1179">
            <v>51</v>
          </cell>
          <cell r="AC1179" t="str">
            <v>19-60</v>
          </cell>
        </row>
        <row r="1180">
          <cell r="H1180">
            <v>43252</v>
          </cell>
          <cell r="J1180" t="str">
            <v>female</v>
          </cell>
          <cell r="Y1180"/>
          <cell r="Z1180">
            <v>425815289</v>
          </cell>
          <cell r="AA1180">
            <v>39472</v>
          </cell>
          <cell r="AB1180">
            <v>18</v>
          </cell>
          <cell r="AC1180">
            <v>43252</v>
          </cell>
        </row>
        <row r="1181">
          <cell r="H1181">
            <v>43252</v>
          </cell>
          <cell r="J1181" t="str">
            <v>female</v>
          </cell>
          <cell r="Y1181"/>
          <cell r="Z1181">
            <v>427386024</v>
          </cell>
          <cell r="AA1181">
            <v>39692</v>
          </cell>
          <cell r="AB1181">
            <v>17</v>
          </cell>
          <cell r="AC1181">
            <v>43252</v>
          </cell>
        </row>
        <row r="1182">
          <cell r="H1182">
            <v>60</v>
          </cell>
          <cell r="J1182" t="str">
            <v>female</v>
          </cell>
          <cell r="Y1182"/>
          <cell r="Z1182">
            <v>911315570</v>
          </cell>
          <cell r="AA1182">
            <v>23542</v>
          </cell>
          <cell r="AB1182">
            <v>61</v>
          </cell>
          <cell r="AC1182">
            <v>60</v>
          </cell>
        </row>
        <row r="1183">
          <cell r="H1183" t="str">
            <v>19-60</v>
          </cell>
          <cell r="J1183" t="str">
            <v>female</v>
          </cell>
          <cell r="Y1183"/>
          <cell r="Z1183">
            <v>404148363</v>
          </cell>
          <cell r="AA1183">
            <v>35920</v>
          </cell>
          <cell r="AB1183">
            <v>27</v>
          </cell>
          <cell r="AC1183" t="str">
            <v>19-60</v>
          </cell>
        </row>
        <row r="1184">
          <cell r="H1184" t="str">
            <v>19-60</v>
          </cell>
          <cell r="J1184" t="str">
            <v>female</v>
          </cell>
          <cell r="Y1184"/>
          <cell r="Z1184">
            <v>802557058</v>
          </cell>
          <cell r="AA1184">
            <v>33395</v>
          </cell>
          <cell r="AB1184">
            <v>34</v>
          </cell>
          <cell r="AC1184" t="str">
            <v>19-60</v>
          </cell>
        </row>
        <row r="1185">
          <cell r="H1185" t="str">
            <v>0-5</v>
          </cell>
          <cell r="J1185" t="str">
            <v>male</v>
          </cell>
          <cell r="Y1185"/>
          <cell r="Z1185">
            <v>470220252</v>
          </cell>
          <cell r="AA1185">
            <v>45215</v>
          </cell>
          <cell r="AB1185">
            <v>2</v>
          </cell>
          <cell r="AC1185" t="str">
            <v>0-5</v>
          </cell>
        </row>
        <row r="1186">
          <cell r="H1186" t="str">
            <v>19-60</v>
          </cell>
          <cell r="J1186" t="str">
            <v>male</v>
          </cell>
          <cell r="Y1186"/>
          <cell r="Z1186">
            <v>900817917</v>
          </cell>
          <cell r="AA1186">
            <v>27274</v>
          </cell>
          <cell r="AB1186">
            <v>51</v>
          </cell>
          <cell r="AC1186" t="str">
            <v>19-60</v>
          </cell>
        </row>
        <row r="1187">
          <cell r="H1187">
            <v>43252</v>
          </cell>
          <cell r="J1187" t="str">
            <v>male</v>
          </cell>
          <cell r="Y1187"/>
          <cell r="Z1187">
            <v>439081456</v>
          </cell>
          <cell r="AA1187">
            <v>42919</v>
          </cell>
          <cell r="AB1187">
            <v>8</v>
          </cell>
          <cell r="AC1187">
            <v>43252</v>
          </cell>
        </row>
        <row r="1188">
          <cell r="H1188" t="str">
            <v>19-60</v>
          </cell>
          <cell r="J1188" t="str">
            <v>male</v>
          </cell>
          <cell r="Y1188"/>
          <cell r="Z1188">
            <v>421234428</v>
          </cell>
          <cell r="AA1188">
            <v>38428</v>
          </cell>
          <cell r="AB1188">
            <v>21</v>
          </cell>
          <cell r="AC1188" t="str">
            <v>19-60</v>
          </cell>
        </row>
        <row r="1189">
          <cell r="H1189" t="str">
            <v>19-60</v>
          </cell>
          <cell r="J1189" t="str">
            <v>female</v>
          </cell>
          <cell r="Y1189"/>
          <cell r="Z1189">
            <v>400704995</v>
          </cell>
          <cell r="AA1189">
            <v>35238</v>
          </cell>
          <cell r="AB1189">
            <v>29</v>
          </cell>
          <cell r="AC1189" t="str">
            <v>19-60</v>
          </cell>
        </row>
        <row r="1190">
          <cell r="H1190" t="str">
            <v>19-60</v>
          </cell>
          <cell r="J1190" t="str">
            <v>female</v>
          </cell>
          <cell r="Y1190"/>
          <cell r="Z1190">
            <v>400031142</v>
          </cell>
          <cell r="AA1190">
            <v>34755</v>
          </cell>
          <cell r="AB1190">
            <v>31</v>
          </cell>
          <cell r="AC1190" t="str">
            <v>19-60</v>
          </cell>
        </row>
        <row r="1191">
          <cell r="H1191" t="str">
            <v>19-60</v>
          </cell>
          <cell r="J1191" t="str">
            <v>female</v>
          </cell>
          <cell r="Y1191"/>
          <cell r="Z1191">
            <v>400953188</v>
          </cell>
          <cell r="AA1191">
            <v>35173</v>
          </cell>
          <cell r="AB1191">
            <v>30</v>
          </cell>
          <cell r="AC1191" t="str">
            <v>19-60</v>
          </cell>
        </row>
        <row r="1192">
          <cell r="H1192" t="str">
            <v>0-5</v>
          </cell>
          <cell r="J1192" t="str">
            <v>female</v>
          </cell>
          <cell r="Y1192"/>
          <cell r="Z1192">
            <v>444377881</v>
          </cell>
          <cell r="AA1192">
            <v>45116</v>
          </cell>
          <cell r="AB1192">
            <v>2</v>
          </cell>
          <cell r="AC1192" t="str">
            <v>0-5</v>
          </cell>
        </row>
        <row r="1193">
          <cell r="H1193" t="str">
            <v>19-60</v>
          </cell>
          <cell r="J1193" t="str">
            <v>female</v>
          </cell>
          <cell r="Y1193"/>
          <cell r="Z1193">
            <v>405187253</v>
          </cell>
          <cell r="AA1193">
            <v>36690</v>
          </cell>
          <cell r="AB1193">
            <v>25</v>
          </cell>
          <cell r="AC1193" t="str">
            <v>19-60</v>
          </cell>
        </row>
        <row r="1194">
          <cell r="H1194" t="str">
            <v>19-60</v>
          </cell>
          <cell r="J1194" t="str">
            <v>female</v>
          </cell>
          <cell r="Y1194"/>
          <cell r="Z1194">
            <v>803376862</v>
          </cell>
          <cell r="AA1194">
            <v>34150</v>
          </cell>
          <cell r="AB1194">
            <v>32</v>
          </cell>
          <cell r="AC1194" t="str">
            <v>19-60</v>
          </cell>
        </row>
        <row r="1195">
          <cell r="H1195" t="str">
            <v>19-60</v>
          </cell>
          <cell r="J1195" t="str">
            <v>female</v>
          </cell>
          <cell r="Y1195"/>
          <cell r="Z1195">
            <v>800134157</v>
          </cell>
          <cell r="AA1195">
            <v>30918</v>
          </cell>
          <cell r="AB1195">
            <v>41</v>
          </cell>
          <cell r="AC1195" t="str">
            <v>19-60</v>
          </cell>
        </row>
        <row r="1196">
          <cell r="H1196">
            <v>43252</v>
          </cell>
          <cell r="J1196" t="str">
            <v>female</v>
          </cell>
          <cell r="Y1196"/>
          <cell r="Z1196">
            <v>433409331</v>
          </cell>
          <cell r="AA1196">
            <v>41204</v>
          </cell>
          <cell r="AB1196">
            <v>13</v>
          </cell>
          <cell r="AC1196">
            <v>43252</v>
          </cell>
        </row>
        <row r="1197">
          <cell r="H1197" t="str">
            <v>0-5</v>
          </cell>
          <cell r="J1197" t="str">
            <v>male</v>
          </cell>
          <cell r="Y1197"/>
          <cell r="Z1197">
            <v>445228760</v>
          </cell>
          <cell r="AA1197">
            <v>44510</v>
          </cell>
          <cell r="AB1197">
            <v>4</v>
          </cell>
          <cell r="AC1197" t="str">
            <v>0-5</v>
          </cell>
        </row>
        <row r="1198">
          <cell r="H1198" t="str">
            <v>19-60</v>
          </cell>
          <cell r="J1198" t="str">
            <v>female</v>
          </cell>
          <cell r="Y1198"/>
          <cell r="Z1198">
            <v>803708684</v>
          </cell>
          <cell r="AA1198">
            <v>34244</v>
          </cell>
          <cell r="AB1198">
            <v>32</v>
          </cell>
          <cell r="AC1198" t="str">
            <v>19-60</v>
          </cell>
        </row>
        <row r="1199">
          <cell r="H1199" t="str">
            <v>0-5</v>
          </cell>
          <cell r="J1199" t="str">
            <v>male</v>
          </cell>
          <cell r="Y1199"/>
          <cell r="Z1199">
            <v>445687080</v>
          </cell>
          <cell r="AA1199">
            <v>44765</v>
          </cell>
          <cell r="AB1199">
            <v>3</v>
          </cell>
          <cell r="AC1199" t="str">
            <v>0-5</v>
          </cell>
        </row>
        <row r="1200">
          <cell r="H1200" t="str">
            <v>19-60</v>
          </cell>
          <cell r="J1200" t="str">
            <v>male</v>
          </cell>
          <cell r="Y1200"/>
          <cell r="Z1200">
            <v>801945320</v>
          </cell>
          <cell r="AA1200">
            <v>32691</v>
          </cell>
          <cell r="AB1200">
            <v>36</v>
          </cell>
          <cell r="AC1200" t="str">
            <v>19-60</v>
          </cell>
        </row>
        <row r="1201">
          <cell r="H1201" t="str">
            <v>19-60</v>
          </cell>
          <cell r="J1201" t="str">
            <v>male</v>
          </cell>
          <cell r="Y1201"/>
          <cell r="Z1201">
            <v>936707308</v>
          </cell>
          <cell r="AA1201">
            <v>30106</v>
          </cell>
          <cell r="AB1201">
            <v>43</v>
          </cell>
          <cell r="AC1201" t="str">
            <v>19-60</v>
          </cell>
        </row>
        <row r="1202">
          <cell r="H1202">
            <v>43252</v>
          </cell>
          <cell r="J1202" t="str">
            <v>female</v>
          </cell>
          <cell r="Y1202"/>
          <cell r="Z1202">
            <v>429388325</v>
          </cell>
          <cell r="AA1202">
            <v>40533</v>
          </cell>
          <cell r="AB1202">
            <v>16</v>
          </cell>
          <cell r="AC1202">
            <v>43252</v>
          </cell>
        </row>
        <row r="1203">
          <cell r="H1203" t="str">
            <v>19-60</v>
          </cell>
          <cell r="J1203" t="str">
            <v>male</v>
          </cell>
          <cell r="Y1203"/>
          <cell r="Z1203">
            <v>407743020</v>
          </cell>
          <cell r="AA1203">
            <v>36993</v>
          </cell>
          <cell r="AB1203">
            <v>25</v>
          </cell>
          <cell r="AC1203" t="str">
            <v>19-60</v>
          </cell>
        </row>
        <row r="1204">
          <cell r="H1204" t="str">
            <v>0-5</v>
          </cell>
          <cell r="J1204" t="str">
            <v>male</v>
          </cell>
          <cell r="Y1204"/>
          <cell r="Z1204">
            <v>444727598</v>
          </cell>
          <cell r="AA1204">
            <v>45392</v>
          </cell>
          <cell r="AB1204">
            <v>2</v>
          </cell>
          <cell r="AC1204" t="str">
            <v>0-5</v>
          </cell>
        </row>
        <row r="1205">
          <cell r="H1205" t="str">
            <v>19-60</v>
          </cell>
          <cell r="J1205" t="str">
            <v>male</v>
          </cell>
          <cell r="Y1205"/>
          <cell r="Z1205">
            <v>403732878</v>
          </cell>
          <cell r="AA1205">
            <v>36284</v>
          </cell>
          <cell r="AB1205">
            <v>27</v>
          </cell>
          <cell r="AC1205" t="str">
            <v>19-60</v>
          </cell>
        </row>
        <row r="1206">
          <cell r="H1206" t="str">
            <v>19-60</v>
          </cell>
          <cell r="J1206" t="str">
            <v>female</v>
          </cell>
          <cell r="Y1206"/>
          <cell r="Z1206">
            <v>802822585</v>
          </cell>
          <cell r="AA1206">
            <v>33391</v>
          </cell>
          <cell r="AB1206">
            <v>34</v>
          </cell>
          <cell r="AC1206" t="str">
            <v>19-60</v>
          </cell>
        </row>
        <row r="1207">
          <cell r="H1207">
            <v>60</v>
          </cell>
          <cell r="J1207" t="str">
            <v>female</v>
          </cell>
          <cell r="Y1207"/>
          <cell r="Z1207">
            <v>926196767</v>
          </cell>
          <cell r="AA1207">
            <v>20857</v>
          </cell>
          <cell r="AB1207">
            <v>69</v>
          </cell>
          <cell r="AC1207">
            <v>60</v>
          </cell>
        </row>
        <row r="1208">
          <cell r="H1208" t="str">
            <v>19-60</v>
          </cell>
          <cell r="J1208" t="str">
            <v>male</v>
          </cell>
          <cell r="Y1208"/>
          <cell r="Z1208">
            <v>422333096</v>
          </cell>
          <cell r="AA1208">
            <v>39157</v>
          </cell>
          <cell r="AB1208">
            <v>19</v>
          </cell>
          <cell r="AC1208" t="str">
            <v>19-60</v>
          </cell>
        </row>
        <row r="1209">
          <cell r="H1209" t="str">
            <v>19-60</v>
          </cell>
          <cell r="J1209" t="str">
            <v>female</v>
          </cell>
          <cell r="Y1209"/>
          <cell r="Z1209">
            <v>404148363</v>
          </cell>
          <cell r="AA1209">
            <v>36121</v>
          </cell>
          <cell r="AB1209">
            <v>27</v>
          </cell>
          <cell r="AC1209" t="str">
            <v>19-60</v>
          </cell>
        </row>
        <row r="1210">
          <cell r="H1210" t="str">
            <v>19-60</v>
          </cell>
          <cell r="J1210" t="str">
            <v>female</v>
          </cell>
          <cell r="Y1210"/>
          <cell r="Z1210">
            <v>424738474</v>
          </cell>
          <cell r="AA1210">
            <v>39142</v>
          </cell>
          <cell r="AB1210">
            <v>19</v>
          </cell>
          <cell r="AC1210" t="str">
            <v>19-60</v>
          </cell>
        </row>
        <row r="1211">
          <cell r="H1211">
            <v>43252</v>
          </cell>
          <cell r="J1211" t="str">
            <v>male</v>
          </cell>
          <cell r="Y1211"/>
          <cell r="Z1211">
            <v>436026850</v>
          </cell>
          <cell r="AA1211">
            <v>42392</v>
          </cell>
          <cell r="AB1211">
            <v>10</v>
          </cell>
          <cell r="AC1211">
            <v>43252</v>
          </cell>
        </row>
        <row r="1212">
          <cell r="H1212" t="str">
            <v>19-60</v>
          </cell>
          <cell r="J1212" t="str">
            <v>female</v>
          </cell>
          <cell r="Y1212"/>
          <cell r="Z1212">
            <v>403605876</v>
          </cell>
          <cell r="AA1212">
            <v>35805</v>
          </cell>
          <cell r="AB1212">
            <v>28</v>
          </cell>
          <cell r="AC1212" t="str">
            <v>19-60</v>
          </cell>
        </row>
        <row r="1213">
          <cell r="H1213" t="str">
            <v>19-60</v>
          </cell>
          <cell r="J1213" t="str">
            <v>female</v>
          </cell>
          <cell r="Y1213"/>
          <cell r="Z1213">
            <v>402149090</v>
          </cell>
          <cell r="AA1213">
            <v>35359</v>
          </cell>
          <cell r="AB1213">
            <v>29</v>
          </cell>
          <cell r="AC1213" t="str">
            <v>19-60</v>
          </cell>
        </row>
        <row r="1214">
          <cell r="H1214" t="str">
            <v>0-5</v>
          </cell>
          <cell r="J1214" t="str">
            <v>female</v>
          </cell>
          <cell r="Y1214"/>
          <cell r="Z1214">
            <v>445748437</v>
          </cell>
          <cell r="AA1214">
            <v>45111</v>
          </cell>
          <cell r="AB1214">
            <v>2</v>
          </cell>
          <cell r="AC1214" t="str">
            <v>0-5</v>
          </cell>
        </row>
        <row r="1215">
          <cell r="H1215" t="str">
            <v>19-60</v>
          </cell>
          <cell r="J1215" t="str">
            <v>female</v>
          </cell>
          <cell r="Y1215"/>
          <cell r="Z1215">
            <v>803552470</v>
          </cell>
          <cell r="AA1215">
            <v>33624</v>
          </cell>
          <cell r="AB1215">
            <v>34</v>
          </cell>
          <cell r="AC1215" t="str">
            <v>19-60</v>
          </cell>
        </row>
        <row r="1216">
          <cell r="H1216">
            <v>43252</v>
          </cell>
          <cell r="J1216" t="str">
            <v>female</v>
          </cell>
          <cell r="Y1216"/>
          <cell r="Z1216">
            <v>424297950</v>
          </cell>
          <cell r="AA1216">
            <v>39212</v>
          </cell>
          <cell r="AB1216">
            <v>18</v>
          </cell>
          <cell r="AC1216">
            <v>43252</v>
          </cell>
        </row>
        <row r="1217">
          <cell r="H1217" t="str">
            <v>19-60</v>
          </cell>
          <cell r="J1217" t="str">
            <v>female</v>
          </cell>
          <cell r="Y1217"/>
          <cell r="Z1217">
            <v>926759846</v>
          </cell>
          <cell r="AA1217">
            <v>31336</v>
          </cell>
          <cell r="AB1217">
            <v>40</v>
          </cell>
          <cell r="AC1217" t="str">
            <v>19-60</v>
          </cell>
        </row>
        <row r="1218">
          <cell r="H1218" t="str">
            <v>19-60</v>
          </cell>
          <cell r="J1218" t="str">
            <v>female</v>
          </cell>
          <cell r="Y1218"/>
          <cell r="Z1218">
            <v>803310317</v>
          </cell>
          <cell r="AA1218">
            <v>33734</v>
          </cell>
          <cell r="AB1218">
            <v>33</v>
          </cell>
          <cell r="AC1218" t="str">
            <v>19-60</v>
          </cell>
        </row>
        <row r="1219">
          <cell r="H1219">
            <v>43252</v>
          </cell>
          <cell r="J1219" t="str">
            <v>female</v>
          </cell>
          <cell r="Y1219"/>
          <cell r="Z1219">
            <v>424677623</v>
          </cell>
          <cell r="AA1219">
            <v>39284</v>
          </cell>
          <cell r="AB1219">
            <v>18</v>
          </cell>
          <cell r="AC1219">
            <v>43252</v>
          </cell>
        </row>
        <row r="1220">
          <cell r="H1220" t="str">
            <v>19-60</v>
          </cell>
          <cell r="J1220" t="str">
            <v>male</v>
          </cell>
          <cell r="Y1220"/>
          <cell r="Z1220">
            <v>410555270</v>
          </cell>
          <cell r="AA1220">
            <v>33878</v>
          </cell>
          <cell r="AB1220">
            <v>33</v>
          </cell>
          <cell r="AC1220" t="str">
            <v>19-60</v>
          </cell>
        </row>
        <row r="1221">
          <cell r="H1221" t="str">
            <v>0-5</v>
          </cell>
          <cell r="J1221" t="str">
            <v>male</v>
          </cell>
          <cell r="Y1221"/>
          <cell r="Z1221">
            <v>442868931</v>
          </cell>
          <cell r="AA1221">
            <v>44297</v>
          </cell>
          <cell r="AB1221">
            <v>5</v>
          </cell>
          <cell r="AC1221" t="str">
            <v>0-5</v>
          </cell>
        </row>
        <row r="1222">
          <cell r="H1222" t="str">
            <v>19-60</v>
          </cell>
          <cell r="J1222" t="str">
            <v>female</v>
          </cell>
          <cell r="Y1222"/>
          <cell r="Z1222">
            <v>802452920</v>
          </cell>
          <cell r="AA1222">
            <v>33108</v>
          </cell>
          <cell r="AB1222">
            <v>35</v>
          </cell>
          <cell r="AC1222" t="str">
            <v>19-60</v>
          </cell>
        </row>
        <row r="1223">
          <cell r="H1223">
            <v>43252</v>
          </cell>
          <cell r="J1223" t="str">
            <v>female</v>
          </cell>
          <cell r="Y1223"/>
          <cell r="Z1223">
            <v>425870664</v>
          </cell>
          <cell r="AA1223">
            <v>39729</v>
          </cell>
          <cell r="AB1223">
            <v>17</v>
          </cell>
          <cell r="AC1223">
            <v>43252</v>
          </cell>
        </row>
        <row r="1224">
          <cell r="H1224">
            <v>60</v>
          </cell>
          <cell r="J1224" t="str">
            <v>male</v>
          </cell>
          <cell r="Y1224"/>
          <cell r="Z1224">
            <v>912007994</v>
          </cell>
          <cell r="AA1224">
            <v>23486</v>
          </cell>
          <cell r="AB1224">
            <v>62</v>
          </cell>
          <cell r="AC1224">
            <v>60</v>
          </cell>
        </row>
        <row r="1225">
          <cell r="H1225">
            <v>60</v>
          </cell>
          <cell r="J1225" t="str">
            <v>female</v>
          </cell>
          <cell r="Y1225"/>
          <cell r="Z1225">
            <v>916270820</v>
          </cell>
          <cell r="AA1225">
            <v>16250</v>
          </cell>
          <cell r="AB1225">
            <v>81</v>
          </cell>
          <cell r="AC1225">
            <v>60</v>
          </cell>
        </row>
        <row r="1226">
          <cell r="H1226" t="str">
            <v>19-60</v>
          </cell>
          <cell r="J1226" t="str">
            <v>female</v>
          </cell>
          <cell r="Y1226"/>
          <cell r="Z1226">
            <v>926705682</v>
          </cell>
          <cell r="AA1226">
            <v>30790</v>
          </cell>
          <cell r="AB1226">
            <v>42</v>
          </cell>
          <cell r="AC1226" t="str">
            <v>19-60</v>
          </cell>
        </row>
        <row r="1227">
          <cell r="H1227" t="str">
            <v>19-60</v>
          </cell>
          <cell r="J1227" t="str">
            <v>female</v>
          </cell>
          <cell r="Y1227"/>
          <cell r="Z1227">
            <v>405918939</v>
          </cell>
          <cell r="AA1227">
            <v>37183</v>
          </cell>
          <cell r="AB1227">
            <v>24</v>
          </cell>
          <cell r="AC1227" t="str">
            <v>19-60</v>
          </cell>
        </row>
        <row r="1228">
          <cell r="H1228">
            <v>43252</v>
          </cell>
          <cell r="J1228" t="str">
            <v>female</v>
          </cell>
          <cell r="Y1228"/>
          <cell r="Z1228">
            <v>424632578</v>
          </cell>
          <cell r="AA1228">
            <v>39754</v>
          </cell>
          <cell r="AB1228">
            <v>17</v>
          </cell>
          <cell r="AC1228">
            <v>43252</v>
          </cell>
        </row>
        <row r="1229">
          <cell r="H1229" t="str">
            <v>19-60</v>
          </cell>
          <cell r="J1229" t="str">
            <v>female</v>
          </cell>
          <cell r="Y1229"/>
          <cell r="Z1229">
            <v>947651758</v>
          </cell>
          <cell r="AA1229">
            <v>24951</v>
          </cell>
          <cell r="AB1229">
            <v>57</v>
          </cell>
          <cell r="AC1229" t="str">
            <v>19-60</v>
          </cell>
        </row>
        <row r="1230">
          <cell r="H1230" t="str">
            <v>19-60</v>
          </cell>
          <cell r="J1230" t="str">
            <v>female</v>
          </cell>
          <cell r="Y1230"/>
          <cell r="Z1230">
            <v>801178211</v>
          </cell>
          <cell r="AA1230">
            <v>31971</v>
          </cell>
          <cell r="AB1230">
            <v>38</v>
          </cell>
          <cell r="AC1230" t="str">
            <v>19-60</v>
          </cell>
        </row>
        <row r="1231">
          <cell r="H1231" t="str">
            <v>19-60</v>
          </cell>
          <cell r="J1231" t="str">
            <v>female</v>
          </cell>
          <cell r="Y1231"/>
          <cell r="Z1231">
            <v>402516355</v>
          </cell>
          <cell r="AA1231">
            <v>35892</v>
          </cell>
          <cell r="AB1231">
            <v>28</v>
          </cell>
          <cell r="AC1231" t="str">
            <v>19-60</v>
          </cell>
        </row>
        <row r="1232">
          <cell r="H1232" t="str">
            <v>19-60</v>
          </cell>
          <cell r="J1232" t="str">
            <v>female</v>
          </cell>
          <cell r="Y1232"/>
          <cell r="Z1232">
            <v>405878240</v>
          </cell>
          <cell r="AA1232">
            <v>36757</v>
          </cell>
          <cell r="AB1232">
            <v>25</v>
          </cell>
          <cell r="AC1232" t="str">
            <v>19-60</v>
          </cell>
        </row>
        <row r="1233">
          <cell r="H1233" t="str">
            <v>19-60</v>
          </cell>
          <cell r="J1233" t="str">
            <v>female</v>
          </cell>
          <cell r="Y1233"/>
          <cell r="Z1233">
            <v>405420076</v>
          </cell>
          <cell r="AA1233">
            <v>37044</v>
          </cell>
          <cell r="AB1233">
            <v>24</v>
          </cell>
          <cell r="AC1233" t="str">
            <v>19-60</v>
          </cell>
        </row>
        <row r="1234">
          <cell r="H1234">
            <v>43252</v>
          </cell>
          <cell r="J1234" t="str">
            <v>male</v>
          </cell>
          <cell r="Y1234"/>
          <cell r="Z1234">
            <v>437215478</v>
          </cell>
          <cell r="AA1234">
            <v>43176</v>
          </cell>
          <cell r="AB1234">
            <v>8</v>
          </cell>
          <cell r="AC1234">
            <v>43252</v>
          </cell>
        </row>
        <row r="1235">
          <cell r="H1235" t="str">
            <v>19-60</v>
          </cell>
          <cell r="J1235" t="str">
            <v>female</v>
          </cell>
          <cell r="Y1235"/>
          <cell r="Z1235">
            <v>911302842</v>
          </cell>
          <cell r="AA1235">
            <v>25545</v>
          </cell>
          <cell r="AB1235">
            <v>56</v>
          </cell>
          <cell r="AC1235" t="str">
            <v>19-60</v>
          </cell>
        </row>
        <row r="1236">
          <cell r="H1236">
            <v>43252</v>
          </cell>
          <cell r="J1236" t="str">
            <v>female</v>
          </cell>
          <cell r="Y1236"/>
          <cell r="Z1236">
            <v>438320764</v>
          </cell>
          <cell r="AA1236">
            <v>43488</v>
          </cell>
          <cell r="AB1236">
            <v>7</v>
          </cell>
          <cell r="AC1236">
            <v>43252</v>
          </cell>
        </row>
        <row r="1237">
          <cell r="H1237" t="str">
            <v>0-5</v>
          </cell>
          <cell r="J1237" t="str">
            <v>female</v>
          </cell>
          <cell r="Y1237"/>
          <cell r="Z1237">
            <v>444669097</v>
          </cell>
          <cell r="AA1237">
            <v>45117</v>
          </cell>
          <cell r="AB1237">
            <v>2</v>
          </cell>
          <cell r="AC1237" t="str">
            <v>0-5</v>
          </cell>
        </row>
        <row r="1238">
          <cell r="H1238" t="str">
            <v>19-60</v>
          </cell>
          <cell r="J1238" t="str">
            <v>female</v>
          </cell>
          <cell r="Y1238"/>
          <cell r="Z1238">
            <v>803278399</v>
          </cell>
          <cell r="AA1238">
            <v>33724</v>
          </cell>
          <cell r="AB1238">
            <v>33</v>
          </cell>
          <cell r="AC1238" t="str">
            <v>19-60</v>
          </cell>
        </row>
        <row r="1239">
          <cell r="H1239" t="str">
            <v>19-60</v>
          </cell>
          <cell r="J1239" t="str">
            <v>female</v>
          </cell>
          <cell r="Y1239"/>
          <cell r="Z1239">
            <v>910717776</v>
          </cell>
          <cell r="AA1239">
            <v>26788</v>
          </cell>
          <cell r="AB1239">
            <v>52</v>
          </cell>
          <cell r="AC1239" t="str">
            <v>19-60</v>
          </cell>
        </row>
        <row r="1240">
          <cell r="H1240" t="str">
            <v>19-60</v>
          </cell>
          <cell r="J1240" t="str">
            <v>female</v>
          </cell>
          <cell r="Y1240"/>
          <cell r="Z1240">
            <v>803852680</v>
          </cell>
          <cell r="AA1240">
            <v>34403</v>
          </cell>
          <cell r="AB1240">
            <v>32</v>
          </cell>
          <cell r="AC1240" t="str">
            <v>19-60</v>
          </cell>
        </row>
        <row r="1241">
          <cell r="H1241">
            <v>60</v>
          </cell>
          <cell r="J1241" t="str">
            <v>female</v>
          </cell>
          <cell r="Y1241"/>
          <cell r="Z1241">
            <v>920956380</v>
          </cell>
          <cell r="AA1241">
            <v>23734</v>
          </cell>
          <cell r="AB1241">
            <v>61</v>
          </cell>
          <cell r="AC1241">
            <v>60</v>
          </cell>
        </row>
        <row r="1242">
          <cell r="H1242" t="str">
            <v>0-5</v>
          </cell>
          <cell r="J1242" t="str">
            <v>male</v>
          </cell>
          <cell r="Y1242"/>
          <cell r="Z1242">
            <v>445638869</v>
          </cell>
          <cell r="AA1242">
            <v>44815</v>
          </cell>
          <cell r="AB1242">
            <v>3</v>
          </cell>
          <cell r="AC1242" t="str">
            <v>0-5</v>
          </cell>
        </row>
        <row r="1243">
          <cell r="H1243" t="str">
            <v>19-60</v>
          </cell>
          <cell r="J1243" t="str">
            <v>female</v>
          </cell>
          <cell r="Y1243"/>
          <cell r="Z1243">
            <v>900226200</v>
          </cell>
          <cell r="AA1243">
            <v>27119</v>
          </cell>
          <cell r="AB1243">
            <v>52</v>
          </cell>
          <cell r="AC1243" t="str">
            <v>19-60</v>
          </cell>
        </row>
        <row r="1244">
          <cell r="H1244" t="str">
            <v>19-60</v>
          </cell>
          <cell r="J1244" t="str">
            <v>male</v>
          </cell>
          <cell r="Y1244"/>
          <cell r="Z1244">
            <v>802986364</v>
          </cell>
          <cell r="AA1244">
            <v>33434</v>
          </cell>
          <cell r="AB1244">
            <v>34</v>
          </cell>
          <cell r="AC1244" t="str">
            <v>19-60</v>
          </cell>
        </row>
        <row r="1245">
          <cell r="H1245" t="str">
            <v>0-5</v>
          </cell>
          <cell r="J1245" t="str">
            <v>female</v>
          </cell>
          <cell r="Y1245"/>
          <cell r="Z1245">
            <v>47097921</v>
          </cell>
          <cell r="AA1245">
            <v>45848</v>
          </cell>
          <cell r="AB1245">
            <v>1</v>
          </cell>
          <cell r="AC1245" t="str">
            <v>0-5</v>
          </cell>
        </row>
        <row r="1246">
          <cell r="H1246">
            <v>60</v>
          </cell>
          <cell r="J1246" t="str">
            <v>female</v>
          </cell>
          <cell r="Y1246"/>
          <cell r="Z1246">
            <v>950943746</v>
          </cell>
          <cell r="AA1246">
            <v>23249</v>
          </cell>
          <cell r="AB1246">
            <v>63</v>
          </cell>
          <cell r="AC1246">
            <v>60</v>
          </cell>
        </row>
        <row r="1247">
          <cell r="H1247" t="str">
            <v>19-60</v>
          </cell>
          <cell r="J1247" t="str">
            <v>female</v>
          </cell>
          <cell r="Y1247"/>
          <cell r="Z1247">
            <v>421084716</v>
          </cell>
          <cell r="AA1247">
            <v>38673</v>
          </cell>
          <cell r="AB1247">
            <v>20</v>
          </cell>
          <cell r="AC1247" t="str">
            <v>19-60</v>
          </cell>
        </row>
        <row r="1248">
          <cell r="H1248" t="str">
            <v>19-60</v>
          </cell>
          <cell r="J1248" t="str">
            <v>female</v>
          </cell>
          <cell r="Y1248"/>
          <cell r="Z1248">
            <v>405429705</v>
          </cell>
          <cell r="AA1248">
            <v>36210</v>
          </cell>
          <cell r="AB1248">
            <v>27</v>
          </cell>
          <cell r="AC1248" t="str">
            <v>19-60</v>
          </cell>
        </row>
        <row r="1249">
          <cell r="H1249" t="str">
            <v>19-60</v>
          </cell>
          <cell r="J1249" t="str">
            <v>female</v>
          </cell>
          <cell r="Y1249"/>
          <cell r="Z1249">
            <v>411965411</v>
          </cell>
          <cell r="AA1249">
            <v>36207</v>
          </cell>
          <cell r="AB1249">
            <v>27</v>
          </cell>
          <cell r="AC1249" t="str">
            <v>19-60</v>
          </cell>
        </row>
        <row r="1250">
          <cell r="H1250" t="str">
            <v>19-60</v>
          </cell>
          <cell r="J1250" t="str">
            <v>female</v>
          </cell>
          <cell r="Y1250"/>
          <cell r="Z1250">
            <v>424053965</v>
          </cell>
          <cell r="AA1250">
            <v>38894</v>
          </cell>
          <cell r="AB1250">
            <v>19</v>
          </cell>
          <cell r="AC1250" t="str">
            <v>19-60</v>
          </cell>
        </row>
        <row r="1251">
          <cell r="H1251">
            <v>43252</v>
          </cell>
          <cell r="J1251" t="str">
            <v>female</v>
          </cell>
          <cell r="Y1251"/>
          <cell r="Z1251">
            <v>425918083</v>
          </cell>
          <cell r="AA1251">
            <v>39807</v>
          </cell>
          <cell r="AB1251">
            <v>17</v>
          </cell>
          <cell r="AC1251">
            <v>43252</v>
          </cell>
        </row>
        <row r="1252">
          <cell r="H1252" t="str">
            <v>19-60</v>
          </cell>
          <cell r="J1252" t="str">
            <v>female</v>
          </cell>
          <cell r="Y1252"/>
          <cell r="Z1252">
            <v>401198007</v>
          </cell>
          <cell r="AA1252">
            <v>35593</v>
          </cell>
          <cell r="AB1252">
            <v>28</v>
          </cell>
          <cell r="AC1252" t="str">
            <v>19-60</v>
          </cell>
        </row>
        <row r="1253">
          <cell r="H1253" t="str">
            <v>0-5</v>
          </cell>
          <cell r="J1253" t="str">
            <v>male</v>
          </cell>
          <cell r="Y1253"/>
          <cell r="Z1253">
            <v>470433525</v>
          </cell>
          <cell r="AA1253">
            <v>45696</v>
          </cell>
          <cell r="AB1253">
            <v>1</v>
          </cell>
          <cell r="AC1253" t="str">
            <v>0-5</v>
          </cell>
        </row>
        <row r="1254">
          <cell r="H1254" t="str">
            <v>0-5</v>
          </cell>
          <cell r="J1254" t="str">
            <v>male</v>
          </cell>
          <cell r="Y1254"/>
          <cell r="Z1254">
            <v>470588013</v>
          </cell>
          <cell r="AA1254">
            <v>45908</v>
          </cell>
          <cell r="AB1254">
            <v>1</v>
          </cell>
          <cell r="AC1254" t="str">
            <v>0-5</v>
          </cell>
        </row>
        <row r="1255">
          <cell r="H1255" t="str">
            <v>0-5</v>
          </cell>
          <cell r="J1255" t="str">
            <v>male</v>
          </cell>
          <cell r="Y1255"/>
          <cell r="Z1255">
            <v>445295868</v>
          </cell>
          <cell r="AA1255">
            <v>44618</v>
          </cell>
          <cell r="AB1255">
            <v>4</v>
          </cell>
          <cell r="AC1255" t="str">
            <v>0-5</v>
          </cell>
        </row>
        <row r="1256">
          <cell r="H1256" t="str">
            <v>19-60</v>
          </cell>
          <cell r="J1256" t="str">
            <v>female</v>
          </cell>
          <cell r="Y1256"/>
          <cell r="Z1256">
            <v>403264377</v>
          </cell>
          <cell r="AA1256">
            <v>36177</v>
          </cell>
          <cell r="AB1256">
            <v>27</v>
          </cell>
          <cell r="AC1256" t="str">
            <v>19-60</v>
          </cell>
        </row>
        <row r="1257">
          <cell r="H1257" t="str">
            <v>19-60</v>
          </cell>
          <cell r="J1257" t="str">
            <v>female</v>
          </cell>
          <cell r="Y1257"/>
          <cell r="Z1257">
            <v>903078541</v>
          </cell>
          <cell r="AA1257">
            <v>29288</v>
          </cell>
          <cell r="AB1257">
            <v>46</v>
          </cell>
          <cell r="AC1257" t="str">
            <v>19-60</v>
          </cell>
        </row>
        <row r="1258">
          <cell r="H1258" t="str">
            <v>0-5</v>
          </cell>
          <cell r="J1258" t="str">
            <v>female</v>
          </cell>
          <cell r="Y1258"/>
          <cell r="Z1258">
            <v>470028119</v>
          </cell>
          <cell r="AA1258">
            <v>45309</v>
          </cell>
          <cell r="AB1258">
            <v>2</v>
          </cell>
          <cell r="AC1258" t="str">
            <v>0-5</v>
          </cell>
        </row>
        <row r="1259">
          <cell r="H1259" t="str">
            <v>19-60</v>
          </cell>
          <cell r="J1259" t="str">
            <v>female</v>
          </cell>
          <cell r="Y1259"/>
          <cell r="Z1259">
            <v>802645796</v>
          </cell>
          <cell r="AA1259">
            <v>33049</v>
          </cell>
          <cell r="AB1259">
            <v>35</v>
          </cell>
          <cell r="AC1259" t="str">
            <v>19-60</v>
          </cell>
        </row>
        <row r="1260">
          <cell r="H1260" t="str">
            <v>19-60</v>
          </cell>
          <cell r="J1260" t="str">
            <v>male</v>
          </cell>
          <cell r="Y1260"/>
          <cell r="Z1260">
            <v>906732813</v>
          </cell>
          <cell r="AA1260">
            <v>29920</v>
          </cell>
          <cell r="AB1260">
            <v>44</v>
          </cell>
          <cell r="AC1260" t="str">
            <v>19-60</v>
          </cell>
        </row>
        <row r="1261">
          <cell r="H1261" t="str">
            <v>19-60</v>
          </cell>
          <cell r="J1261" t="str">
            <v>female</v>
          </cell>
          <cell r="Y1261"/>
          <cell r="Z1261">
            <v>801403924</v>
          </cell>
          <cell r="AA1261">
            <v>32733</v>
          </cell>
          <cell r="AB1261">
            <v>36</v>
          </cell>
          <cell r="AC1261" t="str">
            <v>19-60</v>
          </cell>
        </row>
        <row r="1262">
          <cell r="H1262" t="str">
            <v>19-60</v>
          </cell>
          <cell r="J1262" t="str">
            <v>female</v>
          </cell>
          <cell r="Y1262"/>
          <cell r="Z1262">
            <v>907712061</v>
          </cell>
          <cell r="AA1262">
            <v>25479</v>
          </cell>
          <cell r="AB1262">
            <v>56</v>
          </cell>
          <cell r="AC1262" t="str">
            <v>19-60</v>
          </cell>
        </row>
        <row r="1263">
          <cell r="H1263">
            <v>60</v>
          </cell>
          <cell r="J1263" t="str">
            <v>female</v>
          </cell>
          <cell r="Y1263"/>
          <cell r="Z1263">
            <v>950872739</v>
          </cell>
          <cell r="AA1263">
            <v>22549</v>
          </cell>
          <cell r="AB1263">
            <v>64</v>
          </cell>
          <cell r="AC1263">
            <v>60</v>
          </cell>
        </row>
        <row r="1264">
          <cell r="H1264" t="str">
            <v>19-60</v>
          </cell>
          <cell r="J1264" t="str">
            <v>female</v>
          </cell>
          <cell r="Y1264"/>
          <cell r="Z1264">
            <v>400980942</v>
          </cell>
          <cell r="AA1264">
            <v>34457</v>
          </cell>
          <cell r="AB1264">
            <v>31</v>
          </cell>
          <cell r="AC1264" t="str">
            <v>19-60</v>
          </cell>
        </row>
        <row r="1265">
          <cell r="H1265" t="str">
            <v>19-60</v>
          </cell>
          <cell r="J1265" t="str">
            <v>male</v>
          </cell>
          <cell r="Y1265"/>
          <cell r="Z1265">
            <v>966100729</v>
          </cell>
          <cell r="AA1265">
            <v>24653</v>
          </cell>
          <cell r="AB1265">
            <v>58</v>
          </cell>
          <cell r="AC1265" t="str">
            <v>19-60</v>
          </cell>
        </row>
        <row r="1266">
          <cell r="H1266" t="str">
            <v>19-60</v>
          </cell>
          <cell r="J1266" t="str">
            <v>male</v>
          </cell>
          <cell r="Y1266"/>
          <cell r="Z1266">
            <v>802985333</v>
          </cell>
          <cell r="AA1266">
            <v>33675</v>
          </cell>
          <cell r="AB1266">
            <v>34</v>
          </cell>
          <cell r="AC1266" t="str">
            <v>19-60</v>
          </cell>
        </row>
        <row r="1267">
          <cell r="H1267" t="str">
            <v>19-60</v>
          </cell>
          <cell r="J1267" t="str">
            <v>male</v>
          </cell>
          <cell r="Y1267"/>
          <cell r="Z1267">
            <v>931516223</v>
          </cell>
          <cell r="AA1267">
            <v>30381</v>
          </cell>
          <cell r="AB1267">
            <v>43</v>
          </cell>
          <cell r="AC1267" t="str">
            <v>19-60</v>
          </cell>
        </row>
        <row r="1268">
          <cell r="H1268">
            <v>43252</v>
          </cell>
          <cell r="J1268" t="str">
            <v>female</v>
          </cell>
          <cell r="Y1268"/>
          <cell r="Z1268">
            <v>439055567</v>
          </cell>
          <cell r="AA1268">
            <v>43406</v>
          </cell>
          <cell r="AB1268">
            <v>8</v>
          </cell>
          <cell r="AC1268">
            <v>43252</v>
          </cell>
        </row>
        <row r="1269">
          <cell r="H1269">
            <v>60</v>
          </cell>
          <cell r="J1269" t="str">
            <v>male</v>
          </cell>
          <cell r="Y1269"/>
          <cell r="Z1269">
            <v>938831224</v>
          </cell>
          <cell r="AA1269">
            <v>23113</v>
          </cell>
          <cell r="AB1269">
            <v>63</v>
          </cell>
          <cell r="AC1269">
            <v>60</v>
          </cell>
        </row>
        <row r="1270">
          <cell r="H1270" t="str">
            <v>19-60</v>
          </cell>
          <cell r="J1270"/>
          <cell r="Y1270" t="e">
            <v>#REF!</v>
          </cell>
          <cell r="Z1270" t="e">
            <v>#REF!</v>
          </cell>
          <cell r="AA1270" t="e">
            <v>#REF!</v>
          </cell>
          <cell r="AB1270" t="e">
            <v>#REF!</v>
          </cell>
          <cell r="AC1270" t="e">
            <v>#REF!</v>
          </cell>
        </row>
        <row r="1271">
          <cell r="H1271">
            <v>43252</v>
          </cell>
          <cell r="J1271"/>
          <cell r="Y1271" t="e">
            <v>#REF!</v>
          </cell>
          <cell r="Z1271" t="e">
            <v>#REF!</v>
          </cell>
          <cell r="AA1271" t="e">
            <v>#REF!</v>
          </cell>
          <cell r="AB1271" t="e">
            <v>#REF!</v>
          </cell>
          <cell r="AC1271" t="e">
            <v>#REF!</v>
          </cell>
        </row>
        <row r="1272">
          <cell r="H1272">
            <v>43252</v>
          </cell>
          <cell r="J1272"/>
          <cell r="Y1272" t="e">
            <v>#REF!</v>
          </cell>
          <cell r="Z1272" t="e">
            <v>#REF!</v>
          </cell>
          <cell r="AA1272" t="e">
            <v>#REF!</v>
          </cell>
          <cell r="AB1272" t="e">
            <v>#REF!</v>
          </cell>
          <cell r="AC1272" t="e">
            <v>#REF!</v>
          </cell>
        </row>
        <row r="1273">
          <cell r="H1273" t="str">
            <v>0-5</v>
          </cell>
          <cell r="J1273"/>
          <cell r="Y1273" t="e">
            <v>#REF!</v>
          </cell>
          <cell r="Z1273" t="e">
            <v>#REF!</v>
          </cell>
          <cell r="AA1273" t="e">
            <v>#REF!</v>
          </cell>
          <cell r="AB1273" t="e">
            <v>#REF!</v>
          </cell>
          <cell r="AC1273" t="e">
            <v>#REF!</v>
          </cell>
        </row>
        <row r="1274">
          <cell r="H1274" t="str">
            <v>19-60</v>
          </cell>
          <cell r="J1274"/>
          <cell r="Y1274" t="e">
            <v>#REF!</v>
          </cell>
          <cell r="Z1274" t="e">
            <v>#REF!</v>
          </cell>
          <cell r="AA1274" t="e">
            <v>#REF!</v>
          </cell>
          <cell r="AB1274" t="e">
            <v>#REF!</v>
          </cell>
          <cell r="AC1274" t="e">
            <v>#REF!</v>
          </cell>
        </row>
        <row r="1275">
          <cell r="H1275" t="str">
            <v>19-60</v>
          </cell>
          <cell r="J1275"/>
          <cell r="Y1275" t="e">
            <v>#REF!</v>
          </cell>
          <cell r="Z1275" t="e">
            <v>#REF!</v>
          </cell>
          <cell r="AA1275" t="e">
            <v>#REF!</v>
          </cell>
          <cell r="AB1275" t="e">
            <v>#REF!</v>
          </cell>
          <cell r="AC1275" t="e">
            <v>#REF!</v>
          </cell>
        </row>
        <row r="1276">
          <cell r="H1276" t="str">
            <v>19-60</v>
          </cell>
          <cell r="J1276"/>
          <cell r="Y1276" t="e">
            <v>#REF!</v>
          </cell>
          <cell r="Z1276" t="e">
            <v>#REF!</v>
          </cell>
          <cell r="AA1276" t="e">
            <v>#REF!</v>
          </cell>
          <cell r="AB1276" t="e">
            <v>#REF!</v>
          </cell>
          <cell r="AC1276" t="e">
            <v>#REF!</v>
          </cell>
        </row>
        <row r="1277">
          <cell r="H1277" t="str">
            <v>19-60</v>
          </cell>
          <cell r="J1277"/>
          <cell r="Y1277" t="e">
            <v>#REF!</v>
          </cell>
          <cell r="Z1277" t="e">
            <v>#REF!</v>
          </cell>
          <cell r="AA1277" t="e">
            <v>#REF!</v>
          </cell>
          <cell r="AB1277" t="e">
            <v>#REF!</v>
          </cell>
          <cell r="AC1277" t="e">
            <v>#REF!</v>
          </cell>
        </row>
        <row r="1278">
          <cell r="H1278">
            <v>43252</v>
          </cell>
          <cell r="J1278"/>
          <cell r="Y1278" t="e">
            <v>#REF!</v>
          </cell>
          <cell r="Z1278" t="e">
            <v>#REF!</v>
          </cell>
          <cell r="AA1278" t="e">
            <v>#REF!</v>
          </cell>
          <cell r="AB1278" t="e">
            <v>#REF!</v>
          </cell>
          <cell r="AC1278" t="e">
            <v>#REF!</v>
          </cell>
        </row>
        <row r="1279">
          <cell r="H1279">
            <v>43252</v>
          </cell>
          <cell r="J1279"/>
          <cell r="Y1279" t="e">
            <v>#REF!</v>
          </cell>
          <cell r="Z1279" t="e">
            <v>#REF!</v>
          </cell>
          <cell r="AA1279" t="e">
            <v>#REF!</v>
          </cell>
          <cell r="AB1279" t="e">
            <v>#REF!</v>
          </cell>
          <cell r="AC1279" t="e">
            <v>#REF!</v>
          </cell>
        </row>
        <row r="1280">
          <cell r="H1280" t="str">
            <v>19-60</v>
          </cell>
          <cell r="J1280"/>
          <cell r="Y1280" t="e">
            <v>#REF!</v>
          </cell>
          <cell r="Z1280" t="e">
            <v>#REF!</v>
          </cell>
          <cell r="AA1280" t="e">
            <v>#REF!</v>
          </cell>
          <cell r="AB1280" t="e">
            <v>#REF!</v>
          </cell>
          <cell r="AC1280" t="e">
            <v>#REF!</v>
          </cell>
        </row>
        <row r="1281">
          <cell r="H1281" t="str">
            <v>0-5</v>
          </cell>
          <cell r="J1281"/>
          <cell r="Y1281" t="e">
            <v>#REF!</v>
          </cell>
          <cell r="Z1281" t="e">
            <v>#REF!</v>
          </cell>
          <cell r="AA1281" t="e">
            <v>#REF!</v>
          </cell>
          <cell r="AB1281" t="e">
            <v>#REF!</v>
          </cell>
          <cell r="AC1281" t="e">
            <v>#REF!</v>
          </cell>
        </row>
        <row r="1282">
          <cell r="H1282" t="str">
            <v>19-60</v>
          </cell>
          <cell r="J1282"/>
          <cell r="Y1282"/>
          <cell r="Z1282">
            <v>803828680</v>
          </cell>
          <cell r="AA1282" t="str">
            <v>5/21/1993</v>
          </cell>
          <cell r="AB1282">
            <v>33</v>
          </cell>
          <cell r="AC1282" t="str">
            <v>19-60</v>
          </cell>
        </row>
        <row r="1283">
          <cell r="H1283" t="str">
            <v>19-60</v>
          </cell>
          <cell r="J1283"/>
          <cell r="Y1283"/>
          <cell r="Z1283">
            <v>900148032</v>
          </cell>
          <cell r="AA1283">
            <v>27344</v>
          </cell>
          <cell r="AB1283">
            <v>52</v>
          </cell>
          <cell r="AC1283" t="str">
            <v>19-60</v>
          </cell>
        </row>
        <row r="1284">
          <cell r="H1284" t="str">
            <v>19-60</v>
          </cell>
          <cell r="J1284"/>
          <cell r="Y1284"/>
          <cell r="Z1284">
            <v>400012795</v>
          </cell>
          <cell r="AA1284" t="str">
            <v>1/29/1994</v>
          </cell>
          <cell r="AB1284">
            <v>32</v>
          </cell>
          <cell r="AC1284" t="str">
            <v>19-60</v>
          </cell>
        </row>
        <row r="1285">
          <cell r="H1285" t="str">
            <v>19-60</v>
          </cell>
          <cell r="J1285"/>
          <cell r="Y1285"/>
          <cell r="Z1285">
            <v>801828559</v>
          </cell>
          <cell r="AA1285">
            <v>32300</v>
          </cell>
          <cell r="AB1285">
            <v>38</v>
          </cell>
          <cell r="AC1285" t="str">
            <v>19-60</v>
          </cell>
        </row>
        <row r="1286">
          <cell r="H1286" t="str">
            <v>19-60</v>
          </cell>
          <cell r="J1286"/>
          <cell r="Y1286"/>
          <cell r="Z1286">
            <v>801846395</v>
          </cell>
          <cell r="AA1286" t="str">
            <v>2/14/1990</v>
          </cell>
          <cell r="AB1286">
            <v>36</v>
          </cell>
          <cell r="AC1286" t="str">
            <v>19-60</v>
          </cell>
        </row>
        <row r="1287">
          <cell r="H1287" t="str">
            <v>19-60</v>
          </cell>
          <cell r="J1287"/>
          <cell r="Y1287"/>
          <cell r="Z1287">
            <v>408522043</v>
          </cell>
          <cell r="AA1287" t="str">
            <v>8/23/2002</v>
          </cell>
          <cell r="AB1287">
            <v>24</v>
          </cell>
          <cell r="AC1287" t="str">
            <v>19-60</v>
          </cell>
        </row>
        <row r="1288">
          <cell r="H1288">
            <v>43252</v>
          </cell>
          <cell r="J1288"/>
          <cell r="Y1288"/>
          <cell r="Z1288">
            <v>424555373</v>
          </cell>
          <cell r="AA1288">
            <v>39636</v>
          </cell>
          <cell r="AB1288">
            <v>18</v>
          </cell>
          <cell r="AC1288">
            <v>43252</v>
          </cell>
        </row>
        <row r="1289">
          <cell r="H1289" t="str">
            <v>19-60</v>
          </cell>
          <cell r="J1289"/>
          <cell r="Y1289"/>
          <cell r="Z1289">
            <v>802811059</v>
          </cell>
          <cell r="AA1289" t="str">
            <v>1/16/1991</v>
          </cell>
          <cell r="AB1289">
            <v>35</v>
          </cell>
          <cell r="AC1289" t="str">
            <v>19-60</v>
          </cell>
        </row>
        <row r="1290">
          <cell r="H1290" t="str">
            <v>0-5</v>
          </cell>
          <cell r="J1290"/>
          <cell r="Y1290"/>
          <cell r="Z1290">
            <v>470169624</v>
          </cell>
          <cell r="AA1290" t="str">
            <v>4/27/2023</v>
          </cell>
          <cell r="AB1290">
            <v>3</v>
          </cell>
          <cell r="AC1290" t="str">
            <v>0-5</v>
          </cell>
        </row>
        <row r="1291">
          <cell r="H1291" t="str">
            <v>0-5</v>
          </cell>
          <cell r="J1291"/>
          <cell r="Y1291"/>
          <cell r="Z1291">
            <v>445292386</v>
          </cell>
          <cell r="AA1291">
            <v>44686</v>
          </cell>
          <cell r="AB1291">
            <v>4</v>
          </cell>
          <cell r="AC1291" t="str">
            <v>0-5</v>
          </cell>
        </row>
        <row r="1292">
          <cell r="H1292" t="str">
            <v>19-60</v>
          </cell>
          <cell r="J1292"/>
          <cell r="Y1292"/>
          <cell r="Z1292">
            <v>802111419</v>
          </cell>
          <cell r="AA1292" t="str">
            <v>10/28/1988</v>
          </cell>
          <cell r="AB1292">
            <v>38</v>
          </cell>
          <cell r="AC1292" t="str">
            <v>19-60</v>
          </cell>
        </row>
        <row r="1293">
          <cell r="H1293" t="str">
            <v>19-60</v>
          </cell>
          <cell r="J1293"/>
          <cell r="Y1293"/>
          <cell r="Z1293">
            <v>900771916</v>
          </cell>
          <cell r="AA1293">
            <v>27128</v>
          </cell>
          <cell r="AB1293">
            <v>52</v>
          </cell>
          <cell r="AC1293" t="str">
            <v>19-60</v>
          </cell>
        </row>
        <row r="1294">
          <cell r="H1294" t="str">
            <v>19-60</v>
          </cell>
          <cell r="J1294"/>
          <cell r="Y1294"/>
          <cell r="Z1294">
            <v>404322026</v>
          </cell>
          <cell r="AA1294" t="str">
            <v>1/13/1998</v>
          </cell>
          <cell r="AB1294">
            <v>28</v>
          </cell>
          <cell r="AC1294" t="str">
            <v>19-60</v>
          </cell>
        </row>
        <row r="1295">
          <cell r="H1295" t="str">
            <v>19-60</v>
          </cell>
          <cell r="J1295"/>
          <cell r="Y1295"/>
          <cell r="Z1295">
            <v>424260222</v>
          </cell>
          <cell r="AA1295" t="str">
            <v>6/22/2006</v>
          </cell>
          <cell r="AB1295">
            <v>20</v>
          </cell>
          <cell r="AC1295" t="str">
            <v>19-60</v>
          </cell>
        </row>
        <row r="1296">
          <cell r="H1296" t="str">
            <v>0-5</v>
          </cell>
          <cell r="J1296"/>
          <cell r="Y1296"/>
          <cell r="Z1296">
            <v>442840070</v>
          </cell>
          <cell r="AA1296" t="str">
            <v>2/18/2021</v>
          </cell>
          <cell r="AB1296">
            <v>5</v>
          </cell>
          <cell r="AC1296" t="str">
            <v>0-5</v>
          </cell>
        </row>
        <row r="1297">
          <cell r="H1297">
            <v>43252</v>
          </cell>
          <cell r="J1297"/>
          <cell r="Y1297"/>
          <cell r="Z1297">
            <v>425918133</v>
          </cell>
          <cell r="AA1297">
            <v>39731</v>
          </cell>
          <cell r="AB1297">
            <v>18</v>
          </cell>
          <cell r="AC1297">
            <v>43252</v>
          </cell>
        </row>
        <row r="1298">
          <cell r="H1298" t="str">
            <v>19-60</v>
          </cell>
          <cell r="J1298"/>
          <cell r="Y1298"/>
          <cell r="Z1298">
            <v>400009056</v>
          </cell>
          <cell r="AA1298">
            <v>34770</v>
          </cell>
          <cell r="AB1298">
            <v>31</v>
          </cell>
          <cell r="AC1298" t="str">
            <v>19-60</v>
          </cell>
        </row>
        <row r="1299">
          <cell r="H1299" t="str">
            <v>19-60</v>
          </cell>
          <cell r="J1299"/>
          <cell r="Y1299"/>
          <cell r="Z1299">
            <v>408794253</v>
          </cell>
          <cell r="AA1299" t="str">
            <v>8/19/2002</v>
          </cell>
          <cell r="AB1299">
            <v>24</v>
          </cell>
          <cell r="AC1299" t="str">
            <v>19-60</v>
          </cell>
        </row>
        <row r="1300">
          <cell r="H1300" t="str">
            <v>19-60</v>
          </cell>
          <cell r="J1300"/>
          <cell r="Y1300"/>
          <cell r="Z1300">
            <v>803589548</v>
          </cell>
          <cell r="AA1300" t="str">
            <v>7/27/1993</v>
          </cell>
          <cell r="AB1300">
            <v>33</v>
          </cell>
          <cell r="AC1300" t="str">
            <v>19-60</v>
          </cell>
        </row>
        <row r="1301">
          <cell r="H1301" t="str">
            <v>19-60</v>
          </cell>
          <cell r="J1301"/>
          <cell r="Y1301"/>
          <cell r="Z1301">
            <v>803674365</v>
          </cell>
          <cell r="AA1301">
            <v>33972</v>
          </cell>
          <cell r="AB1301">
            <v>33</v>
          </cell>
          <cell r="AC1301" t="str">
            <v>19-60</v>
          </cell>
        </row>
        <row r="1302">
          <cell r="H1302" t="str">
            <v>19-60</v>
          </cell>
          <cell r="J1302"/>
          <cell r="Y1302"/>
          <cell r="Z1302">
            <v>803589548</v>
          </cell>
          <cell r="AA1302" t="str">
            <v>9/15/1993</v>
          </cell>
          <cell r="AB1302">
            <v>33</v>
          </cell>
          <cell r="AC1302" t="str">
            <v>19-60</v>
          </cell>
        </row>
        <row r="1303">
          <cell r="H1303" t="str">
            <v>19-60</v>
          </cell>
          <cell r="J1303"/>
          <cell r="Y1303"/>
          <cell r="Z1303">
            <v>407845692</v>
          </cell>
          <cell r="AA1303">
            <v>37408</v>
          </cell>
          <cell r="AB1303">
            <v>24</v>
          </cell>
          <cell r="AC1303" t="str">
            <v>19-60</v>
          </cell>
        </row>
        <row r="1304">
          <cell r="H1304" t="str">
            <v>19-60</v>
          </cell>
          <cell r="J1304"/>
          <cell r="Y1304"/>
          <cell r="Z1304">
            <v>802111419</v>
          </cell>
          <cell r="AA1304" t="str">
            <v>4/21/1988</v>
          </cell>
          <cell r="AB1304">
            <v>38</v>
          </cell>
          <cell r="AC1304" t="str">
            <v>19-60</v>
          </cell>
        </row>
        <row r="1305">
          <cell r="H1305" t="str">
            <v>0-5</v>
          </cell>
          <cell r="J1305"/>
          <cell r="Y1305"/>
          <cell r="Z1305">
            <v>442273611</v>
          </cell>
          <cell r="AA1305" t="str">
            <v>11/30/2022</v>
          </cell>
          <cell r="AB1305">
            <v>4</v>
          </cell>
          <cell r="AC1305" t="str">
            <v>0-5</v>
          </cell>
        </row>
        <row r="1306">
          <cell r="H1306" t="str">
            <v>19-60</v>
          </cell>
          <cell r="J1306"/>
          <cell r="Y1306"/>
          <cell r="Z1306">
            <v>402164594</v>
          </cell>
          <cell r="AA1306">
            <v>35650</v>
          </cell>
          <cell r="AB1306">
            <v>29</v>
          </cell>
          <cell r="AC1306" t="str">
            <v>19-60</v>
          </cell>
        </row>
        <row r="1307">
          <cell r="H1307" t="str">
            <v>0-5</v>
          </cell>
          <cell r="J1307"/>
          <cell r="Y1307"/>
          <cell r="Z1307">
            <v>444201479</v>
          </cell>
          <cell r="AA1307" t="str">
            <v>5/17/2023</v>
          </cell>
          <cell r="AB1307">
            <v>3</v>
          </cell>
          <cell r="AC1307" t="str">
            <v>0-5</v>
          </cell>
        </row>
        <row r="1308">
          <cell r="H1308" t="str">
            <v>0-5</v>
          </cell>
          <cell r="J1308"/>
          <cell r="Y1308"/>
          <cell r="Z1308">
            <v>444201479</v>
          </cell>
          <cell r="AA1308">
            <v>44959</v>
          </cell>
          <cell r="AB1308">
            <v>3</v>
          </cell>
          <cell r="AC1308" t="str">
            <v>0-5</v>
          </cell>
        </row>
        <row r="1309">
          <cell r="H1309" t="str">
            <v>0-5</v>
          </cell>
          <cell r="J1309"/>
          <cell r="Y1309"/>
          <cell r="Z1309">
            <v>445426281</v>
          </cell>
          <cell r="AA1309" t="str">
            <v>10/26/2022</v>
          </cell>
          <cell r="AB1309">
            <v>4</v>
          </cell>
          <cell r="AC1309" t="str">
            <v>0-5</v>
          </cell>
        </row>
        <row r="1310">
          <cell r="H1310">
            <v>43252</v>
          </cell>
          <cell r="J1310"/>
          <cell r="Y1310"/>
          <cell r="Z1310">
            <v>445951668</v>
          </cell>
          <cell r="AA1310">
            <v>40065</v>
          </cell>
          <cell r="AB1310">
            <v>17</v>
          </cell>
          <cell r="AC1310">
            <v>43252</v>
          </cell>
        </row>
        <row r="1311">
          <cell r="H1311" t="str">
            <v>19-60</v>
          </cell>
          <cell r="J1311"/>
          <cell r="Y1311"/>
          <cell r="Z1311">
            <v>403758311</v>
          </cell>
          <cell r="AA1311">
            <v>36506</v>
          </cell>
          <cell r="AB1311">
            <v>27</v>
          </cell>
          <cell r="AC1311" t="str">
            <v>19-60</v>
          </cell>
        </row>
        <row r="1312">
          <cell r="H1312">
            <v>43252</v>
          </cell>
          <cell r="J1312"/>
          <cell r="Y1312"/>
          <cell r="Z1312">
            <v>470628413</v>
          </cell>
          <cell r="AA1312">
            <v>42098</v>
          </cell>
          <cell r="AB1312">
            <v>11</v>
          </cell>
          <cell r="AC1312">
            <v>43252</v>
          </cell>
        </row>
        <row r="1313">
          <cell r="H1313" t="str">
            <v>0-5</v>
          </cell>
          <cell r="J1313"/>
          <cell r="Y1313"/>
          <cell r="Z1313">
            <v>470326281</v>
          </cell>
          <cell r="AA1313" t="str">
            <v>1/14/2024</v>
          </cell>
          <cell r="AB1313">
            <v>2</v>
          </cell>
          <cell r="AC1313" t="str">
            <v>0-5</v>
          </cell>
        </row>
        <row r="1314">
          <cell r="H1314" t="str">
            <v>0-5</v>
          </cell>
          <cell r="J1314"/>
          <cell r="Y1314"/>
          <cell r="Z1314">
            <v>445466626</v>
          </cell>
          <cell r="AA1314" t="str">
            <v>3/22/2022</v>
          </cell>
          <cell r="AB1314">
            <v>4</v>
          </cell>
          <cell r="AC1314" t="str">
            <v>0-5</v>
          </cell>
        </row>
        <row r="1315">
          <cell r="H1315" t="str">
            <v>19-60</v>
          </cell>
          <cell r="J1315"/>
          <cell r="Y1315"/>
          <cell r="Z1315">
            <v>929282242</v>
          </cell>
          <cell r="AA1315" t="str">
            <v>2/14/1973</v>
          </cell>
          <cell r="AB1315">
            <v>53</v>
          </cell>
          <cell r="AC1315" t="str">
            <v>19-60</v>
          </cell>
        </row>
        <row r="1316">
          <cell r="H1316" t="str">
            <v>0-5</v>
          </cell>
          <cell r="J1316"/>
          <cell r="Y1316"/>
          <cell r="Z1316">
            <v>442957932</v>
          </cell>
          <cell r="AA1316" t="str">
            <v>7/22/2022</v>
          </cell>
          <cell r="AB1316">
            <v>4</v>
          </cell>
          <cell r="AC1316" t="str">
            <v>0-5</v>
          </cell>
        </row>
        <row r="1317">
          <cell r="H1317" t="str">
            <v>0-5</v>
          </cell>
          <cell r="J1317"/>
          <cell r="Y1317"/>
          <cell r="Z1317">
            <v>444132153</v>
          </cell>
          <cell r="AA1317">
            <v>45047</v>
          </cell>
          <cell r="AB1317">
            <v>3</v>
          </cell>
          <cell r="AC1317" t="str">
            <v>0-5</v>
          </cell>
        </row>
        <row r="1318">
          <cell r="H1318" t="str">
            <v>0-5</v>
          </cell>
          <cell r="J1318"/>
          <cell r="Y1318"/>
          <cell r="Z1318">
            <v>444083893</v>
          </cell>
          <cell r="AA1318" t="str">
            <v>6/18/2023</v>
          </cell>
          <cell r="AB1318">
            <v>3</v>
          </cell>
          <cell r="AC1318" t="str">
            <v>0-5</v>
          </cell>
        </row>
        <row r="1319">
          <cell r="H1319" t="str">
            <v>0-5</v>
          </cell>
          <cell r="J1319"/>
          <cell r="Y1319"/>
          <cell r="Z1319">
            <v>470501263</v>
          </cell>
          <cell r="AA1319" t="str">
            <v>11/27/2024</v>
          </cell>
          <cell r="AB1319">
            <v>1</v>
          </cell>
          <cell r="AC1319" t="str">
            <v>0-5</v>
          </cell>
        </row>
        <row r="1320">
          <cell r="H1320" t="str">
            <v>0-5</v>
          </cell>
          <cell r="J1320"/>
          <cell r="Y1320"/>
          <cell r="Z1320">
            <v>470055047</v>
          </cell>
          <cell r="AA1320">
            <v>45539</v>
          </cell>
          <cell r="AB1320">
            <v>2</v>
          </cell>
          <cell r="AC1320" t="str">
            <v>0-5</v>
          </cell>
        </row>
        <row r="1321">
          <cell r="H1321" t="str">
            <v>19-60</v>
          </cell>
          <cell r="J1321"/>
          <cell r="Y1321">
            <v>803091779</v>
          </cell>
          <cell r="Z1321" t="str">
            <v>9/30/1994</v>
          </cell>
          <cell r="AA1321">
            <v>32</v>
          </cell>
          <cell r="AB1321" t="str">
            <v>19-60</v>
          </cell>
          <cell r="AC1321" t="str">
            <v>FEMALE</v>
          </cell>
        </row>
        <row r="1322">
          <cell r="H1322" t="str">
            <v>0-5</v>
          </cell>
          <cell r="J1322"/>
          <cell r="Y1322"/>
          <cell r="Z1322">
            <v>445137730</v>
          </cell>
          <cell r="AA1322">
            <v>44897</v>
          </cell>
          <cell r="AB1322">
            <v>4</v>
          </cell>
          <cell r="AC1322" t="str">
            <v>0-5</v>
          </cell>
        </row>
        <row r="1323">
          <cell r="H1323" t="str">
            <v>0-5</v>
          </cell>
          <cell r="J1323"/>
          <cell r="Y1323"/>
          <cell r="Z1323">
            <v>470220583</v>
          </cell>
          <cell r="AA1323" t="str">
            <v>7/25/2024</v>
          </cell>
          <cell r="AB1323">
            <v>2</v>
          </cell>
          <cell r="AC1323" t="str">
            <v>0-5</v>
          </cell>
        </row>
        <row r="1324">
          <cell r="H1324">
            <v>43252</v>
          </cell>
          <cell r="J1324"/>
          <cell r="Y1324"/>
          <cell r="Z1324">
            <v>424699718</v>
          </cell>
          <cell r="AA1324">
            <v>39510</v>
          </cell>
          <cell r="AB1324">
            <v>18</v>
          </cell>
          <cell r="AC1324">
            <v>43252</v>
          </cell>
        </row>
        <row r="1325">
          <cell r="H1325" t="str">
            <v>0-5</v>
          </cell>
          <cell r="J1325"/>
          <cell r="Y1325"/>
          <cell r="Z1325">
            <v>470049134</v>
          </cell>
          <cell r="AA1325" t="str">
            <v>10/17/2023</v>
          </cell>
          <cell r="AB1325" t="str">
            <v>2٫5</v>
          </cell>
          <cell r="AC1325" t="str">
            <v>0-5</v>
          </cell>
        </row>
        <row r="1326">
          <cell r="H1326" t="str">
            <v>19-60</v>
          </cell>
          <cell r="J1326"/>
          <cell r="Y1326">
            <v>803337922</v>
          </cell>
          <cell r="Z1326">
            <v>34193</v>
          </cell>
          <cell r="AA1326">
            <v>33</v>
          </cell>
          <cell r="AB1326" t="str">
            <v>19-60</v>
          </cell>
          <cell r="AC1326" t="str">
            <v>FEMALE</v>
          </cell>
        </row>
        <row r="1327">
          <cell r="H1327" t="str">
            <v>19-60</v>
          </cell>
          <cell r="J1327"/>
          <cell r="Y1327">
            <v>400227898</v>
          </cell>
          <cell r="Z1327" t="str">
            <v>5/21/1995</v>
          </cell>
          <cell r="AA1327">
            <v>31</v>
          </cell>
          <cell r="AB1327" t="str">
            <v>19-60</v>
          </cell>
          <cell r="AC1327" t="str">
            <v>FEMALE</v>
          </cell>
        </row>
        <row r="1328">
          <cell r="H1328" t="str">
            <v>19-60</v>
          </cell>
          <cell r="J1328"/>
          <cell r="Y1328">
            <v>804812220</v>
          </cell>
          <cell r="Z1328">
            <v>34649</v>
          </cell>
          <cell r="AA1328">
            <v>32</v>
          </cell>
          <cell r="AB1328" t="str">
            <v>19-60</v>
          </cell>
          <cell r="AC1328" t="str">
            <v>FEMALE</v>
          </cell>
        </row>
        <row r="1329">
          <cell r="H1329">
            <v>43252</v>
          </cell>
          <cell r="J1329"/>
          <cell r="Y1329">
            <v>424758012</v>
          </cell>
          <cell r="Z1329" t="str">
            <v>1/29/2008</v>
          </cell>
          <cell r="AA1329">
            <v>18</v>
          </cell>
          <cell r="AB1329">
            <v>43252</v>
          </cell>
          <cell r="AC1329" t="str">
            <v>FEMALE</v>
          </cell>
        </row>
        <row r="1330">
          <cell r="H1330" t="str">
            <v>19-60</v>
          </cell>
          <cell r="J1330"/>
          <cell r="Y1330">
            <v>409656006</v>
          </cell>
          <cell r="Z1330">
            <v>38144</v>
          </cell>
          <cell r="AA1330">
            <v>22</v>
          </cell>
          <cell r="AB1330" t="str">
            <v>19-60</v>
          </cell>
          <cell r="AC1330" t="str">
            <v>FEMALE</v>
          </cell>
        </row>
        <row r="1331">
          <cell r="H1331" t="str">
            <v>19-60</v>
          </cell>
          <cell r="J1331"/>
          <cell r="Y1331"/>
          <cell r="Z1331">
            <v>424058295</v>
          </cell>
          <cell r="AA1331" t="str">
            <v>2/14/2006</v>
          </cell>
          <cell r="AB1331">
            <v>20</v>
          </cell>
          <cell r="AC1331" t="str">
            <v>19-60</v>
          </cell>
        </row>
        <row r="1332">
          <cell r="H1332" t="str">
            <v>0-5</v>
          </cell>
          <cell r="J1332"/>
          <cell r="Y1332"/>
          <cell r="Z1332">
            <v>445959497</v>
          </cell>
          <cell r="AA1332" t="str">
            <v>8/23/2023</v>
          </cell>
          <cell r="AB1332">
            <v>3</v>
          </cell>
          <cell r="AC1332" t="str">
            <v>0-5</v>
          </cell>
        </row>
        <row r="1333">
          <cell r="H1333" t="str">
            <v>19-60</v>
          </cell>
          <cell r="J1333"/>
          <cell r="Y1333">
            <v>800724205</v>
          </cell>
          <cell r="Z1333">
            <v>31965</v>
          </cell>
          <cell r="AA1333">
            <v>39</v>
          </cell>
          <cell r="AB1333" t="str">
            <v>19-60</v>
          </cell>
          <cell r="AC1333" t="str">
            <v>FEMALE</v>
          </cell>
        </row>
        <row r="1334">
          <cell r="H1334" t="str">
            <v>19-60</v>
          </cell>
          <cell r="J1334"/>
          <cell r="Y1334">
            <v>802752725</v>
          </cell>
          <cell r="Z1334" t="str">
            <v>1/16/1993</v>
          </cell>
          <cell r="AA1334">
            <v>33</v>
          </cell>
          <cell r="AB1334" t="str">
            <v>19-60</v>
          </cell>
          <cell r="AC1334" t="str">
            <v>FEMALE</v>
          </cell>
        </row>
        <row r="1335">
          <cell r="H1335" t="str">
            <v>0-5</v>
          </cell>
          <cell r="J1335"/>
          <cell r="Y1335"/>
          <cell r="Z1335">
            <v>443004973</v>
          </cell>
          <cell r="AA1335" t="str">
            <v>4/27/2021</v>
          </cell>
          <cell r="AB1335">
            <v>5</v>
          </cell>
          <cell r="AC1335" t="str">
            <v>0-5</v>
          </cell>
        </row>
        <row r="1336">
          <cell r="H1336" t="str">
            <v>0-5</v>
          </cell>
          <cell r="J1336"/>
          <cell r="Y1336"/>
          <cell r="Z1336">
            <v>445856040</v>
          </cell>
          <cell r="AA1336">
            <v>45051</v>
          </cell>
          <cell r="AB1336">
            <v>3</v>
          </cell>
          <cell r="AC1336" t="str">
            <v>0-5</v>
          </cell>
        </row>
        <row r="1337">
          <cell r="H1337" t="str">
            <v>0-5</v>
          </cell>
          <cell r="J1337"/>
          <cell r="Y1337"/>
          <cell r="Z1337">
            <v>470724204</v>
          </cell>
          <cell r="AA1337" t="str">
            <v>8/28/2025</v>
          </cell>
          <cell r="AB1337" t="str">
            <v>8شهور</v>
          </cell>
          <cell r="AC1337" t="str">
            <v>0-5</v>
          </cell>
        </row>
        <row r="1338">
          <cell r="H1338">
            <v>60</v>
          </cell>
          <cell r="J1338"/>
          <cell r="Y1338"/>
          <cell r="Z1338">
            <v>983276593</v>
          </cell>
          <cell r="AA1338">
            <v>23841</v>
          </cell>
          <cell r="AB1338">
            <v>61</v>
          </cell>
          <cell r="AC1338">
            <v>60</v>
          </cell>
        </row>
        <row r="1339">
          <cell r="H1339" t="str">
            <v>0-5</v>
          </cell>
          <cell r="J1339"/>
          <cell r="Y1339"/>
          <cell r="Z1339">
            <v>445024011</v>
          </cell>
          <cell r="AA1339" t="str">
            <v>1/13/2022</v>
          </cell>
          <cell r="AB1339">
            <v>4</v>
          </cell>
          <cell r="AC1339" t="str">
            <v>0-5</v>
          </cell>
        </row>
        <row r="1340">
          <cell r="H1340">
            <v>43252</v>
          </cell>
          <cell r="J1340"/>
          <cell r="Y1340"/>
          <cell r="Z1340">
            <v>433784329</v>
          </cell>
          <cell r="AA1340" t="str">
            <v>6/22/2013</v>
          </cell>
          <cell r="AB1340">
            <v>13</v>
          </cell>
          <cell r="AC1340">
            <v>43252</v>
          </cell>
        </row>
        <row r="1341">
          <cell r="H1341" t="str">
            <v>0-5</v>
          </cell>
          <cell r="J1341"/>
          <cell r="Y1341"/>
          <cell r="Z1341">
            <v>470318692</v>
          </cell>
          <cell r="AA1341" t="str">
            <v>2/18/2024</v>
          </cell>
          <cell r="AB1341">
            <v>2</v>
          </cell>
          <cell r="AC1341" t="str">
            <v>0-5</v>
          </cell>
        </row>
        <row r="1342">
          <cell r="H1342" t="str">
            <v>19-60</v>
          </cell>
          <cell r="J1342"/>
          <cell r="Y1342"/>
          <cell r="Z1342">
            <v>804548519</v>
          </cell>
          <cell r="AA1342">
            <v>34617</v>
          </cell>
          <cell r="AB1342">
            <v>32</v>
          </cell>
          <cell r="AC1342" t="str">
            <v>19-60</v>
          </cell>
        </row>
        <row r="1343">
          <cell r="H1343" t="str">
            <v>19-60</v>
          </cell>
          <cell r="J1343"/>
          <cell r="Y1343"/>
          <cell r="Z1343">
            <v>801453374</v>
          </cell>
          <cell r="AA1343">
            <v>31483</v>
          </cell>
          <cell r="AB1343">
            <v>40</v>
          </cell>
          <cell r="AC1343" t="str">
            <v>19-60</v>
          </cell>
        </row>
        <row r="1344">
          <cell r="H1344" t="str">
            <v>19-60</v>
          </cell>
          <cell r="J1344"/>
          <cell r="Y1344">
            <v>803927896</v>
          </cell>
          <cell r="Z1344" t="str">
            <v>8/19/1994</v>
          </cell>
          <cell r="AA1344">
            <v>32</v>
          </cell>
          <cell r="AB1344" t="str">
            <v>19-60</v>
          </cell>
          <cell r="AC1344" t="str">
            <v>FEMALE</v>
          </cell>
        </row>
        <row r="1345">
          <cell r="H1345" t="str">
            <v xml:space="preserve">0-5
</v>
          </cell>
          <cell r="J1345"/>
          <cell r="Y1345"/>
          <cell r="Z1345">
            <v>803927896</v>
          </cell>
          <cell r="AA1345" t="str">
            <v>7/27/2025</v>
          </cell>
          <cell r="AB1345" t="str">
            <v>8شهور</v>
          </cell>
          <cell r="AC1345" t="str">
            <v>0-5</v>
          </cell>
        </row>
        <row r="1346">
          <cell r="H1346">
            <v>60</v>
          </cell>
          <cell r="J1346"/>
          <cell r="Y1346"/>
          <cell r="Z1346">
            <v>907006738</v>
          </cell>
          <cell r="AA1346">
            <v>21553</v>
          </cell>
          <cell r="AB1346">
            <v>67</v>
          </cell>
          <cell r="AC1346">
            <v>60</v>
          </cell>
        </row>
        <row r="1347">
          <cell r="H1347" t="str">
            <v xml:space="preserve">0-5
</v>
          </cell>
          <cell r="J1347"/>
          <cell r="Y1347"/>
          <cell r="Z1347">
            <v>470615766</v>
          </cell>
          <cell r="AA1347" t="str">
            <v>9/15/2025</v>
          </cell>
          <cell r="AB1347" t="str">
            <v>8شهور</v>
          </cell>
          <cell r="AC1347" t="str">
            <v>0-5</v>
          </cell>
        </row>
        <row r="1348">
          <cell r="H1348" t="str">
            <v>19-60</v>
          </cell>
          <cell r="J1348"/>
          <cell r="Y1348"/>
          <cell r="Z1348">
            <v>800417164</v>
          </cell>
          <cell r="AA1348">
            <v>30834</v>
          </cell>
          <cell r="AB1348">
            <v>42</v>
          </cell>
          <cell r="AC1348" t="str">
            <v>19-60</v>
          </cell>
        </row>
        <row r="1349">
          <cell r="H1349" t="str">
            <v>0-5</v>
          </cell>
          <cell r="J1349"/>
          <cell r="Y1349"/>
          <cell r="Z1349">
            <v>442943601</v>
          </cell>
          <cell r="AA1349" t="str">
            <v>4/21/2021</v>
          </cell>
          <cell r="AB1349">
            <v>5</v>
          </cell>
          <cell r="AC1349" t="str">
            <v>0-5</v>
          </cell>
        </row>
        <row r="1350">
          <cell r="H1350">
            <v>43252</v>
          </cell>
          <cell r="J1350"/>
          <cell r="Y1350"/>
          <cell r="Z1350">
            <v>430612358</v>
          </cell>
          <cell r="AA1350" t="str">
            <v>11/30/2012</v>
          </cell>
          <cell r="AB1350">
            <v>14</v>
          </cell>
          <cell r="AC1350">
            <v>43252</v>
          </cell>
        </row>
        <row r="1351">
          <cell r="H1351" t="str">
            <v>19-60</v>
          </cell>
          <cell r="J1351"/>
          <cell r="Y1351">
            <v>801519380</v>
          </cell>
          <cell r="Z1351">
            <v>31997</v>
          </cell>
          <cell r="AA1351">
            <v>39</v>
          </cell>
          <cell r="AB1351" t="str">
            <v>19-60</v>
          </cell>
          <cell r="AC1351" t="str">
            <v>FEMALE</v>
          </cell>
        </row>
        <row r="1352">
          <cell r="H1352" t="str">
            <v>19-60</v>
          </cell>
          <cell r="J1352"/>
          <cell r="Y1352">
            <v>403758311</v>
          </cell>
          <cell r="Z1352" t="str">
            <v>5/17/1998</v>
          </cell>
          <cell r="AA1352">
            <v>28</v>
          </cell>
          <cell r="AB1352" t="str">
            <v>19-60</v>
          </cell>
          <cell r="AC1352" t="str">
            <v>FEMALE</v>
          </cell>
        </row>
        <row r="1353">
          <cell r="H1353" t="str">
            <v>19-60</v>
          </cell>
          <cell r="J1353"/>
          <cell r="Y1353">
            <v>421334285</v>
          </cell>
          <cell r="Z1353">
            <v>38385</v>
          </cell>
          <cell r="AA1353">
            <v>21</v>
          </cell>
          <cell r="AB1353" t="str">
            <v>19-60</v>
          </cell>
          <cell r="AC1353" t="str">
            <v>FEMALE</v>
          </cell>
        </row>
        <row r="1354">
          <cell r="H1354">
            <v>43252</v>
          </cell>
          <cell r="J1354"/>
          <cell r="Y1354">
            <v>422357319</v>
          </cell>
          <cell r="Z1354" t="str">
            <v>10/26/2009</v>
          </cell>
          <cell r="AA1354">
            <v>17</v>
          </cell>
          <cell r="AB1354">
            <v>43252</v>
          </cell>
          <cell r="AC1354" t="str">
            <v>FEMALE</v>
          </cell>
        </row>
        <row r="1355">
          <cell r="H1355" t="str">
            <v>19-60</v>
          </cell>
          <cell r="J1355"/>
          <cell r="Y1355">
            <v>802822015</v>
          </cell>
          <cell r="Z1355">
            <v>33125</v>
          </cell>
          <cell r="AA1355">
            <v>36</v>
          </cell>
          <cell r="AB1355" t="str">
            <v>19-60</v>
          </cell>
          <cell r="AC1355" t="str">
            <v>FEMALE</v>
          </cell>
        </row>
        <row r="1356">
          <cell r="H1356" t="str">
            <v>19-60</v>
          </cell>
          <cell r="J1356"/>
          <cell r="Y1356"/>
          <cell r="Z1356">
            <v>918575157</v>
          </cell>
          <cell r="AA1356">
            <v>25184</v>
          </cell>
          <cell r="AB1356">
            <v>58</v>
          </cell>
          <cell r="AC1356" t="str">
            <v>19-60</v>
          </cell>
        </row>
        <row r="1357">
          <cell r="H1357" t="str">
            <v>19-60</v>
          </cell>
          <cell r="J1357"/>
          <cell r="Y1357">
            <v>405438953</v>
          </cell>
          <cell r="Z1357">
            <v>36620</v>
          </cell>
          <cell r="AA1357">
            <v>26</v>
          </cell>
          <cell r="AB1357" t="str">
            <v>19-60</v>
          </cell>
          <cell r="AC1357" t="str">
            <v>FEMALE</v>
          </cell>
        </row>
        <row r="1358">
          <cell r="H1358" t="str">
            <v>19-60</v>
          </cell>
          <cell r="J1358"/>
          <cell r="Y1358"/>
          <cell r="Z1358">
            <v>903279685</v>
          </cell>
          <cell r="AA1358" t="str">
            <v>1/14/1981</v>
          </cell>
          <cell r="AB1358">
            <v>45</v>
          </cell>
          <cell r="AC1358" t="str">
            <v>19-60</v>
          </cell>
        </row>
        <row r="1359">
          <cell r="H1359" t="str">
            <v>19-60</v>
          </cell>
          <cell r="J1359"/>
          <cell r="Y1359"/>
          <cell r="Z1359">
            <v>905220133</v>
          </cell>
          <cell r="AA1359" t="str">
            <v>3/22/1981</v>
          </cell>
          <cell r="AB1359">
            <v>45</v>
          </cell>
          <cell r="AC1359" t="str">
            <v>19-60</v>
          </cell>
        </row>
        <row r="1360">
          <cell r="H1360">
            <v>43252</v>
          </cell>
          <cell r="J1360"/>
          <cell r="Y1360"/>
          <cell r="Z1360">
            <v>437167117</v>
          </cell>
          <cell r="AA1360">
            <v>42679</v>
          </cell>
          <cell r="AB1360">
            <v>10</v>
          </cell>
          <cell r="AC1360">
            <v>43252</v>
          </cell>
        </row>
        <row r="1361">
          <cell r="H1361">
            <v>43252</v>
          </cell>
          <cell r="J1361"/>
          <cell r="Y1361"/>
          <cell r="Z1361">
            <v>425894557</v>
          </cell>
          <cell r="AA1361" t="str">
            <v>9/29/2008</v>
          </cell>
          <cell r="AB1361">
            <v>18</v>
          </cell>
          <cell r="AC1361">
            <v>43252</v>
          </cell>
        </row>
        <row r="1362">
          <cell r="H1362">
            <v>60</v>
          </cell>
          <cell r="J1362"/>
          <cell r="Y1362"/>
          <cell r="Z1362">
            <v>902255553</v>
          </cell>
          <cell r="AA1362">
            <v>22468</v>
          </cell>
          <cell r="AB1362">
            <v>65</v>
          </cell>
          <cell r="AC1362">
            <v>60</v>
          </cell>
        </row>
        <row r="1363">
          <cell r="H1363" t="str">
            <v>0-5</v>
          </cell>
          <cell r="J1363"/>
          <cell r="Y1363"/>
          <cell r="Z1363">
            <v>470545534</v>
          </cell>
          <cell r="AA1363" t="str">
            <v>8/16/2024</v>
          </cell>
          <cell r="AB1363">
            <v>1</v>
          </cell>
          <cell r="AC1363" t="str">
            <v>0-5</v>
          </cell>
        </row>
        <row r="1364">
          <cell r="H1364" t="str">
            <v>19-60</v>
          </cell>
          <cell r="J1364"/>
          <cell r="Y1364"/>
          <cell r="Z1364">
            <v>801317017</v>
          </cell>
          <cell r="AA1364" t="str">
            <v>10/25/1986</v>
          </cell>
          <cell r="AB1364">
            <v>40</v>
          </cell>
          <cell r="AC1364" t="str">
            <v>19-60</v>
          </cell>
        </row>
        <row r="1365">
          <cell r="H1365" t="str">
            <v>19-60</v>
          </cell>
          <cell r="J1365"/>
          <cell r="Y1365">
            <v>407994524</v>
          </cell>
          <cell r="Z1365">
            <v>37316</v>
          </cell>
          <cell r="AA1365">
            <v>24</v>
          </cell>
          <cell r="AB1365" t="str">
            <v>19-60</v>
          </cell>
          <cell r="AC1365" t="str">
            <v>FEMALE</v>
          </cell>
        </row>
        <row r="1366">
          <cell r="H1366" t="str">
            <v>0-5</v>
          </cell>
          <cell r="J1366"/>
          <cell r="Y1366"/>
          <cell r="Z1366">
            <v>470955204</v>
          </cell>
          <cell r="AA1366">
            <v>45267</v>
          </cell>
          <cell r="AB1366">
            <v>3</v>
          </cell>
          <cell r="AC1366" t="str">
            <v>0-5</v>
          </cell>
        </row>
        <row r="1367">
          <cell r="H1367" t="str">
            <v>19-60</v>
          </cell>
          <cell r="J1367"/>
          <cell r="Y1367">
            <v>804571636</v>
          </cell>
          <cell r="Z1367" t="str">
            <v>2/28/1993</v>
          </cell>
          <cell r="AA1367">
            <v>33</v>
          </cell>
          <cell r="AB1367" t="str">
            <v>19-60</v>
          </cell>
          <cell r="AC1367" t="str">
            <v>FEMALE</v>
          </cell>
        </row>
        <row r="1368">
          <cell r="H1368">
            <v>43252</v>
          </cell>
          <cell r="J1368"/>
          <cell r="Y1368"/>
          <cell r="Z1368">
            <v>445169345</v>
          </cell>
          <cell r="AA1368" t="str">
            <v>11/19/2020</v>
          </cell>
          <cell r="AB1368">
            <v>6</v>
          </cell>
          <cell r="AC1368">
            <v>43252</v>
          </cell>
        </row>
        <row r="1369">
          <cell r="H1369" t="str">
            <v>0-5</v>
          </cell>
          <cell r="J1369"/>
          <cell r="Y1369"/>
          <cell r="Z1369">
            <v>445169345</v>
          </cell>
          <cell r="AA1369">
            <v>44715</v>
          </cell>
          <cell r="AB1369">
            <v>4</v>
          </cell>
          <cell r="AC1369" t="str">
            <v>0-5</v>
          </cell>
        </row>
        <row r="1370">
          <cell r="H1370" t="str">
            <v>19-60</v>
          </cell>
          <cell r="J1370"/>
          <cell r="Y1370"/>
          <cell r="Z1370">
            <v>932077308</v>
          </cell>
          <cell r="AA1370" t="str">
            <v>12/23/1971</v>
          </cell>
          <cell r="AB1370">
            <v>55</v>
          </cell>
          <cell r="AC1370" t="str">
            <v>19-60</v>
          </cell>
        </row>
        <row r="1371">
          <cell r="H1371" t="str">
            <v>19-60</v>
          </cell>
          <cell r="J1371"/>
          <cell r="Y1371"/>
          <cell r="Z1371">
            <v>402495097</v>
          </cell>
          <cell r="AA1371">
            <v>35707</v>
          </cell>
          <cell r="AB1371">
            <v>29</v>
          </cell>
          <cell r="AC1371" t="str">
            <v>19-60</v>
          </cell>
        </row>
        <row r="1372">
          <cell r="H1372" t="str">
            <v>19-60</v>
          </cell>
          <cell r="J1372"/>
          <cell r="Y1372"/>
          <cell r="Z1372">
            <v>803401108</v>
          </cell>
          <cell r="AA1372" t="str">
            <v>8/27/1994</v>
          </cell>
          <cell r="AB1372">
            <v>32</v>
          </cell>
          <cell r="AC1372" t="str">
            <v>19-60</v>
          </cell>
        </row>
        <row r="1373">
          <cell r="H1373" t="str">
            <v>19-60</v>
          </cell>
          <cell r="J1373"/>
          <cell r="Y1373"/>
          <cell r="Z1373">
            <v>901379164</v>
          </cell>
          <cell r="AA1373">
            <v>26055</v>
          </cell>
          <cell r="AB1373">
            <v>55</v>
          </cell>
          <cell r="AC1373" t="str">
            <v>19-60</v>
          </cell>
        </row>
        <row r="1374">
          <cell r="H1374" t="str">
            <v>0-5</v>
          </cell>
          <cell r="J1374"/>
          <cell r="Y1374"/>
          <cell r="Z1374">
            <v>443026562</v>
          </cell>
          <cell r="AA1374" t="str">
            <v>10/18/2022</v>
          </cell>
          <cell r="AB1374">
            <v>4</v>
          </cell>
          <cell r="AC1374" t="str">
            <v>0-5</v>
          </cell>
        </row>
        <row r="1375">
          <cell r="H1375" t="str">
            <v>19-60</v>
          </cell>
          <cell r="J1375"/>
          <cell r="Y1375"/>
          <cell r="Z1375">
            <v>803838523</v>
          </cell>
          <cell r="AA1375">
            <v>33975</v>
          </cell>
          <cell r="AB1375">
            <v>33</v>
          </cell>
          <cell r="AC1375" t="str">
            <v>19-60</v>
          </cell>
        </row>
        <row r="1376">
          <cell r="H1376" t="str">
            <v>0-5</v>
          </cell>
          <cell r="J1376"/>
          <cell r="Y1376"/>
          <cell r="Z1376">
            <v>444190920</v>
          </cell>
          <cell r="AA1376" t="str">
            <v>12/14/2024</v>
          </cell>
          <cell r="AB1376">
            <v>2</v>
          </cell>
          <cell r="AC1376" t="str">
            <v>0-5</v>
          </cell>
        </row>
        <row r="1377">
          <cell r="H1377" t="str">
            <v>19-60</v>
          </cell>
          <cell r="J1377"/>
          <cell r="Y1377"/>
          <cell r="Z1377">
            <v>403669328</v>
          </cell>
          <cell r="AA1377" t="str">
            <v>1/21/1998</v>
          </cell>
          <cell r="AB1377">
            <v>28</v>
          </cell>
          <cell r="AC1377" t="str">
            <v>19-60</v>
          </cell>
        </row>
        <row r="1378">
          <cell r="H1378" t="str">
            <v>19-60</v>
          </cell>
          <cell r="J1378"/>
          <cell r="Y1378"/>
          <cell r="Z1378">
            <v>804527653</v>
          </cell>
          <cell r="AA1378" t="str">
            <v>7/30/1993</v>
          </cell>
          <cell r="AB1378">
            <v>33</v>
          </cell>
          <cell r="AC1378" t="str">
            <v>19-60</v>
          </cell>
        </row>
        <row r="1379">
          <cell r="H1379" t="str">
            <v>19-60</v>
          </cell>
          <cell r="J1379"/>
          <cell r="Y1379">
            <v>926676974</v>
          </cell>
          <cell r="Z1379">
            <v>30166</v>
          </cell>
          <cell r="AA1379">
            <v>43</v>
          </cell>
          <cell r="AB1379" t="str">
            <v>19-60</v>
          </cell>
          <cell r="AC1379" t="str">
            <v>FEMALE</v>
          </cell>
        </row>
        <row r="1380">
          <cell r="H1380" t="str">
            <v>19-60</v>
          </cell>
          <cell r="J1380"/>
          <cell r="Y1380"/>
          <cell r="Z1380">
            <v>408799112</v>
          </cell>
          <cell r="AA1380" t="str">
            <v>9/17/2002</v>
          </cell>
          <cell r="AB1380">
            <v>24</v>
          </cell>
          <cell r="AC1380" t="str">
            <v>19-60</v>
          </cell>
        </row>
        <row r="1381">
          <cell r="H1381" t="str">
            <v>19-60</v>
          </cell>
          <cell r="J1381"/>
          <cell r="Y1381">
            <v>803828680</v>
          </cell>
          <cell r="Z1381" t="str">
            <v>5/26/1993</v>
          </cell>
          <cell r="AA1381">
            <v>33</v>
          </cell>
          <cell r="AB1381" t="str">
            <v>19-60</v>
          </cell>
          <cell r="AC1381" t="str">
            <v>FEMALE</v>
          </cell>
        </row>
        <row r="1382">
          <cell r="H1382">
            <v>43252</v>
          </cell>
          <cell r="J1382"/>
          <cell r="Y1382">
            <v>426435541</v>
          </cell>
          <cell r="Z1382">
            <v>40118</v>
          </cell>
          <cell r="AA1382">
            <v>17</v>
          </cell>
          <cell r="AB1382">
            <v>43252</v>
          </cell>
          <cell r="AC1382" t="str">
            <v>FEMALE</v>
          </cell>
        </row>
        <row r="1383">
          <cell r="H1383" t="str">
            <v>19-60</v>
          </cell>
          <cell r="J1383"/>
          <cell r="Y1383"/>
          <cell r="Z1383">
            <v>931525547</v>
          </cell>
          <cell r="AA1383" t="str">
            <v>11/24/1982</v>
          </cell>
          <cell r="AB1383">
            <v>43</v>
          </cell>
          <cell r="AC1383" t="str">
            <v>19-60</v>
          </cell>
        </row>
        <row r="1384">
          <cell r="H1384" t="str">
            <v>19-60</v>
          </cell>
          <cell r="J1384"/>
          <cell r="Y1384"/>
          <cell r="Z1384">
            <v>949827646</v>
          </cell>
          <cell r="AA1384">
            <v>30716</v>
          </cell>
          <cell r="AB1384">
            <v>42</v>
          </cell>
          <cell r="AC1384" t="str">
            <v>19-60</v>
          </cell>
        </row>
        <row r="1385">
          <cell r="H1385">
            <v>60</v>
          </cell>
          <cell r="J1385"/>
          <cell r="Y1385"/>
          <cell r="Z1385">
            <v>958930653</v>
          </cell>
          <cell r="AA1385" t="str">
            <v>8/15/1959</v>
          </cell>
          <cell r="AB1385">
            <v>67</v>
          </cell>
          <cell r="AC1385">
            <v>60</v>
          </cell>
        </row>
        <row r="1386">
          <cell r="H1386" t="str">
            <v>19-60</v>
          </cell>
          <cell r="J1386"/>
          <cell r="Y1386"/>
          <cell r="Z1386">
            <v>800337735</v>
          </cell>
          <cell r="AA1386">
            <v>30927</v>
          </cell>
          <cell r="AB1386">
            <v>42</v>
          </cell>
          <cell r="AC1386" t="str">
            <v>19-60</v>
          </cell>
        </row>
        <row r="1387">
          <cell r="H1387" t="str">
            <v>19-60</v>
          </cell>
          <cell r="J1387"/>
          <cell r="Y1387">
            <v>800115016</v>
          </cell>
          <cell r="Z1387" t="str">
            <v>6/20/1986</v>
          </cell>
          <cell r="AA1387">
            <v>40</v>
          </cell>
          <cell r="AB1387" t="str">
            <v>19-60</v>
          </cell>
          <cell r="AC1387" t="str">
            <v>FEMALE</v>
          </cell>
        </row>
        <row r="1388">
          <cell r="H1388" t="str">
            <v>19-60</v>
          </cell>
          <cell r="J1388"/>
          <cell r="Y1388"/>
          <cell r="Z1388">
            <v>901502831</v>
          </cell>
          <cell r="AA1388">
            <v>29048</v>
          </cell>
          <cell r="AB1388">
            <v>47</v>
          </cell>
          <cell r="AC1388" t="str">
            <v>19-60</v>
          </cell>
        </row>
        <row r="1389">
          <cell r="H1389" t="str">
            <v>19-60</v>
          </cell>
          <cell r="J1389"/>
          <cell r="Y1389"/>
          <cell r="Z1389">
            <v>964877930</v>
          </cell>
          <cell r="AA1389" t="str">
            <v>3/13/1969</v>
          </cell>
          <cell r="AB1389">
            <v>57</v>
          </cell>
          <cell r="AC1389" t="str">
            <v>19-60</v>
          </cell>
        </row>
        <row r="1390">
          <cell r="H1390" t="str">
            <v>0-5</v>
          </cell>
          <cell r="J1390"/>
          <cell r="Y1390"/>
          <cell r="Z1390">
            <v>444496913</v>
          </cell>
          <cell r="AA1390" t="str">
            <v>10/28/2023</v>
          </cell>
          <cell r="AB1390">
            <v>3</v>
          </cell>
          <cell r="AC1390" t="str">
            <v>0-5</v>
          </cell>
        </row>
        <row r="1391">
          <cell r="H1391" t="str">
            <v>19-60</v>
          </cell>
          <cell r="J1391"/>
          <cell r="Y1391"/>
          <cell r="Z1391">
            <v>945203099</v>
          </cell>
          <cell r="AA1391">
            <v>24933</v>
          </cell>
          <cell r="AB1391">
            <v>58</v>
          </cell>
          <cell r="AC1391" t="str">
            <v>19-60</v>
          </cell>
        </row>
        <row r="1392">
          <cell r="H1392" t="str">
            <v>0-5</v>
          </cell>
          <cell r="J1392"/>
          <cell r="Y1392"/>
          <cell r="Z1392">
            <v>445618572</v>
          </cell>
          <cell r="AA1392" t="str">
            <v>9/16/2022</v>
          </cell>
          <cell r="AB1392">
            <v>4</v>
          </cell>
          <cell r="AC1392" t="str">
            <v>0-5</v>
          </cell>
        </row>
        <row r="1393">
          <cell r="H1393" t="str">
            <v>19-60</v>
          </cell>
          <cell r="J1393"/>
          <cell r="Y1393"/>
          <cell r="Z1393">
            <v>404529521</v>
          </cell>
          <cell r="AA1393" t="str">
            <v>2/22/2000</v>
          </cell>
          <cell r="AB1393">
            <v>26</v>
          </cell>
          <cell r="AC1393" t="str">
            <v>19-60</v>
          </cell>
        </row>
        <row r="1394">
          <cell r="H1394">
            <v>43252</v>
          </cell>
          <cell r="J1394"/>
          <cell r="Y1394"/>
          <cell r="Z1394">
            <v>429888407</v>
          </cell>
          <cell r="AA1394">
            <v>39940</v>
          </cell>
          <cell r="AB1394">
            <v>17</v>
          </cell>
          <cell r="AC1394">
            <v>43252</v>
          </cell>
        </row>
        <row r="1395">
          <cell r="H1395" t="str">
            <v>0-5</v>
          </cell>
          <cell r="J1395"/>
          <cell r="Y1395"/>
          <cell r="Z1395">
            <v>445417231</v>
          </cell>
          <cell r="AA1395" t="str">
            <v>1/19/2023</v>
          </cell>
          <cell r="AB1395">
            <v>3</v>
          </cell>
          <cell r="AC1395" t="str">
            <v>0-5</v>
          </cell>
        </row>
        <row r="1396">
          <cell r="H1396">
            <v>43252</v>
          </cell>
          <cell r="J1396"/>
          <cell r="Y1396"/>
          <cell r="Z1396">
            <v>429081235</v>
          </cell>
          <cell r="AA1396" t="str">
            <v>6/27/2010</v>
          </cell>
          <cell r="AB1396">
            <v>16</v>
          </cell>
          <cell r="AC1396">
            <v>43252</v>
          </cell>
        </row>
        <row r="1397">
          <cell r="H1397" t="str">
            <v>0-5</v>
          </cell>
          <cell r="J1397"/>
          <cell r="Y1397"/>
          <cell r="Z1397">
            <v>470502923</v>
          </cell>
          <cell r="AA1397" t="str">
            <v>1/18/2025</v>
          </cell>
          <cell r="AB1397">
            <v>1</v>
          </cell>
          <cell r="AC1397" t="str">
            <v>0-5</v>
          </cell>
        </row>
        <row r="1398">
          <cell r="H1398" t="str">
            <v>19-60</v>
          </cell>
          <cell r="J1398"/>
          <cell r="Y1398"/>
          <cell r="Z1398">
            <v>408522043</v>
          </cell>
          <cell r="AA1398" t="str">
            <v>3/30/2002</v>
          </cell>
          <cell r="AB1398">
            <v>24</v>
          </cell>
          <cell r="AC1398" t="str">
            <v>19-60</v>
          </cell>
        </row>
        <row r="1399">
          <cell r="H1399" t="str">
            <v/>
          </cell>
          <cell r="J1399" t="str">
            <v/>
          </cell>
          <cell r="Y1399" t="str">
            <v/>
          </cell>
          <cell r="Z1399" t="str">
            <v/>
          </cell>
          <cell r="AA1399" t="str">
            <v/>
          </cell>
          <cell r="AB1399" t="str">
            <v/>
          </cell>
          <cell r="AC1399" t="str">
            <v/>
          </cell>
        </row>
        <row r="1400">
          <cell r="H1400" t="str">
            <v/>
          </cell>
          <cell r="J1400" t="str">
            <v/>
          </cell>
          <cell r="Y1400" t="str">
            <v/>
          </cell>
          <cell r="Z1400" t="str">
            <v/>
          </cell>
          <cell r="AA1400" t="str">
            <v/>
          </cell>
          <cell r="AB1400" t="str">
            <v/>
          </cell>
          <cell r="AC1400" t="str">
            <v/>
          </cell>
        </row>
        <row r="1401">
          <cell r="H1401" t="str">
            <v/>
          </cell>
          <cell r="J1401" t="str">
            <v/>
          </cell>
          <cell r="Y1401" t="str">
            <v/>
          </cell>
          <cell r="Z1401" t="str">
            <v/>
          </cell>
          <cell r="AA1401" t="str">
            <v/>
          </cell>
          <cell r="AB1401" t="str">
            <v/>
          </cell>
          <cell r="AC1401" t="str">
            <v/>
          </cell>
        </row>
        <row r="1402">
          <cell r="H1402" t="str">
            <v/>
          </cell>
          <cell r="J1402" t="str">
            <v/>
          </cell>
          <cell r="Y1402" t="str">
            <v/>
          </cell>
          <cell r="Z1402" t="str">
            <v/>
          </cell>
          <cell r="AA1402" t="str">
            <v/>
          </cell>
          <cell r="AB1402" t="str">
            <v/>
          </cell>
          <cell r="AC1402" t="str">
            <v/>
          </cell>
        </row>
        <row r="1403">
          <cell r="H1403" t="str">
            <v/>
          </cell>
          <cell r="J1403" t="str">
            <v/>
          </cell>
          <cell r="Y1403" t="str">
            <v/>
          </cell>
          <cell r="Z1403" t="str">
            <v/>
          </cell>
          <cell r="AA1403" t="str">
            <v/>
          </cell>
          <cell r="AB1403" t="str">
            <v/>
          </cell>
          <cell r="AC1403" t="str">
            <v/>
          </cell>
        </row>
        <row r="1404">
          <cell r="H1404" t="str">
            <v/>
          </cell>
          <cell r="J1404" t="str">
            <v/>
          </cell>
          <cell r="Y1404" t="str">
            <v/>
          </cell>
          <cell r="Z1404" t="str">
            <v/>
          </cell>
          <cell r="AA1404" t="str">
            <v/>
          </cell>
          <cell r="AB1404" t="str">
            <v/>
          </cell>
          <cell r="AC1404" t="str">
            <v/>
          </cell>
        </row>
        <row r="1405">
          <cell r="H1405" t="str">
            <v/>
          </cell>
          <cell r="J1405" t="str">
            <v/>
          </cell>
          <cell r="Y1405" t="str">
            <v/>
          </cell>
          <cell r="Z1405" t="str">
            <v/>
          </cell>
          <cell r="AA1405" t="str">
            <v/>
          </cell>
          <cell r="AB1405" t="str">
            <v/>
          </cell>
          <cell r="AC1405" t="str">
            <v/>
          </cell>
        </row>
        <row r="1406">
          <cell r="H1406" t="str">
            <v/>
          </cell>
          <cell r="J1406" t="str">
            <v/>
          </cell>
          <cell r="Y1406" t="str">
            <v/>
          </cell>
          <cell r="Z1406" t="str">
            <v/>
          </cell>
          <cell r="AA1406" t="str">
            <v/>
          </cell>
          <cell r="AB1406" t="str">
            <v/>
          </cell>
          <cell r="AC1406" t="str">
            <v/>
          </cell>
        </row>
        <row r="1407">
          <cell r="H1407" t="str">
            <v/>
          </cell>
          <cell r="J1407" t="str">
            <v/>
          </cell>
          <cell r="Y1407" t="str">
            <v/>
          </cell>
          <cell r="Z1407" t="str">
            <v/>
          </cell>
          <cell r="AA1407" t="str">
            <v/>
          </cell>
          <cell r="AB1407" t="str">
            <v/>
          </cell>
          <cell r="AC1407" t="str">
            <v/>
          </cell>
        </row>
        <row r="1408">
          <cell r="H1408" t="str">
            <v/>
          </cell>
          <cell r="J1408" t="str">
            <v/>
          </cell>
          <cell r="Y1408" t="str">
            <v/>
          </cell>
          <cell r="Z1408" t="str">
            <v/>
          </cell>
          <cell r="AA1408" t="str">
            <v/>
          </cell>
          <cell r="AB1408" t="str">
            <v/>
          </cell>
          <cell r="AC1408" t="str">
            <v/>
          </cell>
        </row>
        <row r="1409">
          <cell r="H1409" t="str">
            <v/>
          </cell>
          <cell r="J1409" t="str">
            <v/>
          </cell>
          <cell r="Y1409" t="str">
            <v/>
          </cell>
          <cell r="Z1409" t="str">
            <v/>
          </cell>
          <cell r="AA1409" t="str">
            <v/>
          </cell>
          <cell r="AB1409" t="str">
            <v/>
          </cell>
          <cell r="AC1409" t="str">
            <v/>
          </cell>
        </row>
        <row r="1410">
          <cell r="H1410" t="str">
            <v/>
          </cell>
          <cell r="J1410" t="str">
            <v/>
          </cell>
          <cell r="Y1410" t="str">
            <v/>
          </cell>
          <cell r="Z1410" t="str">
            <v/>
          </cell>
          <cell r="AA1410" t="str">
            <v/>
          </cell>
          <cell r="AB1410" t="str">
            <v/>
          </cell>
          <cell r="AC1410" t="str">
            <v/>
          </cell>
        </row>
        <row r="1411">
          <cell r="H1411" t="str">
            <v/>
          </cell>
          <cell r="J1411" t="str">
            <v/>
          </cell>
          <cell r="Y1411" t="str">
            <v/>
          </cell>
          <cell r="Z1411" t="str">
            <v/>
          </cell>
          <cell r="AA1411" t="str">
            <v/>
          </cell>
          <cell r="AB1411" t="str">
            <v/>
          </cell>
          <cell r="AC1411" t="str">
            <v/>
          </cell>
        </row>
        <row r="1412">
          <cell r="H1412" t="str">
            <v/>
          </cell>
          <cell r="J1412" t="str">
            <v/>
          </cell>
          <cell r="Y1412" t="str">
            <v/>
          </cell>
          <cell r="Z1412" t="str">
            <v/>
          </cell>
          <cell r="AA1412" t="str">
            <v/>
          </cell>
          <cell r="AB1412" t="str">
            <v/>
          </cell>
          <cell r="AC1412" t="str">
            <v/>
          </cell>
        </row>
        <row r="1413">
          <cell r="H1413" t="str">
            <v/>
          </cell>
          <cell r="J1413" t="str">
            <v/>
          </cell>
          <cell r="Y1413" t="str">
            <v/>
          </cell>
          <cell r="Z1413" t="str">
            <v/>
          </cell>
          <cell r="AA1413" t="str">
            <v/>
          </cell>
          <cell r="AB1413" t="str">
            <v/>
          </cell>
          <cell r="AC1413" t="str">
            <v/>
          </cell>
        </row>
        <row r="1414">
          <cell r="H1414" t="str">
            <v/>
          </cell>
          <cell r="J1414" t="str">
            <v/>
          </cell>
          <cell r="Y1414" t="str">
            <v/>
          </cell>
          <cell r="Z1414" t="str">
            <v/>
          </cell>
          <cell r="AA1414" t="str">
            <v/>
          </cell>
          <cell r="AB1414" t="str">
            <v/>
          </cell>
          <cell r="AC1414" t="str">
            <v/>
          </cell>
        </row>
        <row r="1415">
          <cell r="H1415" t="str">
            <v/>
          </cell>
          <cell r="J1415" t="str">
            <v/>
          </cell>
          <cell r="Y1415" t="str">
            <v/>
          </cell>
          <cell r="Z1415" t="str">
            <v/>
          </cell>
          <cell r="AA1415" t="str">
            <v/>
          </cell>
          <cell r="AB1415" t="str">
            <v/>
          </cell>
          <cell r="AC1415" t="str">
            <v/>
          </cell>
        </row>
        <row r="1416">
          <cell r="H1416" t="str">
            <v/>
          </cell>
          <cell r="J1416" t="str">
            <v/>
          </cell>
          <cell r="Y1416" t="str">
            <v/>
          </cell>
          <cell r="Z1416" t="str">
            <v/>
          </cell>
          <cell r="AA1416" t="str">
            <v/>
          </cell>
          <cell r="AB1416" t="str">
            <v/>
          </cell>
          <cell r="AC1416" t="str">
            <v/>
          </cell>
        </row>
        <row r="1417">
          <cell r="H1417" t="str">
            <v/>
          </cell>
          <cell r="J1417" t="str">
            <v/>
          </cell>
          <cell r="Y1417" t="str">
            <v/>
          </cell>
          <cell r="Z1417" t="str">
            <v/>
          </cell>
          <cell r="AA1417" t="str">
            <v/>
          </cell>
          <cell r="AB1417" t="str">
            <v/>
          </cell>
          <cell r="AC1417" t="str">
            <v/>
          </cell>
        </row>
        <row r="1418">
          <cell r="H1418" t="str">
            <v/>
          </cell>
          <cell r="J1418" t="str">
            <v/>
          </cell>
          <cell r="Y1418" t="str">
            <v/>
          </cell>
          <cell r="Z1418" t="str">
            <v/>
          </cell>
          <cell r="AA1418" t="str">
            <v/>
          </cell>
          <cell r="AB1418" t="str">
            <v/>
          </cell>
          <cell r="AC1418" t="str">
            <v/>
          </cell>
        </row>
        <row r="1419">
          <cell r="H1419" t="str">
            <v/>
          </cell>
          <cell r="J1419" t="str">
            <v/>
          </cell>
          <cell r="Y1419" t="str">
            <v/>
          </cell>
          <cell r="Z1419" t="str">
            <v/>
          </cell>
          <cell r="AA1419" t="str">
            <v/>
          </cell>
          <cell r="AB1419" t="str">
            <v/>
          </cell>
          <cell r="AC1419" t="str">
            <v/>
          </cell>
        </row>
        <row r="1420">
          <cell r="H1420" t="str">
            <v/>
          </cell>
          <cell r="J1420" t="str">
            <v/>
          </cell>
          <cell r="Y1420" t="str">
            <v/>
          </cell>
          <cell r="Z1420" t="str">
            <v/>
          </cell>
          <cell r="AA1420" t="str">
            <v/>
          </cell>
          <cell r="AB1420" t="str">
            <v/>
          </cell>
          <cell r="AC1420" t="str">
            <v/>
          </cell>
        </row>
        <row r="1421">
          <cell r="H1421" t="str">
            <v/>
          </cell>
          <cell r="J1421" t="str">
            <v/>
          </cell>
          <cell r="Y1421" t="str">
            <v/>
          </cell>
          <cell r="Z1421" t="str">
            <v/>
          </cell>
          <cell r="AA1421" t="str">
            <v/>
          </cell>
          <cell r="AB1421" t="str">
            <v/>
          </cell>
          <cell r="AC1421" t="str">
            <v/>
          </cell>
        </row>
        <row r="1422">
          <cell r="H1422" t="str">
            <v/>
          </cell>
          <cell r="J1422" t="str">
            <v/>
          </cell>
          <cell r="Y1422" t="str">
            <v/>
          </cell>
          <cell r="Z1422" t="str">
            <v/>
          </cell>
          <cell r="AA1422" t="str">
            <v/>
          </cell>
          <cell r="AB1422" t="str">
            <v/>
          </cell>
          <cell r="AC1422" t="str">
            <v/>
          </cell>
        </row>
        <row r="1423">
          <cell r="H1423" t="str">
            <v/>
          </cell>
          <cell r="J1423" t="str">
            <v/>
          </cell>
          <cell r="Y1423" t="str">
            <v/>
          </cell>
          <cell r="Z1423" t="str">
            <v/>
          </cell>
          <cell r="AA1423" t="str">
            <v/>
          </cell>
          <cell r="AB1423" t="str">
            <v/>
          </cell>
          <cell r="AC1423" t="str">
            <v/>
          </cell>
        </row>
        <row r="1424">
          <cell r="H1424" t="str">
            <v/>
          </cell>
          <cell r="J1424" t="str">
            <v/>
          </cell>
          <cell r="Y1424" t="str">
            <v/>
          </cell>
          <cell r="Z1424" t="str">
            <v/>
          </cell>
          <cell r="AA1424" t="str">
            <v/>
          </cell>
          <cell r="AB1424" t="str">
            <v/>
          </cell>
          <cell r="AC1424" t="str">
            <v/>
          </cell>
        </row>
        <row r="1425">
          <cell r="H1425" t="str">
            <v/>
          </cell>
          <cell r="J1425" t="str">
            <v/>
          </cell>
          <cell r="Y1425" t="str">
            <v/>
          </cell>
          <cell r="Z1425" t="str">
            <v/>
          </cell>
          <cell r="AA1425" t="str">
            <v/>
          </cell>
          <cell r="AB1425" t="str">
            <v/>
          </cell>
          <cell r="AC1425" t="str">
            <v/>
          </cell>
        </row>
        <row r="1426">
          <cell r="H1426" t="str">
            <v/>
          </cell>
          <cell r="J1426" t="str">
            <v/>
          </cell>
          <cell r="Y1426" t="str">
            <v/>
          </cell>
          <cell r="Z1426" t="str">
            <v/>
          </cell>
          <cell r="AA1426" t="str">
            <v/>
          </cell>
          <cell r="AB1426" t="str">
            <v/>
          </cell>
          <cell r="AC1426" t="str">
            <v/>
          </cell>
        </row>
        <row r="1427">
          <cell r="H1427" t="str">
            <v/>
          </cell>
          <cell r="J1427" t="str">
            <v/>
          </cell>
          <cell r="Y1427" t="str">
            <v/>
          </cell>
          <cell r="Z1427" t="str">
            <v/>
          </cell>
          <cell r="AA1427" t="str">
            <v/>
          </cell>
          <cell r="AB1427" t="str">
            <v/>
          </cell>
          <cell r="AC1427" t="str">
            <v/>
          </cell>
        </row>
        <row r="1428">
          <cell r="H1428" t="str">
            <v/>
          </cell>
          <cell r="J1428" t="str">
            <v/>
          </cell>
          <cell r="Y1428" t="str">
            <v/>
          </cell>
          <cell r="Z1428" t="str">
            <v/>
          </cell>
          <cell r="AA1428" t="str">
            <v/>
          </cell>
          <cell r="AB1428" t="str">
            <v/>
          </cell>
          <cell r="AC1428" t="str">
            <v/>
          </cell>
        </row>
        <row r="1429">
          <cell r="H1429" t="str">
            <v/>
          </cell>
          <cell r="J1429" t="str">
            <v/>
          </cell>
          <cell r="Y1429" t="str">
            <v/>
          </cell>
          <cell r="Z1429" t="str">
            <v/>
          </cell>
          <cell r="AA1429" t="str">
            <v/>
          </cell>
          <cell r="AB1429" t="str">
            <v/>
          </cell>
          <cell r="AC1429" t="str">
            <v/>
          </cell>
        </row>
        <row r="1430">
          <cell r="H1430" t="str">
            <v/>
          </cell>
          <cell r="J1430" t="str">
            <v/>
          </cell>
          <cell r="Y1430" t="str">
            <v/>
          </cell>
          <cell r="Z1430" t="str">
            <v/>
          </cell>
          <cell r="AA1430" t="str">
            <v/>
          </cell>
          <cell r="AB1430" t="str">
            <v/>
          </cell>
          <cell r="AC1430" t="str">
            <v/>
          </cell>
        </row>
        <row r="1431">
          <cell r="H1431" t="str">
            <v/>
          </cell>
          <cell r="J1431" t="str">
            <v/>
          </cell>
          <cell r="Y1431" t="str">
            <v/>
          </cell>
          <cell r="Z1431" t="str">
            <v/>
          </cell>
          <cell r="AA1431" t="str">
            <v/>
          </cell>
          <cell r="AB1431" t="str">
            <v/>
          </cell>
          <cell r="AC1431" t="str">
            <v/>
          </cell>
        </row>
        <row r="1432">
          <cell r="H1432" t="str">
            <v/>
          </cell>
          <cell r="J1432" t="str">
            <v/>
          </cell>
          <cell r="Y1432" t="str">
            <v/>
          </cell>
          <cell r="Z1432" t="str">
            <v/>
          </cell>
          <cell r="AA1432" t="str">
            <v/>
          </cell>
          <cell r="AB1432" t="str">
            <v/>
          </cell>
          <cell r="AC1432" t="str">
            <v/>
          </cell>
        </row>
        <row r="1433">
          <cell r="H1433" t="str">
            <v/>
          </cell>
          <cell r="J1433" t="str">
            <v/>
          </cell>
          <cell r="Y1433" t="str">
            <v/>
          </cell>
          <cell r="Z1433" t="str">
            <v/>
          </cell>
          <cell r="AA1433" t="str">
            <v/>
          </cell>
          <cell r="AB1433" t="str">
            <v/>
          </cell>
          <cell r="AC1433" t="str">
            <v/>
          </cell>
        </row>
        <row r="1434">
          <cell r="H1434" t="str">
            <v/>
          </cell>
          <cell r="J1434" t="str">
            <v/>
          </cell>
          <cell r="Y1434" t="str">
            <v/>
          </cell>
          <cell r="Z1434" t="str">
            <v/>
          </cell>
          <cell r="AA1434" t="str">
            <v/>
          </cell>
          <cell r="AB1434" t="str">
            <v/>
          </cell>
          <cell r="AC1434" t="str">
            <v/>
          </cell>
        </row>
        <row r="1435">
          <cell r="H1435" t="str">
            <v/>
          </cell>
          <cell r="J1435" t="str">
            <v/>
          </cell>
          <cell r="Y1435" t="str">
            <v/>
          </cell>
          <cell r="Z1435" t="str">
            <v/>
          </cell>
          <cell r="AA1435" t="str">
            <v/>
          </cell>
          <cell r="AB1435" t="str">
            <v/>
          </cell>
          <cell r="AC1435" t="str">
            <v/>
          </cell>
        </row>
        <row r="1436">
          <cell r="H1436" t="str">
            <v/>
          </cell>
          <cell r="J1436" t="str">
            <v/>
          </cell>
          <cell r="Y1436" t="str">
            <v/>
          </cell>
          <cell r="Z1436" t="str">
            <v/>
          </cell>
          <cell r="AA1436" t="str">
            <v/>
          </cell>
          <cell r="AB1436" t="str">
            <v/>
          </cell>
          <cell r="AC1436" t="str">
            <v/>
          </cell>
        </row>
        <row r="1437">
          <cell r="H1437" t="str">
            <v/>
          </cell>
          <cell r="J1437" t="str">
            <v/>
          </cell>
          <cell r="Y1437" t="str">
            <v/>
          </cell>
          <cell r="Z1437" t="str">
            <v/>
          </cell>
          <cell r="AA1437" t="str">
            <v/>
          </cell>
          <cell r="AB1437" t="str">
            <v/>
          </cell>
          <cell r="AC1437" t="str">
            <v/>
          </cell>
        </row>
        <row r="1438">
          <cell r="H1438" t="str">
            <v/>
          </cell>
          <cell r="J1438" t="str">
            <v/>
          </cell>
          <cell r="Y1438" t="str">
            <v/>
          </cell>
          <cell r="Z1438" t="str">
            <v/>
          </cell>
          <cell r="AA1438" t="str">
            <v/>
          </cell>
          <cell r="AB1438" t="str">
            <v/>
          </cell>
          <cell r="AC1438" t="str">
            <v/>
          </cell>
        </row>
        <row r="1439">
          <cell r="H1439" t="str">
            <v/>
          </cell>
          <cell r="J1439" t="str">
            <v/>
          </cell>
          <cell r="Y1439" t="str">
            <v/>
          </cell>
          <cell r="Z1439" t="str">
            <v/>
          </cell>
          <cell r="AA1439" t="str">
            <v/>
          </cell>
          <cell r="AB1439" t="str">
            <v/>
          </cell>
          <cell r="AC1439" t="str">
            <v/>
          </cell>
        </row>
        <row r="1440">
          <cell r="H1440" t="str">
            <v/>
          </cell>
          <cell r="J1440" t="str">
            <v/>
          </cell>
          <cell r="Y1440" t="str">
            <v/>
          </cell>
          <cell r="Z1440" t="str">
            <v/>
          </cell>
          <cell r="AA1440" t="str">
            <v/>
          </cell>
          <cell r="AB1440" t="str">
            <v/>
          </cell>
          <cell r="AC1440" t="str">
            <v/>
          </cell>
        </row>
        <row r="1441">
          <cell r="H1441" t="str">
            <v/>
          </cell>
          <cell r="J1441" t="str">
            <v/>
          </cell>
          <cell r="Y1441" t="str">
            <v/>
          </cell>
          <cell r="Z1441" t="str">
            <v/>
          </cell>
          <cell r="AA1441" t="str">
            <v/>
          </cell>
          <cell r="AB1441" t="str">
            <v/>
          </cell>
          <cell r="AC1441" t="str">
            <v/>
          </cell>
        </row>
        <row r="1442">
          <cell r="H1442" t="str">
            <v/>
          </cell>
          <cell r="J1442" t="str">
            <v/>
          </cell>
          <cell r="Y1442" t="str">
            <v/>
          </cell>
          <cell r="Z1442" t="str">
            <v/>
          </cell>
          <cell r="AA1442" t="str">
            <v/>
          </cell>
          <cell r="AB1442" t="str">
            <v/>
          </cell>
          <cell r="AC1442" t="str">
            <v/>
          </cell>
        </row>
        <row r="1443">
          <cell r="H1443" t="str">
            <v/>
          </cell>
          <cell r="J1443" t="str">
            <v/>
          </cell>
          <cell r="Y1443" t="str">
            <v/>
          </cell>
          <cell r="Z1443" t="str">
            <v/>
          </cell>
          <cell r="AA1443" t="str">
            <v/>
          </cell>
          <cell r="AB1443" t="str">
            <v/>
          </cell>
          <cell r="AC1443" t="str">
            <v/>
          </cell>
        </row>
        <row r="1444">
          <cell r="H1444" t="str">
            <v/>
          </cell>
          <cell r="J1444" t="str">
            <v/>
          </cell>
          <cell r="Y1444" t="str">
            <v/>
          </cell>
          <cell r="Z1444" t="str">
            <v/>
          </cell>
          <cell r="AA1444" t="str">
            <v/>
          </cell>
          <cell r="AB1444" t="str">
            <v/>
          </cell>
          <cell r="AC1444" t="str">
            <v/>
          </cell>
        </row>
        <row r="1445">
          <cell r="H1445" t="str">
            <v/>
          </cell>
          <cell r="J1445" t="str">
            <v/>
          </cell>
          <cell r="Y1445" t="str">
            <v/>
          </cell>
          <cell r="Z1445" t="str">
            <v/>
          </cell>
          <cell r="AA1445" t="str">
            <v/>
          </cell>
          <cell r="AB1445" t="str">
            <v/>
          </cell>
          <cell r="AC1445" t="str">
            <v/>
          </cell>
        </row>
        <row r="1446">
          <cell r="H1446" t="str">
            <v/>
          </cell>
          <cell r="J1446" t="str">
            <v/>
          </cell>
          <cell r="Y1446" t="str">
            <v/>
          </cell>
          <cell r="Z1446" t="str">
            <v/>
          </cell>
          <cell r="AA1446" t="str">
            <v/>
          </cell>
          <cell r="AB1446" t="str">
            <v/>
          </cell>
          <cell r="AC1446" t="str">
            <v/>
          </cell>
        </row>
        <row r="1447">
          <cell r="H1447" t="str">
            <v/>
          </cell>
          <cell r="J1447" t="str">
            <v/>
          </cell>
          <cell r="Y1447" t="str">
            <v/>
          </cell>
          <cell r="Z1447" t="str">
            <v/>
          </cell>
          <cell r="AA1447" t="str">
            <v/>
          </cell>
          <cell r="AB1447" t="str">
            <v/>
          </cell>
          <cell r="AC1447" t="str">
            <v/>
          </cell>
        </row>
        <row r="1448">
          <cell r="H1448" t="str">
            <v/>
          </cell>
          <cell r="J1448" t="str">
            <v/>
          </cell>
          <cell r="Y1448" t="str">
            <v/>
          </cell>
          <cell r="Z1448" t="str">
            <v/>
          </cell>
          <cell r="AA1448" t="str">
            <v/>
          </cell>
          <cell r="AB1448" t="str">
            <v/>
          </cell>
          <cell r="AC1448" t="str">
            <v/>
          </cell>
        </row>
        <row r="1449">
          <cell r="H1449" t="str">
            <v/>
          </cell>
          <cell r="J1449" t="str">
            <v/>
          </cell>
          <cell r="Y1449" t="str">
            <v/>
          </cell>
          <cell r="Z1449" t="str">
            <v/>
          </cell>
          <cell r="AA1449" t="str">
            <v/>
          </cell>
          <cell r="AB1449" t="str">
            <v/>
          </cell>
          <cell r="AC1449" t="str">
            <v/>
          </cell>
        </row>
        <row r="1450">
          <cell r="H1450" t="str">
            <v/>
          </cell>
          <cell r="J1450" t="str">
            <v/>
          </cell>
          <cell r="Y1450" t="str">
            <v/>
          </cell>
          <cell r="Z1450" t="str">
            <v/>
          </cell>
          <cell r="AA1450" t="str">
            <v/>
          </cell>
          <cell r="AB1450" t="str">
            <v/>
          </cell>
          <cell r="AC1450" t="str">
            <v/>
          </cell>
        </row>
        <row r="1451">
          <cell r="H1451" t="str">
            <v/>
          </cell>
          <cell r="J1451" t="str">
            <v/>
          </cell>
          <cell r="Y1451" t="str">
            <v/>
          </cell>
          <cell r="Z1451" t="str">
            <v/>
          </cell>
          <cell r="AA1451" t="str">
            <v/>
          </cell>
          <cell r="AB1451" t="str">
            <v/>
          </cell>
          <cell r="AC1451" t="str">
            <v/>
          </cell>
        </row>
        <row r="1452">
          <cell r="H1452" t="str">
            <v/>
          </cell>
          <cell r="J1452" t="str">
            <v/>
          </cell>
          <cell r="Y1452" t="str">
            <v/>
          </cell>
          <cell r="Z1452" t="str">
            <v/>
          </cell>
          <cell r="AA1452" t="str">
            <v/>
          </cell>
          <cell r="AB1452" t="str">
            <v/>
          </cell>
          <cell r="AC1452" t="str">
            <v/>
          </cell>
        </row>
        <row r="1453">
          <cell r="H1453" t="str">
            <v/>
          </cell>
          <cell r="J1453" t="str">
            <v/>
          </cell>
          <cell r="Y1453" t="str">
            <v/>
          </cell>
          <cell r="Z1453" t="str">
            <v/>
          </cell>
          <cell r="AA1453" t="str">
            <v/>
          </cell>
          <cell r="AB1453" t="str">
            <v/>
          </cell>
          <cell r="AC1453" t="str">
            <v/>
          </cell>
        </row>
        <row r="1454">
          <cell r="H1454" t="str">
            <v/>
          </cell>
          <cell r="J1454" t="str">
            <v/>
          </cell>
          <cell r="Y1454" t="str">
            <v/>
          </cell>
          <cell r="Z1454" t="str">
            <v/>
          </cell>
          <cell r="AA1454" t="str">
            <v/>
          </cell>
          <cell r="AB1454" t="str">
            <v/>
          </cell>
          <cell r="AC1454" t="str">
            <v/>
          </cell>
        </row>
        <row r="1455">
          <cell r="H1455" t="str">
            <v/>
          </cell>
          <cell r="J1455" t="str">
            <v/>
          </cell>
          <cell r="Y1455" t="str">
            <v/>
          </cell>
          <cell r="Z1455" t="str">
            <v/>
          </cell>
          <cell r="AA1455" t="str">
            <v/>
          </cell>
          <cell r="AB1455" t="str">
            <v/>
          </cell>
          <cell r="AC1455" t="str">
            <v/>
          </cell>
        </row>
        <row r="1456">
          <cell r="H1456" t="str">
            <v/>
          </cell>
          <cell r="J1456" t="str">
            <v/>
          </cell>
          <cell r="Y1456" t="str">
            <v/>
          </cell>
          <cell r="Z1456" t="str">
            <v/>
          </cell>
          <cell r="AA1456" t="str">
            <v/>
          </cell>
          <cell r="AB1456" t="str">
            <v/>
          </cell>
          <cell r="AC1456" t="str">
            <v/>
          </cell>
        </row>
        <row r="1457">
          <cell r="H1457" t="str">
            <v/>
          </cell>
          <cell r="J1457" t="str">
            <v/>
          </cell>
          <cell r="Y1457" t="str">
            <v/>
          </cell>
          <cell r="Z1457" t="str">
            <v/>
          </cell>
          <cell r="AA1457" t="str">
            <v/>
          </cell>
          <cell r="AB1457" t="str">
            <v/>
          </cell>
          <cell r="AC1457" t="str">
            <v/>
          </cell>
        </row>
        <row r="1458">
          <cell r="H1458" t="str">
            <v/>
          </cell>
          <cell r="J1458" t="str">
            <v/>
          </cell>
          <cell r="Y1458" t="str">
            <v/>
          </cell>
          <cell r="Z1458" t="str">
            <v/>
          </cell>
          <cell r="AA1458" t="str">
            <v/>
          </cell>
          <cell r="AB1458" t="str">
            <v/>
          </cell>
          <cell r="AC1458" t="str">
            <v/>
          </cell>
        </row>
        <row r="1459">
          <cell r="H1459" t="str">
            <v/>
          </cell>
          <cell r="J1459" t="str">
            <v/>
          </cell>
          <cell r="Y1459" t="str">
            <v/>
          </cell>
          <cell r="Z1459" t="str">
            <v/>
          </cell>
          <cell r="AA1459" t="str">
            <v/>
          </cell>
          <cell r="AB1459" t="str">
            <v/>
          </cell>
          <cell r="AC1459" t="str">
            <v/>
          </cell>
        </row>
        <row r="1460">
          <cell r="H1460" t="str">
            <v/>
          </cell>
          <cell r="J1460" t="str">
            <v/>
          </cell>
          <cell r="Y1460" t="str">
            <v/>
          </cell>
          <cell r="Z1460" t="str">
            <v/>
          </cell>
          <cell r="AA1460" t="str">
            <v/>
          </cell>
          <cell r="AB1460" t="str">
            <v/>
          </cell>
          <cell r="AC1460" t="str">
            <v/>
          </cell>
        </row>
        <row r="1461">
          <cell r="H1461" t="str">
            <v/>
          </cell>
          <cell r="J1461" t="str">
            <v/>
          </cell>
          <cell r="Y1461" t="str">
            <v/>
          </cell>
          <cell r="Z1461" t="str">
            <v/>
          </cell>
          <cell r="AA1461" t="str">
            <v/>
          </cell>
          <cell r="AB1461" t="str">
            <v/>
          </cell>
          <cell r="AC1461" t="str">
            <v/>
          </cell>
        </row>
        <row r="1462">
          <cell r="H1462" t="str">
            <v/>
          </cell>
          <cell r="J1462" t="str">
            <v/>
          </cell>
          <cell r="Y1462" t="str">
            <v/>
          </cell>
          <cell r="Z1462" t="str">
            <v/>
          </cell>
          <cell r="AA1462" t="str">
            <v/>
          </cell>
          <cell r="AB1462" t="str">
            <v/>
          </cell>
          <cell r="AC1462" t="str">
            <v/>
          </cell>
        </row>
        <row r="1463">
          <cell r="H1463" t="str">
            <v/>
          </cell>
          <cell r="J1463" t="str">
            <v/>
          </cell>
          <cell r="Y1463" t="str">
            <v/>
          </cell>
          <cell r="Z1463" t="str">
            <v/>
          </cell>
          <cell r="AA1463" t="str">
            <v/>
          </cell>
          <cell r="AB1463" t="str">
            <v/>
          </cell>
          <cell r="AC1463" t="str">
            <v/>
          </cell>
        </row>
        <row r="1464">
          <cell r="H1464" t="str">
            <v/>
          </cell>
          <cell r="J1464" t="str">
            <v/>
          </cell>
          <cell r="Y1464" t="str">
            <v/>
          </cell>
          <cell r="Z1464" t="str">
            <v/>
          </cell>
          <cell r="AA1464" t="str">
            <v/>
          </cell>
          <cell r="AB1464" t="str">
            <v/>
          </cell>
          <cell r="AC1464" t="str">
            <v/>
          </cell>
        </row>
        <row r="1465">
          <cell r="H1465" t="str">
            <v/>
          </cell>
          <cell r="J1465" t="str">
            <v/>
          </cell>
          <cell r="Y1465" t="str">
            <v/>
          </cell>
          <cell r="Z1465" t="str">
            <v/>
          </cell>
          <cell r="AA1465" t="str">
            <v/>
          </cell>
          <cell r="AB1465" t="str">
            <v/>
          </cell>
          <cell r="AC1465" t="str">
            <v/>
          </cell>
        </row>
        <row r="1466">
          <cell r="H1466" t="str">
            <v/>
          </cell>
          <cell r="J1466" t="str">
            <v/>
          </cell>
          <cell r="Y1466" t="str">
            <v/>
          </cell>
          <cell r="Z1466" t="str">
            <v/>
          </cell>
          <cell r="AA1466" t="str">
            <v/>
          </cell>
          <cell r="AB1466" t="str">
            <v/>
          </cell>
          <cell r="AC1466" t="str">
            <v/>
          </cell>
        </row>
        <row r="1467">
          <cell r="H1467" t="str">
            <v/>
          </cell>
          <cell r="J1467" t="str">
            <v/>
          </cell>
          <cell r="Y1467" t="str">
            <v/>
          </cell>
          <cell r="Z1467" t="str">
            <v/>
          </cell>
          <cell r="AA1467" t="str">
            <v/>
          </cell>
          <cell r="AB1467" t="str">
            <v/>
          </cell>
          <cell r="AC1467" t="str">
            <v/>
          </cell>
        </row>
        <row r="1468">
          <cell r="H1468" t="str">
            <v/>
          </cell>
          <cell r="J1468" t="str">
            <v/>
          </cell>
          <cell r="Y1468" t="str">
            <v/>
          </cell>
          <cell r="Z1468" t="str">
            <v/>
          </cell>
          <cell r="AA1468" t="str">
            <v/>
          </cell>
          <cell r="AB1468" t="str">
            <v/>
          </cell>
          <cell r="AC1468" t="str">
            <v/>
          </cell>
        </row>
        <row r="1469">
          <cell r="H1469" t="str">
            <v/>
          </cell>
          <cell r="J1469" t="str">
            <v/>
          </cell>
          <cell r="Y1469" t="str">
            <v/>
          </cell>
          <cell r="Z1469" t="str">
            <v/>
          </cell>
          <cell r="AA1469" t="str">
            <v/>
          </cell>
          <cell r="AB1469" t="str">
            <v/>
          </cell>
          <cell r="AC1469" t="str">
            <v/>
          </cell>
        </row>
        <row r="1470">
          <cell r="H1470" t="str">
            <v/>
          </cell>
          <cell r="J1470" t="str">
            <v/>
          </cell>
          <cell r="Y1470" t="str">
            <v/>
          </cell>
          <cell r="Z1470" t="str">
            <v/>
          </cell>
          <cell r="AA1470" t="str">
            <v/>
          </cell>
          <cell r="AB1470" t="str">
            <v/>
          </cell>
          <cell r="AC1470" t="str">
            <v/>
          </cell>
        </row>
        <row r="1471">
          <cell r="H1471" t="str">
            <v/>
          </cell>
          <cell r="J1471" t="str">
            <v/>
          </cell>
          <cell r="Y1471" t="str">
            <v/>
          </cell>
          <cell r="Z1471" t="str">
            <v/>
          </cell>
          <cell r="AA1471" t="str">
            <v/>
          </cell>
          <cell r="AB1471" t="str">
            <v/>
          </cell>
          <cell r="AC1471" t="str">
            <v/>
          </cell>
        </row>
        <row r="1472">
          <cell r="H1472" t="str">
            <v/>
          </cell>
          <cell r="J1472" t="str">
            <v/>
          </cell>
          <cell r="Y1472" t="str">
            <v/>
          </cell>
          <cell r="Z1472" t="str">
            <v/>
          </cell>
          <cell r="AA1472" t="str">
            <v/>
          </cell>
          <cell r="AB1472" t="str">
            <v/>
          </cell>
          <cell r="AC1472" t="str">
            <v/>
          </cell>
        </row>
        <row r="1473">
          <cell r="H1473" t="str">
            <v/>
          </cell>
          <cell r="J1473" t="str">
            <v/>
          </cell>
          <cell r="Y1473" t="str">
            <v/>
          </cell>
          <cell r="Z1473" t="str">
            <v/>
          </cell>
          <cell r="AA1473" t="str">
            <v/>
          </cell>
          <cell r="AB1473" t="str">
            <v/>
          </cell>
          <cell r="AC1473" t="str">
            <v/>
          </cell>
        </row>
        <row r="1474">
          <cell r="H1474" t="str">
            <v/>
          </cell>
          <cell r="J1474" t="str">
            <v/>
          </cell>
          <cell r="Y1474" t="str">
            <v/>
          </cell>
          <cell r="Z1474" t="str">
            <v/>
          </cell>
          <cell r="AA1474" t="str">
            <v/>
          </cell>
          <cell r="AB1474" t="str">
            <v/>
          </cell>
          <cell r="AC1474" t="str">
            <v/>
          </cell>
        </row>
        <row r="1475">
          <cell r="H1475" t="str">
            <v/>
          </cell>
          <cell r="J1475" t="str">
            <v/>
          </cell>
          <cell r="Y1475" t="str">
            <v/>
          </cell>
          <cell r="Z1475" t="str">
            <v/>
          </cell>
          <cell r="AA1475" t="str">
            <v/>
          </cell>
          <cell r="AB1475" t="str">
            <v/>
          </cell>
          <cell r="AC1475" t="str">
            <v/>
          </cell>
        </row>
        <row r="1476">
          <cell r="H1476" t="str">
            <v/>
          </cell>
          <cell r="J1476" t="str">
            <v/>
          </cell>
          <cell r="Y1476" t="str">
            <v/>
          </cell>
          <cell r="Z1476" t="str">
            <v/>
          </cell>
          <cell r="AA1476" t="str">
            <v/>
          </cell>
          <cell r="AB1476" t="str">
            <v/>
          </cell>
          <cell r="AC1476" t="str">
            <v/>
          </cell>
        </row>
        <row r="1477">
          <cell r="H1477" t="str">
            <v/>
          </cell>
          <cell r="J1477" t="str">
            <v/>
          </cell>
          <cell r="Y1477" t="str">
            <v/>
          </cell>
          <cell r="Z1477" t="str">
            <v/>
          </cell>
          <cell r="AA1477" t="str">
            <v/>
          </cell>
          <cell r="AB1477" t="str">
            <v/>
          </cell>
          <cell r="AC1477" t="str">
            <v/>
          </cell>
        </row>
        <row r="1478">
          <cell r="H1478" t="str">
            <v/>
          </cell>
          <cell r="J1478" t="str">
            <v/>
          </cell>
          <cell r="Y1478" t="str">
            <v/>
          </cell>
          <cell r="Z1478" t="str">
            <v/>
          </cell>
          <cell r="AA1478" t="str">
            <v/>
          </cell>
          <cell r="AB1478" t="str">
            <v/>
          </cell>
          <cell r="AC1478" t="str">
            <v/>
          </cell>
        </row>
        <row r="1479">
          <cell r="H1479" t="str">
            <v/>
          </cell>
          <cell r="J1479" t="str">
            <v/>
          </cell>
          <cell r="Y1479" t="str">
            <v/>
          </cell>
          <cell r="Z1479" t="str">
            <v/>
          </cell>
          <cell r="AA1479" t="str">
            <v/>
          </cell>
          <cell r="AB1479" t="str">
            <v/>
          </cell>
          <cell r="AC1479" t="str">
            <v/>
          </cell>
        </row>
        <row r="1480">
          <cell r="H1480" t="str">
            <v/>
          </cell>
          <cell r="J1480" t="str">
            <v/>
          </cell>
          <cell r="Y1480" t="str">
            <v/>
          </cell>
          <cell r="Z1480" t="str">
            <v/>
          </cell>
          <cell r="AA1480" t="str">
            <v/>
          </cell>
          <cell r="AB1480" t="str">
            <v/>
          </cell>
          <cell r="AC1480" t="str">
            <v/>
          </cell>
        </row>
        <row r="1481">
          <cell r="H1481" t="str">
            <v/>
          </cell>
          <cell r="J1481" t="str">
            <v/>
          </cell>
          <cell r="Y1481" t="str">
            <v/>
          </cell>
          <cell r="Z1481" t="str">
            <v/>
          </cell>
          <cell r="AA1481" t="str">
            <v/>
          </cell>
          <cell r="AB1481" t="str">
            <v/>
          </cell>
          <cell r="AC1481" t="str">
            <v/>
          </cell>
        </row>
        <row r="1482">
          <cell r="H1482" t="str">
            <v/>
          </cell>
          <cell r="J1482" t="str">
            <v/>
          </cell>
          <cell r="Y1482" t="str">
            <v/>
          </cell>
          <cell r="Z1482" t="str">
            <v/>
          </cell>
          <cell r="AA1482" t="str">
            <v/>
          </cell>
          <cell r="AB1482" t="str">
            <v/>
          </cell>
          <cell r="AC1482" t="str">
            <v/>
          </cell>
        </row>
        <row r="1483">
          <cell r="H1483" t="str">
            <v/>
          </cell>
          <cell r="J1483" t="str">
            <v/>
          </cell>
          <cell r="Y1483" t="str">
            <v/>
          </cell>
          <cell r="Z1483" t="str">
            <v/>
          </cell>
          <cell r="AA1483" t="str">
            <v/>
          </cell>
          <cell r="AB1483" t="str">
            <v/>
          </cell>
          <cell r="AC1483" t="str">
            <v/>
          </cell>
        </row>
        <row r="1484">
          <cell r="H1484" t="str">
            <v/>
          </cell>
          <cell r="J1484" t="str">
            <v/>
          </cell>
          <cell r="Y1484" t="str">
            <v/>
          </cell>
          <cell r="Z1484" t="str">
            <v/>
          </cell>
          <cell r="AA1484" t="str">
            <v/>
          </cell>
          <cell r="AB1484" t="str">
            <v/>
          </cell>
          <cell r="AC1484" t="str">
            <v/>
          </cell>
        </row>
        <row r="1485">
          <cell r="H1485" t="str">
            <v/>
          </cell>
          <cell r="J1485" t="str">
            <v/>
          </cell>
          <cell r="Y1485" t="str">
            <v/>
          </cell>
          <cell r="Z1485" t="str">
            <v/>
          </cell>
          <cell r="AA1485" t="str">
            <v/>
          </cell>
          <cell r="AB1485" t="str">
            <v/>
          </cell>
          <cell r="AC1485" t="str">
            <v/>
          </cell>
        </row>
        <row r="1486">
          <cell r="H1486" t="str">
            <v/>
          </cell>
          <cell r="J1486" t="str">
            <v/>
          </cell>
          <cell r="Y1486" t="str">
            <v/>
          </cell>
          <cell r="Z1486" t="str">
            <v/>
          </cell>
          <cell r="AA1486" t="str">
            <v/>
          </cell>
          <cell r="AB1486" t="str">
            <v/>
          </cell>
          <cell r="AC1486" t="str">
            <v/>
          </cell>
        </row>
        <row r="1487">
          <cell r="H1487" t="str">
            <v/>
          </cell>
          <cell r="J1487" t="str">
            <v/>
          </cell>
          <cell r="Y1487" t="str">
            <v/>
          </cell>
          <cell r="Z1487" t="str">
            <v/>
          </cell>
          <cell r="AA1487" t="str">
            <v/>
          </cell>
          <cell r="AB1487" t="str">
            <v/>
          </cell>
          <cell r="AC1487" t="str">
            <v/>
          </cell>
        </row>
        <row r="1488">
          <cell r="H1488" t="str">
            <v/>
          </cell>
          <cell r="J1488" t="str">
            <v/>
          </cell>
          <cell r="Y1488" t="str">
            <v/>
          </cell>
          <cell r="Z1488" t="str">
            <v/>
          </cell>
          <cell r="AA1488" t="str">
            <v/>
          </cell>
          <cell r="AB1488" t="str">
            <v/>
          </cell>
          <cell r="AC1488" t="str">
            <v/>
          </cell>
        </row>
        <row r="1489">
          <cell r="H1489" t="str">
            <v/>
          </cell>
          <cell r="J1489" t="str">
            <v/>
          </cell>
          <cell r="Y1489" t="str">
            <v/>
          </cell>
          <cell r="Z1489" t="str">
            <v/>
          </cell>
          <cell r="AA1489" t="str">
            <v/>
          </cell>
          <cell r="AB1489" t="str">
            <v/>
          </cell>
          <cell r="AC1489" t="str">
            <v/>
          </cell>
        </row>
        <row r="1490">
          <cell r="H1490" t="str">
            <v/>
          </cell>
          <cell r="J1490" t="str">
            <v/>
          </cell>
          <cell r="Y1490" t="str">
            <v/>
          </cell>
          <cell r="Z1490" t="str">
            <v/>
          </cell>
          <cell r="AA1490" t="str">
            <v/>
          </cell>
          <cell r="AB1490" t="str">
            <v/>
          </cell>
          <cell r="AC1490" t="str">
            <v/>
          </cell>
        </row>
        <row r="1491">
          <cell r="H1491" t="str">
            <v/>
          </cell>
          <cell r="J1491" t="str">
            <v/>
          </cell>
          <cell r="Y1491" t="str">
            <v/>
          </cell>
          <cell r="Z1491" t="str">
            <v/>
          </cell>
          <cell r="AA1491" t="str">
            <v/>
          </cell>
          <cell r="AB1491" t="str">
            <v/>
          </cell>
          <cell r="AC1491" t="str">
            <v/>
          </cell>
        </row>
        <row r="1492">
          <cell r="H1492" t="str">
            <v/>
          </cell>
          <cell r="J1492" t="str">
            <v/>
          </cell>
          <cell r="Y1492" t="str">
            <v/>
          </cell>
          <cell r="Z1492" t="str">
            <v/>
          </cell>
          <cell r="AA1492" t="str">
            <v/>
          </cell>
          <cell r="AB1492" t="str">
            <v/>
          </cell>
          <cell r="AC1492" t="str">
            <v/>
          </cell>
        </row>
        <row r="1493">
          <cell r="H1493" t="str">
            <v/>
          </cell>
          <cell r="J1493" t="str">
            <v/>
          </cell>
          <cell r="Y1493" t="str">
            <v/>
          </cell>
          <cell r="Z1493" t="str">
            <v/>
          </cell>
          <cell r="AA1493" t="str">
            <v/>
          </cell>
          <cell r="AB1493" t="str">
            <v/>
          </cell>
          <cell r="AC1493" t="str">
            <v/>
          </cell>
        </row>
        <row r="1494">
          <cell r="H1494" t="str">
            <v/>
          </cell>
          <cell r="J1494" t="str">
            <v/>
          </cell>
          <cell r="Y1494" t="str">
            <v/>
          </cell>
          <cell r="Z1494" t="str">
            <v/>
          </cell>
          <cell r="AA1494" t="str">
            <v/>
          </cell>
          <cell r="AB1494" t="str">
            <v/>
          </cell>
          <cell r="AC1494" t="str">
            <v/>
          </cell>
        </row>
        <row r="1495">
          <cell r="H1495" t="str">
            <v/>
          </cell>
          <cell r="J1495" t="str">
            <v/>
          </cell>
          <cell r="Y1495" t="str">
            <v/>
          </cell>
          <cell r="Z1495" t="str">
            <v/>
          </cell>
          <cell r="AA1495" t="str">
            <v/>
          </cell>
          <cell r="AB1495" t="str">
            <v/>
          </cell>
          <cell r="AC1495" t="str">
            <v/>
          </cell>
        </row>
        <row r="1496">
          <cell r="H1496" t="str">
            <v/>
          </cell>
          <cell r="J1496" t="str">
            <v/>
          </cell>
          <cell r="Y1496" t="str">
            <v/>
          </cell>
          <cell r="Z1496" t="str">
            <v/>
          </cell>
          <cell r="AA1496" t="str">
            <v/>
          </cell>
          <cell r="AB1496" t="str">
            <v/>
          </cell>
          <cell r="AC1496" t="str">
            <v/>
          </cell>
        </row>
        <row r="1497">
          <cell r="H1497" t="str">
            <v/>
          </cell>
          <cell r="J1497" t="str">
            <v/>
          </cell>
          <cell r="Y1497" t="str">
            <v/>
          </cell>
          <cell r="Z1497" t="str">
            <v/>
          </cell>
          <cell r="AA1497" t="str">
            <v/>
          </cell>
          <cell r="AB1497" t="str">
            <v/>
          </cell>
          <cell r="AC1497" t="str">
            <v/>
          </cell>
        </row>
        <row r="1498">
          <cell r="H1498" t="str">
            <v/>
          </cell>
          <cell r="J1498" t="str">
            <v/>
          </cell>
          <cell r="Y1498" t="str">
            <v/>
          </cell>
          <cell r="Z1498" t="str">
            <v/>
          </cell>
          <cell r="AA1498" t="str">
            <v/>
          </cell>
          <cell r="AB1498" t="str">
            <v/>
          </cell>
          <cell r="AC1498" t="str">
            <v/>
          </cell>
        </row>
        <row r="1499">
          <cell r="H1499" t="str">
            <v/>
          </cell>
          <cell r="J1499" t="str">
            <v/>
          </cell>
          <cell r="Y1499" t="str">
            <v/>
          </cell>
          <cell r="Z1499" t="str">
            <v/>
          </cell>
          <cell r="AA1499" t="str">
            <v/>
          </cell>
          <cell r="AB1499" t="str">
            <v/>
          </cell>
          <cell r="AC1499" t="str">
            <v/>
          </cell>
        </row>
        <row r="1500">
          <cell r="H1500" t="str">
            <v/>
          </cell>
          <cell r="J1500" t="str">
            <v/>
          </cell>
          <cell r="Y1500" t="str">
            <v/>
          </cell>
          <cell r="Z1500" t="str">
            <v/>
          </cell>
          <cell r="AA1500" t="str">
            <v/>
          </cell>
          <cell r="AB1500" t="str">
            <v/>
          </cell>
          <cell r="AC1500" t="str">
            <v/>
          </cell>
        </row>
        <row r="1501">
          <cell r="H1501" t="str">
            <v/>
          </cell>
          <cell r="J1501" t="str">
            <v/>
          </cell>
          <cell r="Y1501" t="str">
            <v/>
          </cell>
          <cell r="Z1501" t="str">
            <v/>
          </cell>
          <cell r="AA1501" t="str">
            <v/>
          </cell>
          <cell r="AB1501" t="str">
            <v/>
          </cell>
          <cell r="AC1501" t="str">
            <v/>
          </cell>
        </row>
        <row r="1502">
          <cell r="H1502" t="str">
            <v/>
          </cell>
          <cell r="J1502" t="str">
            <v/>
          </cell>
          <cell r="Y1502" t="str">
            <v/>
          </cell>
          <cell r="Z1502" t="str">
            <v/>
          </cell>
          <cell r="AA1502" t="str">
            <v/>
          </cell>
          <cell r="AB1502" t="str">
            <v/>
          </cell>
          <cell r="AC1502" t="str">
            <v/>
          </cell>
        </row>
        <row r="1503">
          <cell r="H1503" t="str">
            <v/>
          </cell>
          <cell r="J1503" t="str">
            <v/>
          </cell>
          <cell r="Y1503" t="str">
            <v/>
          </cell>
          <cell r="Z1503" t="str">
            <v/>
          </cell>
          <cell r="AA1503" t="str">
            <v/>
          </cell>
          <cell r="AB1503" t="str">
            <v/>
          </cell>
          <cell r="AC1503" t="str">
            <v/>
          </cell>
        </row>
        <row r="1504">
          <cell r="H1504" t="str">
            <v/>
          </cell>
          <cell r="J1504" t="str">
            <v/>
          </cell>
          <cell r="Y1504" t="str">
            <v/>
          </cell>
          <cell r="Z1504" t="str">
            <v/>
          </cell>
          <cell r="AA1504" t="str">
            <v/>
          </cell>
          <cell r="AB1504" t="str">
            <v/>
          </cell>
          <cell r="AC1504" t="str">
            <v/>
          </cell>
        </row>
        <row r="1505">
          <cell r="H1505" t="str">
            <v/>
          </cell>
          <cell r="J1505" t="str">
            <v/>
          </cell>
          <cell r="Y1505" t="str">
            <v/>
          </cell>
          <cell r="Z1505" t="str">
            <v/>
          </cell>
          <cell r="AA1505" t="str">
            <v/>
          </cell>
          <cell r="AB1505" t="str">
            <v/>
          </cell>
          <cell r="AC1505" t="str">
            <v/>
          </cell>
        </row>
        <row r="1506">
          <cell r="H1506" t="str">
            <v/>
          </cell>
          <cell r="J1506" t="str">
            <v/>
          </cell>
          <cell r="Y1506" t="str">
            <v/>
          </cell>
          <cell r="Z1506" t="str">
            <v/>
          </cell>
          <cell r="AA1506" t="str">
            <v/>
          </cell>
          <cell r="AB1506" t="str">
            <v/>
          </cell>
          <cell r="AC1506" t="str">
            <v/>
          </cell>
        </row>
        <row r="1507">
          <cell r="H1507" t="str">
            <v/>
          </cell>
          <cell r="J1507" t="str">
            <v/>
          </cell>
          <cell r="Y1507" t="str">
            <v/>
          </cell>
          <cell r="Z1507" t="str">
            <v/>
          </cell>
          <cell r="AA1507" t="str">
            <v/>
          </cell>
          <cell r="AB1507" t="str">
            <v/>
          </cell>
          <cell r="AC1507" t="str">
            <v/>
          </cell>
        </row>
        <row r="1508">
          <cell r="H1508" t="str">
            <v/>
          </cell>
          <cell r="J1508" t="str">
            <v/>
          </cell>
          <cell r="Y1508" t="str">
            <v/>
          </cell>
          <cell r="Z1508" t="str">
            <v/>
          </cell>
          <cell r="AA1508" t="str">
            <v/>
          </cell>
          <cell r="AB1508" t="str">
            <v/>
          </cell>
          <cell r="AC1508" t="str">
            <v/>
          </cell>
        </row>
        <row r="1509">
          <cell r="H1509" t="str">
            <v/>
          </cell>
          <cell r="J1509" t="str">
            <v/>
          </cell>
          <cell r="Y1509" t="str">
            <v/>
          </cell>
          <cell r="Z1509" t="str">
            <v/>
          </cell>
          <cell r="AA1509" t="str">
            <v/>
          </cell>
          <cell r="AB1509" t="str">
            <v/>
          </cell>
          <cell r="AC1509" t="str">
            <v/>
          </cell>
        </row>
        <row r="1510">
          <cell r="H1510" t="str">
            <v/>
          </cell>
          <cell r="J1510" t="str">
            <v/>
          </cell>
          <cell r="Y1510" t="str">
            <v/>
          </cell>
          <cell r="Z1510" t="str">
            <v/>
          </cell>
          <cell r="AA1510" t="str">
            <v/>
          </cell>
          <cell r="AB1510" t="str">
            <v/>
          </cell>
          <cell r="AC1510" t="str">
            <v/>
          </cell>
        </row>
        <row r="1511">
          <cell r="H1511" t="str">
            <v/>
          </cell>
          <cell r="J1511" t="str">
            <v/>
          </cell>
          <cell r="Y1511" t="str">
            <v/>
          </cell>
          <cell r="Z1511" t="str">
            <v/>
          </cell>
          <cell r="AA1511" t="str">
            <v/>
          </cell>
          <cell r="AB1511" t="str">
            <v/>
          </cell>
          <cell r="AC1511" t="str">
            <v/>
          </cell>
        </row>
        <row r="1512">
          <cell r="H1512" t="str">
            <v/>
          </cell>
          <cell r="J1512" t="str">
            <v/>
          </cell>
          <cell r="Y1512" t="str">
            <v/>
          </cell>
          <cell r="Z1512" t="str">
            <v/>
          </cell>
          <cell r="AA1512" t="str">
            <v/>
          </cell>
          <cell r="AB1512" t="str">
            <v/>
          </cell>
          <cell r="AC1512" t="str">
            <v/>
          </cell>
        </row>
        <row r="1513">
          <cell r="H1513" t="str">
            <v/>
          </cell>
          <cell r="J1513" t="str">
            <v/>
          </cell>
          <cell r="Y1513" t="str">
            <v/>
          </cell>
          <cell r="Z1513" t="str">
            <v/>
          </cell>
          <cell r="AA1513" t="str">
            <v/>
          </cell>
          <cell r="AB1513" t="str">
            <v/>
          </cell>
          <cell r="AC1513" t="str">
            <v/>
          </cell>
        </row>
        <row r="1514">
          <cell r="H1514" t="str">
            <v/>
          </cell>
          <cell r="J1514" t="str">
            <v/>
          </cell>
          <cell r="Y1514" t="str">
            <v/>
          </cell>
          <cell r="Z1514" t="str">
            <v/>
          </cell>
          <cell r="AA1514" t="str">
            <v/>
          </cell>
          <cell r="AB1514" t="str">
            <v/>
          </cell>
          <cell r="AC1514" t="str">
            <v/>
          </cell>
        </row>
        <row r="1515">
          <cell r="H1515" t="str">
            <v/>
          </cell>
          <cell r="J1515" t="str">
            <v/>
          </cell>
          <cell r="Y1515" t="str">
            <v/>
          </cell>
          <cell r="Z1515" t="str">
            <v/>
          </cell>
          <cell r="AA1515" t="str">
            <v/>
          </cell>
          <cell r="AB1515" t="str">
            <v/>
          </cell>
          <cell r="AC1515" t="str">
            <v/>
          </cell>
        </row>
        <row r="1516">
          <cell r="H1516" t="str">
            <v/>
          </cell>
          <cell r="J1516" t="str">
            <v/>
          </cell>
          <cell r="Y1516" t="str">
            <v/>
          </cell>
          <cell r="Z1516" t="str">
            <v/>
          </cell>
          <cell r="AA1516" t="str">
            <v/>
          </cell>
          <cell r="AB1516" t="str">
            <v/>
          </cell>
          <cell r="AC1516" t="str">
            <v/>
          </cell>
        </row>
        <row r="1517">
          <cell r="H1517" t="str">
            <v/>
          </cell>
          <cell r="J1517" t="str">
            <v/>
          </cell>
          <cell r="Y1517" t="str">
            <v/>
          </cell>
          <cell r="Z1517" t="str">
            <v/>
          </cell>
          <cell r="AA1517" t="str">
            <v/>
          </cell>
          <cell r="AB1517" t="str">
            <v/>
          </cell>
          <cell r="AC1517" t="str">
            <v/>
          </cell>
        </row>
        <row r="1518">
          <cell r="H1518" t="str">
            <v/>
          </cell>
          <cell r="J1518" t="str">
            <v/>
          </cell>
          <cell r="Y1518" t="str">
            <v/>
          </cell>
          <cell r="Z1518" t="str">
            <v/>
          </cell>
          <cell r="AA1518" t="str">
            <v/>
          </cell>
          <cell r="AB1518" t="str">
            <v/>
          </cell>
          <cell r="AC1518" t="str">
            <v/>
          </cell>
        </row>
        <row r="1519">
          <cell r="H1519" t="str">
            <v/>
          </cell>
          <cell r="J1519" t="str">
            <v/>
          </cell>
          <cell r="Y1519" t="str">
            <v/>
          </cell>
          <cell r="Z1519" t="str">
            <v/>
          </cell>
          <cell r="AA1519" t="str">
            <v/>
          </cell>
          <cell r="AB1519" t="str">
            <v/>
          </cell>
          <cell r="AC1519" t="str">
            <v/>
          </cell>
        </row>
        <row r="1520">
          <cell r="H1520" t="str">
            <v/>
          </cell>
          <cell r="J1520" t="str">
            <v/>
          </cell>
          <cell r="Y1520" t="str">
            <v/>
          </cell>
          <cell r="Z1520" t="str">
            <v/>
          </cell>
          <cell r="AA1520" t="str">
            <v/>
          </cell>
          <cell r="AB1520" t="str">
            <v/>
          </cell>
          <cell r="AC1520" t="str">
            <v/>
          </cell>
        </row>
        <row r="1521">
          <cell r="H1521" t="str">
            <v/>
          </cell>
          <cell r="J1521" t="str">
            <v/>
          </cell>
          <cell r="Y1521" t="str">
            <v/>
          </cell>
          <cell r="Z1521" t="str">
            <v/>
          </cell>
          <cell r="AA1521" t="str">
            <v/>
          </cell>
          <cell r="AB1521" t="str">
            <v/>
          </cell>
          <cell r="AC1521" t="str">
            <v/>
          </cell>
        </row>
        <row r="1522">
          <cell r="H1522" t="str">
            <v/>
          </cell>
          <cell r="J1522" t="str">
            <v/>
          </cell>
          <cell r="Y1522" t="str">
            <v/>
          </cell>
          <cell r="Z1522" t="str">
            <v/>
          </cell>
          <cell r="AA1522" t="str">
            <v/>
          </cell>
          <cell r="AB1522" t="str">
            <v/>
          </cell>
          <cell r="AC1522" t="str">
            <v/>
          </cell>
        </row>
        <row r="1523">
          <cell r="H1523" t="str">
            <v/>
          </cell>
          <cell r="J1523" t="str">
            <v/>
          </cell>
          <cell r="Y1523" t="str">
            <v/>
          </cell>
          <cell r="Z1523" t="str">
            <v/>
          </cell>
          <cell r="AA1523" t="str">
            <v/>
          </cell>
          <cell r="AB1523" t="str">
            <v/>
          </cell>
          <cell r="AC1523" t="str">
            <v/>
          </cell>
        </row>
        <row r="1524">
          <cell r="H1524" t="str">
            <v/>
          </cell>
          <cell r="J1524" t="str">
            <v/>
          </cell>
          <cell r="Y1524" t="str">
            <v/>
          </cell>
          <cell r="Z1524" t="str">
            <v/>
          </cell>
          <cell r="AA1524" t="str">
            <v/>
          </cell>
          <cell r="AB1524" t="str">
            <v/>
          </cell>
          <cell r="AC1524" t="str">
            <v/>
          </cell>
        </row>
        <row r="1525">
          <cell r="H1525" t="str">
            <v/>
          </cell>
          <cell r="J1525" t="str">
            <v/>
          </cell>
          <cell r="Y1525" t="str">
            <v/>
          </cell>
          <cell r="Z1525" t="str">
            <v/>
          </cell>
          <cell r="AA1525" t="str">
            <v/>
          </cell>
          <cell r="AB1525" t="str">
            <v/>
          </cell>
          <cell r="AC1525" t="str">
            <v/>
          </cell>
        </row>
        <row r="1526">
          <cell r="H1526" t="str">
            <v/>
          </cell>
          <cell r="J1526" t="str">
            <v/>
          </cell>
          <cell r="Y1526" t="str">
            <v/>
          </cell>
          <cell r="Z1526" t="str">
            <v/>
          </cell>
          <cell r="AA1526" t="str">
            <v/>
          </cell>
          <cell r="AB1526" t="str">
            <v/>
          </cell>
          <cell r="AC1526" t="str">
            <v/>
          </cell>
        </row>
        <row r="1527">
          <cell r="H1527" t="str">
            <v/>
          </cell>
          <cell r="J1527" t="str">
            <v/>
          </cell>
          <cell r="Y1527" t="str">
            <v/>
          </cell>
          <cell r="Z1527" t="str">
            <v/>
          </cell>
          <cell r="AA1527" t="str">
            <v/>
          </cell>
          <cell r="AB1527" t="str">
            <v/>
          </cell>
          <cell r="AC1527" t="str">
            <v/>
          </cell>
        </row>
        <row r="1528">
          <cell r="H1528" t="str">
            <v/>
          </cell>
          <cell r="J1528" t="str">
            <v/>
          </cell>
          <cell r="Y1528" t="str">
            <v/>
          </cell>
          <cell r="Z1528" t="str">
            <v/>
          </cell>
          <cell r="AA1528" t="str">
            <v/>
          </cell>
          <cell r="AB1528" t="str">
            <v/>
          </cell>
          <cell r="AC1528" t="str">
            <v/>
          </cell>
        </row>
        <row r="1529">
          <cell r="H1529" t="str">
            <v/>
          </cell>
          <cell r="J1529" t="str">
            <v/>
          </cell>
          <cell r="Y1529" t="str">
            <v/>
          </cell>
          <cell r="Z1529" t="str">
            <v/>
          </cell>
          <cell r="AA1529" t="str">
            <v/>
          </cell>
          <cell r="AB1529" t="str">
            <v/>
          </cell>
          <cell r="AC1529" t="str">
            <v/>
          </cell>
        </row>
        <row r="1530">
          <cell r="H1530" t="str">
            <v/>
          </cell>
          <cell r="J1530" t="str">
            <v/>
          </cell>
          <cell r="Y1530" t="str">
            <v/>
          </cell>
          <cell r="Z1530" t="str">
            <v/>
          </cell>
          <cell r="AA1530" t="str">
            <v/>
          </cell>
          <cell r="AB1530" t="str">
            <v/>
          </cell>
          <cell r="AC1530" t="str">
            <v/>
          </cell>
        </row>
        <row r="1531">
          <cell r="H1531" t="str">
            <v/>
          </cell>
          <cell r="J1531" t="str">
            <v/>
          </cell>
          <cell r="Y1531" t="str">
            <v/>
          </cell>
          <cell r="Z1531" t="str">
            <v/>
          </cell>
          <cell r="AA1531" t="str">
            <v/>
          </cell>
          <cell r="AB1531" t="str">
            <v/>
          </cell>
          <cell r="AC1531" t="str">
            <v/>
          </cell>
        </row>
        <row r="1532">
          <cell r="H1532" t="str">
            <v/>
          </cell>
          <cell r="J1532" t="str">
            <v/>
          </cell>
          <cell r="Y1532" t="str">
            <v/>
          </cell>
          <cell r="Z1532" t="str">
            <v/>
          </cell>
          <cell r="AA1532" t="str">
            <v/>
          </cell>
          <cell r="AB1532" t="str">
            <v/>
          </cell>
          <cell r="AC1532" t="str">
            <v/>
          </cell>
        </row>
        <row r="1533">
          <cell r="H1533" t="str">
            <v/>
          </cell>
          <cell r="J1533" t="str">
            <v/>
          </cell>
          <cell r="Y1533" t="str">
            <v/>
          </cell>
          <cell r="Z1533" t="str">
            <v/>
          </cell>
          <cell r="AA1533" t="str">
            <v/>
          </cell>
          <cell r="AB1533" t="str">
            <v/>
          </cell>
          <cell r="AC1533" t="str">
            <v/>
          </cell>
        </row>
        <row r="1534">
          <cell r="H1534" t="str">
            <v/>
          </cell>
          <cell r="J1534" t="str">
            <v/>
          </cell>
          <cell r="Y1534" t="str">
            <v/>
          </cell>
          <cell r="Z1534" t="str">
            <v/>
          </cell>
          <cell r="AA1534" t="str">
            <v/>
          </cell>
          <cell r="AB1534" t="str">
            <v/>
          </cell>
          <cell r="AC1534" t="str">
            <v/>
          </cell>
        </row>
        <row r="1535">
          <cell r="H1535" t="str">
            <v/>
          </cell>
          <cell r="J1535" t="str">
            <v/>
          </cell>
          <cell r="Y1535" t="str">
            <v/>
          </cell>
          <cell r="Z1535" t="str">
            <v/>
          </cell>
          <cell r="AA1535" t="str">
            <v/>
          </cell>
          <cell r="AB1535" t="str">
            <v/>
          </cell>
          <cell r="AC1535" t="str">
            <v/>
          </cell>
        </row>
        <row r="1536">
          <cell r="H1536" t="str">
            <v/>
          </cell>
          <cell r="J1536" t="str">
            <v/>
          </cell>
          <cell r="Y1536" t="str">
            <v/>
          </cell>
          <cell r="Z1536" t="str">
            <v/>
          </cell>
          <cell r="AA1536" t="str">
            <v/>
          </cell>
          <cell r="AB1536" t="str">
            <v/>
          </cell>
          <cell r="AC1536" t="str">
            <v/>
          </cell>
        </row>
        <row r="1537">
          <cell r="H1537" t="str">
            <v/>
          </cell>
          <cell r="J1537" t="str">
            <v/>
          </cell>
          <cell r="Y1537" t="str">
            <v/>
          </cell>
          <cell r="Z1537" t="str">
            <v/>
          </cell>
          <cell r="AA1537" t="str">
            <v/>
          </cell>
          <cell r="AB1537" t="str">
            <v/>
          </cell>
          <cell r="AC1537" t="str">
            <v/>
          </cell>
        </row>
        <row r="1538">
          <cell r="H1538" t="str">
            <v/>
          </cell>
          <cell r="J1538" t="str">
            <v/>
          </cell>
          <cell r="Y1538" t="str">
            <v/>
          </cell>
          <cell r="Z1538" t="str">
            <v/>
          </cell>
          <cell r="AA1538" t="str">
            <v/>
          </cell>
          <cell r="AB1538" t="str">
            <v/>
          </cell>
          <cell r="AC1538" t="str">
            <v/>
          </cell>
        </row>
        <row r="1539">
          <cell r="H1539" t="str">
            <v/>
          </cell>
          <cell r="J1539" t="str">
            <v/>
          </cell>
          <cell r="Y1539" t="str">
            <v/>
          </cell>
          <cell r="Z1539" t="str">
            <v/>
          </cell>
          <cell r="AA1539" t="str">
            <v/>
          </cell>
          <cell r="AB1539" t="str">
            <v/>
          </cell>
          <cell r="AC1539" t="str">
            <v/>
          </cell>
        </row>
        <row r="1540">
          <cell r="H1540" t="str">
            <v/>
          </cell>
          <cell r="J1540" t="str">
            <v/>
          </cell>
          <cell r="Y1540" t="str">
            <v/>
          </cell>
          <cell r="Z1540" t="str">
            <v/>
          </cell>
          <cell r="AA1540" t="str">
            <v/>
          </cell>
          <cell r="AB1540" t="str">
            <v/>
          </cell>
          <cell r="AC1540" t="str">
            <v/>
          </cell>
        </row>
        <row r="1541">
          <cell r="H1541" t="str">
            <v/>
          </cell>
          <cell r="J1541" t="str">
            <v/>
          </cell>
          <cell r="Y1541" t="str">
            <v/>
          </cell>
          <cell r="Z1541" t="str">
            <v/>
          </cell>
          <cell r="AA1541" t="str">
            <v/>
          </cell>
          <cell r="AB1541" t="str">
            <v/>
          </cell>
          <cell r="AC1541" t="str">
            <v/>
          </cell>
        </row>
        <row r="1542">
          <cell r="H1542" t="str">
            <v/>
          </cell>
          <cell r="J1542" t="str">
            <v/>
          </cell>
          <cell r="Y1542" t="str">
            <v/>
          </cell>
          <cell r="Z1542" t="str">
            <v/>
          </cell>
          <cell r="AA1542" t="str">
            <v/>
          </cell>
          <cell r="AB1542" t="str">
            <v/>
          </cell>
          <cell r="AC1542" t="str">
            <v/>
          </cell>
        </row>
        <row r="1543">
          <cell r="H1543" t="str">
            <v/>
          </cell>
          <cell r="J1543" t="str">
            <v/>
          </cell>
          <cell r="Y1543" t="str">
            <v/>
          </cell>
          <cell r="Z1543" t="str">
            <v/>
          </cell>
          <cell r="AA1543" t="str">
            <v/>
          </cell>
          <cell r="AB1543" t="str">
            <v/>
          </cell>
          <cell r="AC1543" t="str">
            <v/>
          </cell>
        </row>
        <row r="1544">
          <cell r="H1544" t="str">
            <v/>
          </cell>
          <cell r="J1544" t="str">
            <v/>
          </cell>
          <cell r="Y1544" t="str">
            <v/>
          </cell>
          <cell r="Z1544" t="str">
            <v/>
          </cell>
          <cell r="AA1544" t="str">
            <v/>
          </cell>
          <cell r="AB1544" t="str">
            <v/>
          </cell>
          <cell r="AC1544" t="str">
            <v/>
          </cell>
        </row>
        <row r="1545">
          <cell r="H1545" t="str">
            <v/>
          </cell>
          <cell r="J1545" t="str">
            <v/>
          </cell>
          <cell r="Y1545" t="str">
            <v/>
          </cell>
          <cell r="Z1545" t="str">
            <v/>
          </cell>
          <cell r="AA1545" t="str">
            <v/>
          </cell>
          <cell r="AB1545" t="str">
            <v/>
          </cell>
          <cell r="AC1545" t="str">
            <v/>
          </cell>
        </row>
        <row r="1546">
          <cell r="H1546" t="str">
            <v/>
          </cell>
          <cell r="J1546" t="str">
            <v/>
          </cell>
          <cell r="Y1546" t="str">
            <v/>
          </cell>
          <cell r="Z1546" t="str">
            <v/>
          </cell>
          <cell r="AA1546" t="str">
            <v/>
          </cell>
          <cell r="AB1546" t="str">
            <v/>
          </cell>
          <cell r="AC1546" t="str">
            <v/>
          </cell>
        </row>
        <row r="1547">
          <cell r="H1547" t="str">
            <v/>
          </cell>
          <cell r="J1547" t="str">
            <v/>
          </cell>
          <cell r="Y1547" t="str">
            <v/>
          </cell>
          <cell r="Z1547" t="str">
            <v/>
          </cell>
          <cell r="AA1547" t="str">
            <v/>
          </cell>
          <cell r="AB1547" t="str">
            <v/>
          </cell>
          <cell r="AC1547" t="str">
            <v/>
          </cell>
        </row>
        <row r="1548">
          <cell r="H1548" t="str">
            <v/>
          </cell>
          <cell r="J1548" t="str">
            <v/>
          </cell>
          <cell r="Y1548" t="str">
            <v/>
          </cell>
          <cell r="Z1548" t="str">
            <v/>
          </cell>
          <cell r="AA1548" t="str">
            <v/>
          </cell>
          <cell r="AB1548" t="str">
            <v/>
          </cell>
          <cell r="AC1548" t="str">
            <v/>
          </cell>
        </row>
        <row r="1549">
          <cell r="H1549" t="str">
            <v/>
          </cell>
          <cell r="J1549" t="str">
            <v/>
          </cell>
          <cell r="Y1549" t="str">
            <v/>
          </cell>
          <cell r="Z1549" t="str">
            <v/>
          </cell>
          <cell r="AA1549" t="str">
            <v/>
          </cell>
          <cell r="AB1549" t="str">
            <v/>
          </cell>
          <cell r="AC1549" t="str">
            <v/>
          </cell>
        </row>
        <row r="1550">
          <cell r="H1550" t="str">
            <v/>
          </cell>
          <cell r="J1550" t="str">
            <v/>
          </cell>
          <cell r="Y1550" t="str">
            <v/>
          </cell>
          <cell r="Z1550" t="str">
            <v/>
          </cell>
          <cell r="AA1550" t="str">
            <v/>
          </cell>
          <cell r="AB1550" t="str">
            <v/>
          </cell>
          <cell r="AC1550" t="str">
            <v/>
          </cell>
        </row>
        <row r="1551">
          <cell r="H1551" t="str">
            <v/>
          </cell>
          <cell r="J1551" t="str">
            <v/>
          </cell>
          <cell r="Y1551" t="str">
            <v/>
          </cell>
          <cell r="Z1551" t="str">
            <v/>
          </cell>
          <cell r="AA1551" t="str">
            <v/>
          </cell>
          <cell r="AB1551" t="str">
            <v/>
          </cell>
          <cell r="AC1551" t="str">
            <v/>
          </cell>
        </row>
        <row r="1552">
          <cell r="H1552" t="str">
            <v/>
          </cell>
          <cell r="J1552" t="str">
            <v/>
          </cell>
          <cell r="Y1552" t="str">
            <v/>
          </cell>
          <cell r="Z1552" t="str">
            <v/>
          </cell>
          <cell r="AA1552" t="str">
            <v/>
          </cell>
          <cell r="AB1552" t="str">
            <v/>
          </cell>
          <cell r="AC1552" t="str">
            <v/>
          </cell>
        </row>
        <row r="1553">
          <cell r="H1553" t="str">
            <v/>
          </cell>
          <cell r="J1553" t="str">
            <v/>
          </cell>
          <cell r="Y1553" t="str">
            <v/>
          </cell>
          <cell r="Z1553" t="str">
            <v/>
          </cell>
          <cell r="AA1553" t="str">
            <v/>
          </cell>
          <cell r="AB1553" t="str">
            <v/>
          </cell>
          <cell r="AC1553" t="str">
            <v/>
          </cell>
        </row>
        <row r="1554">
          <cell r="H1554" t="str">
            <v/>
          </cell>
          <cell r="J1554" t="str">
            <v/>
          </cell>
          <cell r="Y1554" t="str">
            <v/>
          </cell>
          <cell r="Z1554" t="str">
            <v/>
          </cell>
          <cell r="AA1554" t="str">
            <v/>
          </cell>
          <cell r="AB1554" t="str">
            <v/>
          </cell>
          <cell r="AC1554" t="str">
            <v/>
          </cell>
        </row>
        <row r="1555">
          <cell r="H1555" t="str">
            <v/>
          </cell>
          <cell r="J1555" t="str">
            <v/>
          </cell>
          <cell r="Y1555" t="str">
            <v/>
          </cell>
          <cell r="Z1555" t="str">
            <v/>
          </cell>
          <cell r="AA1555" t="str">
            <v/>
          </cell>
          <cell r="AB1555" t="str">
            <v/>
          </cell>
          <cell r="AC1555" t="str">
            <v/>
          </cell>
        </row>
        <row r="1556">
          <cell r="H1556" t="str">
            <v/>
          </cell>
          <cell r="J1556" t="str">
            <v/>
          </cell>
          <cell r="Y1556" t="str">
            <v/>
          </cell>
          <cell r="Z1556" t="str">
            <v/>
          </cell>
          <cell r="AA1556" t="str">
            <v/>
          </cell>
          <cell r="AB1556" t="str">
            <v/>
          </cell>
          <cell r="AC1556" t="str">
            <v/>
          </cell>
        </row>
        <row r="1557">
          <cell r="H1557" t="str">
            <v/>
          </cell>
          <cell r="J1557" t="str">
            <v/>
          </cell>
          <cell r="Y1557" t="str">
            <v/>
          </cell>
          <cell r="Z1557" t="str">
            <v/>
          </cell>
          <cell r="AA1557" t="str">
            <v/>
          </cell>
          <cell r="AB1557" t="str">
            <v/>
          </cell>
          <cell r="AC1557" t="str">
            <v/>
          </cell>
        </row>
        <row r="1558">
          <cell r="H1558" t="str">
            <v/>
          </cell>
          <cell r="J1558" t="str">
            <v/>
          </cell>
          <cell r="Y1558" t="str">
            <v/>
          </cell>
          <cell r="Z1558" t="str">
            <v/>
          </cell>
          <cell r="AA1558" t="str">
            <v/>
          </cell>
          <cell r="AB1558" t="str">
            <v/>
          </cell>
          <cell r="AC1558" t="str">
            <v/>
          </cell>
        </row>
        <row r="1559">
          <cell r="H1559" t="str">
            <v/>
          </cell>
          <cell r="J1559" t="str">
            <v/>
          </cell>
          <cell r="Y1559" t="str">
            <v/>
          </cell>
          <cell r="Z1559" t="str">
            <v/>
          </cell>
          <cell r="AA1559" t="str">
            <v/>
          </cell>
          <cell r="AB1559" t="str">
            <v/>
          </cell>
          <cell r="AC1559" t="str">
            <v/>
          </cell>
        </row>
        <row r="1560">
          <cell r="H1560" t="str">
            <v/>
          </cell>
          <cell r="J1560" t="str">
            <v/>
          </cell>
          <cell r="Y1560" t="str">
            <v/>
          </cell>
          <cell r="Z1560" t="str">
            <v/>
          </cell>
          <cell r="AA1560" t="str">
            <v/>
          </cell>
          <cell r="AB1560" t="str">
            <v/>
          </cell>
          <cell r="AC1560" t="str">
            <v/>
          </cell>
        </row>
        <row r="1561">
          <cell r="H1561" t="str">
            <v/>
          </cell>
          <cell r="J1561" t="str">
            <v/>
          </cell>
          <cell r="Y1561" t="str">
            <v/>
          </cell>
          <cell r="Z1561" t="str">
            <v/>
          </cell>
          <cell r="AA1561" t="str">
            <v/>
          </cell>
          <cell r="AB1561" t="str">
            <v/>
          </cell>
          <cell r="AC1561" t="str">
            <v/>
          </cell>
        </row>
        <row r="1562">
          <cell r="H1562" t="str">
            <v/>
          </cell>
          <cell r="J1562" t="str">
            <v/>
          </cell>
          <cell r="Y1562" t="str">
            <v/>
          </cell>
          <cell r="Z1562" t="str">
            <v/>
          </cell>
          <cell r="AA1562" t="str">
            <v/>
          </cell>
          <cell r="AB1562" t="str">
            <v/>
          </cell>
          <cell r="AC1562" t="str">
            <v/>
          </cell>
        </row>
        <row r="1563">
          <cell r="H1563" t="str">
            <v/>
          </cell>
          <cell r="J1563" t="str">
            <v/>
          </cell>
          <cell r="Y1563" t="str">
            <v/>
          </cell>
          <cell r="Z1563" t="str">
            <v/>
          </cell>
          <cell r="AA1563" t="str">
            <v/>
          </cell>
          <cell r="AB1563" t="str">
            <v/>
          </cell>
          <cell r="AC1563" t="str">
            <v/>
          </cell>
        </row>
        <row r="1564">
          <cell r="H1564" t="str">
            <v/>
          </cell>
          <cell r="J1564" t="str">
            <v/>
          </cell>
          <cell r="Y1564" t="str">
            <v/>
          </cell>
          <cell r="Z1564" t="str">
            <v/>
          </cell>
          <cell r="AA1564" t="str">
            <v/>
          </cell>
          <cell r="AB1564" t="str">
            <v/>
          </cell>
          <cell r="AC1564" t="str">
            <v/>
          </cell>
        </row>
        <row r="1565">
          <cell r="H1565" t="str">
            <v/>
          </cell>
          <cell r="J1565" t="str">
            <v/>
          </cell>
          <cell r="Y1565" t="str">
            <v/>
          </cell>
          <cell r="Z1565" t="str">
            <v/>
          </cell>
          <cell r="AA1565" t="str">
            <v/>
          </cell>
          <cell r="AB1565" t="str">
            <v/>
          </cell>
          <cell r="AC1565" t="str">
            <v/>
          </cell>
        </row>
        <row r="1566">
          <cell r="H1566" t="str">
            <v/>
          </cell>
          <cell r="J1566" t="str">
            <v/>
          </cell>
          <cell r="Y1566" t="str">
            <v/>
          </cell>
          <cell r="Z1566" t="str">
            <v/>
          </cell>
          <cell r="AA1566" t="str">
            <v/>
          </cell>
          <cell r="AB1566" t="str">
            <v/>
          </cell>
          <cell r="AC1566" t="str">
            <v/>
          </cell>
        </row>
        <row r="1567">
          <cell r="H1567" t="str">
            <v/>
          </cell>
          <cell r="J1567" t="str">
            <v/>
          </cell>
          <cell r="Y1567" t="str">
            <v/>
          </cell>
          <cell r="Z1567" t="str">
            <v/>
          </cell>
          <cell r="AA1567" t="str">
            <v/>
          </cell>
          <cell r="AB1567" t="str">
            <v/>
          </cell>
          <cell r="AC1567" t="str">
            <v/>
          </cell>
        </row>
        <row r="1568">
          <cell r="H1568" t="str">
            <v/>
          </cell>
          <cell r="J1568" t="str">
            <v/>
          </cell>
          <cell r="Y1568" t="str">
            <v/>
          </cell>
          <cell r="Z1568" t="str">
            <v/>
          </cell>
          <cell r="AA1568" t="str">
            <v/>
          </cell>
          <cell r="AB1568" t="str">
            <v/>
          </cell>
          <cell r="AC1568" t="str">
            <v/>
          </cell>
        </row>
        <row r="1569">
          <cell r="H1569" t="str">
            <v/>
          </cell>
          <cell r="J1569" t="str">
            <v/>
          </cell>
          <cell r="Y1569" t="str">
            <v/>
          </cell>
          <cell r="Z1569" t="str">
            <v/>
          </cell>
          <cell r="AA1569" t="str">
            <v/>
          </cell>
          <cell r="AB1569" t="str">
            <v/>
          </cell>
          <cell r="AC1569" t="str">
            <v/>
          </cell>
        </row>
        <row r="1570">
          <cell r="H1570" t="str">
            <v/>
          </cell>
          <cell r="J1570" t="str">
            <v/>
          </cell>
          <cell r="Y1570" t="str">
            <v/>
          </cell>
          <cell r="Z1570" t="str">
            <v/>
          </cell>
          <cell r="AA1570" t="str">
            <v/>
          </cell>
          <cell r="AB1570" t="str">
            <v/>
          </cell>
          <cell r="AC1570" t="str">
            <v/>
          </cell>
        </row>
        <row r="1571">
          <cell r="H1571" t="str">
            <v/>
          </cell>
          <cell r="J1571" t="str">
            <v/>
          </cell>
          <cell r="Y1571" t="str">
            <v/>
          </cell>
          <cell r="Z1571" t="str">
            <v/>
          </cell>
          <cell r="AA1571" t="str">
            <v/>
          </cell>
          <cell r="AB1571" t="str">
            <v/>
          </cell>
          <cell r="AC1571" t="str">
            <v/>
          </cell>
        </row>
        <row r="1572">
          <cell r="H1572" t="str">
            <v/>
          </cell>
          <cell r="J1572" t="str">
            <v/>
          </cell>
          <cell r="Y1572" t="str">
            <v/>
          </cell>
          <cell r="Z1572" t="str">
            <v/>
          </cell>
          <cell r="AA1572" t="str">
            <v/>
          </cell>
          <cell r="AB1572" t="str">
            <v/>
          </cell>
          <cell r="AC1572" t="str">
            <v/>
          </cell>
        </row>
        <row r="1573">
          <cell r="H1573" t="str">
            <v/>
          </cell>
          <cell r="J1573" t="str">
            <v/>
          </cell>
          <cell r="Y1573" t="str">
            <v/>
          </cell>
          <cell r="Z1573" t="str">
            <v/>
          </cell>
          <cell r="AA1573" t="str">
            <v/>
          </cell>
          <cell r="AB1573" t="str">
            <v/>
          </cell>
          <cell r="AC1573" t="str">
            <v/>
          </cell>
        </row>
        <row r="1574">
          <cell r="H1574" t="str">
            <v/>
          </cell>
          <cell r="J1574" t="str">
            <v/>
          </cell>
          <cell r="Y1574" t="str">
            <v/>
          </cell>
          <cell r="Z1574" t="str">
            <v/>
          </cell>
          <cell r="AA1574" t="str">
            <v/>
          </cell>
          <cell r="AB1574" t="str">
            <v/>
          </cell>
          <cell r="AC1574" t="str">
            <v/>
          </cell>
        </row>
        <row r="1575">
          <cell r="H1575" t="str">
            <v/>
          </cell>
          <cell r="J1575" t="str">
            <v/>
          </cell>
          <cell r="Y1575" t="str">
            <v/>
          </cell>
          <cell r="Z1575" t="str">
            <v/>
          </cell>
          <cell r="AA1575" t="str">
            <v/>
          </cell>
          <cell r="AB1575" t="str">
            <v/>
          </cell>
          <cell r="AC1575" t="str">
            <v/>
          </cell>
        </row>
        <row r="1576">
          <cell r="H1576" t="str">
            <v/>
          </cell>
          <cell r="J1576" t="str">
            <v/>
          </cell>
          <cell r="Y1576" t="str">
            <v/>
          </cell>
          <cell r="Z1576" t="str">
            <v/>
          </cell>
          <cell r="AA1576" t="str">
            <v/>
          </cell>
          <cell r="AB1576" t="str">
            <v/>
          </cell>
          <cell r="AC1576" t="str">
            <v/>
          </cell>
        </row>
        <row r="1577">
          <cell r="H1577" t="str">
            <v/>
          </cell>
          <cell r="J1577" t="str">
            <v/>
          </cell>
          <cell r="Y1577" t="str">
            <v/>
          </cell>
          <cell r="Z1577" t="str">
            <v/>
          </cell>
          <cell r="AA1577" t="str">
            <v/>
          </cell>
          <cell r="AB1577" t="str">
            <v/>
          </cell>
          <cell r="AC1577" t="str">
            <v/>
          </cell>
        </row>
        <row r="1578">
          <cell r="H1578" t="str">
            <v/>
          </cell>
          <cell r="J1578" t="str">
            <v/>
          </cell>
          <cell r="Y1578" t="str">
            <v/>
          </cell>
          <cell r="Z1578" t="str">
            <v/>
          </cell>
          <cell r="AA1578" t="str">
            <v/>
          </cell>
          <cell r="AB1578" t="str">
            <v/>
          </cell>
          <cell r="AC1578" t="str">
            <v/>
          </cell>
        </row>
        <row r="1579">
          <cell r="H1579" t="str">
            <v/>
          </cell>
          <cell r="J1579" t="str">
            <v/>
          </cell>
          <cell r="Y1579" t="str">
            <v/>
          </cell>
          <cell r="Z1579" t="str">
            <v/>
          </cell>
          <cell r="AA1579" t="str">
            <v/>
          </cell>
          <cell r="AB1579" t="str">
            <v/>
          </cell>
          <cell r="AC1579" t="str">
            <v/>
          </cell>
        </row>
        <row r="1580">
          <cell r="H1580" t="str">
            <v/>
          </cell>
          <cell r="J1580" t="str">
            <v/>
          </cell>
          <cell r="Y1580" t="str">
            <v/>
          </cell>
          <cell r="Z1580" t="str">
            <v/>
          </cell>
          <cell r="AA1580" t="str">
            <v/>
          </cell>
          <cell r="AB1580" t="str">
            <v/>
          </cell>
          <cell r="AC1580" t="str">
            <v/>
          </cell>
        </row>
        <row r="1581">
          <cell r="H1581" t="str">
            <v/>
          </cell>
          <cell r="J1581" t="str">
            <v/>
          </cell>
          <cell r="Y1581" t="str">
            <v/>
          </cell>
          <cell r="Z1581" t="str">
            <v/>
          </cell>
          <cell r="AA1581" t="str">
            <v/>
          </cell>
          <cell r="AB1581" t="str">
            <v/>
          </cell>
          <cell r="AC1581" t="str">
            <v/>
          </cell>
        </row>
        <row r="1582">
          <cell r="H1582" t="str">
            <v/>
          </cell>
          <cell r="J1582" t="str">
            <v/>
          </cell>
          <cell r="Y1582" t="str">
            <v/>
          </cell>
          <cell r="Z1582" t="str">
            <v/>
          </cell>
          <cell r="AA1582" t="str">
            <v/>
          </cell>
          <cell r="AB1582" t="str">
            <v/>
          </cell>
          <cell r="AC1582" t="str">
            <v/>
          </cell>
        </row>
        <row r="1583">
          <cell r="H1583" t="str">
            <v/>
          </cell>
          <cell r="J1583" t="str">
            <v/>
          </cell>
          <cell r="Y1583" t="str">
            <v/>
          </cell>
          <cell r="Z1583" t="str">
            <v/>
          </cell>
          <cell r="AA1583" t="str">
            <v/>
          </cell>
          <cell r="AB1583" t="str">
            <v/>
          </cell>
          <cell r="AC1583" t="str">
            <v/>
          </cell>
        </row>
        <row r="1584">
          <cell r="H1584" t="str">
            <v/>
          </cell>
          <cell r="J1584" t="str">
            <v/>
          </cell>
          <cell r="Y1584" t="str">
            <v/>
          </cell>
          <cell r="Z1584" t="str">
            <v/>
          </cell>
          <cell r="AA1584" t="str">
            <v/>
          </cell>
          <cell r="AB1584" t="str">
            <v/>
          </cell>
          <cell r="AC1584" t="str">
            <v/>
          </cell>
        </row>
        <row r="1585">
          <cell r="H1585" t="str">
            <v/>
          </cell>
          <cell r="J1585" t="str">
            <v/>
          </cell>
          <cell r="Y1585" t="str">
            <v/>
          </cell>
          <cell r="Z1585" t="str">
            <v/>
          </cell>
          <cell r="AA1585" t="str">
            <v/>
          </cell>
          <cell r="AB1585" t="str">
            <v/>
          </cell>
          <cell r="AC1585" t="str">
            <v/>
          </cell>
        </row>
        <row r="1586">
          <cell r="H1586" t="str">
            <v/>
          </cell>
          <cell r="J1586" t="str">
            <v/>
          </cell>
          <cell r="Y1586" t="str">
            <v/>
          </cell>
          <cell r="Z1586" t="str">
            <v/>
          </cell>
          <cell r="AA1586" t="str">
            <v/>
          </cell>
          <cell r="AB1586" t="str">
            <v/>
          </cell>
          <cell r="AC1586" t="str">
            <v/>
          </cell>
        </row>
        <row r="1587">
          <cell r="H1587" t="str">
            <v/>
          </cell>
          <cell r="J1587" t="str">
            <v/>
          </cell>
          <cell r="Y1587" t="str">
            <v/>
          </cell>
          <cell r="Z1587" t="str">
            <v/>
          </cell>
          <cell r="AA1587" t="str">
            <v/>
          </cell>
          <cell r="AB1587" t="str">
            <v/>
          </cell>
          <cell r="AC1587" t="str">
            <v/>
          </cell>
        </row>
        <row r="1588">
          <cell r="H1588" t="str">
            <v/>
          </cell>
          <cell r="J1588" t="str">
            <v/>
          </cell>
          <cell r="Y1588" t="str">
            <v/>
          </cell>
          <cell r="Z1588" t="str">
            <v/>
          </cell>
          <cell r="AA1588" t="str">
            <v/>
          </cell>
          <cell r="AB1588" t="str">
            <v/>
          </cell>
          <cell r="AC1588" t="str">
            <v/>
          </cell>
        </row>
        <row r="1589">
          <cell r="H1589" t="str">
            <v/>
          </cell>
          <cell r="J1589" t="str">
            <v/>
          </cell>
          <cell r="Y1589" t="str">
            <v/>
          </cell>
          <cell r="Z1589" t="str">
            <v/>
          </cell>
          <cell r="AA1589" t="str">
            <v/>
          </cell>
          <cell r="AB1589" t="str">
            <v/>
          </cell>
          <cell r="AC1589" t="str">
            <v/>
          </cell>
        </row>
        <row r="1590">
          <cell r="H1590" t="str">
            <v/>
          </cell>
          <cell r="J1590" t="str">
            <v/>
          </cell>
          <cell r="Y1590" t="str">
            <v/>
          </cell>
          <cell r="Z1590" t="str">
            <v/>
          </cell>
          <cell r="AA1590" t="str">
            <v/>
          </cell>
          <cell r="AB1590" t="str">
            <v/>
          </cell>
          <cell r="AC1590" t="str">
            <v/>
          </cell>
        </row>
        <row r="1591">
          <cell r="H1591" t="str">
            <v/>
          </cell>
          <cell r="J1591" t="str">
            <v/>
          </cell>
          <cell r="Y1591" t="str">
            <v/>
          </cell>
          <cell r="Z1591" t="str">
            <v/>
          </cell>
          <cell r="AA1591" t="str">
            <v/>
          </cell>
          <cell r="AB1591" t="str">
            <v/>
          </cell>
          <cell r="AC1591" t="str">
            <v/>
          </cell>
        </row>
        <row r="1592">
          <cell r="H1592" t="str">
            <v/>
          </cell>
          <cell r="J1592" t="str">
            <v/>
          </cell>
          <cell r="Y1592" t="str">
            <v/>
          </cell>
          <cell r="Z1592" t="str">
            <v/>
          </cell>
          <cell r="AA1592" t="str">
            <v/>
          </cell>
          <cell r="AB1592" t="str">
            <v/>
          </cell>
          <cell r="AC1592" t="str">
            <v/>
          </cell>
        </row>
        <row r="1593">
          <cell r="H1593" t="str">
            <v/>
          </cell>
          <cell r="J1593" t="str">
            <v/>
          </cell>
          <cell r="Y1593" t="str">
            <v/>
          </cell>
          <cell r="Z1593" t="str">
            <v/>
          </cell>
          <cell r="AA1593" t="str">
            <v/>
          </cell>
          <cell r="AB1593" t="str">
            <v/>
          </cell>
          <cell r="AC1593" t="str">
            <v/>
          </cell>
        </row>
        <row r="1594">
          <cell r="H1594" t="str">
            <v/>
          </cell>
          <cell r="J1594" t="str">
            <v/>
          </cell>
          <cell r="Y1594" t="str">
            <v/>
          </cell>
          <cell r="Z1594" t="str">
            <v/>
          </cell>
          <cell r="AA1594" t="str">
            <v/>
          </cell>
          <cell r="AB1594" t="str">
            <v/>
          </cell>
          <cell r="AC1594" t="str">
            <v/>
          </cell>
        </row>
        <row r="1595">
          <cell r="H1595" t="str">
            <v/>
          </cell>
          <cell r="J1595" t="str">
            <v/>
          </cell>
          <cell r="Y1595" t="str">
            <v/>
          </cell>
          <cell r="Z1595" t="str">
            <v/>
          </cell>
          <cell r="AA1595" t="str">
            <v/>
          </cell>
          <cell r="AB1595" t="str">
            <v/>
          </cell>
          <cell r="AC1595" t="str">
            <v/>
          </cell>
        </row>
        <row r="1596">
          <cell r="H1596" t="str">
            <v/>
          </cell>
          <cell r="J1596" t="str">
            <v/>
          </cell>
          <cell r="Y1596" t="str">
            <v/>
          </cell>
          <cell r="Z1596" t="str">
            <v/>
          </cell>
          <cell r="AA1596" t="str">
            <v/>
          </cell>
          <cell r="AB1596" t="str">
            <v/>
          </cell>
          <cell r="AC1596" t="str">
            <v/>
          </cell>
        </row>
        <row r="1597">
          <cell r="H1597" t="str">
            <v/>
          </cell>
          <cell r="J1597" t="str">
            <v/>
          </cell>
          <cell r="Y1597" t="str">
            <v/>
          </cell>
          <cell r="Z1597" t="str">
            <v/>
          </cell>
          <cell r="AA1597" t="str">
            <v/>
          </cell>
          <cell r="AB1597" t="str">
            <v/>
          </cell>
          <cell r="AC1597" t="str">
            <v/>
          </cell>
        </row>
        <row r="1598">
          <cell r="H1598" t="str">
            <v/>
          </cell>
          <cell r="J1598" t="str">
            <v/>
          </cell>
          <cell r="Y1598" t="str">
            <v/>
          </cell>
          <cell r="Z1598" t="str">
            <v/>
          </cell>
          <cell r="AA1598" t="str">
            <v/>
          </cell>
          <cell r="AB1598" t="str">
            <v/>
          </cell>
          <cell r="AC1598" t="str">
            <v/>
          </cell>
        </row>
        <row r="1599">
          <cell r="H1599" t="str">
            <v/>
          </cell>
          <cell r="J1599" t="str">
            <v/>
          </cell>
          <cell r="Y1599" t="str">
            <v/>
          </cell>
          <cell r="Z1599" t="str">
            <v/>
          </cell>
          <cell r="AA1599" t="str">
            <v/>
          </cell>
          <cell r="AB1599" t="str">
            <v/>
          </cell>
          <cell r="AC1599" t="str">
            <v/>
          </cell>
        </row>
        <row r="1600">
          <cell r="H1600" t="str">
            <v/>
          </cell>
          <cell r="J1600" t="str">
            <v/>
          </cell>
          <cell r="Y1600" t="str">
            <v/>
          </cell>
          <cell r="Z1600" t="str">
            <v/>
          </cell>
          <cell r="AA1600" t="str">
            <v/>
          </cell>
          <cell r="AB1600" t="str">
            <v/>
          </cell>
          <cell r="AC1600" t="str">
            <v/>
          </cell>
        </row>
        <row r="1601">
          <cell r="H1601" t="str">
            <v/>
          </cell>
          <cell r="J1601" t="str">
            <v/>
          </cell>
          <cell r="Y1601" t="str">
            <v/>
          </cell>
          <cell r="Z1601" t="str">
            <v/>
          </cell>
          <cell r="AA1601" t="str">
            <v/>
          </cell>
          <cell r="AB1601" t="str">
            <v/>
          </cell>
          <cell r="AC1601" t="str">
            <v/>
          </cell>
        </row>
        <row r="1602">
          <cell r="H1602" t="str">
            <v/>
          </cell>
          <cell r="J1602" t="str">
            <v/>
          </cell>
          <cell r="Y1602" t="str">
            <v/>
          </cell>
          <cell r="Z1602" t="str">
            <v/>
          </cell>
          <cell r="AA1602" t="str">
            <v/>
          </cell>
          <cell r="AB1602" t="str">
            <v/>
          </cell>
          <cell r="AC1602" t="str">
            <v/>
          </cell>
        </row>
        <row r="1603">
          <cell r="H1603" t="str">
            <v/>
          </cell>
          <cell r="J1603" t="str">
            <v/>
          </cell>
          <cell r="Y1603" t="str">
            <v/>
          </cell>
          <cell r="Z1603" t="str">
            <v/>
          </cell>
          <cell r="AA1603" t="str">
            <v/>
          </cell>
          <cell r="AB1603" t="str">
            <v/>
          </cell>
          <cell r="AC1603" t="str">
            <v/>
          </cell>
        </row>
        <row r="1604">
          <cell r="H1604" t="str">
            <v/>
          </cell>
          <cell r="J1604" t="str">
            <v/>
          </cell>
          <cell r="Y1604" t="str">
            <v/>
          </cell>
          <cell r="Z1604" t="str">
            <v/>
          </cell>
          <cell r="AA1604" t="str">
            <v/>
          </cell>
          <cell r="AB1604" t="str">
            <v/>
          </cell>
          <cell r="AC1604" t="str">
            <v/>
          </cell>
        </row>
        <row r="1605">
          <cell r="H1605" t="str">
            <v/>
          </cell>
          <cell r="J1605" t="str">
            <v/>
          </cell>
          <cell r="Y1605" t="str">
            <v/>
          </cell>
          <cell r="Z1605" t="str">
            <v/>
          </cell>
          <cell r="AA1605" t="str">
            <v/>
          </cell>
          <cell r="AB1605" t="str">
            <v/>
          </cell>
          <cell r="AC1605" t="str">
            <v/>
          </cell>
        </row>
        <row r="1606">
          <cell r="H1606" t="str">
            <v/>
          </cell>
          <cell r="J1606" t="str">
            <v/>
          </cell>
          <cell r="Y1606" t="str">
            <v/>
          </cell>
          <cell r="Z1606" t="str">
            <v/>
          </cell>
          <cell r="AA1606" t="str">
            <v/>
          </cell>
          <cell r="AB1606" t="str">
            <v/>
          </cell>
          <cell r="AC1606" t="str">
            <v/>
          </cell>
        </row>
        <row r="1607">
          <cell r="H1607" t="str">
            <v/>
          </cell>
          <cell r="J1607" t="str">
            <v/>
          </cell>
          <cell r="Y1607" t="str">
            <v/>
          </cell>
          <cell r="Z1607" t="str">
            <v/>
          </cell>
          <cell r="AA1607" t="str">
            <v/>
          </cell>
          <cell r="AB1607" t="str">
            <v/>
          </cell>
          <cell r="AC1607" t="str">
            <v/>
          </cell>
        </row>
        <row r="1608">
          <cell r="H1608" t="str">
            <v/>
          </cell>
          <cell r="J1608" t="str">
            <v/>
          </cell>
          <cell r="Y1608" t="str">
            <v/>
          </cell>
          <cell r="Z1608" t="str">
            <v/>
          </cell>
          <cell r="AA1608" t="str">
            <v/>
          </cell>
          <cell r="AB1608" t="str">
            <v/>
          </cell>
          <cell r="AC1608" t="str">
            <v/>
          </cell>
        </row>
        <row r="1609">
          <cell r="H1609" t="str">
            <v/>
          </cell>
          <cell r="J1609" t="str">
            <v/>
          </cell>
          <cell r="Y1609" t="str">
            <v/>
          </cell>
          <cell r="Z1609" t="str">
            <v/>
          </cell>
          <cell r="AA1609" t="str">
            <v/>
          </cell>
          <cell r="AB1609" t="str">
            <v/>
          </cell>
          <cell r="AC1609" t="str">
            <v/>
          </cell>
        </row>
        <row r="1610">
          <cell r="H1610" t="str">
            <v/>
          </cell>
          <cell r="J1610" t="str">
            <v/>
          </cell>
          <cell r="Y1610" t="str">
            <v/>
          </cell>
          <cell r="Z1610" t="str">
            <v/>
          </cell>
          <cell r="AA1610" t="str">
            <v/>
          </cell>
          <cell r="AB1610" t="str">
            <v/>
          </cell>
          <cell r="AC1610" t="str">
            <v/>
          </cell>
        </row>
        <row r="1611">
          <cell r="H1611" t="str">
            <v/>
          </cell>
          <cell r="J1611" t="str">
            <v/>
          </cell>
          <cell r="Y1611" t="str">
            <v/>
          </cell>
          <cell r="Z1611" t="str">
            <v/>
          </cell>
          <cell r="AA1611" t="str">
            <v/>
          </cell>
          <cell r="AB1611" t="str">
            <v/>
          </cell>
          <cell r="AC1611" t="str">
            <v/>
          </cell>
        </row>
        <row r="1612">
          <cell r="H1612" t="str">
            <v/>
          </cell>
          <cell r="J1612" t="str">
            <v/>
          </cell>
          <cell r="Y1612" t="str">
            <v/>
          </cell>
          <cell r="Z1612" t="str">
            <v/>
          </cell>
          <cell r="AA1612" t="str">
            <v/>
          </cell>
          <cell r="AB1612" t="str">
            <v/>
          </cell>
          <cell r="AC1612" t="str">
            <v/>
          </cell>
        </row>
        <row r="1613">
          <cell r="H1613" t="str">
            <v/>
          </cell>
          <cell r="J1613" t="str">
            <v/>
          </cell>
          <cell r="Y1613" t="str">
            <v/>
          </cell>
          <cell r="Z1613" t="str">
            <v/>
          </cell>
          <cell r="AA1613" t="str">
            <v/>
          </cell>
          <cell r="AB1613" t="str">
            <v/>
          </cell>
          <cell r="AC1613" t="str">
            <v/>
          </cell>
        </row>
        <row r="1614">
          <cell r="H1614" t="str">
            <v/>
          </cell>
          <cell r="J1614" t="str">
            <v/>
          </cell>
          <cell r="Y1614" t="str">
            <v/>
          </cell>
          <cell r="Z1614" t="str">
            <v/>
          </cell>
          <cell r="AA1614" t="str">
            <v/>
          </cell>
          <cell r="AB1614" t="str">
            <v/>
          </cell>
          <cell r="AC1614" t="str">
            <v/>
          </cell>
        </row>
        <row r="1615">
          <cell r="H1615" t="str">
            <v/>
          </cell>
          <cell r="J1615" t="str">
            <v/>
          </cell>
          <cell r="Y1615" t="str">
            <v/>
          </cell>
          <cell r="Z1615" t="str">
            <v/>
          </cell>
          <cell r="AA1615" t="str">
            <v/>
          </cell>
          <cell r="AB1615" t="str">
            <v/>
          </cell>
          <cell r="AC1615" t="str">
            <v/>
          </cell>
        </row>
        <row r="1616">
          <cell r="H1616" t="str">
            <v/>
          </cell>
          <cell r="J1616" t="str">
            <v/>
          </cell>
          <cell r="Y1616" t="str">
            <v/>
          </cell>
          <cell r="Z1616" t="str">
            <v/>
          </cell>
          <cell r="AA1616" t="str">
            <v/>
          </cell>
          <cell r="AB1616" t="str">
            <v/>
          </cell>
          <cell r="AC1616" t="str">
            <v/>
          </cell>
        </row>
        <row r="1617">
          <cell r="H1617" t="str">
            <v/>
          </cell>
          <cell r="J1617" t="str">
            <v/>
          </cell>
          <cell r="Y1617" t="str">
            <v/>
          </cell>
          <cell r="Z1617" t="str">
            <v/>
          </cell>
          <cell r="AA1617" t="str">
            <v/>
          </cell>
          <cell r="AB1617" t="str">
            <v/>
          </cell>
          <cell r="AC1617" t="str">
            <v/>
          </cell>
        </row>
        <row r="1618">
          <cell r="H1618" t="str">
            <v/>
          </cell>
          <cell r="J1618" t="str">
            <v/>
          </cell>
          <cell r="Y1618" t="str">
            <v/>
          </cell>
          <cell r="Z1618" t="str">
            <v/>
          </cell>
          <cell r="AA1618" t="str">
            <v/>
          </cell>
          <cell r="AB1618" t="str">
            <v/>
          </cell>
          <cell r="AC1618" t="str">
            <v/>
          </cell>
        </row>
        <row r="1619">
          <cell r="H1619" t="str">
            <v/>
          </cell>
          <cell r="J1619" t="str">
            <v/>
          </cell>
          <cell r="Y1619" t="str">
            <v/>
          </cell>
          <cell r="Z1619" t="str">
            <v/>
          </cell>
          <cell r="AA1619" t="str">
            <v/>
          </cell>
          <cell r="AB1619" t="str">
            <v/>
          </cell>
          <cell r="AC1619" t="str">
            <v/>
          </cell>
        </row>
        <row r="1620">
          <cell r="H1620" t="str">
            <v/>
          </cell>
          <cell r="J1620" t="str">
            <v/>
          </cell>
          <cell r="Y1620" t="str">
            <v/>
          </cell>
          <cell r="Z1620" t="str">
            <v/>
          </cell>
          <cell r="AA1620" t="str">
            <v/>
          </cell>
          <cell r="AB1620" t="str">
            <v/>
          </cell>
          <cell r="AC1620" t="str">
            <v/>
          </cell>
        </row>
        <row r="1621">
          <cell r="H1621" t="str">
            <v/>
          </cell>
          <cell r="J1621" t="str">
            <v/>
          </cell>
          <cell r="Y1621" t="str">
            <v/>
          </cell>
          <cell r="Z1621" t="str">
            <v/>
          </cell>
          <cell r="AA1621" t="str">
            <v/>
          </cell>
          <cell r="AB1621" t="str">
            <v/>
          </cell>
          <cell r="AC1621" t="str">
            <v/>
          </cell>
        </row>
        <row r="1622">
          <cell r="H1622" t="str">
            <v/>
          </cell>
          <cell r="J1622" t="str">
            <v/>
          </cell>
          <cell r="Y1622" t="str">
            <v/>
          </cell>
          <cell r="Z1622" t="str">
            <v/>
          </cell>
          <cell r="AA1622" t="str">
            <v/>
          </cell>
          <cell r="AB1622" t="str">
            <v/>
          </cell>
          <cell r="AC1622" t="str">
            <v/>
          </cell>
        </row>
        <row r="1623">
          <cell r="H1623" t="str">
            <v/>
          </cell>
          <cell r="J1623" t="str">
            <v/>
          </cell>
          <cell r="Y1623" t="str">
            <v/>
          </cell>
          <cell r="Z1623" t="str">
            <v/>
          </cell>
          <cell r="AA1623" t="str">
            <v/>
          </cell>
          <cell r="AB1623" t="str">
            <v/>
          </cell>
          <cell r="AC1623" t="str">
            <v/>
          </cell>
        </row>
        <row r="1624">
          <cell r="H1624" t="str">
            <v/>
          </cell>
          <cell r="J1624" t="str">
            <v/>
          </cell>
          <cell r="Y1624" t="str">
            <v/>
          </cell>
          <cell r="Z1624" t="str">
            <v/>
          </cell>
          <cell r="AA1624" t="str">
            <v/>
          </cell>
          <cell r="AB1624" t="str">
            <v/>
          </cell>
          <cell r="AC1624" t="str">
            <v/>
          </cell>
        </row>
        <row r="1625">
          <cell r="H1625" t="str">
            <v/>
          </cell>
          <cell r="J1625" t="str">
            <v/>
          </cell>
          <cell r="Y1625" t="str">
            <v/>
          </cell>
          <cell r="Z1625" t="str">
            <v/>
          </cell>
          <cell r="AA1625" t="str">
            <v/>
          </cell>
          <cell r="AB1625" t="str">
            <v/>
          </cell>
          <cell r="AC1625" t="str">
            <v/>
          </cell>
        </row>
        <row r="1626">
          <cell r="H1626" t="str">
            <v/>
          </cell>
          <cell r="J1626" t="str">
            <v/>
          </cell>
          <cell r="Y1626" t="str">
            <v/>
          </cell>
          <cell r="Z1626" t="str">
            <v/>
          </cell>
          <cell r="AA1626" t="str">
            <v/>
          </cell>
          <cell r="AB1626" t="str">
            <v/>
          </cell>
          <cell r="AC1626" t="str">
            <v/>
          </cell>
        </row>
        <row r="1627">
          <cell r="H1627" t="str">
            <v/>
          </cell>
          <cell r="J1627" t="str">
            <v/>
          </cell>
          <cell r="Y1627" t="str">
            <v/>
          </cell>
          <cell r="Z1627" t="str">
            <v/>
          </cell>
          <cell r="AA1627" t="str">
            <v/>
          </cell>
          <cell r="AB1627" t="str">
            <v/>
          </cell>
          <cell r="AC1627" t="str">
            <v/>
          </cell>
        </row>
        <row r="1628">
          <cell r="H1628" t="str">
            <v/>
          </cell>
          <cell r="J1628" t="str">
            <v/>
          </cell>
          <cell r="Y1628" t="str">
            <v/>
          </cell>
          <cell r="Z1628" t="str">
            <v/>
          </cell>
          <cell r="AA1628" t="str">
            <v/>
          </cell>
          <cell r="AB1628" t="str">
            <v/>
          </cell>
          <cell r="AC1628" t="str">
            <v/>
          </cell>
        </row>
        <row r="1629">
          <cell r="H1629" t="str">
            <v/>
          </cell>
          <cell r="J1629" t="str">
            <v/>
          </cell>
          <cell r="Y1629" t="str">
            <v/>
          </cell>
          <cell r="Z1629" t="str">
            <v/>
          </cell>
          <cell r="AA1629" t="str">
            <v/>
          </cell>
          <cell r="AB1629" t="str">
            <v/>
          </cell>
          <cell r="AC1629" t="str">
            <v/>
          </cell>
        </row>
        <row r="1630">
          <cell r="H1630" t="str">
            <v/>
          </cell>
          <cell r="J1630" t="str">
            <v/>
          </cell>
          <cell r="Y1630" t="str">
            <v/>
          </cell>
          <cell r="Z1630" t="str">
            <v/>
          </cell>
          <cell r="AA1630" t="str">
            <v/>
          </cell>
          <cell r="AB1630" t="str">
            <v/>
          </cell>
          <cell r="AC1630" t="str">
            <v/>
          </cell>
        </row>
        <row r="1631">
          <cell r="H1631" t="str">
            <v/>
          </cell>
          <cell r="J1631" t="str">
            <v/>
          </cell>
          <cell r="Y1631" t="str">
            <v/>
          </cell>
          <cell r="Z1631" t="str">
            <v/>
          </cell>
          <cell r="AA1631" t="str">
            <v/>
          </cell>
          <cell r="AB1631" t="str">
            <v/>
          </cell>
          <cell r="AC1631" t="str">
            <v/>
          </cell>
        </row>
        <row r="1632">
          <cell r="H1632" t="str">
            <v/>
          </cell>
          <cell r="J1632" t="str">
            <v/>
          </cell>
          <cell r="Y1632" t="str">
            <v/>
          </cell>
          <cell r="Z1632" t="str">
            <v/>
          </cell>
          <cell r="AA1632" t="str">
            <v/>
          </cell>
          <cell r="AB1632" t="str">
            <v/>
          </cell>
          <cell r="AC1632" t="str">
            <v/>
          </cell>
        </row>
        <row r="1633">
          <cell r="H1633" t="str">
            <v/>
          </cell>
          <cell r="J1633" t="str">
            <v/>
          </cell>
          <cell r="Y1633" t="str">
            <v/>
          </cell>
          <cell r="Z1633" t="str">
            <v/>
          </cell>
          <cell r="AA1633" t="str">
            <v/>
          </cell>
          <cell r="AB1633" t="str">
            <v/>
          </cell>
          <cell r="AC1633" t="str">
            <v/>
          </cell>
        </row>
        <row r="1634">
          <cell r="H1634" t="str">
            <v/>
          </cell>
          <cell r="J1634" t="str">
            <v/>
          </cell>
          <cell r="Y1634" t="str">
            <v/>
          </cell>
          <cell r="Z1634" t="str">
            <v/>
          </cell>
          <cell r="AA1634" t="str">
            <v/>
          </cell>
          <cell r="AB1634" t="str">
            <v/>
          </cell>
          <cell r="AC1634" t="str">
            <v/>
          </cell>
        </row>
        <row r="1635">
          <cell r="H1635" t="str">
            <v/>
          </cell>
          <cell r="J1635" t="str">
            <v/>
          </cell>
          <cell r="Y1635" t="str">
            <v/>
          </cell>
          <cell r="Z1635" t="str">
            <v/>
          </cell>
          <cell r="AA1635" t="str">
            <v/>
          </cell>
          <cell r="AB1635" t="str">
            <v/>
          </cell>
          <cell r="AC1635" t="str">
            <v/>
          </cell>
        </row>
        <row r="1636">
          <cell r="H1636" t="str">
            <v/>
          </cell>
          <cell r="J1636" t="str">
            <v/>
          </cell>
          <cell r="Y1636" t="str">
            <v/>
          </cell>
          <cell r="Z1636" t="str">
            <v/>
          </cell>
          <cell r="AA1636" t="str">
            <v/>
          </cell>
          <cell r="AB1636" t="str">
            <v/>
          </cell>
          <cell r="AC1636" t="str">
            <v/>
          </cell>
        </row>
        <row r="1637">
          <cell r="H1637" t="str">
            <v/>
          </cell>
          <cell r="J1637" t="str">
            <v/>
          </cell>
          <cell r="Y1637" t="str">
            <v/>
          </cell>
          <cell r="Z1637" t="str">
            <v/>
          </cell>
          <cell r="AA1637" t="str">
            <v/>
          </cell>
          <cell r="AB1637" t="str">
            <v/>
          </cell>
          <cell r="AC1637" t="str">
            <v/>
          </cell>
        </row>
        <row r="1638">
          <cell r="H1638" t="str">
            <v/>
          </cell>
          <cell r="J1638" t="str">
            <v/>
          </cell>
          <cell r="Y1638" t="str">
            <v/>
          </cell>
          <cell r="Z1638" t="str">
            <v/>
          </cell>
          <cell r="AA1638" t="str">
            <v/>
          </cell>
          <cell r="AB1638" t="str">
            <v/>
          </cell>
          <cell r="AC1638" t="str">
            <v/>
          </cell>
        </row>
        <row r="1639">
          <cell r="H1639" t="str">
            <v/>
          </cell>
          <cell r="J1639" t="str">
            <v/>
          </cell>
          <cell r="Y1639" t="str">
            <v/>
          </cell>
          <cell r="Z1639" t="str">
            <v/>
          </cell>
          <cell r="AA1639" t="str">
            <v/>
          </cell>
          <cell r="AB1639" t="str">
            <v/>
          </cell>
          <cell r="AC1639" t="str">
            <v/>
          </cell>
        </row>
        <row r="1640">
          <cell r="H1640" t="str">
            <v/>
          </cell>
          <cell r="J1640" t="str">
            <v/>
          </cell>
          <cell r="Y1640" t="str">
            <v/>
          </cell>
          <cell r="Z1640" t="str">
            <v/>
          </cell>
          <cell r="AA1640" t="str">
            <v/>
          </cell>
          <cell r="AB1640" t="str">
            <v/>
          </cell>
          <cell r="AC1640" t="str">
            <v/>
          </cell>
        </row>
        <row r="1641">
          <cell r="H1641" t="str">
            <v/>
          </cell>
          <cell r="J1641" t="str">
            <v/>
          </cell>
          <cell r="Y1641" t="str">
            <v/>
          </cell>
          <cell r="Z1641" t="str">
            <v/>
          </cell>
          <cell r="AA1641" t="str">
            <v/>
          </cell>
          <cell r="AB1641" t="str">
            <v/>
          </cell>
          <cell r="AC1641" t="str">
            <v/>
          </cell>
        </row>
        <row r="1642">
          <cell r="H1642" t="str">
            <v/>
          </cell>
          <cell r="J1642" t="str">
            <v/>
          </cell>
          <cell r="Y1642" t="str">
            <v/>
          </cell>
          <cell r="Z1642" t="str">
            <v/>
          </cell>
          <cell r="AA1642" t="str">
            <v/>
          </cell>
          <cell r="AB1642" t="str">
            <v/>
          </cell>
          <cell r="AC1642" t="str">
            <v/>
          </cell>
        </row>
        <row r="1643">
          <cell r="H1643" t="str">
            <v/>
          </cell>
          <cell r="J1643" t="str">
            <v/>
          </cell>
          <cell r="Y1643" t="str">
            <v/>
          </cell>
          <cell r="Z1643" t="str">
            <v/>
          </cell>
          <cell r="AA1643" t="str">
            <v/>
          </cell>
          <cell r="AB1643" t="str">
            <v/>
          </cell>
          <cell r="AC1643" t="str">
            <v/>
          </cell>
        </row>
        <row r="1644">
          <cell r="H1644" t="str">
            <v/>
          </cell>
          <cell r="J1644" t="str">
            <v/>
          </cell>
          <cell r="Y1644" t="str">
            <v/>
          </cell>
          <cell r="Z1644" t="str">
            <v/>
          </cell>
          <cell r="AA1644" t="str">
            <v/>
          </cell>
          <cell r="AB1644" t="str">
            <v/>
          </cell>
          <cell r="AC1644" t="str">
            <v/>
          </cell>
        </row>
        <row r="1645">
          <cell r="H1645" t="str">
            <v/>
          </cell>
          <cell r="J1645" t="str">
            <v/>
          </cell>
          <cell r="Y1645" t="str">
            <v/>
          </cell>
          <cell r="Z1645" t="str">
            <v/>
          </cell>
          <cell r="AA1645" t="str">
            <v/>
          </cell>
          <cell r="AB1645" t="str">
            <v/>
          </cell>
          <cell r="AC1645" t="str">
            <v/>
          </cell>
        </row>
        <row r="1646">
          <cell r="H1646" t="str">
            <v/>
          </cell>
          <cell r="J1646" t="str">
            <v/>
          </cell>
          <cell r="Y1646" t="str">
            <v/>
          </cell>
          <cell r="Z1646" t="str">
            <v/>
          </cell>
          <cell r="AA1646" t="str">
            <v/>
          </cell>
          <cell r="AB1646" t="str">
            <v/>
          </cell>
          <cell r="AC1646" t="str">
            <v/>
          </cell>
        </row>
        <row r="1647">
          <cell r="H1647" t="str">
            <v/>
          </cell>
          <cell r="J1647" t="str">
            <v/>
          </cell>
          <cell r="Y1647" t="str">
            <v/>
          </cell>
          <cell r="Z1647" t="str">
            <v/>
          </cell>
          <cell r="AA1647" t="str">
            <v/>
          </cell>
          <cell r="AB1647" t="str">
            <v/>
          </cell>
          <cell r="AC1647" t="str">
            <v/>
          </cell>
        </row>
        <row r="1648">
          <cell r="H1648" t="str">
            <v/>
          </cell>
          <cell r="J1648" t="str">
            <v/>
          </cell>
          <cell r="Y1648" t="str">
            <v/>
          </cell>
          <cell r="Z1648" t="str">
            <v/>
          </cell>
          <cell r="AA1648" t="str">
            <v/>
          </cell>
          <cell r="AB1648" t="str">
            <v/>
          </cell>
          <cell r="AC1648" t="str">
            <v/>
          </cell>
        </row>
        <row r="1649">
          <cell r="H1649" t="str">
            <v/>
          </cell>
          <cell r="J1649" t="str">
            <v/>
          </cell>
          <cell r="Y1649" t="str">
            <v/>
          </cell>
          <cell r="Z1649" t="str">
            <v/>
          </cell>
          <cell r="AA1649" t="str">
            <v/>
          </cell>
          <cell r="AB1649" t="str">
            <v/>
          </cell>
          <cell r="AC1649" t="str">
            <v/>
          </cell>
        </row>
        <row r="1650">
          <cell r="H1650" t="str">
            <v/>
          </cell>
          <cell r="J1650" t="str">
            <v/>
          </cell>
          <cell r="Y1650" t="str">
            <v/>
          </cell>
          <cell r="Z1650" t="str">
            <v/>
          </cell>
          <cell r="AA1650" t="str">
            <v/>
          </cell>
          <cell r="AB1650" t="str">
            <v/>
          </cell>
          <cell r="AC1650" t="str">
            <v/>
          </cell>
        </row>
        <row r="1651">
          <cell r="H1651" t="str">
            <v/>
          </cell>
          <cell r="J1651" t="str">
            <v/>
          </cell>
          <cell r="Y1651" t="str">
            <v/>
          </cell>
          <cell r="Z1651" t="str">
            <v/>
          </cell>
          <cell r="AA1651" t="str">
            <v/>
          </cell>
          <cell r="AB1651" t="str">
            <v/>
          </cell>
          <cell r="AC1651" t="str">
            <v/>
          </cell>
        </row>
        <row r="1652">
          <cell r="H1652" t="str">
            <v/>
          </cell>
          <cell r="J1652" t="str">
            <v/>
          </cell>
          <cell r="Y1652" t="str">
            <v/>
          </cell>
          <cell r="Z1652" t="str">
            <v/>
          </cell>
          <cell r="AA1652" t="str">
            <v/>
          </cell>
          <cell r="AB1652" t="str">
            <v/>
          </cell>
          <cell r="AC1652" t="str">
            <v/>
          </cell>
        </row>
        <row r="1653">
          <cell r="H1653" t="str">
            <v/>
          </cell>
          <cell r="J1653" t="str">
            <v/>
          </cell>
          <cell r="Y1653" t="str">
            <v/>
          </cell>
          <cell r="Z1653" t="str">
            <v/>
          </cell>
          <cell r="AA1653" t="str">
            <v/>
          </cell>
          <cell r="AB1653" t="str">
            <v/>
          </cell>
          <cell r="AC1653" t="str">
            <v/>
          </cell>
        </row>
        <row r="1654">
          <cell r="H1654" t="str">
            <v/>
          </cell>
          <cell r="J1654" t="str">
            <v/>
          </cell>
          <cell r="Y1654" t="str">
            <v/>
          </cell>
          <cell r="Z1654" t="str">
            <v/>
          </cell>
          <cell r="AA1654" t="str">
            <v/>
          </cell>
          <cell r="AB1654" t="str">
            <v/>
          </cell>
          <cell r="AC1654" t="str">
            <v/>
          </cell>
        </row>
        <row r="1655">
          <cell r="H1655" t="str">
            <v/>
          </cell>
          <cell r="J1655" t="str">
            <v/>
          </cell>
          <cell r="Y1655" t="str">
            <v/>
          </cell>
          <cell r="Z1655" t="str">
            <v/>
          </cell>
          <cell r="AA1655" t="str">
            <v/>
          </cell>
          <cell r="AB1655" t="str">
            <v/>
          </cell>
          <cell r="AC1655" t="str">
            <v/>
          </cell>
        </row>
        <row r="1656">
          <cell r="H1656" t="str">
            <v/>
          </cell>
          <cell r="J1656" t="str">
            <v/>
          </cell>
          <cell r="Y1656" t="str">
            <v/>
          </cell>
          <cell r="Z1656" t="str">
            <v/>
          </cell>
          <cell r="AA1656" t="str">
            <v/>
          </cell>
          <cell r="AB1656" t="str">
            <v/>
          </cell>
          <cell r="AC1656" t="str">
            <v/>
          </cell>
        </row>
        <row r="1657">
          <cell r="H1657" t="str">
            <v/>
          </cell>
          <cell r="J1657" t="str">
            <v/>
          </cell>
          <cell r="Y1657" t="str">
            <v/>
          </cell>
          <cell r="Z1657" t="str">
            <v/>
          </cell>
          <cell r="AA1657" t="str">
            <v/>
          </cell>
          <cell r="AB1657" t="str">
            <v/>
          </cell>
          <cell r="AC1657" t="str">
            <v/>
          </cell>
        </row>
        <row r="1658">
          <cell r="H1658" t="str">
            <v/>
          </cell>
          <cell r="J1658" t="str">
            <v/>
          </cell>
          <cell r="Y1658" t="str">
            <v/>
          </cell>
          <cell r="Z1658" t="str">
            <v/>
          </cell>
          <cell r="AA1658" t="str">
            <v/>
          </cell>
          <cell r="AB1658" t="str">
            <v/>
          </cell>
          <cell r="AC1658" t="str">
            <v/>
          </cell>
        </row>
        <row r="1659">
          <cell r="H1659" t="str">
            <v/>
          </cell>
          <cell r="J1659" t="str">
            <v/>
          </cell>
          <cell r="Y1659" t="str">
            <v/>
          </cell>
          <cell r="Z1659" t="str">
            <v/>
          </cell>
          <cell r="AA1659" t="str">
            <v/>
          </cell>
          <cell r="AB1659" t="str">
            <v/>
          </cell>
          <cell r="AC1659" t="str">
            <v/>
          </cell>
        </row>
        <row r="1660">
          <cell r="H1660" t="str">
            <v/>
          </cell>
          <cell r="J1660" t="str">
            <v/>
          </cell>
          <cell r="Y1660" t="str">
            <v/>
          </cell>
          <cell r="Z1660" t="str">
            <v/>
          </cell>
          <cell r="AA1660" t="str">
            <v/>
          </cell>
          <cell r="AB1660" t="str">
            <v/>
          </cell>
          <cell r="AC1660" t="str">
            <v/>
          </cell>
        </row>
        <row r="1661">
          <cell r="H1661" t="str">
            <v/>
          </cell>
          <cell r="J1661" t="str">
            <v/>
          </cell>
          <cell r="Y1661" t="str">
            <v/>
          </cell>
          <cell r="Z1661" t="str">
            <v/>
          </cell>
          <cell r="AA1661" t="str">
            <v/>
          </cell>
          <cell r="AB1661" t="str">
            <v/>
          </cell>
          <cell r="AC1661" t="str">
            <v/>
          </cell>
        </row>
        <row r="1662">
          <cell r="H1662" t="str">
            <v/>
          </cell>
          <cell r="J1662" t="str">
            <v/>
          </cell>
          <cell r="Y1662" t="str">
            <v/>
          </cell>
          <cell r="Z1662" t="str">
            <v/>
          </cell>
          <cell r="AA1662" t="str">
            <v/>
          </cell>
          <cell r="AB1662" t="str">
            <v/>
          </cell>
          <cell r="AC1662" t="str">
            <v/>
          </cell>
        </row>
        <row r="1663">
          <cell r="H1663" t="str">
            <v/>
          </cell>
          <cell r="J1663" t="str">
            <v/>
          </cell>
          <cell r="Y1663" t="str">
            <v/>
          </cell>
          <cell r="Z1663" t="str">
            <v/>
          </cell>
          <cell r="AA1663" t="str">
            <v/>
          </cell>
          <cell r="AB1663" t="str">
            <v/>
          </cell>
          <cell r="AC1663" t="str">
            <v/>
          </cell>
        </row>
        <row r="1664">
          <cell r="H1664" t="str">
            <v/>
          </cell>
          <cell r="J1664" t="str">
            <v/>
          </cell>
          <cell r="Y1664" t="str">
            <v/>
          </cell>
          <cell r="Z1664" t="str">
            <v/>
          </cell>
          <cell r="AA1664" t="str">
            <v/>
          </cell>
          <cell r="AB1664" t="str">
            <v/>
          </cell>
          <cell r="AC1664" t="str">
            <v/>
          </cell>
        </row>
        <row r="1665">
          <cell r="H1665" t="str">
            <v/>
          </cell>
          <cell r="J1665" t="str">
            <v/>
          </cell>
          <cell r="Y1665" t="str">
            <v/>
          </cell>
          <cell r="Z1665" t="str">
            <v/>
          </cell>
          <cell r="AA1665" t="str">
            <v/>
          </cell>
          <cell r="AB1665" t="str">
            <v/>
          </cell>
          <cell r="AC1665" t="str">
            <v/>
          </cell>
        </row>
        <row r="1666">
          <cell r="H1666" t="str">
            <v/>
          </cell>
          <cell r="J1666" t="str">
            <v/>
          </cell>
          <cell r="Y1666" t="str">
            <v/>
          </cell>
          <cell r="Z1666" t="str">
            <v/>
          </cell>
          <cell r="AA1666" t="str">
            <v/>
          </cell>
          <cell r="AB1666" t="str">
            <v/>
          </cell>
          <cell r="AC1666" t="str">
            <v/>
          </cell>
        </row>
        <row r="1667">
          <cell r="H1667" t="str">
            <v/>
          </cell>
          <cell r="J1667" t="str">
            <v/>
          </cell>
          <cell r="Y1667" t="str">
            <v/>
          </cell>
          <cell r="Z1667" t="str">
            <v/>
          </cell>
          <cell r="AA1667" t="str">
            <v/>
          </cell>
          <cell r="AB1667" t="str">
            <v/>
          </cell>
          <cell r="AC1667" t="str">
            <v/>
          </cell>
        </row>
        <row r="1668">
          <cell r="H1668" t="str">
            <v/>
          </cell>
          <cell r="J1668" t="str">
            <v/>
          </cell>
          <cell r="Y1668" t="str">
            <v/>
          </cell>
          <cell r="Z1668" t="str">
            <v/>
          </cell>
          <cell r="AA1668" t="str">
            <v/>
          </cell>
          <cell r="AB1668" t="str">
            <v/>
          </cell>
          <cell r="AC1668" t="str">
            <v/>
          </cell>
        </row>
        <row r="1669">
          <cell r="H1669" t="str">
            <v/>
          </cell>
          <cell r="J1669" t="str">
            <v/>
          </cell>
          <cell r="Y1669" t="str">
            <v/>
          </cell>
          <cell r="Z1669" t="str">
            <v/>
          </cell>
          <cell r="AA1669" t="str">
            <v/>
          </cell>
          <cell r="AB1669" t="str">
            <v/>
          </cell>
          <cell r="AC1669" t="str">
            <v/>
          </cell>
        </row>
        <row r="1670">
          <cell r="H1670" t="str">
            <v/>
          </cell>
          <cell r="J1670" t="str">
            <v/>
          </cell>
          <cell r="Y1670" t="str">
            <v/>
          </cell>
          <cell r="Z1670" t="str">
            <v/>
          </cell>
          <cell r="AA1670" t="str">
            <v/>
          </cell>
          <cell r="AB1670" t="str">
            <v/>
          </cell>
          <cell r="AC1670" t="str">
            <v/>
          </cell>
        </row>
        <row r="1671">
          <cell r="H1671" t="str">
            <v/>
          </cell>
          <cell r="J1671" t="str">
            <v/>
          </cell>
          <cell r="Y1671" t="str">
            <v/>
          </cell>
          <cell r="Z1671" t="str">
            <v/>
          </cell>
          <cell r="AA1671" t="str">
            <v/>
          </cell>
          <cell r="AB1671" t="str">
            <v/>
          </cell>
          <cell r="AC1671" t="str">
            <v/>
          </cell>
        </row>
        <row r="1672">
          <cell r="H1672" t="str">
            <v/>
          </cell>
          <cell r="J1672" t="str">
            <v/>
          </cell>
          <cell r="Y1672" t="str">
            <v/>
          </cell>
          <cell r="Z1672" t="str">
            <v/>
          </cell>
          <cell r="AA1672" t="str">
            <v/>
          </cell>
          <cell r="AB1672" t="str">
            <v/>
          </cell>
          <cell r="AC1672" t="str">
            <v/>
          </cell>
        </row>
        <row r="1673">
          <cell r="H1673" t="str">
            <v/>
          </cell>
          <cell r="J1673" t="str">
            <v/>
          </cell>
          <cell r="Y1673" t="str">
            <v/>
          </cell>
          <cell r="Z1673" t="str">
            <v/>
          </cell>
          <cell r="AA1673" t="str">
            <v/>
          </cell>
          <cell r="AB1673" t="str">
            <v/>
          </cell>
          <cell r="AC1673" t="str">
            <v/>
          </cell>
        </row>
        <row r="1674">
          <cell r="H1674" t="str">
            <v/>
          </cell>
          <cell r="J1674" t="str">
            <v/>
          </cell>
          <cell r="Y1674" t="str">
            <v/>
          </cell>
          <cell r="Z1674" t="str">
            <v/>
          </cell>
          <cell r="AA1674" t="str">
            <v/>
          </cell>
          <cell r="AB1674" t="str">
            <v/>
          </cell>
          <cell r="AC1674" t="str">
            <v/>
          </cell>
        </row>
        <row r="1675">
          <cell r="H1675" t="str">
            <v/>
          </cell>
          <cell r="J1675" t="str">
            <v/>
          </cell>
          <cell r="Y1675" t="str">
            <v/>
          </cell>
          <cell r="Z1675" t="str">
            <v/>
          </cell>
          <cell r="AA1675" t="str">
            <v/>
          </cell>
          <cell r="AB1675" t="str">
            <v/>
          </cell>
          <cell r="AC1675" t="str">
            <v/>
          </cell>
        </row>
        <row r="1676">
          <cell r="H1676" t="str">
            <v/>
          </cell>
          <cell r="J1676" t="str">
            <v/>
          </cell>
          <cell r="Y1676" t="str">
            <v/>
          </cell>
          <cell r="Z1676" t="str">
            <v/>
          </cell>
          <cell r="AA1676" t="str">
            <v/>
          </cell>
          <cell r="AB1676" t="str">
            <v/>
          </cell>
          <cell r="AC1676" t="str">
            <v/>
          </cell>
        </row>
        <row r="1677">
          <cell r="H1677" t="str">
            <v/>
          </cell>
          <cell r="J1677" t="str">
            <v/>
          </cell>
          <cell r="Y1677" t="str">
            <v/>
          </cell>
          <cell r="Z1677" t="str">
            <v/>
          </cell>
          <cell r="AA1677" t="str">
            <v/>
          </cell>
          <cell r="AB1677" t="str">
            <v/>
          </cell>
          <cell r="AC1677" t="str">
            <v/>
          </cell>
        </row>
        <row r="1678">
          <cell r="H1678" t="str">
            <v/>
          </cell>
          <cell r="J1678" t="str">
            <v/>
          </cell>
          <cell r="Y1678" t="str">
            <v/>
          </cell>
          <cell r="Z1678" t="str">
            <v/>
          </cell>
          <cell r="AA1678" t="str">
            <v/>
          </cell>
          <cell r="AB1678" t="str">
            <v/>
          </cell>
          <cell r="AC1678" t="str">
            <v/>
          </cell>
        </row>
        <row r="1679">
          <cell r="H1679" t="str">
            <v/>
          </cell>
          <cell r="J1679" t="str">
            <v/>
          </cell>
          <cell r="Y1679" t="str">
            <v/>
          </cell>
          <cell r="Z1679" t="str">
            <v/>
          </cell>
          <cell r="AA1679" t="str">
            <v/>
          </cell>
          <cell r="AB1679" t="str">
            <v/>
          </cell>
          <cell r="AC1679" t="str">
            <v/>
          </cell>
        </row>
        <row r="1680">
          <cell r="H1680" t="str">
            <v/>
          </cell>
          <cell r="J1680" t="str">
            <v/>
          </cell>
          <cell r="Y1680" t="str">
            <v/>
          </cell>
          <cell r="Z1680" t="str">
            <v/>
          </cell>
          <cell r="AA1680" t="str">
            <v/>
          </cell>
          <cell r="AB1680" t="str">
            <v/>
          </cell>
          <cell r="AC1680" t="str">
            <v/>
          </cell>
        </row>
        <row r="1681">
          <cell r="H1681" t="str">
            <v/>
          </cell>
          <cell r="J1681" t="str">
            <v/>
          </cell>
          <cell r="Y1681" t="str">
            <v/>
          </cell>
          <cell r="Z1681" t="str">
            <v/>
          </cell>
          <cell r="AA1681" t="str">
            <v/>
          </cell>
          <cell r="AB1681" t="str">
            <v/>
          </cell>
          <cell r="AC1681" t="str">
            <v/>
          </cell>
        </row>
        <row r="1682">
          <cell r="H1682" t="str">
            <v/>
          </cell>
          <cell r="J1682" t="str">
            <v/>
          </cell>
          <cell r="Y1682" t="str">
            <v/>
          </cell>
          <cell r="Z1682" t="str">
            <v/>
          </cell>
          <cell r="AA1682" t="str">
            <v/>
          </cell>
          <cell r="AB1682" t="str">
            <v/>
          </cell>
          <cell r="AC1682" t="str">
            <v/>
          </cell>
        </row>
        <row r="1683">
          <cell r="H1683" t="str">
            <v/>
          </cell>
          <cell r="J1683" t="str">
            <v/>
          </cell>
          <cell r="Y1683" t="str">
            <v/>
          </cell>
          <cell r="Z1683" t="str">
            <v/>
          </cell>
          <cell r="AA1683" t="str">
            <v/>
          </cell>
          <cell r="AB1683" t="str">
            <v/>
          </cell>
          <cell r="AC1683" t="str">
            <v/>
          </cell>
        </row>
        <row r="1684">
          <cell r="H1684" t="str">
            <v/>
          </cell>
          <cell r="J1684" t="str">
            <v/>
          </cell>
          <cell r="Y1684" t="str">
            <v/>
          </cell>
          <cell r="Z1684" t="str">
            <v/>
          </cell>
          <cell r="AA1684" t="str">
            <v/>
          </cell>
          <cell r="AB1684" t="str">
            <v/>
          </cell>
          <cell r="AC1684" t="str">
            <v/>
          </cell>
        </row>
        <row r="1685">
          <cell r="H1685" t="str">
            <v/>
          </cell>
          <cell r="J1685" t="str">
            <v/>
          </cell>
          <cell r="Y1685" t="str">
            <v/>
          </cell>
          <cell r="Z1685" t="str">
            <v/>
          </cell>
          <cell r="AA1685" t="str">
            <v/>
          </cell>
          <cell r="AB1685" t="str">
            <v/>
          </cell>
          <cell r="AC1685" t="str">
            <v/>
          </cell>
        </row>
        <row r="1686">
          <cell r="H1686" t="str">
            <v/>
          </cell>
          <cell r="J1686" t="str">
            <v/>
          </cell>
          <cell r="Y1686" t="str">
            <v/>
          </cell>
          <cell r="Z1686" t="str">
            <v/>
          </cell>
          <cell r="AA1686" t="str">
            <v/>
          </cell>
          <cell r="AB1686" t="str">
            <v/>
          </cell>
          <cell r="AC1686" t="str">
            <v/>
          </cell>
        </row>
        <row r="1687">
          <cell r="H1687" t="str">
            <v/>
          </cell>
          <cell r="J1687" t="str">
            <v/>
          </cell>
          <cell r="Y1687" t="str">
            <v/>
          </cell>
          <cell r="Z1687" t="str">
            <v/>
          </cell>
          <cell r="AA1687" t="str">
            <v/>
          </cell>
          <cell r="AB1687" t="str">
            <v/>
          </cell>
          <cell r="AC1687" t="str">
            <v/>
          </cell>
        </row>
        <row r="1688">
          <cell r="H1688" t="str">
            <v/>
          </cell>
          <cell r="J1688" t="str">
            <v/>
          </cell>
          <cell r="Y1688" t="str">
            <v/>
          </cell>
          <cell r="Z1688" t="str">
            <v/>
          </cell>
          <cell r="AA1688" t="str">
            <v/>
          </cell>
          <cell r="AB1688" t="str">
            <v/>
          </cell>
          <cell r="AC1688" t="str">
            <v/>
          </cell>
        </row>
        <row r="1689">
          <cell r="H1689" t="str">
            <v/>
          </cell>
          <cell r="J1689" t="str">
            <v/>
          </cell>
          <cell r="Y1689" t="str">
            <v/>
          </cell>
          <cell r="Z1689" t="str">
            <v/>
          </cell>
          <cell r="AA1689" t="str">
            <v/>
          </cell>
          <cell r="AB1689" t="str">
            <v/>
          </cell>
          <cell r="AC1689" t="str">
            <v/>
          </cell>
        </row>
        <row r="1690">
          <cell r="H1690" t="str">
            <v/>
          </cell>
          <cell r="J1690" t="str">
            <v/>
          </cell>
          <cell r="Y1690" t="str">
            <v/>
          </cell>
          <cell r="Z1690" t="str">
            <v/>
          </cell>
          <cell r="AA1690" t="str">
            <v/>
          </cell>
          <cell r="AB1690" t="str">
            <v/>
          </cell>
          <cell r="AC1690" t="str">
            <v/>
          </cell>
        </row>
        <row r="1691">
          <cell r="H1691" t="str">
            <v/>
          </cell>
          <cell r="J1691" t="str">
            <v/>
          </cell>
          <cell r="Y1691" t="str">
            <v/>
          </cell>
          <cell r="Z1691" t="str">
            <v/>
          </cell>
          <cell r="AA1691" t="str">
            <v/>
          </cell>
          <cell r="AB1691" t="str">
            <v/>
          </cell>
          <cell r="AC1691" t="str">
            <v/>
          </cell>
        </row>
        <row r="1692">
          <cell r="H1692" t="str">
            <v/>
          </cell>
          <cell r="J1692" t="str">
            <v/>
          </cell>
          <cell r="Y1692" t="str">
            <v/>
          </cell>
          <cell r="Z1692" t="str">
            <v/>
          </cell>
          <cell r="AA1692" t="str">
            <v/>
          </cell>
          <cell r="AB1692" t="str">
            <v/>
          </cell>
          <cell r="AC1692" t="str">
            <v/>
          </cell>
        </row>
        <row r="1693">
          <cell r="H1693" t="str">
            <v/>
          </cell>
          <cell r="J1693" t="str">
            <v/>
          </cell>
          <cell r="Y1693" t="str">
            <v/>
          </cell>
          <cell r="Z1693" t="str">
            <v/>
          </cell>
          <cell r="AA1693" t="str">
            <v/>
          </cell>
          <cell r="AB1693" t="str">
            <v/>
          </cell>
          <cell r="AC1693" t="str">
            <v/>
          </cell>
        </row>
        <row r="1694">
          <cell r="H1694" t="str">
            <v/>
          </cell>
          <cell r="J1694" t="str">
            <v/>
          </cell>
          <cell r="Y1694" t="str">
            <v/>
          </cell>
          <cell r="Z1694" t="str">
            <v/>
          </cell>
          <cell r="AA1694" t="str">
            <v/>
          </cell>
          <cell r="AB1694" t="str">
            <v/>
          </cell>
          <cell r="AC1694" t="str">
            <v/>
          </cell>
        </row>
        <row r="1695">
          <cell r="H1695" t="str">
            <v/>
          </cell>
          <cell r="J1695" t="str">
            <v/>
          </cell>
          <cell r="Y1695" t="str">
            <v/>
          </cell>
          <cell r="Z1695" t="str">
            <v/>
          </cell>
          <cell r="AA1695" t="str">
            <v/>
          </cell>
          <cell r="AB1695" t="str">
            <v/>
          </cell>
          <cell r="AC1695" t="str">
            <v/>
          </cell>
        </row>
        <row r="1696">
          <cell r="H1696" t="str">
            <v/>
          </cell>
          <cell r="J1696" t="str">
            <v/>
          </cell>
          <cell r="Y1696" t="str">
            <v/>
          </cell>
          <cell r="Z1696" t="str">
            <v/>
          </cell>
          <cell r="AA1696" t="str">
            <v/>
          </cell>
          <cell r="AB1696" t="str">
            <v/>
          </cell>
          <cell r="AC1696" t="str">
            <v/>
          </cell>
        </row>
        <row r="1697">
          <cell r="H1697" t="str">
            <v/>
          </cell>
          <cell r="J1697" t="str">
            <v/>
          </cell>
          <cell r="Y1697" t="str">
            <v/>
          </cell>
          <cell r="Z1697" t="str">
            <v/>
          </cell>
          <cell r="AA1697" t="str">
            <v/>
          </cell>
          <cell r="AB1697" t="str">
            <v/>
          </cell>
          <cell r="AC1697" t="str">
            <v/>
          </cell>
        </row>
        <row r="1698">
          <cell r="H1698" t="str">
            <v/>
          </cell>
          <cell r="J1698" t="str">
            <v/>
          </cell>
          <cell r="Y1698" t="str">
            <v/>
          </cell>
          <cell r="Z1698" t="str">
            <v/>
          </cell>
          <cell r="AA1698" t="str">
            <v/>
          </cell>
          <cell r="AB1698" t="str">
            <v/>
          </cell>
          <cell r="AC1698" t="str">
            <v/>
          </cell>
        </row>
        <row r="1699">
          <cell r="H1699" t="str">
            <v/>
          </cell>
          <cell r="J1699" t="str">
            <v/>
          </cell>
          <cell r="Y1699" t="str">
            <v/>
          </cell>
          <cell r="Z1699" t="str">
            <v/>
          </cell>
          <cell r="AA1699" t="str">
            <v/>
          </cell>
          <cell r="AB1699" t="str">
            <v/>
          </cell>
          <cell r="AC1699" t="str">
            <v/>
          </cell>
        </row>
        <row r="1700">
          <cell r="H1700" t="str">
            <v/>
          </cell>
          <cell r="J1700" t="str">
            <v/>
          </cell>
          <cell r="Y1700" t="str">
            <v/>
          </cell>
          <cell r="Z1700" t="str">
            <v/>
          </cell>
          <cell r="AA1700" t="str">
            <v/>
          </cell>
          <cell r="AB1700" t="str">
            <v/>
          </cell>
          <cell r="AC1700" t="str">
            <v/>
          </cell>
        </row>
        <row r="1701">
          <cell r="H1701" t="str">
            <v/>
          </cell>
          <cell r="J1701" t="str">
            <v/>
          </cell>
          <cell r="Y1701" t="str">
            <v/>
          </cell>
          <cell r="Z1701" t="str">
            <v/>
          </cell>
          <cell r="AA1701" t="str">
            <v/>
          </cell>
          <cell r="AB1701" t="str">
            <v/>
          </cell>
          <cell r="AC1701" t="str">
            <v/>
          </cell>
        </row>
        <row r="1702">
          <cell r="H1702" t="str">
            <v/>
          </cell>
          <cell r="J1702" t="str">
            <v/>
          </cell>
          <cell r="Y1702" t="str">
            <v/>
          </cell>
          <cell r="Z1702" t="str">
            <v/>
          </cell>
          <cell r="AA1702" t="str">
            <v/>
          </cell>
          <cell r="AB1702" t="str">
            <v/>
          </cell>
          <cell r="AC1702" t="str">
            <v/>
          </cell>
        </row>
        <row r="1703">
          <cell r="H1703" t="str">
            <v/>
          </cell>
          <cell r="J1703" t="str">
            <v/>
          </cell>
          <cell r="Y1703" t="str">
            <v/>
          </cell>
          <cell r="Z1703" t="str">
            <v/>
          </cell>
          <cell r="AA1703" t="str">
            <v/>
          </cell>
          <cell r="AB1703" t="str">
            <v/>
          </cell>
          <cell r="AC1703" t="str">
            <v/>
          </cell>
        </row>
        <row r="1704">
          <cell r="H1704" t="str">
            <v/>
          </cell>
          <cell r="J1704" t="str">
            <v/>
          </cell>
          <cell r="Y1704" t="str">
            <v/>
          </cell>
          <cell r="Z1704" t="str">
            <v/>
          </cell>
          <cell r="AA1704" t="str">
            <v/>
          </cell>
          <cell r="AB1704" t="str">
            <v/>
          </cell>
          <cell r="AC1704" t="str">
            <v/>
          </cell>
        </row>
        <row r="1705">
          <cell r="H1705" t="str">
            <v/>
          </cell>
          <cell r="J1705" t="str">
            <v/>
          </cell>
          <cell r="Y1705" t="str">
            <v/>
          </cell>
          <cell r="Z1705" t="str">
            <v/>
          </cell>
          <cell r="AA1705" t="str">
            <v/>
          </cell>
          <cell r="AB1705" t="str">
            <v/>
          </cell>
          <cell r="AC1705" t="str">
            <v/>
          </cell>
        </row>
        <row r="1706">
          <cell r="H1706" t="str">
            <v/>
          </cell>
          <cell r="J1706" t="str">
            <v/>
          </cell>
          <cell r="Y1706" t="str">
            <v/>
          </cell>
          <cell r="Z1706" t="str">
            <v/>
          </cell>
          <cell r="AA1706" t="str">
            <v/>
          </cell>
          <cell r="AB1706" t="str">
            <v/>
          </cell>
          <cell r="AC1706" t="str">
            <v/>
          </cell>
        </row>
        <row r="1707">
          <cell r="H1707" t="str">
            <v/>
          </cell>
          <cell r="J1707" t="str">
            <v/>
          </cell>
          <cell r="Y1707" t="str">
            <v/>
          </cell>
          <cell r="Z1707" t="str">
            <v/>
          </cell>
          <cell r="AA1707" t="str">
            <v/>
          </cell>
          <cell r="AB1707" t="str">
            <v/>
          </cell>
          <cell r="AC1707" t="str">
            <v/>
          </cell>
        </row>
        <row r="1708">
          <cell r="H1708" t="str">
            <v/>
          </cell>
          <cell r="J1708" t="str">
            <v/>
          </cell>
          <cell r="Y1708" t="str">
            <v/>
          </cell>
          <cell r="Z1708" t="str">
            <v/>
          </cell>
          <cell r="AA1708" t="str">
            <v/>
          </cell>
          <cell r="AB1708" t="str">
            <v/>
          </cell>
          <cell r="AC1708" t="str">
            <v/>
          </cell>
        </row>
        <row r="1709">
          <cell r="H1709" t="str">
            <v/>
          </cell>
          <cell r="J1709" t="str">
            <v/>
          </cell>
          <cell r="Y1709" t="str">
            <v/>
          </cell>
          <cell r="Z1709" t="str">
            <v/>
          </cell>
          <cell r="AA1709" t="str">
            <v/>
          </cell>
          <cell r="AB1709" t="str">
            <v/>
          </cell>
          <cell r="AC1709" t="str">
            <v/>
          </cell>
        </row>
        <row r="1710">
          <cell r="H1710" t="str">
            <v/>
          </cell>
          <cell r="J1710" t="str">
            <v/>
          </cell>
          <cell r="Y1710" t="str">
            <v/>
          </cell>
          <cell r="Z1710" t="str">
            <v/>
          </cell>
          <cell r="AA1710" t="str">
            <v/>
          </cell>
          <cell r="AB1710" t="str">
            <v/>
          </cell>
          <cell r="AC1710" t="str">
            <v/>
          </cell>
        </row>
        <row r="1711">
          <cell r="H1711" t="str">
            <v/>
          </cell>
          <cell r="J1711" t="str">
            <v/>
          </cell>
          <cell r="Y1711" t="str">
            <v/>
          </cell>
          <cell r="Z1711" t="str">
            <v/>
          </cell>
          <cell r="AA1711" t="str">
            <v/>
          </cell>
          <cell r="AB1711" t="str">
            <v/>
          </cell>
          <cell r="AC1711" t="str">
            <v/>
          </cell>
        </row>
        <row r="1712">
          <cell r="H1712" t="str">
            <v/>
          </cell>
          <cell r="J1712" t="str">
            <v/>
          </cell>
          <cell r="Y1712" t="str">
            <v/>
          </cell>
          <cell r="Z1712" t="str">
            <v/>
          </cell>
          <cell r="AA1712" t="str">
            <v/>
          </cell>
          <cell r="AB1712" t="str">
            <v/>
          </cell>
          <cell r="AC1712" t="str">
            <v/>
          </cell>
        </row>
        <row r="1713">
          <cell r="H1713" t="str">
            <v/>
          </cell>
          <cell r="J1713" t="str">
            <v/>
          </cell>
          <cell r="Y1713" t="str">
            <v/>
          </cell>
          <cell r="Z1713" t="str">
            <v/>
          </cell>
          <cell r="AA1713" t="str">
            <v/>
          </cell>
          <cell r="AB1713" t="str">
            <v/>
          </cell>
          <cell r="AC1713" t="str">
            <v/>
          </cell>
        </row>
        <row r="1714">
          <cell r="H1714" t="str">
            <v/>
          </cell>
          <cell r="J1714" t="str">
            <v/>
          </cell>
          <cell r="Y1714" t="str">
            <v/>
          </cell>
          <cell r="Z1714" t="str">
            <v/>
          </cell>
          <cell r="AA1714" t="str">
            <v/>
          </cell>
          <cell r="AB1714" t="str">
            <v/>
          </cell>
          <cell r="AC1714" t="str">
            <v/>
          </cell>
        </row>
        <row r="1715">
          <cell r="H1715" t="str">
            <v/>
          </cell>
          <cell r="J1715" t="str">
            <v/>
          </cell>
          <cell r="Y1715" t="str">
            <v/>
          </cell>
          <cell r="Z1715" t="str">
            <v/>
          </cell>
          <cell r="AA1715" t="str">
            <v/>
          </cell>
          <cell r="AB1715" t="str">
            <v/>
          </cell>
          <cell r="AC1715" t="str">
            <v/>
          </cell>
        </row>
        <row r="1716">
          <cell r="H1716" t="str">
            <v/>
          </cell>
          <cell r="J1716" t="str">
            <v/>
          </cell>
          <cell r="Y1716" t="str">
            <v/>
          </cell>
          <cell r="Z1716" t="str">
            <v/>
          </cell>
          <cell r="AA1716" t="str">
            <v/>
          </cell>
          <cell r="AB1716" t="str">
            <v/>
          </cell>
          <cell r="AC1716" t="str">
            <v/>
          </cell>
        </row>
        <row r="1717">
          <cell r="H1717" t="str">
            <v/>
          </cell>
          <cell r="J1717" t="str">
            <v/>
          </cell>
          <cell r="Y1717" t="str">
            <v/>
          </cell>
          <cell r="Z1717" t="str">
            <v/>
          </cell>
          <cell r="AA1717" t="str">
            <v/>
          </cell>
          <cell r="AB1717" t="str">
            <v/>
          </cell>
          <cell r="AC1717" t="str">
            <v/>
          </cell>
        </row>
        <row r="1718">
          <cell r="H1718" t="str">
            <v/>
          </cell>
          <cell r="J1718" t="str">
            <v/>
          </cell>
          <cell r="Y1718" t="str">
            <v/>
          </cell>
          <cell r="Z1718" t="str">
            <v/>
          </cell>
          <cell r="AA1718" t="str">
            <v/>
          </cell>
          <cell r="AB1718" t="str">
            <v/>
          </cell>
          <cell r="AC1718" t="str">
            <v/>
          </cell>
        </row>
        <row r="1719">
          <cell r="H1719" t="str">
            <v/>
          </cell>
          <cell r="J1719" t="str">
            <v/>
          </cell>
          <cell r="Y1719" t="str">
            <v/>
          </cell>
          <cell r="Z1719" t="str">
            <v/>
          </cell>
          <cell r="AA1719" t="str">
            <v/>
          </cell>
          <cell r="AB1719" t="str">
            <v/>
          </cell>
          <cell r="AC1719" t="str">
            <v/>
          </cell>
        </row>
        <row r="1720">
          <cell r="H1720" t="str">
            <v/>
          </cell>
          <cell r="J1720" t="str">
            <v/>
          </cell>
          <cell r="Y1720" t="str">
            <v/>
          </cell>
          <cell r="Z1720" t="str">
            <v/>
          </cell>
          <cell r="AA1720" t="str">
            <v/>
          </cell>
          <cell r="AB1720" t="str">
            <v/>
          </cell>
          <cell r="AC1720" t="str">
            <v/>
          </cell>
        </row>
        <row r="1721">
          <cell r="H1721" t="str">
            <v/>
          </cell>
          <cell r="J1721" t="str">
            <v/>
          </cell>
          <cell r="Y1721" t="str">
            <v/>
          </cell>
          <cell r="Z1721" t="str">
            <v/>
          </cell>
          <cell r="AA1721" t="str">
            <v/>
          </cell>
          <cell r="AB1721" t="str">
            <v/>
          </cell>
          <cell r="AC1721" t="str">
            <v/>
          </cell>
        </row>
        <row r="1722">
          <cell r="H1722" t="str">
            <v/>
          </cell>
          <cell r="J1722" t="str">
            <v/>
          </cell>
          <cell r="Y1722" t="str">
            <v/>
          </cell>
          <cell r="Z1722" t="str">
            <v/>
          </cell>
          <cell r="AA1722" t="str">
            <v/>
          </cell>
          <cell r="AB1722" t="str">
            <v/>
          </cell>
          <cell r="AC1722" t="str">
            <v/>
          </cell>
        </row>
        <row r="1723">
          <cell r="H1723" t="str">
            <v/>
          </cell>
          <cell r="J1723" t="str">
            <v/>
          </cell>
          <cell r="Y1723" t="str">
            <v/>
          </cell>
          <cell r="Z1723" t="str">
            <v/>
          </cell>
          <cell r="AA1723" t="str">
            <v/>
          </cell>
          <cell r="AB1723" t="str">
            <v/>
          </cell>
          <cell r="AC1723" t="str">
            <v/>
          </cell>
        </row>
        <row r="1724">
          <cell r="H1724" t="str">
            <v/>
          </cell>
          <cell r="J1724" t="str">
            <v/>
          </cell>
          <cell r="Y1724" t="str">
            <v/>
          </cell>
          <cell r="Z1724" t="str">
            <v/>
          </cell>
          <cell r="AA1724" t="str">
            <v/>
          </cell>
          <cell r="AB1724" t="str">
            <v/>
          </cell>
          <cell r="AC1724" t="str">
            <v/>
          </cell>
        </row>
        <row r="1725">
          <cell r="H1725" t="str">
            <v/>
          </cell>
          <cell r="J1725" t="str">
            <v/>
          </cell>
          <cell r="Y1725" t="str">
            <v/>
          </cell>
          <cell r="Z1725" t="str">
            <v/>
          </cell>
          <cell r="AA1725" t="str">
            <v/>
          </cell>
          <cell r="AB1725" t="str">
            <v/>
          </cell>
          <cell r="AC1725" t="str">
            <v/>
          </cell>
        </row>
        <row r="1726">
          <cell r="H1726" t="str">
            <v/>
          </cell>
          <cell r="J1726" t="str">
            <v/>
          </cell>
          <cell r="Y1726" t="str">
            <v/>
          </cell>
          <cell r="Z1726" t="str">
            <v/>
          </cell>
          <cell r="AA1726" t="str">
            <v/>
          </cell>
          <cell r="AB1726" t="str">
            <v/>
          </cell>
          <cell r="AC1726" t="str">
            <v/>
          </cell>
        </row>
        <row r="1727">
          <cell r="H1727" t="str">
            <v/>
          </cell>
          <cell r="J1727" t="str">
            <v/>
          </cell>
          <cell r="Y1727" t="str">
            <v/>
          </cell>
          <cell r="Z1727" t="str">
            <v/>
          </cell>
          <cell r="AA1727" t="str">
            <v/>
          </cell>
          <cell r="AB1727" t="str">
            <v/>
          </cell>
          <cell r="AC1727" t="str">
            <v/>
          </cell>
        </row>
        <row r="1728">
          <cell r="H1728" t="str">
            <v/>
          </cell>
          <cell r="J1728" t="str">
            <v/>
          </cell>
          <cell r="Y1728" t="str">
            <v/>
          </cell>
          <cell r="Z1728" t="str">
            <v/>
          </cell>
          <cell r="AA1728" t="str">
            <v/>
          </cell>
          <cell r="AB1728" t="str">
            <v/>
          </cell>
          <cell r="AC1728" t="str">
            <v/>
          </cell>
        </row>
        <row r="1729">
          <cell r="H1729" t="str">
            <v/>
          </cell>
          <cell r="J1729" t="str">
            <v/>
          </cell>
          <cell r="Y1729" t="str">
            <v/>
          </cell>
          <cell r="Z1729" t="str">
            <v/>
          </cell>
          <cell r="AA1729" t="str">
            <v/>
          </cell>
          <cell r="AB1729" t="str">
            <v/>
          </cell>
          <cell r="AC1729" t="str">
            <v/>
          </cell>
        </row>
        <row r="1730">
          <cell r="H1730" t="str">
            <v/>
          </cell>
          <cell r="J1730" t="str">
            <v/>
          </cell>
          <cell r="Y1730" t="str">
            <v/>
          </cell>
          <cell r="Z1730" t="str">
            <v/>
          </cell>
          <cell r="AA1730" t="str">
            <v/>
          </cell>
          <cell r="AB1730" t="str">
            <v/>
          </cell>
          <cell r="AC1730" t="str">
            <v/>
          </cell>
        </row>
        <row r="1731">
          <cell r="H1731" t="str">
            <v/>
          </cell>
          <cell r="J1731" t="str">
            <v/>
          </cell>
          <cell r="Y1731" t="str">
            <v/>
          </cell>
          <cell r="Z1731" t="str">
            <v/>
          </cell>
          <cell r="AA1731" t="str">
            <v/>
          </cell>
          <cell r="AB1731" t="str">
            <v/>
          </cell>
          <cell r="AC1731" t="str">
            <v/>
          </cell>
        </row>
        <row r="1732">
          <cell r="H1732" t="str">
            <v/>
          </cell>
          <cell r="J1732" t="str">
            <v/>
          </cell>
          <cell r="Y1732" t="str">
            <v/>
          </cell>
          <cell r="Z1732" t="str">
            <v/>
          </cell>
          <cell r="AA1732" t="str">
            <v/>
          </cell>
          <cell r="AB1732" t="str">
            <v/>
          </cell>
          <cell r="AC1732" t="str">
            <v/>
          </cell>
        </row>
        <row r="1733">
          <cell r="H1733" t="str">
            <v/>
          </cell>
          <cell r="J1733" t="str">
            <v/>
          </cell>
          <cell r="Y1733" t="str">
            <v/>
          </cell>
          <cell r="Z1733" t="str">
            <v/>
          </cell>
          <cell r="AA1733" t="str">
            <v/>
          </cell>
          <cell r="AB1733" t="str">
            <v/>
          </cell>
          <cell r="AC1733" t="str">
            <v/>
          </cell>
        </row>
        <row r="1734">
          <cell r="H1734" t="str">
            <v/>
          </cell>
          <cell r="J1734" t="str">
            <v/>
          </cell>
          <cell r="Y1734" t="str">
            <v/>
          </cell>
          <cell r="Z1734" t="str">
            <v/>
          </cell>
          <cell r="AA1734" t="str">
            <v/>
          </cell>
          <cell r="AB1734" t="str">
            <v/>
          </cell>
          <cell r="AC1734" t="str">
            <v/>
          </cell>
        </row>
        <row r="1735">
          <cell r="H1735" t="str">
            <v/>
          </cell>
          <cell r="J1735" t="str">
            <v/>
          </cell>
          <cell r="Y1735" t="str">
            <v/>
          </cell>
          <cell r="Z1735" t="str">
            <v/>
          </cell>
          <cell r="AA1735" t="str">
            <v/>
          </cell>
          <cell r="AB1735" t="str">
            <v/>
          </cell>
          <cell r="AC1735" t="str">
            <v/>
          </cell>
        </row>
        <row r="1736">
          <cell r="H1736" t="str">
            <v/>
          </cell>
          <cell r="J1736" t="str">
            <v/>
          </cell>
          <cell r="Y1736" t="str">
            <v/>
          </cell>
          <cell r="Z1736" t="str">
            <v/>
          </cell>
          <cell r="AA1736" t="str">
            <v/>
          </cell>
          <cell r="AB1736" t="str">
            <v/>
          </cell>
          <cell r="AC1736" t="str">
            <v/>
          </cell>
        </row>
        <row r="1737">
          <cell r="H1737" t="str">
            <v/>
          </cell>
          <cell r="J1737" t="str">
            <v/>
          </cell>
          <cell r="Y1737" t="str">
            <v/>
          </cell>
          <cell r="Z1737" t="str">
            <v/>
          </cell>
          <cell r="AA1737" t="str">
            <v/>
          </cell>
          <cell r="AB1737" t="str">
            <v/>
          </cell>
          <cell r="AC1737" t="str">
            <v/>
          </cell>
        </row>
        <row r="1738">
          <cell r="H1738" t="str">
            <v/>
          </cell>
          <cell r="J1738" t="str">
            <v/>
          </cell>
          <cell r="Y1738" t="str">
            <v/>
          </cell>
          <cell r="Z1738" t="str">
            <v/>
          </cell>
          <cell r="AA1738" t="str">
            <v/>
          </cell>
          <cell r="AB1738" t="str">
            <v/>
          </cell>
          <cell r="AC1738" t="str">
            <v/>
          </cell>
        </row>
        <row r="1739">
          <cell r="H1739" t="str">
            <v/>
          </cell>
          <cell r="J1739" t="str">
            <v/>
          </cell>
          <cell r="Y1739" t="str">
            <v/>
          </cell>
          <cell r="Z1739" t="str">
            <v/>
          </cell>
          <cell r="AA1739" t="str">
            <v/>
          </cell>
          <cell r="AB1739" t="str">
            <v/>
          </cell>
          <cell r="AC1739" t="str">
            <v/>
          </cell>
        </row>
        <row r="1740">
          <cell r="H1740" t="str">
            <v/>
          </cell>
          <cell r="J1740" t="str">
            <v/>
          </cell>
          <cell r="Y1740" t="str">
            <v/>
          </cell>
          <cell r="Z1740" t="str">
            <v/>
          </cell>
          <cell r="AA1740" t="str">
            <v/>
          </cell>
          <cell r="AB1740" t="str">
            <v/>
          </cell>
          <cell r="AC1740" t="str">
            <v/>
          </cell>
        </row>
        <row r="1741">
          <cell r="H1741" t="str">
            <v/>
          </cell>
          <cell r="J1741" t="str">
            <v/>
          </cell>
          <cell r="Y1741" t="str">
            <v/>
          </cell>
          <cell r="Z1741" t="str">
            <v/>
          </cell>
          <cell r="AA1741" t="str">
            <v/>
          </cell>
          <cell r="AB1741" t="str">
            <v/>
          </cell>
          <cell r="AC1741" t="str">
            <v/>
          </cell>
        </row>
        <row r="1742">
          <cell r="H1742" t="str">
            <v/>
          </cell>
          <cell r="J1742" t="str">
            <v/>
          </cell>
          <cell r="Y1742" t="str">
            <v/>
          </cell>
          <cell r="Z1742" t="str">
            <v/>
          </cell>
          <cell r="AA1742" t="str">
            <v/>
          </cell>
          <cell r="AB1742" t="str">
            <v/>
          </cell>
          <cell r="AC1742" t="str">
            <v/>
          </cell>
        </row>
        <row r="1743">
          <cell r="H1743" t="str">
            <v/>
          </cell>
          <cell r="J1743" t="str">
            <v/>
          </cell>
          <cell r="Y1743" t="str">
            <v/>
          </cell>
          <cell r="Z1743" t="str">
            <v/>
          </cell>
          <cell r="AA1743" t="str">
            <v/>
          </cell>
          <cell r="AB1743" t="str">
            <v/>
          </cell>
          <cell r="AC1743" t="str">
            <v/>
          </cell>
        </row>
        <row r="1744">
          <cell r="H1744" t="str">
            <v/>
          </cell>
          <cell r="J1744" t="str">
            <v/>
          </cell>
          <cell r="Y1744" t="str">
            <v/>
          </cell>
          <cell r="Z1744" t="str">
            <v/>
          </cell>
          <cell r="AA1744" t="str">
            <v/>
          </cell>
          <cell r="AB1744" t="str">
            <v/>
          </cell>
          <cell r="AC1744" t="str">
            <v/>
          </cell>
        </row>
        <row r="1745">
          <cell r="H1745" t="str">
            <v/>
          </cell>
          <cell r="J1745" t="str">
            <v/>
          </cell>
          <cell r="Y1745" t="str">
            <v/>
          </cell>
          <cell r="Z1745" t="str">
            <v/>
          </cell>
          <cell r="AA1745" t="str">
            <v/>
          </cell>
          <cell r="AB1745" t="str">
            <v/>
          </cell>
          <cell r="AC1745" t="str">
            <v/>
          </cell>
        </row>
        <row r="1746">
          <cell r="H1746" t="str">
            <v/>
          </cell>
          <cell r="J1746" t="str">
            <v/>
          </cell>
          <cell r="Y1746" t="str">
            <v/>
          </cell>
          <cell r="Z1746" t="str">
            <v/>
          </cell>
          <cell r="AA1746" t="str">
            <v/>
          </cell>
          <cell r="AB1746" t="str">
            <v/>
          </cell>
          <cell r="AC1746" t="str">
            <v/>
          </cell>
        </row>
        <row r="1747">
          <cell r="H1747" t="str">
            <v/>
          </cell>
          <cell r="J1747" t="str">
            <v/>
          </cell>
          <cell r="Y1747" t="str">
            <v/>
          </cell>
          <cell r="Z1747" t="str">
            <v/>
          </cell>
          <cell r="AA1747" t="str">
            <v/>
          </cell>
          <cell r="AB1747" t="str">
            <v/>
          </cell>
          <cell r="AC1747" t="str">
            <v/>
          </cell>
        </row>
        <row r="1748">
          <cell r="H1748" t="str">
            <v/>
          </cell>
          <cell r="J1748" t="str">
            <v/>
          </cell>
          <cell r="Y1748" t="str">
            <v/>
          </cell>
          <cell r="Z1748" t="str">
            <v/>
          </cell>
          <cell r="AA1748" t="str">
            <v/>
          </cell>
          <cell r="AB1748" t="str">
            <v/>
          </cell>
          <cell r="AC1748" t="str">
            <v/>
          </cell>
        </row>
        <row r="1749">
          <cell r="H1749" t="str">
            <v/>
          </cell>
          <cell r="J1749" t="str">
            <v/>
          </cell>
          <cell r="Y1749" t="str">
            <v/>
          </cell>
          <cell r="Z1749" t="str">
            <v/>
          </cell>
          <cell r="AA1749" t="str">
            <v/>
          </cell>
          <cell r="AB1749" t="str">
            <v/>
          </cell>
          <cell r="AC1749" t="str">
            <v/>
          </cell>
        </row>
        <row r="1750">
          <cell r="H1750" t="str">
            <v/>
          </cell>
          <cell r="J1750" t="str">
            <v/>
          </cell>
          <cell r="Y1750" t="str">
            <v/>
          </cell>
          <cell r="Z1750" t="str">
            <v/>
          </cell>
          <cell r="AA1750" t="str">
            <v/>
          </cell>
          <cell r="AB1750" t="str">
            <v/>
          </cell>
          <cell r="AC1750" t="str">
            <v/>
          </cell>
        </row>
        <row r="1751">
          <cell r="H1751" t="str">
            <v/>
          </cell>
          <cell r="J1751" t="str">
            <v/>
          </cell>
          <cell r="Y1751" t="str">
            <v/>
          </cell>
          <cell r="Z1751" t="str">
            <v/>
          </cell>
          <cell r="AA1751" t="str">
            <v/>
          </cell>
          <cell r="AB1751" t="str">
            <v/>
          </cell>
          <cell r="AC1751" t="str">
            <v/>
          </cell>
        </row>
        <row r="1752">
          <cell r="H1752" t="str">
            <v/>
          </cell>
          <cell r="J1752" t="str">
            <v/>
          </cell>
          <cell r="Y1752" t="str">
            <v/>
          </cell>
          <cell r="Z1752" t="str">
            <v/>
          </cell>
          <cell r="AA1752" t="str">
            <v/>
          </cell>
          <cell r="AB1752" t="str">
            <v/>
          </cell>
          <cell r="AC1752" t="str">
            <v/>
          </cell>
        </row>
        <row r="1753">
          <cell r="H1753" t="str">
            <v/>
          </cell>
          <cell r="J1753" t="str">
            <v/>
          </cell>
          <cell r="Y1753" t="str">
            <v/>
          </cell>
          <cell r="Z1753" t="str">
            <v/>
          </cell>
          <cell r="AA1753" t="str">
            <v/>
          </cell>
          <cell r="AB1753" t="str">
            <v/>
          </cell>
          <cell r="AC1753" t="str">
            <v/>
          </cell>
        </row>
        <row r="1754">
          <cell r="H1754" t="str">
            <v/>
          </cell>
          <cell r="J1754" t="str">
            <v/>
          </cell>
          <cell r="Y1754" t="str">
            <v/>
          </cell>
          <cell r="Z1754" t="str">
            <v/>
          </cell>
          <cell r="AA1754" t="str">
            <v/>
          </cell>
          <cell r="AB1754" t="str">
            <v/>
          </cell>
          <cell r="AC1754" t="str">
            <v/>
          </cell>
        </row>
        <row r="1755">
          <cell r="H1755" t="str">
            <v/>
          </cell>
          <cell r="J1755" t="str">
            <v/>
          </cell>
          <cell r="Y1755" t="str">
            <v/>
          </cell>
          <cell r="Z1755" t="str">
            <v/>
          </cell>
          <cell r="AA1755" t="str">
            <v/>
          </cell>
          <cell r="AB1755" t="str">
            <v/>
          </cell>
          <cell r="AC1755" t="str">
            <v/>
          </cell>
        </row>
        <row r="1756">
          <cell r="H1756" t="str">
            <v/>
          </cell>
          <cell r="J1756" t="str">
            <v/>
          </cell>
          <cell r="Y1756" t="str">
            <v/>
          </cell>
          <cell r="Z1756" t="str">
            <v/>
          </cell>
          <cell r="AA1756" t="str">
            <v/>
          </cell>
          <cell r="AB1756" t="str">
            <v/>
          </cell>
          <cell r="AC1756" t="str">
            <v/>
          </cell>
        </row>
        <row r="1757">
          <cell r="H1757" t="str">
            <v/>
          </cell>
          <cell r="J1757" t="str">
            <v/>
          </cell>
          <cell r="Y1757" t="str">
            <v/>
          </cell>
          <cell r="Z1757" t="str">
            <v/>
          </cell>
          <cell r="AA1757" t="str">
            <v/>
          </cell>
          <cell r="AB1757" t="str">
            <v/>
          </cell>
          <cell r="AC1757" t="str">
            <v/>
          </cell>
        </row>
        <row r="1758">
          <cell r="H1758" t="str">
            <v/>
          </cell>
          <cell r="J1758" t="str">
            <v/>
          </cell>
          <cell r="Y1758" t="str">
            <v/>
          </cell>
          <cell r="Z1758" t="str">
            <v/>
          </cell>
          <cell r="AA1758" t="str">
            <v/>
          </cell>
          <cell r="AB1758" t="str">
            <v/>
          </cell>
          <cell r="AC1758" t="str">
            <v/>
          </cell>
        </row>
        <row r="1759">
          <cell r="H1759" t="str">
            <v/>
          </cell>
          <cell r="J1759" t="str">
            <v/>
          </cell>
          <cell r="Y1759" t="str">
            <v/>
          </cell>
          <cell r="Z1759" t="str">
            <v/>
          </cell>
          <cell r="AA1759" t="str">
            <v/>
          </cell>
          <cell r="AB1759" t="str">
            <v/>
          </cell>
          <cell r="AC1759" t="str">
            <v/>
          </cell>
        </row>
        <row r="1760">
          <cell r="H1760" t="str">
            <v/>
          </cell>
          <cell r="J1760" t="str">
            <v/>
          </cell>
          <cell r="Y1760" t="str">
            <v/>
          </cell>
          <cell r="Z1760" t="str">
            <v/>
          </cell>
          <cell r="AA1760" t="str">
            <v/>
          </cell>
          <cell r="AB1760" t="str">
            <v/>
          </cell>
          <cell r="AC1760" t="str">
            <v/>
          </cell>
        </row>
        <row r="1761">
          <cell r="H1761" t="str">
            <v/>
          </cell>
          <cell r="J1761" t="str">
            <v/>
          </cell>
          <cell r="Y1761" t="str">
            <v/>
          </cell>
          <cell r="Z1761" t="str">
            <v/>
          </cell>
          <cell r="AA1761" t="str">
            <v/>
          </cell>
          <cell r="AB1761" t="str">
            <v/>
          </cell>
          <cell r="AC1761" t="str">
            <v/>
          </cell>
        </row>
        <row r="1762">
          <cell r="H1762" t="str">
            <v/>
          </cell>
          <cell r="J1762" t="str">
            <v/>
          </cell>
          <cell r="Y1762" t="str">
            <v/>
          </cell>
          <cell r="Z1762" t="str">
            <v/>
          </cell>
          <cell r="AA1762" t="str">
            <v/>
          </cell>
          <cell r="AB1762" t="str">
            <v/>
          </cell>
          <cell r="AC1762" t="str">
            <v/>
          </cell>
        </row>
        <row r="1763">
          <cell r="H1763" t="str">
            <v/>
          </cell>
          <cell r="J1763" t="str">
            <v/>
          </cell>
          <cell r="Y1763" t="str">
            <v/>
          </cell>
          <cell r="Z1763" t="str">
            <v/>
          </cell>
          <cell r="AA1763" t="str">
            <v/>
          </cell>
          <cell r="AB1763" t="str">
            <v/>
          </cell>
          <cell r="AC1763" t="str">
            <v/>
          </cell>
        </row>
        <row r="1764">
          <cell r="H1764" t="str">
            <v/>
          </cell>
          <cell r="J1764" t="str">
            <v/>
          </cell>
          <cell r="Y1764" t="str">
            <v/>
          </cell>
          <cell r="Z1764" t="str">
            <v/>
          </cell>
          <cell r="AA1764" t="str">
            <v/>
          </cell>
          <cell r="AB1764" t="str">
            <v/>
          </cell>
          <cell r="AC1764" t="str">
            <v/>
          </cell>
        </row>
        <row r="1765">
          <cell r="H1765" t="str">
            <v/>
          </cell>
          <cell r="J1765" t="str">
            <v/>
          </cell>
          <cell r="Y1765" t="str">
            <v/>
          </cell>
          <cell r="Z1765" t="str">
            <v/>
          </cell>
          <cell r="AA1765" t="str">
            <v/>
          </cell>
          <cell r="AB1765" t="str">
            <v/>
          </cell>
          <cell r="AC1765" t="str">
            <v/>
          </cell>
        </row>
        <row r="1766">
          <cell r="H1766" t="str">
            <v/>
          </cell>
          <cell r="J1766" t="str">
            <v/>
          </cell>
          <cell r="Y1766" t="str">
            <v/>
          </cell>
          <cell r="Z1766" t="str">
            <v/>
          </cell>
          <cell r="AA1766" t="str">
            <v/>
          </cell>
          <cell r="AB1766" t="str">
            <v/>
          </cell>
          <cell r="AC1766" t="str">
            <v/>
          </cell>
        </row>
        <row r="1767">
          <cell r="H1767" t="str">
            <v/>
          </cell>
          <cell r="J1767" t="str">
            <v/>
          </cell>
          <cell r="Y1767" t="str">
            <v/>
          </cell>
          <cell r="Z1767" t="str">
            <v/>
          </cell>
          <cell r="AA1767" t="str">
            <v/>
          </cell>
          <cell r="AB1767" t="str">
            <v/>
          </cell>
          <cell r="AC1767" t="str">
            <v/>
          </cell>
        </row>
        <row r="1768">
          <cell r="H1768" t="str">
            <v/>
          </cell>
          <cell r="J1768" t="str">
            <v/>
          </cell>
          <cell r="Y1768" t="str">
            <v/>
          </cell>
          <cell r="Z1768" t="str">
            <v/>
          </cell>
          <cell r="AA1768" t="str">
            <v/>
          </cell>
          <cell r="AB1768" t="str">
            <v/>
          </cell>
          <cell r="AC1768" t="str">
            <v/>
          </cell>
        </row>
        <row r="1769">
          <cell r="H1769" t="str">
            <v/>
          </cell>
          <cell r="J1769" t="str">
            <v/>
          </cell>
          <cell r="Y1769" t="str">
            <v/>
          </cell>
          <cell r="Z1769" t="str">
            <v/>
          </cell>
          <cell r="AA1769" t="str">
            <v/>
          </cell>
          <cell r="AB1769" t="str">
            <v/>
          </cell>
          <cell r="AC1769" t="str">
            <v/>
          </cell>
        </row>
        <row r="1770">
          <cell r="H1770" t="str">
            <v/>
          </cell>
          <cell r="J1770" t="str">
            <v/>
          </cell>
          <cell r="Y1770" t="str">
            <v/>
          </cell>
          <cell r="Z1770" t="str">
            <v/>
          </cell>
          <cell r="AA1770" t="str">
            <v/>
          </cell>
          <cell r="AB1770" t="str">
            <v/>
          </cell>
          <cell r="AC1770" t="str">
            <v/>
          </cell>
        </row>
        <row r="1771">
          <cell r="H1771" t="str">
            <v/>
          </cell>
          <cell r="J1771" t="str">
            <v/>
          </cell>
          <cell r="Y1771" t="str">
            <v/>
          </cell>
          <cell r="Z1771" t="str">
            <v/>
          </cell>
          <cell r="AA1771" t="str">
            <v/>
          </cell>
          <cell r="AB1771" t="str">
            <v/>
          </cell>
          <cell r="AC1771" t="str">
            <v/>
          </cell>
        </row>
        <row r="1772">
          <cell r="H1772" t="str">
            <v/>
          </cell>
          <cell r="J1772" t="str">
            <v/>
          </cell>
          <cell r="Y1772" t="str">
            <v/>
          </cell>
          <cell r="Z1772" t="str">
            <v/>
          </cell>
          <cell r="AA1772" t="str">
            <v/>
          </cell>
          <cell r="AB1772" t="str">
            <v/>
          </cell>
          <cell r="AC1772" t="str">
            <v/>
          </cell>
        </row>
        <row r="1773">
          <cell r="H1773" t="str">
            <v/>
          </cell>
          <cell r="J1773" t="str">
            <v/>
          </cell>
          <cell r="Y1773" t="str">
            <v/>
          </cell>
          <cell r="Z1773" t="str">
            <v/>
          </cell>
          <cell r="AA1773" t="str">
            <v/>
          </cell>
          <cell r="AB1773" t="str">
            <v/>
          </cell>
          <cell r="AC1773" t="str">
            <v/>
          </cell>
        </row>
        <row r="1774">
          <cell r="H1774" t="str">
            <v/>
          </cell>
          <cell r="J1774" t="str">
            <v/>
          </cell>
          <cell r="Y1774" t="str">
            <v/>
          </cell>
          <cell r="Z1774" t="str">
            <v/>
          </cell>
          <cell r="AA1774" t="str">
            <v/>
          </cell>
          <cell r="AB1774" t="str">
            <v/>
          </cell>
          <cell r="AC1774" t="str">
            <v/>
          </cell>
        </row>
        <row r="1775">
          <cell r="H1775" t="str">
            <v/>
          </cell>
          <cell r="J1775" t="str">
            <v/>
          </cell>
          <cell r="Y1775" t="str">
            <v/>
          </cell>
          <cell r="Z1775" t="str">
            <v/>
          </cell>
          <cell r="AA1775" t="str">
            <v/>
          </cell>
          <cell r="AB1775" t="str">
            <v/>
          </cell>
          <cell r="AC1775" t="str">
            <v/>
          </cell>
        </row>
        <row r="1776">
          <cell r="H1776" t="str">
            <v/>
          </cell>
          <cell r="J1776" t="str">
            <v/>
          </cell>
          <cell r="Y1776" t="str">
            <v/>
          </cell>
          <cell r="Z1776" t="str">
            <v/>
          </cell>
          <cell r="AA1776" t="str">
            <v/>
          </cell>
          <cell r="AB1776" t="str">
            <v/>
          </cell>
          <cell r="AC1776" t="str">
            <v/>
          </cell>
        </row>
        <row r="1777">
          <cell r="H1777" t="str">
            <v/>
          </cell>
          <cell r="J1777" t="str">
            <v/>
          </cell>
          <cell r="Y1777" t="str">
            <v/>
          </cell>
          <cell r="Z1777" t="str">
            <v/>
          </cell>
          <cell r="AA1777" t="str">
            <v/>
          </cell>
          <cell r="AB1777" t="str">
            <v/>
          </cell>
          <cell r="AC1777" t="str">
            <v/>
          </cell>
        </row>
        <row r="1778">
          <cell r="H1778" t="str">
            <v/>
          </cell>
          <cell r="J1778" t="str">
            <v/>
          </cell>
          <cell r="Y1778" t="str">
            <v/>
          </cell>
          <cell r="Z1778" t="str">
            <v/>
          </cell>
          <cell r="AA1778" t="str">
            <v/>
          </cell>
          <cell r="AB1778" t="str">
            <v/>
          </cell>
          <cell r="AC1778" t="str">
            <v/>
          </cell>
        </row>
        <row r="1779">
          <cell r="H1779" t="str">
            <v/>
          </cell>
          <cell r="J1779" t="str">
            <v/>
          </cell>
          <cell r="Y1779" t="str">
            <v/>
          </cell>
          <cell r="Z1779" t="str">
            <v/>
          </cell>
          <cell r="AA1779" t="str">
            <v/>
          </cell>
          <cell r="AB1779" t="str">
            <v/>
          </cell>
          <cell r="AC1779" t="str">
            <v/>
          </cell>
        </row>
        <row r="1780">
          <cell r="H1780" t="str">
            <v/>
          </cell>
          <cell r="J1780" t="str">
            <v/>
          </cell>
          <cell r="Y1780" t="str">
            <v/>
          </cell>
          <cell r="Z1780" t="str">
            <v/>
          </cell>
          <cell r="AA1780" t="str">
            <v/>
          </cell>
          <cell r="AB1780" t="str">
            <v/>
          </cell>
          <cell r="AC1780" t="str">
            <v/>
          </cell>
        </row>
        <row r="1781">
          <cell r="H1781" t="str">
            <v/>
          </cell>
          <cell r="J1781" t="str">
            <v/>
          </cell>
          <cell r="Y1781" t="str">
            <v/>
          </cell>
          <cell r="Z1781" t="str">
            <v/>
          </cell>
          <cell r="AA1781" t="str">
            <v/>
          </cell>
          <cell r="AB1781" t="str">
            <v/>
          </cell>
          <cell r="AC1781" t="str">
            <v/>
          </cell>
        </row>
        <row r="1782">
          <cell r="H1782" t="str">
            <v/>
          </cell>
          <cell r="J1782" t="str">
            <v/>
          </cell>
          <cell r="Y1782" t="str">
            <v/>
          </cell>
          <cell r="Z1782" t="str">
            <v/>
          </cell>
          <cell r="AA1782" t="str">
            <v/>
          </cell>
          <cell r="AB1782" t="str">
            <v/>
          </cell>
          <cell r="AC1782" t="str">
            <v/>
          </cell>
        </row>
        <row r="1783">
          <cell r="H1783" t="str">
            <v/>
          </cell>
          <cell r="J1783" t="str">
            <v/>
          </cell>
          <cell r="Y1783" t="str">
            <v/>
          </cell>
          <cell r="Z1783" t="str">
            <v/>
          </cell>
          <cell r="AA1783" t="str">
            <v/>
          </cell>
          <cell r="AB1783" t="str">
            <v/>
          </cell>
          <cell r="AC1783" t="str">
            <v/>
          </cell>
        </row>
        <row r="1784">
          <cell r="H1784" t="str">
            <v/>
          </cell>
          <cell r="J1784" t="str">
            <v/>
          </cell>
          <cell r="Y1784" t="str">
            <v/>
          </cell>
          <cell r="Z1784" t="str">
            <v/>
          </cell>
          <cell r="AA1784" t="str">
            <v/>
          </cell>
          <cell r="AB1784" t="str">
            <v/>
          </cell>
          <cell r="AC1784" t="str">
            <v/>
          </cell>
        </row>
        <row r="1785">
          <cell r="H1785" t="str">
            <v/>
          </cell>
          <cell r="J1785" t="str">
            <v/>
          </cell>
          <cell r="Y1785" t="str">
            <v/>
          </cell>
          <cell r="Z1785" t="str">
            <v/>
          </cell>
          <cell r="AA1785" t="str">
            <v/>
          </cell>
          <cell r="AB1785" t="str">
            <v/>
          </cell>
          <cell r="AC1785" t="str">
            <v/>
          </cell>
        </row>
        <row r="1786">
          <cell r="H1786" t="str">
            <v/>
          </cell>
          <cell r="J1786" t="str">
            <v/>
          </cell>
          <cell r="Y1786" t="str">
            <v/>
          </cell>
          <cell r="Z1786" t="str">
            <v/>
          </cell>
          <cell r="AA1786" t="str">
            <v/>
          </cell>
          <cell r="AB1786" t="str">
            <v/>
          </cell>
          <cell r="AC1786" t="str">
            <v/>
          </cell>
        </row>
        <row r="1787">
          <cell r="H1787" t="str">
            <v/>
          </cell>
          <cell r="J1787" t="str">
            <v/>
          </cell>
          <cell r="Y1787" t="str">
            <v/>
          </cell>
          <cell r="Z1787" t="str">
            <v/>
          </cell>
          <cell r="AA1787" t="str">
            <v/>
          </cell>
          <cell r="AB1787" t="str">
            <v/>
          </cell>
          <cell r="AC1787" t="str">
            <v/>
          </cell>
        </row>
        <row r="1788">
          <cell r="H1788" t="str">
            <v/>
          </cell>
          <cell r="J1788" t="str">
            <v/>
          </cell>
          <cell r="Y1788" t="str">
            <v/>
          </cell>
          <cell r="Z1788" t="str">
            <v/>
          </cell>
          <cell r="AA1788" t="str">
            <v/>
          </cell>
          <cell r="AB1788" t="str">
            <v/>
          </cell>
          <cell r="AC1788" t="str">
            <v/>
          </cell>
        </row>
        <row r="1789">
          <cell r="H1789" t="str">
            <v/>
          </cell>
          <cell r="J1789" t="str">
            <v/>
          </cell>
          <cell r="Y1789" t="str">
            <v/>
          </cell>
          <cell r="Z1789" t="str">
            <v/>
          </cell>
          <cell r="AA1789" t="str">
            <v/>
          </cell>
          <cell r="AB1789" t="str">
            <v/>
          </cell>
          <cell r="AC1789" t="str">
            <v/>
          </cell>
        </row>
        <row r="1790">
          <cell r="H1790" t="str">
            <v/>
          </cell>
          <cell r="J1790" t="str">
            <v/>
          </cell>
          <cell r="Y1790" t="str">
            <v/>
          </cell>
          <cell r="Z1790" t="str">
            <v/>
          </cell>
          <cell r="AA1790" t="str">
            <v/>
          </cell>
          <cell r="AB1790" t="str">
            <v/>
          </cell>
          <cell r="AC1790" t="str">
            <v/>
          </cell>
        </row>
        <row r="1791">
          <cell r="H1791" t="str">
            <v/>
          </cell>
          <cell r="J1791" t="str">
            <v/>
          </cell>
          <cell r="Y1791" t="str">
            <v/>
          </cell>
          <cell r="Z1791" t="str">
            <v/>
          </cell>
          <cell r="AA1791" t="str">
            <v/>
          </cell>
          <cell r="AB1791" t="str">
            <v/>
          </cell>
          <cell r="AC1791" t="str">
            <v/>
          </cell>
        </row>
        <row r="1792">
          <cell r="H1792" t="str">
            <v/>
          </cell>
          <cell r="J1792" t="str">
            <v/>
          </cell>
          <cell r="Y1792" t="str">
            <v/>
          </cell>
          <cell r="Z1792" t="str">
            <v/>
          </cell>
          <cell r="AA1792" t="str">
            <v/>
          </cell>
          <cell r="AB1792" t="str">
            <v/>
          </cell>
          <cell r="AC1792" t="str">
            <v/>
          </cell>
        </row>
        <row r="1793">
          <cell r="H1793" t="str">
            <v/>
          </cell>
          <cell r="J1793" t="str">
            <v/>
          </cell>
          <cell r="Y1793" t="str">
            <v/>
          </cell>
          <cell r="Z1793" t="str">
            <v/>
          </cell>
          <cell r="AA1793" t="str">
            <v/>
          </cell>
          <cell r="AB1793" t="str">
            <v/>
          </cell>
          <cell r="AC1793" t="str">
            <v/>
          </cell>
        </row>
        <row r="1794">
          <cell r="H1794" t="str">
            <v/>
          </cell>
          <cell r="J1794" t="str">
            <v/>
          </cell>
          <cell r="Y1794" t="str">
            <v/>
          </cell>
          <cell r="Z1794" t="str">
            <v/>
          </cell>
          <cell r="AA1794" t="str">
            <v/>
          </cell>
          <cell r="AB1794" t="str">
            <v/>
          </cell>
          <cell r="AC1794" t="str">
            <v/>
          </cell>
        </row>
        <row r="1795">
          <cell r="H1795" t="str">
            <v/>
          </cell>
          <cell r="J1795" t="str">
            <v/>
          </cell>
          <cell r="Y1795" t="str">
            <v/>
          </cell>
          <cell r="Z1795" t="str">
            <v/>
          </cell>
          <cell r="AA1795" t="str">
            <v/>
          </cell>
          <cell r="AB1795" t="str">
            <v/>
          </cell>
          <cell r="AC1795" t="str">
            <v/>
          </cell>
        </row>
        <row r="1796">
          <cell r="H1796" t="str">
            <v/>
          </cell>
          <cell r="J1796" t="str">
            <v/>
          </cell>
          <cell r="Y1796" t="str">
            <v/>
          </cell>
          <cell r="Z1796" t="str">
            <v/>
          </cell>
          <cell r="AA1796" t="str">
            <v/>
          </cell>
          <cell r="AB1796" t="str">
            <v/>
          </cell>
          <cell r="AC1796" t="str">
            <v/>
          </cell>
        </row>
        <row r="1797">
          <cell r="H1797" t="str">
            <v/>
          </cell>
          <cell r="J1797" t="str">
            <v/>
          </cell>
          <cell r="Y1797" t="str">
            <v/>
          </cell>
          <cell r="Z1797" t="str">
            <v/>
          </cell>
          <cell r="AA1797" t="str">
            <v/>
          </cell>
          <cell r="AB1797" t="str">
            <v/>
          </cell>
          <cell r="AC1797" t="str">
            <v/>
          </cell>
        </row>
        <row r="1798">
          <cell r="H1798" t="str">
            <v/>
          </cell>
          <cell r="J1798" t="str">
            <v/>
          </cell>
          <cell r="Y1798" t="str">
            <v/>
          </cell>
          <cell r="Z1798" t="str">
            <v/>
          </cell>
          <cell r="AA1798" t="str">
            <v/>
          </cell>
          <cell r="AB1798" t="str">
            <v/>
          </cell>
          <cell r="AC1798" t="str">
            <v/>
          </cell>
        </row>
        <row r="1799">
          <cell r="H1799" t="str">
            <v/>
          </cell>
          <cell r="J1799" t="str">
            <v/>
          </cell>
          <cell r="Y1799" t="str">
            <v/>
          </cell>
          <cell r="Z1799" t="str">
            <v/>
          </cell>
          <cell r="AA1799" t="str">
            <v/>
          </cell>
          <cell r="AB1799" t="str">
            <v/>
          </cell>
          <cell r="AC1799" t="str">
            <v/>
          </cell>
        </row>
        <row r="1800">
          <cell r="H1800" t="str">
            <v/>
          </cell>
          <cell r="J1800" t="str">
            <v/>
          </cell>
          <cell r="Y1800" t="str">
            <v/>
          </cell>
          <cell r="Z1800" t="str">
            <v/>
          </cell>
          <cell r="AA1800" t="str">
            <v/>
          </cell>
          <cell r="AB1800" t="str">
            <v/>
          </cell>
          <cell r="AC1800" t="str">
            <v/>
          </cell>
        </row>
        <row r="1801">
          <cell r="H1801" t="str">
            <v/>
          </cell>
          <cell r="J1801" t="str">
            <v/>
          </cell>
          <cell r="Y1801" t="str">
            <v/>
          </cell>
          <cell r="Z1801" t="str">
            <v/>
          </cell>
          <cell r="AA1801" t="str">
            <v/>
          </cell>
          <cell r="AB1801" t="str">
            <v/>
          </cell>
          <cell r="AC1801" t="str">
            <v/>
          </cell>
        </row>
        <row r="1802">
          <cell r="H1802" t="str">
            <v/>
          </cell>
          <cell r="J1802" t="str">
            <v/>
          </cell>
          <cell r="Y1802" t="str">
            <v/>
          </cell>
          <cell r="Z1802" t="str">
            <v/>
          </cell>
          <cell r="AA1802" t="str">
            <v/>
          </cell>
          <cell r="AB1802" t="str">
            <v/>
          </cell>
          <cell r="AC1802" t="str">
            <v/>
          </cell>
        </row>
        <row r="1803">
          <cell r="H1803" t="str">
            <v/>
          </cell>
          <cell r="J1803" t="str">
            <v/>
          </cell>
          <cell r="Y1803" t="str">
            <v/>
          </cell>
          <cell r="Z1803" t="str">
            <v/>
          </cell>
          <cell r="AA1803" t="str">
            <v/>
          </cell>
          <cell r="AB1803" t="str">
            <v/>
          </cell>
          <cell r="AC1803" t="str">
            <v/>
          </cell>
        </row>
        <row r="1804">
          <cell r="H1804" t="str">
            <v/>
          </cell>
          <cell r="J1804" t="str">
            <v/>
          </cell>
          <cell r="Y1804" t="str">
            <v/>
          </cell>
          <cell r="Z1804" t="str">
            <v/>
          </cell>
          <cell r="AA1804" t="str">
            <v/>
          </cell>
          <cell r="AB1804" t="str">
            <v/>
          </cell>
          <cell r="AC1804" t="str">
            <v/>
          </cell>
        </row>
        <row r="1805">
          <cell r="H1805" t="str">
            <v/>
          </cell>
          <cell r="J1805" t="str">
            <v/>
          </cell>
          <cell r="Y1805" t="str">
            <v/>
          </cell>
          <cell r="Z1805" t="str">
            <v/>
          </cell>
          <cell r="AA1805" t="str">
            <v/>
          </cell>
          <cell r="AB1805" t="str">
            <v/>
          </cell>
          <cell r="AC1805" t="str">
            <v/>
          </cell>
        </row>
        <row r="1806">
          <cell r="H1806" t="str">
            <v/>
          </cell>
          <cell r="J1806" t="str">
            <v/>
          </cell>
          <cell r="Y1806" t="str">
            <v/>
          </cell>
          <cell r="Z1806" t="str">
            <v/>
          </cell>
          <cell r="AA1806" t="str">
            <v/>
          </cell>
          <cell r="AB1806" t="str">
            <v/>
          </cell>
          <cell r="AC1806" t="str">
            <v/>
          </cell>
        </row>
        <row r="1807">
          <cell r="H1807" t="str">
            <v/>
          </cell>
          <cell r="J1807" t="str">
            <v/>
          </cell>
          <cell r="Y1807" t="str">
            <v/>
          </cell>
          <cell r="Z1807" t="str">
            <v/>
          </cell>
          <cell r="AA1807" t="str">
            <v/>
          </cell>
          <cell r="AB1807" t="str">
            <v/>
          </cell>
          <cell r="AC1807" t="str">
            <v/>
          </cell>
        </row>
        <row r="1808">
          <cell r="H1808" t="str">
            <v/>
          </cell>
          <cell r="J1808" t="str">
            <v/>
          </cell>
          <cell r="Y1808" t="str">
            <v/>
          </cell>
          <cell r="Z1808" t="str">
            <v/>
          </cell>
          <cell r="AA1808" t="str">
            <v/>
          </cell>
          <cell r="AB1808" t="str">
            <v/>
          </cell>
          <cell r="AC1808" t="str">
            <v/>
          </cell>
        </row>
        <row r="1809">
          <cell r="H1809" t="str">
            <v/>
          </cell>
          <cell r="J1809" t="str">
            <v/>
          </cell>
          <cell r="Y1809" t="str">
            <v/>
          </cell>
          <cell r="Z1809" t="str">
            <v/>
          </cell>
          <cell r="AA1809" t="str">
            <v/>
          </cell>
          <cell r="AB1809" t="str">
            <v/>
          </cell>
          <cell r="AC1809" t="str">
            <v/>
          </cell>
        </row>
        <row r="1810">
          <cell r="H1810" t="str">
            <v/>
          </cell>
          <cell r="J1810" t="str">
            <v/>
          </cell>
          <cell r="Y1810" t="str">
            <v/>
          </cell>
          <cell r="Z1810" t="str">
            <v/>
          </cell>
          <cell r="AA1810" t="str">
            <v/>
          </cell>
          <cell r="AB1810" t="str">
            <v/>
          </cell>
          <cell r="AC1810" t="str">
            <v/>
          </cell>
        </row>
        <row r="1811">
          <cell r="H1811" t="str">
            <v/>
          </cell>
          <cell r="J1811" t="str">
            <v/>
          </cell>
          <cell r="Y1811" t="str">
            <v/>
          </cell>
          <cell r="Z1811" t="str">
            <v/>
          </cell>
          <cell r="AA1811" t="str">
            <v/>
          </cell>
          <cell r="AB1811" t="str">
            <v/>
          </cell>
          <cell r="AC1811" t="str">
            <v/>
          </cell>
        </row>
        <row r="1812">
          <cell r="H1812" t="str">
            <v/>
          </cell>
          <cell r="J1812" t="str">
            <v/>
          </cell>
          <cell r="Y1812" t="str">
            <v/>
          </cell>
          <cell r="Z1812" t="str">
            <v/>
          </cell>
          <cell r="AA1812" t="str">
            <v/>
          </cell>
          <cell r="AB1812" t="str">
            <v/>
          </cell>
          <cell r="AC1812" t="str">
            <v/>
          </cell>
        </row>
        <row r="1813">
          <cell r="H1813" t="str">
            <v/>
          </cell>
          <cell r="J1813" t="str">
            <v/>
          </cell>
          <cell r="Y1813" t="str">
            <v/>
          </cell>
          <cell r="Z1813" t="str">
            <v/>
          </cell>
          <cell r="AA1813" t="str">
            <v/>
          </cell>
          <cell r="AB1813" t="str">
            <v/>
          </cell>
          <cell r="AC1813" t="str">
            <v/>
          </cell>
        </row>
        <row r="1814">
          <cell r="H1814" t="str">
            <v/>
          </cell>
          <cell r="J1814" t="str">
            <v/>
          </cell>
          <cell r="Y1814" t="str">
            <v/>
          </cell>
          <cell r="Z1814" t="str">
            <v/>
          </cell>
          <cell r="AA1814" t="str">
            <v/>
          </cell>
          <cell r="AB1814" t="str">
            <v/>
          </cell>
          <cell r="AC1814" t="str">
            <v/>
          </cell>
        </row>
        <row r="1815">
          <cell r="H1815" t="str">
            <v/>
          </cell>
          <cell r="J1815" t="str">
            <v/>
          </cell>
          <cell r="Y1815" t="str">
            <v/>
          </cell>
          <cell r="Z1815" t="str">
            <v/>
          </cell>
          <cell r="AA1815" t="str">
            <v/>
          </cell>
          <cell r="AB1815" t="str">
            <v/>
          </cell>
          <cell r="AC1815" t="str">
            <v/>
          </cell>
        </row>
        <row r="1816">
          <cell r="H1816" t="str">
            <v/>
          </cell>
          <cell r="J1816" t="str">
            <v/>
          </cell>
          <cell r="Y1816" t="str">
            <v/>
          </cell>
          <cell r="Z1816" t="str">
            <v/>
          </cell>
          <cell r="AA1816" t="str">
            <v/>
          </cell>
          <cell r="AB1816" t="str">
            <v/>
          </cell>
          <cell r="AC1816" t="str">
            <v/>
          </cell>
        </row>
        <row r="1817">
          <cell r="H1817" t="str">
            <v/>
          </cell>
          <cell r="J1817" t="str">
            <v/>
          </cell>
          <cell r="Y1817" t="str">
            <v/>
          </cell>
          <cell r="Z1817" t="str">
            <v/>
          </cell>
          <cell r="AA1817" t="str">
            <v/>
          </cell>
          <cell r="AB1817" t="str">
            <v/>
          </cell>
          <cell r="AC1817" t="str">
            <v/>
          </cell>
        </row>
        <row r="1818">
          <cell r="H1818" t="str">
            <v/>
          </cell>
          <cell r="J1818" t="str">
            <v/>
          </cell>
          <cell r="Y1818" t="str">
            <v/>
          </cell>
          <cell r="Z1818" t="str">
            <v/>
          </cell>
          <cell r="AA1818" t="str">
            <v/>
          </cell>
          <cell r="AB1818" t="str">
            <v/>
          </cell>
          <cell r="AC1818" t="str">
            <v/>
          </cell>
        </row>
        <row r="1819">
          <cell r="H1819" t="str">
            <v/>
          </cell>
          <cell r="J1819" t="str">
            <v/>
          </cell>
          <cell r="Y1819" t="str">
            <v/>
          </cell>
          <cell r="Z1819" t="str">
            <v/>
          </cell>
          <cell r="AA1819" t="str">
            <v/>
          </cell>
          <cell r="AB1819" t="str">
            <v/>
          </cell>
          <cell r="AC1819" t="str">
            <v/>
          </cell>
        </row>
        <row r="1820">
          <cell r="H1820" t="str">
            <v/>
          </cell>
          <cell r="J1820" t="str">
            <v/>
          </cell>
          <cell r="Y1820" t="str">
            <v/>
          </cell>
          <cell r="Z1820" t="str">
            <v/>
          </cell>
          <cell r="AA1820" t="str">
            <v/>
          </cell>
          <cell r="AB1820" t="str">
            <v/>
          </cell>
          <cell r="AC1820" t="str">
            <v/>
          </cell>
        </row>
        <row r="1821">
          <cell r="H1821" t="str">
            <v/>
          </cell>
          <cell r="J1821" t="str">
            <v/>
          </cell>
          <cell r="Y1821" t="str">
            <v/>
          </cell>
          <cell r="Z1821" t="str">
            <v/>
          </cell>
          <cell r="AA1821" t="str">
            <v/>
          </cell>
          <cell r="AB1821" t="str">
            <v/>
          </cell>
          <cell r="AC1821" t="str">
            <v/>
          </cell>
        </row>
        <row r="1822">
          <cell r="H1822" t="str">
            <v/>
          </cell>
          <cell r="J1822" t="str">
            <v/>
          </cell>
          <cell r="Y1822" t="str">
            <v/>
          </cell>
          <cell r="Z1822" t="str">
            <v/>
          </cell>
          <cell r="AA1822" t="str">
            <v/>
          </cell>
          <cell r="AB1822" t="str">
            <v/>
          </cell>
          <cell r="AC1822" t="str">
            <v/>
          </cell>
        </row>
        <row r="1823">
          <cell r="H1823" t="str">
            <v/>
          </cell>
          <cell r="J1823" t="str">
            <v/>
          </cell>
          <cell r="Y1823" t="str">
            <v/>
          </cell>
          <cell r="Z1823" t="str">
            <v/>
          </cell>
          <cell r="AA1823" t="str">
            <v/>
          </cell>
          <cell r="AB1823" t="str">
            <v/>
          </cell>
          <cell r="AC1823" t="str">
            <v/>
          </cell>
        </row>
        <row r="1824">
          <cell r="H1824" t="str">
            <v/>
          </cell>
          <cell r="J1824" t="str">
            <v/>
          </cell>
          <cell r="Y1824" t="str">
            <v/>
          </cell>
          <cell r="Z1824" t="str">
            <v/>
          </cell>
          <cell r="AA1824" t="str">
            <v/>
          </cell>
          <cell r="AB1824" t="str">
            <v/>
          </cell>
          <cell r="AC1824" t="str">
            <v/>
          </cell>
        </row>
        <row r="1825">
          <cell r="H1825" t="str">
            <v/>
          </cell>
          <cell r="J1825" t="str">
            <v/>
          </cell>
          <cell r="Y1825" t="str">
            <v/>
          </cell>
          <cell r="Z1825" t="str">
            <v/>
          </cell>
          <cell r="AA1825" t="str">
            <v/>
          </cell>
          <cell r="AB1825" t="str">
            <v/>
          </cell>
          <cell r="AC1825" t="str">
            <v/>
          </cell>
        </row>
        <row r="1826">
          <cell r="H1826" t="str">
            <v/>
          </cell>
          <cell r="J1826" t="str">
            <v/>
          </cell>
          <cell r="Y1826" t="str">
            <v/>
          </cell>
          <cell r="Z1826" t="str">
            <v/>
          </cell>
          <cell r="AA1826" t="str">
            <v/>
          </cell>
          <cell r="AB1826" t="str">
            <v/>
          </cell>
          <cell r="AC1826" t="str">
            <v/>
          </cell>
        </row>
        <row r="1827">
          <cell r="H1827" t="str">
            <v/>
          </cell>
          <cell r="J1827" t="str">
            <v/>
          </cell>
          <cell r="Y1827" t="str">
            <v/>
          </cell>
          <cell r="Z1827" t="str">
            <v/>
          </cell>
          <cell r="AA1827" t="str">
            <v/>
          </cell>
          <cell r="AB1827" t="str">
            <v/>
          </cell>
          <cell r="AC1827" t="str">
            <v/>
          </cell>
        </row>
        <row r="1828">
          <cell r="H1828" t="str">
            <v/>
          </cell>
          <cell r="J1828" t="str">
            <v/>
          </cell>
          <cell r="Y1828" t="str">
            <v/>
          </cell>
          <cell r="Z1828" t="str">
            <v/>
          </cell>
          <cell r="AA1828" t="str">
            <v/>
          </cell>
          <cell r="AB1828" t="str">
            <v/>
          </cell>
          <cell r="AC1828" t="str">
            <v/>
          </cell>
        </row>
        <row r="1829">
          <cell r="H1829" t="str">
            <v/>
          </cell>
          <cell r="J1829" t="str">
            <v/>
          </cell>
          <cell r="Y1829" t="str">
            <v/>
          </cell>
          <cell r="Z1829" t="str">
            <v/>
          </cell>
          <cell r="AA1829" t="str">
            <v/>
          </cell>
          <cell r="AB1829" t="str">
            <v/>
          </cell>
          <cell r="AC1829" t="str">
            <v/>
          </cell>
        </row>
        <row r="1830">
          <cell r="H1830" t="str">
            <v/>
          </cell>
          <cell r="J1830" t="str">
            <v/>
          </cell>
          <cell r="Y1830" t="str">
            <v/>
          </cell>
          <cell r="Z1830" t="str">
            <v/>
          </cell>
          <cell r="AA1830" t="str">
            <v/>
          </cell>
          <cell r="AB1830" t="str">
            <v/>
          </cell>
          <cell r="AC1830" t="str">
            <v/>
          </cell>
        </row>
        <row r="1831">
          <cell r="H1831" t="str">
            <v/>
          </cell>
          <cell r="J1831" t="str">
            <v/>
          </cell>
          <cell r="Y1831" t="str">
            <v/>
          </cell>
          <cell r="Z1831" t="str">
            <v/>
          </cell>
          <cell r="AA1831" t="str">
            <v/>
          </cell>
          <cell r="AB1831" t="str">
            <v/>
          </cell>
          <cell r="AC1831" t="str">
            <v/>
          </cell>
        </row>
        <row r="1832">
          <cell r="H1832" t="str">
            <v/>
          </cell>
          <cell r="J1832" t="str">
            <v/>
          </cell>
          <cell r="Y1832" t="str">
            <v/>
          </cell>
          <cell r="Z1832" t="str">
            <v/>
          </cell>
          <cell r="AA1832" t="str">
            <v/>
          </cell>
          <cell r="AB1832" t="str">
            <v/>
          </cell>
          <cell r="AC1832" t="str">
            <v/>
          </cell>
        </row>
        <row r="1833">
          <cell r="H1833" t="str">
            <v/>
          </cell>
          <cell r="J1833" t="str">
            <v/>
          </cell>
          <cell r="Y1833" t="str">
            <v/>
          </cell>
          <cell r="Z1833" t="str">
            <v/>
          </cell>
          <cell r="AA1833" t="str">
            <v/>
          </cell>
          <cell r="AB1833" t="str">
            <v/>
          </cell>
          <cell r="AC1833" t="str">
            <v/>
          </cell>
        </row>
        <row r="1834">
          <cell r="H1834" t="str">
            <v/>
          </cell>
          <cell r="J1834" t="str">
            <v/>
          </cell>
          <cell r="Y1834" t="str">
            <v/>
          </cell>
          <cell r="Z1834" t="str">
            <v/>
          </cell>
          <cell r="AA1834" t="str">
            <v/>
          </cell>
          <cell r="AB1834" t="str">
            <v/>
          </cell>
          <cell r="AC1834" t="str">
            <v/>
          </cell>
        </row>
        <row r="1835">
          <cell r="H1835" t="str">
            <v/>
          </cell>
          <cell r="J1835" t="str">
            <v/>
          </cell>
          <cell r="Y1835" t="str">
            <v/>
          </cell>
          <cell r="Z1835" t="str">
            <v/>
          </cell>
          <cell r="AA1835" t="str">
            <v/>
          </cell>
          <cell r="AB1835" t="str">
            <v/>
          </cell>
          <cell r="AC1835" t="str">
            <v/>
          </cell>
        </row>
        <row r="1836">
          <cell r="H1836" t="str">
            <v/>
          </cell>
          <cell r="J1836" t="str">
            <v/>
          </cell>
          <cell r="Y1836" t="str">
            <v/>
          </cell>
          <cell r="Z1836" t="str">
            <v/>
          </cell>
          <cell r="AA1836" t="str">
            <v/>
          </cell>
          <cell r="AB1836" t="str">
            <v/>
          </cell>
          <cell r="AC1836" t="str">
            <v/>
          </cell>
        </row>
        <row r="1837">
          <cell r="H1837" t="str">
            <v/>
          </cell>
          <cell r="J1837" t="str">
            <v/>
          </cell>
          <cell r="Y1837" t="str">
            <v/>
          </cell>
          <cell r="Z1837" t="str">
            <v/>
          </cell>
          <cell r="AA1837" t="str">
            <v/>
          </cell>
          <cell r="AB1837" t="str">
            <v/>
          </cell>
          <cell r="AC1837" t="str">
            <v/>
          </cell>
        </row>
        <row r="1838">
          <cell r="H1838" t="str">
            <v/>
          </cell>
          <cell r="J1838" t="str">
            <v/>
          </cell>
          <cell r="Y1838" t="str">
            <v/>
          </cell>
          <cell r="Z1838" t="str">
            <v/>
          </cell>
          <cell r="AA1838" t="str">
            <v/>
          </cell>
          <cell r="AB1838" t="str">
            <v/>
          </cell>
          <cell r="AC1838" t="str">
            <v/>
          </cell>
        </row>
        <row r="1839">
          <cell r="H1839" t="str">
            <v/>
          </cell>
          <cell r="J1839" t="str">
            <v/>
          </cell>
          <cell r="Y1839" t="str">
            <v/>
          </cell>
          <cell r="Z1839" t="str">
            <v/>
          </cell>
          <cell r="AA1839" t="str">
            <v/>
          </cell>
          <cell r="AB1839" t="str">
            <v/>
          </cell>
          <cell r="AC1839" t="str">
            <v/>
          </cell>
        </row>
        <row r="1840">
          <cell r="H1840" t="str">
            <v/>
          </cell>
          <cell r="J1840" t="str">
            <v/>
          </cell>
          <cell r="Y1840" t="str">
            <v/>
          </cell>
          <cell r="Z1840" t="str">
            <v/>
          </cell>
          <cell r="AA1840" t="str">
            <v/>
          </cell>
          <cell r="AB1840" t="str">
            <v/>
          </cell>
          <cell r="AC1840" t="str">
            <v/>
          </cell>
        </row>
        <row r="1841">
          <cell r="H1841" t="str">
            <v/>
          </cell>
          <cell r="J1841" t="str">
            <v/>
          </cell>
          <cell r="Y1841" t="str">
            <v/>
          </cell>
          <cell r="Z1841" t="str">
            <v/>
          </cell>
          <cell r="AA1841" t="str">
            <v/>
          </cell>
          <cell r="AB1841" t="str">
            <v/>
          </cell>
          <cell r="AC1841" t="str">
            <v/>
          </cell>
        </row>
        <row r="1842">
          <cell r="H1842" t="str">
            <v/>
          </cell>
          <cell r="J1842" t="str">
            <v/>
          </cell>
          <cell r="Y1842" t="str">
            <v/>
          </cell>
          <cell r="Z1842" t="str">
            <v/>
          </cell>
          <cell r="AA1842" t="str">
            <v/>
          </cell>
          <cell r="AB1842" t="str">
            <v/>
          </cell>
          <cell r="AC1842" t="str">
            <v/>
          </cell>
        </row>
        <row r="1843">
          <cell r="H1843" t="str">
            <v/>
          </cell>
          <cell r="J1843" t="str">
            <v/>
          </cell>
          <cell r="Y1843" t="str">
            <v/>
          </cell>
          <cell r="Z1843" t="str">
            <v/>
          </cell>
          <cell r="AA1843" t="str">
            <v/>
          </cell>
          <cell r="AB1843" t="str">
            <v/>
          </cell>
          <cell r="AC1843" t="str">
            <v/>
          </cell>
        </row>
        <row r="1844">
          <cell r="H1844" t="str">
            <v/>
          </cell>
          <cell r="J1844" t="str">
            <v/>
          </cell>
          <cell r="Y1844" t="str">
            <v/>
          </cell>
          <cell r="Z1844" t="str">
            <v/>
          </cell>
          <cell r="AA1844" t="str">
            <v/>
          </cell>
          <cell r="AB1844" t="str">
            <v/>
          </cell>
          <cell r="AC1844" t="str">
            <v/>
          </cell>
        </row>
        <row r="1845">
          <cell r="H1845" t="str">
            <v/>
          </cell>
          <cell r="J1845" t="str">
            <v/>
          </cell>
          <cell r="Y1845" t="str">
            <v/>
          </cell>
          <cell r="Z1845" t="str">
            <v/>
          </cell>
          <cell r="AA1845" t="str">
            <v/>
          </cell>
          <cell r="AB1845" t="str">
            <v/>
          </cell>
          <cell r="AC1845" t="str">
            <v/>
          </cell>
        </row>
        <row r="1846">
          <cell r="H1846" t="str">
            <v/>
          </cell>
          <cell r="J1846" t="str">
            <v/>
          </cell>
          <cell r="Y1846" t="str">
            <v/>
          </cell>
          <cell r="Z1846" t="str">
            <v/>
          </cell>
          <cell r="AA1846" t="str">
            <v/>
          </cell>
          <cell r="AB1846" t="str">
            <v/>
          </cell>
          <cell r="AC1846" t="str">
            <v/>
          </cell>
        </row>
        <row r="1847">
          <cell r="H1847" t="str">
            <v/>
          </cell>
          <cell r="J1847" t="str">
            <v/>
          </cell>
          <cell r="Y1847" t="str">
            <v/>
          </cell>
          <cell r="Z1847" t="str">
            <v/>
          </cell>
          <cell r="AA1847" t="str">
            <v/>
          </cell>
          <cell r="AB1847" t="str">
            <v/>
          </cell>
          <cell r="AC1847" t="str">
            <v/>
          </cell>
        </row>
        <row r="1848">
          <cell r="H1848" t="str">
            <v/>
          </cell>
          <cell r="J1848" t="str">
            <v/>
          </cell>
          <cell r="Y1848" t="str">
            <v/>
          </cell>
          <cell r="Z1848" t="str">
            <v/>
          </cell>
          <cell r="AA1848" t="str">
            <v/>
          </cell>
          <cell r="AB1848" t="str">
            <v/>
          </cell>
          <cell r="AC1848" t="str">
            <v/>
          </cell>
        </row>
        <row r="1849">
          <cell r="H1849" t="str">
            <v/>
          </cell>
          <cell r="J1849" t="str">
            <v/>
          </cell>
          <cell r="Y1849" t="str">
            <v/>
          </cell>
          <cell r="Z1849" t="str">
            <v/>
          </cell>
          <cell r="AA1849" t="str">
            <v/>
          </cell>
          <cell r="AB1849" t="str">
            <v/>
          </cell>
          <cell r="AC1849" t="str">
            <v/>
          </cell>
        </row>
        <row r="1850">
          <cell r="H1850" t="str">
            <v/>
          </cell>
          <cell r="J1850" t="str">
            <v/>
          </cell>
          <cell r="Y1850" t="str">
            <v/>
          </cell>
          <cell r="Z1850" t="str">
            <v/>
          </cell>
          <cell r="AA1850" t="str">
            <v/>
          </cell>
          <cell r="AB1850" t="str">
            <v/>
          </cell>
          <cell r="AC1850" t="str">
            <v/>
          </cell>
        </row>
        <row r="1851">
          <cell r="H1851" t="str">
            <v/>
          </cell>
          <cell r="J1851" t="str">
            <v/>
          </cell>
          <cell r="Y1851" t="str">
            <v/>
          </cell>
          <cell r="Z1851" t="str">
            <v/>
          </cell>
          <cell r="AA1851" t="str">
            <v/>
          </cell>
          <cell r="AB1851" t="str">
            <v/>
          </cell>
          <cell r="AC1851" t="str">
            <v/>
          </cell>
        </row>
        <row r="1852">
          <cell r="H1852" t="str">
            <v/>
          </cell>
          <cell r="J1852" t="str">
            <v/>
          </cell>
          <cell r="Y1852" t="str">
            <v/>
          </cell>
          <cell r="Z1852" t="str">
            <v/>
          </cell>
          <cell r="AA1852" t="str">
            <v/>
          </cell>
          <cell r="AB1852" t="str">
            <v/>
          </cell>
          <cell r="AC1852" t="str">
            <v/>
          </cell>
        </row>
        <row r="1853">
          <cell r="H1853" t="str">
            <v/>
          </cell>
          <cell r="J1853" t="str">
            <v/>
          </cell>
          <cell r="Y1853" t="str">
            <v/>
          </cell>
          <cell r="Z1853" t="str">
            <v/>
          </cell>
          <cell r="AA1853" t="str">
            <v/>
          </cell>
          <cell r="AB1853" t="str">
            <v/>
          </cell>
          <cell r="AC1853" t="str">
            <v/>
          </cell>
        </row>
        <row r="1854">
          <cell r="H1854" t="str">
            <v/>
          </cell>
          <cell r="J1854" t="str">
            <v/>
          </cell>
          <cell r="Y1854" t="str">
            <v/>
          </cell>
          <cell r="Z1854" t="str">
            <v/>
          </cell>
          <cell r="AA1854" t="str">
            <v/>
          </cell>
          <cell r="AB1854" t="str">
            <v/>
          </cell>
          <cell r="AC1854" t="str">
            <v/>
          </cell>
        </row>
        <row r="1855">
          <cell r="H1855" t="str">
            <v/>
          </cell>
          <cell r="J1855" t="str">
            <v/>
          </cell>
          <cell r="Y1855" t="str">
            <v/>
          </cell>
          <cell r="Z1855" t="str">
            <v/>
          </cell>
          <cell r="AA1855" t="str">
            <v/>
          </cell>
          <cell r="AB1855" t="str">
            <v/>
          </cell>
          <cell r="AC1855" t="str">
            <v/>
          </cell>
        </row>
        <row r="1856">
          <cell r="H1856" t="str">
            <v/>
          </cell>
          <cell r="J1856" t="str">
            <v/>
          </cell>
          <cell r="Y1856" t="str">
            <v/>
          </cell>
          <cell r="Z1856" t="str">
            <v/>
          </cell>
          <cell r="AA1856" t="str">
            <v/>
          </cell>
          <cell r="AB1856" t="str">
            <v/>
          </cell>
          <cell r="AC1856" t="str">
            <v/>
          </cell>
        </row>
        <row r="1857">
          <cell r="H1857" t="str">
            <v/>
          </cell>
          <cell r="J1857" t="str">
            <v/>
          </cell>
          <cell r="Y1857" t="str">
            <v/>
          </cell>
          <cell r="Z1857" t="str">
            <v/>
          </cell>
          <cell r="AA1857" t="str">
            <v/>
          </cell>
          <cell r="AB1857" t="str">
            <v/>
          </cell>
          <cell r="AC1857" t="str">
            <v/>
          </cell>
        </row>
        <row r="1858">
          <cell r="H1858" t="str">
            <v/>
          </cell>
          <cell r="J1858" t="str">
            <v/>
          </cell>
          <cell r="Y1858" t="str">
            <v/>
          </cell>
          <cell r="Z1858" t="str">
            <v/>
          </cell>
          <cell r="AA1858" t="str">
            <v/>
          </cell>
          <cell r="AB1858" t="str">
            <v/>
          </cell>
          <cell r="AC1858" t="str">
            <v/>
          </cell>
        </row>
        <row r="1859">
          <cell r="H1859" t="str">
            <v/>
          </cell>
          <cell r="J1859" t="str">
            <v/>
          </cell>
          <cell r="Y1859" t="str">
            <v/>
          </cell>
          <cell r="Z1859" t="str">
            <v/>
          </cell>
          <cell r="AA1859" t="str">
            <v/>
          </cell>
          <cell r="AB1859" t="str">
            <v/>
          </cell>
          <cell r="AC1859" t="str">
            <v/>
          </cell>
        </row>
        <row r="1860">
          <cell r="H1860" t="str">
            <v/>
          </cell>
          <cell r="J1860" t="str">
            <v/>
          </cell>
          <cell r="Y1860" t="str">
            <v/>
          </cell>
          <cell r="Z1860" t="str">
            <v/>
          </cell>
          <cell r="AA1860" t="str">
            <v/>
          </cell>
          <cell r="AB1860" t="str">
            <v/>
          </cell>
          <cell r="AC1860" t="str">
            <v/>
          </cell>
        </row>
        <row r="1861">
          <cell r="H1861" t="str">
            <v/>
          </cell>
          <cell r="J1861" t="str">
            <v/>
          </cell>
          <cell r="Y1861" t="str">
            <v/>
          </cell>
          <cell r="Z1861" t="str">
            <v/>
          </cell>
          <cell r="AA1861" t="str">
            <v/>
          </cell>
          <cell r="AB1861" t="str">
            <v/>
          </cell>
          <cell r="AC1861" t="str">
            <v/>
          </cell>
        </row>
        <row r="1862">
          <cell r="H1862" t="str">
            <v/>
          </cell>
          <cell r="J1862" t="str">
            <v/>
          </cell>
          <cell r="Y1862" t="str">
            <v/>
          </cell>
          <cell r="Z1862" t="str">
            <v/>
          </cell>
          <cell r="AA1862" t="str">
            <v/>
          </cell>
          <cell r="AB1862" t="str">
            <v/>
          </cell>
          <cell r="AC1862" t="str">
            <v/>
          </cell>
        </row>
        <row r="1863">
          <cell r="H1863" t="str">
            <v/>
          </cell>
          <cell r="J1863" t="str">
            <v/>
          </cell>
          <cell r="Y1863" t="str">
            <v/>
          </cell>
          <cell r="Z1863" t="str">
            <v/>
          </cell>
          <cell r="AA1863" t="str">
            <v/>
          </cell>
          <cell r="AB1863" t="str">
            <v/>
          </cell>
          <cell r="AC1863" t="str">
            <v/>
          </cell>
        </row>
        <row r="1864">
          <cell r="H1864" t="str">
            <v/>
          </cell>
          <cell r="J1864" t="str">
            <v/>
          </cell>
          <cell r="Y1864" t="str">
            <v/>
          </cell>
          <cell r="Z1864" t="str">
            <v/>
          </cell>
          <cell r="AA1864" t="str">
            <v/>
          </cell>
          <cell r="AB1864" t="str">
            <v/>
          </cell>
          <cell r="AC1864" t="str">
            <v/>
          </cell>
        </row>
        <row r="1865">
          <cell r="H1865" t="str">
            <v/>
          </cell>
          <cell r="J1865" t="str">
            <v/>
          </cell>
          <cell r="Y1865" t="str">
            <v/>
          </cell>
          <cell r="Z1865" t="str">
            <v/>
          </cell>
          <cell r="AA1865" t="str">
            <v/>
          </cell>
          <cell r="AB1865" t="str">
            <v/>
          </cell>
          <cell r="AC1865" t="str">
            <v/>
          </cell>
        </row>
        <row r="1866">
          <cell r="H1866" t="str">
            <v/>
          </cell>
          <cell r="J1866" t="str">
            <v/>
          </cell>
          <cell r="Y1866" t="str">
            <v/>
          </cell>
          <cell r="Z1866" t="str">
            <v/>
          </cell>
          <cell r="AA1866" t="str">
            <v/>
          </cell>
          <cell r="AB1866" t="str">
            <v/>
          </cell>
          <cell r="AC1866" t="str">
            <v/>
          </cell>
        </row>
        <row r="1867">
          <cell r="H1867" t="str">
            <v/>
          </cell>
          <cell r="J1867" t="str">
            <v/>
          </cell>
          <cell r="Y1867" t="str">
            <v/>
          </cell>
          <cell r="Z1867" t="str">
            <v/>
          </cell>
          <cell r="AA1867" t="str">
            <v/>
          </cell>
          <cell r="AB1867" t="str">
            <v/>
          </cell>
          <cell r="AC1867" t="str">
            <v/>
          </cell>
        </row>
        <row r="1868">
          <cell r="H1868" t="str">
            <v/>
          </cell>
          <cell r="J1868" t="str">
            <v/>
          </cell>
          <cell r="Y1868" t="str">
            <v/>
          </cell>
          <cell r="Z1868" t="str">
            <v/>
          </cell>
          <cell r="AA1868" t="str">
            <v/>
          </cell>
          <cell r="AB1868" t="str">
            <v/>
          </cell>
          <cell r="AC1868" t="str">
            <v/>
          </cell>
        </row>
        <row r="1869">
          <cell r="H1869" t="str">
            <v/>
          </cell>
          <cell r="J1869" t="str">
            <v/>
          </cell>
          <cell r="Y1869" t="str">
            <v/>
          </cell>
          <cell r="Z1869" t="str">
            <v/>
          </cell>
          <cell r="AA1869" t="str">
            <v/>
          </cell>
          <cell r="AB1869" t="str">
            <v/>
          </cell>
          <cell r="AC1869" t="str">
            <v/>
          </cell>
        </row>
        <row r="1870">
          <cell r="H1870" t="str">
            <v/>
          </cell>
          <cell r="J1870" t="str">
            <v/>
          </cell>
          <cell r="Y1870" t="str">
            <v/>
          </cell>
          <cell r="Z1870" t="str">
            <v/>
          </cell>
          <cell r="AA1870" t="str">
            <v/>
          </cell>
          <cell r="AB1870" t="str">
            <v/>
          </cell>
          <cell r="AC1870" t="str">
            <v/>
          </cell>
        </row>
        <row r="1871">
          <cell r="H1871" t="str">
            <v/>
          </cell>
          <cell r="J1871" t="str">
            <v/>
          </cell>
          <cell r="Y1871" t="str">
            <v/>
          </cell>
          <cell r="Z1871" t="str">
            <v/>
          </cell>
          <cell r="AA1871" t="str">
            <v/>
          </cell>
          <cell r="AB1871" t="str">
            <v/>
          </cell>
          <cell r="AC1871" t="str">
            <v/>
          </cell>
        </row>
        <row r="1872">
          <cell r="H1872" t="str">
            <v/>
          </cell>
          <cell r="J1872" t="str">
            <v/>
          </cell>
          <cell r="Y1872" t="str">
            <v/>
          </cell>
          <cell r="Z1872" t="str">
            <v/>
          </cell>
          <cell r="AA1872" t="str">
            <v/>
          </cell>
          <cell r="AB1872" t="str">
            <v/>
          </cell>
          <cell r="AC1872" t="str">
            <v/>
          </cell>
        </row>
        <row r="1873">
          <cell r="H1873" t="str">
            <v/>
          </cell>
          <cell r="J1873" t="str">
            <v/>
          </cell>
          <cell r="Y1873" t="str">
            <v/>
          </cell>
          <cell r="Z1873" t="str">
            <v/>
          </cell>
          <cell r="AA1873" t="str">
            <v/>
          </cell>
          <cell r="AB1873" t="str">
            <v/>
          </cell>
          <cell r="AC1873" t="str">
            <v/>
          </cell>
        </row>
        <row r="1874">
          <cell r="H1874" t="str">
            <v/>
          </cell>
          <cell r="J1874" t="str">
            <v/>
          </cell>
          <cell r="Y1874" t="str">
            <v/>
          </cell>
          <cell r="Z1874" t="str">
            <v/>
          </cell>
          <cell r="AA1874" t="str">
            <v/>
          </cell>
          <cell r="AB1874" t="str">
            <v/>
          </cell>
          <cell r="AC1874" t="str">
            <v/>
          </cell>
        </row>
        <row r="1875">
          <cell r="H1875" t="str">
            <v/>
          </cell>
          <cell r="J1875" t="str">
            <v/>
          </cell>
          <cell r="Y1875" t="str">
            <v/>
          </cell>
          <cell r="Z1875" t="str">
            <v/>
          </cell>
          <cell r="AA1875" t="str">
            <v/>
          </cell>
          <cell r="AB1875" t="str">
            <v/>
          </cell>
          <cell r="AC1875" t="str">
            <v/>
          </cell>
        </row>
        <row r="1876">
          <cell r="H1876" t="str">
            <v/>
          </cell>
          <cell r="J1876" t="str">
            <v/>
          </cell>
          <cell r="Y1876" t="str">
            <v/>
          </cell>
          <cell r="Z1876" t="str">
            <v/>
          </cell>
          <cell r="AA1876" t="str">
            <v/>
          </cell>
          <cell r="AB1876" t="str">
            <v/>
          </cell>
          <cell r="AC1876" t="str">
            <v/>
          </cell>
        </row>
        <row r="1877">
          <cell r="H1877" t="str">
            <v/>
          </cell>
          <cell r="J1877" t="str">
            <v/>
          </cell>
          <cell r="Y1877" t="str">
            <v/>
          </cell>
          <cell r="Z1877" t="str">
            <v/>
          </cell>
          <cell r="AA1877" t="str">
            <v/>
          </cell>
          <cell r="AB1877" t="str">
            <v/>
          </cell>
          <cell r="AC1877" t="str">
            <v/>
          </cell>
        </row>
        <row r="1878">
          <cell r="H1878" t="str">
            <v/>
          </cell>
          <cell r="J1878" t="str">
            <v/>
          </cell>
          <cell r="Y1878" t="str">
            <v/>
          </cell>
          <cell r="Z1878" t="str">
            <v/>
          </cell>
          <cell r="AA1878" t="str">
            <v/>
          </cell>
          <cell r="AB1878" t="str">
            <v/>
          </cell>
          <cell r="AC1878" t="str">
            <v/>
          </cell>
        </row>
        <row r="1879">
          <cell r="H1879" t="str">
            <v/>
          </cell>
          <cell r="J1879" t="str">
            <v/>
          </cell>
          <cell r="Y1879" t="str">
            <v/>
          </cell>
          <cell r="Z1879" t="str">
            <v/>
          </cell>
          <cell r="AA1879" t="str">
            <v/>
          </cell>
          <cell r="AB1879" t="str">
            <v/>
          </cell>
          <cell r="AC1879" t="str">
            <v/>
          </cell>
        </row>
        <row r="1880">
          <cell r="H1880" t="str">
            <v/>
          </cell>
          <cell r="J1880" t="str">
            <v/>
          </cell>
          <cell r="Y1880" t="str">
            <v/>
          </cell>
          <cell r="Z1880" t="str">
            <v/>
          </cell>
          <cell r="AA1880" t="str">
            <v/>
          </cell>
          <cell r="AB1880" t="str">
            <v/>
          </cell>
          <cell r="AC1880" t="str">
            <v/>
          </cell>
        </row>
        <row r="1881">
          <cell r="H1881" t="str">
            <v/>
          </cell>
          <cell r="J1881" t="str">
            <v/>
          </cell>
          <cell r="Y1881" t="str">
            <v/>
          </cell>
          <cell r="Z1881" t="str">
            <v/>
          </cell>
          <cell r="AA1881" t="str">
            <v/>
          </cell>
          <cell r="AB1881" t="str">
            <v/>
          </cell>
          <cell r="AC1881" t="str">
            <v/>
          </cell>
        </row>
        <row r="1882">
          <cell r="H1882" t="str">
            <v/>
          </cell>
          <cell r="J1882" t="str">
            <v/>
          </cell>
          <cell r="Y1882" t="str">
            <v/>
          </cell>
          <cell r="Z1882" t="str">
            <v/>
          </cell>
          <cell r="AA1882" t="str">
            <v/>
          </cell>
          <cell r="AB1882" t="str">
            <v/>
          </cell>
          <cell r="AC1882" t="str">
            <v/>
          </cell>
        </row>
        <row r="1883">
          <cell r="H1883" t="str">
            <v/>
          </cell>
          <cell r="J1883" t="str">
            <v/>
          </cell>
          <cell r="Y1883" t="str">
            <v/>
          </cell>
          <cell r="Z1883" t="str">
            <v/>
          </cell>
          <cell r="AA1883" t="str">
            <v/>
          </cell>
          <cell r="AB1883" t="str">
            <v/>
          </cell>
          <cell r="AC1883" t="str">
            <v/>
          </cell>
        </row>
        <row r="1884">
          <cell r="H1884" t="str">
            <v/>
          </cell>
          <cell r="J1884" t="str">
            <v/>
          </cell>
          <cell r="Y1884" t="str">
            <v/>
          </cell>
          <cell r="Z1884" t="str">
            <v/>
          </cell>
          <cell r="AA1884" t="str">
            <v/>
          </cell>
          <cell r="AB1884" t="str">
            <v/>
          </cell>
          <cell r="AC1884" t="str">
            <v/>
          </cell>
        </row>
        <row r="1885">
          <cell r="H1885" t="str">
            <v/>
          </cell>
          <cell r="J1885" t="str">
            <v/>
          </cell>
          <cell r="Y1885" t="str">
            <v/>
          </cell>
          <cell r="Z1885" t="str">
            <v/>
          </cell>
          <cell r="AA1885" t="str">
            <v/>
          </cell>
          <cell r="AB1885" t="str">
            <v/>
          </cell>
          <cell r="AC1885" t="str">
            <v/>
          </cell>
        </row>
        <row r="1886">
          <cell r="H1886" t="str">
            <v/>
          </cell>
          <cell r="J1886" t="str">
            <v/>
          </cell>
          <cell r="Y1886" t="str">
            <v/>
          </cell>
          <cell r="Z1886" t="str">
            <v/>
          </cell>
          <cell r="AA1886" t="str">
            <v/>
          </cell>
          <cell r="AB1886" t="str">
            <v/>
          </cell>
          <cell r="AC1886" t="str">
            <v/>
          </cell>
        </row>
        <row r="1887">
          <cell r="H1887" t="str">
            <v/>
          </cell>
          <cell r="J1887" t="str">
            <v/>
          </cell>
          <cell r="Y1887" t="str">
            <v/>
          </cell>
          <cell r="Z1887" t="str">
            <v/>
          </cell>
          <cell r="AA1887" t="str">
            <v/>
          </cell>
          <cell r="AB1887" t="str">
            <v/>
          </cell>
          <cell r="AC1887" t="str">
            <v/>
          </cell>
        </row>
        <row r="1888">
          <cell r="H1888" t="str">
            <v/>
          </cell>
          <cell r="J1888" t="str">
            <v/>
          </cell>
          <cell r="Y1888" t="str">
            <v/>
          </cell>
          <cell r="Z1888" t="str">
            <v/>
          </cell>
          <cell r="AA1888" t="str">
            <v/>
          </cell>
          <cell r="AB1888" t="str">
            <v/>
          </cell>
          <cell r="AC1888" t="str">
            <v/>
          </cell>
        </row>
        <row r="1889">
          <cell r="H1889" t="str">
            <v/>
          </cell>
          <cell r="J1889" t="str">
            <v/>
          </cell>
          <cell r="Y1889" t="str">
            <v/>
          </cell>
          <cell r="Z1889" t="str">
            <v/>
          </cell>
          <cell r="AA1889" t="str">
            <v/>
          </cell>
          <cell r="AB1889" t="str">
            <v/>
          </cell>
          <cell r="AC1889" t="str">
            <v/>
          </cell>
        </row>
        <row r="1890">
          <cell r="H1890" t="str">
            <v/>
          </cell>
          <cell r="J1890" t="str">
            <v/>
          </cell>
          <cell r="Y1890" t="str">
            <v/>
          </cell>
          <cell r="Z1890" t="str">
            <v/>
          </cell>
          <cell r="AA1890" t="str">
            <v/>
          </cell>
          <cell r="AB1890" t="str">
            <v/>
          </cell>
          <cell r="AC1890" t="str">
            <v/>
          </cell>
        </row>
        <row r="1891">
          <cell r="H1891" t="str">
            <v/>
          </cell>
          <cell r="J1891" t="str">
            <v/>
          </cell>
          <cell r="Y1891" t="str">
            <v/>
          </cell>
          <cell r="Z1891" t="str">
            <v/>
          </cell>
          <cell r="AA1891" t="str">
            <v/>
          </cell>
          <cell r="AB1891" t="str">
            <v/>
          </cell>
          <cell r="AC1891" t="str">
            <v/>
          </cell>
        </row>
        <row r="1892">
          <cell r="H1892" t="str">
            <v/>
          </cell>
          <cell r="J1892" t="str">
            <v/>
          </cell>
          <cell r="Y1892" t="str">
            <v/>
          </cell>
          <cell r="Z1892" t="str">
            <v/>
          </cell>
          <cell r="AA1892" t="str">
            <v/>
          </cell>
          <cell r="AB1892" t="str">
            <v/>
          </cell>
          <cell r="AC1892" t="str">
            <v/>
          </cell>
        </row>
        <row r="1893">
          <cell r="H1893" t="str">
            <v/>
          </cell>
          <cell r="J1893" t="str">
            <v/>
          </cell>
          <cell r="Y1893" t="str">
            <v/>
          </cell>
          <cell r="Z1893" t="str">
            <v/>
          </cell>
          <cell r="AA1893" t="str">
            <v/>
          </cell>
          <cell r="AB1893" t="str">
            <v/>
          </cell>
          <cell r="AC1893" t="str">
            <v/>
          </cell>
        </row>
        <row r="1894">
          <cell r="H1894" t="str">
            <v/>
          </cell>
          <cell r="J1894" t="str">
            <v/>
          </cell>
          <cell r="Y1894" t="str">
            <v/>
          </cell>
          <cell r="Z1894" t="str">
            <v/>
          </cell>
          <cell r="AA1894" t="str">
            <v/>
          </cell>
          <cell r="AB1894" t="str">
            <v/>
          </cell>
          <cell r="AC1894" t="str">
            <v/>
          </cell>
        </row>
        <row r="1895">
          <cell r="H1895" t="str">
            <v/>
          </cell>
          <cell r="J1895" t="str">
            <v/>
          </cell>
          <cell r="Y1895" t="str">
            <v/>
          </cell>
          <cell r="Z1895" t="str">
            <v/>
          </cell>
          <cell r="AA1895" t="str">
            <v/>
          </cell>
          <cell r="AB1895" t="str">
            <v/>
          </cell>
          <cell r="AC1895" t="str">
            <v/>
          </cell>
        </row>
        <row r="1896">
          <cell r="H1896" t="str">
            <v/>
          </cell>
          <cell r="J1896" t="str">
            <v/>
          </cell>
          <cell r="Y1896" t="str">
            <v/>
          </cell>
          <cell r="Z1896" t="str">
            <v/>
          </cell>
          <cell r="AA1896" t="str">
            <v/>
          </cell>
          <cell r="AB1896" t="str">
            <v/>
          </cell>
          <cell r="AC1896" t="str">
            <v/>
          </cell>
        </row>
        <row r="1897">
          <cell r="H1897" t="str">
            <v/>
          </cell>
          <cell r="J1897" t="str">
            <v/>
          </cell>
          <cell r="Y1897" t="str">
            <v/>
          </cell>
          <cell r="Z1897" t="str">
            <v/>
          </cell>
          <cell r="AA1897" t="str">
            <v/>
          </cell>
          <cell r="AB1897" t="str">
            <v/>
          </cell>
          <cell r="AC1897" t="str">
            <v/>
          </cell>
        </row>
        <row r="1898">
          <cell r="H1898" t="str">
            <v/>
          </cell>
          <cell r="J1898" t="str">
            <v/>
          </cell>
          <cell r="Y1898" t="str">
            <v/>
          </cell>
          <cell r="Z1898" t="str">
            <v/>
          </cell>
          <cell r="AA1898" t="str">
            <v/>
          </cell>
          <cell r="AB1898" t="str">
            <v/>
          </cell>
          <cell r="AC1898" t="str">
            <v/>
          </cell>
        </row>
        <row r="1899">
          <cell r="H1899" t="str">
            <v/>
          </cell>
          <cell r="J1899" t="str">
            <v/>
          </cell>
          <cell r="Y1899" t="str">
            <v/>
          </cell>
          <cell r="Z1899" t="str">
            <v/>
          </cell>
          <cell r="AA1899" t="str">
            <v/>
          </cell>
          <cell r="AB1899" t="str">
            <v/>
          </cell>
          <cell r="AC1899" t="str">
            <v/>
          </cell>
        </row>
        <row r="1900">
          <cell r="H1900" t="str">
            <v/>
          </cell>
          <cell r="J1900" t="str">
            <v/>
          </cell>
          <cell r="Y1900" t="str">
            <v/>
          </cell>
          <cell r="Z1900" t="str">
            <v/>
          </cell>
          <cell r="AA1900" t="str">
            <v/>
          </cell>
          <cell r="AB1900" t="str">
            <v/>
          </cell>
          <cell r="AC1900" t="str">
            <v/>
          </cell>
        </row>
        <row r="1901">
          <cell r="H1901" t="str">
            <v/>
          </cell>
          <cell r="J1901" t="str">
            <v/>
          </cell>
          <cell r="Y1901" t="str">
            <v/>
          </cell>
          <cell r="Z1901" t="str">
            <v/>
          </cell>
          <cell r="AA1901" t="str">
            <v/>
          </cell>
          <cell r="AB1901" t="str">
            <v/>
          </cell>
          <cell r="AC1901" t="str">
            <v/>
          </cell>
        </row>
        <row r="1902">
          <cell r="H1902" t="str">
            <v/>
          </cell>
          <cell r="J1902" t="str">
            <v/>
          </cell>
          <cell r="Y1902" t="str">
            <v/>
          </cell>
          <cell r="Z1902" t="str">
            <v/>
          </cell>
          <cell r="AA1902" t="str">
            <v/>
          </cell>
          <cell r="AB1902" t="str">
            <v/>
          </cell>
          <cell r="AC1902" t="str">
            <v/>
          </cell>
        </row>
        <row r="1903">
          <cell r="H1903" t="str">
            <v/>
          </cell>
          <cell r="J1903" t="str">
            <v/>
          </cell>
          <cell r="Y1903" t="str">
            <v/>
          </cell>
          <cell r="Z1903" t="str">
            <v/>
          </cell>
          <cell r="AA1903" t="str">
            <v/>
          </cell>
          <cell r="AB1903" t="str">
            <v/>
          </cell>
          <cell r="AC1903" t="str">
            <v/>
          </cell>
        </row>
        <row r="1904">
          <cell r="H1904" t="str">
            <v/>
          </cell>
          <cell r="J1904" t="str">
            <v/>
          </cell>
          <cell r="Y1904" t="str">
            <v/>
          </cell>
          <cell r="Z1904" t="str">
            <v/>
          </cell>
          <cell r="AA1904" t="str">
            <v/>
          </cell>
          <cell r="AB1904" t="str">
            <v/>
          </cell>
          <cell r="AC1904" t="str">
            <v/>
          </cell>
        </row>
        <row r="1905">
          <cell r="H1905" t="str">
            <v/>
          </cell>
          <cell r="J1905" t="str">
            <v/>
          </cell>
          <cell r="Y1905" t="str">
            <v/>
          </cell>
          <cell r="Z1905" t="str">
            <v/>
          </cell>
          <cell r="AA1905" t="str">
            <v/>
          </cell>
          <cell r="AB1905" t="str">
            <v/>
          </cell>
          <cell r="AC1905" t="str">
            <v/>
          </cell>
        </row>
        <row r="1906">
          <cell r="H1906" t="str">
            <v/>
          </cell>
          <cell r="J1906" t="str">
            <v/>
          </cell>
          <cell r="Y1906" t="str">
            <v/>
          </cell>
          <cell r="Z1906" t="str">
            <v/>
          </cell>
          <cell r="AA1906" t="str">
            <v/>
          </cell>
          <cell r="AB1906" t="str">
            <v/>
          </cell>
          <cell r="AC1906" t="str">
            <v/>
          </cell>
        </row>
        <row r="1907">
          <cell r="H1907" t="str">
            <v/>
          </cell>
          <cell r="J1907" t="str">
            <v/>
          </cell>
          <cell r="Y1907" t="str">
            <v/>
          </cell>
          <cell r="Z1907" t="str">
            <v/>
          </cell>
          <cell r="AA1907" t="str">
            <v/>
          </cell>
          <cell r="AB1907" t="str">
            <v/>
          </cell>
          <cell r="AC1907" t="str">
            <v/>
          </cell>
        </row>
        <row r="1908">
          <cell r="H1908" t="str">
            <v/>
          </cell>
          <cell r="J1908" t="str">
            <v/>
          </cell>
          <cell r="Y1908" t="str">
            <v/>
          </cell>
          <cell r="Z1908" t="str">
            <v/>
          </cell>
          <cell r="AA1908" t="str">
            <v/>
          </cell>
          <cell r="AB1908" t="str">
            <v/>
          </cell>
          <cell r="AC1908" t="str">
            <v/>
          </cell>
        </row>
        <row r="1909">
          <cell r="H1909" t="str">
            <v/>
          </cell>
          <cell r="J1909" t="str">
            <v/>
          </cell>
          <cell r="Y1909" t="str">
            <v/>
          </cell>
          <cell r="Z1909" t="str">
            <v/>
          </cell>
          <cell r="AA1909" t="str">
            <v/>
          </cell>
          <cell r="AB1909" t="str">
            <v/>
          </cell>
          <cell r="AC1909" t="str">
            <v/>
          </cell>
        </row>
        <row r="1910">
          <cell r="H1910" t="str">
            <v/>
          </cell>
          <cell r="J1910" t="str">
            <v/>
          </cell>
          <cell r="Y1910" t="str">
            <v/>
          </cell>
          <cell r="Z1910" t="str">
            <v/>
          </cell>
          <cell r="AA1910" t="str">
            <v/>
          </cell>
          <cell r="AB1910" t="str">
            <v/>
          </cell>
          <cell r="AC1910" t="str">
            <v/>
          </cell>
        </row>
        <row r="1911">
          <cell r="H1911" t="str">
            <v/>
          </cell>
          <cell r="J1911" t="str">
            <v/>
          </cell>
          <cell r="Y1911" t="str">
            <v/>
          </cell>
          <cell r="Z1911" t="str">
            <v/>
          </cell>
          <cell r="AA1911" t="str">
            <v/>
          </cell>
          <cell r="AB1911" t="str">
            <v/>
          </cell>
          <cell r="AC1911" t="str">
            <v/>
          </cell>
        </row>
        <row r="1912">
          <cell r="H1912" t="str">
            <v/>
          </cell>
          <cell r="J1912" t="str">
            <v/>
          </cell>
          <cell r="Y1912" t="str">
            <v/>
          </cell>
          <cell r="Z1912" t="str">
            <v/>
          </cell>
          <cell r="AA1912" t="str">
            <v/>
          </cell>
          <cell r="AB1912" t="str">
            <v/>
          </cell>
          <cell r="AC1912" t="str">
            <v/>
          </cell>
        </row>
        <row r="1913">
          <cell r="H1913" t="str">
            <v/>
          </cell>
          <cell r="J1913" t="str">
            <v/>
          </cell>
          <cell r="Y1913" t="str">
            <v/>
          </cell>
          <cell r="Z1913" t="str">
            <v/>
          </cell>
          <cell r="AA1913" t="str">
            <v/>
          </cell>
          <cell r="AB1913" t="str">
            <v/>
          </cell>
          <cell r="AC1913" t="str">
            <v/>
          </cell>
        </row>
        <row r="1914">
          <cell r="H1914" t="str">
            <v/>
          </cell>
          <cell r="J1914" t="str">
            <v/>
          </cell>
          <cell r="Y1914" t="str">
            <v/>
          </cell>
          <cell r="Z1914" t="str">
            <v/>
          </cell>
          <cell r="AA1914" t="str">
            <v/>
          </cell>
          <cell r="AB1914" t="str">
            <v/>
          </cell>
          <cell r="AC1914" t="str">
            <v/>
          </cell>
        </row>
        <row r="1915">
          <cell r="H1915" t="str">
            <v/>
          </cell>
          <cell r="J1915" t="str">
            <v/>
          </cell>
          <cell r="Y1915" t="str">
            <v/>
          </cell>
          <cell r="Z1915" t="str">
            <v/>
          </cell>
          <cell r="AA1915" t="str">
            <v/>
          </cell>
          <cell r="AB1915" t="str">
            <v/>
          </cell>
          <cell r="AC1915" t="str">
            <v/>
          </cell>
        </row>
        <row r="1916">
          <cell r="H1916" t="str">
            <v/>
          </cell>
          <cell r="J1916" t="str">
            <v/>
          </cell>
          <cell r="Y1916" t="str">
            <v/>
          </cell>
          <cell r="Z1916" t="str">
            <v/>
          </cell>
          <cell r="AA1916" t="str">
            <v/>
          </cell>
          <cell r="AB1916" t="str">
            <v/>
          </cell>
          <cell r="AC1916" t="str">
            <v/>
          </cell>
        </row>
        <row r="1917">
          <cell r="H1917" t="str">
            <v/>
          </cell>
          <cell r="J1917" t="str">
            <v/>
          </cell>
          <cell r="Y1917" t="str">
            <v/>
          </cell>
          <cell r="Z1917" t="str">
            <v/>
          </cell>
          <cell r="AA1917" t="str">
            <v/>
          </cell>
          <cell r="AB1917" t="str">
            <v/>
          </cell>
          <cell r="AC1917" t="str">
            <v/>
          </cell>
        </row>
        <row r="1918">
          <cell r="H1918" t="str">
            <v/>
          </cell>
          <cell r="J1918" t="str">
            <v/>
          </cell>
          <cell r="Y1918" t="str">
            <v/>
          </cell>
          <cell r="Z1918" t="str">
            <v/>
          </cell>
          <cell r="AA1918" t="str">
            <v/>
          </cell>
          <cell r="AB1918" t="str">
            <v/>
          </cell>
          <cell r="AC1918" t="str">
            <v/>
          </cell>
        </row>
        <row r="1919">
          <cell r="H1919" t="str">
            <v/>
          </cell>
          <cell r="J1919" t="str">
            <v/>
          </cell>
          <cell r="Y1919" t="str">
            <v/>
          </cell>
          <cell r="Z1919" t="str">
            <v/>
          </cell>
          <cell r="AA1919" t="str">
            <v/>
          </cell>
          <cell r="AB1919" t="str">
            <v/>
          </cell>
          <cell r="AC1919" t="str">
            <v/>
          </cell>
        </row>
        <row r="1920">
          <cell r="H1920" t="str">
            <v/>
          </cell>
          <cell r="J1920" t="str">
            <v/>
          </cell>
          <cell r="Y1920" t="str">
            <v/>
          </cell>
          <cell r="Z1920" t="str">
            <v/>
          </cell>
          <cell r="AA1920" t="str">
            <v/>
          </cell>
          <cell r="AB1920" t="str">
            <v/>
          </cell>
          <cell r="AC1920" t="str">
            <v/>
          </cell>
        </row>
        <row r="1921">
          <cell r="H1921" t="str">
            <v/>
          </cell>
          <cell r="J1921" t="str">
            <v/>
          </cell>
          <cell r="Y1921" t="str">
            <v/>
          </cell>
          <cell r="Z1921" t="str">
            <v/>
          </cell>
          <cell r="AA1921" t="str">
            <v/>
          </cell>
          <cell r="AB1921" t="str">
            <v/>
          </cell>
          <cell r="AC1921" t="str">
            <v/>
          </cell>
        </row>
        <row r="1922">
          <cell r="H1922" t="str">
            <v/>
          </cell>
          <cell r="J1922" t="str">
            <v/>
          </cell>
          <cell r="Y1922" t="str">
            <v/>
          </cell>
          <cell r="Z1922" t="str">
            <v/>
          </cell>
          <cell r="AA1922" t="str">
            <v/>
          </cell>
          <cell r="AB1922" t="str">
            <v/>
          </cell>
          <cell r="AC1922" t="str">
            <v/>
          </cell>
        </row>
        <row r="1923">
          <cell r="H1923" t="str">
            <v/>
          </cell>
          <cell r="J1923" t="str">
            <v/>
          </cell>
          <cell r="Y1923" t="str">
            <v/>
          </cell>
          <cell r="Z1923" t="str">
            <v/>
          </cell>
          <cell r="AA1923" t="str">
            <v/>
          </cell>
          <cell r="AB1923" t="str">
            <v/>
          </cell>
          <cell r="AC1923" t="str">
            <v/>
          </cell>
        </row>
        <row r="1924">
          <cell r="H1924" t="str">
            <v/>
          </cell>
          <cell r="J1924" t="str">
            <v/>
          </cell>
          <cell r="Y1924" t="str">
            <v/>
          </cell>
          <cell r="Z1924" t="str">
            <v/>
          </cell>
          <cell r="AA1924" t="str">
            <v/>
          </cell>
          <cell r="AB1924" t="str">
            <v/>
          </cell>
          <cell r="AC1924" t="str">
            <v/>
          </cell>
        </row>
        <row r="1925">
          <cell r="H1925" t="str">
            <v/>
          </cell>
          <cell r="J1925" t="str">
            <v/>
          </cell>
          <cell r="Y1925" t="str">
            <v/>
          </cell>
          <cell r="Z1925" t="str">
            <v/>
          </cell>
          <cell r="AA1925" t="str">
            <v/>
          </cell>
          <cell r="AB1925" t="str">
            <v/>
          </cell>
          <cell r="AC1925" t="str">
            <v/>
          </cell>
        </row>
        <row r="1926">
          <cell r="H1926" t="str">
            <v/>
          </cell>
          <cell r="J1926" t="str">
            <v/>
          </cell>
          <cell r="Y1926" t="str">
            <v/>
          </cell>
          <cell r="Z1926" t="str">
            <v/>
          </cell>
          <cell r="AA1926" t="str">
            <v/>
          </cell>
          <cell r="AB1926" t="str">
            <v/>
          </cell>
          <cell r="AC1926" t="str">
            <v/>
          </cell>
        </row>
        <row r="1927">
          <cell r="H1927" t="str">
            <v/>
          </cell>
          <cell r="J1927" t="str">
            <v/>
          </cell>
          <cell r="Y1927" t="str">
            <v/>
          </cell>
          <cell r="Z1927" t="str">
            <v/>
          </cell>
          <cell r="AA1927" t="str">
            <v/>
          </cell>
          <cell r="AB1927" t="str">
            <v/>
          </cell>
          <cell r="AC1927" t="str">
            <v/>
          </cell>
        </row>
        <row r="1928">
          <cell r="H1928" t="str">
            <v/>
          </cell>
          <cell r="J1928" t="str">
            <v/>
          </cell>
          <cell r="Y1928" t="str">
            <v/>
          </cell>
          <cell r="Z1928" t="str">
            <v/>
          </cell>
          <cell r="AA1928" t="str">
            <v/>
          </cell>
          <cell r="AB1928" t="str">
            <v/>
          </cell>
          <cell r="AC1928" t="str">
            <v/>
          </cell>
        </row>
        <row r="1929">
          <cell r="H1929" t="str">
            <v/>
          </cell>
          <cell r="J1929" t="str">
            <v/>
          </cell>
          <cell r="Y1929" t="str">
            <v/>
          </cell>
          <cell r="Z1929" t="str">
            <v/>
          </cell>
          <cell r="AA1929" t="str">
            <v/>
          </cell>
          <cell r="AB1929" t="str">
            <v/>
          </cell>
          <cell r="AC1929" t="str">
            <v/>
          </cell>
        </row>
        <row r="1930">
          <cell r="H1930" t="str">
            <v/>
          </cell>
          <cell r="J1930" t="str">
            <v/>
          </cell>
          <cell r="Y1930" t="str">
            <v/>
          </cell>
          <cell r="Z1930" t="str">
            <v/>
          </cell>
          <cell r="AA1930" t="str">
            <v/>
          </cell>
          <cell r="AB1930" t="str">
            <v/>
          </cell>
          <cell r="AC1930" t="str">
            <v/>
          </cell>
        </row>
        <row r="1931">
          <cell r="H1931" t="str">
            <v/>
          </cell>
          <cell r="J1931" t="str">
            <v/>
          </cell>
          <cell r="Y1931" t="str">
            <v/>
          </cell>
          <cell r="Z1931" t="str">
            <v/>
          </cell>
          <cell r="AA1931" t="str">
            <v/>
          </cell>
          <cell r="AB1931" t="str">
            <v/>
          </cell>
          <cell r="AC1931" t="str">
            <v/>
          </cell>
        </row>
        <row r="1932">
          <cell r="H1932" t="str">
            <v/>
          </cell>
          <cell r="J1932" t="str">
            <v/>
          </cell>
          <cell r="Y1932" t="str">
            <v/>
          </cell>
          <cell r="Z1932" t="str">
            <v/>
          </cell>
          <cell r="AA1932" t="str">
            <v/>
          </cell>
          <cell r="AB1932" t="str">
            <v/>
          </cell>
          <cell r="AC1932" t="str">
            <v/>
          </cell>
        </row>
        <row r="1933">
          <cell r="H1933" t="str">
            <v/>
          </cell>
          <cell r="J1933" t="str">
            <v/>
          </cell>
          <cell r="Y1933" t="str">
            <v/>
          </cell>
          <cell r="Z1933" t="str">
            <v/>
          </cell>
          <cell r="AA1933" t="str">
            <v/>
          </cell>
          <cell r="AB1933" t="str">
            <v/>
          </cell>
          <cell r="AC1933" t="str">
            <v/>
          </cell>
        </row>
        <row r="1934">
          <cell r="H1934" t="str">
            <v/>
          </cell>
          <cell r="J1934" t="str">
            <v/>
          </cell>
          <cell r="Y1934" t="str">
            <v/>
          </cell>
          <cell r="Z1934" t="str">
            <v/>
          </cell>
          <cell r="AA1934" t="str">
            <v/>
          </cell>
          <cell r="AB1934" t="str">
            <v/>
          </cell>
          <cell r="AC1934" t="str">
            <v/>
          </cell>
        </row>
        <row r="1935">
          <cell r="H1935" t="str">
            <v/>
          </cell>
          <cell r="J1935" t="str">
            <v/>
          </cell>
          <cell r="Y1935" t="str">
            <v/>
          </cell>
          <cell r="Z1935" t="str">
            <v/>
          </cell>
          <cell r="AA1935" t="str">
            <v/>
          </cell>
          <cell r="AB1935" t="str">
            <v/>
          </cell>
          <cell r="AC1935" t="str">
            <v/>
          </cell>
        </row>
        <row r="1936">
          <cell r="H1936" t="str">
            <v/>
          </cell>
          <cell r="J1936" t="str">
            <v/>
          </cell>
          <cell r="Y1936" t="str">
            <v/>
          </cell>
          <cell r="Z1936" t="str">
            <v/>
          </cell>
          <cell r="AA1936" t="str">
            <v/>
          </cell>
          <cell r="AB1936" t="str">
            <v/>
          </cell>
          <cell r="AC1936" t="str">
            <v/>
          </cell>
        </row>
        <row r="1937">
          <cell r="H1937" t="str">
            <v/>
          </cell>
          <cell r="J1937" t="str">
            <v/>
          </cell>
          <cell r="Y1937" t="str">
            <v/>
          </cell>
          <cell r="Z1937" t="str">
            <v/>
          </cell>
          <cell r="AA1937" t="str">
            <v/>
          </cell>
          <cell r="AB1937" t="str">
            <v/>
          </cell>
          <cell r="AC1937" t="str">
            <v/>
          </cell>
        </row>
        <row r="1938">
          <cell r="H1938" t="str">
            <v/>
          </cell>
          <cell r="J1938" t="str">
            <v/>
          </cell>
          <cell r="Y1938" t="str">
            <v/>
          </cell>
          <cell r="Z1938" t="str">
            <v/>
          </cell>
          <cell r="AA1938" t="str">
            <v/>
          </cell>
          <cell r="AB1938" t="str">
            <v/>
          </cell>
          <cell r="AC1938" t="str">
            <v/>
          </cell>
        </row>
        <row r="1939">
          <cell r="H1939" t="str">
            <v/>
          </cell>
          <cell r="J1939" t="str">
            <v/>
          </cell>
          <cell r="Y1939" t="str">
            <v/>
          </cell>
          <cell r="Z1939" t="str">
            <v/>
          </cell>
          <cell r="AA1939" t="str">
            <v/>
          </cell>
          <cell r="AB1939" t="str">
            <v/>
          </cell>
          <cell r="AC1939" t="str">
            <v/>
          </cell>
        </row>
        <row r="1940">
          <cell r="H1940" t="str">
            <v/>
          </cell>
          <cell r="J1940" t="str">
            <v/>
          </cell>
          <cell r="Y1940" t="str">
            <v/>
          </cell>
          <cell r="Z1940" t="str">
            <v/>
          </cell>
          <cell r="AA1940" t="str">
            <v/>
          </cell>
          <cell r="AB1940" t="str">
            <v/>
          </cell>
          <cell r="AC1940" t="str">
            <v/>
          </cell>
        </row>
        <row r="1941">
          <cell r="H1941" t="str">
            <v/>
          </cell>
          <cell r="J1941" t="str">
            <v/>
          </cell>
          <cell r="Y1941" t="str">
            <v/>
          </cell>
          <cell r="Z1941" t="str">
            <v/>
          </cell>
          <cell r="AA1941" t="str">
            <v/>
          </cell>
          <cell r="AB1941" t="str">
            <v/>
          </cell>
          <cell r="AC1941" t="str">
            <v/>
          </cell>
        </row>
        <row r="1942">
          <cell r="H1942" t="str">
            <v/>
          </cell>
          <cell r="J1942" t="str">
            <v/>
          </cell>
          <cell r="Y1942" t="str">
            <v/>
          </cell>
          <cell r="Z1942" t="str">
            <v/>
          </cell>
          <cell r="AA1942" t="str">
            <v/>
          </cell>
          <cell r="AB1942" t="str">
            <v/>
          </cell>
          <cell r="AC1942" t="str">
            <v/>
          </cell>
        </row>
        <row r="1943">
          <cell r="H1943" t="str">
            <v/>
          </cell>
          <cell r="J1943" t="str">
            <v/>
          </cell>
          <cell r="Y1943" t="str">
            <v/>
          </cell>
          <cell r="Z1943" t="str">
            <v/>
          </cell>
          <cell r="AA1943" t="str">
            <v/>
          </cell>
          <cell r="AB1943" t="str">
            <v/>
          </cell>
          <cell r="AC1943" t="str">
            <v/>
          </cell>
        </row>
        <row r="1944">
          <cell r="H1944" t="str">
            <v/>
          </cell>
          <cell r="J1944" t="str">
            <v/>
          </cell>
          <cell r="Y1944" t="str">
            <v/>
          </cell>
          <cell r="Z1944" t="str">
            <v/>
          </cell>
          <cell r="AA1944" t="str">
            <v/>
          </cell>
          <cell r="AB1944" t="str">
            <v/>
          </cell>
          <cell r="AC1944" t="str">
            <v/>
          </cell>
        </row>
        <row r="1945">
          <cell r="H1945" t="str">
            <v/>
          </cell>
          <cell r="J1945" t="str">
            <v/>
          </cell>
          <cell r="Y1945" t="str">
            <v/>
          </cell>
          <cell r="Z1945" t="str">
            <v/>
          </cell>
          <cell r="AA1945" t="str">
            <v/>
          </cell>
          <cell r="AB1945" t="str">
            <v/>
          </cell>
          <cell r="AC1945" t="str">
            <v/>
          </cell>
        </row>
        <row r="1946">
          <cell r="H1946" t="str">
            <v/>
          </cell>
          <cell r="J1946" t="str">
            <v/>
          </cell>
          <cell r="Y1946" t="str">
            <v/>
          </cell>
          <cell r="Z1946" t="str">
            <v/>
          </cell>
          <cell r="AA1946" t="str">
            <v/>
          </cell>
          <cell r="AB1946" t="str">
            <v/>
          </cell>
          <cell r="AC1946" t="str">
            <v/>
          </cell>
        </row>
        <row r="1947">
          <cell r="H1947" t="str">
            <v/>
          </cell>
          <cell r="J1947" t="str">
            <v/>
          </cell>
          <cell r="Y1947" t="str">
            <v/>
          </cell>
          <cell r="Z1947" t="str">
            <v/>
          </cell>
          <cell r="AA1947" t="str">
            <v/>
          </cell>
          <cell r="AB1947" t="str">
            <v/>
          </cell>
          <cell r="AC1947" t="str">
            <v/>
          </cell>
        </row>
        <row r="1948">
          <cell r="H1948" t="str">
            <v/>
          </cell>
          <cell r="J1948" t="str">
            <v/>
          </cell>
          <cell r="Y1948" t="str">
            <v/>
          </cell>
          <cell r="Z1948" t="str">
            <v/>
          </cell>
          <cell r="AA1948" t="str">
            <v/>
          </cell>
          <cell r="AB1948" t="str">
            <v/>
          </cell>
          <cell r="AC1948" t="str">
            <v/>
          </cell>
        </row>
        <row r="1949">
          <cell r="H1949" t="str">
            <v/>
          </cell>
          <cell r="J1949" t="str">
            <v/>
          </cell>
          <cell r="Y1949" t="str">
            <v/>
          </cell>
          <cell r="Z1949" t="str">
            <v/>
          </cell>
          <cell r="AA1949" t="str">
            <v/>
          </cell>
          <cell r="AB1949" t="str">
            <v/>
          </cell>
          <cell r="AC1949" t="str">
            <v/>
          </cell>
        </row>
        <row r="1950">
          <cell r="H1950" t="str">
            <v/>
          </cell>
          <cell r="J1950" t="str">
            <v/>
          </cell>
          <cell r="Y1950" t="str">
            <v/>
          </cell>
          <cell r="Z1950" t="str">
            <v/>
          </cell>
          <cell r="AA1950" t="str">
            <v/>
          </cell>
          <cell r="AB1950" t="str">
            <v/>
          </cell>
          <cell r="AC1950" t="str">
            <v/>
          </cell>
        </row>
        <row r="1951">
          <cell r="H1951" t="str">
            <v/>
          </cell>
          <cell r="J1951" t="str">
            <v/>
          </cell>
          <cell r="Y1951" t="str">
            <v/>
          </cell>
          <cell r="Z1951" t="str">
            <v/>
          </cell>
          <cell r="AA1951" t="str">
            <v/>
          </cell>
          <cell r="AB1951" t="str">
            <v/>
          </cell>
          <cell r="AC1951" t="str">
            <v/>
          </cell>
        </row>
        <row r="1952">
          <cell r="H1952" t="str">
            <v/>
          </cell>
          <cell r="J1952" t="str">
            <v/>
          </cell>
          <cell r="Y1952" t="str">
            <v/>
          </cell>
          <cell r="Z1952" t="str">
            <v/>
          </cell>
          <cell r="AA1952" t="str">
            <v/>
          </cell>
          <cell r="AB1952" t="str">
            <v/>
          </cell>
          <cell r="AC1952" t="str">
            <v/>
          </cell>
        </row>
        <row r="1953">
          <cell r="H1953" t="str">
            <v/>
          </cell>
          <cell r="J1953" t="str">
            <v/>
          </cell>
          <cell r="Y1953" t="str">
            <v/>
          </cell>
          <cell r="Z1953" t="str">
            <v/>
          </cell>
          <cell r="AA1953" t="str">
            <v/>
          </cell>
          <cell r="AB1953" t="str">
            <v/>
          </cell>
          <cell r="AC1953" t="str">
            <v/>
          </cell>
        </row>
        <row r="1954">
          <cell r="H1954" t="str">
            <v/>
          </cell>
          <cell r="J1954" t="str">
            <v/>
          </cell>
          <cell r="Y1954" t="str">
            <v/>
          </cell>
          <cell r="Z1954" t="str">
            <v/>
          </cell>
          <cell r="AA1954" t="str">
            <v/>
          </cell>
          <cell r="AB1954" t="str">
            <v/>
          </cell>
          <cell r="AC1954" t="str">
            <v/>
          </cell>
        </row>
        <row r="1955">
          <cell r="H1955" t="str">
            <v/>
          </cell>
          <cell r="J1955" t="str">
            <v/>
          </cell>
          <cell r="Y1955" t="str">
            <v/>
          </cell>
          <cell r="Z1955" t="str">
            <v/>
          </cell>
          <cell r="AA1955" t="str">
            <v/>
          </cell>
          <cell r="AB1955" t="str">
            <v/>
          </cell>
          <cell r="AC1955" t="str">
            <v/>
          </cell>
        </row>
        <row r="1956">
          <cell r="H1956" t="str">
            <v/>
          </cell>
          <cell r="J1956" t="str">
            <v/>
          </cell>
          <cell r="Y1956" t="str">
            <v/>
          </cell>
          <cell r="Z1956" t="str">
            <v/>
          </cell>
          <cell r="AA1956" t="str">
            <v/>
          </cell>
          <cell r="AB1956" t="str">
            <v/>
          </cell>
          <cell r="AC1956" t="str">
            <v/>
          </cell>
        </row>
        <row r="1957">
          <cell r="H1957" t="str">
            <v/>
          </cell>
          <cell r="J1957" t="str">
            <v/>
          </cell>
          <cell r="Y1957" t="str">
            <v/>
          </cell>
          <cell r="Z1957" t="str">
            <v/>
          </cell>
          <cell r="AA1957" t="str">
            <v/>
          </cell>
          <cell r="AB1957" t="str">
            <v/>
          </cell>
          <cell r="AC1957" t="str">
            <v/>
          </cell>
        </row>
        <row r="1958">
          <cell r="H1958" t="str">
            <v/>
          </cell>
          <cell r="J1958" t="str">
            <v/>
          </cell>
          <cell r="Y1958" t="str">
            <v/>
          </cell>
          <cell r="Z1958" t="str">
            <v/>
          </cell>
          <cell r="AA1958" t="str">
            <v/>
          </cell>
          <cell r="AB1958" t="str">
            <v/>
          </cell>
          <cell r="AC1958" t="str">
            <v/>
          </cell>
        </row>
        <row r="1959">
          <cell r="H1959" t="str">
            <v/>
          </cell>
          <cell r="J1959" t="str">
            <v/>
          </cell>
          <cell r="Y1959" t="str">
            <v/>
          </cell>
          <cell r="Z1959" t="str">
            <v/>
          </cell>
          <cell r="AA1959" t="str">
            <v/>
          </cell>
          <cell r="AB1959" t="str">
            <v/>
          </cell>
          <cell r="AC1959" t="str">
            <v/>
          </cell>
        </row>
        <row r="1960">
          <cell r="H1960" t="str">
            <v/>
          </cell>
          <cell r="J1960" t="str">
            <v/>
          </cell>
          <cell r="Y1960" t="str">
            <v/>
          </cell>
          <cell r="Z1960" t="str">
            <v/>
          </cell>
          <cell r="AA1960" t="str">
            <v/>
          </cell>
          <cell r="AB1960" t="str">
            <v/>
          </cell>
          <cell r="AC1960" t="str">
            <v/>
          </cell>
        </row>
        <row r="1961">
          <cell r="H1961" t="str">
            <v/>
          </cell>
          <cell r="J1961" t="str">
            <v/>
          </cell>
          <cell r="Y1961" t="str">
            <v/>
          </cell>
          <cell r="Z1961" t="str">
            <v/>
          </cell>
          <cell r="AA1961" t="str">
            <v/>
          </cell>
          <cell r="AB1961" t="str">
            <v/>
          </cell>
          <cell r="AC1961" t="str">
            <v/>
          </cell>
        </row>
        <row r="1962">
          <cell r="H1962" t="str">
            <v/>
          </cell>
          <cell r="J1962" t="str">
            <v/>
          </cell>
          <cell r="Y1962" t="str">
            <v/>
          </cell>
          <cell r="Z1962" t="str">
            <v/>
          </cell>
          <cell r="AA1962" t="str">
            <v/>
          </cell>
          <cell r="AB1962" t="str">
            <v/>
          </cell>
          <cell r="AC1962" t="str">
            <v/>
          </cell>
        </row>
        <row r="1963">
          <cell r="H1963" t="str">
            <v/>
          </cell>
          <cell r="J1963" t="str">
            <v/>
          </cell>
          <cell r="Y1963" t="str">
            <v/>
          </cell>
          <cell r="Z1963" t="str">
            <v/>
          </cell>
          <cell r="AA1963" t="str">
            <v/>
          </cell>
          <cell r="AB1963" t="str">
            <v/>
          </cell>
          <cell r="AC1963" t="str">
            <v/>
          </cell>
        </row>
        <row r="1964">
          <cell r="H1964" t="str">
            <v/>
          </cell>
          <cell r="J1964" t="str">
            <v/>
          </cell>
          <cell r="Y1964" t="str">
            <v/>
          </cell>
          <cell r="Z1964" t="str">
            <v/>
          </cell>
          <cell r="AA1964" t="str">
            <v/>
          </cell>
          <cell r="AB1964" t="str">
            <v/>
          </cell>
          <cell r="AC1964" t="str">
            <v/>
          </cell>
        </row>
        <row r="1965">
          <cell r="H1965" t="str">
            <v/>
          </cell>
          <cell r="J1965" t="str">
            <v/>
          </cell>
          <cell r="Y1965" t="str">
            <v/>
          </cell>
          <cell r="Z1965" t="str">
            <v/>
          </cell>
          <cell r="AA1965" t="str">
            <v/>
          </cell>
          <cell r="AB1965" t="str">
            <v/>
          </cell>
          <cell r="AC1965" t="str">
            <v/>
          </cell>
        </row>
        <row r="1966">
          <cell r="H1966" t="str">
            <v/>
          </cell>
          <cell r="J1966" t="str">
            <v/>
          </cell>
          <cell r="Y1966" t="str">
            <v/>
          </cell>
          <cell r="Z1966" t="str">
            <v/>
          </cell>
          <cell r="AA1966" t="str">
            <v/>
          </cell>
          <cell r="AB1966" t="str">
            <v/>
          </cell>
          <cell r="AC1966" t="str">
            <v/>
          </cell>
        </row>
        <row r="1967">
          <cell r="H1967" t="str">
            <v/>
          </cell>
          <cell r="J1967" t="str">
            <v/>
          </cell>
          <cell r="Y1967" t="str">
            <v/>
          </cell>
          <cell r="Z1967" t="str">
            <v/>
          </cell>
          <cell r="AA1967" t="str">
            <v/>
          </cell>
          <cell r="AB1967" t="str">
            <v/>
          </cell>
          <cell r="AC1967" t="str">
            <v/>
          </cell>
        </row>
        <row r="1968">
          <cell r="H1968" t="str">
            <v/>
          </cell>
          <cell r="J1968" t="str">
            <v/>
          </cell>
          <cell r="Y1968" t="str">
            <v/>
          </cell>
          <cell r="Z1968" t="str">
            <v/>
          </cell>
          <cell r="AA1968" t="str">
            <v/>
          </cell>
          <cell r="AB1968" t="str">
            <v/>
          </cell>
          <cell r="AC1968" t="str">
            <v/>
          </cell>
        </row>
        <row r="1969">
          <cell r="H1969" t="str">
            <v/>
          </cell>
          <cell r="J1969" t="str">
            <v/>
          </cell>
          <cell r="Y1969" t="str">
            <v/>
          </cell>
          <cell r="Z1969" t="str">
            <v/>
          </cell>
          <cell r="AA1969" t="str">
            <v/>
          </cell>
          <cell r="AB1969" t="str">
            <v/>
          </cell>
          <cell r="AC1969" t="str">
            <v/>
          </cell>
        </row>
        <row r="1970">
          <cell r="H1970" t="str">
            <v/>
          </cell>
          <cell r="J1970" t="str">
            <v/>
          </cell>
          <cell r="Y1970" t="str">
            <v/>
          </cell>
          <cell r="Z1970" t="str">
            <v/>
          </cell>
          <cell r="AA1970" t="str">
            <v/>
          </cell>
          <cell r="AB1970" t="str">
            <v/>
          </cell>
          <cell r="AC1970" t="str">
            <v/>
          </cell>
        </row>
        <row r="1971">
          <cell r="H1971" t="str">
            <v/>
          </cell>
          <cell r="J1971" t="str">
            <v/>
          </cell>
          <cell r="Y1971" t="str">
            <v/>
          </cell>
          <cell r="Z1971" t="str">
            <v/>
          </cell>
          <cell r="AA1971" t="str">
            <v/>
          </cell>
          <cell r="AB1971" t="str">
            <v/>
          </cell>
          <cell r="AC1971" t="str">
            <v/>
          </cell>
        </row>
        <row r="1972">
          <cell r="H1972" t="str">
            <v/>
          </cell>
          <cell r="J1972" t="str">
            <v/>
          </cell>
          <cell r="Y1972" t="str">
            <v/>
          </cell>
          <cell r="Z1972" t="str">
            <v/>
          </cell>
          <cell r="AA1972" t="str">
            <v/>
          </cell>
          <cell r="AB1972" t="str">
            <v/>
          </cell>
          <cell r="AC1972" t="str">
            <v/>
          </cell>
        </row>
        <row r="1973">
          <cell r="H1973" t="str">
            <v/>
          </cell>
          <cell r="J1973" t="str">
            <v/>
          </cell>
          <cell r="Y1973" t="str">
            <v/>
          </cell>
          <cell r="Z1973" t="str">
            <v/>
          </cell>
          <cell r="AA1973" t="str">
            <v/>
          </cell>
          <cell r="AB1973" t="str">
            <v/>
          </cell>
          <cell r="AC1973" t="str">
            <v/>
          </cell>
        </row>
        <row r="1974">
          <cell r="H1974" t="str">
            <v/>
          </cell>
          <cell r="J1974" t="str">
            <v/>
          </cell>
          <cell r="Y1974" t="str">
            <v/>
          </cell>
          <cell r="Z1974" t="str">
            <v/>
          </cell>
          <cell r="AA1974" t="str">
            <v/>
          </cell>
          <cell r="AB1974" t="str">
            <v/>
          </cell>
          <cell r="AC1974" t="str">
            <v/>
          </cell>
        </row>
        <row r="1975">
          <cell r="H1975" t="str">
            <v/>
          </cell>
          <cell r="J1975" t="str">
            <v/>
          </cell>
          <cell r="Y1975" t="str">
            <v/>
          </cell>
          <cell r="Z1975" t="str">
            <v/>
          </cell>
          <cell r="AA1975" t="str">
            <v/>
          </cell>
          <cell r="AB1975" t="str">
            <v/>
          </cell>
          <cell r="AC1975" t="str">
            <v/>
          </cell>
        </row>
        <row r="1976">
          <cell r="H1976" t="str">
            <v/>
          </cell>
          <cell r="J1976" t="str">
            <v/>
          </cell>
          <cell r="Y1976" t="str">
            <v/>
          </cell>
          <cell r="Z1976" t="str">
            <v/>
          </cell>
          <cell r="AA1976" t="str">
            <v/>
          </cell>
          <cell r="AB1976" t="str">
            <v/>
          </cell>
          <cell r="AC1976" t="str">
            <v/>
          </cell>
        </row>
        <row r="1977">
          <cell r="H1977" t="str">
            <v/>
          </cell>
          <cell r="J1977" t="str">
            <v/>
          </cell>
          <cell r="Y1977" t="str">
            <v/>
          </cell>
          <cell r="Z1977" t="str">
            <v/>
          </cell>
          <cell r="AA1977" t="str">
            <v/>
          </cell>
          <cell r="AB1977" t="str">
            <v/>
          </cell>
          <cell r="AC1977" t="str">
            <v/>
          </cell>
        </row>
        <row r="1978">
          <cell r="H1978" t="str">
            <v/>
          </cell>
          <cell r="J1978" t="str">
            <v/>
          </cell>
          <cell r="Y1978" t="str">
            <v/>
          </cell>
          <cell r="Z1978" t="str">
            <v/>
          </cell>
          <cell r="AA1978" t="str">
            <v/>
          </cell>
          <cell r="AB1978" t="str">
            <v/>
          </cell>
          <cell r="AC1978" t="str">
            <v/>
          </cell>
        </row>
        <row r="1979">
          <cell r="H1979" t="str">
            <v/>
          </cell>
          <cell r="J1979" t="str">
            <v/>
          </cell>
          <cell r="Y1979" t="str">
            <v/>
          </cell>
          <cell r="Z1979" t="str">
            <v/>
          </cell>
          <cell r="AA1979" t="str">
            <v/>
          </cell>
          <cell r="AB1979" t="str">
            <v/>
          </cell>
          <cell r="AC1979" t="str">
            <v/>
          </cell>
        </row>
        <row r="1980">
          <cell r="H1980" t="str">
            <v/>
          </cell>
          <cell r="J1980" t="str">
            <v/>
          </cell>
          <cell r="Y1980" t="str">
            <v/>
          </cell>
          <cell r="Z1980" t="str">
            <v/>
          </cell>
          <cell r="AA1980" t="str">
            <v/>
          </cell>
          <cell r="AB1980" t="str">
            <v/>
          </cell>
          <cell r="AC1980" t="str">
            <v/>
          </cell>
        </row>
        <row r="1981">
          <cell r="H1981" t="str">
            <v/>
          </cell>
          <cell r="J1981" t="str">
            <v/>
          </cell>
          <cell r="Y1981" t="str">
            <v/>
          </cell>
          <cell r="Z1981" t="str">
            <v/>
          </cell>
          <cell r="AA1981" t="str">
            <v/>
          </cell>
          <cell r="AB1981" t="str">
            <v/>
          </cell>
          <cell r="AC1981" t="str">
            <v/>
          </cell>
        </row>
        <row r="1982">
          <cell r="H1982" t="str">
            <v/>
          </cell>
          <cell r="J1982" t="str">
            <v/>
          </cell>
          <cell r="Y1982" t="str">
            <v/>
          </cell>
          <cell r="Z1982" t="str">
            <v/>
          </cell>
          <cell r="AA1982" t="str">
            <v/>
          </cell>
          <cell r="AB1982" t="str">
            <v/>
          </cell>
          <cell r="AC1982" t="str">
            <v/>
          </cell>
        </row>
        <row r="1983">
          <cell r="H1983" t="str">
            <v/>
          </cell>
          <cell r="J1983" t="str">
            <v/>
          </cell>
          <cell r="Y1983" t="str">
            <v/>
          </cell>
          <cell r="Z1983" t="str">
            <v/>
          </cell>
          <cell r="AA1983" t="str">
            <v/>
          </cell>
          <cell r="AB1983" t="str">
            <v/>
          </cell>
          <cell r="AC1983" t="str">
            <v/>
          </cell>
        </row>
        <row r="1984">
          <cell r="H1984" t="str">
            <v/>
          </cell>
          <cell r="J1984" t="str">
            <v/>
          </cell>
          <cell r="Y1984" t="str">
            <v/>
          </cell>
          <cell r="Z1984" t="str">
            <v/>
          </cell>
          <cell r="AA1984" t="str">
            <v/>
          </cell>
          <cell r="AB1984" t="str">
            <v/>
          </cell>
          <cell r="AC1984" t="str">
            <v/>
          </cell>
        </row>
        <row r="1985">
          <cell r="H1985" t="str">
            <v/>
          </cell>
          <cell r="J1985" t="str">
            <v/>
          </cell>
          <cell r="Y1985" t="str">
            <v/>
          </cell>
          <cell r="Z1985" t="str">
            <v/>
          </cell>
          <cell r="AA1985" t="str">
            <v/>
          </cell>
          <cell r="AB1985" t="str">
            <v/>
          </cell>
          <cell r="AC1985" t="str">
            <v/>
          </cell>
        </row>
        <row r="1986">
          <cell r="H1986" t="str">
            <v/>
          </cell>
          <cell r="J1986" t="str">
            <v/>
          </cell>
          <cell r="Y1986" t="str">
            <v/>
          </cell>
          <cell r="Z1986" t="str">
            <v/>
          </cell>
          <cell r="AA1986" t="str">
            <v/>
          </cell>
          <cell r="AB1986" t="str">
            <v/>
          </cell>
          <cell r="AC1986" t="str">
            <v/>
          </cell>
        </row>
        <row r="1987">
          <cell r="H1987" t="str">
            <v/>
          </cell>
          <cell r="J1987" t="str">
            <v/>
          </cell>
          <cell r="Y1987" t="str">
            <v/>
          </cell>
          <cell r="Z1987" t="str">
            <v/>
          </cell>
          <cell r="AA1987" t="str">
            <v/>
          </cell>
          <cell r="AB1987" t="str">
            <v/>
          </cell>
          <cell r="AC1987" t="str">
            <v/>
          </cell>
        </row>
        <row r="1988">
          <cell r="H1988" t="str">
            <v/>
          </cell>
          <cell r="J1988" t="str">
            <v/>
          </cell>
          <cell r="Y1988" t="str">
            <v/>
          </cell>
          <cell r="Z1988" t="str">
            <v/>
          </cell>
          <cell r="AA1988" t="str">
            <v/>
          </cell>
          <cell r="AB1988" t="str">
            <v/>
          </cell>
          <cell r="AC1988" t="str">
            <v/>
          </cell>
        </row>
        <row r="1989">
          <cell r="H1989" t="str">
            <v/>
          </cell>
          <cell r="J1989" t="str">
            <v/>
          </cell>
          <cell r="Y1989" t="str">
            <v/>
          </cell>
          <cell r="Z1989" t="str">
            <v/>
          </cell>
          <cell r="AA1989" t="str">
            <v/>
          </cell>
          <cell r="AB1989" t="str">
            <v/>
          </cell>
          <cell r="AC1989" t="str">
            <v/>
          </cell>
        </row>
        <row r="1990">
          <cell r="H1990" t="str">
            <v/>
          </cell>
          <cell r="J1990" t="str">
            <v/>
          </cell>
          <cell r="Y1990" t="str">
            <v/>
          </cell>
          <cell r="Z1990" t="str">
            <v/>
          </cell>
          <cell r="AA1990" t="str">
            <v/>
          </cell>
          <cell r="AB1990" t="str">
            <v/>
          </cell>
          <cell r="AC1990" t="str">
            <v/>
          </cell>
        </row>
        <row r="1991">
          <cell r="H1991" t="str">
            <v/>
          </cell>
          <cell r="J1991" t="str">
            <v/>
          </cell>
          <cell r="Y1991" t="str">
            <v/>
          </cell>
          <cell r="Z1991" t="str">
            <v/>
          </cell>
          <cell r="AA1991" t="str">
            <v/>
          </cell>
          <cell r="AB1991" t="str">
            <v/>
          </cell>
          <cell r="AC1991" t="str">
            <v/>
          </cell>
        </row>
        <row r="1992">
          <cell r="H1992" t="str">
            <v/>
          </cell>
          <cell r="J1992" t="str">
            <v/>
          </cell>
          <cell r="Y1992" t="str">
            <v/>
          </cell>
          <cell r="Z1992" t="str">
            <v/>
          </cell>
          <cell r="AA1992" t="str">
            <v/>
          </cell>
          <cell r="AB1992" t="str">
            <v/>
          </cell>
          <cell r="AC1992" t="str">
            <v/>
          </cell>
        </row>
        <row r="1993">
          <cell r="H1993" t="str">
            <v/>
          </cell>
          <cell r="J1993" t="str">
            <v/>
          </cell>
          <cell r="Y1993" t="str">
            <v/>
          </cell>
          <cell r="Z1993" t="str">
            <v/>
          </cell>
          <cell r="AA1993" t="str">
            <v/>
          </cell>
          <cell r="AB1993" t="str">
            <v/>
          </cell>
          <cell r="AC1993" t="str">
            <v/>
          </cell>
        </row>
        <row r="1994">
          <cell r="H1994" t="str">
            <v/>
          </cell>
          <cell r="J1994" t="str">
            <v/>
          </cell>
          <cell r="Y1994" t="str">
            <v/>
          </cell>
          <cell r="Z1994" t="str">
            <v/>
          </cell>
          <cell r="AA1994" t="str">
            <v/>
          </cell>
          <cell r="AB1994" t="str">
            <v/>
          </cell>
          <cell r="AC1994" t="str">
            <v/>
          </cell>
        </row>
        <row r="1995">
          <cell r="H1995" t="str">
            <v/>
          </cell>
          <cell r="J1995" t="str">
            <v/>
          </cell>
          <cell r="Y1995" t="str">
            <v/>
          </cell>
          <cell r="Z1995" t="str">
            <v/>
          </cell>
          <cell r="AA1995" t="str">
            <v/>
          </cell>
          <cell r="AB1995" t="str">
            <v/>
          </cell>
          <cell r="AC1995" t="str">
            <v/>
          </cell>
        </row>
        <row r="1996">
          <cell r="H1996" t="str">
            <v/>
          </cell>
          <cell r="J1996" t="str">
            <v/>
          </cell>
          <cell r="Y1996" t="str">
            <v/>
          </cell>
          <cell r="Z1996" t="str">
            <v/>
          </cell>
          <cell r="AA1996" t="str">
            <v/>
          </cell>
          <cell r="AB1996" t="str">
            <v/>
          </cell>
          <cell r="AC1996" t="str">
            <v/>
          </cell>
        </row>
        <row r="1997">
          <cell r="H1997" t="str">
            <v/>
          </cell>
          <cell r="J1997" t="str">
            <v/>
          </cell>
          <cell r="Y1997" t="str">
            <v/>
          </cell>
          <cell r="Z1997" t="str">
            <v/>
          </cell>
          <cell r="AA1997" t="str">
            <v/>
          </cell>
          <cell r="AB1997" t="str">
            <v/>
          </cell>
          <cell r="AC1997" t="str">
            <v/>
          </cell>
        </row>
        <row r="1998">
          <cell r="H1998" t="str">
            <v/>
          </cell>
          <cell r="J1998" t="str">
            <v/>
          </cell>
          <cell r="Y1998" t="str">
            <v/>
          </cell>
          <cell r="Z1998" t="str">
            <v/>
          </cell>
          <cell r="AA1998" t="str">
            <v/>
          </cell>
          <cell r="AB1998" t="str">
            <v/>
          </cell>
          <cell r="AC1998" t="str">
            <v/>
          </cell>
        </row>
        <row r="1999">
          <cell r="H1999" t="str">
            <v/>
          </cell>
          <cell r="J1999" t="str">
            <v/>
          </cell>
          <cell r="Y1999" t="str">
            <v/>
          </cell>
          <cell r="Z1999" t="str">
            <v/>
          </cell>
          <cell r="AA1999" t="str">
            <v/>
          </cell>
          <cell r="AB1999" t="str">
            <v/>
          </cell>
          <cell r="AC1999" t="str">
            <v/>
          </cell>
        </row>
        <row r="2000">
          <cell r="H2000" t="str">
            <v/>
          </cell>
          <cell r="J2000" t="str">
            <v/>
          </cell>
          <cell r="Y2000" t="str">
            <v/>
          </cell>
          <cell r="Z2000" t="str">
            <v/>
          </cell>
          <cell r="AA2000" t="str">
            <v/>
          </cell>
          <cell r="AB2000" t="str">
            <v/>
          </cell>
          <cell r="AC2000" t="str">
            <v/>
          </cell>
        </row>
        <row r="2001">
          <cell r="H2001" t="str">
            <v/>
          </cell>
          <cell r="J2001" t="str">
            <v/>
          </cell>
          <cell r="Y2001" t="str">
            <v/>
          </cell>
          <cell r="Z2001" t="str">
            <v/>
          </cell>
          <cell r="AA2001" t="str">
            <v/>
          </cell>
          <cell r="AB2001" t="str">
            <v/>
          </cell>
          <cell r="AC2001" t="str">
            <v/>
          </cell>
        </row>
        <row r="2002">
          <cell r="H2002" t="str">
            <v/>
          </cell>
          <cell r="J2002" t="str">
            <v/>
          </cell>
          <cell r="Y2002" t="str">
            <v/>
          </cell>
          <cell r="Z2002" t="str">
            <v/>
          </cell>
          <cell r="AA2002" t="str">
            <v/>
          </cell>
          <cell r="AB2002" t="str">
            <v/>
          </cell>
          <cell r="AC2002" t="str">
            <v/>
          </cell>
        </row>
        <row r="2003">
          <cell r="H2003" t="str">
            <v/>
          </cell>
          <cell r="J2003" t="str">
            <v/>
          </cell>
          <cell r="Y2003" t="str">
            <v/>
          </cell>
          <cell r="Z2003" t="str">
            <v/>
          </cell>
          <cell r="AA2003" t="str">
            <v/>
          </cell>
          <cell r="AB2003" t="str">
            <v/>
          </cell>
          <cell r="AC2003" t="str">
            <v/>
          </cell>
        </row>
        <row r="2004">
          <cell r="H2004" t="str">
            <v/>
          </cell>
          <cell r="J2004" t="str">
            <v/>
          </cell>
          <cell r="Y2004" t="str">
            <v/>
          </cell>
          <cell r="Z2004" t="str">
            <v/>
          </cell>
          <cell r="AA2004" t="str">
            <v/>
          </cell>
          <cell r="AB2004" t="str">
            <v/>
          </cell>
          <cell r="AC2004" t="str">
            <v/>
          </cell>
        </row>
        <row r="2005">
          <cell r="H2005" t="str">
            <v/>
          </cell>
          <cell r="J2005" t="str">
            <v/>
          </cell>
          <cell r="Y2005" t="str">
            <v/>
          </cell>
          <cell r="Z2005" t="str">
            <v/>
          </cell>
          <cell r="AA2005" t="str">
            <v/>
          </cell>
          <cell r="AB2005" t="str">
            <v/>
          </cell>
          <cell r="AC2005" t="str">
            <v/>
          </cell>
        </row>
        <row r="2006">
          <cell r="H2006" t="str">
            <v/>
          </cell>
          <cell r="J2006" t="str">
            <v/>
          </cell>
          <cell r="Y2006" t="str">
            <v/>
          </cell>
          <cell r="Z2006" t="str">
            <v/>
          </cell>
          <cell r="AA2006" t="str">
            <v/>
          </cell>
          <cell r="AB2006" t="str">
            <v/>
          </cell>
          <cell r="AC2006" t="str">
            <v/>
          </cell>
        </row>
        <row r="2007">
          <cell r="H2007" t="str">
            <v/>
          </cell>
          <cell r="J2007" t="str">
            <v/>
          </cell>
          <cell r="Y2007" t="str">
            <v/>
          </cell>
          <cell r="Z2007" t="str">
            <v/>
          </cell>
          <cell r="AA2007" t="str">
            <v/>
          </cell>
          <cell r="AB2007" t="str">
            <v/>
          </cell>
          <cell r="AC2007" t="str">
            <v/>
          </cell>
        </row>
        <row r="2008">
          <cell r="H2008" t="str">
            <v/>
          </cell>
          <cell r="J2008" t="str">
            <v/>
          </cell>
          <cell r="Y2008" t="str">
            <v/>
          </cell>
          <cell r="Z2008" t="str">
            <v/>
          </cell>
          <cell r="AA2008" t="str">
            <v/>
          </cell>
          <cell r="AB2008" t="str">
            <v/>
          </cell>
          <cell r="AC2008" t="str">
            <v/>
          </cell>
        </row>
        <row r="2009">
          <cell r="H2009" t="str">
            <v/>
          </cell>
          <cell r="J2009" t="str">
            <v/>
          </cell>
          <cell r="Y2009" t="str">
            <v/>
          </cell>
          <cell r="Z2009" t="str">
            <v/>
          </cell>
          <cell r="AA2009" t="str">
            <v/>
          </cell>
          <cell r="AB2009" t="str">
            <v/>
          </cell>
          <cell r="AC2009" t="str">
            <v/>
          </cell>
        </row>
        <row r="2010">
          <cell r="H2010" t="str">
            <v/>
          </cell>
          <cell r="J2010" t="str">
            <v/>
          </cell>
          <cell r="Y2010" t="str">
            <v/>
          </cell>
          <cell r="Z2010" t="str">
            <v/>
          </cell>
          <cell r="AA2010" t="str">
            <v/>
          </cell>
          <cell r="AB2010" t="str">
            <v/>
          </cell>
          <cell r="AC2010" t="str">
            <v/>
          </cell>
        </row>
        <row r="2011">
          <cell r="H2011" t="str">
            <v/>
          </cell>
          <cell r="J2011" t="str">
            <v/>
          </cell>
          <cell r="Y2011" t="str">
            <v/>
          </cell>
          <cell r="Z2011" t="str">
            <v/>
          </cell>
          <cell r="AA2011" t="str">
            <v/>
          </cell>
          <cell r="AB2011" t="str">
            <v/>
          </cell>
          <cell r="AC2011" t="str">
            <v/>
          </cell>
        </row>
        <row r="2012">
          <cell r="H2012" t="str">
            <v/>
          </cell>
          <cell r="J2012" t="str">
            <v/>
          </cell>
          <cell r="Y2012" t="str">
            <v/>
          </cell>
          <cell r="Z2012" t="str">
            <v/>
          </cell>
          <cell r="AA2012" t="str">
            <v/>
          </cell>
          <cell r="AB2012" t="str">
            <v/>
          </cell>
          <cell r="AC2012" t="str">
            <v/>
          </cell>
        </row>
        <row r="2013">
          <cell r="H2013" t="str">
            <v/>
          </cell>
          <cell r="J2013" t="str">
            <v/>
          </cell>
          <cell r="Y2013" t="str">
            <v/>
          </cell>
          <cell r="Z2013" t="str">
            <v/>
          </cell>
          <cell r="AA2013" t="str">
            <v/>
          </cell>
          <cell r="AB2013" t="str">
            <v/>
          </cell>
          <cell r="AC2013" t="str">
            <v/>
          </cell>
        </row>
        <row r="2014">
          <cell r="H2014" t="str">
            <v/>
          </cell>
          <cell r="J2014" t="str">
            <v/>
          </cell>
          <cell r="Y2014" t="str">
            <v/>
          </cell>
          <cell r="Z2014" t="str">
            <v/>
          </cell>
          <cell r="AA2014" t="str">
            <v/>
          </cell>
          <cell r="AB2014" t="str">
            <v/>
          </cell>
          <cell r="AC2014" t="str">
            <v/>
          </cell>
        </row>
        <row r="2015">
          <cell r="H2015" t="str">
            <v/>
          </cell>
          <cell r="J2015" t="str">
            <v/>
          </cell>
          <cell r="Y2015" t="str">
            <v/>
          </cell>
          <cell r="Z2015" t="str">
            <v/>
          </cell>
          <cell r="AA2015" t="str">
            <v/>
          </cell>
          <cell r="AB2015" t="str">
            <v/>
          </cell>
          <cell r="AC2015" t="str">
            <v/>
          </cell>
        </row>
        <row r="2016">
          <cell r="H2016" t="str">
            <v/>
          </cell>
          <cell r="J2016" t="str">
            <v/>
          </cell>
          <cell r="Y2016" t="str">
            <v/>
          </cell>
          <cell r="Z2016" t="str">
            <v/>
          </cell>
          <cell r="AA2016" t="str">
            <v/>
          </cell>
          <cell r="AB2016" t="str">
            <v/>
          </cell>
          <cell r="AC2016" t="str">
            <v/>
          </cell>
        </row>
        <row r="2017">
          <cell r="H2017" t="str">
            <v/>
          </cell>
          <cell r="J2017" t="str">
            <v/>
          </cell>
          <cell r="Y2017" t="str">
            <v/>
          </cell>
          <cell r="Z2017" t="str">
            <v/>
          </cell>
          <cell r="AA2017" t="str">
            <v/>
          </cell>
          <cell r="AB2017" t="str">
            <v/>
          </cell>
          <cell r="AC2017" t="str">
            <v/>
          </cell>
        </row>
        <row r="2018">
          <cell r="H2018" t="str">
            <v/>
          </cell>
          <cell r="J2018" t="str">
            <v/>
          </cell>
          <cell r="Y2018" t="str">
            <v/>
          </cell>
          <cell r="Z2018" t="str">
            <v/>
          </cell>
          <cell r="AA2018" t="str">
            <v/>
          </cell>
          <cell r="AB2018" t="str">
            <v/>
          </cell>
          <cell r="AC2018" t="str">
            <v/>
          </cell>
        </row>
        <row r="2019">
          <cell r="H2019" t="str">
            <v/>
          </cell>
          <cell r="J2019" t="str">
            <v/>
          </cell>
          <cell r="Y2019" t="str">
            <v/>
          </cell>
          <cell r="Z2019" t="str">
            <v/>
          </cell>
          <cell r="AA2019" t="str">
            <v/>
          </cell>
          <cell r="AB2019" t="str">
            <v/>
          </cell>
          <cell r="AC2019" t="str">
            <v/>
          </cell>
        </row>
        <row r="2020">
          <cell r="H2020" t="str">
            <v/>
          </cell>
          <cell r="J2020" t="str">
            <v/>
          </cell>
          <cell r="Y2020" t="str">
            <v/>
          </cell>
          <cell r="Z2020" t="str">
            <v/>
          </cell>
          <cell r="AA2020" t="str">
            <v/>
          </cell>
          <cell r="AB2020" t="str">
            <v/>
          </cell>
          <cell r="AC2020" t="str">
            <v/>
          </cell>
        </row>
        <row r="2021">
          <cell r="H2021" t="str">
            <v/>
          </cell>
          <cell r="J2021" t="str">
            <v/>
          </cell>
          <cell r="Y2021" t="str">
            <v/>
          </cell>
          <cell r="Z2021" t="str">
            <v/>
          </cell>
          <cell r="AA2021" t="str">
            <v/>
          </cell>
          <cell r="AB2021" t="str">
            <v/>
          </cell>
          <cell r="AC2021" t="str">
            <v/>
          </cell>
        </row>
        <row r="2022">
          <cell r="H2022" t="str">
            <v/>
          </cell>
          <cell r="J2022" t="str">
            <v/>
          </cell>
          <cell r="Y2022" t="str">
            <v/>
          </cell>
          <cell r="Z2022" t="str">
            <v/>
          </cell>
          <cell r="AA2022" t="str">
            <v/>
          </cell>
          <cell r="AB2022" t="str">
            <v/>
          </cell>
          <cell r="AC2022" t="str">
            <v/>
          </cell>
        </row>
        <row r="2023">
          <cell r="H2023" t="str">
            <v/>
          </cell>
          <cell r="J2023" t="str">
            <v/>
          </cell>
          <cell r="Y2023" t="str">
            <v/>
          </cell>
          <cell r="Z2023" t="str">
            <v/>
          </cell>
          <cell r="AA2023" t="str">
            <v/>
          </cell>
          <cell r="AB2023" t="str">
            <v/>
          </cell>
          <cell r="AC2023" t="str">
            <v/>
          </cell>
        </row>
        <row r="2024">
          <cell r="H2024" t="str">
            <v/>
          </cell>
          <cell r="J2024" t="str">
            <v/>
          </cell>
          <cell r="Y2024" t="str">
            <v/>
          </cell>
          <cell r="Z2024" t="str">
            <v/>
          </cell>
          <cell r="AA2024" t="str">
            <v/>
          </cell>
          <cell r="AB2024" t="str">
            <v/>
          </cell>
          <cell r="AC2024" t="str">
            <v/>
          </cell>
        </row>
        <row r="2025">
          <cell r="H2025" t="str">
            <v/>
          </cell>
          <cell r="J2025" t="str">
            <v/>
          </cell>
          <cell r="Y2025" t="str">
            <v/>
          </cell>
          <cell r="Z2025" t="str">
            <v/>
          </cell>
          <cell r="AA2025" t="str">
            <v/>
          </cell>
          <cell r="AB2025" t="str">
            <v/>
          </cell>
          <cell r="AC2025" t="str">
            <v/>
          </cell>
        </row>
        <row r="2026">
          <cell r="H2026" t="str">
            <v/>
          </cell>
          <cell r="J2026" t="str">
            <v/>
          </cell>
          <cell r="Y2026" t="str">
            <v/>
          </cell>
          <cell r="Z2026" t="str">
            <v/>
          </cell>
          <cell r="AA2026" t="str">
            <v/>
          </cell>
          <cell r="AB2026" t="str">
            <v/>
          </cell>
          <cell r="AC2026" t="str">
            <v/>
          </cell>
        </row>
        <row r="2027">
          <cell r="H2027" t="str">
            <v/>
          </cell>
          <cell r="J2027" t="str">
            <v/>
          </cell>
          <cell r="Y2027" t="str">
            <v/>
          </cell>
          <cell r="Z2027" t="str">
            <v/>
          </cell>
          <cell r="AA2027" t="str">
            <v/>
          </cell>
          <cell r="AB2027" t="str">
            <v/>
          </cell>
          <cell r="AC2027" t="str">
            <v/>
          </cell>
        </row>
        <row r="2028">
          <cell r="H2028" t="str">
            <v/>
          </cell>
          <cell r="J2028" t="str">
            <v/>
          </cell>
          <cell r="Y2028" t="str">
            <v/>
          </cell>
          <cell r="Z2028" t="str">
            <v/>
          </cell>
          <cell r="AA2028" t="str">
            <v/>
          </cell>
          <cell r="AB2028" t="str">
            <v/>
          </cell>
          <cell r="AC2028" t="str">
            <v/>
          </cell>
        </row>
        <row r="2029">
          <cell r="H2029" t="str">
            <v/>
          </cell>
          <cell r="J2029" t="str">
            <v/>
          </cell>
          <cell r="Y2029" t="str">
            <v/>
          </cell>
          <cell r="Z2029" t="str">
            <v/>
          </cell>
          <cell r="AA2029" t="str">
            <v/>
          </cell>
          <cell r="AB2029" t="str">
            <v/>
          </cell>
          <cell r="AC2029" t="str">
            <v/>
          </cell>
        </row>
        <row r="2030">
          <cell r="H2030" t="str">
            <v/>
          </cell>
          <cell r="J2030" t="str">
            <v/>
          </cell>
          <cell r="Y2030" t="str">
            <v/>
          </cell>
          <cell r="Z2030" t="str">
            <v/>
          </cell>
          <cell r="AA2030" t="str">
            <v/>
          </cell>
          <cell r="AB2030" t="str">
            <v/>
          </cell>
          <cell r="AC2030" t="str">
            <v/>
          </cell>
        </row>
        <row r="2031">
          <cell r="H2031" t="str">
            <v/>
          </cell>
          <cell r="J2031" t="str">
            <v/>
          </cell>
          <cell r="Y2031" t="str">
            <v/>
          </cell>
          <cell r="Z2031" t="str">
            <v/>
          </cell>
          <cell r="AA2031" t="str">
            <v/>
          </cell>
          <cell r="AB2031" t="str">
            <v/>
          </cell>
          <cell r="AC2031" t="str">
            <v/>
          </cell>
        </row>
        <row r="2032">
          <cell r="H2032" t="str">
            <v/>
          </cell>
          <cell r="J2032" t="str">
            <v/>
          </cell>
          <cell r="Y2032" t="str">
            <v/>
          </cell>
          <cell r="Z2032" t="str">
            <v/>
          </cell>
          <cell r="AA2032" t="str">
            <v/>
          </cell>
          <cell r="AB2032" t="str">
            <v/>
          </cell>
          <cell r="AC2032" t="str">
            <v/>
          </cell>
        </row>
        <row r="2033">
          <cell r="H2033" t="str">
            <v/>
          </cell>
          <cell r="J2033" t="str">
            <v/>
          </cell>
          <cell r="Y2033" t="str">
            <v/>
          </cell>
          <cell r="Z2033" t="str">
            <v/>
          </cell>
          <cell r="AA2033" t="str">
            <v/>
          </cell>
          <cell r="AB2033" t="str">
            <v/>
          </cell>
          <cell r="AC2033" t="str">
            <v/>
          </cell>
        </row>
        <row r="2034">
          <cell r="H2034" t="str">
            <v/>
          </cell>
          <cell r="J2034" t="str">
            <v/>
          </cell>
          <cell r="Y2034" t="str">
            <v/>
          </cell>
          <cell r="Z2034" t="str">
            <v/>
          </cell>
          <cell r="AA2034" t="str">
            <v/>
          </cell>
          <cell r="AB2034" t="str">
            <v/>
          </cell>
          <cell r="AC2034" t="str">
            <v/>
          </cell>
        </row>
        <row r="2035">
          <cell r="H2035" t="str">
            <v/>
          </cell>
          <cell r="J2035" t="str">
            <v/>
          </cell>
          <cell r="Y2035" t="str">
            <v/>
          </cell>
          <cell r="Z2035" t="str">
            <v/>
          </cell>
          <cell r="AA2035" t="str">
            <v/>
          </cell>
          <cell r="AB2035" t="str">
            <v/>
          </cell>
          <cell r="AC2035" t="str">
            <v/>
          </cell>
        </row>
        <row r="2036">
          <cell r="H2036" t="str">
            <v/>
          </cell>
          <cell r="J2036" t="str">
            <v/>
          </cell>
          <cell r="Y2036" t="str">
            <v/>
          </cell>
          <cell r="Z2036" t="str">
            <v/>
          </cell>
          <cell r="AA2036" t="str">
            <v/>
          </cell>
          <cell r="AB2036" t="str">
            <v/>
          </cell>
          <cell r="AC2036" t="str">
            <v/>
          </cell>
        </row>
        <row r="2037">
          <cell r="H2037" t="str">
            <v/>
          </cell>
          <cell r="J2037" t="str">
            <v/>
          </cell>
          <cell r="Y2037" t="str">
            <v/>
          </cell>
          <cell r="Z2037" t="str">
            <v/>
          </cell>
          <cell r="AA2037" t="str">
            <v/>
          </cell>
          <cell r="AB2037" t="str">
            <v/>
          </cell>
          <cell r="AC2037" t="str">
            <v/>
          </cell>
        </row>
        <row r="2038">
          <cell r="H2038" t="str">
            <v/>
          </cell>
          <cell r="J2038" t="str">
            <v/>
          </cell>
          <cell r="Y2038" t="str">
            <v/>
          </cell>
          <cell r="Z2038" t="str">
            <v/>
          </cell>
          <cell r="AA2038" t="str">
            <v/>
          </cell>
          <cell r="AB2038" t="str">
            <v/>
          </cell>
          <cell r="AC2038" t="str">
            <v/>
          </cell>
        </row>
        <row r="2039">
          <cell r="H2039" t="str">
            <v/>
          </cell>
          <cell r="J2039" t="str">
            <v/>
          </cell>
          <cell r="Y2039" t="str">
            <v/>
          </cell>
          <cell r="Z2039" t="str">
            <v/>
          </cell>
          <cell r="AA2039" t="str">
            <v/>
          </cell>
          <cell r="AB2039" t="str">
            <v/>
          </cell>
          <cell r="AC2039" t="str">
            <v/>
          </cell>
        </row>
        <row r="2040">
          <cell r="H2040" t="str">
            <v/>
          </cell>
          <cell r="J2040" t="str">
            <v/>
          </cell>
          <cell r="Y2040" t="str">
            <v/>
          </cell>
          <cell r="Z2040" t="str">
            <v/>
          </cell>
          <cell r="AA2040" t="str">
            <v/>
          </cell>
          <cell r="AB2040" t="str">
            <v/>
          </cell>
          <cell r="AC2040" t="str">
            <v/>
          </cell>
        </row>
        <row r="2041">
          <cell r="H2041" t="str">
            <v/>
          </cell>
          <cell r="J2041" t="str">
            <v/>
          </cell>
          <cell r="Y2041" t="str">
            <v/>
          </cell>
          <cell r="Z2041" t="str">
            <v/>
          </cell>
          <cell r="AA2041" t="str">
            <v/>
          </cell>
          <cell r="AB2041" t="str">
            <v/>
          </cell>
          <cell r="AC2041" t="str">
            <v/>
          </cell>
        </row>
        <row r="2042">
          <cell r="H2042" t="str">
            <v/>
          </cell>
          <cell r="J2042" t="str">
            <v/>
          </cell>
          <cell r="Y2042" t="str">
            <v/>
          </cell>
          <cell r="Z2042" t="str">
            <v/>
          </cell>
          <cell r="AA2042" t="str">
            <v/>
          </cell>
          <cell r="AB2042" t="str">
            <v/>
          </cell>
          <cell r="AC2042" t="str">
            <v/>
          </cell>
        </row>
        <row r="2043">
          <cell r="H2043" t="str">
            <v/>
          </cell>
          <cell r="J2043" t="str">
            <v/>
          </cell>
          <cell r="Y2043" t="str">
            <v/>
          </cell>
          <cell r="Z2043" t="str">
            <v/>
          </cell>
          <cell r="AA2043" t="str">
            <v/>
          </cell>
          <cell r="AB2043" t="str">
            <v/>
          </cell>
          <cell r="AC2043" t="str">
            <v/>
          </cell>
        </row>
        <row r="2044">
          <cell r="H2044" t="str">
            <v/>
          </cell>
          <cell r="J2044" t="str">
            <v/>
          </cell>
          <cell r="Y2044" t="str">
            <v/>
          </cell>
          <cell r="Z2044" t="str">
            <v/>
          </cell>
          <cell r="AA2044" t="str">
            <v/>
          </cell>
          <cell r="AB2044" t="str">
            <v/>
          </cell>
          <cell r="AC2044" t="str">
            <v/>
          </cell>
        </row>
        <row r="2045">
          <cell r="H2045" t="str">
            <v/>
          </cell>
          <cell r="J2045" t="str">
            <v/>
          </cell>
          <cell r="Y2045" t="str">
            <v/>
          </cell>
          <cell r="Z2045" t="str">
            <v/>
          </cell>
          <cell r="AA2045" t="str">
            <v/>
          </cell>
          <cell r="AB2045" t="str">
            <v/>
          </cell>
          <cell r="AC2045" t="str">
            <v/>
          </cell>
        </row>
        <row r="2046">
          <cell r="H2046" t="str">
            <v/>
          </cell>
          <cell r="J2046" t="str">
            <v/>
          </cell>
          <cell r="Y2046" t="str">
            <v/>
          </cell>
          <cell r="Z2046" t="str">
            <v/>
          </cell>
          <cell r="AA2046" t="str">
            <v/>
          </cell>
          <cell r="AB2046" t="str">
            <v/>
          </cell>
          <cell r="AC2046" t="str">
            <v/>
          </cell>
        </row>
        <row r="2047">
          <cell r="H2047" t="str">
            <v/>
          </cell>
          <cell r="J2047" t="str">
            <v/>
          </cell>
          <cell r="Y2047" t="str">
            <v/>
          </cell>
          <cell r="Z2047" t="str">
            <v/>
          </cell>
          <cell r="AA2047" t="str">
            <v/>
          </cell>
          <cell r="AB2047" t="str">
            <v/>
          </cell>
          <cell r="AC2047" t="str">
            <v/>
          </cell>
        </row>
        <row r="2048">
          <cell r="H2048" t="str">
            <v/>
          </cell>
          <cell r="J2048" t="str">
            <v/>
          </cell>
          <cell r="Y2048" t="str">
            <v/>
          </cell>
          <cell r="Z2048" t="str">
            <v/>
          </cell>
          <cell r="AA2048" t="str">
            <v/>
          </cell>
          <cell r="AB2048" t="str">
            <v/>
          </cell>
          <cell r="AC2048" t="str">
            <v/>
          </cell>
        </row>
        <row r="2049">
          <cell r="H2049" t="str">
            <v/>
          </cell>
          <cell r="J2049" t="str">
            <v/>
          </cell>
          <cell r="Y2049" t="str">
            <v/>
          </cell>
          <cell r="Z2049" t="str">
            <v/>
          </cell>
          <cell r="AA2049" t="str">
            <v/>
          </cell>
          <cell r="AB2049" t="str">
            <v/>
          </cell>
          <cell r="AC2049" t="str">
            <v/>
          </cell>
        </row>
        <row r="2050">
          <cell r="H2050" t="str">
            <v/>
          </cell>
          <cell r="J2050" t="str">
            <v/>
          </cell>
          <cell r="Y2050" t="str">
            <v/>
          </cell>
          <cell r="Z2050" t="str">
            <v/>
          </cell>
          <cell r="AA2050" t="str">
            <v/>
          </cell>
          <cell r="AB2050" t="str">
            <v/>
          </cell>
          <cell r="AC2050" t="str">
            <v/>
          </cell>
        </row>
        <row r="2051">
          <cell r="H2051" t="str">
            <v/>
          </cell>
          <cell r="J2051" t="str">
            <v/>
          </cell>
          <cell r="Y2051" t="str">
            <v/>
          </cell>
          <cell r="Z2051" t="str">
            <v/>
          </cell>
          <cell r="AA2051" t="str">
            <v/>
          </cell>
          <cell r="AB2051" t="str">
            <v/>
          </cell>
          <cell r="AC2051" t="str">
            <v/>
          </cell>
        </row>
        <row r="2052">
          <cell r="H2052" t="str">
            <v/>
          </cell>
          <cell r="J2052" t="str">
            <v/>
          </cell>
          <cell r="Y2052" t="str">
            <v/>
          </cell>
          <cell r="Z2052" t="str">
            <v/>
          </cell>
          <cell r="AA2052" t="str">
            <v/>
          </cell>
          <cell r="AB2052" t="str">
            <v/>
          </cell>
          <cell r="AC2052" t="str">
            <v/>
          </cell>
        </row>
        <row r="2053">
          <cell r="H2053" t="str">
            <v/>
          </cell>
          <cell r="J2053" t="str">
            <v/>
          </cell>
          <cell r="Y2053" t="str">
            <v/>
          </cell>
          <cell r="Z2053" t="str">
            <v/>
          </cell>
          <cell r="AA2053" t="str">
            <v/>
          </cell>
          <cell r="AB2053" t="str">
            <v/>
          </cell>
          <cell r="AC2053" t="str">
            <v/>
          </cell>
        </row>
        <row r="2054">
          <cell r="H2054" t="str">
            <v/>
          </cell>
          <cell r="J2054" t="str">
            <v/>
          </cell>
          <cell r="Y2054" t="str">
            <v/>
          </cell>
          <cell r="Z2054" t="str">
            <v/>
          </cell>
          <cell r="AA2054" t="str">
            <v/>
          </cell>
          <cell r="AB2054" t="str">
            <v/>
          </cell>
          <cell r="AC2054" t="str">
            <v/>
          </cell>
        </row>
        <row r="2055">
          <cell r="H2055" t="str">
            <v/>
          </cell>
          <cell r="J2055" t="str">
            <v/>
          </cell>
          <cell r="Y2055" t="str">
            <v/>
          </cell>
          <cell r="Z2055" t="str">
            <v/>
          </cell>
          <cell r="AA2055" t="str">
            <v/>
          </cell>
          <cell r="AB2055" t="str">
            <v/>
          </cell>
          <cell r="AC2055" t="str">
            <v/>
          </cell>
        </row>
        <row r="2056">
          <cell r="H2056" t="str">
            <v/>
          </cell>
          <cell r="J2056" t="str">
            <v/>
          </cell>
          <cell r="Y2056" t="str">
            <v/>
          </cell>
          <cell r="Z2056" t="str">
            <v/>
          </cell>
          <cell r="AA2056" t="str">
            <v/>
          </cell>
          <cell r="AB2056" t="str">
            <v/>
          </cell>
          <cell r="AC2056" t="str">
            <v/>
          </cell>
        </row>
        <row r="2057">
          <cell r="H2057" t="str">
            <v/>
          </cell>
          <cell r="J2057" t="str">
            <v/>
          </cell>
          <cell r="Y2057" t="str">
            <v/>
          </cell>
          <cell r="Z2057" t="str">
            <v/>
          </cell>
          <cell r="AA2057" t="str">
            <v/>
          </cell>
          <cell r="AB2057" t="str">
            <v/>
          </cell>
          <cell r="AC2057" t="str">
            <v/>
          </cell>
        </row>
        <row r="2058">
          <cell r="H2058" t="str">
            <v/>
          </cell>
          <cell r="J2058" t="str">
            <v/>
          </cell>
          <cell r="Y2058" t="str">
            <v/>
          </cell>
          <cell r="Z2058" t="str">
            <v/>
          </cell>
          <cell r="AA2058" t="str">
            <v/>
          </cell>
          <cell r="AB2058" t="str">
            <v/>
          </cell>
          <cell r="AC2058" t="str">
            <v/>
          </cell>
        </row>
        <row r="2059">
          <cell r="H2059" t="str">
            <v/>
          </cell>
          <cell r="J2059" t="str">
            <v/>
          </cell>
          <cell r="Y2059" t="str">
            <v/>
          </cell>
          <cell r="Z2059" t="str">
            <v/>
          </cell>
          <cell r="AA2059" t="str">
            <v/>
          </cell>
          <cell r="AB2059" t="str">
            <v/>
          </cell>
          <cell r="AC2059" t="str">
            <v/>
          </cell>
        </row>
        <row r="2060">
          <cell r="H2060" t="str">
            <v/>
          </cell>
          <cell r="J2060" t="str">
            <v/>
          </cell>
          <cell r="Y2060" t="str">
            <v/>
          </cell>
          <cell r="Z2060" t="str">
            <v/>
          </cell>
          <cell r="AA2060" t="str">
            <v/>
          </cell>
          <cell r="AB2060" t="str">
            <v/>
          </cell>
          <cell r="AC2060" t="str">
            <v/>
          </cell>
        </row>
        <row r="2061">
          <cell r="H2061" t="str">
            <v/>
          </cell>
          <cell r="J2061" t="str">
            <v/>
          </cell>
          <cell r="Y2061" t="str">
            <v/>
          </cell>
          <cell r="Z2061" t="str">
            <v/>
          </cell>
          <cell r="AA2061" t="str">
            <v/>
          </cell>
          <cell r="AB2061" t="str">
            <v/>
          </cell>
          <cell r="AC2061" t="str">
            <v/>
          </cell>
        </row>
        <row r="2062">
          <cell r="H2062" t="str">
            <v/>
          </cell>
          <cell r="J2062" t="str">
            <v/>
          </cell>
          <cell r="Y2062" t="str">
            <v/>
          </cell>
          <cell r="Z2062" t="str">
            <v/>
          </cell>
          <cell r="AA2062" t="str">
            <v/>
          </cell>
          <cell r="AB2062" t="str">
            <v/>
          </cell>
          <cell r="AC2062" t="str">
            <v/>
          </cell>
        </row>
        <row r="2063">
          <cell r="H2063" t="str">
            <v/>
          </cell>
          <cell r="J2063" t="str">
            <v/>
          </cell>
          <cell r="Y2063" t="str">
            <v/>
          </cell>
          <cell r="Z2063" t="str">
            <v/>
          </cell>
          <cell r="AA2063" t="str">
            <v/>
          </cell>
          <cell r="AB2063" t="str">
            <v/>
          </cell>
          <cell r="AC2063" t="str">
            <v/>
          </cell>
        </row>
        <row r="2064">
          <cell r="H2064" t="str">
            <v/>
          </cell>
          <cell r="J2064" t="str">
            <v/>
          </cell>
          <cell r="Y2064" t="str">
            <v/>
          </cell>
          <cell r="Z2064" t="str">
            <v/>
          </cell>
          <cell r="AA2064" t="str">
            <v/>
          </cell>
          <cell r="AB2064" t="str">
            <v/>
          </cell>
          <cell r="AC2064" t="str">
            <v/>
          </cell>
        </row>
        <row r="2065">
          <cell r="H2065" t="str">
            <v/>
          </cell>
          <cell r="J2065" t="str">
            <v/>
          </cell>
          <cell r="Y2065" t="str">
            <v/>
          </cell>
          <cell r="Z2065" t="str">
            <v/>
          </cell>
          <cell r="AA2065" t="str">
            <v/>
          </cell>
          <cell r="AB2065" t="str">
            <v/>
          </cell>
          <cell r="AC2065" t="str">
            <v/>
          </cell>
        </row>
        <row r="2066">
          <cell r="H2066" t="str">
            <v/>
          </cell>
          <cell r="J2066" t="str">
            <v/>
          </cell>
          <cell r="Y2066" t="str">
            <v/>
          </cell>
          <cell r="Z2066" t="str">
            <v/>
          </cell>
          <cell r="AA2066" t="str">
            <v/>
          </cell>
          <cell r="AB2066" t="str">
            <v/>
          </cell>
          <cell r="AC2066" t="str">
            <v/>
          </cell>
        </row>
        <row r="2067">
          <cell r="H2067" t="str">
            <v/>
          </cell>
          <cell r="J2067" t="str">
            <v/>
          </cell>
          <cell r="Y2067" t="str">
            <v/>
          </cell>
          <cell r="Z2067" t="str">
            <v/>
          </cell>
          <cell r="AA2067" t="str">
            <v/>
          </cell>
          <cell r="AB2067" t="str">
            <v/>
          </cell>
          <cell r="AC2067" t="str">
            <v/>
          </cell>
        </row>
        <row r="2068">
          <cell r="H2068" t="str">
            <v/>
          </cell>
          <cell r="J2068" t="str">
            <v/>
          </cell>
          <cell r="Y2068" t="str">
            <v/>
          </cell>
          <cell r="Z2068" t="str">
            <v/>
          </cell>
          <cell r="AA2068" t="str">
            <v/>
          </cell>
          <cell r="AB2068" t="str">
            <v/>
          </cell>
          <cell r="AC2068" t="str">
            <v/>
          </cell>
        </row>
        <row r="2069">
          <cell r="H2069" t="str">
            <v/>
          </cell>
          <cell r="J2069" t="str">
            <v/>
          </cell>
          <cell r="Y2069" t="str">
            <v/>
          </cell>
          <cell r="Z2069" t="str">
            <v/>
          </cell>
          <cell r="AA2069" t="str">
            <v/>
          </cell>
          <cell r="AB2069" t="str">
            <v/>
          </cell>
          <cell r="AC2069" t="str">
            <v/>
          </cell>
        </row>
        <row r="2070">
          <cell r="H2070" t="str">
            <v/>
          </cell>
          <cell r="J2070" t="str">
            <v/>
          </cell>
          <cell r="Y2070" t="str">
            <v/>
          </cell>
          <cell r="Z2070" t="str">
            <v/>
          </cell>
          <cell r="AA2070" t="str">
            <v/>
          </cell>
          <cell r="AB2070" t="str">
            <v/>
          </cell>
          <cell r="AC2070" t="str">
            <v/>
          </cell>
        </row>
        <row r="2071">
          <cell r="H2071" t="str">
            <v/>
          </cell>
          <cell r="J2071" t="str">
            <v/>
          </cell>
          <cell r="Y2071" t="str">
            <v/>
          </cell>
          <cell r="Z2071" t="str">
            <v/>
          </cell>
          <cell r="AA2071" t="str">
            <v/>
          </cell>
          <cell r="AB2071" t="str">
            <v/>
          </cell>
          <cell r="AC2071" t="str">
            <v/>
          </cell>
        </row>
        <row r="2072">
          <cell r="H2072" t="str">
            <v/>
          </cell>
          <cell r="J2072" t="str">
            <v/>
          </cell>
          <cell r="Y2072" t="str">
            <v/>
          </cell>
          <cell r="Z2072" t="str">
            <v/>
          </cell>
          <cell r="AA2072" t="str">
            <v/>
          </cell>
          <cell r="AB2072" t="str">
            <v/>
          </cell>
          <cell r="AC2072" t="str">
            <v/>
          </cell>
        </row>
        <row r="2073">
          <cell r="H2073" t="str">
            <v/>
          </cell>
          <cell r="J2073" t="str">
            <v/>
          </cell>
          <cell r="Y2073" t="str">
            <v/>
          </cell>
          <cell r="Z2073" t="str">
            <v/>
          </cell>
          <cell r="AA2073" t="str">
            <v/>
          </cell>
          <cell r="AB2073" t="str">
            <v/>
          </cell>
          <cell r="AC2073" t="str">
            <v/>
          </cell>
        </row>
        <row r="2074">
          <cell r="H2074" t="str">
            <v/>
          </cell>
          <cell r="J2074" t="str">
            <v/>
          </cell>
          <cell r="Y2074" t="str">
            <v/>
          </cell>
          <cell r="Z2074" t="str">
            <v/>
          </cell>
          <cell r="AA2074" t="str">
            <v/>
          </cell>
          <cell r="AB2074" t="str">
            <v/>
          </cell>
          <cell r="AC2074" t="str">
            <v/>
          </cell>
        </row>
        <row r="2075">
          <cell r="H2075" t="str">
            <v/>
          </cell>
          <cell r="J2075" t="str">
            <v/>
          </cell>
          <cell r="Y2075" t="str">
            <v/>
          </cell>
          <cell r="Z2075" t="str">
            <v/>
          </cell>
          <cell r="AA2075" t="str">
            <v/>
          </cell>
          <cell r="AB2075" t="str">
            <v/>
          </cell>
          <cell r="AC2075" t="str">
            <v/>
          </cell>
        </row>
        <row r="2076">
          <cell r="H2076" t="str">
            <v/>
          </cell>
          <cell r="J2076" t="str">
            <v/>
          </cell>
          <cell r="Y2076" t="str">
            <v/>
          </cell>
          <cell r="Z2076" t="str">
            <v/>
          </cell>
          <cell r="AA2076" t="str">
            <v/>
          </cell>
          <cell r="AB2076" t="str">
            <v/>
          </cell>
          <cell r="AC2076" t="str">
            <v/>
          </cell>
        </row>
        <row r="2077">
          <cell r="H2077" t="str">
            <v/>
          </cell>
          <cell r="J2077" t="str">
            <v/>
          </cell>
          <cell r="Y2077" t="str">
            <v/>
          </cell>
          <cell r="Z2077" t="str">
            <v/>
          </cell>
          <cell r="AA2077" t="str">
            <v/>
          </cell>
          <cell r="AB2077" t="str">
            <v/>
          </cell>
          <cell r="AC2077" t="str">
            <v/>
          </cell>
        </row>
        <row r="2078">
          <cell r="H2078" t="str">
            <v/>
          </cell>
          <cell r="J2078" t="str">
            <v/>
          </cell>
          <cell r="Y2078" t="str">
            <v/>
          </cell>
          <cell r="Z2078" t="str">
            <v/>
          </cell>
          <cell r="AA2078" t="str">
            <v/>
          </cell>
          <cell r="AB2078" t="str">
            <v/>
          </cell>
          <cell r="AC2078" t="str">
            <v/>
          </cell>
        </row>
        <row r="2079">
          <cell r="H2079" t="str">
            <v/>
          </cell>
          <cell r="J2079" t="str">
            <v/>
          </cell>
          <cell r="Y2079" t="str">
            <v/>
          </cell>
          <cell r="Z2079" t="str">
            <v/>
          </cell>
          <cell r="AA2079" t="str">
            <v/>
          </cell>
          <cell r="AB2079" t="str">
            <v/>
          </cell>
          <cell r="AC2079" t="str">
            <v/>
          </cell>
        </row>
        <row r="2080">
          <cell r="H2080" t="str">
            <v/>
          </cell>
          <cell r="J2080" t="str">
            <v/>
          </cell>
          <cell r="Y2080" t="str">
            <v/>
          </cell>
          <cell r="Z2080" t="str">
            <v/>
          </cell>
          <cell r="AA2080" t="str">
            <v/>
          </cell>
          <cell r="AB2080" t="str">
            <v/>
          </cell>
          <cell r="AC2080" t="str">
            <v/>
          </cell>
        </row>
        <row r="2081">
          <cell r="H2081" t="str">
            <v/>
          </cell>
          <cell r="J2081" t="str">
            <v/>
          </cell>
          <cell r="Y2081" t="str">
            <v/>
          </cell>
          <cell r="Z2081" t="str">
            <v/>
          </cell>
          <cell r="AA2081" t="str">
            <v/>
          </cell>
          <cell r="AB2081" t="str">
            <v/>
          </cell>
          <cell r="AC2081" t="str">
            <v/>
          </cell>
        </row>
        <row r="2082">
          <cell r="H2082" t="str">
            <v/>
          </cell>
          <cell r="J2082" t="str">
            <v/>
          </cell>
          <cell r="Y2082" t="str">
            <v/>
          </cell>
          <cell r="Z2082" t="str">
            <v/>
          </cell>
          <cell r="AA2082" t="str">
            <v/>
          </cell>
          <cell r="AB2082" t="str">
            <v/>
          </cell>
          <cell r="AC2082" t="str">
            <v/>
          </cell>
        </row>
        <row r="2083">
          <cell r="H2083" t="str">
            <v/>
          </cell>
          <cell r="J2083" t="str">
            <v/>
          </cell>
          <cell r="Y2083" t="str">
            <v/>
          </cell>
          <cell r="Z2083" t="str">
            <v/>
          </cell>
          <cell r="AA2083" t="str">
            <v/>
          </cell>
          <cell r="AB2083" t="str">
            <v/>
          </cell>
          <cell r="AC2083" t="str">
            <v/>
          </cell>
        </row>
        <row r="2084">
          <cell r="H2084" t="str">
            <v/>
          </cell>
          <cell r="J2084" t="str">
            <v/>
          </cell>
          <cell r="Y2084" t="str">
            <v/>
          </cell>
          <cell r="Z2084" t="str">
            <v/>
          </cell>
          <cell r="AA2084" t="str">
            <v/>
          </cell>
          <cell r="AB2084" t="str">
            <v/>
          </cell>
          <cell r="AC2084" t="str">
            <v/>
          </cell>
        </row>
        <row r="2085">
          <cell r="H2085" t="str">
            <v/>
          </cell>
          <cell r="J2085" t="str">
            <v/>
          </cell>
          <cell r="Y2085" t="str">
            <v/>
          </cell>
          <cell r="Z2085" t="str">
            <v/>
          </cell>
          <cell r="AA2085" t="str">
            <v/>
          </cell>
          <cell r="AB2085" t="str">
            <v/>
          </cell>
          <cell r="AC2085" t="str">
            <v/>
          </cell>
        </row>
        <row r="2086">
          <cell r="H2086" t="str">
            <v/>
          </cell>
          <cell r="J2086" t="str">
            <v/>
          </cell>
          <cell r="Y2086" t="str">
            <v/>
          </cell>
          <cell r="Z2086" t="str">
            <v/>
          </cell>
          <cell r="AA2086" t="str">
            <v/>
          </cell>
          <cell r="AB2086" t="str">
            <v/>
          </cell>
          <cell r="AC2086" t="str">
            <v/>
          </cell>
        </row>
        <row r="2087">
          <cell r="H2087" t="str">
            <v/>
          </cell>
          <cell r="J2087" t="str">
            <v/>
          </cell>
          <cell r="Y2087" t="str">
            <v/>
          </cell>
          <cell r="Z2087" t="str">
            <v/>
          </cell>
          <cell r="AA2087" t="str">
            <v/>
          </cell>
          <cell r="AB2087" t="str">
            <v/>
          </cell>
          <cell r="AC2087" t="str">
            <v/>
          </cell>
        </row>
        <row r="2088">
          <cell r="H2088" t="str">
            <v/>
          </cell>
          <cell r="J2088" t="str">
            <v/>
          </cell>
          <cell r="Y2088" t="str">
            <v/>
          </cell>
          <cell r="Z2088" t="str">
            <v/>
          </cell>
          <cell r="AA2088" t="str">
            <v/>
          </cell>
          <cell r="AB2088" t="str">
            <v/>
          </cell>
          <cell r="AC2088" t="str">
            <v/>
          </cell>
        </row>
        <row r="2089">
          <cell r="H2089" t="str">
            <v/>
          </cell>
          <cell r="J2089" t="str">
            <v/>
          </cell>
          <cell r="Y2089" t="str">
            <v/>
          </cell>
          <cell r="Z2089" t="str">
            <v/>
          </cell>
          <cell r="AA2089" t="str">
            <v/>
          </cell>
          <cell r="AB2089" t="str">
            <v/>
          </cell>
          <cell r="AC2089" t="str">
            <v/>
          </cell>
        </row>
        <row r="2090">
          <cell r="H2090" t="str">
            <v/>
          </cell>
          <cell r="J2090" t="str">
            <v/>
          </cell>
          <cell r="Y2090" t="str">
            <v/>
          </cell>
          <cell r="Z2090" t="str">
            <v/>
          </cell>
          <cell r="AA2090" t="str">
            <v/>
          </cell>
          <cell r="AB2090" t="str">
            <v/>
          </cell>
          <cell r="AC2090" t="str">
            <v/>
          </cell>
        </row>
        <row r="2091">
          <cell r="H2091" t="str">
            <v/>
          </cell>
          <cell r="J2091" t="str">
            <v/>
          </cell>
          <cell r="Y2091" t="str">
            <v/>
          </cell>
          <cell r="Z2091" t="str">
            <v/>
          </cell>
          <cell r="AA2091" t="str">
            <v/>
          </cell>
          <cell r="AB2091" t="str">
            <v/>
          </cell>
          <cell r="AC2091" t="str">
            <v/>
          </cell>
        </row>
        <row r="2092">
          <cell r="H2092" t="str">
            <v/>
          </cell>
          <cell r="J2092" t="str">
            <v/>
          </cell>
          <cell r="Y2092" t="str">
            <v/>
          </cell>
          <cell r="Z2092" t="str">
            <v/>
          </cell>
          <cell r="AA2092" t="str">
            <v/>
          </cell>
          <cell r="AB2092" t="str">
            <v/>
          </cell>
          <cell r="AC2092" t="str">
            <v/>
          </cell>
        </row>
        <row r="2093">
          <cell r="H2093" t="str">
            <v/>
          </cell>
          <cell r="J2093" t="str">
            <v/>
          </cell>
          <cell r="Y2093" t="str">
            <v/>
          </cell>
          <cell r="Z2093" t="str">
            <v/>
          </cell>
          <cell r="AA2093" t="str">
            <v/>
          </cell>
          <cell r="AB2093" t="str">
            <v/>
          </cell>
          <cell r="AC2093" t="str">
            <v/>
          </cell>
        </row>
        <row r="2094">
          <cell r="H2094" t="str">
            <v/>
          </cell>
          <cell r="J2094" t="str">
            <v/>
          </cell>
          <cell r="Y2094" t="str">
            <v/>
          </cell>
          <cell r="Z2094" t="str">
            <v/>
          </cell>
          <cell r="AA2094" t="str">
            <v/>
          </cell>
          <cell r="AB2094" t="str">
            <v/>
          </cell>
          <cell r="AC2094" t="str">
            <v/>
          </cell>
        </row>
        <row r="2095">
          <cell r="H2095" t="str">
            <v/>
          </cell>
          <cell r="J2095" t="str">
            <v/>
          </cell>
          <cell r="Y2095" t="str">
            <v/>
          </cell>
          <cell r="Z2095" t="str">
            <v/>
          </cell>
          <cell r="AA2095" t="str">
            <v/>
          </cell>
          <cell r="AB2095" t="str">
            <v/>
          </cell>
          <cell r="AC2095" t="str">
            <v/>
          </cell>
        </row>
        <row r="2096">
          <cell r="H2096" t="str">
            <v/>
          </cell>
          <cell r="J2096" t="str">
            <v/>
          </cell>
          <cell r="Y2096" t="str">
            <v/>
          </cell>
          <cell r="Z2096" t="str">
            <v/>
          </cell>
          <cell r="AA2096" t="str">
            <v/>
          </cell>
          <cell r="AB2096" t="str">
            <v/>
          </cell>
          <cell r="AC2096" t="str">
            <v/>
          </cell>
        </row>
        <row r="2097">
          <cell r="H2097" t="str">
            <v/>
          </cell>
          <cell r="J2097" t="str">
            <v/>
          </cell>
          <cell r="Y2097" t="str">
            <v/>
          </cell>
          <cell r="Z2097" t="str">
            <v/>
          </cell>
          <cell r="AA2097" t="str">
            <v/>
          </cell>
          <cell r="AB2097" t="str">
            <v/>
          </cell>
          <cell r="AC2097" t="str">
            <v/>
          </cell>
        </row>
        <row r="2098">
          <cell r="H2098" t="str">
            <v/>
          </cell>
          <cell r="J2098" t="str">
            <v/>
          </cell>
          <cell r="Y2098" t="str">
            <v/>
          </cell>
          <cell r="Z2098" t="str">
            <v/>
          </cell>
          <cell r="AA2098" t="str">
            <v/>
          </cell>
          <cell r="AB2098" t="str">
            <v/>
          </cell>
          <cell r="AC2098" t="str">
            <v/>
          </cell>
        </row>
        <row r="2099">
          <cell r="H2099" t="str">
            <v/>
          </cell>
          <cell r="J2099" t="str">
            <v/>
          </cell>
          <cell r="Y2099" t="str">
            <v/>
          </cell>
          <cell r="Z2099" t="str">
            <v/>
          </cell>
          <cell r="AA2099" t="str">
            <v/>
          </cell>
          <cell r="AB2099" t="str">
            <v/>
          </cell>
          <cell r="AC2099" t="str">
            <v/>
          </cell>
        </row>
        <row r="2100">
          <cell r="H2100" t="str">
            <v/>
          </cell>
          <cell r="J2100" t="str">
            <v/>
          </cell>
          <cell r="Y2100" t="str">
            <v/>
          </cell>
          <cell r="Z2100" t="str">
            <v/>
          </cell>
          <cell r="AA2100" t="str">
            <v/>
          </cell>
          <cell r="AB2100" t="str">
            <v/>
          </cell>
          <cell r="AC2100" t="str">
            <v/>
          </cell>
        </row>
        <row r="2101">
          <cell r="H2101" t="str">
            <v/>
          </cell>
          <cell r="J2101" t="str">
            <v/>
          </cell>
          <cell r="Y2101" t="str">
            <v/>
          </cell>
          <cell r="Z2101" t="str">
            <v/>
          </cell>
          <cell r="AA2101" t="str">
            <v/>
          </cell>
          <cell r="AB2101" t="str">
            <v/>
          </cell>
          <cell r="AC2101" t="str">
            <v/>
          </cell>
        </row>
        <row r="2102">
          <cell r="H2102" t="str">
            <v/>
          </cell>
          <cell r="J2102" t="str">
            <v/>
          </cell>
          <cell r="Y2102" t="str">
            <v/>
          </cell>
          <cell r="Z2102" t="str">
            <v/>
          </cell>
          <cell r="AA2102" t="str">
            <v/>
          </cell>
          <cell r="AB2102" t="str">
            <v/>
          </cell>
          <cell r="AC2102" t="str">
            <v/>
          </cell>
        </row>
        <row r="2103">
          <cell r="H2103" t="str">
            <v/>
          </cell>
          <cell r="J2103" t="str">
            <v/>
          </cell>
          <cell r="Y2103" t="str">
            <v/>
          </cell>
          <cell r="Z2103" t="str">
            <v/>
          </cell>
          <cell r="AA2103" t="str">
            <v/>
          </cell>
          <cell r="AB2103" t="str">
            <v/>
          </cell>
          <cell r="AC2103" t="str">
            <v/>
          </cell>
        </row>
        <row r="2104">
          <cell r="H2104" t="str">
            <v/>
          </cell>
          <cell r="J2104" t="str">
            <v/>
          </cell>
          <cell r="Y2104" t="str">
            <v/>
          </cell>
          <cell r="Z2104" t="str">
            <v/>
          </cell>
          <cell r="AA2104" t="str">
            <v/>
          </cell>
          <cell r="AB2104" t="str">
            <v/>
          </cell>
          <cell r="AC2104" t="str">
            <v/>
          </cell>
        </row>
        <row r="2105">
          <cell r="H2105" t="str">
            <v/>
          </cell>
          <cell r="J2105" t="str">
            <v/>
          </cell>
          <cell r="Y2105" t="str">
            <v/>
          </cell>
          <cell r="Z2105" t="str">
            <v/>
          </cell>
          <cell r="AA2105" t="str">
            <v/>
          </cell>
          <cell r="AB2105" t="str">
            <v/>
          </cell>
          <cell r="AC2105" t="str">
            <v/>
          </cell>
        </row>
        <row r="2106">
          <cell r="H2106" t="str">
            <v/>
          </cell>
          <cell r="J2106" t="str">
            <v/>
          </cell>
          <cell r="Y2106" t="str">
            <v/>
          </cell>
          <cell r="Z2106" t="str">
            <v/>
          </cell>
          <cell r="AA2106" t="str">
            <v/>
          </cell>
          <cell r="AB2106" t="str">
            <v/>
          </cell>
          <cell r="AC2106" t="str">
            <v/>
          </cell>
        </row>
        <row r="2107">
          <cell r="H2107" t="str">
            <v/>
          </cell>
          <cell r="J2107" t="str">
            <v/>
          </cell>
          <cell r="Y2107" t="str">
            <v/>
          </cell>
          <cell r="Z2107" t="str">
            <v/>
          </cell>
          <cell r="AA2107" t="str">
            <v/>
          </cell>
          <cell r="AB2107" t="str">
            <v/>
          </cell>
          <cell r="AC2107" t="str">
            <v/>
          </cell>
        </row>
        <row r="2108">
          <cell r="H2108" t="str">
            <v/>
          </cell>
          <cell r="J2108" t="str">
            <v/>
          </cell>
          <cell r="Y2108" t="str">
            <v/>
          </cell>
          <cell r="Z2108" t="str">
            <v/>
          </cell>
          <cell r="AA2108" t="str">
            <v/>
          </cell>
          <cell r="AB2108" t="str">
            <v/>
          </cell>
          <cell r="AC2108" t="str">
            <v/>
          </cell>
        </row>
        <row r="2109">
          <cell r="H2109" t="str">
            <v/>
          </cell>
          <cell r="J2109" t="str">
            <v/>
          </cell>
          <cell r="Y2109" t="str">
            <v/>
          </cell>
          <cell r="Z2109" t="str">
            <v/>
          </cell>
          <cell r="AA2109" t="str">
            <v/>
          </cell>
          <cell r="AB2109" t="str">
            <v/>
          </cell>
          <cell r="AC2109" t="str">
            <v/>
          </cell>
        </row>
        <row r="2110">
          <cell r="H2110" t="str">
            <v/>
          </cell>
          <cell r="J2110" t="str">
            <v/>
          </cell>
          <cell r="Y2110" t="str">
            <v/>
          </cell>
          <cell r="Z2110" t="str">
            <v/>
          </cell>
          <cell r="AA2110" t="str">
            <v/>
          </cell>
          <cell r="AB2110" t="str">
            <v/>
          </cell>
          <cell r="AC2110" t="str">
            <v/>
          </cell>
        </row>
        <row r="2111">
          <cell r="H2111" t="str">
            <v/>
          </cell>
          <cell r="J2111" t="str">
            <v/>
          </cell>
          <cell r="Y2111" t="str">
            <v/>
          </cell>
          <cell r="Z2111" t="str">
            <v/>
          </cell>
          <cell r="AA2111" t="str">
            <v/>
          </cell>
          <cell r="AB2111" t="str">
            <v/>
          </cell>
          <cell r="AC2111" t="str">
            <v/>
          </cell>
        </row>
        <row r="2112">
          <cell r="H2112" t="str">
            <v/>
          </cell>
          <cell r="J2112" t="str">
            <v/>
          </cell>
          <cell r="Y2112" t="str">
            <v/>
          </cell>
          <cell r="Z2112" t="str">
            <v/>
          </cell>
          <cell r="AA2112" t="str">
            <v/>
          </cell>
          <cell r="AB2112" t="str">
            <v/>
          </cell>
          <cell r="AC2112" t="str">
            <v/>
          </cell>
        </row>
        <row r="2113">
          <cell r="H2113" t="str">
            <v/>
          </cell>
          <cell r="J2113" t="str">
            <v/>
          </cell>
          <cell r="Y2113" t="str">
            <v/>
          </cell>
          <cell r="Z2113" t="str">
            <v/>
          </cell>
          <cell r="AA2113" t="str">
            <v/>
          </cell>
          <cell r="AB2113" t="str">
            <v/>
          </cell>
          <cell r="AC2113" t="str">
            <v/>
          </cell>
        </row>
        <row r="2114">
          <cell r="H2114" t="str">
            <v/>
          </cell>
          <cell r="J2114" t="str">
            <v/>
          </cell>
          <cell r="Y2114" t="str">
            <v/>
          </cell>
          <cell r="Z2114" t="str">
            <v/>
          </cell>
          <cell r="AA2114" t="str">
            <v/>
          </cell>
          <cell r="AB2114" t="str">
            <v/>
          </cell>
          <cell r="AC2114" t="str">
            <v/>
          </cell>
        </row>
        <row r="2115">
          <cell r="H2115" t="str">
            <v/>
          </cell>
          <cell r="J2115" t="str">
            <v/>
          </cell>
          <cell r="Y2115" t="str">
            <v/>
          </cell>
          <cell r="Z2115" t="str">
            <v/>
          </cell>
          <cell r="AA2115" t="str">
            <v/>
          </cell>
          <cell r="AB2115" t="str">
            <v/>
          </cell>
          <cell r="AC2115" t="str">
            <v/>
          </cell>
        </row>
        <row r="2116">
          <cell r="H2116" t="str">
            <v/>
          </cell>
          <cell r="J2116" t="str">
            <v/>
          </cell>
          <cell r="Y2116" t="str">
            <v/>
          </cell>
          <cell r="Z2116" t="str">
            <v/>
          </cell>
          <cell r="AA2116" t="str">
            <v/>
          </cell>
          <cell r="AB2116" t="str">
            <v/>
          </cell>
          <cell r="AC2116" t="str">
            <v/>
          </cell>
        </row>
        <row r="2117">
          <cell r="H2117" t="str">
            <v/>
          </cell>
          <cell r="J2117" t="str">
            <v/>
          </cell>
          <cell r="Y2117" t="str">
            <v/>
          </cell>
          <cell r="Z2117" t="str">
            <v/>
          </cell>
          <cell r="AA2117" t="str">
            <v/>
          </cell>
          <cell r="AB2117" t="str">
            <v/>
          </cell>
          <cell r="AC2117" t="str">
            <v/>
          </cell>
        </row>
        <row r="2118">
          <cell r="H2118" t="str">
            <v/>
          </cell>
          <cell r="J2118" t="str">
            <v/>
          </cell>
          <cell r="Y2118" t="str">
            <v/>
          </cell>
          <cell r="Z2118" t="str">
            <v/>
          </cell>
          <cell r="AA2118" t="str">
            <v/>
          </cell>
          <cell r="AB2118" t="str">
            <v/>
          </cell>
          <cell r="AC2118" t="str">
            <v/>
          </cell>
        </row>
        <row r="2119">
          <cell r="H2119" t="str">
            <v/>
          </cell>
          <cell r="J2119" t="str">
            <v/>
          </cell>
          <cell r="Y2119" t="str">
            <v/>
          </cell>
          <cell r="Z2119" t="str">
            <v/>
          </cell>
          <cell r="AA2119" t="str">
            <v/>
          </cell>
          <cell r="AB2119" t="str">
            <v/>
          </cell>
          <cell r="AC2119" t="str">
            <v/>
          </cell>
        </row>
        <row r="2120">
          <cell r="H2120" t="str">
            <v/>
          </cell>
          <cell r="J2120" t="str">
            <v/>
          </cell>
          <cell r="Y2120" t="str">
            <v/>
          </cell>
          <cell r="Z2120" t="str">
            <v/>
          </cell>
          <cell r="AA2120" t="str">
            <v/>
          </cell>
          <cell r="AB2120" t="str">
            <v/>
          </cell>
          <cell r="AC2120" t="str">
            <v/>
          </cell>
        </row>
        <row r="2121">
          <cell r="H2121" t="str">
            <v/>
          </cell>
          <cell r="J2121" t="str">
            <v/>
          </cell>
          <cell r="Y2121" t="str">
            <v/>
          </cell>
          <cell r="Z2121" t="str">
            <v/>
          </cell>
          <cell r="AA2121" t="str">
            <v/>
          </cell>
          <cell r="AB2121" t="str">
            <v/>
          </cell>
          <cell r="AC2121" t="str">
            <v/>
          </cell>
        </row>
        <row r="2122">
          <cell r="H2122" t="str">
            <v/>
          </cell>
          <cell r="J2122" t="str">
            <v/>
          </cell>
          <cell r="Y2122" t="str">
            <v/>
          </cell>
          <cell r="Z2122" t="str">
            <v/>
          </cell>
          <cell r="AA2122" t="str">
            <v/>
          </cell>
          <cell r="AB2122" t="str">
            <v/>
          </cell>
          <cell r="AC2122" t="str">
            <v/>
          </cell>
        </row>
        <row r="2123">
          <cell r="H2123" t="str">
            <v/>
          </cell>
          <cell r="J2123" t="str">
            <v/>
          </cell>
          <cell r="Y2123" t="str">
            <v/>
          </cell>
          <cell r="Z2123" t="str">
            <v/>
          </cell>
          <cell r="AA2123" t="str">
            <v/>
          </cell>
          <cell r="AB2123" t="str">
            <v/>
          </cell>
          <cell r="AC2123" t="str">
            <v/>
          </cell>
        </row>
        <row r="2124">
          <cell r="H2124" t="str">
            <v/>
          </cell>
          <cell r="J2124" t="str">
            <v/>
          </cell>
          <cell r="Y2124" t="str">
            <v/>
          </cell>
          <cell r="Z2124" t="str">
            <v/>
          </cell>
          <cell r="AA2124" t="str">
            <v/>
          </cell>
          <cell r="AB2124" t="str">
            <v/>
          </cell>
          <cell r="AC2124" t="str">
            <v/>
          </cell>
        </row>
        <row r="2125">
          <cell r="H2125" t="str">
            <v/>
          </cell>
          <cell r="J2125" t="str">
            <v/>
          </cell>
          <cell r="Y2125" t="str">
            <v/>
          </cell>
          <cell r="Z2125" t="str">
            <v/>
          </cell>
          <cell r="AA2125" t="str">
            <v/>
          </cell>
          <cell r="AB2125" t="str">
            <v/>
          </cell>
          <cell r="AC2125" t="str">
            <v/>
          </cell>
        </row>
        <row r="2126">
          <cell r="H2126" t="str">
            <v/>
          </cell>
          <cell r="J2126" t="str">
            <v/>
          </cell>
          <cell r="Y2126" t="str">
            <v/>
          </cell>
          <cell r="Z2126" t="str">
            <v/>
          </cell>
          <cell r="AA2126" t="str">
            <v/>
          </cell>
          <cell r="AB2126" t="str">
            <v/>
          </cell>
          <cell r="AC2126" t="str">
            <v/>
          </cell>
        </row>
        <row r="2127">
          <cell r="H2127" t="str">
            <v/>
          </cell>
          <cell r="J2127" t="str">
            <v/>
          </cell>
          <cell r="Y2127" t="str">
            <v/>
          </cell>
          <cell r="Z2127" t="str">
            <v/>
          </cell>
          <cell r="AA2127" t="str">
            <v/>
          </cell>
          <cell r="AB2127" t="str">
            <v/>
          </cell>
          <cell r="AC2127" t="str">
            <v/>
          </cell>
        </row>
        <row r="2128">
          <cell r="H2128" t="str">
            <v/>
          </cell>
          <cell r="J2128" t="str">
            <v/>
          </cell>
          <cell r="Y2128" t="str">
            <v/>
          </cell>
          <cell r="Z2128" t="str">
            <v/>
          </cell>
          <cell r="AA2128" t="str">
            <v/>
          </cell>
          <cell r="AB2128" t="str">
            <v/>
          </cell>
          <cell r="AC2128" t="str">
            <v/>
          </cell>
        </row>
        <row r="2129">
          <cell r="H2129" t="str">
            <v/>
          </cell>
          <cell r="J2129" t="str">
            <v/>
          </cell>
          <cell r="Y2129" t="str">
            <v/>
          </cell>
          <cell r="Z2129" t="str">
            <v/>
          </cell>
          <cell r="AA2129" t="str">
            <v/>
          </cell>
          <cell r="AB2129" t="str">
            <v/>
          </cell>
          <cell r="AC2129" t="str">
            <v/>
          </cell>
        </row>
        <row r="2130">
          <cell r="H2130" t="str">
            <v/>
          </cell>
          <cell r="J2130" t="str">
            <v/>
          </cell>
          <cell r="Y2130" t="str">
            <v/>
          </cell>
          <cell r="Z2130" t="str">
            <v/>
          </cell>
          <cell r="AA2130" t="str">
            <v/>
          </cell>
          <cell r="AB2130" t="str">
            <v/>
          </cell>
          <cell r="AC2130" t="str">
            <v/>
          </cell>
        </row>
        <row r="2131">
          <cell r="H2131" t="str">
            <v/>
          </cell>
          <cell r="J2131" t="str">
            <v/>
          </cell>
          <cell r="Y2131" t="str">
            <v/>
          </cell>
          <cell r="Z2131" t="str">
            <v/>
          </cell>
          <cell r="AA2131" t="str">
            <v/>
          </cell>
          <cell r="AB2131" t="str">
            <v/>
          </cell>
          <cell r="AC2131" t="str">
            <v/>
          </cell>
        </row>
        <row r="2132">
          <cell r="H2132" t="str">
            <v/>
          </cell>
          <cell r="J2132" t="str">
            <v/>
          </cell>
          <cell r="Y2132" t="str">
            <v/>
          </cell>
          <cell r="Z2132" t="str">
            <v/>
          </cell>
          <cell r="AA2132" t="str">
            <v/>
          </cell>
          <cell r="AB2132" t="str">
            <v/>
          </cell>
          <cell r="AC2132" t="str">
            <v/>
          </cell>
        </row>
        <row r="2133">
          <cell r="H2133" t="str">
            <v/>
          </cell>
          <cell r="J2133" t="str">
            <v/>
          </cell>
          <cell r="Y2133" t="str">
            <v/>
          </cell>
          <cell r="Z2133" t="str">
            <v/>
          </cell>
          <cell r="AA2133" t="str">
            <v/>
          </cell>
          <cell r="AB2133" t="str">
            <v/>
          </cell>
          <cell r="AC2133" t="str">
            <v/>
          </cell>
        </row>
        <row r="2134">
          <cell r="H2134" t="str">
            <v/>
          </cell>
          <cell r="J2134" t="str">
            <v/>
          </cell>
          <cell r="Y2134" t="str">
            <v/>
          </cell>
          <cell r="Z2134" t="str">
            <v/>
          </cell>
          <cell r="AA2134" t="str">
            <v/>
          </cell>
          <cell r="AB2134" t="str">
            <v/>
          </cell>
          <cell r="AC2134" t="str">
            <v/>
          </cell>
        </row>
        <row r="2135">
          <cell r="H2135" t="str">
            <v/>
          </cell>
          <cell r="J2135" t="str">
            <v/>
          </cell>
          <cell r="Y2135" t="str">
            <v/>
          </cell>
          <cell r="Z2135" t="str">
            <v/>
          </cell>
          <cell r="AA2135" t="str">
            <v/>
          </cell>
          <cell r="AB2135" t="str">
            <v/>
          </cell>
          <cell r="AC2135" t="str">
            <v/>
          </cell>
        </row>
        <row r="2136">
          <cell r="H2136" t="str">
            <v/>
          </cell>
          <cell r="J2136" t="str">
            <v/>
          </cell>
          <cell r="Y2136" t="str">
            <v/>
          </cell>
          <cell r="Z2136" t="str">
            <v/>
          </cell>
          <cell r="AA2136" t="str">
            <v/>
          </cell>
          <cell r="AB2136" t="str">
            <v/>
          </cell>
          <cell r="AC2136" t="str">
            <v/>
          </cell>
        </row>
        <row r="2137">
          <cell r="H2137" t="str">
            <v/>
          </cell>
          <cell r="J2137" t="str">
            <v/>
          </cell>
          <cell r="Y2137" t="str">
            <v/>
          </cell>
          <cell r="Z2137" t="str">
            <v/>
          </cell>
          <cell r="AA2137" t="str">
            <v/>
          </cell>
          <cell r="AB2137" t="str">
            <v/>
          </cell>
          <cell r="AC2137" t="str">
            <v/>
          </cell>
        </row>
        <row r="2138">
          <cell r="H2138" t="str">
            <v/>
          </cell>
          <cell r="J2138" t="str">
            <v/>
          </cell>
          <cell r="Y2138" t="str">
            <v/>
          </cell>
          <cell r="Z2138" t="str">
            <v/>
          </cell>
          <cell r="AA2138" t="str">
            <v/>
          </cell>
          <cell r="AB2138" t="str">
            <v/>
          </cell>
          <cell r="AC2138" t="str">
            <v/>
          </cell>
        </row>
        <row r="2139">
          <cell r="H2139" t="str">
            <v/>
          </cell>
          <cell r="J2139" t="str">
            <v/>
          </cell>
          <cell r="Y2139" t="str">
            <v/>
          </cell>
          <cell r="Z2139" t="str">
            <v/>
          </cell>
          <cell r="AA2139" t="str">
            <v/>
          </cell>
          <cell r="AB2139" t="str">
            <v/>
          </cell>
          <cell r="AC2139" t="str">
            <v/>
          </cell>
        </row>
        <row r="2140">
          <cell r="H2140" t="str">
            <v/>
          </cell>
          <cell r="J2140" t="str">
            <v/>
          </cell>
          <cell r="Y2140" t="str">
            <v/>
          </cell>
          <cell r="Z2140" t="str">
            <v/>
          </cell>
          <cell r="AA2140" t="str">
            <v/>
          </cell>
          <cell r="AB2140" t="str">
            <v/>
          </cell>
          <cell r="AC2140" t="str">
            <v/>
          </cell>
        </row>
        <row r="2141">
          <cell r="H2141" t="str">
            <v/>
          </cell>
          <cell r="J2141" t="str">
            <v/>
          </cell>
          <cell r="Y2141" t="str">
            <v/>
          </cell>
          <cell r="Z2141" t="str">
            <v/>
          </cell>
          <cell r="AA2141" t="str">
            <v/>
          </cell>
          <cell r="AB2141" t="str">
            <v/>
          </cell>
          <cell r="AC2141" t="str">
            <v/>
          </cell>
        </row>
        <row r="2142">
          <cell r="H2142" t="str">
            <v/>
          </cell>
          <cell r="J2142" t="str">
            <v/>
          </cell>
          <cell r="Y2142" t="str">
            <v/>
          </cell>
          <cell r="Z2142" t="str">
            <v/>
          </cell>
          <cell r="AA2142" t="str">
            <v/>
          </cell>
          <cell r="AB2142" t="str">
            <v/>
          </cell>
          <cell r="AC2142" t="str">
            <v/>
          </cell>
        </row>
        <row r="2143">
          <cell r="H2143" t="str">
            <v/>
          </cell>
          <cell r="J2143" t="str">
            <v/>
          </cell>
          <cell r="Y2143" t="str">
            <v/>
          </cell>
          <cell r="Z2143" t="str">
            <v/>
          </cell>
          <cell r="AA2143" t="str">
            <v/>
          </cell>
          <cell r="AB2143" t="str">
            <v/>
          </cell>
          <cell r="AC2143" t="str">
            <v/>
          </cell>
        </row>
        <row r="2144">
          <cell r="H2144" t="str">
            <v/>
          </cell>
          <cell r="J2144" t="str">
            <v/>
          </cell>
          <cell r="Y2144" t="str">
            <v/>
          </cell>
          <cell r="Z2144" t="str">
            <v/>
          </cell>
          <cell r="AA2144" t="str">
            <v/>
          </cell>
          <cell r="AB2144" t="str">
            <v/>
          </cell>
          <cell r="AC2144" t="str">
            <v/>
          </cell>
        </row>
        <row r="2145">
          <cell r="H2145" t="str">
            <v/>
          </cell>
          <cell r="J2145" t="str">
            <v/>
          </cell>
          <cell r="Y2145" t="str">
            <v/>
          </cell>
          <cell r="Z2145" t="str">
            <v/>
          </cell>
          <cell r="AA2145" t="str">
            <v/>
          </cell>
          <cell r="AB2145" t="str">
            <v/>
          </cell>
          <cell r="AC2145" t="str">
            <v/>
          </cell>
        </row>
        <row r="2146">
          <cell r="H2146" t="str">
            <v/>
          </cell>
          <cell r="J2146" t="str">
            <v/>
          </cell>
          <cell r="Y2146" t="str">
            <v/>
          </cell>
          <cell r="Z2146" t="str">
            <v/>
          </cell>
          <cell r="AA2146" t="str">
            <v/>
          </cell>
          <cell r="AB2146" t="str">
            <v/>
          </cell>
          <cell r="AC2146" t="str">
            <v/>
          </cell>
        </row>
        <row r="2147">
          <cell r="H2147" t="str">
            <v/>
          </cell>
          <cell r="J2147" t="str">
            <v/>
          </cell>
          <cell r="Y2147" t="str">
            <v/>
          </cell>
          <cell r="Z2147" t="str">
            <v/>
          </cell>
          <cell r="AA2147" t="str">
            <v/>
          </cell>
          <cell r="AB2147" t="str">
            <v/>
          </cell>
          <cell r="AC2147" t="str">
            <v/>
          </cell>
        </row>
        <row r="2148">
          <cell r="H2148" t="str">
            <v/>
          </cell>
          <cell r="J2148" t="str">
            <v/>
          </cell>
          <cell r="Y2148" t="str">
            <v/>
          </cell>
          <cell r="Z2148" t="str">
            <v/>
          </cell>
          <cell r="AA2148" t="str">
            <v/>
          </cell>
          <cell r="AB2148" t="str">
            <v/>
          </cell>
          <cell r="AC2148" t="str">
            <v/>
          </cell>
        </row>
        <row r="2149">
          <cell r="H2149" t="str">
            <v/>
          </cell>
          <cell r="J2149" t="str">
            <v/>
          </cell>
          <cell r="Y2149" t="str">
            <v/>
          </cell>
          <cell r="Z2149" t="str">
            <v/>
          </cell>
          <cell r="AA2149" t="str">
            <v/>
          </cell>
          <cell r="AB2149" t="str">
            <v/>
          </cell>
          <cell r="AC2149" t="str">
            <v/>
          </cell>
        </row>
        <row r="2150">
          <cell r="H2150" t="str">
            <v/>
          </cell>
          <cell r="J2150" t="str">
            <v/>
          </cell>
          <cell r="Y2150" t="str">
            <v/>
          </cell>
          <cell r="Z2150" t="str">
            <v/>
          </cell>
          <cell r="AA2150" t="str">
            <v/>
          </cell>
          <cell r="AB2150" t="str">
            <v/>
          </cell>
          <cell r="AC2150" t="str">
            <v/>
          </cell>
        </row>
        <row r="2151">
          <cell r="H2151" t="str">
            <v/>
          </cell>
          <cell r="J2151" t="str">
            <v/>
          </cell>
          <cell r="Y2151" t="str">
            <v/>
          </cell>
          <cell r="Z2151" t="str">
            <v/>
          </cell>
          <cell r="AA2151" t="str">
            <v/>
          </cell>
          <cell r="AB2151" t="str">
            <v/>
          </cell>
          <cell r="AC2151" t="str">
            <v/>
          </cell>
        </row>
        <row r="2152">
          <cell r="H2152" t="str">
            <v/>
          </cell>
          <cell r="J2152" t="str">
            <v/>
          </cell>
          <cell r="Y2152" t="str">
            <v/>
          </cell>
          <cell r="Z2152" t="str">
            <v/>
          </cell>
          <cell r="AA2152" t="str">
            <v/>
          </cell>
          <cell r="AB2152" t="str">
            <v/>
          </cell>
          <cell r="AC2152" t="str">
            <v/>
          </cell>
        </row>
        <row r="2153">
          <cell r="H2153" t="str">
            <v/>
          </cell>
          <cell r="J2153" t="str">
            <v/>
          </cell>
          <cell r="Y2153" t="str">
            <v/>
          </cell>
          <cell r="Z2153" t="str">
            <v/>
          </cell>
          <cell r="AA2153" t="str">
            <v/>
          </cell>
          <cell r="AB2153" t="str">
            <v/>
          </cell>
          <cell r="AC2153" t="str">
            <v/>
          </cell>
        </row>
        <row r="2154">
          <cell r="H2154" t="str">
            <v/>
          </cell>
          <cell r="J2154" t="str">
            <v/>
          </cell>
          <cell r="Y2154" t="str">
            <v/>
          </cell>
          <cell r="Z2154" t="str">
            <v/>
          </cell>
          <cell r="AA2154" t="str">
            <v/>
          </cell>
          <cell r="AB2154" t="str">
            <v/>
          </cell>
          <cell r="AC2154" t="str">
            <v/>
          </cell>
        </row>
        <row r="2155">
          <cell r="H2155" t="str">
            <v/>
          </cell>
          <cell r="J2155" t="str">
            <v/>
          </cell>
          <cell r="Y2155" t="str">
            <v/>
          </cell>
          <cell r="Z2155" t="str">
            <v/>
          </cell>
          <cell r="AA2155" t="str">
            <v/>
          </cell>
          <cell r="AB2155" t="str">
            <v/>
          </cell>
          <cell r="AC2155" t="str">
            <v/>
          </cell>
        </row>
        <row r="2156">
          <cell r="H2156" t="str">
            <v/>
          </cell>
          <cell r="J2156" t="str">
            <v/>
          </cell>
          <cell r="Y2156" t="str">
            <v/>
          </cell>
          <cell r="Z2156" t="str">
            <v/>
          </cell>
          <cell r="AA2156" t="str">
            <v/>
          </cell>
          <cell r="AB2156" t="str">
            <v/>
          </cell>
          <cell r="AC2156" t="str">
            <v/>
          </cell>
        </row>
        <row r="2157">
          <cell r="H2157" t="str">
            <v/>
          </cell>
          <cell r="J2157" t="str">
            <v/>
          </cell>
          <cell r="Y2157" t="str">
            <v/>
          </cell>
          <cell r="Z2157" t="str">
            <v/>
          </cell>
          <cell r="AA2157" t="str">
            <v/>
          </cell>
          <cell r="AB2157" t="str">
            <v/>
          </cell>
          <cell r="AC2157" t="str">
            <v/>
          </cell>
        </row>
        <row r="2158">
          <cell r="H2158" t="str">
            <v/>
          </cell>
          <cell r="J2158" t="str">
            <v/>
          </cell>
          <cell r="Y2158" t="str">
            <v/>
          </cell>
          <cell r="Z2158" t="str">
            <v/>
          </cell>
          <cell r="AA2158" t="str">
            <v/>
          </cell>
          <cell r="AB2158" t="str">
            <v/>
          </cell>
          <cell r="AC2158" t="str">
            <v/>
          </cell>
        </row>
        <row r="2159">
          <cell r="H2159" t="str">
            <v/>
          </cell>
          <cell r="J2159" t="str">
            <v/>
          </cell>
          <cell r="Y2159" t="str">
            <v/>
          </cell>
          <cell r="Z2159" t="str">
            <v/>
          </cell>
          <cell r="AA2159" t="str">
            <v/>
          </cell>
          <cell r="AB2159" t="str">
            <v/>
          </cell>
          <cell r="AC2159" t="str">
            <v/>
          </cell>
        </row>
        <row r="2160">
          <cell r="H2160" t="str">
            <v/>
          </cell>
          <cell r="J2160" t="str">
            <v/>
          </cell>
          <cell r="Y2160" t="str">
            <v/>
          </cell>
          <cell r="Z2160" t="str">
            <v/>
          </cell>
          <cell r="AA2160" t="str">
            <v/>
          </cell>
          <cell r="AB2160" t="str">
            <v/>
          </cell>
          <cell r="AC2160" t="str">
            <v/>
          </cell>
        </row>
        <row r="2161">
          <cell r="H2161" t="str">
            <v/>
          </cell>
          <cell r="J2161" t="str">
            <v/>
          </cell>
          <cell r="Y2161" t="str">
            <v/>
          </cell>
          <cell r="Z2161" t="str">
            <v/>
          </cell>
          <cell r="AA2161" t="str">
            <v/>
          </cell>
          <cell r="AB2161" t="str">
            <v/>
          </cell>
          <cell r="AC2161" t="str">
            <v/>
          </cell>
        </row>
        <row r="2162">
          <cell r="H2162" t="str">
            <v/>
          </cell>
          <cell r="J2162" t="str">
            <v/>
          </cell>
          <cell r="Y2162" t="str">
            <v/>
          </cell>
          <cell r="Z2162" t="str">
            <v/>
          </cell>
          <cell r="AA2162" t="str">
            <v/>
          </cell>
          <cell r="AB2162" t="str">
            <v/>
          </cell>
          <cell r="AC2162" t="str">
            <v/>
          </cell>
        </row>
        <row r="2163">
          <cell r="H2163" t="str">
            <v/>
          </cell>
          <cell r="J2163" t="str">
            <v/>
          </cell>
          <cell r="Y2163" t="str">
            <v/>
          </cell>
          <cell r="Z2163" t="str">
            <v/>
          </cell>
          <cell r="AA2163" t="str">
            <v/>
          </cell>
          <cell r="AB2163" t="str">
            <v/>
          </cell>
          <cell r="AC2163" t="str">
            <v/>
          </cell>
        </row>
        <row r="2164">
          <cell r="H2164" t="str">
            <v/>
          </cell>
          <cell r="J2164" t="str">
            <v/>
          </cell>
          <cell r="Y2164" t="str">
            <v/>
          </cell>
          <cell r="Z2164" t="str">
            <v/>
          </cell>
          <cell r="AA2164" t="str">
            <v/>
          </cell>
          <cell r="AB2164" t="str">
            <v/>
          </cell>
          <cell r="AC2164" t="str">
            <v/>
          </cell>
        </row>
        <row r="2165">
          <cell r="H2165" t="str">
            <v/>
          </cell>
          <cell r="J2165" t="str">
            <v/>
          </cell>
          <cell r="Y2165" t="str">
            <v/>
          </cell>
          <cell r="Z2165" t="str">
            <v/>
          </cell>
          <cell r="AA2165" t="str">
            <v/>
          </cell>
          <cell r="AB2165" t="str">
            <v/>
          </cell>
          <cell r="AC2165" t="str">
            <v/>
          </cell>
        </row>
        <row r="2166">
          <cell r="H2166" t="str">
            <v/>
          </cell>
          <cell r="J2166" t="str">
            <v/>
          </cell>
          <cell r="Y2166" t="str">
            <v/>
          </cell>
          <cell r="Z2166" t="str">
            <v/>
          </cell>
          <cell r="AA2166" t="str">
            <v/>
          </cell>
          <cell r="AB2166" t="str">
            <v/>
          </cell>
          <cell r="AC2166" t="str">
            <v/>
          </cell>
        </row>
        <row r="2167">
          <cell r="H2167" t="str">
            <v/>
          </cell>
          <cell r="J2167" t="str">
            <v/>
          </cell>
          <cell r="Y2167" t="str">
            <v/>
          </cell>
          <cell r="Z2167" t="str">
            <v/>
          </cell>
          <cell r="AA2167" t="str">
            <v/>
          </cell>
          <cell r="AB2167" t="str">
            <v/>
          </cell>
          <cell r="AC2167" t="str">
            <v/>
          </cell>
        </row>
        <row r="2168">
          <cell r="H2168" t="str">
            <v/>
          </cell>
          <cell r="J2168" t="str">
            <v/>
          </cell>
          <cell r="Y2168" t="str">
            <v/>
          </cell>
          <cell r="Z2168" t="str">
            <v/>
          </cell>
          <cell r="AA2168" t="str">
            <v/>
          </cell>
          <cell r="AB2168" t="str">
            <v/>
          </cell>
          <cell r="AC2168" t="str">
            <v/>
          </cell>
        </row>
        <row r="2169">
          <cell r="H2169" t="str">
            <v/>
          </cell>
          <cell r="J2169" t="str">
            <v/>
          </cell>
          <cell r="Y2169" t="str">
            <v/>
          </cell>
          <cell r="Z2169" t="str">
            <v/>
          </cell>
          <cell r="AA2169" t="str">
            <v/>
          </cell>
          <cell r="AB2169" t="str">
            <v/>
          </cell>
          <cell r="AC2169" t="str">
            <v/>
          </cell>
        </row>
        <row r="2170">
          <cell r="H2170" t="str">
            <v/>
          </cell>
          <cell r="J2170" t="str">
            <v/>
          </cell>
          <cell r="Y2170" t="str">
            <v/>
          </cell>
          <cell r="Z2170" t="str">
            <v/>
          </cell>
          <cell r="AA2170" t="str">
            <v/>
          </cell>
          <cell r="AB2170" t="str">
            <v/>
          </cell>
          <cell r="AC2170" t="str">
            <v/>
          </cell>
        </row>
        <row r="2171">
          <cell r="H2171" t="str">
            <v/>
          </cell>
          <cell r="J2171" t="str">
            <v/>
          </cell>
          <cell r="Y2171" t="str">
            <v/>
          </cell>
          <cell r="Z2171" t="str">
            <v/>
          </cell>
          <cell r="AA2171" t="str">
            <v/>
          </cell>
          <cell r="AB2171" t="str">
            <v/>
          </cell>
          <cell r="AC2171" t="str">
            <v/>
          </cell>
        </row>
        <row r="2172">
          <cell r="H2172" t="str">
            <v/>
          </cell>
          <cell r="J2172" t="str">
            <v/>
          </cell>
          <cell r="Y2172" t="str">
            <v/>
          </cell>
          <cell r="Z2172" t="str">
            <v/>
          </cell>
          <cell r="AA2172" t="str">
            <v/>
          </cell>
          <cell r="AB2172" t="str">
            <v/>
          </cell>
          <cell r="AC2172" t="str">
            <v/>
          </cell>
        </row>
        <row r="2173">
          <cell r="H2173" t="str">
            <v/>
          </cell>
          <cell r="J2173" t="str">
            <v/>
          </cell>
          <cell r="Y2173" t="str">
            <v/>
          </cell>
          <cell r="Z2173" t="str">
            <v/>
          </cell>
          <cell r="AA2173" t="str">
            <v/>
          </cell>
          <cell r="AB2173" t="str">
            <v/>
          </cell>
          <cell r="AC2173" t="str">
            <v/>
          </cell>
        </row>
        <row r="2174">
          <cell r="H2174" t="str">
            <v/>
          </cell>
          <cell r="J2174" t="str">
            <v/>
          </cell>
          <cell r="Y2174" t="str">
            <v/>
          </cell>
          <cell r="Z2174" t="str">
            <v/>
          </cell>
          <cell r="AA2174" t="str">
            <v/>
          </cell>
          <cell r="AB2174" t="str">
            <v/>
          </cell>
          <cell r="AC2174" t="str">
            <v/>
          </cell>
        </row>
        <row r="2175">
          <cell r="H2175" t="str">
            <v/>
          </cell>
          <cell r="J2175" t="str">
            <v/>
          </cell>
          <cell r="Y2175" t="str">
            <v/>
          </cell>
          <cell r="Z2175" t="str">
            <v/>
          </cell>
          <cell r="AA2175" t="str">
            <v/>
          </cell>
          <cell r="AB2175" t="str">
            <v/>
          </cell>
          <cell r="AC2175" t="str">
            <v/>
          </cell>
        </row>
        <row r="2176">
          <cell r="H2176" t="str">
            <v/>
          </cell>
          <cell r="J2176" t="str">
            <v/>
          </cell>
          <cell r="Y2176" t="str">
            <v/>
          </cell>
          <cell r="Z2176" t="str">
            <v/>
          </cell>
          <cell r="AA2176" t="str">
            <v/>
          </cell>
          <cell r="AB2176" t="str">
            <v/>
          </cell>
          <cell r="AC2176" t="str">
            <v/>
          </cell>
        </row>
        <row r="2177">
          <cell r="H2177" t="str">
            <v/>
          </cell>
          <cell r="J2177" t="str">
            <v/>
          </cell>
          <cell r="Y2177" t="str">
            <v/>
          </cell>
          <cell r="Z2177" t="str">
            <v/>
          </cell>
          <cell r="AA2177" t="str">
            <v/>
          </cell>
          <cell r="AB2177" t="str">
            <v/>
          </cell>
          <cell r="AC2177" t="str">
            <v/>
          </cell>
        </row>
        <row r="2178">
          <cell r="H2178" t="str">
            <v/>
          </cell>
          <cell r="J2178" t="str">
            <v/>
          </cell>
          <cell r="Y2178" t="str">
            <v/>
          </cell>
          <cell r="Z2178" t="str">
            <v/>
          </cell>
          <cell r="AA2178" t="str">
            <v/>
          </cell>
          <cell r="AB2178" t="str">
            <v/>
          </cell>
          <cell r="AC2178" t="str">
            <v/>
          </cell>
        </row>
        <row r="2179">
          <cell r="H2179" t="str">
            <v/>
          </cell>
          <cell r="J2179" t="str">
            <v/>
          </cell>
          <cell r="Y2179" t="str">
            <v/>
          </cell>
          <cell r="Z2179" t="str">
            <v/>
          </cell>
          <cell r="AA2179" t="str">
            <v/>
          </cell>
          <cell r="AB2179" t="str">
            <v/>
          </cell>
          <cell r="AC2179" t="str">
            <v/>
          </cell>
        </row>
        <row r="2180">
          <cell r="H2180" t="str">
            <v/>
          </cell>
          <cell r="J2180" t="str">
            <v/>
          </cell>
          <cell r="Y2180" t="str">
            <v/>
          </cell>
          <cell r="Z2180" t="str">
            <v/>
          </cell>
          <cell r="AA2180" t="str">
            <v/>
          </cell>
          <cell r="AB2180" t="str">
            <v/>
          </cell>
          <cell r="AC2180" t="str">
            <v/>
          </cell>
        </row>
        <row r="2181">
          <cell r="H2181" t="str">
            <v/>
          </cell>
          <cell r="J2181" t="str">
            <v/>
          </cell>
          <cell r="Y2181" t="str">
            <v/>
          </cell>
          <cell r="Z2181" t="str">
            <v/>
          </cell>
          <cell r="AA2181" t="str">
            <v/>
          </cell>
          <cell r="AB2181" t="str">
            <v/>
          </cell>
          <cell r="AC2181" t="str">
            <v/>
          </cell>
        </row>
        <row r="2182">
          <cell r="H2182" t="str">
            <v/>
          </cell>
          <cell r="J2182" t="str">
            <v/>
          </cell>
          <cell r="Y2182" t="str">
            <v/>
          </cell>
          <cell r="Z2182" t="str">
            <v/>
          </cell>
          <cell r="AA2182" t="str">
            <v/>
          </cell>
          <cell r="AB2182" t="str">
            <v/>
          </cell>
          <cell r="AC2182" t="str">
            <v/>
          </cell>
        </row>
        <row r="2183">
          <cell r="H2183" t="str">
            <v/>
          </cell>
          <cell r="J2183" t="str">
            <v/>
          </cell>
          <cell r="Y2183" t="str">
            <v/>
          </cell>
          <cell r="Z2183" t="str">
            <v/>
          </cell>
          <cell r="AA2183" t="str">
            <v/>
          </cell>
          <cell r="AB2183" t="str">
            <v/>
          </cell>
          <cell r="AC2183" t="str">
            <v/>
          </cell>
        </row>
        <row r="2184">
          <cell r="H2184" t="str">
            <v/>
          </cell>
          <cell r="J2184" t="str">
            <v/>
          </cell>
          <cell r="Y2184" t="str">
            <v/>
          </cell>
          <cell r="Z2184" t="str">
            <v/>
          </cell>
          <cell r="AA2184" t="str">
            <v/>
          </cell>
          <cell r="AB2184" t="str">
            <v/>
          </cell>
          <cell r="AC2184" t="str">
            <v/>
          </cell>
        </row>
        <row r="2185">
          <cell r="H2185" t="str">
            <v/>
          </cell>
          <cell r="J2185" t="str">
            <v/>
          </cell>
          <cell r="Y2185" t="str">
            <v/>
          </cell>
          <cell r="Z2185" t="str">
            <v/>
          </cell>
          <cell r="AA2185" t="str">
            <v/>
          </cell>
          <cell r="AB2185" t="str">
            <v/>
          </cell>
          <cell r="AC2185" t="str">
            <v/>
          </cell>
        </row>
        <row r="2186">
          <cell r="H2186" t="str">
            <v/>
          </cell>
          <cell r="J2186" t="str">
            <v/>
          </cell>
          <cell r="Y2186" t="str">
            <v/>
          </cell>
          <cell r="Z2186" t="str">
            <v/>
          </cell>
          <cell r="AA2186" t="str">
            <v/>
          </cell>
          <cell r="AB2186" t="str">
            <v/>
          </cell>
          <cell r="AC2186" t="str">
            <v/>
          </cell>
        </row>
        <row r="2187">
          <cell r="H2187" t="str">
            <v/>
          </cell>
          <cell r="J2187" t="str">
            <v/>
          </cell>
          <cell r="Y2187" t="str">
            <v/>
          </cell>
          <cell r="Z2187" t="str">
            <v/>
          </cell>
          <cell r="AA2187" t="str">
            <v/>
          </cell>
          <cell r="AB2187" t="str">
            <v/>
          </cell>
          <cell r="AC2187" t="str">
            <v/>
          </cell>
        </row>
        <row r="2188">
          <cell r="H2188" t="str">
            <v/>
          </cell>
          <cell r="J2188" t="str">
            <v/>
          </cell>
          <cell r="Y2188" t="str">
            <v/>
          </cell>
          <cell r="Z2188" t="str">
            <v/>
          </cell>
          <cell r="AA2188" t="str">
            <v/>
          </cell>
          <cell r="AB2188" t="str">
            <v/>
          </cell>
          <cell r="AC2188" t="str">
            <v/>
          </cell>
        </row>
        <row r="2189">
          <cell r="H2189" t="str">
            <v/>
          </cell>
          <cell r="J2189" t="str">
            <v/>
          </cell>
          <cell r="Y2189" t="str">
            <v/>
          </cell>
          <cell r="Z2189" t="str">
            <v/>
          </cell>
          <cell r="AA2189" t="str">
            <v/>
          </cell>
          <cell r="AB2189" t="str">
            <v/>
          </cell>
          <cell r="AC2189" t="str">
            <v/>
          </cell>
        </row>
        <row r="2190">
          <cell r="H2190" t="str">
            <v/>
          </cell>
          <cell r="J2190" t="str">
            <v/>
          </cell>
          <cell r="Y2190" t="str">
            <v/>
          </cell>
          <cell r="Z2190" t="str">
            <v/>
          </cell>
          <cell r="AA2190" t="str">
            <v/>
          </cell>
          <cell r="AB2190" t="str">
            <v/>
          </cell>
          <cell r="AC2190" t="str">
            <v/>
          </cell>
        </row>
        <row r="2191">
          <cell r="H2191" t="str">
            <v/>
          </cell>
          <cell r="J2191" t="str">
            <v/>
          </cell>
          <cell r="Y2191" t="str">
            <v/>
          </cell>
          <cell r="Z2191" t="str">
            <v/>
          </cell>
          <cell r="AA2191" t="str">
            <v/>
          </cell>
          <cell r="AB2191" t="str">
            <v/>
          </cell>
          <cell r="AC2191" t="str">
            <v/>
          </cell>
        </row>
        <row r="2192">
          <cell r="H2192" t="str">
            <v/>
          </cell>
          <cell r="J2192" t="str">
            <v/>
          </cell>
          <cell r="Y2192" t="str">
            <v/>
          </cell>
          <cell r="Z2192" t="str">
            <v/>
          </cell>
          <cell r="AA2192" t="str">
            <v/>
          </cell>
          <cell r="AB2192" t="str">
            <v/>
          </cell>
          <cell r="AC2192" t="str">
            <v/>
          </cell>
        </row>
        <row r="2193">
          <cell r="H2193" t="str">
            <v/>
          </cell>
          <cell r="J2193" t="str">
            <v/>
          </cell>
          <cell r="Y2193" t="str">
            <v/>
          </cell>
          <cell r="Z2193" t="str">
            <v/>
          </cell>
          <cell r="AA2193" t="str">
            <v/>
          </cell>
          <cell r="AB2193" t="str">
            <v/>
          </cell>
          <cell r="AC2193" t="str">
            <v/>
          </cell>
        </row>
        <row r="2194">
          <cell r="H2194" t="str">
            <v/>
          </cell>
          <cell r="J2194" t="str">
            <v/>
          </cell>
          <cell r="Y2194" t="str">
            <v/>
          </cell>
          <cell r="Z2194" t="str">
            <v/>
          </cell>
          <cell r="AA2194" t="str">
            <v/>
          </cell>
          <cell r="AB2194" t="str">
            <v/>
          </cell>
          <cell r="AC2194" t="str">
            <v/>
          </cell>
        </row>
        <row r="2195">
          <cell r="H2195" t="str">
            <v/>
          </cell>
          <cell r="J2195" t="str">
            <v/>
          </cell>
          <cell r="Y2195" t="str">
            <v/>
          </cell>
          <cell r="Z2195" t="str">
            <v/>
          </cell>
          <cell r="AA2195" t="str">
            <v/>
          </cell>
          <cell r="AB2195" t="str">
            <v/>
          </cell>
          <cell r="AC2195" t="str">
            <v/>
          </cell>
        </row>
        <row r="2196">
          <cell r="H2196" t="str">
            <v/>
          </cell>
          <cell r="J2196" t="str">
            <v/>
          </cell>
          <cell r="Y2196" t="str">
            <v/>
          </cell>
          <cell r="Z2196" t="str">
            <v/>
          </cell>
          <cell r="AA2196" t="str">
            <v/>
          </cell>
          <cell r="AB2196" t="str">
            <v/>
          </cell>
          <cell r="AC2196" t="str">
            <v/>
          </cell>
        </row>
        <row r="2197">
          <cell r="H2197" t="str">
            <v/>
          </cell>
          <cell r="J2197" t="str">
            <v/>
          </cell>
          <cell r="Y2197" t="str">
            <v/>
          </cell>
          <cell r="Z2197" t="str">
            <v/>
          </cell>
          <cell r="AA2197" t="str">
            <v/>
          </cell>
          <cell r="AB2197" t="str">
            <v/>
          </cell>
          <cell r="AC2197" t="str">
            <v/>
          </cell>
        </row>
        <row r="2198">
          <cell r="H2198" t="str">
            <v/>
          </cell>
          <cell r="J2198" t="str">
            <v/>
          </cell>
          <cell r="Y2198" t="str">
            <v/>
          </cell>
          <cell r="Z2198" t="str">
            <v/>
          </cell>
          <cell r="AA2198" t="str">
            <v/>
          </cell>
          <cell r="AB2198" t="str">
            <v/>
          </cell>
          <cell r="AC2198" t="str">
            <v/>
          </cell>
        </row>
        <row r="2199">
          <cell r="H2199" t="str">
            <v/>
          </cell>
          <cell r="J2199" t="str">
            <v/>
          </cell>
          <cell r="Y2199" t="str">
            <v/>
          </cell>
          <cell r="Z2199" t="str">
            <v/>
          </cell>
          <cell r="AA2199" t="str">
            <v/>
          </cell>
          <cell r="AB2199" t="str">
            <v/>
          </cell>
          <cell r="AC2199" t="str">
            <v/>
          </cell>
        </row>
        <row r="2200">
          <cell r="H2200" t="str">
            <v/>
          </cell>
          <cell r="J2200" t="str">
            <v/>
          </cell>
          <cell r="Y2200" t="str">
            <v/>
          </cell>
          <cell r="Z2200" t="str">
            <v/>
          </cell>
          <cell r="AA2200" t="str">
            <v/>
          </cell>
          <cell r="AB2200" t="str">
            <v/>
          </cell>
          <cell r="AC2200" t="str">
            <v/>
          </cell>
        </row>
        <row r="2201">
          <cell r="H2201" t="str">
            <v/>
          </cell>
          <cell r="J2201" t="str">
            <v/>
          </cell>
          <cell r="Y2201" t="str">
            <v/>
          </cell>
          <cell r="Z2201" t="str">
            <v/>
          </cell>
          <cell r="AA2201" t="str">
            <v/>
          </cell>
          <cell r="AB2201" t="str">
            <v/>
          </cell>
          <cell r="AC2201" t="str">
            <v/>
          </cell>
        </row>
        <row r="2202">
          <cell r="H2202" t="str">
            <v/>
          </cell>
          <cell r="J2202" t="str">
            <v/>
          </cell>
          <cell r="Y2202" t="str">
            <v/>
          </cell>
          <cell r="Z2202" t="str">
            <v/>
          </cell>
          <cell r="AA2202" t="str">
            <v/>
          </cell>
          <cell r="AB2202" t="str">
            <v/>
          </cell>
          <cell r="AC2202" t="str">
            <v/>
          </cell>
        </row>
        <row r="2203">
          <cell r="H2203" t="str">
            <v/>
          </cell>
          <cell r="J2203" t="str">
            <v/>
          </cell>
          <cell r="Y2203" t="str">
            <v/>
          </cell>
          <cell r="Z2203" t="str">
            <v/>
          </cell>
          <cell r="AA2203" t="str">
            <v/>
          </cell>
          <cell r="AB2203" t="str">
            <v/>
          </cell>
          <cell r="AC2203" t="str">
            <v/>
          </cell>
        </row>
        <row r="2204">
          <cell r="H2204" t="str">
            <v/>
          </cell>
          <cell r="J2204" t="str">
            <v/>
          </cell>
          <cell r="Y2204" t="str">
            <v/>
          </cell>
          <cell r="Z2204" t="str">
            <v/>
          </cell>
          <cell r="AA2204" t="str">
            <v/>
          </cell>
          <cell r="AB2204" t="str">
            <v/>
          </cell>
          <cell r="AC2204" t="str">
            <v/>
          </cell>
        </row>
        <row r="2205">
          <cell r="H2205" t="str">
            <v/>
          </cell>
          <cell r="J2205" t="str">
            <v/>
          </cell>
          <cell r="Y2205" t="str">
            <v/>
          </cell>
          <cell r="Z2205" t="str">
            <v/>
          </cell>
          <cell r="AA2205" t="str">
            <v/>
          </cell>
          <cell r="AB2205" t="str">
            <v/>
          </cell>
          <cell r="AC2205" t="str">
            <v/>
          </cell>
        </row>
        <row r="2206">
          <cell r="H2206" t="str">
            <v/>
          </cell>
          <cell r="J2206" t="str">
            <v/>
          </cell>
          <cell r="Y2206" t="str">
            <v/>
          </cell>
          <cell r="Z2206" t="str">
            <v/>
          </cell>
          <cell r="AA2206" t="str">
            <v/>
          </cell>
          <cell r="AB2206" t="str">
            <v/>
          </cell>
          <cell r="AC2206" t="str">
            <v/>
          </cell>
        </row>
        <row r="2207">
          <cell r="H2207" t="str">
            <v/>
          </cell>
          <cell r="J2207" t="str">
            <v/>
          </cell>
          <cell r="Y2207" t="str">
            <v/>
          </cell>
          <cell r="Z2207" t="str">
            <v/>
          </cell>
          <cell r="AA2207" t="str">
            <v/>
          </cell>
          <cell r="AB2207" t="str">
            <v/>
          </cell>
          <cell r="AC2207" t="str">
            <v/>
          </cell>
        </row>
        <row r="2208">
          <cell r="H2208" t="str">
            <v/>
          </cell>
          <cell r="J2208" t="str">
            <v/>
          </cell>
          <cell r="Y2208" t="str">
            <v/>
          </cell>
          <cell r="Z2208" t="str">
            <v/>
          </cell>
          <cell r="AA2208" t="str">
            <v/>
          </cell>
          <cell r="AB2208" t="str">
            <v/>
          </cell>
          <cell r="AC2208" t="str">
            <v/>
          </cell>
        </row>
        <row r="2209">
          <cell r="H2209" t="str">
            <v/>
          </cell>
          <cell r="J2209" t="str">
            <v/>
          </cell>
          <cell r="Y2209" t="str">
            <v/>
          </cell>
          <cell r="Z2209" t="str">
            <v/>
          </cell>
          <cell r="AA2209" t="str">
            <v/>
          </cell>
          <cell r="AB2209" t="str">
            <v/>
          </cell>
          <cell r="AC2209" t="str">
            <v/>
          </cell>
        </row>
        <row r="2210">
          <cell r="H2210" t="str">
            <v/>
          </cell>
          <cell r="J2210" t="str">
            <v/>
          </cell>
          <cell r="Y2210" t="str">
            <v/>
          </cell>
          <cell r="Z2210" t="str">
            <v/>
          </cell>
          <cell r="AA2210" t="str">
            <v/>
          </cell>
          <cell r="AB2210" t="str">
            <v/>
          </cell>
          <cell r="AC2210" t="str">
            <v/>
          </cell>
        </row>
        <row r="2211">
          <cell r="H2211" t="str">
            <v/>
          </cell>
          <cell r="J2211" t="str">
            <v/>
          </cell>
          <cell r="Y2211" t="str">
            <v/>
          </cell>
          <cell r="Z2211" t="str">
            <v/>
          </cell>
          <cell r="AA2211" t="str">
            <v/>
          </cell>
          <cell r="AB2211" t="str">
            <v/>
          </cell>
          <cell r="AC2211" t="str">
            <v/>
          </cell>
        </row>
        <row r="2212">
          <cell r="H2212" t="str">
            <v/>
          </cell>
          <cell r="J2212" t="str">
            <v/>
          </cell>
          <cell r="Y2212" t="str">
            <v/>
          </cell>
          <cell r="Z2212" t="str">
            <v/>
          </cell>
          <cell r="AA2212" t="str">
            <v/>
          </cell>
          <cell r="AB2212" t="str">
            <v/>
          </cell>
          <cell r="AC2212" t="str">
            <v/>
          </cell>
        </row>
        <row r="2213">
          <cell r="H2213" t="str">
            <v/>
          </cell>
          <cell r="J2213" t="str">
            <v/>
          </cell>
          <cell r="Y2213" t="str">
            <v/>
          </cell>
          <cell r="Z2213" t="str">
            <v/>
          </cell>
          <cell r="AA2213" t="str">
            <v/>
          </cell>
          <cell r="AB2213" t="str">
            <v/>
          </cell>
          <cell r="AC2213" t="str">
            <v/>
          </cell>
        </row>
        <row r="2214">
          <cell r="H2214" t="str">
            <v/>
          </cell>
          <cell r="J2214" t="str">
            <v/>
          </cell>
          <cell r="Y2214" t="str">
            <v/>
          </cell>
          <cell r="Z2214" t="str">
            <v/>
          </cell>
          <cell r="AA2214" t="str">
            <v/>
          </cell>
          <cell r="AB2214" t="str">
            <v/>
          </cell>
          <cell r="AC2214" t="str">
            <v/>
          </cell>
        </row>
        <row r="2215">
          <cell r="H2215" t="str">
            <v/>
          </cell>
          <cell r="J2215" t="str">
            <v/>
          </cell>
          <cell r="Y2215" t="str">
            <v/>
          </cell>
          <cell r="Z2215" t="str">
            <v/>
          </cell>
          <cell r="AA2215" t="str">
            <v/>
          </cell>
          <cell r="AB2215" t="str">
            <v/>
          </cell>
          <cell r="AC2215" t="str">
            <v/>
          </cell>
        </row>
        <row r="2216">
          <cell r="H2216" t="str">
            <v/>
          </cell>
          <cell r="J2216" t="str">
            <v/>
          </cell>
          <cell r="Y2216" t="str">
            <v/>
          </cell>
          <cell r="Z2216" t="str">
            <v/>
          </cell>
          <cell r="AA2216" t="str">
            <v/>
          </cell>
          <cell r="AB2216" t="str">
            <v/>
          </cell>
          <cell r="AC2216" t="str">
            <v/>
          </cell>
        </row>
        <row r="2217">
          <cell r="H2217" t="str">
            <v/>
          </cell>
          <cell r="J2217" t="str">
            <v/>
          </cell>
          <cell r="Y2217" t="str">
            <v/>
          </cell>
          <cell r="Z2217" t="str">
            <v/>
          </cell>
          <cell r="AA2217" t="str">
            <v/>
          </cell>
          <cell r="AB2217" t="str">
            <v/>
          </cell>
          <cell r="AC2217" t="str">
            <v/>
          </cell>
        </row>
        <row r="2218">
          <cell r="H2218" t="str">
            <v/>
          </cell>
          <cell r="J2218" t="str">
            <v/>
          </cell>
          <cell r="Y2218" t="str">
            <v/>
          </cell>
          <cell r="Z2218" t="str">
            <v/>
          </cell>
          <cell r="AA2218" t="str">
            <v/>
          </cell>
          <cell r="AB2218" t="str">
            <v/>
          </cell>
          <cell r="AC2218" t="str">
            <v/>
          </cell>
        </row>
        <row r="2219">
          <cell r="H2219" t="str">
            <v/>
          </cell>
          <cell r="J2219" t="str">
            <v/>
          </cell>
          <cell r="Y2219" t="str">
            <v/>
          </cell>
          <cell r="Z2219" t="str">
            <v/>
          </cell>
          <cell r="AA2219" t="str">
            <v/>
          </cell>
          <cell r="AB2219" t="str">
            <v/>
          </cell>
          <cell r="AC2219" t="str">
            <v/>
          </cell>
        </row>
        <row r="2220">
          <cell r="H2220" t="str">
            <v/>
          </cell>
          <cell r="J2220" t="str">
            <v/>
          </cell>
          <cell r="Y2220" t="str">
            <v/>
          </cell>
          <cell r="Z2220" t="str">
            <v/>
          </cell>
          <cell r="AA2220" t="str">
            <v/>
          </cell>
          <cell r="AB2220" t="str">
            <v/>
          </cell>
          <cell r="AC2220" t="str">
            <v/>
          </cell>
        </row>
        <row r="2221">
          <cell r="H2221" t="str">
            <v/>
          </cell>
          <cell r="J2221" t="str">
            <v/>
          </cell>
          <cell r="Y2221" t="str">
            <v/>
          </cell>
          <cell r="Z2221" t="str">
            <v/>
          </cell>
          <cell r="AA2221" t="str">
            <v/>
          </cell>
          <cell r="AB2221" t="str">
            <v/>
          </cell>
          <cell r="AC2221" t="str">
            <v/>
          </cell>
        </row>
        <row r="2222">
          <cell r="H2222" t="str">
            <v/>
          </cell>
          <cell r="J2222" t="str">
            <v/>
          </cell>
          <cell r="Y2222" t="str">
            <v/>
          </cell>
          <cell r="Z2222" t="str">
            <v/>
          </cell>
          <cell r="AA2222" t="str">
            <v/>
          </cell>
          <cell r="AB2222" t="str">
            <v/>
          </cell>
          <cell r="AC2222" t="str">
            <v/>
          </cell>
        </row>
        <row r="2223">
          <cell r="H2223" t="str">
            <v/>
          </cell>
          <cell r="J2223" t="str">
            <v/>
          </cell>
          <cell r="Y2223" t="str">
            <v/>
          </cell>
          <cell r="Z2223" t="str">
            <v/>
          </cell>
          <cell r="AA2223" t="str">
            <v/>
          </cell>
          <cell r="AB2223" t="str">
            <v/>
          </cell>
          <cell r="AC2223" t="str">
            <v/>
          </cell>
        </row>
        <row r="2224">
          <cell r="H2224" t="str">
            <v/>
          </cell>
          <cell r="J2224" t="str">
            <v/>
          </cell>
          <cell r="Y2224" t="str">
            <v/>
          </cell>
          <cell r="Z2224" t="str">
            <v/>
          </cell>
          <cell r="AA2224" t="str">
            <v/>
          </cell>
          <cell r="AB2224" t="str">
            <v/>
          </cell>
          <cell r="AC2224" t="str">
            <v/>
          </cell>
        </row>
        <row r="2225">
          <cell r="H2225" t="str">
            <v/>
          </cell>
          <cell r="J2225" t="str">
            <v/>
          </cell>
          <cell r="Y2225" t="str">
            <v/>
          </cell>
          <cell r="Z2225" t="str">
            <v/>
          </cell>
          <cell r="AA2225" t="str">
            <v/>
          </cell>
          <cell r="AB2225" t="str">
            <v/>
          </cell>
          <cell r="AC2225" t="str">
            <v/>
          </cell>
        </row>
        <row r="2226">
          <cell r="H2226" t="str">
            <v/>
          </cell>
          <cell r="J2226" t="str">
            <v/>
          </cell>
          <cell r="Y2226" t="str">
            <v/>
          </cell>
          <cell r="Z2226" t="str">
            <v/>
          </cell>
          <cell r="AA2226" t="str">
            <v/>
          </cell>
          <cell r="AB2226" t="str">
            <v/>
          </cell>
          <cell r="AC2226" t="str">
            <v/>
          </cell>
        </row>
        <row r="2227">
          <cell r="H2227" t="str">
            <v/>
          </cell>
          <cell r="J2227" t="str">
            <v/>
          </cell>
          <cell r="Y2227" t="str">
            <v/>
          </cell>
          <cell r="Z2227" t="str">
            <v/>
          </cell>
          <cell r="AA2227" t="str">
            <v/>
          </cell>
          <cell r="AB2227" t="str">
            <v/>
          </cell>
          <cell r="AC2227" t="str">
            <v/>
          </cell>
        </row>
        <row r="2228">
          <cell r="H2228" t="str">
            <v/>
          </cell>
          <cell r="J2228" t="str">
            <v/>
          </cell>
          <cell r="Y2228" t="str">
            <v/>
          </cell>
          <cell r="Z2228" t="str">
            <v/>
          </cell>
          <cell r="AA2228" t="str">
            <v/>
          </cell>
          <cell r="AB2228" t="str">
            <v/>
          </cell>
          <cell r="AC2228" t="str">
            <v/>
          </cell>
        </row>
        <row r="2229">
          <cell r="H2229" t="str">
            <v/>
          </cell>
          <cell r="J2229" t="str">
            <v/>
          </cell>
          <cell r="Y2229" t="str">
            <v/>
          </cell>
          <cell r="Z2229" t="str">
            <v/>
          </cell>
          <cell r="AA2229" t="str">
            <v/>
          </cell>
          <cell r="AB2229" t="str">
            <v/>
          </cell>
          <cell r="AC2229" t="str">
            <v/>
          </cell>
        </row>
        <row r="2230">
          <cell r="H2230" t="str">
            <v/>
          </cell>
          <cell r="J2230" t="str">
            <v/>
          </cell>
          <cell r="Y2230" t="str">
            <v/>
          </cell>
          <cell r="Z2230" t="str">
            <v/>
          </cell>
          <cell r="AA2230" t="str">
            <v/>
          </cell>
          <cell r="AB2230" t="str">
            <v/>
          </cell>
          <cell r="AC2230" t="str">
            <v/>
          </cell>
        </row>
        <row r="2231">
          <cell r="H2231" t="str">
            <v/>
          </cell>
          <cell r="J2231" t="str">
            <v/>
          </cell>
          <cell r="Y2231" t="str">
            <v/>
          </cell>
          <cell r="Z2231" t="str">
            <v/>
          </cell>
          <cell r="AA2231" t="str">
            <v/>
          </cell>
          <cell r="AB2231" t="str">
            <v/>
          </cell>
          <cell r="AC2231" t="str">
            <v/>
          </cell>
        </row>
        <row r="2232">
          <cell r="H2232" t="str">
            <v/>
          </cell>
          <cell r="J2232" t="str">
            <v/>
          </cell>
          <cell r="Y2232" t="str">
            <v/>
          </cell>
          <cell r="Z2232" t="str">
            <v/>
          </cell>
          <cell r="AA2232" t="str">
            <v/>
          </cell>
          <cell r="AB2232" t="str">
            <v/>
          </cell>
          <cell r="AC2232" t="str">
            <v/>
          </cell>
        </row>
        <row r="2233">
          <cell r="H2233" t="str">
            <v/>
          </cell>
          <cell r="J2233" t="str">
            <v/>
          </cell>
          <cell r="Y2233" t="str">
            <v/>
          </cell>
          <cell r="Z2233" t="str">
            <v/>
          </cell>
          <cell r="AA2233" t="str">
            <v/>
          </cell>
          <cell r="AB2233" t="str">
            <v/>
          </cell>
          <cell r="AC2233" t="str">
            <v/>
          </cell>
        </row>
        <row r="2234">
          <cell r="H2234" t="str">
            <v/>
          </cell>
          <cell r="J2234" t="str">
            <v/>
          </cell>
          <cell r="Y2234" t="str">
            <v/>
          </cell>
          <cell r="Z2234" t="str">
            <v/>
          </cell>
          <cell r="AA2234" t="str">
            <v/>
          </cell>
          <cell r="AB2234" t="str">
            <v/>
          </cell>
          <cell r="AC2234" t="str">
            <v/>
          </cell>
        </row>
        <row r="2235">
          <cell r="H2235" t="str">
            <v/>
          </cell>
          <cell r="J2235" t="str">
            <v/>
          </cell>
          <cell r="Y2235" t="str">
            <v/>
          </cell>
          <cell r="Z2235" t="str">
            <v/>
          </cell>
          <cell r="AA2235" t="str">
            <v/>
          </cell>
          <cell r="AB2235" t="str">
            <v/>
          </cell>
          <cell r="AC2235" t="str">
            <v/>
          </cell>
        </row>
        <row r="2236">
          <cell r="H2236" t="str">
            <v/>
          </cell>
          <cell r="J2236" t="str">
            <v/>
          </cell>
          <cell r="Y2236" t="str">
            <v/>
          </cell>
          <cell r="Z2236" t="str">
            <v/>
          </cell>
          <cell r="AA2236" t="str">
            <v/>
          </cell>
          <cell r="AB2236" t="str">
            <v/>
          </cell>
          <cell r="AC2236" t="str">
            <v/>
          </cell>
        </row>
        <row r="2237">
          <cell r="H2237" t="str">
            <v/>
          </cell>
          <cell r="J2237" t="str">
            <v/>
          </cell>
          <cell r="Y2237" t="str">
            <v/>
          </cell>
          <cell r="Z2237" t="str">
            <v/>
          </cell>
          <cell r="AA2237" t="str">
            <v/>
          </cell>
          <cell r="AB2237" t="str">
            <v/>
          </cell>
          <cell r="AC2237" t="str">
            <v/>
          </cell>
        </row>
        <row r="2238">
          <cell r="H2238" t="str">
            <v/>
          </cell>
          <cell r="J2238" t="str">
            <v/>
          </cell>
          <cell r="Y2238" t="str">
            <v/>
          </cell>
          <cell r="Z2238" t="str">
            <v/>
          </cell>
          <cell r="AA2238" t="str">
            <v/>
          </cell>
          <cell r="AB2238" t="str">
            <v/>
          </cell>
          <cell r="AC2238" t="str">
            <v/>
          </cell>
        </row>
        <row r="2239">
          <cell r="H2239" t="str">
            <v/>
          </cell>
          <cell r="J2239" t="str">
            <v/>
          </cell>
          <cell r="Y2239" t="str">
            <v/>
          </cell>
          <cell r="Z2239" t="str">
            <v/>
          </cell>
          <cell r="AA2239" t="str">
            <v/>
          </cell>
          <cell r="AB2239" t="str">
            <v/>
          </cell>
          <cell r="AC2239" t="str">
            <v/>
          </cell>
        </row>
        <row r="2240">
          <cell r="H2240" t="str">
            <v/>
          </cell>
          <cell r="J2240" t="str">
            <v/>
          </cell>
          <cell r="Y2240" t="str">
            <v/>
          </cell>
          <cell r="Z2240" t="str">
            <v/>
          </cell>
          <cell r="AA2240" t="str">
            <v/>
          </cell>
          <cell r="AB2240" t="str">
            <v/>
          </cell>
          <cell r="AC2240" t="str">
            <v/>
          </cell>
        </row>
        <row r="2241">
          <cell r="H2241" t="str">
            <v/>
          </cell>
          <cell r="J2241" t="str">
            <v/>
          </cell>
          <cell r="Y2241" t="str">
            <v/>
          </cell>
          <cell r="Z2241" t="str">
            <v/>
          </cell>
          <cell r="AA2241" t="str">
            <v/>
          </cell>
          <cell r="AB2241" t="str">
            <v/>
          </cell>
          <cell r="AC2241" t="str">
            <v/>
          </cell>
        </row>
        <row r="2242">
          <cell r="H2242" t="str">
            <v/>
          </cell>
          <cell r="J2242" t="str">
            <v/>
          </cell>
          <cell r="Y2242" t="str">
            <v/>
          </cell>
          <cell r="Z2242" t="str">
            <v/>
          </cell>
          <cell r="AA2242" t="str">
            <v/>
          </cell>
          <cell r="AB2242" t="str">
            <v/>
          </cell>
          <cell r="AC2242" t="str">
            <v/>
          </cell>
        </row>
        <row r="2243">
          <cell r="H2243" t="str">
            <v/>
          </cell>
          <cell r="J2243" t="str">
            <v/>
          </cell>
          <cell r="Y2243" t="str">
            <v/>
          </cell>
          <cell r="Z2243" t="str">
            <v/>
          </cell>
          <cell r="AA2243" t="str">
            <v/>
          </cell>
          <cell r="AB2243" t="str">
            <v/>
          </cell>
          <cell r="AC2243" t="str">
            <v/>
          </cell>
        </row>
        <row r="2244">
          <cell r="H2244" t="str">
            <v/>
          </cell>
          <cell r="J2244" t="str">
            <v/>
          </cell>
          <cell r="Y2244" t="str">
            <v/>
          </cell>
          <cell r="Z2244" t="str">
            <v/>
          </cell>
          <cell r="AA2244" t="str">
            <v/>
          </cell>
          <cell r="AB2244" t="str">
            <v/>
          </cell>
          <cell r="AC2244" t="str">
            <v/>
          </cell>
        </row>
        <row r="2245">
          <cell r="H2245" t="str">
            <v/>
          </cell>
          <cell r="J2245" t="str">
            <v/>
          </cell>
          <cell r="Y2245" t="str">
            <v/>
          </cell>
          <cell r="Z2245" t="str">
            <v/>
          </cell>
          <cell r="AA2245" t="str">
            <v/>
          </cell>
          <cell r="AB2245" t="str">
            <v/>
          </cell>
          <cell r="AC2245" t="str">
            <v/>
          </cell>
        </row>
        <row r="2246">
          <cell r="H2246" t="str">
            <v/>
          </cell>
          <cell r="J2246" t="str">
            <v/>
          </cell>
          <cell r="Y2246" t="str">
            <v/>
          </cell>
          <cell r="Z2246" t="str">
            <v/>
          </cell>
          <cell r="AA2246" t="str">
            <v/>
          </cell>
          <cell r="AB2246" t="str">
            <v/>
          </cell>
          <cell r="AC2246" t="str">
            <v/>
          </cell>
        </row>
        <row r="2247">
          <cell r="H2247" t="str">
            <v/>
          </cell>
          <cell r="J2247" t="str">
            <v/>
          </cell>
          <cell r="Y2247" t="str">
            <v/>
          </cell>
          <cell r="Z2247" t="str">
            <v/>
          </cell>
          <cell r="AA2247" t="str">
            <v/>
          </cell>
          <cell r="AB2247" t="str">
            <v/>
          </cell>
          <cell r="AC2247" t="str">
            <v/>
          </cell>
        </row>
        <row r="2248">
          <cell r="H2248" t="str">
            <v/>
          </cell>
          <cell r="J2248" t="str">
            <v/>
          </cell>
          <cell r="Y2248" t="str">
            <v/>
          </cell>
          <cell r="Z2248" t="str">
            <v/>
          </cell>
          <cell r="AA2248" t="str">
            <v/>
          </cell>
          <cell r="AB2248" t="str">
            <v/>
          </cell>
          <cell r="AC2248" t="str">
            <v/>
          </cell>
        </row>
        <row r="2249">
          <cell r="H2249" t="str">
            <v/>
          </cell>
          <cell r="J2249" t="str">
            <v/>
          </cell>
          <cell r="Y2249" t="str">
            <v/>
          </cell>
          <cell r="Z2249" t="str">
            <v/>
          </cell>
          <cell r="AA2249" t="str">
            <v/>
          </cell>
          <cell r="AB2249" t="str">
            <v/>
          </cell>
          <cell r="AC2249" t="str">
            <v/>
          </cell>
        </row>
        <row r="2250">
          <cell r="H2250" t="str">
            <v/>
          </cell>
          <cell r="J2250" t="str">
            <v/>
          </cell>
          <cell r="Y2250" t="str">
            <v/>
          </cell>
          <cell r="Z2250" t="str">
            <v/>
          </cell>
          <cell r="AA2250" t="str">
            <v/>
          </cell>
          <cell r="AB2250" t="str">
            <v/>
          </cell>
          <cell r="AC2250" t="str">
            <v/>
          </cell>
        </row>
        <row r="2251">
          <cell r="H2251" t="str">
            <v/>
          </cell>
          <cell r="J2251" t="str">
            <v/>
          </cell>
          <cell r="Y2251" t="str">
            <v/>
          </cell>
          <cell r="Z2251" t="str">
            <v/>
          </cell>
          <cell r="AA2251" t="str">
            <v/>
          </cell>
          <cell r="AB2251" t="str">
            <v/>
          </cell>
          <cell r="AC2251" t="str">
            <v/>
          </cell>
        </row>
        <row r="2252">
          <cell r="H2252" t="str">
            <v/>
          </cell>
          <cell r="J2252" t="str">
            <v/>
          </cell>
          <cell r="Y2252" t="str">
            <v/>
          </cell>
          <cell r="Z2252" t="str">
            <v/>
          </cell>
          <cell r="AA2252" t="str">
            <v/>
          </cell>
          <cell r="AB2252" t="str">
            <v/>
          </cell>
          <cell r="AC2252" t="str">
            <v/>
          </cell>
        </row>
        <row r="2253">
          <cell r="H2253" t="str">
            <v/>
          </cell>
          <cell r="J2253" t="str">
            <v/>
          </cell>
          <cell r="Y2253" t="str">
            <v/>
          </cell>
          <cell r="Z2253" t="str">
            <v/>
          </cell>
          <cell r="AA2253" t="str">
            <v/>
          </cell>
          <cell r="AB2253" t="str">
            <v/>
          </cell>
          <cell r="AC2253" t="str">
            <v/>
          </cell>
        </row>
        <row r="2254">
          <cell r="H2254" t="str">
            <v/>
          </cell>
          <cell r="J2254" t="str">
            <v/>
          </cell>
          <cell r="Y2254" t="str">
            <v/>
          </cell>
          <cell r="Z2254" t="str">
            <v/>
          </cell>
          <cell r="AA2254" t="str">
            <v/>
          </cell>
          <cell r="AB2254" t="str">
            <v/>
          </cell>
          <cell r="AC2254" t="str">
            <v/>
          </cell>
        </row>
        <row r="2255">
          <cell r="H2255" t="str">
            <v/>
          </cell>
          <cell r="J2255" t="str">
            <v/>
          </cell>
          <cell r="Y2255" t="str">
            <v/>
          </cell>
          <cell r="Z2255" t="str">
            <v/>
          </cell>
          <cell r="AA2255" t="str">
            <v/>
          </cell>
          <cell r="AB2255" t="str">
            <v/>
          </cell>
          <cell r="AC2255" t="str">
            <v/>
          </cell>
        </row>
        <row r="2256">
          <cell r="H2256" t="str">
            <v/>
          </cell>
          <cell r="J2256" t="str">
            <v/>
          </cell>
          <cell r="Y2256" t="str">
            <v/>
          </cell>
          <cell r="Z2256" t="str">
            <v/>
          </cell>
          <cell r="AA2256" t="str">
            <v/>
          </cell>
          <cell r="AB2256" t="str">
            <v/>
          </cell>
          <cell r="AC2256" t="str">
            <v/>
          </cell>
        </row>
        <row r="2257">
          <cell r="H2257" t="str">
            <v/>
          </cell>
          <cell r="J2257" t="str">
            <v/>
          </cell>
          <cell r="Y2257" t="str">
            <v/>
          </cell>
          <cell r="Z2257" t="str">
            <v/>
          </cell>
          <cell r="AA2257" t="str">
            <v/>
          </cell>
          <cell r="AB2257" t="str">
            <v/>
          </cell>
          <cell r="AC2257" t="str">
            <v/>
          </cell>
        </row>
        <row r="2258">
          <cell r="H2258" t="str">
            <v/>
          </cell>
          <cell r="J2258" t="str">
            <v/>
          </cell>
          <cell r="Y2258" t="str">
            <v/>
          </cell>
          <cell r="Z2258" t="str">
            <v/>
          </cell>
          <cell r="AA2258" t="str">
            <v/>
          </cell>
          <cell r="AB2258" t="str">
            <v/>
          </cell>
          <cell r="AC2258" t="str">
            <v/>
          </cell>
        </row>
        <row r="2259">
          <cell r="H2259" t="str">
            <v/>
          </cell>
          <cell r="J2259" t="str">
            <v/>
          </cell>
          <cell r="Y2259" t="str">
            <v/>
          </cell>
          <cell r="Z2259" t="str">
            <v/>
          </cell>
          <cell r="AA2259" t="str">
            <v/>
          </cell>
          <cell r="AB2259" t="str">
            <v/>
          </cell>
          <cell r="AC2259" t="str">
            <v/>
          </cell>
        </row>
        <row r="2260">
          <cell r="H2260" t="str">
            <v/>
          </cell>
          <cell r="J2260" t="str">
            <v/>
          </cell>
          <cell r="Y2260" t="str">
            <v/>
          </cell>
          <cell r="Z2260" t="str">
            <v/>
          </cell>
          <cell r="AA2260" t="str">
            <v/>
          </cell>
          <cell r="AB2260" t="str">
            <v/>
          </cell>
          <cell r="AC2260" t="str">
            <v/>
          </cell>
        </row>
        <row r="2261">
          <cell r="H2261" t="str">
            <v/>
          </cell>
          <cell r="J2261" t="str">
            <v/>
          </cell>
          <cell r="Y2261" t="str">
            <v/>
          </cell>
          <cell r="Z2261" t="str">
            <v/>
          </cell>
          <cell r="AA2261" t="str">
            <v/>
          </cell>
          <cell r="AB2261" t="str">
            <v/>
          </cell>
          <cell r="AC2261" t="str">
            <v/>
          </cell>
        </row>
        <row r="2262">
          <cell r="H2262" t="str">
            <v/>
          </cell>
          <cell r="J2262" t="str">
            <v/>
          </cell>
          <cell r="Y2262" t="str">
            <v/>
          </cell>
          <cell r="Z2262" t="str">
            <v/>
          </cell>
          <cell r="AA2262" t="str">
            <v/>
          </cell>
          <cell r="AB2262" t="str">
            <v/>
          </cell>
          <cell r="AC2262" t="str">
            <v/>
          </cell>
        </row>
        <row r="2263">
          <cell r="H2263" t="str">
            <v/>
          </cell>
          <cell r="J2263" t="str">
            <v/>
          </cell>
          <cell r="Y2263" t="str">
            <v/>
          </cell>
          <cell r="Z2263" t="str">
            <v/>
          </cell>
          <cell r="AA2263" t="str">
            <v/>
          </cell>
          <cell r="AB2263" t="str">
            <v/>
          </cell>
          <cell r="AC2263" t="str">
            <v/>
          </cell>
        </row>
        <row r="2264">
          <cell r="H2264" t="str">
            <v/>
          </cell>
          <cell r="J2264" t="str">
            <v/>
          </cell>
          <cell r="Y2264" t="str">
            <v/>
          </cell>
          <cell r="Z2264" t="str">
            <v/>
          </cell>
          <cell r="AA2264" t="str">
            <v/>
          </cell>
          <cell r="AB2264" t="str">
            <v/>
          </cell>
          <cell r="AC2264" t="str">
            <v/>
          </cell>
        </row>
        <row r="2265">
          <cell r="H2265" t="str">
            <v/>
          </cell>
          <cell r="J2265" t="str">
            <v/>
          </cell>
          <cell r="Y2265" t="str">
            <v/>
          </cell>
          <cell r="Z2265" t="str">
            <v/>
          </cell>
          <cell r="AA2265" t="str">
            <v/>
          </cell>
          <cell r="AB2265" t="str">
            <v/>
          </cell>
          <cell r="AC2265" t="str">
            <v/>
          </cell>
        </row>
        <row r="2266">
          <cell r="H2266" t="str">
            <v/>
          </cell>
          <cell r="J2266" t="str">
            <v/>
          </cell>
          <cell r="Y2266" t="str">
            <v/>
          </cell>
          <cell r="Z2266" t="str">
            <v/>
          </cell>
          <cell r="AA2266" t="str">
            <v/>
          </cell>
          <cell r="AB2266" t="str">
            <v/>
          </cell>
          <cell r="AC2266" t="str">
            <v/>
          </cell>
        </row>
        <row r="2267">
          <cell r="H2267" t="str">
            <v/>
          </cell>
          <cell r="J2267" t="str">
            <v/>
          </cell>
          <cell r="Y2267" t="str">
            <v/>
          </cell>
          <cell r="Z2267" t="str">
            <v/>
          </cell>
          <cell r="AA2267" t="str">
            <v/>
          </cell>
          <cell r="AB2267" t="str">
            <v/>
          </cell>
          <cell r="AC2267" t="str">
            <v/>
          </cell>
        </row>
        <row r="2268">
          <cell r="H2268" t="str">
            <v/>
          </cell>
          <cell r="J2268" t="str">
            <v/>
          </cell>
          <cell r="Y2268" t="str">
            <v/>
          </cell>
          <cell r="Z2268" t="str">
            <v/>
          </cell>
          <cell r="AA2268" t="str">
            <v/>
          </cell>
          <cell r="AB2268" t="str">
            <v/>
          </cell>
          <cell r="AC2268" t="str">
            <v/>
          </cell>
        </row>
        <row r="2269">
          <cell r="H2269" t="str">
            <v/>
          </cell>
          <cell r="J2269" t="str">
            <v/>
          </cell>
          <cell r="Y2269" t="str">
            <v/>
          </cell>
          <cell r="Z2269" t="str">
            <v/>
          </cell>
          <cell r="AA2269" t="str">
            <v/>
          </cell>
          <cell r="AB2269" t="str">
            <v/>
          </cell>
          <cell r="AC2269" t="str">
            <v/>
          </cell>
        </row>
        <row r="2270">
          <cell r="H2270" t="str">
            <v/>
          </cell>
          <cell r="J2270" t="str">
            <v/>
          </cell>
          <cell r="Y2270" t="str">
            <v/>
          </cell>
          <cell r="Z2270" t="str">
            <v/>
          </cell>
          <cell r="AA2270" t="str">
            <v/>
          </cell>
          <cell r="AB2270" t="str">
            <v/>
          </cell>
          <cell r="AC2270" t="str">
            <v/>
          </cell>
        </row>
        <row r="2271">
          <cell r="H2271" t="str">
            <v/>
          </cell>
          <cell r="J2271" t="str">
            <v/>
          </cell>
          <cell r="Y2271" t="str">
            <v/>
          </cell>
          <cell r="Z2271" t="str">
            <v/>
          </cell>
          <cell r="AA2271" t="str">
            <v/>
          </cell>
          <cell r="AB2271" t="str">
            <v/>
          </cell>
          <cell r="AC2271" t="str">
            <v/>
          </cell>
        </row>
        <row r="2272">
          <cell r="H2272" t="str">
            <v/>
          </cell>
          <cell r="J2272" t="str">
            <v/>
          </cell>
          <cell r="Y2272" t="str">
            <v/>
          </cell>
          <cell r="Z2272" t="str">
            <v/>
          </cell>
          <cell r="AA2272" t="str">
            <v/>
          </cell>
          <cell r="AB2272" t="str">
            <v/>
          </cell>
          <cell r="AC2272" t="str">
            <v/>
          </cell>
        </row>
        <row r="2273">
          <cell r="H2273" t="str">
            <v/>
          </cell>
          <cell r="J2273" t="str">
            <v/>
          </cell>
          <cell r="Y2273" t="str">
            <v/>
          </cell>
          <cell r="Z2273" t="str">
            <v/>
          </cell>
          <cell r="AA2273" t="str">
            <v/>
          </cell>
          <cell r="AB2273" t="str">
            <v/>
          </cell>
          <cell r="AC2273" t="str">
            <v/>
          </cell>
        </row>
        <row r="2274">
          <cell r="H2274" t="str">
            <v/>
          </cell>
          <cell r="J2274" t="str">
            <v/>
          </cell>
          <cell r="Y2274" t="str">
            <v/>
          </cell>
          <cell r="Z2274" t="str">
            <v/>
          </cell>
          <cell r="AA2274" t="str">
            <v/>
          </cell>
          <cell r="AB2274" t="str">
            <v/>
          </cell>
          <cell r="AC2274" t="str">
            <v/>
          </cell>
        </row>
        <row r="2275">
          <cell r="H2275" t="str">
            <v/>
          </cell>
          <cell r="J2275" t="str">
            <v/>
          </cell>
          <cell r="Y2275" t="str">
            <v/>
          </cell>
          <cell r="Z2275" t="str">
            <v/>
          </cell>
          <cell r="AA2275" t="str">
            <v/>
          </cell>
          <cell r="AB2275" t="str">
            <v/>
          </cell>
          <cell r="AC2275" t="str">
            <v/>
          </cell>
        </row>
        <row r="2276">
          <cell r="H2276" t="str">
            <v/>
          </cell>
          <cell r="J2276" t="str">
            <v/>
          </cell>
          <cell r="Y2276" t="str">
            <v/>
          </cell>
          <cell r="Z2276" t="str">
            <v/>
          </cell>
          <cell r="AA2276" t="str">
            <v/>
          </cell>
          <cell r="AB2276" t="str">
            <v/>
          </cell>
          <cell r="AC2276" t="str">
            <v/>
          </cell>
        </row>
        <row r="2277">
          <cell r="H2277" t="str">
            <v/>
          </cell>
          <cell r="J2277" t="str">
            <v/>
          </cell>
          <cell r="Y2277" t="str">
            <v/>
          </cell>
          <cell r="Z2277" t="str">
            <v/>
          </cell>
          <cell r="AA2277" t="str">
            <v/>
          </cell>
          <cell r="AB2277" t="str">
            <v/>
          </cell>
          <cell r="AC2277" t="str">
            <v/>
          </cell>
        </row>
        <row r="2278">
          <cell r="H2278" t="str">
            <v/>
          </cell>
          <cell r="J2278" t="str">
            <v/>
          </cell>
          <cell r="Y2278" t="str">
            <v/>
          </cell>
          <cell r="Z2278" t="str">
            <v/>
          </cell>
          <cell r="AA2278" t="str">
            <v/>
          </cell>
          <cell r="AB2278" t="str">
            <v/>
          </cell>
          <cell r="AC2278" t="str">
            <v/>
          </cell>
        </row>
        <row r="2279">
          <cell r="H2279" t="str">
            <v/>
          </cell>
          <cell r="J2279" t="str">
            <v/>
          </cell>
          <cell r="Y2279" t="str">
            <v/>
          </cell>
          <cell r="Z2279" t="str">
            <v/>
          </cell>
          <cell r="AA2279" t="str">
            <v/>
          </cell>
          <cell r="AB2279" t="str">
            <v/>
          </cell>
          <cell r="AC2279" t="str">
            <v/>
          </cell>
        </row>
        <row r="2280">
          <cell r="H2280" t="str">
            <v/>
          </cell>
          <cell r="J2280" t="str">
            <v/>
          </cell>
          <cell r="Y2280" t="str">
            <v/>
          </cell>
          <cell r="Z2280" t="str">
            <v/>
          </cell>
          <cell r="AA2280" t="str">
            <v/>
          </cell>
          <cell r="AB2280" t="str">
            <v/>
          </cell>
          <cell r="AC2280" t="str">
            <v/>
          </cell>
        </row>
        <row r="2281">
          <cell r="H2281" t="str">
            <v/>
          </cell>
          <cell r="J2281" t="str">
            <v/>
          </cell>
          <cell r="Y2281" t="str">
            <v/>
          </cell>
          <cell r="Z2281" t="str">
            <v/>
          </cell>
          <cell r="AA2281" t="str">
            <v/>
          </cell>
          <cell r="AB2281" t="str">
            <v/>
          </cell>
          <cell r="AC2281" t="str">
            <v/>
          </cell>
        </row>
        <row r="2282">
          <cell r="H2282" t="str">
            <v/>
          </cell>
          <cell r="J2282" t="str">
            <v/>
          </cell>
          <cell r="Y2282" t="str">
            <v/>
          </cell>
          <cell r="Z2282" t="str">
            <v/>
          </cell>
          <cell r="AA2282" t="str">
            <v/>
          </cell>
          <cell r="AB2282" t="str">
            <v/>
          </cell>
          <cell r="AC2282" t="str">
            <v/>
          </cell>
        </row>
        <row r="2283">
          <cell r="H2283" t="str">
            <v/>
          </cell>
          <cell r="J2283" t="str">
            <v/>
          </cell>
          <cell r="Y2283" t="str">
            <v/>
          </cell>
          <cell r="Z2283" t="str">
            <v/>
          </cell>
          <cell r="AA2283" t="str">
            <v/>
          </cell>
          <cell r="AB2283" t="str">
            <v/>
          </cell>
          <cell r="AC2283" t="str">
            <v/>
          </cell>
        </row>
        <row r="2284">
          <cell r="H2284" t="str">
            <v/>
          </cell>
          <cell r="J2284" t="str">
            <v/>
          </cell>
          <cell r="Y2284" t="str">
            <v/>
          </cell>
          <cell r="Z2284" t="str">
            <v/>
          </cell>
          <cell r="AA2284" t="str">
            <v/>
          </cell>
          <cell r="AB2284" t="str">
            <v/>
          </cell>
          <cell r="AC2284" t="str">
            <v/>
          </cell>
        </row>
        <row r="2285">
          <cell r="H2285" t="str">
            <v/>
          </cell>
          <cell r="J2285" t="str">
            <v/>
          </cell>
          <cell r="Y2285" t="str">
            <v/>
          </cell>
          <cell r="Z2285" t="str">
            <v/>
          </cell>
          <cell r="AA2285" t="str">
            <v/>
          </cell>
          <cell r="AB2285" t="str">
            <v/>
          </cell>
          <cell r="AC2285" t="str">
            <v/>
          </cell>
        </row>
        <row r="2286">
          <cell r="H2286" t="str">
            <v/>
          </cell>
          <cell r="J2286" t="str">
            <v/>
          </cell>
          <cell r="Y2286" t="str">
            <v/>
          </cell>
          <cell r="Z2286" t="str">
            <v/>
          </cell>
          <cell r="AA2286" t="str">
            <v/>
          </cell>
          <cell r="AB2286" t="str">
            <v/>
          </cell>
          <cell r="AC2286" t="str">
            <v/>
          </cell>
        </row>
        <row r="2287">
          <cell r="H2287" t="str">
            <v/>
          </cell>
          <cell r="J2287" t="str">
            <v/>
          </cell>
          <cell r="Y2287" t="str">
            <v/>
          </cell>
          <cell r="Z2287" t="str">
            <v/>
          </cell>
          <cell r="AA2287" t="str">
            <v/>
          </cell>
          <cell r="AB2287" t="str">
            <v/>
          </cell>
          <cell r="AC2287" t="str">
            <v/>
          </cell>
        </row>
        <row r="2288">
          <cell r="H2288" t="str">
            <v/>
          </cell>
          <cell r="J2288" t="str">
            <v/>
          </cell>
          <cell r="Y2288" t="str">
            <v/>
          </cell>
          <cell r="Z2288" t="str">
            <v/>
          </cell>
          <cell r="AA2288" t="str">
            <v/>
          </cell>
          <cell r="AB2288" t="str">
            <v/>
          </cell>
          <cell r="AC2288" t="str">
            <v/>
          </cell>
        </row>
        <row r="2289">
          <cell r="H2289" t="str">
            <v/>
          </cell>
          <cell r="J2289" t="str">
            <v/>
          </cell>
          <cell r="Y2289" t="str">
            <v/>
          </cell>
          <cell r="Z2289" t="str">
            <v/>
          </cell>
          <cell r="AA2289" t="str">
            <v/>
          </cell>
          <cell r="AB2289" t="str">
            <v/>
          </cell>
          <cell r="AC2289" t="str">
            <v/>
          </cell>
        </row>
        <row r="2290">
          <cell r="H2290" t="str">
            <v/>
          </cell>
          <cell r="J2290" t="str">
            <v/>
          </cell>
          <cell r="Y2290" t="str">
            <v/>
          </cell>
          <cell r="Z2290" t="str">
            <v/>
          </cell>
          <cell r="AA2290" t="str">
            <v/>
          </cell>
          <cell r="AB2290" t="str">
            <v/>
          </cell>
          <cell r="AC2290" t="str">
            <v/>
          </cell>
        </row>
        <row r="2291">
          <cell r="H2291" t="str">
            <v/>
          </cell>
          <cell r="J2291" t="str">
            <v/>
          </cell>
          <cell r="Y2291" t="str">
            <v/>
          </cell>
          <cell r="Z2291" t="str">
            <v/>
          </cell>
          <cell r="AA2291" t="str">
            <v/>
          </cell>
          <cell r="AB2291" t="str">
            <v/>
          </cell>
          <cell r="AC2291" t="str">
            <v/>
          </cell>
        </row>
        <row r="2292">
          <cell r="H2292" t="str">
            <v/>
          </cell>
          <cell r="J2292" t="str">
            <v/>
          </cell>
          <cell r="Y2292" t="str">
            <v/>
          </cell>
          <cell r="Z2292" t="str">
            <v/>
          </cell>
          <cell r="AA2292" t="str">
            <v/>
          </cell>
          <cell r="AB2292" t="str">
            <v/>
          </cell>
          <cell r="AC2292" t="str">
            <v/>
          </cell>
        </row>
        <row r="2293">
          <cell r="H2293" t="str">
            <v/>
          </cell>
          <cell r="J2293" t="str">
            <v/>
          </cell>
          <cell r="Y2293" t="str">
            <v/>
          </cell>
          <cell r="Z2293" t="str">
            <v/>
          </cell>
          <cell r="AA2293" t="str">
            <v/>
          </cell>
          <cell r="AB2293" t="str">
            <v/>
          </cell>
          <cell r="AC2293" t="str">
            <v/>
          </cell>
        </row>
        <row r="2294">
          <cell r="H2294" t="str">
            <v/>
          </cell>
          <cell r="J2294" t="str">
            <v/>
          </cell>
          <cell r="Y2294" t="str">
            <v/>
          </cell>
          <cell r="Z2294" t="str">
            <v/>
          </cell>
          <cell r="AA2294" t="str">
            <v/>
          </cell>
          <cell r="AB2294" t="str">
            <v/>
          </cell>
          <cell r="AC2294" t="str">
            <v/>
          </cell>
        </row>
        <row r="2295">
          <cell r="H2295" t="str">
            <v/>
          </cell>
          <cell r="J2295" t="str">
            <v/>
          </cell>
          <cell r="Y2295" t="str">
            <v/>
          </cell>
          <cell r="Z2295" t="str">
            <v/>
          </cell>
          <cell r="AA2295" t="str">
            <v/>
          </cell>
          <cell r="AB2295" t="str">
            <v/>
          </cell>
          <cell r="AC2295" t="str">
            <v/>
          </cell>
        </row>
        <row r="2296">
          <cell r="H2296" t="str">
            <v/>
          </cell>
          <cell r="J2296" t="str">
            <v/>
          </cell>
          <cell r="Y2296" t="str">
            <v/>
          </cell>
          <cell r="Z2296" t="str">
            <v/>
          </cell>
          <cell r="AA2296" t="str">
            <v/>
          </cell>
          <cell r="AB2296" t="str">
            <v/>
          </cell>
          <cell r="AC2296" t="str">
            <v/>
          </cell>
        </row>
        <row r="2297">
          <cell r="H2297" t="str">
            <v/>
          </cell>
          <cell r="J2297" t="str">
            <v/>
          </cell>
          <cell r="Y2297" t="str">
            <v/>
          </cell>
          <cell r="Z2297" t="str">
            <v/>
          </cell>
          <cell r="AA2297" t="str">
            <v/>
          </cell>
          <cell r="AB2297" t="str">
            <v/>
          </cell>
          <cell r="AC2297" t="str">
            <v/>
          </cell>
        </row>
        <row r="2298">
          <cell r="H2298" t="str">
            <v/>
          </cell>
          <cell r="J2298" t="str">
            <v/>
          </cell>
          <cell r="Y2298" t="str">
            <v/>
          </cell>
          <cell r="Z2298" t="str">
            <v/>
          </cell>
          <cell r="AA2298" t="str">
            <v/>
          </cell>
          <cell r="AB2298" t="str">
            <v/>
          </cell>
          <cell r="AC2298" t="str">
            <v/>
          </cell>
        </row>
        <row r="2299">
          <cell r="H2299" t="str">
            <v/>
          </cell>
          <cell r="J2299" t="str">
            <v/>
          </cell>
          <cell r="Y2299" t="str">
            <v/>
          </cell>
          <cell r="Z2299" t="str">
            <v/>
          </cell>
          <cell r="AA2299" t="str">
            <v/>
          </cell>
          <cell r="AB2299" t="str">
            <v/>
          </cell>
          <cell r="AC2299" t="str">
            <v/>
          </cell>
        </row>
        <row r="2300">
          <cell r="H2300" t="str">
            <v/>
          </cell>
          <cell r="J2300" t="str">
            <v/>
          </cell>
          <cell r="Y2300" t="str">
            <v/>
          </cell>
          <cell r="Z2300" t="str">
            <v/>
          </cell>
          <cell r="AA2300" t="str">
            <v/>
          </cell>
          <cell r="AB2300" t="str">
            <v/>
          </cell>
          <cell r="AC2300" t="str">
            <v/>
          </cell>
        </row>
        <row r="2301">
          <cell r="H2301" t="str">
            <v/>
          </cell>
          <cell r="J2301" t="str">
            <v/>
          </cell>
          <cell r="Y2301" t="str">
            <v/>
          </cell>
          <cell r="Z2301" t="str">
            <v/>
          </cell>
          <cell r="AA2301" t="str">
            <v/>
          </cell>
          <cell r="AB2301" t="str">
            <v/>
          </cell>
          <cell r="AC2301" t="str">
            <v/>
          </cell>
        </row>
        <row r="2302">
          <cell r="H2302" t="str">
            <v/>
          </cell>
          <cell r="J2302" t="str">
            <v/>
          </cell>
          <cell r="Y2302" t="str">
            <v/>
          </cell>
          <cell r="Z2302" t="str">
            <v/>
          </cell>
          <cell r="AA2302" t="str">
            <v/>
          </cell>
          <cell r="AB2302" t="str">
            <v/>
          </cell>
          <cell r="AC2302" t="str">
            <v/>
          </cell>
        </row>
        <row r="2303">
          <cell r="H2303" t="str">
            <v/>
          </cell>
          <cell r="J2303" t="str">
            <v/>
          </cell>
          <cell r="Y2303" t="str">
            <v/>
          </cell>
          <cell r="Z2303" t="str">
            <v/>
          </cell>
          <cell r="AA2303" t="str">
            <v/>
          </cell>
          <cell r="AB2303" t="str">
            <v/>
          </cell>
          <cell r="AC2303" t="str">
            <v/>
          </cell>
        </row>
        <row r="2304">
          <cell r="H2304" t="str">
            <v/>
          </cell>
          <cell r="J2304" t="str">
            <v/>
          </cell>
          <cell r="Y2304" t="str">
            <v/>
          </cell>
          <cell r="Z2304" t="str">
            <v/>
          </cell>
          <cell r="AA2304" t="str">
            <v/>
          </cell>
          <cell r="AB2304" t="str">
            <v/>
          </cell>
          <cell r="AC2304" t="str">
            <v/>
          </cell>
        </row>
        <row r="2305">
          <cell r="H2305" t="str">
            <v/>
          </cell>
          <cell r="J2305" t="str">
            <v/>
          </cell>
          <cell r="Y2305" t="str">
            <v/>
          </cell>
          <cell r="Z2305" t="str">
            <v/>
          </cell>
          <cell r="AA2305" t="str">
            <v/>
          </cell>
          <cell r="AB2305" t="str">
            <v/>
          </cell>
          <cell r="AC2305" t="str">
            <v/>
          </cell>
        </row>
        <row r="2306">
          <cell r="H2306" t="str">
            <v/>
          </cell>
          <cell r="J2306" t="str">
            <v/>
          </cell>
          <cell r="Y2306" t="str">
            <v/>
          </cell>
          <cell r="Z2306" t="str">
            <v/>
          </cell>
          <cell r="AA2306" t="str">
            <v/>
          </cell>
          <cell r="AB2306" t="str">
            <v/>
          </cell>
          <cell r="AC2306" t="str">
            <v/>
          </cell>
        </row>
        <row r="2307">
          <cell r="H2307" t="str">
            <v/>
          </cell>
          <cell r="J2307" t="str">
            <v/>
          </cell>
          <cell r="Y2307" t="str">
            <v/>
          </cell>
          <cell r="Z2307" t="str">
            <v/>
          </cell>
          <cell r="AA2307" t="str">
            <v/>
          </cell>
          <cell r="AB2307" t="str">
            <v/>
          </cell>
          <cell r="AC2307" t="str">
            <v/>
          </cell>
        </row>
        <row r="2308">
          <cell r="H2308" t="str">
            <v/>
          </cell>
          <cell r="J2308" t="str">
            <v/>
          </cell>
          <cell r="Y2308" t="str">
            <v/>
          </cell>
          <cell r="Z2308" t="str">
            <v/>
          </cell>
          <cell r="AA2308" t="str">
            <v/>
          </cell>
          <cell r="AB2308" t="str">
            <v/>
          </cell>
          <cell r="AC2308" t="str">
            <v/>
          </cell>
        </row>
        <row r="2309">
          <cell r="H2309" t="str">
            <v/>
          </cell>
          <cell r="J2309" t="str">
            <v/>
          </cell>
          <cell r="Y2309" t="str">
            <v/>
          </cell>
          <cell r="Z2309" t="str">
            <v/>
          </cell>
          <cell r="AA2309" t="str">
            <v/>
          </cell>
          <cell r="AB2309" t="str">
            <v/>
          </cell>
          <cell r="AC2309" t="str">
            <v/>
          </cell>
        </row>
        <row r="2310">
          <cell r="H2310" t="str">
            <v/>
          </cell>
          <cell r="J2310" t="str">
            <v/>
          </cell>
          <cell r="Y2310" t="str">
            <v/>
          </cell>
          <cell r="Z2310" t="str">
            <v/>
          </cell>
          <cell r="AA2310" t="str">
            <v/>
          </cell>
          <cell r="AB2310" t="str">
            <v/>
          </cell>
          <cell r="AC2310" t="str">
            <v/>
          </cell>
        </row>
        <row r="2311">
          <cell r="H2311" t="str">
            <v/>
          </cell>
          <cell r="J2311" t="str">
            <v/>
          </cell>
          <cell r="Y2311" t="str">
            <v/>
          </cell>
          <cell r="Z2311" t="str">
            <v/>
          </cell>
          <cell r="AA2311" t="str">
            <v/>
          </cell>
          <cell r="AB2311" t="str">
            <v/>
          </cell>
          <cell r="AC2311" t="str">
            <v/>
          </cell>
        </row>
        <row r="2312">
          <cell r="H2312" t="str">
            <v/>
          </cell>
          <cell r="J2312" t="str">
            <v/>
          </cell>
          <cell r="Y2312" t="str">
            <v/>
          </cell>
          <cell r="Z2312" t="str">
            <v/>
          </cell>
          <cell r="AA2312" t="str">
            <v/>
          </cell>
          <cell r="AB2312" t="str">
            <v/>
          </cell>
          <cell r="AC2312" t="str">
            <v/>
          </cell>
        </row>
        <row r="2313">
          <cell r="H2313" t="str">
            <v/>
          </cell>
          <cell r="J2313" t="str">
            <v/>
          </cell>
          <cell r="Y2313" t="str">
            <v/>
          </cell>
          <cell r="Z2313" t="str">
            <v/>
          </cell>
          <cell r="AA2313" t="str">
            <v/>
          </cell>
          <cell r="AB2313" t="str">
            <v/>
          </cell>
          <cell r="AC2313" t="str">
            <v/>
          </cell>
        </row>
        <row r="2314">
          <cell r="H2314" t="str">
            <v/>
          </cell>
          <cell r="J2314" t="str">
            <v/>
          </cell>
          <cell r="Y2314" t="str">
            <v/>
          </cell>
          <cell r="Z2314" t="str">
            <v/>
          </cell>
          <cell r="AA2314" t="str">
            <v/>
          </cell>
          <cell r="AB2314" t="str">
            <v/>
          </cell>
          <cell r="AC2314" t="str">
            <v/>
          </cell>
        </row>
        <row r="2315">
          <cell r="H2315" t="str">
            <v/>
          </cell>
          <cell r="J2315" t="str">
            <v/>
          </cell>
          <cell r="Y2315" t="str">
            <v/>
          </cell>
          <cell r="Z2315" t="str">
            <v/>
          </cell>
          <cell r="AA2315" t="str">
            <v/>
          </cell>
          <cell r="AB2315" t="str">
            <v/>
          </cell>
          <cell r="AC2315" t="str">
            <v/>
          </cell>
        </row>
        <row r="2316">
          <cell r="H2316" t="str">
            <v/>
          </cell>
          <cell r="J2316" t="str">
            <v/>
          </cell>
          <cell r="Y2316" t="str">
            <v/>
          </cell>
          <cell r="Z2316" t="str">
            <v/>
          </cell>
          <cell r="AA2316" t="str">
            <v/>
          </cell>
          <cell r="AB2316" t="str">
            <v/>
          </cell>
          <cell r="AC2316" t="str">
            <v/>
          </cell>
        </row>
        <row r="2317">
          <cell r="H2317" t="str">
            <v/>
          </cell>
          <cell r="J2317" t="str">
            <v/>
          </cell>
          <cell r="Y2317" t="str">
            <v/>
          </cell>
          <cell r="Z2317" t="str">
            <v/>
          </cell>
          <cell r="AA2317" t="str">
            <v/>
          </cell>
          <cell r="AB2317" t="str">
            <v/>
          </cell>
          <cell r="AC2317" t="str">
            <v/>
          </cell>
        </row>
        <row r="2318">
          <cell r="H2318" t="str">
            <v/>
          </cell>
          <cell r="J2318" t="str">
            <v/>
          </cell>
          <cell r="Y2318" t="str">
            <v/>
          </cell>
          <cell r="Z2318" t="str">
            <v/>
          </cell>
          <cell r="AA2318" t="str">
            <v/>
          </cell>
          <cell r="AB2318" t="str">
            <v/>
          </cell>
          <cell r="AC2318" t="str">
            <v/>
          </cell>
        </row>
        <row r="2319">
          <cell r="H2319" t="str">
            <v/>
          </cell>
          <cell r="J2319" t="str">
            <v/>
          </cell>
          <cell r="Y2319" t="str">
            <v/>
          </cell>
          <cell r="Z2319" t="str">
            <v/>
          </cell>
          <cell r="AA2319" t="str">
            <v/>
          </cell>
          <cell r="AB2319" t="str">
            <v/>
          </cell>
          <cell r="AC2319" t="str">
            <v/>
          </cell>
        </row>
        <row r="2320">
          <cell r="H2320" t="str">
            <v/>
          </cell>
          <cell r="J2320" t="str">
            <v/>
          </cell>
          <cell r="Y2320" t="str">
            <v/>
          </cell>
          <cell r="Z2320" t="str">
            <v/>
          </cell>
          <cell r="AA2320" t="str">
            <v/>
          </cell>
          <cell r="AB2320" t="str">
            <v/>
          </cell>
          <cell r="AC2320" t="str">
            <v/>
          </cell>
        </row>
        <row r="2321">
          <cell r="H2321" t="str">
            <v/>
          </cell>
          <cell r="J2321" t="str">
            <v/>
          </cell>
          <cell r="Y2321" t="str">
            <v/>
          </cell>
          <cell r="Z2321" t="str">
            <v/>
          </cell>
          <cell r="AA2321" t="str">
            <v/>
          </cell>
          <cell r="AB2321" t="str">
            <v/>
          </cell>
          <cell r="AC2321" t="str">
            <v/>
          </cell>
        </row>
        <row r="2322">
          <cell r="H2322" t="str">
            <v/>
          </cell>
          <cell r="J2322" t="str">
            <v/>
          </cell>
          <cell r="Y2322" t="str">
            <v/>
          </cell>
          <cell r="Z2322" t="str">
            <v/>
          </cell>
          <cell r="AA2322" t="str">
            <v/>
          </cell>
          <cell r="AB2322" t="str">
            <v/>
          </cell>
          <cell r="AC2322" t="str">
            <v/>
          </cell>
        </row>
        <row r="2323">
          <cell r="H2323" t="str">
            <v/>
          </cell>
          <cell r="J2323" t="str">
            <v/>
          </cell>
          <cell r="Y2323" t="str">
            <v/>
          </cell>
          <cell r="Z2323" t="str">
            <v/>
          </cell>
          <cell r="AA2323" t="str">
            <v/>
          </cell>
          <cell r="AB2323" t="str">
            <v/>
          </cell>
          <cell r="AC2323" t="str">
            <v/>
          </cell>
        </row>
        <row r="2324">
          <cell r="H2324" t="str">
            <v/>
          </cell>
          <cell r="J2324" t="str">
            <v/>
          </cell>
          <cell r="Y2324" t="str">
            <v/>
          </cell>
          <cell r="Z2324" t="str">
            <v/>
          </cell>
          <cell r="AA2324" t="str">
            <v/>
          </cell>
          <cell r="AB2324" t="str">
            <v/>
          </cell>
          <cell r="AC2324" t="str">
            <v/>
          </cell>
        </row>
        <row r="2325">
          <cell r="H2325" t="str">
            <v/>
          </cell>
          <cell r="J2325" t="str">
            <v/>
          </cell>
          <cell r="Y2325" t="str">
            <v/>
          </cell>
          <cell r="Z2325" t="str">
            <v/>
          </cell>
          <cell r="AA2325" t="str">
            <v/>
          </cell>
          <cell r="AB2325" t="str">
            <v/>
          </cell>
          <cell r="AC2325" t="str">
            <v/>
          </cell>
        </row>
        <row r="2326">
          <cell r="H2326" t="str">
            <v/>
          </cell>
          <cell r="J2326" t="str">
            <v/>
          </cell>
          <cell r="Y2326" t="str">
            <v/>
          </cell>
          <cell r="Z2326" t="str">
            <v/>
          </cell>
          <cell r="AA2326" t="str">
            <v/>
          </cell>
          <cell r="AB2326" t="str">
            <v/>
          </cell>
          <cell r="AC2326" t="str">
            <v/>
          </cell>
        </row>
        <row r="2327">
          <cell r="H2327" t="str">
            <v/>
          </cell>
          <cell r="J2327" t="str">
            <v/>
          </cell>
          <cell r="Y2327" t="str">
            <v/>
          </cell>
          <cell r="Z2327" t="str">
            <v/>
          </cell>
          <cell r="AA2327" t="str">
            <v/>
          </cell>
          <cell r="AB2327" t="str">
            <v/>
          </cell>
          <cell r="AC2327" t="str">
            <v/>
          </cell>
        </row>
        <row r="2328">
          <cell r="H2328" t="str">
            <v/>
          </cell>
          <cell r="J2328" t="str">
            <v/>
          </cell>
          <cell r="Y2328" t="str">
            <v/>
          </cell>
          <cell r="Z2328" t="str">
            <v/>
          </cell>
          <cell r="AA2328" t="str">
            <v/>
          </cell>
          <cell r="AB2328" t="str">
            <v/>
          </cell>
          <cell r="AC2328" t="str">
            <v/>
          </cell>
        </row>
        <row r="2329">
          <cell r="H2329" t="str">
            <v/>
          </cell>
          <cell r="J2329" t="str">
            <v/>
          </cell>
          <cell r="Y2329" t="str">
            <v/>
          </cell>
          <cell r="Z2329" t="str">
            <v/>
          </cell>
          <cell r="AA2329" t="str">
            <v/>
          </cell>
          <cell r="AB2329" t="str">
            <v/>
          </cell>
          <cell r="AC2329" t="str">
            <v/>
          </cell>
        </row>
        <row r="2330">
          <cell r="H2330" t="str">
            <v/>
          </cell>
          <cell r="J2330" t="str">
            <v/>
          </cell>
          <cell r="Y2330" t="str">
            <v/>
          </cell>
          <cell r="Z2330" t="str">
            <v/>
          </cell>
          <cell r="AA2330" t="str">
            <v/>
          </cell>
          <cell r="AB2330" t="str">
            <v/>
          </cell>
          <cell r="AC2330" t="str">
            <v/>
          </cell>
        </row>
        <row r="2331">
          <cell r="H2331" t="str">
            <v/>
          </cell>
          <cell r="J2331" t="str">
            <v/>
          </cell>
          <cell r="Y2331" t="str">
            <v/>
          </cell>
          <cell r="Z2331" t="str">
            <v/>
          </cell>
          <cell r="AA2331" t="str">
            <v/>
          </cell>
          <cell r="AB2331" t="str">
            <v/>
          </cell>
          <cell r="AC2331" t="str">
            <v/>
          </cell>
        </row>
        <row r="2332">
          <cell r="H2332" t="str">
            <v/>
          </cell>
          <cell r="J2332" t="str">
            <v/>
          </cell>
          <cell r="Y2332" t="str">
            <v/>
          </cell>
          <cell r="Z2332" t="str">
            <v/>
          </cell>
          <cell r="AA2332" t="str">
            <v/>
          </cell>
          <cell r="AB2332" t="str">
            <v/>
          </cell>
          <cell r="AC2332" t="str">
            <v/>
          </cell>
        </row>
        <row r="2333">
          <cell r="H2333" t="str">
            <v/>
          </cell>
          <cell r="J2333" t="str">
            <v/>
          </cell>
          <cell r="Y2333" t="str">
            <v/>
          </cell>
          <cell r="Z2333" t="str">
            <v/>
          </cell>
          <cell r="AA2333" t="str">
            <v/>
          </cell>
          <cell r="AB2333" t="str">
            <v/>
          </cell>
          <cell r="AC2333" t="str">
            <v/>
          </cell>
        </row>
        <row r="2334">
          <cell r="H2334" t="str">
            <v/>
          </cell>
          <cell r="J2334" t="str">
            <v/>
          </cell>
          <cell r="Y2334" t="str">
            <v/>
          </cell>
          <cell r="Z2334" t="str">
            <v/>
          </cell>
          <cell r="AA2334" t="str">
            <v/>
          </cell>
          <cell r="AB2334" t="str">
            <v/>
          </cell>
          <cell r="AC2334" t="str">
            <v/>
          </cell>
        </row>
        <row r="2335">
          <cell r="H2335" t="str">
            <v/>
          </cell>
          <cell r="J2335" t="str">
            <v/>
          </cell>
          <cell r="Y2335" t="str">
            <v/>
          </cell>
          <cell r="Z2335" t="str">
            <v/>
          </cell>
          <cell r="AA2335" t="str">
            <v/>
          </cell>
          <cell r="AB2335" t="str">
            <v/>
          </cell>
          <cell r="AC2335" t="str">
            <v/>
          </cell>
        </row>
        <row r="2336">
          <cell r="H2336" t="str">
            <v/>
          </cell>
          <cell r="J2336" t="str">
            <v/>
          </cell>
          <cell r="Y2336" t="str">
            <v/>
          </cell>
          <cell r="Z2336" t="str">
            <v/>
          </cell>
          <cell r="AA2336" t="str">
            <v/>
          </cell>
          <cell r="AB2336" t="str">
            <v/>
          </cell>
          <cell r="AC2336" t="str">
            <v/>
          </cell>
        </row>
        <row r="2337">
          <cell r="H2337" t="str">
            <v/>
          </cell>
          <cell r="J2337" t="str">
            <v/>
          </cell>
          <cell r="Y2337" t="str">
            <v/>
          </cell>
          <cell r="Z2337" t="str">
            <v/>
          </cell>
          <cell r="AA2337" t="str">
            <v/>
          </cell>
          <cell r="AB2337" t="str">
            <v/>
          </cell>
          <cell r="AC2337" t="str">
            <v/>
          </cell>
        </row>
        <row r="2338">
          <cell r="H2338" t="str">
            <v/>
          </cell>
          <cell r="J2338" t="str">
            <v/>
          </cell>
          <cell r="Y2338" t="str">
            <v/>
          </cell>
          <cell r="Z2338" t="str">
            <v/>
          </cell>
          <cell r="AA2338" t="str">
            <v/>
          </cell>
          <cell r="AB2338" t="str">
            <v/>
          </cell>
          <cell r="AC2338" t="str">
            <v/>
          </cell>
        </row>
        <row r="2339">
          <cell r="H2339" t="str">
            <v/>
          </cell>
          <cell r="J2339" t="str">
            <v/>
          </cell>
          <cell r="Y2339" t="str">
            <v/>
          </cell>
          <cell r="Z2339" t="str">
            <v/>
          </cell>
          <cell r="AA2339" t="str">
            <v/>
          </cell>
          <cell r="AB2339" t="str">
            <v/>
          </cell>
          <cell r="AC2339" t="str">
            <v/>
          </cell>
        </row>
        <row r="2340">
          <cell r="H2340" t="str">
            <v/>
          </cell>
          <cell r="J2340" t="str">
            <v/>
          </cell>
          <cell r="Y2340" t="str">
            <v/>
          </cell>
          <cell r="Z2340" t="str">
            <v/>
          </cell>
          <cell r="AA2340" t="str">
            <v/>
          </cell>
          <cell r="AB2340" t="str">
            <v/>
          </cell>
          <cell r="AC2340" t="str">
            <v/>
          </cell>
        </row>
        <row r="2341">
          <cell r="H2341" t="str">
            <v/>
          </cell>
          <cell r="J2341" t="str">
            <v/>
          </cell>
          <cell r="Y2341" t="str">
            <v/>
          </cell>
          <cell r="Z2341" t="str">
            <v/>
          </cell>
          <cell r="AA2341" t="str">
            <v/>
          </cell>
          <cell r="AB2341" t="str">
            <v/>
          </cell>
          <cell r="AC2341" t="str">
            <v/>
          </cell>
        </row>
        <row r="2342">
          <cell r="H2342" t="str">
            <v/>
          </cell>
          <cell r="J2342" t="str">
            <v/>
          </cell>
          <cell r="Y2342" t="str">
            <v/>
          </cell>
          <cell r="Z2342" t="str">
            <v/>
          </cell>
          <cell r="AA2342" t="str">
            <v/>
          </cell>
          <cell r="AB2342" t="str">
            <v/>
          </cell>
          <cell r="AC2342" t="str">
            <v/>
          </cell>
        </row>
        <row r="2343">
          <cell r="H2343" t="str">
            <v/>
          </cell>
          <cell r="J2343" t="str">
            <v/>
          </cell>
          <cell r="Y2343" t="str">
            <v/>
          </cell>
          <cell r="Z2343" t="str">
            <v/>
          </cell>
          <cell r="AA2343" t="str">
            <v/>
          </cell>
          <cell r="AB2343" t="str">
            <v/>
          </cell>
          <cell r="AC2343" t="str">
            <v/>
          </cell>
        </row>
        <row r="2344">
          <cell r="H2344" t="str">
            <v/>
          </cell>
          <cell r="J2344" t="str">
            <v/>
          </cell>
          <cell r="Y2344" t="str">
            <v/>
          </cell>
          <cell r="Z2344" t="str">
            <v/>
          </cell>
          <cell r="AA2344" t="str">
            <v/>
          </cell>
          <cell r="AB2344" t="str">
            <v/>
          </cell>
          <cell r="AC2344" t="str">
            <v/>
          </cell>
        </row>
        <row r="2345">
          <cell r="H2345" t="str">
            <v/>
          </cell>
          <cell r="J2345" t="str">
            <v/>
          </cell>
          <cell r="Y2345" t="str">
            <v/>
          </cell>
          <cell r="Z2345" t="str">
            <v/>
          </cell>
          <cell r="AA2345" t="str">
            <v/>
          </cell>
          <cell r="AB2345" t="str">
            <v/>
          </cell>
          <cell r="AC2345" t="str">
            <v/>
          </cell>
        </row>
        <row r="2346">
          <cell r="H2346" t="str">
            <v/>
          </cell>
          <cell r="J2346" t="str">
            <v/>
          </cell>
          <cell r="Y2346" t="str">
            <v/>
          </cell>
          <cell r="Z2346" t="str">
            <v/>
          </cell>
          <cell r="AA2346" t="str">
            <v/>
          </cell>
          <cell r="AB2346" t="str">
            <v/>
          </cell>
          <cell r="AC2346" t="str">
            <v/>
          </cell>
        </row>
        <row r="2347">
          <cell r="H2347" t="str">
            <v/>
          </cell>
          <cell r="J2347" t="str">
            <v/>
          </cell>
          <cell r="Y2347" t="str">
            <v/>
          </cell>
          <cell r="Z2347" t="str">
            <v/>
          </cell>
          <cell r="AA2347" t="str">
            <v/>
          </cell>
          <cell r="AB2347" t="str">
            <v/>
          </cell>
          <cell r="AC2347" t="str">
            <v/>
          </cell>
        </row>
        <row r="2348">
          <cell r="H2348" t="str">
            <v/>
          </cell>
          <cell r="J2348" t="str">
            <v/>
          </cell>
          <cell r="Y2348" t="str">
            <v/>
          </cell>
          <cell r="Z2348" t="str">
            <v/>
          </cell>
          <cell r="AA2348" t="str">
            <v/>
          </cell>
          <cell r="AB2348" t="str">
            <v/>
          </cell>
          <cell r="AC2348" t="str">
            <v/>
          </cell>
        </row>
        <row r="2349">
          <cell r="H2349" t="str">
            <v/>
          </cell>
          <cell r="J2349" t="str">
            <v/>
          </cell>
          <cell r="Y2349" t="str">
            <v/>
          </cell>
          <cell r="Z2349" t="str">
            <v/>
          </cell>
          <cell r="AA2349" t="str">
            <v/>
          </cell>
          <cell r="AB2349" t="str">
            <v/>
          </cell>
          <cell r="AC2349" t="str">
            <v/>
          </cell>
        </row>
        <row r="2350">
          <cell r="H2350" t="str">
            <v/>
          </cell>
          <cell r="J2350" t="str">
            <v/>
          </cell>
          <cell r="Y2350" t="str">
            <v/>
          </cell>
          <cell r="Z2350" t="str">
            <v/>
          </cell>
          <cell r="AA2350" t="str">
            <v/>
          </cell>
          <cell r="AB2350" t="str">
            <v/>
          </cell>
          <cell r="AC2350" t="str">
            <v/>
          </cell>
        </row>
        <row r="2351">
          <cell r="H2351" t="str">
            <v/>
          </cell>
          <cell r="J2351" t="str">
            <v/>
          </cell>
          <cell r="Y2351" t="str">
            <v/>
          </cell>
          <cell r="Z2351" t="str">
            <v/>
          </cell>
          <cell r="AA2351" t="str">
            <v/>
          </cell>
          <cell r="AB2351" t="str">
            <v/>
          </cell>
          <cell r="AC2351" t="str">
            <v/>
          </cell>
        </row>
        <row r="2352">
          <cell r="H2352" t="str">
            <v/>
          </cell>
          <cell r="J2352" t="str">
            <v/>
          </cell>
          <cell r="Y2352" t="str">
            <v/>
          </cell>
          <cell r="Z2352" t="str">
            <v/>
          </cell>
          <cell r="AA2352" t="str">
            <v/>
          </cell>
          <cell r="AB2352" t="str">
            <v/>
          </cell>
          <cell r="AC2352" t="str">
            <v/>
          </cell>
        </row>
        <row r="2353">
          <cell r="H2353" t="str">
            <v/>
          </cell>
          <cell r="J2353" t="str">
            <v/>
          </cell>
          <cell r="Y2353" t="str">
            <v/>
          </cell>
          <cell r="Z2353" t="str">
            <v/>
          </cell>
          <cell r="AA2353" t="str">
            <v/>
          </cell>
          <cell r="AB2353" t="str">
            <v/>
          </cell>
          <cell r="AC2353" t="str">
            <v/>
          </cell>
        </row>
        <row r="2354">
          <cell r="H2354" t="str">
            <v/>
          </cell>
          <cell r="J2354" t="str">
            <v/>
          </cell>
          <cell r="Y2354" t="str">
            <v/>
          </cell>
          <cell r="Z2354" t="str">
            <v/>
          </cell>
          <cell r="AA2354" t="str">
            <v/>
          </cell>
          <cell r="AB2354" t="str">
            <v/>
          </cell>
          <cell r="AC2354" t="str">
            <v/>
          </cell>
        </row>
        <row r="2355">
          <cell r="H2355" t="str">
            <v/>
          </cell>
          <cell r="J2355" t="str">
            <v/>
          </cell>
          <cell r="Y2355" t="str">
            <v/>
          </cell>
          <cell r="Z2355" t="str">
            <v/>
          </cell>
          <cell r="AA2355" t="str">
            <v/>
          </cell>
          <cell r="AB2355" t="str">
            <v/>
          </cell>
          <cell r="AC2355" t="str">
            <v/>
          </cell>
        </row>
        <row r="2356">
          <cell r="H2356" t="str">
            <v/>
          </cell>
          <cell r="J2356" t="str">
            <v/>
          </cell>
          <cell r="Y2356" t="str">
            <v/>
          </cell>
          <cell r="Z2356" t="str">
            <v/>
          </cell>
          <cell r="AA2356" t="str">
            <v/>
          </cell>
          <cell r="AB2356" t="str">
            <v/>
          </cell>
          <cell r="AC2356" t="str">
            <v/>
          </cell>
        </row>
        <row r="2357">
          <cell r="H2357" t="str">
            <v/>
          </cell>
          <cell r="J2357" t="str">
            <v/>
          </cell>
          <cell r="Y2357" t="str">
            <v/>
          </cell>
          <cell r="Z2357" t="str">
            <v/>
          </cell>
          <cell r="AA2357" t="str">
            <v/>
          </cell>
          <cell r="AB2357" t="str">
            <v/>
          </cell>
          <cell r="AC2357" t="str">
            <v/>
          </cell>
        </row>
        <row r="2358">
          <cell r="H2358" t="str">
            <v/>
          </cell>
          <cell r="J2358" t="str">
            <v/>
          </cell>
          <cell r="Y2358" t="str">
            <v/>
          </cell>
          <cell r="Z2358" t="str">
            <v/>
          </cell>
          <cell r="AA2358" t="str">
            <v/>
          </cell>
          <cell r="AB2358" t="str">
            <v/>
          </cell>
          <cell r="AC2358" t="str">
            <v/>
          </cell>
        </row>
        <row r="2359">
          <cell r="H2359" t="str">
            <v/>
          </cell>
          <cell r="J2359" t="str">
            <v/>
          </cell>
          <cell r="Y2359" t="str">
            <v/>
          </cell>
          <cell r="Z2359" t="str">
            <v/>
          </cell>
          <cell r="AA2359" t="str">
            <v/>
          </cell>
          <cell r="AB2359" t="str">
            <v/>
          </cell>
          <cell r="AC2359" t="str">
            <v/>
          </cell>
        </row>
        <row r="2360">
          <cell r="H2360" t="str">
            <v/>
          </cell>
          <cell r="J2360" t="str">
            <v/>
          </cell>
          <cell r="Y2360" t="str">
            <v/>
          </cell>
          <cell r="Z2360" t="str">
            <v/>
          </cell>
          <cell r="AA2360" t="str">
            <v/>
          </cell>
          <cell r="AB2360" t="str">
            <v/>
          </cell>
          <cell r="AC2360" t="str">
            <v/>
          </cell>
        </row>
        <row r="2361">
          <cell r="H2361" t="str">
            <v/>
          </cell>
          <cell r="J2361" t="str">
            <v/>
          </cell>
          <cell r="Y2361" t="str">
            <v/>
          </cell>
          <cell r="Z2361" t="str">
            <v/>
          </cell>
          <cell r="AA2361" t="str">
            <v/>
          </cell>
          <cell r="AB2361" t="str">
            <v/>
          </cell>
          <cell r="AC2361" t="str">
            <v/>
          </cell>
        </row>
        <row r="2362">
          <cell r="H2362" t="str">
            <v/>
          </cell>
          <cell r="J2362" t="str">
            <v/>
          </cell>
          <cell r="Y2362" t="str">
            <v/>
          </cell>
          <cell r="Z2362" t="str">
            <v/>
          </cell>
          <cell r="AA2362" t="str">
            <v/>
          </cell>
          <cell r="AB2362" t="str">
            <v/>
          </cell>
          <cell r="AC2362" t="str">
            <v/>
          </cell>
        </row>
        <row r="2363">
          <cell r="H2363" t="str">
            <v/>
          </cell>
          <cell r="J2363" t="str">
            <v/>
          </cell>
          <cell r="Y2363" t="str">
            <v/>
          </cell>
          <cell r="Z2363" t="str">
            <v/>
          </cell>
          <cell r="AA2363" t="str">
            <v/>
          </cell>
          <cell r="AB2363" t="str">
            <v/>
          </cell>
          <cell r="AC2363" t="str">
            <v/>
          </cell>
        </row>
        <row r="2364">
          <cell r="H2364" t="str">
            <v/>
          </cell>
          <cell r="J2364" t="str">
            <v/>
          </cell>
          <cell r="Y2364" t="str">
            <v/>
          </cell>
          <cell r="Z2364" t="str">
            <v/>
          </cell>
          <cell r="AA2364" t="str">
            <v/>
          </cell>
          <cell r="AB2364" t="str">
            <v/>
          </cell>
          <cell r="AC2364" t="str">
            <v/>
          </cell>
        </row>
        <row r="2365">
          <cell r="H2365" t="str">
            <v/>
          </cell>
          <cell r="J2365" t="str">
            <v/>
          </cell>
          <cell r="Y2365" t="str">
            <v/>
          </cell>
          <cell r="Z2365" t="str">
            <v/>
          </cell>
          <cell r="AA2365" t="str">
            <v/>
          </cell>
          <cell r="AB2365" t="str">
            <v/>
          </cell>
          <cell r="AC2365" t="str">
            <v/>
          </cell>
        </row>
        <row r="2366">
          <cell r="H2366" t="str">
            <v/>
          </cell>
          <cell r="J2366" t="str">
            <v/>
          </cell>
          <cell r="Y2366" t="str">
            <v/>
          </cell>
          <cell r="Z2366" t="str">
            <v/>
          </cell>
          <cell r="AA2366" t="str">
            <v/>
          </cell>
          <cell r="AB2366" t="str">
            <v/>
          </cell>
          <cell r="AC2366" t="str">
            <v/>
          </cell>
        </row>
        <row r="2367">
          <cell r="H2367" t="str">
            <v/>
          </cell>
          <cell r="J2367" t="str">
            <v/>
          </cell>
          <cell r="Y2367" t="str">
            <v/>
          </cell>
          <cell r="Z2367" t="str">
            <v/>
          </cell>
          <cell r="AA2367" t="str">
            <v/>
          </cell>
          <cell r="AB2367" t="str">
            <v/>
          </cell>
          <cell r="AC2367" t="str">
            <v/>
          </cell>
        </row>
        <row r="2368">
          <cell r="H2368" t="str">
            <v/>
          </cell>
          <cell r="J2368" t="str">
            <v/>
          </cell>
          <cell r="Y2368" t="str">
            <v/>
          </cell>
          <cell r="Z2368" t="str">
            <v/>
          </cell>
          <cell r="AA2368" t="str">
            <v/>
          </cell>
          <cell r="AB2368" t="str">
            <v/>
          </cell>
          <cell r="AC2368" t="str">
            <v/>
          </cell>
        </row>
        <row r="2369">
          <cell r="H2369" t="str">
            <v/>
          </cell>
          <cell r="J2369" t="str">
            <v/>
          </cell>
          <cell r="Y2369" t="str">
            <v/>
          </cell>
          <cell r="Z2369" t="str">
            <v/>
          </cell>
          <cell r="AA2369" t="str">
            <v/>
          </cell>
          <cell r="AB2369" t="str">
            <v/>
          </cell>
          <cell r="AC2369" t="str">
            <v/>
          </cell>
        </row>
        <row r="2370">
          <cell r="H2370" t="str">
            <v/>
          </cell>
          <cell r="J2370" t="str">
            <v/>
          </cell>
          <cell r="Y2370" t="str">
            <v/>
          </cell>
          <cell r="Z2370" t="str">
            <v/>
          </cell>
          <cell r="AA2370" t="str">
            <v/>
          </cell>
          <cell r="AB2370" t="str">
            <v/>
          </cell>
          <cell r="AC2370" t="str">
            <v/>
          </cell>
        </row>
        <row r="2371">
          <cell r="H2371" t="str">
            <v/>
          </cell>
          <cell r="J2371" t="str">
            <v/>
          </cell>
          <cell r="Y2371" t="str">
            <v/>
          </cell>
          <cell r="Z2371" t="str">
            <v/>
          </cell>
          <cell r="AA2371" t="str">
            <v/>
          </cell>
          <cell r="AB2371" t="str">
            <v/>
          </cell>
          <cell r="AC2371" t="str">
            <v/>
          </cell>
        </row>
        <row r="2372">
          <cell r="H2372" t="str">
            <v/>
          </cell>
          <cell r="J2372" t="str">
            <v/>
          </cell>
          <cell r="Y2372" t="str">
            <v/>
          </cell>
          <cell r="Z2372" t="str">
            <v/>
          </cell>
          <cell r="AA2372" t="str">
            <v/>
          </cell>
          <cell r="AB2372" t="str">
            <v/>
          </cell>
          <cell r="AC2372" t="str">
            <v/>
          </cell>
        </row>
        <row r="2373">
          <cell r="H2373" t="str">
            <v/>
          </cell>
          <cell r="J2373" t="str">
            <v/>
          </cell>
          <cell r="Y2373" t="str">
            <v/>
          </cell>
          <cell r="Z2373" t="str">
            <v/>
          </cell>
          <cell r="AA2373" t="str">
            <v/>
          </cell>
          <cell r="AB2373" t="str">
            <v/>
          </cell>
          <cell r="AC2373" t="str">
            <v/>
          </cell>
        </row>
        <row r="2374">
          <cell r="H2374" t="str">
            <v/>
          </cell>
          <cell r="J2374" t="str">
            <v/>
          </cell>
          <cell r="Y2374" t="str">
            <v/>
          </cell>
          <cell r="Z2374" t="str">
            <v/>
          </cell>
          <cell r="AA2374" t="str">
            <v/>
          </cell>
          <cell r="AB2374" t="str">
            <v/>
          </cell>
          <cell r="AC2374" t="str">
            <v/>
          </cell>
        </row>
        <row r="2375">
          <cell r="H2375" t="str">
            <v/>
          </cell>
          <cell r="J2375" t="str">
            <v/>
          </cell>
          <cell r="Y2375" t="str">
            <v/>
          </cell>
          <cell r="Z2375" t="str">
            <v/>
          </cell>
          <cell r="AA2375" t="str">
            <v/>
          </cell>
          <cell r="AB2375" t="str">
            <v/>
          </cell>
          <cell r="AC2375" t="str">
            <v/>
          </cell>
        </row>
        <row r="2376">
          <cell r="H2376" t="str">
            <v/>
          </cell>
          <cell r="J2376" t="str">
            <v/>
          </cell>
          <cell r="Y2376" t="str">
            <v/>
          </cell>
          <cell r="Z2376" t="str">
            <v/>
          </cell>
          <cell r="AA2376" t="str">
            <v/>
          </cell>
          <cell r="AB2376" t="str">
            <v/>
          </cell>
          <cell r="AC2376" t="str">
            <v/>
          </cell>
        </row>
        <row r="2377">
          <cell r="H2377" t="str">
            <v/>
          </cell>
          <cell r="J2377" t="str">
            <v/>
          </cell>
          <cell r="Y2377" t="str">
            <v/>
          </cell>
          <cell r="Z2377" t="str">
            <v/>
          </cell>
          <cell r="AA2377" t="str">
            <v/>
          </cell>
          <cell r="AB2377" t="str">
            <v/>
          </cell>
          <cell r="AC2377" t="str">
            <v/>
          </cell>
        </row>
        <row r="2378">
          <cell r="H2378" t="str">
            <v/>
          </cell>
          <cell r="J2378" t="str">
            <v/>
          </cell>
          <cell r="Y2378" t="str">
            <v/>
          </cell>
          <cell r="Z2378" t="str">
            <v/>
          </cell>
          <cell r="AA2378" t="str">
            <v/>
          </cell>
          <cell r="AB2378" t="str">
            <v/>
          </cell>
          <cell r="AC2378" t="str">
            <v/>
          </cell>
        </row>
        <row r="2379">
          <cell r="H2379" t="str">
            <v/>
          </cell>
          <cell r="J2379" t="str">
            <v/>
          </cell>
          <cell r="Y2379" t="str">
            <v/>
          </cell>
          <cell r="Z2379" t="str">
            <v/>
          </cell>
          <cell r="AA2379" t="str">
            <v/>
          </cell>
          <cell r="AB2379" t="str">
            <v/>
          </cell>
          <cell r="AC2379" t="str">
            <v/>
          </cell>
        </row>
        <row r="2380">
          <cell r="H2380" t="str">
            <v/>
          </cell>
          <cell r="J2380" t="str">
            <v/>
          </cell>
          <cell r="Y2380" t="str">
            <v/>
          </cell>
          <cell r="Z2380" t="str">
            <v/>
          </cell>
          <cell r="AA2380" t="str">
            <v/>
          </cell>
          <cell r="AB2380" t="str">
            <v/>
          </cell>
          <cell r="AC2380" t="str">
            <v/>
          </cell>
        </row>
        <row r="2381">
          <cell r="H2381" t="str">
            <v/>
          </cell>
          <cell r="J2381" t="str">
            <v/>
          </cell>
          <cell r="Y2381" t="str">
            <v/>
          </cell>
          <cell r="Z2381" t="str">
            <v/>
          </cell>
          <cell r="AA2381" t="str">
            <v/>
          </cell>
          <cell r="AB2381" t="str">
            <v/>
          </cell>
          <cell r="AC2381" t="str">
            <v/>
          </cell>
        </row>
        <row r="2382">
          <cell r="H2382" t="str">
            <v/>
          </cell>
          <cell r="J2382" t="str">
            <v/>
          </cell>
          <cell r="Y2382" t="str">
            <v/>
          </cell>
          <cell r="Z2382" t="str">
            <v/>
          </cell>
          <cell r="AA2382" t="str">
            <v/>
          </cell>
          <cell r="AB2382" t="str">
            <v/>
          </cell>
          <cell r="AC2382" t="str">
            <v/>
          </cell>
        </row>
        <row r="2383">
          <cell r="H2383" t="str">
            <v/>
          </cell>
          <cell r="J2383" t="str">
            <v/>
          </cell>
          <cell r="Y2383" t="str">
            <v/>
          </cell>
          <cell r="Z2383" t="str">
            <v/>
          </cell>
          <cell r="AA2383" t="str">
            <v/>
          </cell>
          <cell r="AB2383" t="str">
            <v/>
          </cell>
          <cell r="AC2383" t="str">
            <v/>
          </cell>
        </row>
        <row r="2384">
          <cell r="H2384" t="str">
            <v/>
          </cell>
          <cell r="J2384" t="str">
            <v/>
          </cell>
          <cell r="Y2384" t="str">
            <v/>
          </cell>
          <cell r="Z2384" t="str">
            <v/>
          </cell>
          <cell r="AA2384" t="str">
            <v/>
          </cell>
          <cell r="AB2384" t="str">
            <v/>
          </cell>
          <cell r="AC2384" t="str">
            <v/>
          </cell>
        </row>
        <row r="2385">
          <cell r="H2385" t="str">
            <v/>
          </cell>
          <cell r="J2385" t="str">
            <v/>
          </cell>
          <cell r="Y2385" t="str">
            <v/>
          </cell>
          <cell r="Z2385" t="str">
            <v/>
          </cell>
          <cell r="AA2385" t="str">
            <v/>
          </cell>
          <cell r="AB2385" t="str">
            <v/>
          </cell>
          <cell r="AC2385" t="str">
            <v/>
          </cell>
        </row>
        <row r="2386">
          <cell r="H2386" t="str">
            <v/>
          </cell>
          <cell r="J2386" t="str">
            <v/>
          </cell>
          <cell r="Y2386" t="str">
            <v/>
          </cell>
          <cell r="Z2386" t="str">
            <v/>
          </cell>
          <cell r="AA2386" t="str">
            <v/>
          </cell>
          <cell r="AB2386" t="str">
            <v/>
          </cell>
          <cell r="AC2386" t="str">
            <v/>
          </cell>
        </row>
        <row r="2387">
          <cell r="H2387" t="str">
            <v/>
          </cell>
          <cell r="J2387" t="str">
            <v/>
          </cell>
          <cell r="Y2387" t="str">
            <v/>
          </cell>
          <cell r="Z2387" t="str">
            <v/>
          </cell>
          <cell r="AA2387" t="str">
            <v/>
          </cell>
          <cell r="AB2387" t="str">
            <v/>
          </cell>
          <cell r="AC2387" t="str">
            <v/>
          </cell>
        </row>
        <row r="2388">
          <cell r="H2388" t="str">
            <v/>
          </cell>
          <cell r="J2388" t="str">
            <v/>
          </cell>
          <cell r="Y2388" t="str">
            <v/>
          </cell>
          <cell r="Z2388" t="str">
            <v/>
          </cell>
          <cell r="AA2388" t="str">
            <v/>
          </cell>
          <cell r="AB2388" t="str">
            <v/>
          </cell>
          <cell r="AC2388" t="str">
            <v/>
          </cell>
        </row>
        <row r="2389">
          <cell r="H2389" t="str">
            <v/>
          </cell>
          <cell r="J2389" t="str">
            <v/>
          </cell>
          <cell r="Y2389" t="str">
            <v/>
          </cell>
          <cell r="Z2389" t="str">
            <v/>
          </cell>
          <cell r="AA2389" t="str">
            <v/>
          </cell>
          <cell r="AB2389" t="str">
            <v/>
          </cell>
          <cell r="AC2389" t="str">
            <v/>
          </cell>
        </row>
        <row r="2390">
          <cell r="H2390" t="str">
            <v/>
          </cell>
          <cell r="J2390" t="str">
            <v/>
          </cell>
          <cell r="Y2390" t="str">
            <v/>
          </cell>
          <cell r="Z2390" t="str">
            <v/>
          </cell>
          <cell r="AA2390" t="str">
            <v/>
          </cell>
          <cell r="AB2390" t="str">
            <v/>
          </cell>
          <cell r="AC2390" t="str">
            <v/>
          </cell>
        </row>
        <row r="2391">
          <cell r="H2391" t="str">
            <v/>
          </cell>
          <cell r="J2391" t="str">
            <v/>
          </cell>
          <cell r="Y2391" t="str">
            <v/>
          </cell>
          <cell r="Z2391" t="str">
            <v/>
          </cell>
          <cell r="AA2391" t="str">
            <v/>
          </cell>
          <cell r="AB2391" t="str">
            <v/>
          </cell>
          <cell r="AC2391" t="str">
            <v/>
          </cell>
        </row>
        <row r="2392">
          <cell r="H2392" t="str">
            <v/>
          </cell>
          <cell r="J2392" t="str">
            <v/>
          </cell>
          <cell r="Y2392" t="str">
            <v/>
          </cell>
          <cell r="Z2392" t="str">
            <v/>
          </cell>
          <cell r="AA2392" t="str">
            <v/>
          </cell>
          <cell r="AB2392" t="str">
            <v/>
          </cell>
          <cell r="AC2392" t="str">
            <v/>
          </cell>
        </row>
        <row r="2393">
          <cell r="H2393" t="str">
            <v/>
          </cell>
          <cell r="J2393" t="str">
            <v/>
          </cell>
          <cell r="Y2393" t="str">
            <v/>
          </cell>
          <cell r="Z2393" t="str">
            <v/>
          </cell>
          <cell r="AA2393" t="str">
            <v/>
          </cell>
          <cell r="AB2393" t="str">
            <v/>
          </cell>
          <cell r="AC2393" t="str">
            <v/>
          </cell>
        </row>
        <row r="2394">
          <cell r="H2394" t="str">
            <v/>
          </cell>
          <cell r="J2394" t="str">
            <v/>
          </cell>
          <cell r="Y2394" t="str">
            <v/>
          </cell>
          <cell r="Z2394" t="str">
            <v/>
          </cell>
          <cell r="AA2394" t="str">
            <v/>
          </cell>
          <cell r="AB2394" t="str">
            <v/>
          </cell>
          <cell r="AC2394" t="str">
            <v/>
          </cell>
        </row>
        <row r="2395">
          <cell r="H2395" t="str">
            <v/>
          </cell>
          <cell r="J2395" t="str">
            <v/>
          </cell>
          <cell r="Y2395" t="str">
            <v/>
          </cell>
          <cell r="Z2395" t="str">
            <v/>
          </cell>
          <cell r="AA2395" t="str">
            <v/>
          </cell>
          <cell r="AB2395" t="str">
            <v/>
          </cell>
          <cell r="AC2395" t="str">
            <v/>
          </cell>
        </row>
        <row r="2396">
          <cell r="H2396" t="str">
            <v/>
          </cell>
          <cell r="J2396" t="str">
            <v/>
          </cell>
          <cell r="Y2396" t="str">
            <v/>
          </cell>
          <cell r="Z2396" t="str">
            <v/>
          </cell>
          <cell r="AA2396" t="str">
            <v/>
          </cell>
          <cell r="AB2396" t="str">
            <v/>
          </cell>
          <cell r="AC2396" t="str">
            <v/>
          </cell>
        </row>
        <row r="2397">
          <cell r="H2397" t="str">
            <v/>
          </cell>
          <cell r="J2397" t="str">
            <v/>
          </cell>
          <cell r="Y2397" t="str">
            <v/>
          </cell>
          <cell r="Z2397" t="str">
            <v/>
          </cell>
          <cell r="AA2397" t="str">
            <v/>
          </cell>
          <cell r="AB2397" t="str">
            <v/>
          </cell>
          <cell r="AC2397" t="str">
            <v/>
          </cell>
        </row>
        <row r="2398">
          <cell r="H2398" t="str">
            <v/>
          </cell>
          <cell r="J2398" t="str">
            <v/>
          </cell>
          <cell r="Y2398" t="str">
            <v/>
          </cell>
          <cell r="Z2398" t="str">
            <v/>
          </cell>
          <cell r="AA2398" t="str">
            <v/>
          </cell>
          <cell r="AB2398" t="str">
            <v/>
          </cell>
          <cell r="AC2398" t="str">
            <v/>
          </cell>
        </row>
        <row r="2399">
          <cell r="H2399" t="str">
            <v/>
          </cell>
          <cell r="J2399" t="str">
            <v/>
          </cell>
          <cell r="Y2399" t="str">
            <v/>
          </cell>
          <cell r="Z2399" t="str">
            <v/>
          </cell>
          <cell r="AA2399" t="str">
            <v/>
          </cell>
          <cell r="AB2399" t="str">
            <v/>
          </cell>
          <cell r="AC2399" t="str">
            <v/>
          </cell>
        </row>
        <row r="2400">
          <cell r="H2400" t="str">
            <v/>
          </cell>
          <cell r="J2400" t="str">
            <v/>
          </cell>
          <cell r="Y2400" t="str">
            <v/>
          </cell>
          <cell r="Z2400" t="str">
            <v/>
          </cell>
          <cell r="AA2400" t="str">
            <v/>
          </cell>
          <cell r="AB2400" t="str">
            <v/>
          </cell>
          <cell r="AC2400" t="str">
            <v/>
          </cell>
        </row>
        <row r="2401">
          <cell r="H2401" t="str">
            <v/>
          </cell>
          <cell r="J2401" t="str">
            <v/>
          </cell>
          <cell r="Y2401" t="str">
            <v/>
          </cell>
          <cell r="Z2401" t="str">
            <v/>
          </cell>
          <cell r="AA2401" t="str">
            <v/>
          </cell>
          <cell r="AB2401" t="str">
            <v/>
          </cell>
          <cell r="AC2401" t="str">
            <v/>
          </cell>
        </row>
        <row r="2402">
          <cell r="H2402" t="str">
            <v/>
          </cell>
          <cell r="J2402" t="str">
            <v/>
          </cell>
          <cell r="Y2402" t="str">
            <v/>
          </cell>
          <cell r="Z2402" t="str">
            <v/>
          </cell>
          <cell r="AA2402" t="str">
            <v/>
          </cell>
          <cell r="AB2402" t="str">
            <v/>
          </cell>
          <cell r="AC2402" t="str">
            <v/>
          </cell>
        </row>
        <row r="2403">
          <cell r="H2403" t="str">
            <v/>
          </cell>
          <cell r="J2403" t="str">
            <v/>
          </cell>
          <cell r="Y2403" t="str">
            <v/>
          </cell>
          <cell r="Z2403" t="str">
            <v/>
          </cell>
          <cell r="AA2403" t="str">
            <v/>
          </cell>
          <cell r="AB2403" t="str">
            <v/>
          </cell>
          <cell r="AC2403" t="str">
            <v/>
          </cell>
        </row>
        <row r="2404">
          <cell r="H2404" t="str">
            <v/>
          </cell>
          <cell r="J2404" t="str">
            <v/>
          </cell>
          <cell r="Y2404" t="str">
            <v/>
          </cell>
          <cell r="Z2404" t="str">
            <v/>
          </cell>
          <cell r="AA2404" t="str">
            <v/>
          </cell>
          <cell r="AB2404" t="str">
            <v/>
          </cell>
          <cell r="AC2404" t="str">
            <v/>
          </cell>
        </row>
        <row r="2405">
          <cell r="H2405" t="str">
            <v/>
          </cell>
          <cell r="J2405" t="str">
            <v/>
          </cell>
          <cell r="Y2405" t="str">
            <v/>
          </cell>
          <cell r="Z2405" t="str">
            <v/>
          </cell>
          <cell r="AA2405" t="str">
            <v/>
          </cell>
          <cell r="AB2405" t="str">
            <v/>
          </cell>
          <cell r="AC2405" t="str">
            <v/>
          </cell>
        </row>
        <row r="2406">
          <cell r="H2406" t="str">
            <v/>
          </cell>
          <cell r="J2406" t="str">
            <v/>
          </cell>
          <cell r="Y2406" t="str">
            <v/>
          </cell>
          <cell r="Z2406" t="str">
            <v/>
          </cell>
          <cell r="AA2406" t="str">
            <v/>
          </cell>
          <cell r="AB2406" t="str">
            <v/>
          </cell>
          <cell r="AC2406" t="str">
            <v/>
          </cell>
        </row>
        <row r="2407">
          <cell r="H2407" t="str">
            <v/>
          </cell>
          <cell r="J2407" t="str">
            <v/>
          </cell>
          <cell r="Y2407" t="str">
            <v/>
          </cell>
          <cell r="Z2407" t="str">
            <v/>
          </cell>
          <cell r="AA2407" t="str">
            <v/>
          </cell>
          <cell r="AB2407" t="str">
            <v/>
          </cell>
          <cell r="AC2407" t="str">
            <v/>
          </cell>
        </row>
        <row r="2408">
          <cell r="H2408" t="str">
            <v/>
          </cell>
          <cell r="J2408" t="str">
            <v/>
          </cell>
          <cell r="Y2408" t="str">
            <v/>
          </cell>
          <cell r="Z2408" t="str">
            <v/>
          </cell>
          <cell r="AA2408" t="str">
            <v/>
          </cell>
          <cell r="AB2408" t="str">
            <v/>
          </cell>
          <cell r="AC2408" t="str">
            <v/>
          </cell>
        </row>
        <row r="2409">
          <cell r="H2409" t="str">
            <v/>
          </cell>
          <cell r="J2409" t="str">
            <v/>
          </cell>
          <cell r="Y2409" t="str">
            <v/>
          </cell>
          <cell r="Z2409" t="str">
            <v/>
          </cell>
          <cell r="AA2409" t="str">
            <v/>
          </cell>
          <cell r="AB2409" t="str">
            <v/>
          </cell>
          <cell r="AC2409" t="str">
            <v/>
          </cell>
        </row>
        <row r="2410">
          <cell r="H2410" t="str">
            <v/>
          </cell>
          <cell r="J2410" t="str">
            <v/>
          </cell>
          <cell r="Y2410" t="str">
            <v/>
          </cell>
          <cell r="Z2410" t="str">
            <v/>
          </cell>
          <cell r="AA2410" t="str">
            <v/>
          </cell>
          <cell r="AB2410" t="str">
            <v/>
          </cell>
          <cell r="AC2410" t="str">
            <v/>
          </cell>
        </row>
        <row r="2411">
          <cell r="H2411" t="str">
            <v/>
          </cell>
          <cell r="J2411" t="str">
            <v/>
          </cell>
          <cell r="Y2411" t="str">
            <v/>
          </cell>
          <cell r="Z2411" t="str">
            <v/>
          </cell>
          <cell r="AA2411" t="str">
            <v/>
          </cell>
          <cell r="AB2411" t="str">
            <v/>
          </cell>
          <cell r="AC2411" t="str">
            <v/>
          </cell>
        </row>
        <row r="2412">
          <cell r="H2412" t="str">
            <v/>
          </cell>
          <cell r="J2412" t="str">
            <v/>
          </cell>
          <cell r="Y2412" t="str">
            <v/>
          </cell>
          <cell r="Z2412" t="str">
            <v/>
          </cell>
          <cell r="AA2412" t="str">
            <v/>
          </cell>
          <cell r="AB2412" t="str">
            <v/>
          </cell>
          <cell r="AC2412" t="str">
            <v/>
          </cell>
        </row>
        <row r="2413">
          <cell r="H2413" t="str">
            <v/>
          </cell>
          <cell r="J2413" t="str">
            <v/>
          </cell>
          <cell r="Y2413" t="str">
            <v/>
          </cell>
          <cell r="Z2413" t="str">
            <v/>
          </cell>
          <cell r="AA2413" t="str">
            <v/>
          </cell>
          <cell r="AB2413" t="str">
            <v/>
          </cell>
          <cell r="AC2413" t="str">
            <v/>
          </cell>
        </row>
        <row r="2414">
          <cell r="H2414" t="str">
            <v/>
          </cell>
          <cell r="J2414" t="str">
            <v/>
          </cell>
          <cell r="Y2414" t="str">
            <v/>
          </cell>
          <cell r="Z2414" t="str">
            <v/>
          </cell>
          <cell r="AA2414" t="str">
            <v/>
          </cell>
          <cell r="AB2414" t="str">
            <v/>
          </cell>
          <cell r="AC2414" t="str">
            <v/>
          </cell>
        </row>
        <row r="2415">
          <cell r="H2415" t="str">
            <v/>
          </cell>
          <cell r="J2415" t="str">
            <v/>
          </cell>
          <cell r="Y2415" t="str">
            <v/>
          </cell>
          <cell r="Z2415" t="str">
            <v/>
          </cell>
          <cell r="AA2415" t="str">
            <v/>
          </cell>
          <cell r="AB2415" t="str">
            <v/>
          </cell>
          <cell r="AC2415" t="str">
            <v/>
          </cell>
        </row>
        <row r="2416">
          <cell r="H2416" t="str">
            <v/>
          </cell>
          <cell r="J2416" t="str">
            <v/>
          </cell>
          <cell r="Y2416" t="str">
            <v/>
          </cell>
          <cell r="Z2416" t="str">
            <v/>
          </cell>
          <cell r="AA2416" t="str">
            <v/>
          </cell>
          <cell r="AB2416" t="str">
            <v/>
          </cell>
          <cell r="AC2416" t="str">
            <v/>
          </cell>
        </row>
        <row r="2417">
          <cell r="H2417" t="str">
            <v/>
          </cell>
          <cell r="J2417" t="str">
            <v/>
          </cell>
          <cell r="Y2417" t="str">
            <v/>
          </cell>
          <cell r="Z2417" t="str">
            <v/>
          </cell>
          <cell r="AA2417" t="str">
            <v/>
          </cell>
          <cell r="AB2417" t="str">
            <v/>
          </cell>
          <cell r="AC2417" t="str">
            <v/>
          </cell>
        </row>
        <row r="2418">
          <cell r="H2418" t="str">
            <v/>
          </cell>
          <cell r="J2418" t="str">
            <v/>
          </cell>
          <cell r="Y2418" t="str">
            <v/>
          </cell>
          <cell r="Z2418" t="str">
            <v/>
          </cell>
          <cell r="AA2418" t="str">
            <v/>
          </cell>
          <cell r="AB2418" t="str">
            <v/>
          </cell>
          <cell r="AC2418" t="str">
            <v/>
          </cell>
        </row>
        <row r="2419">
          <cell r="H2419" t="str">
            <v/>
          </cell>
          <cell r="J2419" t="str">
            <v/>
          </cell>
          <cell r="Y2419" t="str">
            <v/>
          </cell>
          <cell r="Z2419" t="str">
            <v/>
          </cell>
          <cell r="AA2419" t="str">
            <v/>
          </cell>
          <cell r="AB2419" t="str">
            <v/>
          </cell>
          <cell r="AC2419" t="str">
            <v/>
          </cell>
        </row>
        <row r="2420">
          <cell r="H2420" t="str">
            <v/>
          </cell>
          <cell r="J2420" t="str">
            <v/>
          </cell>
          <cell r="Y2420" t="str">
            <v/>
          </cell>
          <cell r="Z2420" t="str">
            <v/>
          </cell>
          <cell r="AA2420" t="str">
            <v/>
          </cell>
          <cell r="AB2420" t="str">
            <v/>
          </cell>
          <cell r="AC2420" t="str">
            <v/>
          </cell>
        </row>
        <row r="2421">
          <cell r="H2421" t="str">
            <v/>
          </cell>
          <cell r="J2421" t="str">
            <v/>
          </cell>
          <cell r="Y2421" t="str">
            <v/>
          </cell>
          <cell r="Z2421" t="str">
            <v/>
          </cell>
          <cell r="AA2421" t="str">
            <v/>
          </cell>
          <cell r="AB2421" t="str">
            <v/>
          </cell>
          <cell r="AC2421" t="str">
            <v/>
          </cell>
        </row>
        <row r="2422">
          <cell r="H2422" t="str">
            <v/>
          </cell>
          <cell r="J2422" t="str">
            <v/>
          </cell>
          <cell r="Y2422" t="str">
            <v/>
          </cell>
          <cell r="Z2422" t="str">
            <v/>
          </cell>
          <cell r="AA2422" t="str">
            <v/>
          </cell>
          <cell r="AB2422" t="str">
            <v/>
          </cell>
          <cell r="AC2422" t="str">
            <v/>
          </cell>
        </row>
        <row r="2423">
          <cell r="H2423" t="str">
            <v/>
          </cell>
          <cell r="J2423" t="str">
            <v/>
          </cell>
          <cell r="Y2423" t="str">
            <v/>
          </cell>
          <cell r="Z2423" t="str">
            <v/>
          </cell>
          <cell r="AA2423" t="str">
            <v/>
          </cell>
          <cell r="AB2423" t="str">
            <v/>
          </cell>
          <cell r="AC2423" t="str">
            <v/>
          </cell>
        </row>
        <row r="2424">
          <cell r="H2424" t="str">
            <v/>
          </cell>
          <cell r="J2424" t="str">
            <v/>
          </cell>
          <cell r="Y2424" t="str">
            <v/>
          </cell>
          <cell r="Z2424" t="str">
            <v/>
          </cell>
          <cell r="AA2424" t="str">
            <v/>
          </cell>
          <cell r="AB2424" t="str">
            <v/>
          </cell>
          <cell r="AC2424" t="str">
            <v/>
          </cell>
        </row>
        <row r="2425">
          <cell r="H2425" t="str">
            <v/>
          </cell>
          <cell r="J2425" t="str">
            <v/>
          </cell>
          <cell r="Y2425" t="str">
            <v/>
          </cell>
          <cell r="Z2425" t="str">
            <v/>
          </cell>
          <cell r="AA2425" t="str">
            <v/>
          </cell>
          <cell r="AB2425" t="str">
            <v/>
          </cell>
          <cell r="AC2425" t="str">
            <v/>
          </cell>
        </row>
        <row r="2426">
          <cell r="H2426" t="str">
            <v/>
          </cell>
          <cell r="J2426" t="str">
            <v/>
          </cell>
          <cell r="Y2426" t="str">
            <v/>
          </cell>
          <cell r="Z2426" t="str">
            <v/>
          </cell>
          <cell r="AA2426" t="str">
            <v/>
          </cell>
          <cell r="AB2426" t="str">
            <v/>
          </cell>
          <cell r="AC2426" t="str">
            <v/>
          </cell>
        </row>
        <row r="2427">
          <cell r="H2427" t="str">
            <v/>
          </cell>
          <cell r="J2427" t="str">
            <v/>
          </cell>
          <cell r="Y2427" t="str">
            <v/>
          </cell>
          <cell r="Z2427" t="str">
            <v/>
          </cell>
          <cell r="AA2427" t="str">
            <v/>
          </cell>
          <cell r="AB2427" t="str">
            <v/>
          </cell>
          <cell r="AC2427" t="str">
            <v/>
          </cell>
        </row>
        <row r="2428">
          <cell r="H2428" t="str">
            <v/>
          </cell>
          <cell r="J2428" t="str">
            <v/>
          </cell>
          <cell r="Y2428" t="str">
            <v/>
          </cell>
          <cell r="Z2428" t="str">
            <v/>
          </cell>
          <cell r="AA2428" t="str">
            <v/>
          </cell>
          <cell r="AB2428" t="str">
            <v/>
          </cell>
          <cell r="AC2428" t="str">
            <v/>
          </cell>
        </row>
        <row r="2429">
          <cell r="H2429" t="str">
            <v/>
          </cell>
          <cell r="J2429" t="str">
            <v/>
          </cell>
          <cell r="Y2429" t="str">
            <v/>
          </cell>
          <cell r="Z2429" t="str">
            <v/>
          </cell>
          <cell r="AA2429" t="str">
            <v/>
          </cell>
          <cell r="AB2429" t="str">
            <v/>
          </cell>
          <cell r="AC2429" t="str">
            <v/>
          </cell>
        </row>
        <row r="2430">
          <cell r="H2430" t="str">
            <v/>
          </cell>
          <cell r="J2430" t="str">
            <v/>
          </cell>
          <cell r="Y2430" t="str">
            <v/>
          </cell>
          <cell r="Z2430" t="str">
            <v/>
          </cell>
          <cell r="AA2430" t="str">
            <v/>
          </cell>
          <cell r="AB2430" t="str">
            <v/>
          </cell>
          <cell r="AC2430" t="str">
            <v/>
          </cell>
        </row>
        <row r="2431">
          <cell r="H2431" t="str">
            <v/>
          </cell>
          <cell r="J2431" t="str">
            <v/>
          </cell>
          <cell r="Y2431" t="str">
            <v/>
          </cell>
          <cell r="Z2431" t="str">
            <v/>
          </cell>
          <cell r="AA2431" t="str">
            <v/>
          </cell>
          <cell r="AB2431" t="str">
            <v/>
          </cell>
          <cell r="AC2431" t="str">
            <v/>
          </cell>
        </row>
        <row r="2432">
          <cell r="H2432" t="str">
            <v/>
          </cell>
          <cell r="J2432" t="str">
            <v/>
          </cell>
          <cell r="Y2432" t="str">
            <v/>
          </cell>
          <cell r="Z2432" t="str">
            <v/>
          </cell>
          <cell r="AA2432" t="str">
            <v/>
          </cell>
          <cell r="AB2432" t="str">
            <v/>
          </cell>
          <cell r="AC2432" t="str">
            <v/>
          </cell>
        </row>
        <row r="2433">
          <cell r="H2433" t="str">
            <v/>
          </cell>
          <cell r="J2433" t="str">
            <v/>
          </cell>
          <cell r="Y2433" t="str">
            <v/>
          </cell>
          <cell r="Z2433" t="str">
            <v/>
          </cell>
          <cell r="AA2433" t="str">
            <v/>
          </cell>
          <cell r="AB2433" t="str">
            <v/>
          </cell>
          <cell r="AC2433" t="str">
            <v/>
          </cell>
        </row>
        <row r="2434">
          <cell r="H2434" t="str">
            <v/>
          </cell>
          <cell r="J2434" t="str">
            <v/>
          </cell>
          <cell r="Y2434" t="str">
            <v/>
          </cell>
          <cell r="Z2434" t="str">
            <v/>
          </cell>
          <cell r="AA2434" t="str">
            <v/>
          </cell>
          <cell r="AB2434" t="str">
            <v/>
          </cell>
          <cell r="AC2434" t="str">
            <v/>
          </cell>
        </row>
        <row r="2435">
          <cell r="H2435" t="str">
            <v/>
          </cell>
          <cell r="J2435" t="str">
            <v/>
          </cell>
          <cell r="Y2435" t="str">
            <v/>
          </cell>
          <cell r="Z2435" t="str">
            <v/>
          </cell>
          <cell r="AA2435" t="str">
            <v/>
          </cell>
          <cell r="AB2435" t="str">
            <v/>
          </cell>
          <cell r="AC2435" t="str">
            <v/>
          </cell>
        </row>
        <row r="2436">
          <cell r="H2436" t="str">
            <v/>
          </cell>
          <cell r="J2436" t="str">
            <v/>
          </cell>
          <cell r="Y2436" t="str">
            <v/>
          </cell>
          <cell r="Z2436" t="str">
            <v/>
          </cell>
          <cell r="AA2436" t="str">
            <v/>
          </cell>
          <cell r="AB2436" t="str">
            <v/>
          </cell>
          <cell r="AC2436" t="str">
            <v/>
          </cell>
        </row>
        <row r="2437">
          <cell r="H2437" t="str">
            <v/>
          </cell>
          <cell r="J2437" t="str">
            <v/>
          </cell>
          <cell r="Y2437" t="str">
            <v/>
          </cell>
          <cell r="Z2437" t="str">
            <v/>
          </cell>
          <cell r="AA2437" t="str">
            <v/>
          </cell>
          <cell r="AB2437" t="str">
            <v/>
          </cell>
          <cell r="AC2437" t="str">
            <v/>
          </cell>
        </row>
        <row r="2438">
          <cell r="H2438" t="str">
            <v/>
          </cell>
          <cell r="J2438" t="str">
            <v/>
          </cell>
          <cell r="Y2438" t="str">
            <v/>
          </cell>
          <cell r="Z2438" t="str">
            <v/>
          </cell>
          <cell r="AA2438" t="str">
            <v/>
          </cell>
          <cell r="AB2438" t="str">
            <v/>
          </cell>
          <cell r="AC2438" t="str">
            <v/>
          </cell>
        </row>
        <row r="2439">
          <cell r="H2439" t="str">
            <v/>
          </cell>
          <cell r="J2439" t="str">
            <v/>
          </cell>
          <cell r="Y2439" t="str">
            <v/>
          </cell>
          <cell r="Z2439" t="str">
            <v/>
          </cell>
          <cell r="AA2439" t="str">
            <v/>
          </cell>
          <cell r="AB2439" t="str">
            <v/>
          </cell>
          <cell r="AC2439" t="str">
            <v/>
          </cell>
        </row>
        <row r="2440">
          <cell r="H2440" t="str">
            <v/>
          </cell>
          <cell r="J2440" t="str">
            <v/>
          </cell>
          <cell r="Y2440" t="str">
            <v/>
          </cell>
          <cell r="Z2440" t="str">
            <v/>
          </cell>
          <cell r="AA2440" t="str">
            <v/>
          </cell>
          <cell r="AB2440" t="str">
            <v/>
          </cell>
          <cell r="AC2440" t="str">
            <v/>
          </cell>
        </row>
        <row r="2441">
          <cell r="H2441" t="str">
            <v/>
          </cell>
          <cell r="J2441" t="str">
            <v/>
          </cell>
          <cell r="Y2441" t="str">
            <v/>
          </cell>
          <cell r="Z2441" t="str">
            <v/>
          </cell>
          <cell r="AA2441" t="str">
            <v/>
          </cell>
          <cell r="AB2441" t="str">
            <v/>
          </cell>
          <cell r="AC2441" t="str">
            <v/>
          </cell>
        </row>
        <row r="2442">
          <cell r="H2442" t="str">
            <v/>
          </cell>
          <cell r="J2442" t="str">
            <v/>
          </cell>
          <cell r="Y2442" t="str">
            <v/>
          </cell>
          <cell r="Z2442" t="str">
            <v/>
          </cell>
          <cell r="AA2442" t="str">
            <v/>
          </cell>
          <cell r="AB2442" t="str">
            <v/>
          </cell>
          <cell r="AC2442" t="str">
            <v/>
          </cell>
        </row>
        <row r="2443">
          <cell r="H2443" t="str">
            <v/>
          </cell>
          <cell r="J2443" t="str">
            <v/>
          </cell>
          <cell r="Y2443" t="str">
            <v/>
          </cell>
          <cell r="Z2443" t="str">
            <v/>
          </cell>
          <cell r="AA2443" t="str">
            <v/>
          </cell>
          <cell r="AB2443" t="str">
            <v/>
          </cell>
          <cell r="AC2443" t="str">
            <v/>
          </cell>
        </row>
        <row r="2444">
          <cell r="H2444" t="str">
            <v/>
          </cell>
          <cell r="J2444" t="str">
            <v/>
          </cell>
          <cell r="Y2444" t="str">
            <v/>
          </cell>
          <cell r="Z2444" t="str">
            <v/>
          </cell>
          <cell r="AA2444" t="str">
            <v/>
          </cell>
          <cell r="AB2444" t="str">
            <v/>
          </cell>
          <cell r="AC2444" t="str">
            <v/>
          </cell>
        </row>
        <row r="2445">
          <cell r="H2445" t="str">
            <v/>
          </cell>
          <cell r="J2445" t="str">
            <v/>
          </cell>
          <cell r="Y2445" t="str">
            <v/>
          </cell>
          <cell r="Z2445" t="str">
            <v/>
          </cell>
          <cell r="AA2445" t="str">
            <v/>
          </cell>
          <cell r="AB2445" t="str">
            <v/>
          </cell>
          <cell r="AC2445" t="str">
            <v/>
          </cell>
        </row>
        <row r="2446">
          <cell r="H2446" t="str">
            <v/>
          </cell>
          <cell r="J2446" t="str">
            <v/>
          </cell>
          <cell r="Y2446" t="str">
            <v/>
          </cell>
          <cell r="Z2446" t="str">
            <v/>
          </cell>
          <cell r="AA2446" t="str">
            <v/>
          </cell>
          <cell r="AB2446" t="str">
            <v/>
          </cell>
          <cell r="AC2446" t="str">
            <v/>
          </cell>
        </row>
        <row r="2447">
          <cell r="H2447" t="str">
            <v/>
          </cell>
          <cell r="J2447" t="str">
            <v/>
          </cell>
          <cell r="Y2447" t="str">
            <v/>
          </cell>
          <cell r="Z2447" t="str">
            <v/>
          </cell>
          <cell r="AA2447" t="str">
            <v/>
          </cell>
          <cell r="AB2447" t="str">
            <v/>
          </cell>
          <cell r="AC2447" t="str">
            <v/>
          </cell>
        </row>
        <row r="2448">
          <cell r="H2448" t="str">
            <v/>
          </cell>
          <cell r="J2448" t="str">
            <v/>
          </cell>
          <cell r="Y2448" t="str">
            <v/>
          </cell>
          <cell r="Z2448" t="str">
            <v/>
          </cell>
          <cell r="AA2448" t="str">
            <v/>
          </cell>
          <cell r="AB2448" t="str">
            <v/>
          </cell>
          <cell r="AC2448" t="str">
            <v/>
          </cell>
        </row>
        <row r="2449">
          <cell r="H2449" t="str">
            <v/>
          </cell>
          <cell r="J2449" t="str">
            <v/>
          </cell>
          <cell r="Y2449" t="str">
            <v/>
          </cell>
          <cell r="Z2449" t="str">
            <v/>
          </cell>
          <cell r="AA2449" t="str">
            <v/>
          </cell>
          <cell r="AB2449" t="str">
            <v/>
          </cell>
          <cell r="AC2449" t="str">
            <v/>
          </cell>
        </row>
        <row r="2450">
          <cell r="H2450" t="str">
            <v/>
          </cell>
          <cell r="J2450" t="str">
            <v/>
          </cell>
          <cell r="Y2450" t="str">
            <v/>
          </cell>
          <cell r="Z2450" t="str">
            <v/>
          </cell>
          <cell r="AA2450" t="str">
            <v/>
          </cell>
          <cell r="AB2450" t="str">
            <v/>
          </cell>
          <cell r="AC2450" t="str">
            <v/>
          </cell>
        </row>
        <row r="2451">
          <cell r="H2451" t="str">
            <v/>
          </cell>
          <cell r="J2451" t="str">
            <v/>
          </cell>
          <cell r="Y2451" t="str">
            <v/>
          </cell>
          <cell r="Z2451" t="str">
            <v/>
          </cell>
          <cell r="AA2451" t="str">
            <v/>
          </cell>
          <cell r="AB2451" t="str">
            <v/>
          </cell>
          <cell r="AC2451" t="str">
            <v/>
          </cell>
        </row>
        <row r="2452">
          <cell r="H2452" t="str">
            <v/>
          </cell>
          <cell r="J2452" t="str">
            <v/>
          </cell>
          <cell r="Y2452" t="str">
            <v/>
          </cell>
          <cell r="Z2452" t="str">
            <v/>
          </cell>
          <cell r="AA2452" t="str">
            <v/>
          </cell>
          <cell r="AB2452" t="str">
            <v/>
          </cell>
          <cell r="AC2452" t="str">
            <v/>
          </cell>
        </row>
        <row r="2453">
          <cell r="H2453" t="str">
            <v/>
          </cell>
          <cell r="J2453" t="str">
            <v/>
          </cell>
          <cell r="Y2453" t="str">
            <v/>
          </cell>
          <cell r="Z2453" t="str">
            <v/>
          </cell>
          <cell r="AA2453" t="str">
            <v/>
          </cell>
          <cell r="AB2453" t="str">
            <v/>
          </cell>
          <cell r="AC2453" t="str">
            <v/>
          </cell>
        </row>
        <row r="2454">
          <cell r="H2454" t="str">
            <v/>
          </cell>
          <cell r="J2454" t="str">
            <v/>
          </cell>
          <cell r="Y2454" t="str">
            <v/>
          </cell>
          <cell r="Z2454" t="str">
            <v/>
          </cell>
          <cell r="AA2454" t="str">
            <v/>
          </cell>
          <cell r="AB2454" t="str">
            <v/>
          </cell>
          <cell r="AC2454" t="str">
            <v/>
          </cell>
        </row>
        <row r="2455">
          <cell r="H2455" t="str">
            <v/>
          </cell>
          <cell r="J2455" t="str">
            <v/>
          </cell>
          <cell r="Y2455" t="str">
            <v/>
          </cell>
          <cell r="Z2455" t="str">
            <v/>
          </cell>
          <cell r="AA2455" t="str">
            <v/>
          </cell>
          <cell r="AB2455" t="str">
            <v/>
          </cell>
          <cell r="AC2455" t="str">
            <v/>
          </cell>
        </row>
        <row r="2456">
          <cell r="H2456" t="str">
            <v/>
          </cell>
          <cell r="J2456" t="str">
            <v/>
          </cell>
          <cell r="Y2456" t="str">
            <v/>
          </cell>
          <cell r="Z2456" t="str">
            <v/>
          </cell>
          <cell r="AA2456" t="str">
            <v/>
          </cell>
          <cell r="AB2456" t="str">
            <v/>
          </cell>
          <cell r="AC2456" t="str">
            <v/>
          </cell>
        </row>
        <row r="2457">
          <cell r="H2457" t="str">
            <v/>
          </cell>
          <cell r="J2457" t="str">
            <v/>
          </cell>
          <cell r="Y2457" t="str">
            <v/>
          </cell>
          <cell r="Z2457" t="str">
            <v/>
          </cell>
          <cell r="AA2457" t="str">
            <v/>
          </cell>
          <cell r="AB2457" t="str">
            <v/>
          </cell>
          <cell r="AC2457" t="str">
            <v/>
          </cell>
        </row>
        <row r="2458">
          <cell r="H2458" t="str">
            <v/>
          </cell>
          <cell r="J2458" t="str">
            <v/>
          </cell>
          <cell r="Y2458" t="str">
            <v/>
          </cell>
          <cell r="Z2458" t="str">
            <v/>
          </cell>
          <cell r="AA2458" t="str">
            <v/>
          </cell>
          <cell r="AB2458" t="str">
            <v/>
          </cell>
          <cell r="AC2458" t="str">
            <v/>
          </cell>
        </row>
        <row r="2459">
          <cell r="H2459" t="str">
            <v/>
          </cell>
          <cell r="J2459" t="str">
            <v/>
          </cell>
          <cell r="Y2459" t="str">
            <v/>
          </cell>
          <cell r="Z2459" t="str">
            <v/>
          </cell>
          <cell r="AA2459" t="str">
            <v/>
          </cell>
          <cell r="AB2459" t="str">
            <v/>
          </cell>
          <cell r="AC2459" t="str">
            <v/>
          </cell>
        </row>
        <row r="2460">
          <cell r="H2460" t="str">
            <v/>
          </cell>
          <cell r="J2460" t="str">
            <v/>
          </cell>
          <cell r="Y2460" t="str">
            <v/>
          </cell>
          <cell r="Z2460" t="str">
            <v/>
          </cell>
          <cell r="AA2460" t="str">
            <v/>
          </cell>
          <cell r="AB2460" t="str">
            <v/>
          </cell>
          <cell r="AC2460" t="str">
            <v/>
          </cell>
        </row>
        <row r="2461">
          <cell r="H2461" t="str">
            <v/>
          </cell>
          <cell r="J2461" t="str">
            <v/>
          </cell>
          <cell r="Y2461" t="str">
            <v/>
          </cell>
          <cell r="Z2461" t="str">
            <v/>
          </cell>
          <cell r="AA2461" t="str">
            <v/>
          </cell>
          <cell r="AB2461" t="str">
            <v/>
          </cell>
          <cell r="AC2461" t="str">
            <v/>
          </cell>
        </row>
        <row r="2462">
          <cell r="H2462" t="str">
            <v/>
          </cell>
          <cell r="J2462" t="str">
            <v/>
          </cell>
          <cell r="Y2462" t="str">
            <v/>
          </cell>
          <cell r="Z2462" t="str">
            <v/>
          </cell>
          <cell r="AA2462" t="str">
            <v/>
          </cell>
          <cell r="AB2462" t="str">
            <v/>
          </cell>
          <cell r="AC2462" t="str">
            <v/>
          </cell>
        </row>
        <row r="2463">
          <cell r="H2463" t="str">
            <v/>
          </cell>
          <cell r="J2463" t="str">
            <v/>
          </cell>
          <cell r="Y2463" t="str">
            <v/>
          </cell>
          <cell r="Z2463" t="str">
            <v/>
          </cell>
          <cell r="AA2463" t="str">
            <v/>
          </cell>
          <cell r="AB2463" t="str">
            <v/>
          </cell>
          <cell r="AC2463" t="str">
            <v/>
          </cell>
        </row>
        <row r="2464">
          <cell r="H2464" t="str">
            <v/>
          </cell>
          <cell r="J2464" t="str">
            <v/>
          </cell>
          <cell r="Y2464" t="str">
            <v/>
          </cell>
          <cell r="Z2464" t="str">
            <v/>
          </cell>
          <cell r="AA2464" t="str">
            <v/>
          </cell>
          <cell r="AB2464" t="str">
            <v/>
          </cell>
          <cell r="AC2464" t="str">
            <v/>
          </cell>
        </row>
        <row r="2465">
          <cell r="H2465" t="str">
            <v/>
          </cell>
          <cell r="J2465" t="str">
            <v/>
          </cell>
          <cell r="Y2465" t="str">
            <v/>
          </cell>
          <cell r="Z2465" t="str">
            <v/>
          </cell>
          <cell r="AA2465" t="str">
            <v/>
          </cell>
          <cell r="AB2465" t="str">
            <v/>
          </cell>
          <cell r="AC2465" t="str">
            <v/>
          </cell>
        </row>
        <row r="2466">
          <cell r="H2466" t="str">
            <v/>
          </cell>
          <cell r="J2466" t="str">
            <v/>
          </cell>
          <cell r="Y2466" t="str">
            <v/>
          </cell>
          <cell r="Z2466" t="str">
            <v/>
          </cell>
          <cell r="AA2466" t="str">
            <v/>
          </cell>
          <cell r="AB2466" t="str">
            <v/>
          </cell>
          <cell r="AC2466" t="str">
            <v/>
          </cell>
        </row>
        <row r="2467">
          <cell r="H2467" t="str">
            <v/>
          </cell>
          <cell r="J2467" t="str">
            <v/>
          </cell>
          <cell r="Y2467" t="str">
            <v/>
          </cell>
          <cell r="Z2467" t="str">
            <v/>
          </cell>
          <cell r="AA2467" t="str">
            <v/>
          </cell>
          <cell r="AB2467" t="str">
            <v/>
          </cell>
          <cell r="AC2467" t="str">
            <v/>
          </cell>
        </row>
        <row r="2468">
          <cell r="H2468" t="str">
            <v/>
          </cell>
          <cell r="J2468" t="str">
            <v/>
          </cell>
          <cell r="Y2468" t="str">
            <v/>
          </cell>
          <cell r="Z2468" t="str">
            <v/>
          </cell>
          <cell r="AA2468" t="str">
            <v/>
          </cell>
          <cell r="AB2468" t="str">
            <v/>
          </cell>
          <cell r="AC2468" t="str">
            <v/>
          </cell>
        </row>
        <row r="2469">
          <cell r="H2469" t="str">
            <v/>
          </cell>
          <cell r="J2469" t="str">
            <v/>
          </cell>
          <cell r="Y2469" t="str">
            <v/>
          </cell>
          <cell r="Z2469" t="str">
            <v/>
          </cell>
          <cell r="AA2469" t="str">
            <v/>
          </cell>
          <cell r="AB2469" t="str">
            <v/>
          </cell>
          <cell r="AC2469" t="str">
            <v/>
          </cell>
        </row>
        <row r="2470">
          <cell r="H2470" t="str">
            <v/>
          </cell>
          <cell r="J2470" t="str">
            <v/>
          </cell>
          <cell r="Y2470" t="str">
            <v/>
          </cell>
          <cell r="Z2470" t="str">
            <v/>
          </cell>
          <cell r="AA2470" t="str">
            <v/>
          </cell>
          <cell r="AB2470" t="str">
            <v/>
          </cell>
          <cell r="AC2470" t="str">
            <v/>
          </cell>
        </row>
        <row r="2471">
          <cell r="H2471" t="str">
            <v/>
          </cell>
          <cell r="J2471" t="str">
            <v/>
          </cell>
          <cell r="Y2471" t="str">
            <v/>
          </cell>
          <cell r="Z2471" t="str">
            <v/>
          </cell>
          <cell r="AA2471" t="str">
            <v/>
          </cell>
          <cell r="AB2471" t="str">
            <v/>
          </cell>
          <cell r="AC2471" t="str">
            <v/>
          </cell>
        </row>
        <row r="2472">
          <cell r="H2472" t="str">
            <v/>
          </cell>
          <cell r="J2472" t="str">
            <v/>
          </cell>
          <cell r="Y2472" t="str">
            <v/>
          </cell>
          <cell r="Z2472" t="str">
            <v/>
          </cell>
          <cell r="AA2472" t="str">
            <v/>
          </cell>
          <cell r="AB2472" t="str">
            <v/>
          </cell>
          <cell r="AC2472" t="str">
            <v/>
          </cell>
        </row>
        <row r="2473">
          <cell r="H2473" t="str">
            <v/>
          </cell>
          <cell r="J2473" t="str">
            <v/>
          </cell>
          <cell r="Y2473" t="str">
            <v/>
          </cell>
          <cell r="Z2473" t="str">
            <v/>
          </cell>
          <cell r="AA2473" t="str">
            <v/>
          </cell>
          <cell r="AB2473" t="str">
            <v/>
          </cell>
          <cell r="AC2473" t="str">
            <v/>
          </cell>
        </row>
        <row r="2474">
          <cell r="H2474" t="str">
            <v/>
          </cell>
          <cell r="J2474" t="str">
            <v/>
          </cell>
          <cell r="Y2474" t="str">
            <v/>
          </cell>
          <cell r="Z2474" t="str">
            <v/>
          </cell>
          <cell r="AA2474" t="str">
            <v/>
          </cell>
          <cell r="AB2474" t="str">
            <v/>
          </cell>
          <cell r="AC2474" t="str">
            <v/>
          </cell>
        </row>
        <row r="2475">
          <cell r="H2475" t="str">
            <v/>
          </cell>
          <cell r="J2475" t="str">
            <v/>
          </cell>
          <cell r="Y2475" t="str">
            <v/>
          </cell>
          <cell r="Z2475" t="str">
            <v/>
          </cell>
          <cell r="AA2475" t="str">
            <v/>
          </cell>
          <cell r="AB2475" t="str">
            <v/>
          </cell>
          <cell r="AC2475" t="str">
            <v/>
          </cell>
        </row>
        <row r="2476">
          <cell r="H2476" t="str">
            <v/>
          </cell>
          <cell r="J2476" t="str">
            <v/>
          </cell>
          <cell r="Y2476" t="str">
            <v/>
          </cell>
          <cell r="Z2476" t="str">
            <v/>
          </cell>
          <cell r="AA2476" t="str">
            <v/>
          </cell>
          <cell r="AB2476" t="str">
            <v/>
          </cell>
          <cell r="AC2476" t="str">
            <v/>
          </cell>
        </row>
        <row r="2477">
          <cell r="H2477" t="str">
            <v/>
          </cell>
          <cell r="J2477" t="str">
            <v/>
          </cell>
          <cell r="Y2477" t="str">
            <v/>
          </cell>
          <cell r="Z2477" t="str">
            <v/>
          </cell>
          <cell r="AA2477" t="str">
            <v/>
          </cell>
          <cell r="AB2477" t="str">
            <v/>
          </cell>
          <cell r="AC2477" t="str">
            <v/>
          </cell>
        </row>
        <row r="2478">
          <cell r="H2478" t="str">
            <v/>
          </cell>
          <cell r="J2478" t="str">
            <v/>
          </cell>
          <cell r="Y2478" t="str">
            <v/>
          </cell>
          <cell r="Z2478" t="str">
            <v/>
          </cell>
          <cell r="AA2478" t="str">
            <v/>
          </cell>
          <cell r="AB2478" t="str">
            <v/>
          </cell>
          <cell r="AC2478" t="str">
            <v/>
          </cell>
        </row>
        <row r="2479">
          <cell r="H2479" t="str">
            <v/>
          </cell>
          <cell r="J2479" t="str">
            <v/>
          </cell>
          <cell r="Y2479" t="str">
            <v/>
          </cell>
          <cell r="Z2479" t="str">
            <v/>
          </cell>
          <cell r="AA2479" t="str">
            <v/>
          </cell>
          <cell r="AB2479" t="str">
            <v/>
          </cell>
          <cell r="AC2479" t="str">
            <v/>
          </cell>
        </row>
        <row r="2480">
          <cell r="H2480" t="str">
            <v/>
          </cell>
          <cell r="J2480" t="str">
            <v/>
          </cell>
          <cell r="Y2480" t="str">
            <v/>
          </cell>
          <cell r="Z2480" t="str">
            <v/>
          </cell>
          <cell r="AA2480" t="str">
            <v/>
          </cell>
          <cell r="AB2480" t="str">
            <v/>
          </cell>
          <cell r="AC2480" t="str">
            <v/>
          </cell>
        </row>
        <row r="2481">
          <cell r="H2481" t="str">
            <v/>
          </cell>
          <cell r="J2481" t="str">
            <v/>
          </cell>
          <cell r="Y2481" t="str">
            <v/>
          </cell>
          <cell r="Z2481" t="str">
            <v/>
          </cell>
          <cell r="AA2481" t="str">
            <v/>
          </cell>
          <cell r="AB2481" t="str">
            <v/>
          </cell>
          <cell r="AC2481" t="str">
            <v/>
          </cell>
        </row>
        <row r="2482">
          <cell r="H2482" t="str">
            <v/>
          </cell>
          <cell r="J2482" t="str">
            <v/>
          </cell>
          <cell r="Y2482" t="str">
            <v/>
          </cell>
          <cell r="Z2482" t="str">
            <v/>
          </cell>
          <cell r="AA2482" t="str">
            <v/>
          </cell>
          <cell r="AB2482" t="str">
            <v/>
          </cell>
          <cell r="AC2482" t="str">
            <v/>
          </cell>
        </row>
        <row r="2483">
          <cell r="H2483" t="str">
            <v/>
          </cell>
          <cell r="J2483" t="str">
            <v/>
          </cell>
          <cell r="Y2483" t="str">
            <v/>
          </cell>
          <cell r="Z2483" t="str">
            <v/>
          </cell>
          <cell r="AA2483" t="str">
            <v/>
          </cell>
          <cell r="AB2483" t="str">
            <v/>
          </cell>
          <cell r="AC2483" t="str">
            <v/>
          </cell>
        </row>
        <row r="2484">
          <cell r="H2484" t="str">
            <v/>
          </cell>
          <cell r="J2484" t="str">
            <v/>
          </cell>
          <cell r="Y2484" t="str">
            <v/>
          </cell>
          <cell r="Z2484" t="str">
            <v/>
          </cell>
          <cell r="AA2484" t="str">
            <v/>
          </cell>
          <cell r="AB2484" t="str">
            <v/>
          </cell>
          <cell r="AC2484" t="str">
            <v/>
          </cell>
        </row>
        <row r="2485">
          <cell r="H2485" t="str">
            <v/>
          </cell>
          <cell r="J2485" t="str">
            <v/>
          </cell>
          <cell r="Y2485" t="str">
            <v/>
          </cell>
          <cell r="Z2485" t="str">
            <v/>
          </cell>
          <cell r="AA2485" t="str">
            <v/>
          </cell>
          <cell r="AB2485" t="str">
            <v/>
          </cell>
          <cell r="AC2485" t="str">
            <v/>
          </cell>
        </row>
        <row r="2486">
          <cell r="H2486" t="str">
            <v/>
          </cell>
          <cell r="J2486" t="str">
            <v/>
          </cell>
          <cell r="Y2486" t="str">
            <v/>
          </cell>
          <cell r="Z2486" t="str">
            <v/>
          </cell>
          <cell r="AA2486" t="str">
            <v/>
          </cell>
          <cell r="AB2486" t="str">
            <v/>
          </cell>
          <cell r="AC2486" t="str">
            <v/>
          </cell>
        </row>
        <row r="2487">
          <cell r="H2487" t="str">
            <v/>
          </cell>
          <cell r="J2487" t="str">
            <v/>
          </cell>
          <cell r="Y2487" t="str">
            <v/>
          </cell>
          <cell r="Z2487" t="str">
            <v/>
          </cell>
          <cell r="AA2487" t="str">
            <v/>
          </cell>
          <cell r="AB2487" t="str">
            <v/>
          </cell>
          <cell r="AC2487" t="str">
            <v/>
          </cell>
        </row>
        <row r="2488">
          <cell r="H2488" t="str">
            <v/>
          </cell>
          <cell r="J2488" t="str">
            <v/>
          </cell>
          <cell r="Y2488" t="str">
            <v/>
          </cell>
          <cell r="Z2488" t="str">
            <v/>
          </cell>
          <cell r="AA2488" t="str">
            <v/>
          </cell>
          <cell r="AB2488" t="str">
            <v/>
          </cell>
          <cell r="AC2488" t="str">
            <v/>
          </cell>
        </row>
        <row r="2489">
          <cell r="H2489" t="str">
            <v/>
          </cell>
          <cell r="J2489" t="str">
            <v/>
          </cell>
          <cell r="Y2489" t="str">
            <v/>
          </cell>
          <cell r="Z2489" t="str">
            <v/>
          </cell>
          <cell r="AA2489" t="str">
            <v/>
          </cell>
          <cell r="AB2489" t="str">
            <v/>
          </cell>
          <cell r="AC2489" t="str">
            <v/>
          </cell>
        </row>
        <row r="2490">
          <cell r="H2490" t="str">
            <v/>
          </cell>
          <cell r="J2490" t="str">
            <v/>
          </cell>
          <cell r="Y2490" t="str">
            <v/>
          </cell>
          <cell r="Z2490" t="str">
            <v/>
          </cell>
          <cell r="AA2490" t="str">
            <v/>
          </cell>
          <cell r="AB2490" t="str">
            <v/>
          </cell>
          <cell r="AC2490" t="str">
            <v/>
          </cell>
        </row>
        <row r="2491">
          <cell r="H2491" t="str">
            <v/>
          </cell>
          <cell r="J2491" t="str">
            <v/>
          </cell>
          <cell r="Y2491" t="str">
            <v/>
          </cell>
          <cell r="Z2491" t="str">
            <v/>
          </cell>
          <cell r="AA2491" t="str">
            <v/>
          </cell>
          <cell r="AB2491" t="str">
            <v/>
          </cell>
          <cell r="AC2491" t="str">
            <v/>
          </cell>
        </row>
        <row r="2492">
          <cell r="H2492" t="str">
            <v/>
          </cell>
          <cell r="J2492" t="str">
            <v/>
          </cell>
          <cell r="Y2492" t="str">
            <v/>
          </cell>
          <cell r="Z2492" t="str">
            <v/>
          </cell>
          <cell r="AA2492" t="str">
            <v/>
          </cell>
          <cell r="AB2492" t="str">
            <v/>
          </cell>
          <cell r="AC2492" t="str">
            <v/>
          </cell>
        </row>
        <row r="2493">
          <cell r="H2493" t="str">
            <v/>
          </cell>
          <cell r="J2493" t="str">
            <v/>
          </cell>
          <cell r="Y2493" t="str">
            <v/>
          </cell>
          <cell r="Z2493" t="str">
            <v/>
          </cell>
          <cell r="AA2493" t="str">
            <v/>
          </cell>
          <cell r="AB2493" t="str">
            <v/>
          </cell>
          <cell r="AC2493" t="str">
            <v/>
          </cell>
        </row>
        <row r="2494">
          <cell r="H2494" t="str">
            <v/>
          </cell>
          <cell r="J2494" t="str">
            <v/>
          </cell>
          <cell r="Y2494" t="str">
            <v/>
          </cell>
          <cell r="Z2494" t="str">
            <v/>
          </cell>
          <cell r="AA2494" t="str">
            <v/>
          </cell>
          <cell r="AB2494" t="str">
            <v/>
          </cell>
          <cell r="AC2494" t="str">
            <v/>
          </cell>
        </row>
        <row r="2495">
          <cell r="H2495" t="str">
            <v/>
          </cell>
          <cell r="J2495" t="str">
            <v/>
          </cell>
          <cell r="Y2495" t="str">
            <v/>
          </cell>
          <cell r="Z2495" t="str">
            <v/>
          </cell>
          <cell r="AA2495" t="str">
            <v/>
          </cell>
          <cell r="AB2495" t="str">
            <v/>
          </cell>
          <cell r="AC2495" t="str">
            <v/>
          </cell>
        </row>
        <row r="2496">
          <cell r="H2496" t="str">
            <v/>
          </cell>
          <cell r="J2496" t="str">
            <v/>
          </cell>
          <cell r="Y2496" t="str">
            <v/>
          </cell>
          <cell r="Z2496" t="str">
            <v/>
          </cell>
          <cell r="AA2496" t="str">
            <v/>
          </cell>
          <cell r="AB2496" t="str">
            <v/>
          </cell>
          <cell r="AC2496" t="str">
            <v/>
          </cell>
        </row>
        <row r="2497">
          <cell r="H2497" t="str">
            <v/>
          </cell>
          <cell r="J2497" t="str">
            <v/>
          </cell>
          <cell r="Y2497" t="str">
            <v/>
          </cell>
          <cell r="Z2497" t="str">
            <v/>
          </cell>
          <cell r="AA2497" t="str">
            <v/>
          </cell>
          <cell r="AB2497" t="str">
            <v/>
          </cell>
          <cell r="AC2497" t="str">
            <v/>
          </cell>
        </row>
        <row r="2498">
          <cell r="H2498" t="str">
            <v/>
          </cell>
          <cell r="J2498" t="str">
            <v/>
          </cell>
          <cell r="Y2498" t="str">
            <v/>
          </cell>
          <cell r="Z2498" t="str">
            <v/>
          </cell>
          <cell r="AA2498" t="str">
            <v/>
          </cell>
          <cell r="AB2498" t="str">
            <v/>
          </cell>
          <cell r="AC2498" t="str">
            <v/>
          </cell>
        </row>
        <row r="2499">
          <cell r="H2499" t="str">
            <v/>
          </cell>
          <cell r="J2499" t="str">
            <v/>
          </cell>
          <cell r="Y2499" t="str">
            <v/>
          </cell>
          <cell r="Z2499" t="str">
            <v/>
          </cell>
          <cell r="AA2499" t="str">
            <v/>
          </cell>
          <cell r="AB2499" t="str">
            <v/>
          </cell>
          <cell r="AC2499" t="str">
            <v/>
          </cell>
        </row>
        <row r="2500">
          <cell r="H2500" t="str">
            <v/>
          </cell>
          <cell r="J2500" t="str">
            <v/>
          </cell>
          <cell r="Y2500" t="str">
            <v/>
          </cell>
          <cell r="Z2500" t="str">
            <v/>
          </cell>
          <cell r="AA2500" t="str">
            <v/>
          </cell>
          <cell r="AB2500" t="str">
            <v/>
          </cell>
          <cell r="AC2500" t="str">
            <v/>
          </cell>
        </row>
        <row r="2501">
          <cell r="H2501" t="str">
            <v/>
          </cell>
          <cell r="J2501" t="str">
            <v/>
          </cell>
          <cell r="Y2501" t="str">
            <v/>
          </cell>
          <cell r="Z2501" t="str">
            <v/>
          </cell>
          <cell r="AA2501" t="str">
            <v/>
          </cell>
          <cell r="AB2501" t="str">
            <v/>
          </cell>
          <cell r="AC2501" t="str">
            <v/>
          </cell>
        </row>
        <row r="2502">
          <cell r="H2502" t="str">
            <v/>
          </cell>
          <cell r="J2502" t="str">
            <v/>
          </cell>
          <cell r="Y2502" t="str">
            <v/>
          </cell>
          <cell r="Z2502" t="str">
            <v/>
          </cell>
          <cell r="AA2502" t="str">
            <v/>
          </cell>
          <cell r="AB2502" t="str">
            <v/>
          </cell>
          <cell r="AC2502" t="str">
            <v/>
          </cell>
        </row>
        <row r="2503">
          <cell r="H2503" t="str">
            <v/>
          </cell>
          <cell r="J2503" t="str">
            <v/>
          </cell>
          <cell r="Y2503" t="str">
            <v/>
          </cell>
          <cell r="Z2503" t="str">
            <v/>
          </cell>
          <cell r="AA2503" t="str">
            <v/>
          </cell>
          <cell r="AB2503" t="str">
            <v/>
          </cell>
          <cell r="AC2503" t="str">
            <v/>
          </cell>
        </row>
        <row r="2504">
          <cell r="H2504" t="str">
            <v/>
          </cell>
          <cell r="J2504" t="str">
            <v/>
          </cell>
          <cell r="Y2504" t="str">
            <v/>
          </cell>
          <cell r="Z2504" t="str">
            <v/>
          </cell>
          <cell r="AA2504" t="str">
            <v/>
          </cell>
          <cell r="AB2504" t="str">
            <v/>
          </cell>
          <cell r="AC2504" t="str">
            <v/>
          </cell>
        </row>
        <row r="2505">
          <cell r="H2505" t="str">
            <v/>
          </cell>
          <cell r="J2505" t="str">
            <v/>
          </cell>
          <cell r="Y2505" t="str">
            <v/>
          </cell>
          <cell r="Z2505" t="str">
            <v/>
          </cell>
          <cell r="AA2505" t="str">
            <v/>
          </cell>
          <cell r="AB2505" t="str">
            <v/>
          </cell>
          <cell r="AC2505" t="str">
            <v/>
          </cell>
        </row>
        <row r="2506">
          <cell r="H2506" t="str">
            <v/>
          </cell>
          <cell r="J2506" t="str">
            <v/>
          </cell>
          <cell r="Y2506" t="str">
            <v/>
          </cell>
          <cell r="Z2506" t="str">
            <v/>
          </cell>
          <cell r="AA2506" t="str">
            <v/>
          </cell>
          <cell r="AB2506" t="str">
            <v/>
          </cell>
          <cell r="AC2506" t="str">
            <v/>
          </cell>
        </row>
        <row r="2507">
          <cell r="H2507" t="str">
            <v/>
          </cell>
          <cell r="J2507" t="str">
            <v/>
          </cell>
          <cell r="Y2507" t="str">
            <v/>
          </cell>
          <cell r="Z2507" t="str">
            <v/>
          </cell>
          <cell r="AA2507" t="str">
            <v/>
          </cell>
          <cell r="AB2507" t="str">
            <v/>
          </cell>
          <cell r="AC2507" t="str">
            <v/>
          </cell>
        </row>
        <row r="2508">
          <cell r="H2508" t="str">
            <v/>
          </cell>
          <cell r="J2508" t="str">
            <v/>
          </cell>
          <cell r="Y2508" t="str">
            <v/>
          </cell>
          <cell r="Z2508" t="str">
            <v/>
          </cell>
          <cell r="AA2508" t="str">
            <v/>
          </cell>
          <cell r="AB2508" t="str">
            <v/>
          </cell>
          <cell r="AC2508" t="str">
            <v/>
          </cell>
        </row>
        <row r="2509">
          <cell r="H2509" t="str">
            <v/>
          </cell>
          <cell r="J2509" t="str">
            <v/>
          </cell>
          <cell r="Y2509" t="str">
            <v/>
          </cell>
          <cell r="Z2509" t="str">
            <v/>
          </cell>
          <cell r="AA2509" t="str">
            <v/>
          </cell>
          <cell r="AB2509" t="str">
            <v/>
          </cell>
          <cell r="AC2509" t="str">
            <v/>
          </cell>
        </row>
        <row r="2510">
          <cell r="H2510" t="str">
            <v/>
          </cell>
          <cell r="J2510" t="str">
            <v/>
          </cell>
          <cell r="Y2510" t="str">
            <v/>
          </cell>
          <cell r="Z2510" t="str">
            <v/>
          </cell>
          <cell r="AA2510" t="str">
            <v/>
          </cell>
          <cell r="AB2510" t="str">
            <v/>
          </cell>
          <cell r="AC2510" t="str">
            <v/>
          </cell>
        </row>
        <row r="2511">
          <cell r="H2511" t="str">
            <v/>
          </cell>
          <cell r="J2511" t="str">
            <v/>
          </cell>
          <cell r="Y2511" t="str">
            <v/>
          </cell>
          <cell r="Z2511" t="str">
            <v/>
          </cell>
          <cell r="AA2511" t="str">
            <v/>
          </cell>
          <cell r="AB2511" t="str">
            <v/>
          </cell>
          <cell r="AC2511" t="str">
            <v/>
          </cell>
        </row>
        <row r="2512">
          <cell r="H2512" t="str">
            <v/>
          </cell>
          <cell r="J2512" t="str">
            <v/>
          </cell>
          <cell r="Y2512" t="str">
            <v/>
          </cell>
          <cell r="Z2512" t="str">
            <v/>
          </cell>
          <cell r="AA2512" t="str">
            <v/>
          </cell>
          <cell r="AB2512" t="str">
            <v/>
          </cell>
          <cell r="AC2512" t="str">
            <v/>
          </cell>
        </row>
        <row r="2513">
          <cell r="H2513" t="str">
            <v/>
          </cell>
          <cell r="J2513" t="str">
            <v/>
          </cell>
          <cell r="Y2513" t="str">
            <v/>
          </cell>
          <cell r="Z2513" t="str">
            <v/>
          </cell>
          <cell r="AA2513" t="str">
            <v/>
          </cell>
          <cell r="AB2513" t="str">
            <v/>
          </cell>
          <cell r="AC2513" t="str">
            <v/>
          </cell>
        </row>
        <row r="2514">
          <cell r="H2514" t="str">
            <v/>
          </cell>
          <cell r="J2514" t="str">
            <v/>
          </cell>
          <cell r="Y2514" t="str">
            <v/>
          </cell>
          <cell r="Z2514" t="str">
            <v/>
          </cell>
          <cell r="AA2514" t="str">
            <v/>
          </cell>
          <cell r="AB2514" t="str">
            <v/>
          </cell>
          <cell r="AC2514" t="str">
            <v/>
          </cell>
        </row>
        <row r="2515">
          <cell r="H2515" t="str">
            <v/>
          </cell>
          <cell r="J2515" t="str">
            <v/>
          </cell>
          <cell r="Y2515" t="str">
            <v/>
          </cell>
          <cell r="Z2515" t="str">
            <v/>
          </cell>
          <cell r="AA2515" t="str">
            <v/>
          </cell>
          <cell r="AB2515" t="str">
            <v/>
          </cell>
          <cell r="AC2515" t="str">
            <v/>
          </cell>
        </row>
        <row r="2516">
          <cell r="H2516" t="str">
            <v/>
          </cell>
          <cell r="J2516" t="str">
            <v/>
          </cell>
          <cell r="Y2516" t="str">
            <v/>
          </cell>
          <cell r="Z2516" t="str">
            <v/>
          </cell>
          <cell r="AA2516" t="str">
            <v/>
          </cell>
          <cell r="AB2516" t="str">
            <v/>
          </cell>
          <cell r="AC2516" t="str">
            <v/>
          </cell>
        </row>
        <row r="2517">
          <cell r="H2517" t="str">
            <v/>
          </cell>
          <cell r="J2517" t="str">
            <v/>
          </cell>
          <cell r="Y2517" t="str">
            <v/>
          </cell>
          <cell r="Z2517" t="str">
            <v/>
          </cell>
          <cell r="AA2517" t="str">
            <v/>
          </cell>
          <cell r="AB2517" t="str">
            <v/>
          </cell>
          <cell r="AC2517" t="str">
            <v/>
          </cell>
        </row>
        <row r="2518">
          <cell r="H2518" t="str">
            <v/>
          </cell>
          <cell r="J2518" t="str">
            <v/>
          </cell>
          <cell r="Y2518" t="str">
            <v/>
          </cell>
          <cell r="Z2518" t="str">
            <v/>
          </cell>
          <cell r="AA2518" t="str">
            <v/>
          </cell>
          <cell r="AB2518" t="str">
            <v/>
          </cell>
          <cell r="AC2518" t="str">
            <v/>
          </cell>
        </row>
        <row r="2519">
          <cell r="H2519" t="str">
            <v/>
          </cell>
          <cell r="J2519" t="str">
            <v/>
          </cell>
          <cell r="Y2519" t="str">
            <v/>
          </cell>
          <cell r="Z2519" t="str">
            <v/>
          </cell>
          <cell r="AA2519" t="str">
            <v/>
          </cell>
          <cell r="AB2519" t="str">
            <v/>
          </cell>
          <cell r="AC2519" t="str">
            <v/>
          </cell>
        </row>
        <row r="2520">
          <cell r="H2520" t="str">
            <v/>
          </cell>
          <cell r="J2520" t="str">
            <v/>
          </cell>
          <cell r="Y2520" t="str">
            <v/>
          </cell>
          <cell r="Z2520" t="str">
            <v/>
          </cell>
          <cell r="AA2520" t="str">
            <v/>
          </cell>
          <cell r="AB2520" t="str">
            <v/>
          </cell>
          <cell r="AC2520" t="str">
            <v/>
          </cell>
        </row>
        <row r="2521">
          <cell r="H2521" t="str">
            <v/>
          </cell>
          <cell r="J2521" t="str">
            <v/>
          </cell>
          <cell r="Y2521" t="str">
            <v/>
          </cell>
          <cell r="Z2521" t="str">
            <v/>
          </cell>
          <cell r="AA2521" t="str">
            <v/>
          </cell>
          <cell r="AB2521" t="str">
            <v/>
          </cell>
          <cell r="AC2521" t="str">
            <v/>
          </cell>
        </row>
        <row r="2522">
          <cell r="H2522" t="str">
            <v/>
          </cell>
          <cell r="J2522" t="str">
            <v/>
          </cell>
          <cell r="Y2522" t="str">
            <v/>
          </cell>
          <cell r="Z2522" t="str">
            <v/>
          </cell>
          <cell r="AA2522" t="str">
            <v/>
          </cell>
          <cell r="AB2522" t="str">
            <v/>
          </cell>
          <cell r="AC2522" t="str">
            <v/>
          </cell>
        </row>
        <row r="2523">
          <cell r="H2523" t="str">
            <v/>
          </cell>
          <cell r="J2523" t="str">
            <v/>
          </cell>
          <cell r="Y2523" t="str">
            <v/>
          </cell>
          <cell r="Z2523" t="str">
            <v/>
          </cell>
          <cell r="AA2523" t="str">
            <v/>
          </cell>
          <cell r="AB2523" t="str">
            <v/>
          </cell>
          <cell r="AC2523" t="str">
            <v/>
          </cell>
        </row>
        <row r="2524">
          <cell r="H2524" t="str">
            <v/>
          </cell>
          <cell r="J2524" t="str">
            <v/>
          </cell>
          <cell r="Y2524" t="str">
            <v/>
          </cell>
          <cell r="Z2524" t="str">
            <v/>
          </cell>
          <cell r="AA2524" t="str">
            <v/>
          </cell>
          <cell r="AB2524" t="str">
            <v/>
          </cell>
          <cell r="AC2524" t="str">
            <v/>
          </cell>
        </row>
        <row r="2525">
          <cell r="H2525" t="str">
            <v/>
          </cell>
          <cell r="J2525" t="str">
            <v/>
          </cell>
          <cell r="Y2525" t="str">
            <v/>
          </cell>
          <cell r="Z2525" t="str">
            <v/>
          </cell>
          <cell r="AA2525" t="str">
            <v/>
          </cell>
          <cell r="AB2525" t="str">
            <v/>
          </cell>
          <cell r="AC2525" t="str">
            <v/>
          </cell>
        </row>
        <row r="2526">
          <cell r="H2526" t="str">
            <v/>
          </cell>
          <cell r="J2526" t="str">
            <v/>
          </cell>
          <cell r="Y2526" t="str">
            <v/>
          </cell>
          <cell r="Z2526" t="str">
            <v/>
          </cell>
          <cell r="AA2526" t="str">
            <v/>
          </cell>
          <cell r="AB2526" t="str">
            <v/>
          </cell>
          <cell r="AC2526" t="str">
            <v/>
          </cell>
        </row>
        <row r="2527">
          <cell r="H2527" t="str">
            <v/>
          </cell>
          <cell r="J2527" t="str">
            <v/>
          </cell>
          <cell r="Y2527" t="str">
            <v/>
          </cell>
          <cell r="Z2527" t="str">
            <v/>
          </cell>
          <cell r="AA2527" t="str">
            <v/>
          </cell>
          <cell r="AB2527" t="str">
            <v/>
          </cell>
          <cell r="AC2527" t="str">
            <v/>
          </cell>
        </row>
        <row r="2528">
          <cell r="H2528" t="str">
            <v/>
          </cell>
          <cell r="J2528" t="str">
            <v/>
          </cell>
          <cell r="Y2528" t="str">
            <v/>
          </cell>
          <cell r="Z2528" t="str">
            <v/>
          </cell>
          <cell r="AA2528" t="str">
            <v/>
          </cell>
          <cell r="AB2528" t="str">
            <v/>
          </cell>
          <cell r="AC2528" t="str">
            <v/>
          </cell>
        </row>
        <row r="2529">
          <cell r="H2529" t="str">
            <v/>
          </cell>
          <cell r="J2529" t="str">
            <v/>
          </cell>
          <cell r="Y2529" t="str">
            <v/>
          </cell>
          <cell r="Z2529" t="str">
            <v/>
          </cell>
          <cell r="AA2529" t="str">
            <v/>
          </cell>
          <cell r="AB2529" t="str">
            <v/>
          </cell>
          <cell r="AC2529" t="str">
            <v/>
          </cell>
        </row>
        <row r="2530">
          <cell r="H2530" t="str">
            <v/>
          </cell>
          <cell r="J2530" t="str">
            <v/>
          </cell>
          <cell r="Y2530" t="str">
            <v/>
          </cell>
          <cell r="Z2530" t="str">
            <v/>
          </cell>
          <cell r="AA2530" t="str">
            <v/>
          </cell>
          <cell r="AB2530" t="str">
            <v/>
          </cell>
          <cell r="AC2530" t="str">
            <v/>
          </cell>
        </row>
        <row r="2531">
          <cell r="H2531" t="str">
            <v/>
          </cell>
          <cell r="J2531" t="str">
            <v/>
          </cell>
          <cell r="Y2531" t="str">
            <v/>
          </cell>
          <cell r="Z2531" t="str">
            <v/>
          </cell>
          <cell r="AA2531" t="str">
            <v/>
          </cell>
          <cell r="AB2531" t="str">
            <v/>
          </cell>
          <cell r="AC2531" t="str">
            <v/>
          </cell>
        </row>
        <row r="2532">
          <cell r="H2532" t="str">
            <v/>
          </cell>
          <cell r="J2532" t="str">
            <v/>
          </cell>
          <cell r="Y2532" t="str">
            <v/>
          </cell>
          <cell r="Z2532" t="str">
            <v/>
          </cell>
          <cell r="AA2532" t="str">
            <v/>
          </cell>
          <cell r="AB2532" t="str">
            <v/>
          </cell>
          <cell r="AC2532" t="str">
            <v/>
          </cell>
        </row>
        <row r="2533">
          <cell r="H2533" t="str">
            <v/>
          </cell>
          <cell r="J2533" t="str">
            <v/>
          </cell>
          <cell r="Y2533" t="str">
            <v/>
          </cell>
          <cell r="Z2533" t="str">
            <v/>
          </cell>
          <cell r="AA2533" t="str">
            <v/>
          </cell>
          <cell r="AB2533" t="str">
            <v/>
          </cell>
          <cell r="AC2533" t="str">
            <v/>
          </cell>
        </row>
        <row r="2534">
          <cell r="H2534" t="str">
            <v/>
          </cell>
          <cell r="J2534" t="str">
            <v/>
          </cell>
          <cell r="Y2534" t="str">
            <v/>
          </cell>
          <cell r="Z2534" t="str">
            <v/>
          </cell>
          <cell r="AA2534" t="str">
            <v/>
          </cell>
          <cell r="AB2534" t="str">
            <v/>
          </cell>
          <cell r="AC2534" t="str">
            <v/>
          </cell>
        </row>
        <row r="2535">
          <cell r="H2535" t="str">
            <v/>
          </cell>
          <cell r="J2535" t="str">
            <v/>
          </cell>
          <cell r="Y2535" t="str">
            <v/>
          </cell>
          <cell r="Z2535" t="str">
            <v/>
          </cell>
          <cell r="AA2535" t="str">
            <v/>
          </cell>
          <cell r="AB2535" t="str">
            <v/>
          </cell>
          <cell r="AC2535" t="str">
            <v/>
          </cell>
        </row>
        <row r="2536">
          <cell r="H2536" t="str">
            <v/>
          </cell>
          <cell r="J2536" t="str">
            <v/>
          </cell>
          <cell r="Y2536" t="str">
            <v/>
          </cell>
          <cell r="Z2536" t="str">
            <v/>
          </cell>
          <cell r="AA2536" t="str">
            <v/>
          </cell>
          <cell r="AB2536" t="str">
            <v/>
          </cell>
          <cell r="AC2536" t="str">
            <v/>
          </cell>
        </row>
        <row r="2537">
          <cell r="H2537" t="str">
            <v/>
          </cell>
          <cell r="J2537" t="str">
            <v/>
          </cell>
          <cell r="Y2537" t="str">
            <v/>
          </cell>
          <cell r="Z2537" t="str">
            <v/>
          </cell>
          <cell r="AA2537" t="str">
            <v/>
          </cell>
          <cell r="AB2537" t="str">
            <v/>
          </cell>
          <cell r="AC2537" t="str">
            <v/>
          </cell>
        </row>
        <row r="2538">
          <cell r="H2538" t="str">
            <v/>
          </cell>
          <cell r="J2538" t="str">
            <v/>
          </cell>
          <cell r="Y2538" t="str">
            <v/>
          </cell>
          <cell r="Z2538" t="str">
            <v/>
          </cell>
          <cell r="AA2538" t="str">
            <v/>
          </cell>
          <cell r="AB2538" t="str">
            <v/>
          </cell>
          <cell r="AC2538" t="str">
            <v/>
          </cell>
        </row>
        <row r="2539">
          <cell r="H2539" t="str">
            <v/>
          </cell>
          <cell r="J2539" t="str">
            <v/>
          </cell>
          <cell r="Y2539" t="str">
            <v/>
          </cell>
          <cell r="Z2539" t="str">
            <v/>
          </cell>
          <cell r="AA2539" t="str">
            <v/>
          </cell>
          <cell r="AB2539" t="str">
            <v/>
          </cell>
          <cell r="AC2539" t="str">
            <v/>
          </cell>
        </row>
        <row r="2540">
          <cell r="H2540" t="str">
            <v/>
          </cell>
          <cell r="J2540" t="str">
            <v/>
          </cell>
          <cell r="Y2540" t="str">
            <v/>
          </cell>
          <cell r="Z2540" t="str">
            <v/>
          </cell>
          <cell r="AA2540" t="str">
            <v/>
          </cell>
          <cell r="AB2540" t="str">
            <v/>
          </cell>
          <cell r="AC2540" t="str">
            <v/>
          </cell>
        </row>
        <row r="2541">
          <cell r="H2541" t="str">
            <v/>
          </cell>
          <cell r="J2541" t="str">
            <v/>
          </cell>
          <cell r="Y2541" t="str">
            <v/>
          </cell>
          <cell r="Z2541" t="str">
            <v/>
          </cell>
          <cell r="AA2541" t="str">
            <v/>
          </cell>
          <cell r="AB2541" t="str">
            <v/>
          </cell>
          <cell r="AC2541" t="str">
            <v/>
          </cell>
        </row>
        <row r="2542">
          <cell r="H2542" t="str">
            <v/>
          </cell>
          <cell r="J2542" t="str">
            <v/>
          </cell>
          <cell r="Y2542" t="str">
            <v/>
          </cell>
          <cell r="Z2542" t="str">
            <v/>
          </cell>
          <cell r="AA2542" t="str">
            <v/>
          </cell>
          <cell r="AB2542" t="str">
            <v/>
          </cell>
          <cell r="AC2542" t="str">
            <v/>
          </cell>
        </row>
        <row r="2543">
          <cell r="H2543" t="str">
            <v/>
          </cell>
          <cell r="J2543" t="str">
            <v/>
          </cell>
          <cell r="Y2543" t="str">
            <v/>
          </cell>
          <cell r="Z2543" t="str">
            <v/>
          </cell>
          <cell r="AA2543" t="str">
            <v/>
          </cell>
          <cell r="AB2543" t="str">
            <v/>
          </cell>
          <cell r="AC2543" t="str">
            <v/>
          </cell>
        </row>
        <row r="2544">
          <cell r="H2544" t="str">
            <v/>
          </cell>
          <cell r="J2544" t="str">
            <v/>
          </cell>
          <cell r="Y2544" t="str">
            <v/>
          </cell>
          <cell r="Z2544" t="str">
            <v/>
          </cell>
          <cell r="AA2544" t="str">
            <v/>
          </cell>
          <cell r="AB2544" t="str">
            <v/>
          </cell>
          <cell r="AC2544" t="str">
            <v/>
          </cell>
        </row>
        <row r="2545">
          <cell r="H2545" t="str">
            <v/>
          </cell>
          <cell r="J2545" t="str">
            <v/>
          </cell>
          <cell r="Y2545" t="str">
            <v/>
          </cell>
          <cell r="Z2545" t="str">
            <v/>
          </cell>
          <cell r="AA2545" t="str">
            <v/>
          </cell>
          <cell r="AB2545" t="str">
            <v/>
          </cell>
          <cell r="AC2545" t="str">
            <v/>
          </cell>
        </row>
        <row r="2546">
          <cell r="H2546" t="str">
            <v/>
          </cell>
          <cell r="J2546" t="str">
            <v/>
          </cell>
          <cell r="Y2546" t="str">
            <v/>
          </cell>
          <cell r="Z2546" t="str">
            <v/>
          </cell>
          <cell r="AA2546" t="str">
            <v/>
          </cell>
          <cell r="AB2546" t="str">
            <v/>
          </cell>
          <cell r="AC2546" t="str">
            <v/>
          </cell>
        </row>
        <row r="2547">
          <cell r="H2547" t="str">
            <v/>
          </cell>
          <cell r="J2547" t="str">
            <v/>
          </cell>
          <cell r="Y2547" t="str">
            <v/>
          </cell>
          <cell r="Z2547" t="str">
            <v/>
          </cell>
          <cell r="AA2547" t="str">
            <v/>
          </cell>
          <cell r="AB2547" t="str">
            <v/>
          </cell>
          <cell r="AC2547" t="str">
            <v/>
          </cell>
        </row>
        <row r="2548">
          <cell r="H2548" t="str">
            <v/>
          </cell>
          <cell r="J2548" t="str">
            <v/>
          </cell>
          <cell r="Y2548" t="str">
            <v/>
          </cell>
          <cell r="Z2548" t="str">
            <v/>
          </cell>
          <cell r="AA2548" t="str">
            <v/>
          </cell>
          <cell r="AB2548" t="str">
            <v/>
          </cell>
          <cell r="AC2548" t="str">
            <v/>
          </cell>
        </row>
        <row r="2549">
          <cell r="H2549" t="str">
            <v/>
          </cell>
          <cell r="J2549" t="str">
            <v/>
          </cell>
          <cell r="Y2549" t="str">
            <v/>
          </cell>
          <cell r="Z2549" t="str">
            <v/>
          </cell>
          <cell r="AA2549" t="str">
            <v/>
          </cell>
          <cell r="AB2549" t="str">
            <v/>
          </cell>
          <cell r="AC2549" t="str">
            <v/>
          </cell>
        </row>
        <row r="2550">
          <cell r="H2550" t="str">
            <v/>
          </cell>
          <cell r="J2550" t="str">
            <v/>
          </cell>
          <cell r="Y2550" t="str">
            <v/>
          </cell>
          <cell r="Z2550" t="str">
            <v/>
          </cell>
          <cell r="AA2550" t="str">
            <v/>
          </cell>
          <cell r="AB2550" t="str">
            <v/>
          </cell>
          <cell r="AC2550" t="str">
            <v/>
          </cell>
        </row>
        <row r="2551">
          <cell r="H2551" t="str">
            <v/>
          </cell>
          <cell r="J2551" t="str">
            <v/>
          </cell>
          <cell r="Y2551" t="str">
            <v/>
          </cell>
          <cell r="Z2551" t="str">
            <v/>
          </cell>
          <cell r="AA2551" t="str">
            <v/>
          </cell>
          <cell r="AB2551" t="str">
            <v/>
          </cell>
          <cell r="AC2551" t="str">
            <v/>
          </cell>
        </row>
        <row r="2552">
          <cell r="H2552" t="str">
            <v/>
          </cell>
          <cell r="J2552" t="str">
            <v/>
          </cell>
          <cell r="Y2552" t="str">
            <v/>
          </cell>
          <cell r="Z2552" t="str">
            <v/>
          </cell>
          <cell r="AA2552" t="str">
            <v/>
          </cell>
          <cell r="AB2552" t="str">
            <v/>
          </cell>
          <cell r="AC2552" t="str">
            <v/>
          </cell>
        </row>
        <row r="2553">
          <cell r="H2553" t="str">
            <v/>
          </cell>
          <cell r="J2553" t="str">
            <v/>
          </cell>
          <cell r="Y2553" t="str">
            <v/>
          </cell>
          <cell r="Z2553" t="str">
            <v/>
          </cell>
          <cell r="AA2553" t="str">
            <v/>
          </cell>
          <cell r="AB2553" t="str">
            <v/>
          </cell>
          <cell r="AC2553" t="str">
            <v/>
          </cell>
        </row>
        <row r="2554">
          <cell r="H2554" t="str">
            <v/>
          </cell>
          <cell r="J2554" t="str">
            <v/>
          </cell>
          <cell r="Y2554" t="str">
            <v/>
          </cell>
          <cell r="Z2554" t="str">
            <v/>
          </cell>
          <cell r="AA2554" t="str">
            <v/>
          </cell>
          <cell r="AB2554" t="str">
            <v/>
          </cell>
          <cell r="AC2554" t="str">
            <v/>
          </cell>
        </row>
        <row r="2555">
          <cell r="H2555" t="str">
            <v/>
          </cell>
          <cell r="J2555" t="str">
            <v/>
          </cell>
          <cell r="Y2555" t="str">
            <v/>
          </cell>
          <cell r="Z2555" t="str">
            <v/>
          </cell>
          <cell r="AA2555" t="str">
            <v/>
          </cell>
          <cell r="AB2555" t="str">
            <v/>
          </cell>
          <cell r="AC2555" t="str">
            <v/>
          </cell>
        </row>
        <row r="2556">
          <cell r="H2556" t="str">
            <v/>
          </cell>
          <cell r="J2556" t="str">
            <v/>
          </cell>
          <cell r="Y2556" t="str">
            <v/>
          </cell>
          <cell r="Z2556" t="str">
            <v/>
          </cell>
          <cell r="AA2556" t="str">
            <v/>
          </cell>
          <cell r="AB2556" t="str">
            <v/>
          </cell>
          <cell r="AC2556" t="str">
            <v/>
          </cell>
        </row>
        <row r="2557">
          <cell r="H2557" t="str">
            <v/>
          </cell>
          <cell r="J2557" t="str">
            <v/>
          </cell>
          <cell r="Y2557" t="str">
            <v/>
          </cell>
          <cell r="Z2557" t="str">
            <v/>
          </cell>
          <cell r="AA2557" t="str">
            <v/>
          </cell>
          <cell r="AB2557" t="str">
            <v/>
          </cell>
          <cell r="AC2557" t="str">
            <v/>
          </cell>
        </row>
        <row r="2558">
          <cell r="H2558" t="str">
            <v/>
          </cell>
          <cell r="J2558" t="str">
            <v/>
          </cell>
          <cell r="Y2558" t="str">
            <v/>
          </cell>
          <cell r="Z2558" t="str">
            <v/>
          </cell>
          <cell r="AA2558" t="str">
            <v/>
          </cell>
          <cell r="AB2558" t="str">
            <v/>
          </cell>
          <cell r="AC2558" t="str">
            <v/>
          </cell>
        </row>
        <row r="2559">
          <cell r="H2559" t="str">
            <v/>
          </cell>
          <cell r="J2559" t="str">
            <v/>
          </cell>
          <cell r="Y2559" t="str">
            <v/>
          </cell>
          <cell r="Z2559" t="str">
            <v/>
          </cell>
          <cell r="AA2559" t="str">
            <v/>
          </cell>
          <cell r="AB2559" t="str">
            <v/>
          </cell>
          <cell r="AC2559" t="str">
            <v/>
          </cell>
        </row>
        <row r="2560">
          <cell r="H2560" t="str">
            <v/>
          </cell>
          <cell r="J2560" t="str">
            <v/>
          </cell>
          <cell r="Y2560" t="str">
            <v/>
          </cell>
          <cell r="Z2560" t="str">
            <v/>
          </cell>
          <cell r="AA2560" t="str">
            <v/>
          </cell>
          <cell r="AB2560" t="str">
            <v/>
          </cell>
          <cell r="AC2560" t="str">
            <v/>
          </cell>
        </row>
        <row r="2561">
          <cell r="H2561" t="str">
            <v/>
          </cell>
          <cell r="J2561" t="str">
            <v/>
          </cell>
          <cell r="Y2561" t="str">
            <v/>
          </cell>
          <cell r="Z2561" t="str">
            <v/>
          </cell>
          <cell r="AA2561" t="str">
            <v/>
          </cell>
          <cell r="AB2561" t="str">
            <v/>
          </cell>
          <cell r="AC2561" t="str">
            <v/>
          </cell>
        </row>
        <row r="2562">
          <cell r="H2562" t="str">
            <v/>
          </cell>
          <cell r="J2562" t="str">
            <v/>
          </cell>
          <cell r="Y2562" t="str">
            <v/>
          </cell>
          <cell r="Z2562" t="str">
            <v/>
          </cell>
          <cell r="AA2562" t="str">
            <v/>
          </cell>
          <cell r="AB2562" t="str">
            <v/>
          </cell>
          <cell r="AC2562" t="str">
            <v/>
          </cell>
        </row>
        <row r="2563">
          <cell r="H2563" t="str">
            <v/>
          </cell>
          <cell r="J2563" t="str">
            <v/>
          </cell>
          <cell r="Y2563" t="str">
            <v/>
          </cell>
          <cell r="Z2563" t="str">
            <v/>
          </cell>
          <cell r="AA2563" t="str">
            <v/>
          </cell>
          <cell r="AB2563" t="str">
            <v/>
          </cell>
          <cell r="AC2563" t="str">
            <v/>
          </cell>
        </row>
        <row r="2564">
          <cell r="H2564" t="str">
            <v/>
          </cell>
          <cell r="J2564" t="str">
            <v/>
          </cell>
          <cell r="Y2564" t="str">
            <v/>
          </cell>
          <cell r="Z2564" t="str">
            <v/>
          </cell>
          <cell r="AA2564" t="str">
            <v/>
          </cell>
          <cell r="AB2564" t="str">
            <v/>
          </cell>
          <cell r="AC2564" t="str">
            <v/>
          </cell>
        </row>
        <row r="2565">
          <cell r="H2565" t="str">
            <v/>
          </cell>
          <cell r="J2565" t="str">
            <v/>
          </cell>
          <cell r="Y2565" t="str">
            <v/>
          </cell>
          <cell r="Z2565" t="str">
            <v/>
          </cell>
          <cell r="AA2565" t="str">
            <v/>
          </cell>
          <cell r="AB2565" t="str">
            <v/>
          </cell>
          <cell r="AC2565" t="str">
            <v/>
          </cell>
        </row>
        <row r="2566">
          <cell r="H2566" t="str">
            <v/>
          </cell>
          <cell r="J2566" t="str">
            <v/>
          </cell>
          <cell r="Y2566" t="str">
            <v/>
          </cell>
          <cell r="Z2566" t="str">
            <v/>
          </cell>
          <cell r="AA2566" t="str">
            <v/>
          </cell>
          <cell r="AB2566" t="str">
            <v/>
          </cell>
          <cell r="AC2566" t="str">
            <v/>
          </cell>
        </row>
        <row r="2567">
          <cell r="H2567" t="str">
            <v/>
          </cell>
          <cell r="J2567" t="str">
            <v/>
          </cell>
          <cell r="Y2567" t="str">
            <v/>
          </cell>
          <cell r="Z2567" t="str">
            <v/>
          </cell>
          <cell r="AA2567" t="str">
            <v/>
          </cell>
          <cell r="AB2567" t="str">
            <v/>
          </cell>
          <cell r="AC2567" t="str">
            <v/>
          </cell>
        </row>
        <row r="2568">
          <cell r="H2568" t="str">
            <v/>
          </cell>
          <cell r="J2568" t="str">
            <v/>
          </cell>
          <cell r="Y2568" t="str">
            <v/>
          </cell>
          <cell r="Z2568" t="str">
            <v/>
          </cell>
          <cell r="AA2568" t="str">
            <v/>
          </cell>
          <cell r="AB2568" t="str">
            <v/>
          </cell>
          <cell r="AC2568" t="str">
            <v/>
          </cell>
        </row>
        <row r="2569">
          <cell r="H2569" t="str">
            <v/>
          </cell>
          <cell r="J2569" t="str">
            <v/>
          </cell>
          <cell r="Y2569" t="str">
            <v/>
          </cell>
          <cell r="Z2569" t="str">
            <v/>
          </cell>
          <cell r="AA2569" t="str">
            <v/>
          </cell>
          <cell r="AB2569" t="str">
            <v/>
          </cell>
          <cell r="AC2569" t="str">
            <v/>
          </cell>
        </row>
        <row r="2570">
          <cell r="H2570" t="str">
            <v/>
          </cell>
          <cell r="J2570" t="str">
            <v/>
          </cell>
          <cell r="Y2570" t="str">
            <v/>
          </cell>
          <cell r="Z2570" t="str">
            <v/>
          </cell>
          <cell r="AA2570" t="str">
            <v/>
          </cell>
          <cell r="AB2570" t="str">
            <v/>
          </cell>
          <cell r="AC2570" t="str">
            <v/>
          </cell>
        </row>
        <row r="2571">
          <cell r="H2571" t="str">
            <v/>
          </cell>
          <cell r="J2571" t="str">
            <v/>
          </cell>
          <cell r="Y2571" t="str">
            <v/>
          </cell>
          <cell r="Z2571" t="str">
            <v/>
          </cell>
          <cell r="AA2571" t="str">
            <v/>
          </cell>
          <cell r="AB2571" t="str">
            <v/>
          </cell>
          <cell r="AC2571" t="str">
            <v/>
          </cell>
        </row>
        <row r="2572">
          <cell r="H2572" t="str">
            <v/>
          </cell>
          <cell r="J2572" t="str">
            <v/>
          </cell>
          <cell r="Y2572" t="str">
            <v/>
          </cell>
          <cell r="Z2572" t="str">
            <v/>
          </cell>
          <cell r="AA2572" t="str">
            <v/>
          </cell>
          <cell r="AB2572" t="str">
            <v/>
          </cell>
          <cell r="AC2572" t="str">
            <v/>
          </cell>
        </row>
        <row r="2573">
          <cell r="H2573" t="str">
            <v/>
          </cell>
          <cell r="J2573" t="str">
            <v/>
          </cell>
          <cell r="Y2573" t="str">
            <v/>
          </cell>
          <cell r="Z2573" t="str">
            <v/>
          </cell>
          <cell r="AA2573" t="str">
            <v/>
          </cell>
          <cell r="AB2573" t="str">
            <v/>
          </cell>
          <cell r="AC2573" t="str">
            <v/>
          </cell>
        </row>
        <row r="2574">
          <cell r="H2574" t="str">
            <v/>
          </cell>
          <cell r="J2574" t="str">
            <v/>
          </cell>
          <cell r="Y2574" t="str">
            <v/>
          </cell>
          <cell r="Z2574" t="str">
            <v/>
          </cell>
          <cell r="AA2574" t="str">
            <v/>
          </cell>
          <cell r="AB2574" t="str">
            <v/>
          </cell>
          <cell r="AC2574" t="str">
            <v/>
          </cell>
        </row>
        <row r="2575">
          <cell r="H2575" t="str">
            <v/>
          </cell>
          <cell r="J2575" t="str">
            <v/>
          </cell>
          <cell r="Y2575" t="str">
            <v/>
          </cell>
          <cell r="Z2575" t="str">
            <v/>
          </cell>
          <cell r="AA2575" t="str">
            <v/>
          </cell>
          <cell r="AB2575" t="str">
            <v/>
          </cell>
          <cell r="AC2575" t="str">
            <v/>
          </cell>
        </row>
        <row r="2576">
          <cell r="H2576" t="str">
            <v/>
          </cell>
          <cell r="J2576" t="str">
            <v/>
          </cell>
          <cell r="Y2576" t="str">
            <v/>
          </cell>
          <cell r="Z2576" t="str">
            <v/>
          </cell>
          <cell r="AA2576" t="str">
            <v/>
          </cell>
          <cell r="AB2576" t="str">
            <v/>
          </cell>
          <cell r="AC2576" t="str">
            <v/>
          </cell>
        </row>
        <row r="2577">
          <cell r="H2577" t="str">
            <v/>
          </cell>
          <cell r="J2577" t="str">
            <v/>
          </cell>
          <cell r="Y2577" t="str">
            <v/>
          </cell>
          <cell r="Z2577" t="str">
            <v/>
          </cell>
          <cell r="AA2577" t="str">
            <v/>
          </cell>
          <cell r="AB2577" t="str">
            <v/>
          </cell>
          <cell r="AC2577" t="str">
            <v/>
          </cell>
        </row>
        <row r="2578">
          <cell r="H2578" t="str">
            <v/>
          </cell>
          <cell r="J2578" t="str">
            <v/>
          </cell>
          <cell r="Y2578" t="str">
            <v/>
          </cell>
          <cell r="Z2578" t="str">
            <v/>
          </cell>
          <cell r="AA2578" t="str">
            <v/>
          </cell>
          <cell r="AB2578" t="str">
            <v/>
          </cell>
          <cell r="AC2578" t="str">
            <v/>
          </cell>
        </row>
        <row r="2579">
          <cell r="H2579" t="str">
            <v/>
          </cell>
          <cell r="J2579" t="str">
            <v/>
          </cell>
          <cell r="Y2579" t="str">
            <v/>
          </cell>
          <cell r="Z2579" t="str">
            <v/>
          </cell>
          <cell r="AA2579" t="str">
            <v/>
          </cell>
          <cell r="AB2579" t="str">
            <v/>
          </cell>
          <cell r="AC2579" t="str">
            <v/>
          </cell>
        </row>
        <row r="2580">
          <cell r="H2580" t="str">
            <v/>
          </cell>
          <cell r="J2580" t="str">
            <v/>
          </cell>
          <cell r="Y2580" t="str">
            <v/>
          </cell>
          <cell r="Z2580" t="str">
            <v/>
          </cell>
          <cell r="AA2580" t="str">
            <v/>
          </cell>
          <cell r="AB2580" t="str">
            <v/>
          </cell>
          <cell r="AC2580" t="str">
            <v/>
          </cell>
        </row>
        <row r="2581">
          <cell r="H2581" t="str">
            <v/>
          </cell>
          <cell r="J2581" t="str">
            <v/>
          </cell>
          <cell r="Y2581" t="str">
            <v/>
          </cell>
          <cell r="Z2581" t="str">
            <v/>
          </cell>
          <cell r="AA2581" t="str">
            <v/>
          </cell>
          <cell r="AB2581" t="str">
            <v/>
          </cell>
          <cell r="AC2581" t="str">
            <v/>
          </cell>
        </row>
        <row r="2582">
          <cell r="H2582" t="str">
            <v/>
          </cell>
          <cell r="J2582" t="str">
            <v/>
          </cell>
          <cell r="Y2582" t="str">
            <v/>
          </cell>
          <cell r="Z2582" t="str">
            <v/>
          </cell>
          <cell r="AA2582" t="str">
            <v/>
          </cell>
          <cell r="AB2582" t="str">
            <v/>
          </cell>
          <cell r="AC2582" t="str">
            <v/>
          </cell>
        </row>
        <row r="2583">
          <cell r="H2583" t="str">
            <v/>
          </cell>
          <cell r="J2583" t="str">
            <v/>
          </cell>
          <cell r="Y2583" t="str">
            <v/>
          </cell>
          <cell r="Z2583" t="str">
            <v/>
          </cell>
          <cell r="AA2583" t="str">
            <v/>
          </cell>
          <cell r="AB2583" t="str">
            <v/>
          </cell>
          <cell r="AC2583" t="str">
            <v/>
          </cell>
        </row>
        <row r="2584">
          <cell r="H2584" t="str">
            <v/>
          </cell>
          <cell r="J2584" t="str">
            <v/>
          </cell>
          <cell r="Y2584" t="str">
            <v/>
          </cell>
          <cell r="Z2584" t="str">
            <v/>
          </cell>
          <cell r="AA2584" t="str">
            <v/>
          </cell>
          <cell r="AB2584" t="str">
            <v/>
          </cell>
          <cell r="AC2584" t="str">
            <v/>
          </cell>
        </row>
        <row r="2585">
          <cell r="H2585" t="str">
            <v/>
          </cell>
          <cell r="J2585" t="str">
            <v/>
          </cell>
          <cell r="Y2585" t="str">
            <v/>
          </cell>
          <cell r="Z2585" t="str">
            <v/>
          </cell>
          <cell r="AA2585" t="str">
            <v/>
          </cell>
          <cell r="AB2585" t="str">
            <v/>
          </cell>
          <cell r="AC2585" t="str">
            <v/>
          </cell>
        </row>
        <row r="2586">
          <cell r="H2586" t="str">
            <v/>
          </cell>
          <cell r="J2586" t="str">
            <v/>
          </cell>
          <cell r="Y2586" t="str">
            <v/>
          </cell>
          <cell r="Z2586" t="str">
            <v/>
          </cell>
          <cell r="AA2586" t="str">
            <v/>
          </cell>
          <cell r="AB2586" t="str">
            <v/>
          </cell>
          <cell r="AC2586" t="str">
            <v/>
          </cell>
        </row>
        <row r="2587">
          <cell r="H2587" t="str">
            <v/>
          </cell>
          <cell r="J2587" t="str">
            <v/>
          </cell>
          <cell r="Y2587" t="str">
            <v/>
          </cell>
          <cell r="Z2587" t="str">
            <v/>
          </cell>
          <cell r="AA2587" t="str">
            <v/>
          </cell>
          <cell r="AB2587" t="str">
            <v/>
          </cell>
          <cell r="AC2587" t="str">
            <v/>
          </cell>
        </row>
        <row r="2588">
          <cell r="H2588" t="str">
            <v/>
          </cell>
          <cell r="J2588" t="str">
            <v/>
          </cell>
          <cell r="Y2588" t="str">
            <v/>
          </cell>
          <cell r="Z2588" t="str">
            <v/>
          </cell>
          <cell r="AA2588" t="str">
            <v/>
          </cell>
          <cell r="AB2588" t="str">
            <v/>
          </cell>
          <cell r="AC2588" t="str">
            <v/>
          </cell>
        </row>
        <row r="2589">
          <cell r="H2589" t="str">
            <v/>
          </cell>
          <cell r="J2589" t="str">
            <v/>
          </cell>
          <cell r="Y2589" t="str">
            <v/>
          </cell>
          <cell r="Z2589" t="str">
            <v/>
          </cell>
          <cell r="AA2589" t="str">
            <v/>
          </cell>
          <cell r="AB2589" t="str">
            <v/>
          </cell>
          <cell r="AC2589" t="str">
            <v/>
          </cell>
        </row>
        <row r="2590">
          <cell r="H2590" t="str">
            <v/>
          </cell>
          <cell r="J2590" t="str">
            <v/>
          </cell>
          <cell r="Y2590" t="str">
            <v/>
          </cell>
          <cell r="Z2590" t="str">
            <v/>
          </cell>
          <cell r="AA2590" t="str">
            <v/>
          </cell>
          <cell r="AB2590" t="str">
            <v/>
          </cell>
          <cell r="AC2590" t="str">
            <v/>
          </cell>
        </row>
        <row r="2591">
          <cell r="H2591" t="str">
            <v/>
          </cell>
          <cell r="J2591" t="str">
            <v/>
          </cell>
          <cell r="Y2591" t="str">
            <v/>
          </cell>
          <cell r="Z2591" t="str">
            <v/>
          </cell>
          <cell r="AA2591" t="str">
            <v/>
          </cell>
          <cell r="AB2591" t="str">
            <v/>
          </cell>
          <cell r="AC2591" t="str">
            <v/>
          </cell>
        </row>
        <row r="2592">
          <cell r="H2592" t="str">
            <v/>
          </cell>
          <cell r="J2592" t="str">
            <v/>
          </cell>
          <cell r="Y2592" t="str">
            <v/>
          </cell>
          <cell r="Z2592" t="str">
            <v/>
          </cell>
          <cell r="AA2592" t="str">
            <v/>
          </cell>
          <cell r="AB2592" t="str">
            <v/>
          </cell>
          <cell r="AC2592" t="str">
            <v/>
          </cell>
        </row>
        <row r="2593">
          <cell r="H2593" t="str">
            <v/>
          </cell>
          <cell r="J2593" t="str">
            <v/>
          </cell>
          <cell r="Y2593" t="str">
            <v/>
          </cell>
          <cell r="Z2593" t="str">
            <v/>
          </cell>
          <cell r="AA2593" t="str">
            <v/>
          </cell>
          <cell r="AB2593" t="str">
            <v/>
          </cell>
          <cell r="AC2593" t="str">
            <v/>
          </cell>
        </row>
        <row r="2594">
          <cell r="H2594" t="str">
            <v/>
          </cell>
          <cell r="J2594" t="str">
            <v/>
          </cell>
          <cell r="Y2594" t="str">
            <v/>
          </cell>
          <cell r="Z2594" t="str">
            <v/>
          </cell>
          <cell r="AA2594" t="str">
            <v/>
          </cell>
          <cell r="AB2594" t="str">
            <v/>
          </cell>
          <cell r="AC2594" t="str">
            <v/>
          </cell>
        </row>
        <row r="2595">
          <cell r="H2595" t="str">
            <v/>
          </cell>
          <cell r="J2595" t="str">
            <v/>
          </cell>
          <cell r="Y2595" t="str">
            <v/>
          </cell>
          <cell r="Z2595" t="str">
            <v/>
          </cell>
          <cell r="AA2595" t="str">
            <v/>
          </cell>
          <cell r="AB2595" t="str">
            <v/>
          </cell>
          <cell r="AC2595" t="str">
            <v/>
          </cell>
        </row>
        <row r="2596">
          <cell r="H2596" t="str">
            <v/>
          </cell>
          <cell r="J2596" t="str">
            <v/>
          </cell>
          <cell r="Y2596" t="str">
            <v/>
          </cell>
          <cell r="Z2596" t="str">
            <v/>
          </cell>
          <cell r="AA2596" t="str">
            <v/>
          </cell>
          <cell r="AB2596" t="str">
            <v/>
          </cell>
          <cell r="AC2596" t="str">
            <v/>
          </cell>
        </row>
        <row r="2597">
          <cell r="H2597" t="str">
            <v/>
          </cell>
          <cell r="J2597" t="str">
            <v/>
          </cell>
          <cell r="Y2597" t="str">
            <v/>
          </cell>
          <cell r="Z2597" t="str">
            <v/>
          </cell>
          <cell r="AA2597" t="str">
            <v/>
          </cell>
          <cell r="AB2597" t="str">
            <v/>
          </cell>
          <cell r="AC2597" t="str">
            <v/>
          </cell>
        </row>
        <row r="2598">
          <cell r="H2598" t="str">
            <v/>
          </cell>
          <cell r="J2598" t="str">
            <v/>
          </cell>
          <cell r="Y2598" t="str">
            <v/>
          </cell>
          <cell r="Z2598" t="str">
            <v/>
          </cell>
          <cell r="AA2598" t="str">
            <v/>
          </cell>
          <cell r="AB2598" t="str">
            <v/>
          </cell>
          <cell r="AC2598" t="str">
            <v/>
          </cell>
        </row>
        <row r="2599">
          <cell r="H2599" t="str">
            <v/>
          </cell>
          <cell r="J2599" t="str">
            <v/>
          </cell>
          <cell r="Y2599" t="str">
            <v/>
          </cell>
          <cell r="Z2599" t="str">
            <v/>
          </cell>
          <cell r="AA2599" t="str">
            <v/>
          </cell>
          <cell r="AB2599" t="str">
            <v/>
          </cell>
          <cell r="AC2599" t="str">
            <v/>
          </cell>
        </row>
        <row r="2600">
          <cell r="H2600" t="str">
            <v/>
          </cell>
          <cell r="J2600" t="str">
            <v/>
          </cell>
          <cell r="Y2600" t="str">
            <v/>
          </cell>
          <cell r="Z2600" t="str">
            <v/>
          </cell>
          <cell r="AA2600" t="str">
            <v/>
          </cell>
          <cell r="AB2600" t="str">
            <v/>
          </cell>
          <cell r="AC2600" t="str">
            <v/>
          </cell>
        </row>
        <row r="2601">
          <cell r="H2601" t="str">
            <v/>
          </cell>
          <cell r="J2601" t="str">
            <v/>
          </cell>
          <cell r="Y2601" t="str">
            <v/>
          </cell>
          <cell r="Z2601" t="str">
            <v/>
          </cell>
          <cell r="AA2601" t="str">
            <v/>
          </cell>
          <cell r="AB2601" t="str">
            <v/>
          </cell>
          <cell r="AC2601" t="str">
            <v/>
          </cell>
        </row>
        <row r="2602">
          <cell r="H2602" t="str">
            <v/>
          </cell>
          <cell r="J2602" t="str">
            <v/>
          </cell>
          <cell r="Y2602" t="str">
            <v/>
          </cell>
          <cell r="Z2602" t="str">
            <v/>
          </cell>
          <cell r="AA2602" t="str">
            <v/>
          </cell>
          <cell r="AB2602" t="str">
            <v/>
          </cell>
          <cell r="AC2602" t="str">
            <v/>
          </cell>
        </row>
        <row r="2603">
          <cell r="H2603" t="str">
            <v/>
          </cell>
          <cell r="J2603" t="str">
            <v/>
          </cell>
          <cell r="Y2603" t="str">
            <v/>
          </cell>
          <cell r="Z2603" t="str">
            <v/>
          </cell>
          <cell r="AA2603" t="str">
            <v/>
          </cell>
          <cell r="AB2603" t="str">
            <v/>
          </cell>
          <cell r="AC2603" t="str">
            <v/>
          </cell>
        </row>
        <row r="2604">
          <cell r="H2604" t="str">
            <v/>
          </cell>
          <cell r="J2604" t="str">
            <v/>
          </cell>
          <cell r="Y2604" t="str">
            <v/>
          </cell>
          <cell r="Z2604" t="str">
            <v/>
          </cell>
          <cell r="AA2604" t="str">
            <v/>
          </cell>
          <cell r="AB2604" t="str">
            <v/>
          </cell>
          <cell r="AC2604" t="str">
            <v/>
          </cell>
        </row>
        <row r="2605">
          <cell r="H2605" t="str">
            <v/>
          </cell>
          <cell r="J2605" t="str">
            <v/>
          </cell>
          <cell r="Y2605" t="str">
            <v/>
          </cell>
          <cell r="Z2605" t="str">
            <v/>
          </cell>
          <cell r="AA2605" t="str">
            <v/>
          </cell>
          <cell r="AB2605" t="str">
            <v/>
          </cell>
          <cell r="AC2605" t="str">
            <v/>
          </cell>
        </row>
        <row r="2606">
          <cell r="H2606" t="str">
            <v/>
          </cell>
          <cell r="J2606" t="str">
            <v/>
          </cell>
          <cell r="Y2606" t="str">
            <v/>
          </cell>
          <cell r="Z2606" t="str">
            <v/>
          </cell>
          <cell r="AA2606" t="str">
            <v/>
          </cell>
          <cell r="AB2606" t="str">
            <v/>
          </cell>
          <cell r="AC2606" t="str">
            <v/>
          </cell>
        </row>
        <row r="2607">
          <cell r="H2607" t="str">
            <v/>
          </cell>
          <cell r="J2607" t="str">
            <v/>
          </cell>
          <cell r="Y2607" t="str">
            <v/>
          </cell>
          <cell r="Z2607" t="str">
            <v/>
          </cell>
          <cell r="AA2607" t="str">
            <v/>
          </cell>
          <cell r="AB2607" t="str">
            <v/>
          </cell>
          <cell r="AC2607" t="str">
            <v/>
          </cell>
        </row>
        <row r="2608">
          <cell r="H2608" t="str">
            <v/>
          </cell>
          <cell r="J2608" t="str">
            <v/>
          </cell>
          <cell r="Y2608" t="str">
            <v/>
          </cell>
          <cell r="Z2608" t="str">
            <v/>
          </cell>
          <cell r="AA2608" t="str">
            <v/>
          </cell>
          <cell r="AB2608" t="str">
            <v/>
          </cell>
          <cell r="AC2608" t="str">
            <v/>
          </cell>
        </row>
        <row r="2609">
          <cell r="H2609" t="str">
            <v/>
          </cell>
          <cell r="J2609" t="str">
            <v/>
          </cell>
          <cell r="Y2609" t="str">
            <v/>
          </cell>
          <cell r="Z2609" t="str">
            <v/>
          </cell>
          <cell r="AA2609" t="str">
            <v/>
          </cell>
          <cell r="AB2609" t="str">
            <v/>
          </cell>
          <cell r="AC2609" t="str">
            <v/>
          </cell>
        </row>
        <row r="2610">
          <cell r="H2610" t="str">
            <v/>
          </cell>
          <cell r="J2610" t="str">
            <v/>
          </cell>
          <cell r="Y2610" t="str">
            <v/>
          </cell>
          <cell r="Z2610" t="str">
            <v/>
          </cell>
          <cell r="AA2610" t="str">
            <v/>
          </cell>
          <cell r="AB2610" t="str">
            <v/>
          </cell>
          <cell r="AC2610" t="str">
            <v/>
          </cell>
        </row>
        <row r="2611">
          <cell r="H2611" t="str">
            <v/>
          </cell>
          <cell r="J2611" t="str">
            <v/>
          </cell>
          <cell r="Y2611" t="str">
            <v/>
          </cell>
          <cell r="Z2611" t="str">
            <v/>
          </cell>
          <cell r="AA2611" t="str">
            <v/>
          </cell>
          <cell r="AB2611" t="str">
            <v/>
          </cell>
          <cell r="AC2611" t="str">
            <v/>
          </cell>
        </row>
        <row r="2612">
          <cell r="H2612" t="str">
            <v/>
          </cell>
          <cell r="J2612" t="str">
            <v/>
          </cell>
          <cell r="Y2612" t="str">
            <v/>
          </cell>
          <cell r="Z2612" t="str">
            <v/>
          </cell>
          <cell r="AA2612" t="str">
            <v/>
          </cell>
          <cell r="AB2612" t="str">
            <v/>
          </cell>
          <cell r="AC2612" t="str">
            <v/>
          </cell>
        </row>
        <row r="2613">
          <cell r="H2613" t="str">
            <v/>
          </cell>
          <cell r="J2613" t="str">
            <v/>
          </cell>
          <cell r="Y2613" t="str">
            <v/>
          </cell>
          <cell r="Z2613" t="str">
            <v/>
          </cell>
          <cell r="AA2613" t="str">
            <v/>
          </cell>
          <cell r="AB2613" t="str">
            <v/>
          </cell>
          <cell r="AC2613" t="str">
            <v/>
          </cell>
        </row>
        <row r="2614">
          <cell r="H2614" t="str">
            <v/>
          </cell>
          <cell r="J2614" t="str">
            <v/>
          </cell>
          <cell r="Y2614" t="str">
            <v/>
          </cell>
          <cell r="Z2614" t="str">
            <v/>
          </cell>
          <cell r="AA2614" t="str">
            <v/>
          </cell>
          <cell r="AB2614" t="str">
            <v/>
          </cell>
          <cell r="AC2614" t="str">
            <v/>
          </cell>
        </row>
        <row r="2615">
          <cell r="H2615" t="str">
            <v/>
          </cell>
          <cell r="J2615" t="str">
            <v/>
          </cell>
          <cell r="Y2615" t="str">
            <v/>
          </cell>
          <cell r="Z2615" t="str">
            <v/>
          </cell>
          <cell r="AA2615" t="str">
            <v/>
          </cell>
          <cell r="AB2615" t="str">
            <v/>
          </cell>
          <cell r="AC2615" t="str">
            <v/>
          </cell>
        </row>
        <row r="2616">
          <cell r="H2616" t="str">
            <v/>
          </cell>
          <cell r="J2616" t="str">
            <v/>
          </cell>
          <cell r="Y2616" t="str">
            <v/>
          </cell>
          <cell r="Z2616" t="str">
            <v/>
          </cell>
          <cell r="AA2616" t="str">
            <v/>
          </cell>
          <cell r="AB2616" t="str">
            <v/>
          </cell>
          <cell r="AC2616" t="str">
            <v/>
          </cell>
        </row>
        <row r="2617">
          <cell r="H2617" t="str">
            <v/>
          </cell>
          <cell r="J2617" t="str">
            <v/>
          </cell>
          <cell r="Y2617" t="str">
            <v/>
          </cell>
          <cell r="Z2617" t="str">
            <v/>
          </cell>
          <cell r="AA2617" t="str">
            <v/>
          </cell>
          <cell r="AB2617" t="str">
            <v/>
          </cell>
          <cell r="AC2617" t="str">
            <v/>
          </cell>
        </row>
        <row r="2618">
          <cell r="H2618" t="str">
            <v/>
          </cell>
          <cell r="J2618" t="str">
            <v/>
          </cell>
          <cell r="Y2618" t="str">
            <v/>
          </cell>
          <cell r="Z2618" t="str">
            <v/>
          </cell>
          <cell r="AA2618" t="str">
            <v/>
          </cell>
          <cell r="AB2618" t="str">
            <v/>
          </cell>
          <cell r="AC2618" t="str">
            <v/>
          </cell>
        </row>
        <row r="2619">
          <cell r="H2619" t="str">
            <v/>
          </cell>
          <cell r="J2619" t="str">
            <v/>
          </cell>
          <cell r="Y2619" t="str">
            <v/>
          </cell>
          <cell r="Z2619" t="str">
            <v/>
          </cell>
          <cell r="AA2619" t="str">
            <v/>
          </cell>
          <cell r="AB2619" t="str">
            <v/>
          </cell>
          <cell r="AC2619" t="str">
            <v/>
          </cell>
        </row>
        <row r="2620">
          <cell r="H2620" t="str">
            <v/>
          </cell>
          <cell r="J2620" t="str">
            <v/>
          </cell>
          <cell r="Y2620" t="str">
            <v/>
          </cell>
          <cell r="Z2620" t="str">
            <v/>
          </cell>
          <cell r="AA2620" t="str">
            <v/>
          </cell>
          <cell r="AB2620" t="str">
            <v/>
          </cell>
          <cell r="AC2620" t="str">
            <v/>
          </cell>
        </row>
        <row r="2621">
          <cell r="H2621" t="str">
            <v/>
          </cell>
          <cell r="J2621" t="str">
            <v/>
          </cell>
          <cell r="Y2621" t="str">
            <v/>
          </cell>
          <cell r="Z2621" t="str">
            <v/>
          </cell>
          <cell r="AA2621" t="str">
            <v/>
          </cell>
          <cell r="AB2621" t="str">
            <v/>
          </cell>
          <cell r="AC2621" t="str">
            <v/>
          </cell>
        </row>
        <row r="2622">
          <cell r="H2622" t="str">
            <v/>
          </cell>
          <cell r="J2622" t="str">
            <v/>
          </cell>
          <cell r="Y2622" t="str">
            <v/>
          </cell>
          <cell r="Z2622" t="str">
            <v/>
          </cell>
          <cell r="AA2622" t="str">
            <v/>
          </cell>
          <cell r="AB2622" t="str">
            <v/>
          </cell>
          <cell r="AC2622" t="str">
            <v/>
          </cell>
        </row>
        <row r="2623">
          <cell r="H2623" t="str">
            <v/>
          </cell>
          <cell r="J2623" t="str">
            <v/>
          </cell>
          <cell r="Y2623" t="str">
            <v/>
          </cell>
          <cell r="Z2623" t="str">
            <v/>
          </cell>
          <cell r="AA2623" t="str">
            <v/>
          </cell>
          <cell r="AB2623" t="str">
            <v/>
          </cell>
          <cell r="AC2623" t="str">
            <v/>
          </cell>
        </row>
        <row r="2624">
          <cell r="H2624" t="str">
            <v/>
          </cell>
          <cell r="J2624" t="str">
            <v/>
          </cell>
          <cell r="Y2624" t="str">
            <v/>
          </cell>
          <cell r="Z2624" t="str">
            <v/>
          </cell>
          <cell r="AA2624" t="str">
            <v/>
          </cell>
          <cell r="AB2624" t="str">
            <v/>
          </cell>
          <cell r="AC2624" t="str">
            <v/>
          </cell>
        </row>
        <row r="2625">
          <cell r="H2625" t="str">
            <v/>
          </cell>
          <cell r="J2625" t="str">
            <v/>
          </cell>
          <cell r="Y2625" t="str">
            <v/>
          </cell>
          <cell r="Z2625" t="str">
            <v/>
          </cell>
          <cell r="AA2625" t="str">
            <v/>
          </cell>
          <cell r="AB2625" t="str">
            <v/>
          </cell>
          <cell r="AC2625" t="str">
            <v/>
          </cell>
        </row>
        <row r="2626">
          <cell r="H2626" t="str">
            <v/>
          </cell>
          <cell r="J2626" t="str">
            <v/>
          </cell>
          <cell r="Y2626" t="str">
            <v/>
          </cell>
          <cell r="Z2626" t="str">
            <v/>
          </cell>
          <cell r="AA2626" t="str">
            <v/>
          </cell>
          <cell r="AB2626" t="str">
            <v/>
          </cell>
          <cell r="AC2626" t="str">
            <v/>
          </cell>
        </row>
        <row r="2627">
          <cell r="H2627" t="str">
            <v/>
          </cell>
          <cell r="J2627" t="str">
            <v/>
          </cell>
          <cell r="Y2627" t="str">
            <v/>
          </cell>
          <cell r="Z2627" t="str">
            <v/>
          </cell>
          <cell r="AA2627" t="str">
            <v/>
          </cell>
          <cell r="AB2627" t="str">
            <v/>
          </cell>
          <cell r="AC2627" t="str">
            <v/>
          </cell>
        </row>
        <row r="2628">
          <cell r="H2628" t="str">
            <v/>
          </cell>
          <cell r="J2628" t="str">
            <v/>
          </cell>
          <cell r="Y2628" t="str">
            <v/>
          </cell>
          <cell r="Z2628" t="str">
            <v/>
          </cell>
          <cell r="AA2628" t="str">
            <v/>
          </cell>
          <cell r="AB2628" t="str">
            <v/>
          </cell>
          <cell r="AC2628" t="str">
            <v/>
          </cell>
        </row>
        <row r="2629">
          <cell r="H2629" t="str">
            <v/>
          </cell>
          <cell r="J2629" t="str">
            <v/>
          </cell>
          <cell r="Y2629" t="str">
            <v/>
          </cell>
          <cell r="Z2629" t="str">
            <v/>
          </cell>
          <cell r="AA2629" t="str">
            <v/>
          </cell>
          <cell r="AB2629" t="str">
            <v/>
          </cell>
          <cell r="AC2629" t="str">
            <v/>
          </cell>
        </row>
        <row r="2630">
          <cell r="H2630" t="str">
            <v/>
          </cell>
          <cell r="J2630" t="str">
            <v/>
          </cell>
          <cell r="Y2630" t="str">
            <v/>
          </cell>
          <cell r="Z2630" t="str">
            <v/>
          </cell>
          <cell r="AA2630" t="str">
            <v/>
          </cell>
          <cell r="AB2630" t="str">
            <v/>
          </cell>
          <cell r="AC2630" t="str">
            <v/>
          </cell>
        </row>
        <row r="2631">
          <cell r="H2631" t="str">
            <v/>
          </cell>
          <cell r="J2631" t="str">
            <v/>
          </cell>
          <cell r="Y2631" t="str">
            <v/>
          </cell>
          <cell r="Z2631" t="str">
            <v/>
          </cell>
          <cell r="AA2631" t="str">
            <v/>
          </cell>
          <cell r="AB2631" t="str">
            <v/>
          </cell>
          <cell r="AC2631" t="str">
            <v/>
          </cell>
        </row>
        <row r="2632">
          <cell r="H2632" t="str">
            <v/>
          </cell>
          <cell r="J2632" t="str">
            <v/>
          </cell>
          <cell r="Y2632" t="str">
            <v/>
          </cell>
          <cell r="Z2632" t="str">
            <v/>
          </cell>
          <cell r="AA2632" t="str">
            <v/>
          </cell>
          <cell r="AB2632" t="str">
            <v/>
          </cell>
          <cell r="AC2632" t="str">
            <v/>
          </cell>
        </row>
        <row r="2633">
          <cell r="H2633" t="str">
            <v/>
          </cell>
          <cell r="J2633" t="str">
            <v/>
          </cell>
          <cell r="Y2633" t="str">
            <v/>
          </cell>
          <cell r="Z2633" t="str">
            <v/>
          </cell>
          <cell r="AA2633" t="str">
            <v/>
          </cell>
          <cell r="AB2633" t="str">
            <v/>
          </cell>
          <cell r="AC2633" t="str">
            <v/>
          </cell>
        </row>
        <row r="2634">
          <cell r="H2634" t="str">
            <v/>
          </cell>
          <cell r="J2634" t="str">
            <v/>
          </cell>
          <cell r="Y2634" t="str">
            <v/>
          </cell>
          <cell r="Z2634" t="str">
            <v/>
          </cell>
          <cell r="AA2634" t="str">
            <v/>
          </cell>
          <cell r="AB2634" t="str">
            <v/>
          </cell>
          <cell r="AC2634" t="str">
            <v/>
          </cell>
        </row>
        <row r="2635">
          <cell r="H2635" t="str">
            <v/>
          </cell>
          <cell r="J2635" t="str">
            <v/>
          </cell>
          <cell r="Y2635" t="str">
            <v/>
          </cell>
          <cell r="Z2635" t="str">
            <v/>
          </cell>
          <cell r="AA2635" t="str">
            <v/>
          </cell>
          <cell r="AB2635" t="str">
            <v/>
          </cell>
          <cell r="AC2635" t="str">
            <v/>
          </cell>
        </row>
        <row r="2636">
          <cell r="H2636" t="str">
            <v/>
          </cell>
          <cell r="J2636" t="str">
            <v/>
          </cell>
          <cell r="Y2636" t="str">
            <v/>
          </cell>
          <cell r="Z2636" t="str">
            <v/>
          </cell>
          <cell r="AA2636" t="str">
            <v/>
          </cell>
          <cell r="AB2636" t="str">
            <v/>
          </cell>
          <cell r="AC2636" t="str">
            <v/>
          </cell>
        </row>
        <row r="2637">
          <cell r="H2637" t="str">
            <v/>
          </cell>
          <cell r="J2637" t="str">
            <v/>
          </cell>
          <cell r="Y2637" t="str">
            <v/>
          </cell>
          <cell r="Z2637" t="str">
            <v/>
          </cell>
          <cell r="AA2637" t="str">
            <v/>
          </cell>
          <cell r="AB2637" t="str">
            <v/>
          </cell>
          <cell r="AC2637" t="str">
            <v/>
          </cell>
        </row>
        <row r="2638">
          <cell r="H2638" t="str">
            <v/>
          </cell>
          <cell r="J2638" t="str">
            <v/>
          </cell>
          <cell r="Y2638" t="str">
            <v/>
          </cell>
          <cell r="Z2638" t="str">
            <v/>
          </cell>
          <cell r="AA2638" t="str">
            <v/>
          </cell>
          <cell r="AB2638" t="str">
            <v/>
          </cell>
          <cell r="AC2638" t="str">
            <v/>
          </cell>
        </row>
        <row r="2639">
          <cell r="H2639" t="str">
            <v/>
          </cell>
          <cell r="J2639" t="str">
            <v/>
          </cell>
          <cell r="Y2639" t="str">
            <v/>
          </cell>
          <cell r="Z2639" t="str">
            <v/>
          </cell>
          <cell r="AA2639" t="str">
            <v/>
          </cell>
          <cell r="AB2639" t="str">
            <v/>
          </cell>
          <cell r="AC2639" t="str">
            <v/>
          </cell>
        </row>
        <row r="2640">
          <cell r="H2640" t="str">
            <v/>
          </cell>
          <cell r="J2640" t="str">
            <v/>
          </cell>
          <cell r="Y2640" t="str">
            <v/>
          </cell>
          <cell r="Z2640" t="str">
            <v/>
          </cell>
          <cell r="AA2640" t="str">
            <v/>
          </cell>
          <cell r="AB2640" t="str">
            <v/>
          </cell>
          <cell r="AC2640" t="str">
            <v/>
          </cell>
        </row>
        <row r="2641">
          <cell r="H2641" t="str">
            <v/>
          </cell>
          <cell r="J2641" t="str">
            <v/>
          </cell>
          <cell r="Y2641" t="str">
            <v/>
          </cell>
          <cell r="Z2641" t="str">
            <v/>
          </cell>
          <cell r="AA2641" t="str">
            <v/>
          </cell>
          <cell r="AB2641" t="str">
            <v/>
          </cell>
          <cell r="AC2641" t="str">
            <v/>
          </cell>
        </row>
        <row r="2642">
          <cell r="H2642" t="str">
            <v/>
          </cell>
          <cell r="J2642" t="str">
            <v/>
          </cell>
          <cell r="Y2642" t="str">
            <v/>
          </cell>
          <cell r="Z2642" t="str">
            <v/>
          </cell>
          <cell r="AA2642" t="str">
            <v/>
          </cell>
          <cell r="AB2642" t="str">
            <v/>
          </cell>
          <cell r="AC2642" t="str">
            <v/>
          </cell>
        </row>
        <row r="2643">
          <cell r="H2643" t="str">
            <v/>
          </cell>
          <cell r="J2643" t="str">
            <v/>
          </cell>
          <cell r="Y2643" t="str">
            <v/>
          </cell>
          <cell r="Z2643" t="str">
            <v/>
          </cell>
          <cell r="AA2643" t="str">
            <v/>
          </cell>
          <cell r="AB2643" t="str">
            <v/>
          </cell>
          <cell r="AC2643" t="str">
            <v/>
          </cell>
        </row>
        <row r="2644">
          <cell r="H2644" t="str">
            <v/>
          </cell>
          <cell r="J2644" t="str">
            <v/>
          </cell>
          <cell r="Y2644" t="str">
            <v/>
          </cell>
          <cell r="Z2644" t="str">
            <v/>
          </cell>
          <cell r="AA2644" t="str">
            <v/>
          </cell>
          <cell r="AB2644" t="str">
            <v/>
          </cell>
          <cell r="AC2644" t="str">
            <v/>
          </cell>
        </row>
        <row r="2645">
          <cell r="H2645" t="str">
            <v/>
          </cell>
          <cell r="J2645" t="str">
            <v/>
          </cell>
          <cell r="Y2645" t="str">
            <v/>
          </cell>
          <cell r="Z2645" t="str">
            <v/>
          </cell>
          <cell r="AA2645" t="str">
            <v/>
          </cell>
          <cell r="AB2645" t="str">
            <v/>
          </cell>
          <cell r="AC2645" t="str">
            <v/>
          </cell>
        </row>
        <row r="2646">
          <cell r="H2646" t="str">
            <v/>
          </cell>
          <cell r="J2646" t="str">
            <v/>
          </cell>
          <cell r="Y2646" t="str">
            <v/>
          </cell>
          <cell r="Z2646" t="str">
            <v/>
          </cell>
          <cell r="AA2646" t="str">
            <v/>
          </cell>
          <cell r="AB2646" t="str">
            <v/>
          </cell>
          <cell r="AC2646" t="str">
            <v/>
          </cell>
        </row>
        <row r="2647">
          <cell r="H2647" t="str">
            <v/>
          </cell>
          <cell r="J2647" t="str">
            <v/>
          </cell>
          <cell r="Y2647" t="str">
            <v/>
          </cell>
          <cell r="Z2647" t="str">
            <v/>
          </cell>
          <cell r="AA2647" t="str">
            <v/>
          </cell>
          <cell r="AB2647" t="str">
            <v/>
          </cell>
          <cell r="AC2647" t="str">
            <v/>
          </cell>
        </row>
        <row r="2648">
          <cell r="H2648" t="str">
            <v/>
          </cell>
          <cell r="J2648" t="str">
            <v/>
          </cell>
          <cell r="Y2648" t="str">
            <v/>
          </cell>
          <cell r="Z2648" t="str">
            <v/>
          </cell>
          <cell r="AA2648" t="str">
            <v/>
          </cell>
          <cell r="AB2648" t="str">
            <v/>
          </cell>
          <cell r="AC2648" t="str">
            <v/>
          </cell>
        </row>
        <row r="2649">
          <cell r="H2649" t="str">
            <v/>
          </cell>
          <cell r="J2649" t="str">
            <v/>
          </cell>
          <cell r="Y2649" t="str">
            <v/>
          </cell>
          <cell r="Z2649" t="str">
            <v/>
          </cell>
          <cell r="AA2649" t="str">
            <v/>
          </cell>
          <cell r="AB2649" t="str">
            <v/>
          </cell>
          <cell r="AC2649" t="str">
            <v/>
          </cell>
        </row>
        <row r="2650">
          <cell r="H2650" t="str">
            <v/>
          </cell>
          <cell r="J2650" t="str">
            <v/>
          </cell>
          <cell r="Y2650" t="str">
            <v/>
          </cell>
          <cell r="Z2650" t="str">
            <v/>
          </cell>
          <cell r="AA2650" t="str">
            <v/>
          </cell>
          <cell r="AB2650" t="str">
            <v/>
          </cell>
          <cell r="AC2650" t="str">
            <v/>
          </cell>
        </row>
        <row r="2651">
          <cell r="H2651" t="str">
            <v/>
          </cell>
          <cell r="J2651" t="str">
            <v/>
          </cell>
          <cell r="Y2651" t="str">
            <v/>
          </cell>
          <cell r="Z2651" t="str">
            <v/>
          </cell>
          <cell r="AA2651" t="str">
            <v/>
          </cell>
          <cell r="AB2651" t="str">
            <v/>
          </cell>
          <cell r="AC2651" t="str">
            <v/>
          </cell>
        </row>
        <row r="2652">
          <cell r="H2652" t="str">
            <v/>
          </cell>
          <cell r="J2652" t="str">
            <v/>
          </cell>
          <cell r="Y2652" t="str">
            <v/>
          </cell>
          <cell r="Z2652" t="str">
            <v/>
          </cell>
          <cell r="AA2652" t="str">
            <v/>
          </cell>
          <cell r="AB2652" t="str">
            <v/>
          </cell>
          <cell r="AC2652" t="str">
            <v/>
          </cell>
        </row>
        <row r="2653">
          <cell r="H2653" t="str">
            <v/>
          </cell>
          <cell r="J2653" t="str">
            <v/>
          </cell>
          <cell r="Y2653" t="str">
            <v/>
          </cell>
          <cell r="Z2653" t="str">
            <v/>
          </cell>
          <cell r="AA2653" t="str">
            <v/>
          </cell>
          <cell r="AB2653" t="str">
            <v/>
          </cell>
          <cell r="AC2653" t="str">
            <v/>
          </cell>
        </row>
        <row r="2654">
          <cell r="H2654" t="str">
            <v/>
          </cell>
          <cell r="J2654" t="str">
            <v/>
          </cell>
          <cell r="Y2654" t="str">
            <v/>
          </cell>
          <cell r="Z2654" t="str">
            <v/>
          </cell>
          <cell r="AA2654" t="str">
            <v/>
          </cell>
          <cell r="AB2654" t="str">
            <v/>
          </cell>
          <cell r="AC2654" t="str">
            <v/>
          </cell>
        </row>
        <row r="2655">
          <cell r="H2655" t="str">
            <v/>
          </cell>
          <cell r="J2655" t="str">
            <v/>
          </cell>
          <cell r="Y2655" t="str">
            <v/>
          </cell>
          <cell r="Z2655" t="str">
            <v/>
          </cell>
          <cell r="AA2655" t="str">
            <v/>
          </cell>
          <cell r="AB2655" t="str">
            <v/>
          </cell>
          <cell r="AC2655" t="str">
            <v/>
          </cell>
        </row>
        <row r="2656">
          <cell r="H2656" t="str">
            <v/>
          </cell>
          <cell r="J2656" t="str">
            <v/>
          </cell>
          <cell r="Y2656" t="str">
            <v/>
          </cell>
          <cell r="Z2656" t="str">
            <v/>
          </cell>
          <cell r="AA2656" t="str">
            <v/>
          </cell>
          <cell r="AB2656" t="str">
            <v/>
          </cell>
          <cell r="AC2656" t="str">
            <v/>
          </cell>
        </row>
        <row r="2657">
          <cell r="H2657" t="str">
            <v/>
          </cell>
          <cell r="J2657" t="str">
            <v/>
          </cell>
          <cell r="Y2657" t="str">
            <v/>
          </cell>
          <cell r="Z2657" t="str">
            <v/>
          </cell>
          <cell r="AA2657" t="str">
            <v/>
          </cell>
          <cell r="AB2657" t="str">
            <v/>
          </cell>
          <cell r="AC2657" t="str">
            <v/>
          </cell>
        </row>
        <row r="2658">
          <cell r="H2658" t="str">
            <v/>
          </cell>
          <cell r="J2658" t="str">
            <v/>
          </cell>
          <cell r="Y2658" t="str">
            <v/>
          </cell>
          <cell r="Z2658" t="str">
            <v/>
          </cell>
          <cell r="AA2658" t="str">
            <v/>
          </cell>
          <cell r="AB2658" t="str">
            <v/>
          </cell>
          <cell r="AC2658" t="str">
            <v/>
          </cell>
        </row>
        <row r="2659">
          <cell r="H2659" t="str">
            <v/>
          </cell>
          <cell r="J2659" t="str">
            <v/>
          </cell>
          <cell r="Y2659" t="str">
            <v/>
          </cell>
          <cell r="Z2659" t="str">
            <v/>
          </cell>
          <cell r="AA2659" t="str">
            <v/>
          </cell>
          <cell r="AB2659" t="str">
            <v/>
          </cell>
          <cell r="AC2659" t="str">
            <v/>
          </cell>
        </row>
        <row r="2660">
          <cell r="H2660" t="str">
            <v/>
          </cell>
          <cell r="J2660" t="str">
            <v/>
          </cell>
          <cell r="Y2660" t="str">
            <v/>
          </cell>
          <cell r="Z2660" t="str">
            <v/>
          </cell>
          <cell r="AA2660" t="str">
            <v/>
          </cell>
          <cell r="AB2660" t="str">
            <v/>
          </cell>
          <cell r="AC2660" t="str">
            <v/>
          </cell>
        </row>
        <row r="2661">
          <cell r="H2661" t="str">
            <v/>
          </cell>
          <cell r="J2661" t="str">
            <v/>
          </cell>
          <cell r="Y2661" t="str">
            <v/>
          </cell>
          <cell r="Z2661" t="str">
            <v/>
          </cell>
          <cell r="AA2661" t="str">
            <v/>
          </cell>
          <cell r="AB2661" t="str">
            <v/>
          </cell>
          <cell r="AC2661" t="str">
            <v/>
          </cell>
        </row>
        <row r="2662">
          <cell r="H2662" t="str">
            <v/>
          </cell>
          <cell r="J2662" t="str">
            <v/>
          </cell>
          <cell r="Y2662" t="str">
            <v/>
          </cell>
          <cell r="Z2662" t="str">
            <v/>
          </cell>
          <cell r="AA2662" t="str">
            <v/>
          </cell>
          <cell r="AB2662" t="str">
            <v/>
          </cell>
          <cell r="AC2662" t="str">
            <v/>
          </cell>
        </row>
        <row r="2663">
          <cell r="H2663" t="str">
            <v/>
          </cell>
          <cell r="J2663" t="str">
            <v/>
          </cell>
          <cell r="Y2663" t="str">
            <v/>
          </cell>
          <cell r="Z2663" t="str">
            <v/>
          </cell>
          <cell r="AA2663" t="str">
            <v/>
          </cell>
          <cell r="AB2663" t="str">
            <v/>
          </cell>
          <cell r="AC2663" t="str">
            <v/>
          </cell>
        </row>
        <row r="2664">
          <cell r="H2664" t="str">
            <v/>
          </cell>
          <cell r="J2664" t="str">
            <v/>
          </cell>
          <cell r="Y2664" t="str">
            <v/>
          </cell>
          <cell r="Z2664" t="str">
            <v/>
          </cell>
          <cell r="AA2664" t="str">
            <v/>
          </cell>
          <cell r="AB2664" t="str">
            <v/>
          </cell>
          <cell r="AC2664" t="str">
            <v/>
          </cell>
        </row>
        <row r="2665">
          <cell r="H2665" t="str">
            <v/>
          </cell>
          <cell r="J2665" t="str">
            <v/>
          </cell>
          <cell r="Y2665" t="str">
            <v/>
          </cell>
          <cell r="Z2665" t="str">
            <v/>
          </cell>
          <cell r="AA2665" t="str">
            <v/>
          </cell>
          <cell r="AB2665" t="str">
            <v/>
          </cell>
          <cell r="AC2665" t="str">
            <v/>
          </cell>
        </row>
        <row r="2666">
          <cell r="H2666" t="str">
            <v/>
          </cell>
          <cell r="J2666" t="str">
            <v/>
          </cell>
          <cell r="Y2666" t="str">
            <v/>
          </cell>
          <cell r="Z2666" t="str">
            <v/>
          </cell>
          <cell r="AA2666" t="str">
            <v/>
          </cell>
          <cell r="AB2666" t="str">
            <v/>
          </cell>
          <cell r="AC2666" t="str">
            <v/>
          </cell>
        </row>
        <row r="2667">
          <cell r="H2667" t="str">
            <v/>
          </cell>
          <cell r="J2667" t="str">
            <v/>
          </cell>
          <cell r="Y2667" t="str">
            <v/>
          </cell>
          <cell r="Z2667" t="str">
            <v/>
          </cell>
          <cell r="AA2667" t="str">
            <v/>
          </cell>
          <cell r="AB2667" t="str">
            <v/>
          </cell>
          <cell r="AC2667" t="str">
            <v/>
          </cell>
        </row>
        <row r="2668">
          <cell r="H2668" t="str">
            <v/>
          </cell>
          <cell r="J2668" t="str">
            <v/>
          </cell>
          <cell r="Y2668" t="str">
            <v/>
          </cell>
          <cell r="Z2668" t="str">
            <v/>
          </cell>
          <cell r="AA2668" t="str">
            <v/>
          </cell>
          <cell r="AB2668" t="str">
            <v/>
          </cell>
          <cell r="AC2668" t="str">
            <v/>
          </cell>
        </row>
        <row r="2669">
          <cell r="H2669" t="str">
            <v/>
          </cell>
          <cell r="J2669" t="str">
            <v/>
          </cell>
          <cell r="Y2669" t="str">
            <v/>
          </cell>
          <cell r="Z2669" t="str">
            <v/>
          </cell>
          <cell r="AA2669" t="str">
            <v/>
          </cell>
          <cell r="AB2669" t="str">
            <v/>
          </cell>
          <cell r="AC2669" t="str">
            <v/>
          </cell>
        </row>
        <row r="2670">
          <cell r="H2670" t="str">
            <v/>
          </cell>
          <cell r="J2670" t="str">
            <v/>
          </cell>
          <cell r="Y2670" t="str">
            <v/>
          </cell>
          <cell r="Z2670" t="str">
            <v/>
          </cell>
          <cell r="AA2670" t="str">
            <v/>
          </cell>
          <cell r="AB2670" t="str">
            <v/>
          </cell>
          <cell r="AC2670" t="str">
            <v/>
          </cell>
        </row>
        <row r="2671">
          <cell r="H2671" t="str">
            <v/>
          </cell>
          <cell r="J2671" t="str">
            <v/>
          </cell>
          <cell r="Y2671" t="str">
            <v/>
          </cell>
          <cell r="Z2671" t="str">
            <v/>
          </cell>
          <cell r="AA2671" t="str">
            <v/>
          </cell>
          <cell r="AB2671" t="str">
            <v/>
          </cell>
          <cell r="AC2671" t="str">
            <v/>
          </cell>
        </row>
        <row r="2672">
          <cell r="H2672" t="str">
            <v/>
          </cell>
          <cell r="J2672" t="str">
            <v/>
          </cell>
          <cell r="Y2672" t="str">
            <v/>
          </cell>
          <cell r="Z2672" t="str">
            <v/>
          </cell>
          <cell r="AA2672" t="str">
            <v/>
          </cell>
          <cell r="AB2672" t="str">
            <v/>
          </cell>
          <cell r="AC2672" t="str">
            <v/>
          </cell>
        </row>
        <row r="2673">
          <cell r="H2673" t="str">
            <v/>
          </cell>
          <cell r="J2673" t="str">
            <v/>
          </cell>
          <cell r="Y2673" t="str">
            <v/>
          </cell>
          <cell r="Z2673" t="str">
            <v/>
          </cell>
          <cell r="AA2673" t="str">
            <v/>
          </cell>
          <cell r="AB2673" t="str">
            <v/>
          </cell>
          <cell r="AC2673" t="str">
            <v/>
          </cell>
        </row>
        <row r="2674">
          <cell r="H2674" t="str">
            <v/>
          </cell>
          <cell r="J2674" t="str">
            <v/>
          </cell>
          <cell r="Y2674" t="str">
            <v/>
          </cell>
          <cell r="Z2674" t="str">
            <v/>
          </cell>
          <cell r="AA2674" t="str">
            <v/>
          </cell>
          <cell r="AB2674" t="str">
            <v/>
          </cell>
          <cell r="AC2674" t="str">
            <v/>
          </cell>
        </row>
        <row r="2675">
          <cell r="H2675" t="str">
            <v/>
          </cell>
          <cell r="J2675" t="str">
            <v/>
          </cell>
          <cell r="Y2675" t="str">
            <v/>
          </cell>
          <cell r="Z2675" t="str">
            <v/>
          </cell>
          <cell r="AA2675" t="str">
            <v/>
          </cell>
          <cell r="AB2675" t="str">
            <v/>
          </cell>
          <cell r="AC2675" t="str">
            <v/>
          </cell>
        </row>
        <row r="2676">
          <cell r="H2676" t="str">
            <v/>
          </cell>
          <cell r="J2676" t="str">
            <v/>
          </cell>
          <cell r="Y2676" t="str">
            <v/>
          </cell>
          <cell r="Z2676" t="str">
            <v/>
          </cell>
          <cell r="AA2676" t="str">
            <v/>
          </cell>
          <cell r="AB2676" t="str">
            <v/>
          </cell>
          <cell r="AC2676" t="str">
            <v/>
          </cell>
        </row>
        <row r="2677">
          <cell r="H2677" t="str">
            <v/>
          </cell>
          <cell r="J2677" t="str">
            <v/>
          </cell>
          <cell r="Y2677" t="str">
            <v/>
          </cell>
          <cell r="Z2677" t="str">
            <v/>
          </cell>
          <cell r="AA2677" t="str">
            <v/>
          </cell>
          <cell r="AB2677" t="str">
            <v/>
          </cell>
          <cell r="AC2677" t="str">
            <v/>
          </cell>
        </row>
        <row r="2678">
          <cell r="H2678" t="str">
            <v/>
          </cell>
          <cell r="J2678" t="str">
            <v/>
          </cell>
          <cell r="Y2678" t="str">
            <v/>
          </cell>
          <cell r="Z2678" t="str">
            <v/>
          </cell>
          <cell r="AA2678" t="str">
            <v/>
          </cell>
          <cell r="AB2678" t="str">
            <v/>
          </cell>
          <cell r="AC2678" t="str">
            <v/>
          </cell>
        </row>
        <row r="2679">
          <cell r="H2679" t="str">
            <v/>
          </cell>
          <cell r="J2679" t="str">
            <v/>
          </cell>
          <cell r="Y2679" t="str">
            <v/>
          </cell>
          <cell r="Z2679" t="str">
            <v/>
          </cell>
          <cell r="AA2679" t="str">
            <v/>
          </cell>
          <cell r="AB2679" t="str">
            <v/>
          </cell>
          <cell r="AC2679" t="str">
            <v/>
          </cell>
        </row>
        <row r="2680">
          <cell r="H2680" t="str">
            <v/>
          </cell>
          <cell r="J2680" t="str">
            <v/>
          </cell>
          <cell r="Y2680" t="str">
            <v/>
          </cell>
          <cell r="Z2680" t="str">
            <v/>
          </cell>
          <cell r="AA2680" t="str">
            <v/>
          </cell>
          <cell r="AB2680" t="str">
            <v/>
          </cell>
          <cell r="AC2680" t="str">
            <v/>
          </cell>
        </row>
        <row r="2681">
          <cell r="H2681" t="str">
            <v/>
          </cell>
          <cell r="J2681" t="str">
            <v/>
          </cell>
          <cell r="Y2681" t="str">
            <v/>
          </cell>
          <cell r="Z2681" t="str">
            <v/>
          </cell>
          <cell r="AA2681" t="str">
            <v/>
          </cell>
          <cell r="AB2681" t="str">
            <v/>
          </cell>
          <cell r="AC2681" t="str">
            <v/>
          </cell>
        </row>
        <row r="2682">
          <cell r="H2682" t="str">
            <v/>
          </cell>
          <cell r="J2682" t="str">
            <v/>
          </cell>
          <cell r="Y2682" t="str">
            <v/>
          </cell>
          <cell r="Z2682" t="str">
            <v/>
          </cell>
          <cell r="AA2682" t="str">
            <v/>
          </cell>
          <cell r="AB2682" t="str">
            <v/>
          </cell>
          <cell r="AC2682" t="str">
            <v/>
          </cell>
        </row>
        <row r="2683">
          <cell r="H2683" t="str">
            <v/>
          </cell>
          <cell r="J2683" t="str">
            <v/>
          </cell>
          <cell r="Y2683" t="str">
            <v/>
          </cell>
          <cell r="Z2683" t="str">
            <v/>
          </cell>
          <cell r="AA2683" t="str">
            <v/>
          </cell>
          <cell r="AB2683" t="str">
            <v/>
          </cell>
          <cell r="AC2683" t="str">
            <v/>
          </cell>
        </row>
        <row r="2684">
          <cell r="H2684" t="str">
            <v/>
          </cell>
          <cell r="J2684" t="str">
            <v/>
          </cell>
          <cell r="Y2684" t="str">
            <v/>
          </cell>
          <cell r="Z2684" t="str">
            <v/>
          </cell>
          <cell r="AA2684" t="str">
            <v/>
          </cell>
          <cell r="AB2684" t="str">
            <v/>
          </cell>
          <cell r="AC2684" t="str">
            <v/>
          </cell>
        </row>
        <row r="2685">
          <cell r="H2685" t="str">
            <v/>
          </cell>
          <cell r="J2685" t="str">
            <v/>
          </cell>
          <cell r="Y2685" t="str">
            <v/>
          </cell>
          <cell r="Z2685" t="str">
            <v/>
          </cell>
          <cell r="AA2685" t="str">
            <v/>
          </cell>
          <cell r="AB2685" t="str">
            <v/>
          </cell>
          <cell r="AC2685" t="str">
            <v/>
          </cell>
        </row>
        <row r="2686">
          <cell r="H2686" t="str">
            <v/>
          </cell>
          <cell r="J2686" t="str">
            <v/>
          </cell>
          <cell r="Y2686" t="str">
            <v/>
          </cell>
          <cell r="Z2686" t="str">
            <v/>
          </cell>
          <cell r="AA2686" t="str">
            <v/>
          </cell>
          <cell r="AB2686" t="str">
            <v/>
          </cell>
          <cell r="AC2686" t="str">
            <v/>
          </cell>
        </row>
        <row r="2687">
          <cell r="H2687" t="str">
            <v/>
          </cell>
          <cell r="J2687" t="str">
            <v/>
          </cell>
          <cell r="Y2687" t="str">
            <v/>
          </cell>
          <cell r="Z2687" t="str">
            <v/>
          </cell>
          <cell r="AA2687" t="str">
            <v/>
          </cell>
          <cell r="AB2687" t="str">
            <v/>
          </cell>
          <cell r="AC2687" t="str">
            <v/>
          </cell>
        </row>
        <row r="2688">
          <cell r="H2688" t="str">
            <v/>
          </cell>
          <cell r="J2688" t="str">
            <v/>
          </cell>
          <cell r="Y2688" t="str">
            <v/>
          </cell>
          <cell r="Z2688" t="str">
            <v/>
          </cell>
          <cell r="AA2688" t="str">
            <v/>
          </cell>
          <cell r="AB2688" t="str">
            <v/>
          </cell>
          <cell r="AC2688" t="str">
            <v/>
          </cell>
        </row>
        <row r="2689">
          <cell r="H2689" t="str">
            <v/>
          </cell>
          <cell r="J2689" t="str">
            <v/>
          </cell>
          <cell r="Y2689" t="str">
            <v/>
          </cell>
          <cell r="Z2689" t="str">
            <v/>
          </cell>
          <cell r="AA2689" t="str">
            <v/>
          </cell>
          <cell r="AB2689" t="str">
            <v/>
          </cell>
          <cell r="AC2689" t="str">
            <v/>
          </cell>
        </row>
        <row r="2690">
          <cell r="H2690" t="str">
            <v/>
          </cell>
          <cell r="J2690" t="str">
            <v/>
          </cell>
          <cell r="Y2690" t="str">
            <v/>
          </cell>
          <cell r="Z2690" t="str">
            <v/>
          </cell>
          <cell r="AA2690" t="str">
            <v/>
          </cell>
          <cell r="AB2690" t="str">
            <v/>
          </cell>
          <cell r="AC2690" t="str">
            <v/>
          </cell>
        </row>
        <row r="2691">
          <cell r="H2691" t="str">
            <v/>
          </cell>
          <cell r="J2691" t="str">
            <v/>
          </cell>
          <cell r="Y2691" t="str">
            <v/>
          </cell>
          <cell r="Z2691" t="str">
            <v/>
          </cell>
          <cell r="AA2691" t="str">
            <v/>
          </cell>
          <cell r="AB2691" t="str">
            <v/>
          </cell>
          <cell r="AC2691" t="str">
            <v/>
          </cell>
        </row>
        <row r="2692">
          <cell r="H2692" t="str">
            <v/>
          </cell>
          <cell r="J2692" t="str">
            <v/>
          </cell>
          <cell r="Y2692" t="str">
            <v/>
          </cell>
          <cell r="Z2692" t="str">
            <v/>
          </cell>
          <cell r="AA2692" t="str">
            <v/>
          </cell>
          <cell r="AB2692" t="str">
            <v/>
          </cell>
          <cell r="AC2692" t="str">
            <v/>
          </cell>
        </row>
        <row r="2693">
          <cell r="H2693" t="str">
            <v/>
          </cell>
          <cell r="J2693" t="str">
            <v/>
          </cell>
          <cell r="Y2693" t="str">
            <v/>
          </cell>
          <cell r="Z2693" t="str">
            <v/>
          </cell>
          <cell r="AA2693" t="str">
            <v/>
          </cell>
          <cell r="AB2693" t="str">
            <v/>
          </cell>
          <cell r="AC2693" t="str">
            <v/>
          </cell>
        </row>
        <row r="2694">
          <cell r="H2694" t="str">
            <v/>
          </cell>
          <cell r="J2694" t="str">
            <v/>
          </cell>
          <cell r="Y2694" t="str">
            <v/>
          </cell>
          <cell r="Z2694" t="str">
            <v/>
          </cell>
          <cell r="AA2694" t="str">
            <v/>
          </cell>
          <cell r="AB2694" t="str">
            <v/>
          </cell>
          <cell r="AC2694" t="str">
            <v/>
          </cell>
        </row>
        <row r="2695">
          <cell r="H2695" t="str">
            <v/>
          </cell>
          <cell r="J2695" t="str">
            <v/>
          </cell>
          <cell r="Y2695" t="str">
            <v/>
          </cell>
          <cell r="Z2695" t="str">
            <v/>
          </cell>
          <cell r="AA2695" t="str">
            <v/>
          </cell>
          <cell r="AB2695" t="str">
            <v/>
          </cell>
          <cell r="AC2695" t="str">
            <v/>
          </cell>
        </row>
        <row r="2696">
          <cell r="H2696" t="str">
            <v/>
          </cell>
          <cell r="J2696" t="str">
            <v/>
          </cell>
          <cell r="Y2696" t="str">
            <v/>
          </cell>
          <cell r="Z2696" t="str">
            <v/>
          </cell>
          <cell r="AA2696" t="str">
            <v/>
          </cell>
          <cell r="AB2696" t="str">
            <v/>
          </cell>
          <cell r="AC2696" t="str">
            <v/>
          </cell>
        </row>
        <row r="2697">
          <cell r="H2697" t="str">
            <v/>
          </cell>
          <cell r="J2697" t="str">
            <v/>
          </cell>
          <cell r="Y2697" t="str">
            <v/>
          </cell>
          <cell r="Z2697" t="str">
            <v/>
          </cell>
          <cell r="AA2697" t="str">
            <v/>
          </cell>
          <cell r="AB2697" t="str">
            <v/>
          </cell>
          <cell r="AC2697" t="str">
            <v/>
          </cell>
        </row>
        <row r="2698">
          <cell r="H2698" t="str">
            <v/>
          </cell>
          <cell r="J2698" t="str">
            <v/>
          </cell>
          <cell r="Y2698" t="str">
            <v/>
          </cell>
          <cell r="Z2698" t="str">
            <v/>
          </cell>
          <cell r="AA2698" t="str">
            <v/>
          </cell>
          <cell r="AB2698" t="str">
            <v/>
          </cell>
          <cell r="AC2698" t="str">
            <v/>
          </cell>
        </row>
        <row r="2699">
          <cell r="H2699" t="str">
            <v/>
          </cell>
          <cell r="J2699" t="str">
            <v/>
          </cell>
          <cell r="Y2699" t="str">
            <v/>
          </cell>
          <cell r="Z2699" t="str">
            <v/>
          </cell>
          <cell r="AA2699" t="str">
            <v/>
          </cell>
          <cell r="AB2699" t="str">
            <v/>
          </cell>
          <cell r="AC2699" t="str">
            <v/>
          </cell>
        </row>
        <row r="2700">
          <cell r="H2700" t="str">
            <v/>
          </cell>
          <cell r="J2700" t="str">
            <v/>
          </cell>
          <cell r="Y2700" t="str">
            <v/>
          </cell>
          <cell r="Z2700" t="str">
            <v/>
          </cell>
          <cell r="AA2700" t="str">
            <v/>
          </cell>
          <cell r="AB2700" t="str">
            <v/>
          </cell>
          <cell r="AC2700" t="str">
            <v/>
          </cell>
        </row>
        <row r="2701">
          <cell r="H2701" t="str">
            <v/>
          </cell>
          <cell r="J2701" t="str">
            <v/>
          </cell>
          <cell r="Y2701" t="str">
            <v/>
          </cell>
          <cell r="Z2701" t="str">
            <v/>
          </cell>
          <cell r="AA2701" t="str">
            <v/>
          </cell>
          <cell r="AB2701" t="str">
            <v/>
          </cell>
          <cell r="AC2701" t="str">
            <v/>
          </cell>
        </row>
        <row r="2702">
          <cell r="H2702" t="str">
            <v/>
          </cell>
          <cell r="J2702" t="str">
            <v/>
          </cell>
          <cell r="Y2702" t="str">
            <v/>
          </cell>
          <cell r="Z2702" t="str">
            <v/>
          </cell>
          <cell r="AA2702" t="str">
            <v/>
          </cell>
          <cell r="AB2702" t="str">
            <v/>
          </cell>
          <cell r="AC2702" t="str">
            <v/>
          </cell>
        </row>
        <row r="2703">
          <cell r="H2703" t="str">
            <v/>
          </cell>
          <cell r="J2703" t="str">
            <v/>
          </cell>
          <cell r="Y2703" t="str">
            <v/>
          </cell>
          <cell r="Z2703" t="str">
            <v/>
          </cell>
          <cell r="AA2703" t="str">
            <v/>
          </cell>
          <cell r="AB2703" t="str">
            <v/>
          </cell>
          <cell r="AC2703" t="str">
            <v/>
          </cell>
        </row>
        <row r="2704">
          <cell r="H2704" t="str">
            <v/>
          </cell>
          <cell r="J2704" t="str">
            <v/>
          </cell>
          <cell r="Y2704" t="str">
            <v/>
          </cell>
          <cell r="Z2704" t="str">
            <v/>
          </cell>
          <cell r="AA2704" t="str">
            <v/>
          </cell>
          <cell r="AB2704" t="str">
            <v/>
          </cell>
          <cell r="AC2704" t="str">
            <v/>
          </cell>
        </row>
        <row r="2705">
          <cell r="H2705" t="str">
            <v/>
          </cell>
          <cell r="J2705" t="str">
            <v/>
          </cell>
          <cell r="Y2705" t="str">
            <v/>
          </cell>
          <cell r="Z2705" t="str">
            <v/>
          </cell>
          <cell r="AA2705" t="str">
            <v/>
          </cell>
          <cell r="AB2705" t="str">
            <v/>
          </cell>
          <cell r="AC2705" t="str">
            <v/>
          </cell>
        </row>
        <row r="2706">
          <cell r="H2706" t="str">
            <v/>
          </cell>
          <cell r="J2706" t="str">
            <v/>
          </cell>
          <cell r="Y2706" t="str">
            <v/>
          </cell>
          <cell r="Z2706" t="str">
            <v/>
          </cell>
          <cell r="AA2706" t="str">
            <v/>
          </cell>
          <cell r="AB2706" t="str">
            <v/>
          </cell>
          <cell r="AC2706" t="str">
            <v/>
          </cell>
        </row>
        <row r="2707">
          <cell r="H2707" t="str">
            <v/>
          </cell>
          <cell r="J2707" t="str">
            <v/>
          </cell>
          <cell r="Y2707" t="str">
            <v/>
          </cell>
          <cell r="Z2707" t="str">
            <v/>
          </cell>
          <cell r="AA2707" t="str">
            <v/>
          </cell>
          <cell r="AB2707" t="str">
            <v/>
          </cell>
          <cell r="AC2707" t="str">
            <v/>
          </cell>
        </row>
        <row r="2708">
          <cell r="H2708" t="str">
            <v/>
          </cell>
          <cell r="J2708" t="str">
            <v/>
          </cell>
          <cell r="Y2708" t="str">
            <v/>
          </cell>
          <cell r="Z2708" t="str">
            <v/>
          </cell>
          <cell r="AA2708" t="str">
            <v/>
          </cell>
          <cell r="AB2708" t="str">
            <v/>
          </cell>
          <cell r="AC2708" t="str">
            <v/>
          </cell>
        </row>
        <row r="2709">
          <cell r="H2709" t="str">
            <v/>
          </cell>
          <cell r="J2709" t="str">
            <v/>
          </cell>
          <cell r="Y2709" t="str">
            <v/>
          </cell>
          <cell r="Z2709" t="str">
            <v/>
          </cell>
          <cell r="AA2709" t="str">
            <v/>
          </cell>
          <cell r="AB2709" t="str">
            <v/>
          </cell>
          <cell r="AC2709" t="str">
            <v/>
          </cell>
        </row>
        <row r="2710">
          <cell r="H2710" t="str">
            <v/>
          </cell>
          <cell r="J2710" t="str">
            <v/>
          </cell>
          <cell r="Y2710" t="str">
            <v/>
          </cell>
          <cell r="Z2710" t="str">
            <v/>
          </cell>
          <cell r="AA2710" t="str">
            <v/>
          </cell>
          <cell r="AB2710" t="str">
            <v/>
          </cell>
          <cell r="AC2710" t="str">
            <v/>
          </cell>
        </row>
        <row r="2711">
          <cell r="H2711" t="str">
            <v/>
          </cell>
          <cell r="J2711" t="str">
            <v/>
          </cell>
          <cell r="Y2711" t="str">
            <v/>
          </cell>
          <cell r="Z2711" t="str">
            <v/>
          </cell>
          <cell r="AA2711" t="str">
            <v/>
          </cell>
          <cell r="AB2711" t="str">
            <v/>
          </cell>
          <cell r="AC2711" t="str">
            <v/>
          </cell>
        </row>
        <row r="2712">
          <cell r="H2712" t="str">
            <v/>
          </cell>
          <cell r="J2712" t="str">
            <v/>
          </cell>
          <cell r="Y2712" t="str">
            <v/>
          </cell>
          <cell r="Z2712" t="str">
            <v/>
          </cell>
          <cell r="AA2712" t="str">
            <v/>
          </cell>
          <cell r="AB2712" t="str">
            <v/>
          </cell>
          <cell r="AC2712" t="str">
            <v/>
          </cell>
        </row>
        <row r="2713">
          <cell r="H2713" t="str">
            <v/>
          </cell>
          <cell r="J2713" t="str">
            <v/>
          </cell>
          <cell r="Y2713" t="str">
            <v/>
          </cell>
          <cell r="Z2713" t="str">
            <v/>
          </cell>
          <cell r="AA2713" t="str">
            <v/>
          </cell>
          <cell r="AB2713" t="str">
            <v/>
          </cell>
          <cell r="AC2713" t="str">
            <v/>
          </cell>
        </row>
        <row r="2714">
          <cell r="H2714" t="str">
            <v/>
          </cell>
          <cell r="J2714" t="str">
            <v/>
          </cell>
          <cell r="Y2714" t="str">
            <v/>
          </cell>
          <cell r="Z2714" t="str">
            <v/>
          </cell>
          <cell r="AA2714" t="str">
            <v/>
          </cell>
          <cell r="AB2714" t="str">
            <v/>
          </cell>
          <cell r="AC2714" t="str">
            <v/>
          </cell>
        </row>
        <row r="2715">
          <cell r="H2715" t="str">
            <v/>
          </cell>
          <cell r="J2715" t="str">
            <v/>
          </cell>
          <cell r="Y2715" t="str">
            <v/>
          </cell>
          <cell r="Z2715" t="str">
            <v/>
          </cell>
          <cell r="AA2715" t="str">
            <v/>
          </cell>
          <cell r="AB2715" t="str">
            <v/>
          </cell>
          <cell r="AC2715" t="str">
            <v/>
          </cell>
        </row>
        <row r="2716">
          <cell r="H2716" t="str">
            <v/>
          </cell>
          <cell r="J2716" t="str">
            <v/>
          </cell>
          <cell r="Y2716" t="str">
            <v/>
          </cell>
          <cell r="Z2716" t="str">
            <v/>
          </cell>
          <cell r="AA2716" t="str">
            <v/>
          </cell>
          <cell r="AB2716" t="str">
            <v/>
          </cell>
          <cell r="AC2716" t="str">
            <v/>
          </cell>
        </row>
        <row r="2717">
          <cell r="H2717" t="str">
            <v/>
          </cell>
          <cell r="J2717" t="str">
            <v/>
          </cell>
          <cell r="Y2717" t="str">
            <v/>
          </cell>
          <cell r="Z2717" t="str">
            <v/>
          </cell>
          <cell r="AA2717" t="str">
            <v/>
          </cell>
          <cell r="AB2717" t="str">
            <v/>
          </cell>
          <cell r="AC2717" t="str">
            <v/>
          </cell>
        </row>
        <row r="2718">
          <cell r="H2718" t="str">
            <v/>
          </cell>
          <cell r="J2718" t="str">
            <v/>
          </cell>
          <cell r="Y2718" t="str">
            <v/>
          </cell>
          <cell r="Z2718" t="str">
            <v/>
          </cell>
          <cell r="AA2718" t="str">
            <v/>
          </cell>
          <cell r="AB2718" t="str">
            <v/>
          </cell>
          <cell r="AC2718" t="str">
            <v/>
          </cell>
        </row>
        <row r="2719">
          <cell r="H2719" t="str">
            <v/>
          </cell>
          <cell r="J2719" t="str">
            <v/>
          </cell>
          <cell r="Y2719" t="str">
            <v/>
          </cell>
          <cell r="Z2719" t="str">
            <v/>
          </cell>
          <cell r="AA2719" t="str">
            <v/>
          </cell>
          <cell r="AB2719" t="str">
            <v/>
          </cell>
          <cell r="AC2719" t="str">
            <v/>
          </cell>
        </row>
        <row r="2720">
          <cell r="H2720" t="str">
            <v/>
          </cell>
          <cell r="J2720" t="str">
            <v/>
          </cell>
          <cell r="Y2720" t="str">
            <v/>
          </cell>
          <cell r="Z2720" t="str">
            <v/>
          </cell>
          <cell r="AA2720" t="str">
            <v/>
          </cell>
          <cell r="AB2720" t="str">
            <v/>
          </cell>
          <cell r="AC2720" t="str">
            <v/>
          </cell>
        </row>
        <row r="2721">
          <cell r="H2721" t="str">
            <v/>
          </cell>
          <cell r="J2721" t="str">
            <v/>
          </cell>
          <cell r="Y2721" t="str">
            <v/>
          </cell>
          <cell r="Z2721" t="str">
            <v/>
          </cell>
          <cell r="AA2721" t="str">
            <v/>
          </cell>
          <cell r="AB2721" t="str">
            <v/>
          </cell>
          <cell r="AC2721" t="str">
            <v/>
          </cell>
        </row>
        <row r="2722">
          <cell r="H2722" t="str">
            <v/>
          </cell>
          <cell r="J2722" t="str">
            <v/>
          </cell>
          <cell r="Y2722" t="str">
            <v/>
          </cell>
          <cell r="Z2722" t="str">
            <v/>
          </cell>
          <cell r="AA2722" t="str">
            <v/>
          </cell>
          <cell r="AB2722" t="str">
            <v/>
          </cell>
          <cell r="AC2722" t="str">
            <v/>
          </cell>
        </row>
        <row r="2723">
          <cell r="H2723" t="str">
            <v/>
          </cell>
          <cell r="J2723" t="str">
            <v/>
          </cell>
          <cell r="Y2723" t="str">
            <v/>
          </cell>
          <cell r="Z2723" t="str">
            <v/>
          </cell>
          <cell r="AA2723" t="str">
            <v/>
          </cell>
          <cell r="AB2723" t="str">
            <v/>
          </cell>
          <cell r="AC2723" t="str">
            <v/>
          </cell>
        </row>
        <row r="2724">
          <cell r="H2724" t="str">
            <v/>
          </cell>
          <cell r="J2724" t="str">
            <v/>
          </cell>
          <cell r="Y2724" t="str">
            <v/>
          </cell>
          <cell r="Z2724" t="str">
            <v/>
          </cell>
          <cell r="AA2724" t="str">
            <v/>
          </cell>
          <cell r="AB2724" t="str">
            <v/>
          </cell>
          <cell r="AC2724" t="str">
            <v/>
          </cell>
        </row>
        <row r="2725">
          <cell r="H2725" t="str">
            <v/>
          </cell>
          <cell r="J2725" t="str">
            <v/>
          </cell>
          <cell r="Y2725" t="str">
            <v/>
          </cell>
          <cell r="Z2725" t="str">
            <v/>
          </cell>
          <cell r="AA2725" t="str">
            <v/>
          </cell>
          <cell r="AB2725" t="str">
            <v/>
          </cell>
          <cell r="AC2725" t="str">
            <v/>
          </cell>
        </row>
        <row r="2726">
          <cell r="H2726" t="str">
            <v/>
          </cell>
          <cell r="J2726" t="str">
            <v/>
          </cell>
          <cell r="Y2726" t="str">
            <v/>
          </cell>
          <cell r="Z2726" t="str">
            <v/>
          </cell>
          <cell r="AA2726" t="str">
            <v/>
          </cell>
          <cell r="AB2726" t="str">
            <v/>
          </cell>
          <cell r="AC2726" t="str">
            <v/>
          </cell>
        </row>
        <row r="2727">
          <cell r="H2727" t="str">
            <v/>
          </cell>
          <cell r="J2727" t="str">
            <v/>
          </cell>
          <cell r="Y2727" t="str">
            <v/>
          </cell>
          <cell r="Z2727" t="str">
            <v/>
          </cell>
          <cell r="AA2727" t="str">
            <v/>
          </cell>
          <cell r="AB2727" t="str">
            <v/>
          </cell>
          <cell r="AC2727" t="str">
            <v/>
          </cell>
        </row>
        <row r="2728">
          <cell r="H2728" t="str">
            <v/>
          </cell>
          <cell r="J2728" t="str">
            <v/>
          </cell>
          <cell r="Y2728" t="str">
            <v/>
          </cell>
          <cell r="Z2728" t="str">
            <v/>
          </cell>
          <cell r="AA2728" t="str">
            <v/>
          </cell>
          <cell r="AB2728" t="str">
            <v/>
          </cell>
          <cell r="AC2728" t="str">
            <v/>
          </cell>
        </row>
        <row r="2729">
          <cell r="H2729" t="str">
            <v/>
          </cell>
          <cell r="J2729" t="str">
            <v/>
          </cell>
          <cell r="Y2729" t="str">
            <v/>
          </cell>
          <cell r="Z2729" t="str">
            <v/>
          </cell>
          <cell r="AA2729" t="str">
            <v/>
          </cell>
          <cell r="AB2729" t="str">
            <v/>
          </cell>
          <cell r="AC2729" t="str">
            <v/>
          </cell>
        </row>
        <row r="2730">
          <cell r="H2730" t="str">
            <v/>
          </cell>
          <cell r="J2730" t="str">
            <v/>
          </cell>
          <cell r="Y2730" t="str">
            <v/>
          </cell>
          <cell r="Z2730" t="str">
            <v/>
          </cell>
          <cell r="AA2730" t="str">
            <v/>
          </cell>
          <cell r="AB2730" t="str">
            <v/>
          </cell>
          <cell r="AC2730" t="str">
            <v/>
          </cell>
        </row>
        <row r="2731">
          <cell r="H2731" t="str">
            <v/>
          </cell>
          <cell r="J2731" t="str">
            <v/>
          </cell>
          <cell r="Y2731" t="str">
            <v/>
          </cell>
          <cell r="Z2731" t="str">
            <v/>
          </cell>
          <cell r="AA2731" t="str">
            <v/>
          </cell>
          <cell r="AB2731" t="str">
            <v/>
          </cell>
          <cell r="AC2731" t="str">
            <v/>
          </cell>
        </row>
        <row r="2732">
          <cell r="H2732" t="str">
            <v/>
          </cell>
          <cell r="J2732" t="str">
            <v/>
          </cell>
          <cell r="Y2732" t="str">
            <v/>
          </cell>
          <cell r="Z2732" t="str">
            <v/>
          </cell>
          <cell r="AA2732" t="str">
            <v/>
          </cell>
          <cell r="AB2732" t="str">
            <v/>
          </cell>
          <cell r="AC2732" t="str">
            <v/>
          </cell>
        </row>
        <row r="2733">
          <cell r="H2733" t="str">
            <v/>
          </cell>
          <cell r="J2733" t="str">
            <v/>
          </cell>
          <cell r="Y2733" t="str">
            <v/>
          </cell>
          <cell r="Z2733" t="str">
            <v/>
          </cell>
          <cell r="AA2733" t="str">
            <v/>
          </cell>
          <cell r="AB2733" t="str">
            <v/>
          </cell>
          <cell r="AC2733" t="str">
            <v/>
          </cell>
        </row>
        <row r="2734">
          <cell r="H2734" t="str">
            <v/>
          </cell>
          <cell r="J2734" t="str">
            <v/>
          </cell>
          <cell r="Y2734" t="str">
            <v/>
          </cell>
          <cell r="Z2734" t="str">
            <v/>
          </cell>
          <cell r="AA2734" t="str">
            <v/>
          </cell>
          <cell r="AB2734" t="str">
            <v/>
          </cell>
          <cell r="AC2734" t="str">
            <v/>
          </cell>
        </row>
        <row r="2735">
          <cell r="H2735" t="str">
            <v/>
          </cell>
          <cell r="J2735" t="str">
            <v/>
          </cell>
          <cell r="Y2735" t="str">
            <v/>
          </cell>
          <cell r="Z2735" t="str">
            <v/>
          </cell>
          <cell r="AA2735" t="str">
            <v/>
          </cell>
          <cell r="AB2735" t="str">
            <v/>
          </cell>
          <cell r="AC2735" t="str">
            <v/>
          </cell>
        </row>
        <row r="2736">
          <cell r="H2736" t="str">
            <v/>
          </cell>
          <cell r="J2736" t="str">
            <v/>
          </cell>
          <cell r="Y2736" t="str">
            <v/>
          </cell>
          <cell r="Z2736" t="str">
            <v/>
          </cell>
          <cell r="AA2736" t="str">
            <v/>
          </cell>
          <cell r="AB2736" t="str">
            <v/>
          </cell>
          <cell r="AC2736" t="str">
            <v/>
          </cell>
        </row>
        <row r="2737">
          <cell r="H2737" t="str">
            <v/>
          </cell>
          <cell r="J2737" t="str">
            <v/>
          </cell>
          <cell r="Y2737" t="str">
            <v/>
          </cell>
          <cell r="Z2737" t="str">
            <v/>
          </cell>
          <cell r="AA2737" t="str">
            <v/>
          </cell>
          <cell r="AB2737" t="str">
            <v/>
          </cell>
          <cell r="AC2737" t="str">
            <v/>
          </cell>
        </row>
        <row r="2738">
          <cell r="H2738" t="str">
            <v/>
          </cell>
          <cell r="J2738" t="str">
            <v/>
          </cell>
          <cell r="Y2738" t="str">
            <v/>
          </cell>
          <cell r="Z2738" t="str">
            <v/>
          </cell>
          <cell r="AA2738" t="str">
            <v/>
          </cell>
          <cell r="AB2738" t="str">
            <v/>
          </cell>
          <cell r="AC2738" t="str">
            <v/>
          </cell>
        </row>
        <row r="2739">
          <cell r="H2739" t="str">
            <v/>
          </cell>
          <cell r="J2739" t="str">
            <v/>
          </cell>
          <cell r="Y2739" t="str">
            <v/>
          </cell>
          <cell r="Z2739" t="str">
            <v/>
          </cell>
          <cell r="AA2739" t="str">
            <v/>
          </cell>
          <cell r="AB2739" t="str">
            <v/>
          </cell>
          <cell r="AC2739" t="str">
            <v/>
          </cell>
        </row>
        <row r="2740">
          <cell r="H2740" t="str">
            <v/>
          </cell>
          <cell r="J2740" t="str">
            <v/>
          </cell>
          <cell r="Y2740" t="str">
            <v/>
          </cell>
          <cell r="Z2740" t="str">
            <v/>
          </cell>
          <cell r="AA2740" t="str">
            <v/>
          </cell>
          <cell r="AB2740" t="str">
            <v/>
          </cell>
          <cell r="AC2740" t="str">
            <v/>
          </cell>
        </row>
        <row r="2741">
          <cell r="H2741" t="str">
            <v/>
          </cell>
          <cell r="J2741" t="str">
            <v/>
          </cell>
          <cell r="Y2741" t="str">
            <v/>
          </cell>
          <cell r="Z2741" t="str">
            <v/>
          </cell>
          <cell r="AA2741" t="str">
            <v/>
          </cell>
          <cell r="AB2741" t="str">
            <v/>
          </cell>
          <cell r="AC2741" t="str">
            <v/>
          </cell>
        </row>
        <row r="2742">
          <cell r="H2742" t="str">
            <v/>
          </cell>
          <cell r="J2742" t="str">
            <v/>
          </cell>
          <cell r="Y2742" t="str">
            <v/>
          </cell>
          <cell r="Z2742" t="str">
            <v/>
          </cell>
          <cell r="AA2742" t="str">
            <v/>
          </cell>
          <cell r="AB2742" t="str">
            <v/>
          </cell>
          <cell r="AC2742" t="str">
            <v/>
          </cell>
        </row>
        <row r="2743">
          <cell r="H2743" t="str">
            <v/>
          </cell>
          <cell r="J2743" t="str">
            <v/>
          </cell>
          <cell r="Y2743" t="str">
            <v/>
          </cell>
          <cell r="Z2743" t="str">
            <v/>
          </cell>
          <cell r="AA2743" t="str">
            <v/>
          </cell>
          <cell r="AB2743" t="str">
            <v/>
          </cell>
          <cell r="AC2743" t="str">
            <v/>
          </cell>
        </row>
        <row r="2744">
          <cell r="H2744" t="str">
            <v/>
          </cell>
          <cell r="J2744" t="str">
            <v/>
          </cell>
          <cell r="Y2744" t="str">
            <v/>
          </cell>
          <cell r="Z2744" t="str">
            <v/>
          </cell>
          <cell r="AA2744" t="str">
            <v/>
          </cell>
          <cell r="AB2744" t="str">
            <v/>
          </cell>
          <cell r="AC2744" t="str">
            <v/>
          </cell>
        </row>
        <row r="2745">
          <cell r="H2745" t="str">
            <v/>
          </cell>
          <cell r="J2745" t="str">
            <v/>
          </cell>
          <cell r="Y2745" t="str">
            <v/>
          </cell>
          <cell r="Z2745" t="str">
            <v/>
          </cell>
          <cell r="AA2745" t="str">
            <v/>
          </cell>
          <cell r="AB2745" t="str">
            <v/>
          </cell>
          <cell r="AC2745" t="str">
            <v/>
          </cell>
        </row>
        <row r="2746">
          <cell r="H2746" t="str">
            <v/>
          </cell>
          <cell r="J2746" t="str">
            <v/>
          </cell>
          <cell r="Y2746" t="str">
            <v/>
          </cell>
          <cell r="Z2746" t="str">
            <v/>
          </cell>
          <cell r="AA2746" t="str">
            <v/>
          </cell>
          <cell r="AB2746" t="str">
            <v/>
          </cell>
          <cell r="AC2746" t="str">
            <v/>
          </cell>
        </row>
        <row r="2747">
          <cell r="H2747" t="str">
            <v/>
          </cell>
          <cell r="J2747" t="str">
            <v/>
          </cell>
          <cell r="Y2747" t="str">
            <v/>
          </cell>
          <cell r="Z2747" t="str">
            <v/>
          </cell>
          <cell r="AA2747" t="str">
            <v/>
          </cell>
          <cell r="AB2747" t="str">
            <v/>
          </cell>
          <cell r="AC2747" t="str">
            <v/>
          </cell>
        </row>
        <row r="2748">
          <cell r="H2748" t="str">
            <v/>
          </cell>
          <cell r="J2748" t="str">
            <v/>
          </cell>
          <cell r="Y2748" t="str">
            <v/>
          </cell>
          <cell r="Z2748" t="str">
            <v/>
          </cell>
          <cell r="AA2748" t="str">
            <v/>
          </cell>
          <cell r="AB2748" t="str">
            <v/>
          </cell>
          <cell r="AC2748" t="str">
            <v/>
          </cell>
        </row>
        <row r="2749">
          <cell r="H2749" t="str">
            <v/>
          </cell>
          <cell r="J2749" t="str">
            <v/>
          </cell>
          <cell r="Y2749" t="str">
            <v/>
          </cell>
          <cell r="Z2749" t="str">
            <v/>
          </cell>
          <cell r="AA2749" t="str">
            <v/>
          </cell>
          <cell r="AB2749" t="str">
            <v/>
          </cell>
          <cell r="AC2749" t="str">
            <v/>
          </cell>
        </row>
        <row r="2750">
          <cell r="H2750" t="str">
            <v/>
          </cell>
          <cell r="J2750" t="str">
            <v/>
          </cell>
          <cell r="Y2750" t="str">
            <v/>
          </cell>
          <cell r="Z2750" t="str">
            <v/>
          </cell>
          <cell r="AA2750" t="str">
            <v/>
          </cell>
          <cell r="AB2750" t="str">
            <v/>
          </cell>
          <cell r="AC2750" t="str">
            <v/>
          </cell>
        </row>
        <row r="2751">
          <cell r="H2751" t="str">
            <v/>
          </cell>
          <cell r="J2751" t="str">
            <v/>
          </cell>
          <cell r="Y2751" t="str">
            <v/>
          </cell>
          <cell r="Z2751" t="str">
            <v/>
          </cell>
          <cell r="AA2751" t="str">
            <v/>
          </cell>
          <cell r="AB2751" t="str">
            <v/>
          </cell>
          <cell r="AC2751" t="str">
            <v/>
          </cell>
        </row>
        <row r="2752">
          <cell r="H2752" t="str">
            <v/>
          </cell>
          <cell r="J2752" t="str">
            <v/>
          </cell>
          <cell r="Y2752" t="str">
            <v/>
          </cell>
          <cell r="Z2752" t="str">
            <v/>
          </cell>
          <cell r="AA2752" t="str">
            <v/>
          </cell>
          <cell r="AB2752" t="str">
            <v/>
          </cell>
          <cell r="AC2752" t="str">
            <v/>
          </cell>
        </row>
        <row r="2753">
          <cell r="H2753" t="str">
            <v/>
          </cell>
          <cell r="J2753" t="str">
            <v/>
          </cell>
          <cell r="Y2753" t="str">
            <v/>
          </cell>
          <cell r="Z2753" t="str">
            <v/>
          </cell>
          <cell r="AA2753" t="str">
            <v/>
          </cell>
          <cell r="AB2753" t="str">
            <v/>
          </cell>
          <cell r="AC2753" t="str">
            <v/>
          </cell>
        </row>
        <row r="2754">
          <cell r="H2754" t="str">
            <v/>
          </cell>
          <cell r="J2754" t="str">
            <v/>
          </cell>
          <cell r="Y2754" t="str">
            <v/>
          </cell>
          <cell r="Z2754" t="str">
            <v/>
          </cell>
          <cell r="AA2754" t="str">
            <v/>
          </cell>
          <cell r="AB2754" t="str">
            <v/>
          </cell>
          <cell r="AC2754" t="str">
            <v/>
          </cell>
        </row>
        <row r="2755">
          <cell r="H2755" t="str">
            <v/>
          </cell>
          <cell r="J2755" t="str">
            <v/>
          </cell>
          <cell r="Y2755" t="str">
            <v/>
          </cell>
          <cell r="Z2755" t="str">
            <v/>
          </cell>
          <cell r="AA2755" t="str">
            <v/>
          </cell>
          <cell r="AB2755" t="str">
            <v/>
          </cell>
          <cell r="AC2755" t="str">
            <v/>
          </cell>
        </row>
        <row r="2756">
          <cell r="H2756" t="str">
            <v/>
          </cell>
          <cell r="J2756" t="str">
            <v/>
          </cell>
          <cell r="Y2756" t="str">
            <v/>
          </cell>
          <cell r="Z2756" t="str">
            <v/>
          </cell>
          <cell r="AA2756" t="str">
            <v/>
          </cell>
          <cell r="AB2756" t="str">
            <v/>
          </cell>
          <cell r="AC2756" t="str">
            <v/>
          </cell>
        </row>
        <row r="2757">
          <cell r="H2757" t="str">
            <v/>
          </cell>
          <cell r="J2757" t="str">
            <v/>
          </cell>
          <cell r="Y2757" t="str">
            <v/>
          </cell>
          <cell r="Z2757" t="str">
            <v/>
          </cell>
          <cell r="AA2757" t="str">
            <v/>
          </cell>
          <cell r="AB2757" t="str">
            <v/>
          </cell>
          <cell r="AC2757" t="str">
            <v/>
          </cell>
        </row>
        <row r="2758">
          <cell r="H2758" t="str">
            <v/>
          </cell>
          <cell r="J2758" t="str">
            <v/>
          </cell>
          <cell r="Y2758" t="str">
            <v/>
          </cell>
          <cell r="Z2758" t="str">
            <v/>
          </cell>
          <cell r="AA2758" t="str">
            <v/>
          </cell>
          <cell r="AB2758" t="str">
            <v/>
          </cell>
          <cell r="AC2758" t="str">
            <v/>
          </cell>
        </row>
        <row r="2759">
          <cell r="H2759" t="str">
            <v/>
          </cell>
          <cell r="J2759" t="str">
            <v/>
          </cell>
          <cell r="Y2759" t="str">
            <v/>
          </cell>
          <cell r="Z2759" t="str">
            <v/>
          </cell>
          <cell r="AA2759" t="str">
            <v/>
          </cell>
          <cell r="AB2759" t="str">
            <v/>
          </cell>
          <cell r="AC2759" t="str">
            <v/>
          </cell>
        </row>
        <row r="2760">
          <cell r="H2760" t="str">
            <v/>
          </cell>
          <cell r="J2760" t="str">
            <v/>
          </cell>
          <cell r="Y2760" t="str">
            <v/>
          </cell>
          <cell r="Z2760" t="str">
            <v/>
          </cell>
          <cell r="AA2760" t="str">
            <v/>
          </cell>
          <cell r="AB2760" t="str">
            <v/>
          </cell>
          <cell r="AC2760" t="str">
            <v/>
          </cell>
        </row>
        <row r="2761">
          <cell r="H2761" t="str">
            <v/>
          </cell>
          <cell r="J2761" t="str">
            <v/>
          </cell>
          <cell r="Y2761" t="str">
            <v/>
          </cell>
          <cell r="Z2761" t="str">
            <v/>
          </cell>
          <cell r="AA2761" t="str">
            <v/>
          </cell>
          <cell r="AB2761" t="str">
            <v/>
          </cell>
          <cell r="AC2761" t="str">
            <v/>
          </cell>
        </row>
        <row r="2762">
          <cell r="H2762" t="str">
            <v/>
          </cell>
          <cell r="J2762" t="str">
            <v/>
          </cell>
          <cell r="Y2762" t="str">
            <v/>
          </cell>
          <cell r="Z2762" t="str">
            <v/>
          </cell>
          <cell r="AA2762" t="str">
            <v/>
          </cell>
          <cell r="AB2762" t="str">
            <v/>
          </cell>
          <cell r="AC2762" t="str">
            <v/>
          </cell>
        </row>
        <row r="2763">
          <cell r="H2763" t="str">
            <v/>
          </cell>
          <cell r="J2763" t="str">
            <v/>
          </cell>
          <cell r="Y2763" t="str">
            <v/>
          </cell>
          <cell r="Z2763" t="str">
            <v/>
          </cell>
          <cell r="AA2763" t="str">
            <v/>
          </cell>
          <cell r="AB2763" t="str">
            <v/>
          </cell>
          <cell r="AC2763" t="str">
            <v/>
          </cell>
        </row>
        <row r="2764">
          <cell r="H2764" t="str">
            <v/>
          </cell>
          <cell r="J2764" t="str">
            <v/>
          </cell>
          <cell r="Y2764" t="str">
            <v/>
          </cell>
          <cell r="Z2764" t="str">
            <v/>
          </cell>
          <cell r="AA2764" t="str">
            <v/>
          </cell>
          <cell r="AB2764" t="str">
            <v/>
          </cell>
          <cell r="AC2764" t="str">
            <v/>
          </cell>
        </row>
        <row r="2765">
          <cell r="H2765" t="str">
            <v/>
          </cell>
          <cell r="J2765" t="str">
            <v/>
          </cell>
          <cell r="Y2765" t="str">
            <v/>
          </cell>
          <cell r="Z2765" t="str">
            <v/>
          </cell>
          <cell r="AA2765" t="str">
            <v/>
          </cell>
          <cell r="AB2765" t="str">
            <v/>
          </cell>
          <cell r="AC2765" t="str">
            <v/>
          </cell>
        </row>
        <row r="2766">
          <cell r="H2766" t="str">
            <v/>
          </cell>
          <cell r="J2766" t="str">
            <v/>
          </cell>
          <cell r="Y2766" t="str">
            <v/>
          </cell>
          <cell r="Z2766" t="str">
            <v/>
          </cell>
          <cell r="AA2766" t="str">
            <v/>
          </cell>
          <cell r="AB2766" t="str">
            <v/>
          </cell>
          <cell r="AC2766" t="str">
            <v/>
          </cell>
        </row>
        <row r="2767">
          <cell r="H2767" t="str">
            <v/>
          </cell>
          <cell r="J2767" t="str">
            <v/>
          </cell>
          <cell r="Y2767" t="str">
            <v/>
          </cell>
          <cell r="Z2767" t="str">
            <v/>
          </cell>
          <cell r="AA2767" t="str">
            <v/>
          </cell>
          <cell r="AB2767" t="str">
            <v/>
          </cell>
          <cell r="AC2767" t="str">
            <v/>
          </cell>
        </row>
        <row r="2768">
          <cell r="H2768" t="str">
            <v/>
          </cell>
          <cell r="J2768" t="str">
            <v/>
          </cell>
          <cell r="Y2768" t="str">
            <v/>
          </cell>
          <cell r="Z2768" t="str">
            <v/>
          </cell>
          <cell r="AA2768" t="str">
            <v/>
          </cell>
          <cell r="AB2768" t="str">
            <v/>
          </cell>
          <cell r="AC2768" t="str">
            <v/>
          </cell>
        </row>
        <row r="2769">
          <cell r="H2769" t="str">
            <v/>
          </cell>
          <cell r="J2769" t="str">
            <v/>
          </cell>
          <cell r="Y2769" t="str">
            <v/>
          </cell>
          <cell r="Z2769" t="str">
            <v/>
          </cell>
          <cell r="AA2769" t="str">
            <v/>
          </cell>
          <cell r="AB2769" t="str">
            <v/>
          </cell>
          <cell r="AC2769" t="str">
            <v/>
          </cell>
        </row>
        <row r="2770">
          <cell r="H2770" t="str">
            <v/>
          </cell>
          <cell r="J2770" t="str">
            <v/>
          </cell>
          <cell r="Y2770" t="str">
            <v/>
          </cell>
          <cell r="Z2770" t="str">
            <v/>
          </cell>
          <cell r="AA2770" t="str">
            <v/>
          </cell>
          <cell r="AB2770" t="str">
            <v/>
          </cell>
          <cell r="AC2770" t="str">
            <v/>
          </cell>
        </row>
        <row r="2771">
          <cell r="H2771" t="str">
            <v/>
          </cell>
          <cell r="J2771" t="str">
            <v/>
          </cell>
          <cell r="Y2771" t="str">
            <v/>
          </cell>
          <cell r="Z2771" t="str">
            <v/>
          </cell>
          <cell r="AA2771" t="str">
            <v/>
          </cell>
          <cell r="AB2771" t="str">
            <v/>
          </cell>
          <cell r="AC2771" t="str">
            <v/>
          </cell>
        </row>
        <row r="2772">
          <cell r="H2772" t="str">
            <v/>
          </cell>
          <cell r="J2772" t="str">
            <v/>
          </cell>
          <cell r="Y2772" t="str">
            <v/>
          </cell>
          <cell r="Z2772" t="str">
            <v/>
          </cell>
          <cell r="AA2772" t="str">
            <v/>
          </cell>
          <cell r="AB2772" t="str">
            <v/>
          </cell>
          <cell r="AC2772" t="str">
            <v/>
          </cell>
        </row>
        <row r="2773">
          <cell r="H2773" t="str">
            <v/>
          </cell>
          <cell r="J2773" t="str">
            <v/>
          </cell>
          <cell r="Y2773" t="str">
            <v/>
          </cell>
          <cell r="Z2773" t="str">
            <v/>
          </cell>
          <cell r="AA2773" t="str">
            <v/>
          </cell>
          <cell r="AB2773" t="str">
            <v/>
          </cell>
          <cell r="AC2773" t="str">
            <v/>
          </cell>
        </row>
        <row r="2774">
          <cell r="H2774" t="str">
            <v/>
          </cell>
          <cell r="J2774" t="str">
            <v/>
          </cell>
          <cell r="Y2774" t="str">
            <v/>
          </cell>
          <cell r="Z2774" t="str">
            <v/>
          </cell>
          <cell r="AA2774" t="str">
            <v/>
          </cell>
          <cell r="AB2774" t="str">
            <v/>
          </cell>
          <cell r="AC2774" t="str">
            <v/>
          </cell>
        </row>
        <row r="2775">
          <cell r="H2775" t="str">
            <v/>
          </cell>
          <cell r="J2775" t="str">
            <v/>
          </cell>
          <cell r="Y2775" t="str">
            <v/>
          </cell>
          <cell r="Z2775" t="str">
            <v/>
          </cell>
          <cell r="AA2775" t="str">
            <v/>
          </cell>
          <cell r="AB2775" t="str">
            <v/>
          </cell>
          <cell r="AC2775" t="str">
            <v/>
          </cell>
        </row>
        <row r="2776">
          <cell r="H2776" t="str">
            <v/>
          </cell>
          <cell r="J2776" t="str">
            <v/>
          </cell>
          <cell r="Y2776" t="str">
            <v/>
          </cell>
          <cell r="Z2776" t="str">
            <v/>
          </cell>
          <cell r="AA2776" t="str">
            <v/>
          </cell>
          <cell r="AB2776" t="str">
            <v/>
          </cell>
          <cell r="AC2776" t="str">
            <v/>
          </cell>
        </row>
        <row r="2777">
          <cell r="H2777" t="str">
            <v/>
          </cell>
          <cell r="J2777" t="str">
            <v/>
          </cell>
          <cell r="Y2777" t="str">
            <v/>
          </cell>
          <cell r="Z2777" t="str">
            <v/>
          </cell>
          <cell r="AA2777" t="str">
            <v/>
          </cell>
          <cell r="AB2777" t="str">
            <v/>
          </cell>
          <cell r="AC2777" t="str">
            <v/>
          </cell>
        </row>
        <row r="2778">
          <cell r="H2778" t="str">
            <v/>
          </cell>
          <cell r="J2778" t="str">
            <v/>
          </cell>
          <cell r="Y2778" t="str">
            <v/>
          </cell>
          <cell r="Z2778" t="str">
            <v/>
          </cell>
          <cell r="AA2778" t="str">
            <v/>
          </cell>
          <cell r="AB2778" t="str">
            <v/>
          </cell>
          <cell r="AC2778" t="str">
            <v/>
          </cell>
        </row>
        <row r="2779">
          <cell r="H2779" t="str">
            <v/>
          </cell>
          <cell r="J2779" t="str">
            <v/>
          </cell>
          <cell r="Y2779" t="str">
            <v/>
          </cell>
          <cell r="Z2779" t="str">
            <v/>
          </cell>
          <cell r="AA2779" t="str">
            <v/>
          </cell>
          <cell r="AB2779" t="str">
            <v/>
          </cell>
          <cell r="AC2779" t="str">
            <v/>
          </cell>
        </row>
        <row r="2780">
          <cell r="H2780" t="str">
            <v/>
          </cell>
          <cell r="J2780" t="str">
            <v/>
          </cell>
          <cell r="Y2780" t="str">
            <v/>
          </cell>
          <cell r="Z2780" t="str">
            <v/>
          </cell>
          <cell r="AA2780" t="str">
            <v/>
          </cell>
          <cell r="AB2780" t="str">
            <v/>
          </cell>
          <cell r="AC2780" t="str">
            <v/>
          </cell>
        </row>
        <row r="2781">
          <cell r="H2781" t="str">
            <v/>
          </cell>
          <cell r="J2781" t="str">
            <v/>
          </cell>
          <cell r="Y2781" t="str">
            <v/>
          </cell>
          <cell r="Z2781" t="str">
            <v/>
          </cell>
          <cell r="AA2781" t="str">
            <v/>
          </cell>
          <cell r="AB2781" t="str">
            <v/>
          </cell>
          <cell r="AC2781" t="str">
            <v/>
          </cell>
        </row>
        <row r="2782">
          <cell r="H2782" t="str">
            <v/>
          </cell>
          <cell r="J2782" t="str">
            <v/>
          </cell>
          <cell r="Y2782" t="str">
            <v/>
          </cell>
          <cell r="Z2782" t="str">
            <v/>
          </cell>
          <cell r="AA2782" t="str">
            <v/>
          </cell>
          <cell r="AB2782" t="str">
            <v/>
          </cell>
          <cell r="AC2782" t="str">
            <v/>
          </cell>
        </row>
        <row r="2783">
          <cell r="H2783" t="str">
            <v/>
          </cell>
          <cell r="J2783" t="str">
            <v/>
          </cell>
          <cell r="Y2783" t="str">
            <v/>
          </cell>
          <cell r="Z2783" t="str">
            <v/>
          </cell>
          <cell r="AA2783" t="str">
            <v/>
          </cell>
          <cell r="AB2783" t="str">
            <v/>
          </cell>
          <cell r="AC2783" t="str">
            <v/>
          </cell>
        </row>
        <row r="2784">
          <cell r="H2784" t="str">
            <v/>
          </cell>
          <cell r="J2784" t="str">
            <v/>
          </cell>
          <cell r="Y2784" t="str">
            <v/>
          </cell>
          <cell r="Z2784" t="str">
            <v/>
          </cell>
          <cell r="AA2784" t="str">
            <v/>
          </cell>
          <cell r="AB2784" t="str">
            <v/>
          </cell>
          <cell r="AC2784" t="str">
            <v/>
          </cell>
        </row>
        <row r="2785">
          <cell r="H2785" t="str">
            <v/>
          </cell>
          <cell r="J2785" t="str">
            <v/>
          </cell>
          <cell r="Y2785" t="str">
            <v/>
          </cell>
          <cell r="Z2785" t="str">
            <v/>
          </cell>
          <cell r="AA2785" t="str">
            <v/>
          </cell>
          <cell r="AB2785" t="str">
            <v/>
          </cell>
          <cell r="AC2785" t="str">
            <v/>
          </cell>
        </row>
        <row r="2786">
          <cell r="H2786" t="str">
            <v/>
          </cell>
          <cell r="J2786" t="str">
            <v/>
          </cell>
          <cell r="Y2786" t="str">
            <v/>
          </cell>
          <cell r="Z2786" t="str">
            <v/>
          </cell>
          <cell r="AA2786" t="str">
            <v/>
          </cell>
          <cell r="AB2786" t="str">
            <v/>
          </cell>
          <cell r="AC2786" t="str">
            <v/>
          </cell>
        </row>
        <row r="2787">
          <cell r="H2787" t="str">
            <v/>
          </cell>
          <cell r="J2787" t="str">
            <v/>
          </cell>
          <cell r="Y2787" t="str">
            <v/>
          </cell>
          <cell r="Z2787" t="str">
            <v/>
          </cell>
          <cell r="AA2787" t="str">
            <v/>
          </cell>
          <cell r="AB2787" t="str">
            <v/>
          </cell>
          <cell r="AC2787" t="str">
            <v/>
          </cell>
        </row>
        <row r="2788">
          <cell r="H2788" t="str">
            <v/>
          </cell>
          <cell r="J2788" t="str">
            <v/>
          </cell>
          <cell r="Y2788" t="str">
            <v/>
          </cell>
          <cell r="Z2788" t="str">
            <v/>
          </cell>
          <cell r="AA2788" t="str">
            <v/>
          </cell>
          <cell r="AB2788" t="str">
            <v/>
          </cell>
          <cell r="AC2788" t="str">
            <v/>
          </cell>
        </row>
        <row r="2789">
          <cell r="H2789" t="str">
            <v/>
          </cell>
          <cell r="J2789" t="str">
            <v/>
          </cell>
          <cell r="Y2789" t="str">
            <v/>
          </cell>
          <cell r="Z2789" t="str">
            <v/>
          </cell>
          <cell r="AA2789" t="str">
            <v/>
          </cell>
          <cell r="AB2789" t="str">
            <v/>
          </cell>
          <cell r="AC2789" t="str">
            <v/>
          </cell>
        </row>
        <row r="2790">
          <cell r="H2790" t="str">
            <v/>
          </cell>
          <cell r="J2790" t="str">
            <v/>
          </cell>
          <cell r="Y2790" t="str">
            <v/>
          </cell>
          <cell r="Z2790" t="str">
            <v/>
          </cell>
          <cell r="AA2790" t="str">
            <v/>
          </cell>
          <cell r="AB2790" t="str">
            <v/>
          </cell>
          <cell r="AC2790" t="str">
            <v/>
          </cell>
        </row>
        <row r="2791">
          <cell r="H2791" t="str">
            <v/>
          </cell>
          <cell r="J2791" t="str">
            <v/>
          </cell>
          <cell r="Y2791" t="str">
            <v/>
          </cell>
          <cell r="Z2791" t="str">
            <v/>
          </cell>
          <cell r="AA2791" t="str">
            <v/>
          </cell>
          <cell r="AB2791" t="str">
            <v/>
          </cell>
          <cell r="AC2791" t="str">
            <v/>
          </cell>
        </row>
        <row r="2792">
          <cell r="H2792" t="str">
            <v/>
          </cell>
          <cell r="J2792" t="str">
            <v/>
          </cell>
          <cell r="Y2792" t="str">
            <v/>
          </cell>
          <cell r="Z2792" t="str">
            <v/>
          </cell>
          <cell r="AA2792" t="str">
            <v/>
          </cell>
          <cell r="AB2792" t="str">
            <v/>
          </cell>
          <cell r="AC2792" t="str">
            <v/>
          </cell>
        </row>
        <row r="2793">
          <cell r="H2793" t="str">
            <v/>
          </cell>
          <cell r="J2793" t="str">
            <v/>
          </cell>
          <cell r="Y2793" t="str">
            <v/>
          </cell>
          <cell r="Z2793" t="str">
            <v/>
          </cell>
          <cell r="AA2793" t="str">
            <v/>
          </cell>
          <cell r="AB2793" t="str">
            <v/>
          </cell>
          <cell r="AC2793" t="str">
            <v/>
          </cell>
        </row>
        <row r="2794">
          <cell r="H2794" t="str">
            <v/>
          </cell>
          <cell r="J2794" t="str">
            <v/>
          </cell>
          <cell r="Y2794" t="str">
            <v/>
          </cell>
          <cell r="Z2794" t="str">
            <v/>
          </cell>
          <cell r="AA2794" t="str">
            <v/>
          </cell>
          <cell r="AB2794" t="str">
            <v/>
          </cell>
          <cell r="AC2794" t="str">
            <v/>
          </cell>
        </row>
        <row r="2795">
          <cell r="H2795" t="str">
            <v/>
          </cell>
          <cell r="J2795" t="str">
            <v/>
          </cell>
          <cell r="Y2795" t="str">
            <v/>
          </cell>
          <cell r="Z2795" t="str">
            <v/>
          </cell>
          <cell r="AA2795" t="str">
            <v/>
          </cell>
          <cell r="AB2795" t="str">
            <v/>
          </cell>
          <cell r="AC2795" t="str">
            <v/>
          </cell>
        </row>
        <row r="2796">
          <cell r="H2796" t="str">
            <v/>
          </cell>
          <cell r="J2796" t="str">
            <v/>
          </cell>
          <cell r="Y2796" t="str">
            <v/>
          </cell>
          <cell r="Z2796" t="str">
            <v/>
          </cell>
          <cell r="AA2796" t="str">
            <v/>
          </cell>
          <cell r="AB2796" t="str">
            <v/>
          </cell>
          <cell r="AC2796" t="str">
            <v/>
          </cell>
        </row>
        <row r="2797">
          <cell r="H2797" t="str">
            <v/>
          </cell>
          <cell r="J2797" t="str">
            <v/>
          </cell>
          <cell r="Y2797" t="str">
            <v/>
          </cell>
          <cell r="Z2797" t="str">
            <v/>
          </cell>
          <cell r="AA2797" t="str">
            <v/>
          </cell>
          <cell r="AB2797" t="str">
            <v/>
          </cell>
          <cell r="AC2797" t="str">
            <v/>
          </cell>
        </row>
        <row r="2798">
          <cell r="H2798" t="str">
            <v/>
          </cell>
          <cell r="J2798" t="str">
            <v/>
          </cell>
          <cell r="Y2798" t="str">
            <v/>
          </cell>
          <cell r="Z2798" t="str">
            <v/>
          </cell>
          <cell r="AA2798" t="str">
            <v/>
          </cell>
          <cell r="AB2798" t="str">
            <v/>
          </cell>
          <cell r="AC2798" t="str">
            <v/>
          </cell>
        </row>
        <row r="2799">
          <cell r="H2799" t="str">
            <v/>
          </cell>
          <cell r="J2799" t="str">
            <v/>
          </cell>
          <cell r="Y2799" t="str">
            <v/>
          </cell>
          <cell r="Z2799" t="str">
            <v/>
          </cell>
          <cell r="AA2799" t="str">
            <v/>
          </cell>
          <cell r="AB2799" t="str">
            <v/>
          </cell>
          <cell r="AC2799" t="str">
            <v/>
          </cell>
        </row>
        <row r="2800">
          <cell r="H2800" t="str">
            <v/>
          </cell>
          <cell r="J2800" t="str">
            <v/>
          </cell>
          <cell r="Y2800" t="str">
            <v/>
          </cell>
          <cell r="Z2800" t="str">
            <v/>
          </cell>
          <cell r="AA2800" t="str">
            <v/>
          </cell>
          <cell r="AB2800" t="str">
            <v/>
          </cell>
          <cell r="AC2800" t="str">
            <v/>
          </cell>
        </row>
        <row r="2801">
          <cell r="H2801" t="str">
            <v/>
          </cell>
          <cell r="J2801" t="str">
            <v/>
          </cell>
          <cell r="Y2801" t="str">
            <v/>
          </cell>
          <cell r="Z2801" t="str">
            <v/>
          </cell>
          <cell r="AA2801" t="str">
            <v/>
          </cell>
          <cell r="AB2801" t="str">
            <v/>
          </cell>
          <cell r="AC2801" t="str">
            <v/>
          </cell>
        </row>
        <row r="2802">
          <cell r="H2802" t="str">
            <v/>
          </cell>
          <cell r="J2802" t="str">
            <v/>
          </cell>
          <cell r="Y2802" t="str">
            <v/>
          </cell>
          <cell r="Z2802" t="str">
            <v/>
          </cell>
          <cell r="AA2802" t="str">
            <v/>
          </cell>
          <cell r="AB2802" t="str">
            <v/>
          </cell>
          <cell r="AC2802" t="str">
            <v/>
          </cell>
        </row>
        <row r="2803">
          <cell r="H2803" t="str">
            <v/>
          </cell>
          <cell r="J2803" t="str">
            <v/>
          </cell>
          <cell r="Y2803" t="str">
            <v/>
          </cell>
          <cell r="Z2803" t="str">
            <v/>
          </cell>
          <cell r="AA2803" t="str">
            <v/>
          </cell>
          <cell r="AB2803" t="str">
            <v/>
          </cell>
          <cell r="AC2803" t="str">
            <v/>
          </cell>
        </row>
        <row r="2804">
          <cell r="H2804" t="str">
            <v/>
          </cell>
          <cell r="J2804" t="str">
            <v/>
          </cell>
          <cell r="Y2804" t="str">
            <v/>
          </cell>
          <cell r="Z2804" t="str">
            <v/>
          </cell>
          <cell r="AA2804" t="str">
            <v/>
          </cell>
          <cell r="AB2804" t="str">
            <v/>
          </cell>
          <cell r="AC2804" t="str">
            <v/>
          </cell>
        </row>
        <row r="2805">
          <cell r="H2805" t="str">
            <v/>
          </cell>
          <cell r="J2805" t="str">
            <v/>
          </cell>
          <cell r="Y2805" t="str">
            <v/>
          </cell>
          <cell r="Z2805" t="str">
            <v/>
          </cell>
          <cell r="AA2805" t="str">
            <v/>
          </cell>
          <cell r="AB2805" t="str">
            <v/>
          </cell>
          <cell r="AC2805" t="str">
            <v/>
          </cell>
        </row>
        <row r="2806">
          <cell r="H2806" t="str">
            <v/>
          </cell>
          <cell r="J2806" t="str">
            <v/>
          </cell>
          <cell r="Y2806" t="str">
            <v/>
          </cell>
          <cell r="Z2806" t="str">
            <v/>
          </cell>
          <cell r="AA2806" t="str">
            <v/>
          </cell>
          <cell r="AB2806" t="str">
            <v/>
          </cell>
          <cell r="AC2806" t="str">
            <v/>
          </cell>
        </row>
        <row r="2807">
          <cell r="H2807" t="str">
            <v/>
          </cell>
          <cell r="J2807" t="str">
            <v/>
          </cell>
          <cell r="Y2807" t="str">
            <v/>
          </cell>
          <cell r="Z2807" t="str">
            <v/>
          </cell>
          <cell r="AA2807" t="str">
            <v/>
          </cell>
          <cell r="AB2807" t="str">
            <v/>
          </cell>
          <cell r="AC2807" t="str">
            <v/>
          </cell>
        </row>
        <row r="2808">
          <cell r="H2808" t="str">
            <v/>
          </cell>
          <cell r="J2808" t="str">
            <v/>
          </cell>
          <cell r="Y2808" t="str">
            <v/>
          </cell>
          <cell r="Z2808" t="str">
            <v/>
          </cell>
          <cell r="AA2808" t="str">
            <v/>
          </cell>
          <cell r="AB2808" t="str">
            <v/>
          </cell>
          <cell r="AC2808" t="str">
            <v/>
          </cell>
        </row>
        <row r="2809">
          <cell r="H2809" t="str">
            <v/>
          </cell>
          <cell r="J2809" t="str">
            <v/>
          </cell>
          <cell r="Y2809" t="str">
            <v/>
          </cell>
          <cell r="Z2809" t="str">
            <v/>
          </cell>
          <cell r="AA2809" t="str">
            <v/>
          </cell>
          <cell r="AB2809" t="str">
            <v/>
          </cell>
          <cell r="AC2809" t="str">
            <v/>
          </cell>
        </row>
        <row r="2810">
          <cell r="H2810" t="str">
            <v/>
          </cell>
          <cell r="J2810" t="str">
            <v/>
          </cell>
          <cell r="Y2810" t="str">
            <v/>
          </cell>
          <cell r="Z2810" t="str">
            <v/>
          </cell>
          <cell r="AA2810" t="str">
            <v/>
          </cell>
          <cell r="AB2810" t="str">
            <v/>
          </cell>
          <cell r="AC2810" t="str">
            <v/>
          </cell>
        </row>
        <row r="2811">
          <cell r="H2811" t="str">
            <v/>
          </cell>
          <cell r="J2811" t="str">
            <v/>
          </cell>
          <cell r="Y2811" t="str">
            <v/>
          </cell>
          <cell r="Z2811" t="str">
            <v/>
          </cell>
          <cell r="AA2811" t="str">
            <v/>
          </cell>
          <cell r="AB2811" t="str">
            <v/>
          </cell>
          <cell r="AC2811" t="str">
            <v/>
          </cell>
        </row>
        <row r="2812">
          <cell r="H2812" t="str">
            <v/>
          </cell>
          <cell r="J2812" t="str">
            <v/>
          </cell>
          <cell r="Y2812" t="str">
            <v/>
          </cell>
          <cell r="Z2812" t="str">
            <v/>
          </cell>
          <cell r="AA2812" t="str">
            <v/>
          </cell>
          <cell r="AB2812" t="str">
            <v/>
          </cell>
          <cell r="AC2812" t="str">
            <v/>
          </cell>
        </row>
        <row r="2813">
          <cell r="H2813" t="str">
            <v/>
          </cell>
          <cell r="J2813" t="str">
            <v/>
          </cell>
          <cell r="Y2813" t="str">
            <v/>
          </cell>
          <cell r="Z2813" t="str">
            <v/>
          </cell>
          <cell r="AA2813" t="str">
            <v/>
          </cell>
          <cell r="AB2813" t="str">
            <v/>
          </cell>
          <cell r="AC2813" t="str">
            <v/>
          </cell>
        </row>
        <row r="2814">
          <cell r="H2814" t="str">
            <v/>
          </cell>
          <cell r="J2814" t="str">
            <v/>
          </cell>
          <cell r="Y2814" t="str">
            <v/>
          </cell>
          <cell r="Z2814" t="str">
            <v/>
          </cell>
          <cell r="AA2814" t="str">
            <v/>
          </cell>
          <cell r="AB2814" t="str">
            <v/>
          </cell>
          <cell r="AC2814" t="str">
            <v/>
          </cell>
        </row>
        <row r="2815">
          <cell r="H2815" t="str">
            <v/>
          </cell>
          <cell r="J2815" t="str">
            <v/>
          </cell>
          <cell r="Y2815" t="str">
            <v/>
          </cell>
          <cell r="Z2815" t="str">
            <v/>
          </cell>
          <cell r="AA2815" t="str">
            <v/>
          </cell>
          <cell r="AB2815" t="str">
            <v/>
          </cell>
          <cell r="AC2815" t="str">
            <v/>
          </cell>
        </row>
        <row r="2816">
          <cell r="H2816" t="str">
            <v/>
          </cell>
          <cell r="J2816" t="str">
            <v/>
          </cell>
          <cell r="Y2816" t="str">
            <v/>
          </cell>
          <cell r="Z2816" t="str">
            <v/>
          </cell>
          <cell r="AA2816" t="str">
            <v/>
          </cell>
          <cell r="AB2816" t="str">
            <v/>
          </cell>
          <cell r="AC2816" t="str">
            <v/>
          </cell>
        </row>
        <row r="2817">
          <cell r="H2817" t="str">
            <v/>
          </cell>
          <cell r="J2817" t="str">
            <v/>
          </cell>
          <cell r="Y2817" t="str">
            <v/>
          </cell>
          <cell r="Z2817" t="str">
            <v/>
          </cell>
          <cell r="AA2817" t="str">
            <v/>
          </cell>
          <cell r="AB2817" t="str">
            <v/>
          </cell>
          <cell r="AC2817" t="str">
            <v/>
          </cell>
        </row>
        <row r="2818">
          <cell r="H2818" t="str">
            <v/>
          </cell>
          <cell r="J2818" t="str">
            <v/>
          </cell>
          <cell r="Y2818" t="str">
            <v/>
          </cell>
          <cell r="Z2818" t="str">
            <v/>
          </cell>
          <cell r="AA2818" t="str">
            <v/>
          </cell>
          <cell r="AB2818" t="str">
            <v/>
          </cell>
          <cell r="AC2818" t="str">
            <v/>
          </cell>
        </row>
        <row r="2819">
          <cell r="H2819" t="str">
            <v/>
          </cell>
          <cell r="J2819" t="str">
            <v/>
          </cell>
          <cell r="Y2819" t="str">
            <v/>
          </cell>
          <cell r="Z2819" t="str">
            <v/>
          </cell>
          <cell r="AA2819" t="str">
            <v/>
          </cell>
          <cell r="AB2819" t="str">
            <v/>
          </cell>
          <cell r="AC2819" t="str">
            <v/>
          </cell>
        </row>
        <row r="2820">
          <cell r="H2820" t="str">
            <v/>
          </cell>
          <cell r="J2820" t="str">
            <v/>
          </cell>
          <cell r="Y2820" t="str">
            <v/>
          </cell>
          <cell r="Z2820" t="str">
            <v/>
          </cell>
          <cell r="AA2820" t="str">
            <v/>
          </cell>
          <cell r="AB2820" t="str">
            <v/>
          </cell>
          <cell r="AC2820" t="str">
            <v/>
          </cell>
        </row>
        <row r="2821">
          <cell r="H2821" t="str">
            <v/>
          </cell>
          <cell r="J2821" t="str">
            <v/>
          </cell>
          <cell r="Y2821" t="str">
            <v/>
          </cell>
          <cell r="Z2821" t="str">
            <v/>
          </cell>
          <cell r="AA2821" t="str">
            <v/>
          </cell>
          <cell r="AB2821" t="str">
            <v/>
          </cell>
          <cell r="AC2821" t="str">
            <v/>
          </cell>
        </row>
        <row r="2822">
          <cell r="H2822" t="str">
            <v/>
          </cell>
          <cell r="J2822" t="str">
            <v/>
          </cell>
          <cell r="Y2822" t="str">
            <v/>
          </cell>
          <cell r="Z2822" t="str">
            <v/>
          </cell>
          <cell r="AA2822" t="str">
            <v/>
          </cell>
          <cell r="AB2822" t="str">
            <v/>
          </cell>
          <cell r="AC2822" t="str">
            <v/>
          </cell>
        </row>
        <row r="2823">
          <cell r="H2823" t="str">
            <v/>
          </cell>
          <cell r="J2823" t="str">
            <v/>
          </cell>
          <cell r="Y2823" t="str">
            <v/>
          </cell>
          <cell r="Z2823" t="str">
            <v/>
          </cell>
          <cell r="AA2823" t="str">
            <v/>
          </cell>
          <cell r="AB2823" t="str">
            <v/>
          </cell>
          <cell r="AC2823" t="str">
            <v/>
          </cell>
        </row>
        <row r="2824">
          <cell r="H2824" t="str">
            <v/>
          </cell>
          <cell r="J2824" t="str">
            <v/>
          </cell>
          <cell r="Y2824" t="str">
            <v/>
          </cell>
          <cell r="Z2824" t="str">
            <v/>
          </cell>
          <cell r="AA2824" t="str">
            <v/>
          </cell>
          <cell r="AB2824" t="str">
            <v/>
          </cell>
          <cell r="AC2824" t="str">
            <v/>
          </cell>
        </row>
        <row r="2825">
          <cell r="H2825" t="str">
            <v/>
          </cell>
          <cell r="J2825" t="str">
            <v/>
          </cell>
          <cell r="Y2825" t="str">
            <v/>
          </cell>
          <cell r="Z2825" t="str">
            <v/>
          </cell>
          <cell r="AA2825" t="str">
            <v/>
          </cell>
          <cell r="AB2825" t="str">
            <v/>
          </cell>
          <cell r="AC2825" t="str">
            <v/>
          </cell>
        </row>
        <row r="2826">
          <cell r="H2826" t="str">
            <v/>
          </cell>
          <cell r="J2826" t="str">
            <v/>
          </cell>
          <cell r="Y2826" t="str">
            <v/>
          </cell>
          <cell r="Z2826" t="str">
            <v/>
          </cell>
          <cell r="AA2826" t="str">
            <v/>
          </cell>
          <cell r="AB2826" t="str">
            <v/>
          </cell>
          <cell r="AC2826" t="str">
            <v/>
          </cell>
        </row>
        <row r="2827">
          <cell r="H2827" t="str">
            <v/>
          </cell>
          <cell r="J2827" t="str">
            <v/>
          </cell>
          <cell r="Y2827" t="str">
            <v/>
          </cell>
          <cell r="Z2827" t="str">
            <v/>
          </cell>
          <cell r="AA2827" t="str">
            <v/>
          </cell>
          <cell r="AB2827" t="str">
            <v/>
          </cell>
          <cell r="AC2827" t="str">
            <v/>
          </cell>
        </row>
        <row r="2828">
          <cell r="H2828" t="str">
            <v/>
          </cell>
          <cell r="J2828" t="str">
            <v/>
          </cell>
          <cell r="Y2828" t="str">
            <v/>
          </cell>
          <cell r="Z2828" t="str">
            <v/>
          </cell>
          <cell r="AA2828" t="str">
            <v/>
          </cell>
          <cell r="AB2828" t="str">
            <v/>
          </cell>
          <cell r="AC2828" t="str">
            <v/>
          </cell>
        </row>
        <row r="2829">
          <cell r="H2829" t="str">
            <v/>
          </cell>
          <cell r="J2829" t="str">
            <v/>
          </cell>
          <cell r="Y2829" t="str">
            <v/>
          </cell>
          <cell r="Z2829" t="str">
            <v/>
          </cell>
          <cell r="AA2829" t="str">
            <v/>
          </cell>
          <cell r="AB2829" t="str">
            <v/>
          </cell>
          <cell r="AC2829" t="str">
            <v/>
          </cell>
        </row>
        <row r="2830">
          <cell r="H2830" t="str">
            <v/>
          </cell>
          <cell r="J2830" t="str">
            <v/>
          </cell>
          <cell r="Y2830" t="str">
            <v/>
          </cell>
          <cell r="Z2830" t="str">
            <v/>
          </cell>
          <cell r="AA2830" t="str">
            <v/>
          </cell>
          <cell r="AB2830" t="str">
            <v/>
          </cell>
          <cell r="AC2830" t="str">
            <v/>
          </cell>
        </row>
        <row r="2831">
          <cell r="H2831" t="str">
            <v/>
          </cell>
          <cell r="J2831" t="str">
            <v/>
          </cell>
          <cell r="Y2831" t="str">
            <v/>
          </cell>
          <cell r="Z2831" t="str">
            <v/>
          </cell>
          <cell r="AA2831" t="str">
            <v/>
          </cell>
          <cell r="AB2831" t="str">
            <v/>
          </cell>
          <cell r="AC2831" t="str">
            <v/>
          </cell>
        </row>
        <row r="2832">
          <cell r="H2832" t="str">
            <v/>
          </cell>
          <cell r="J2832" t="str">
            <v/>
          </cell>
          <cell r="Y2832" t="str">
            <v/>
          </cell>
          <cell r="Z2832" t="str">
            <v/>
          </cell>
          <cell r="AA2832" t="str">
            <v/>
          </cell>
          <cell r="AB2832" t="str">
            <v/>
          </cell>
          <cell r="AC2832" t="str">
            <v/>
          </cell>
        </row>
        <row r="2833">
          <cell r="H2833" t="str">
            <v/>
          </cell>
          <cell r="J2833" t="str">
            <v/>
          </cell>
          <cell r="Y2833" t="str">
            <v/>
          </cell>
          <cell r="Z2833" t="str">
            <v/>
          </cell>
          <cell r="AA2833" t="str">
            <v/>
          </cell>
          <cell r="AB2833" t="str">
            <v/>
          </cell>
          <cell r="AC2833" t="str">
            <v/>
          </cell>
        </row>
        <row r="2834">
          <cell r="H2834" t="str">
            <v/>
          </cell>
          <cell r="J2834" t="str">
            <v/>
          </cell>
          <cell r="Y2834" t="str">
            <v/>
          </cell>
          <cell r="Z2834" t="str">
            <v/>
          </cell>
          <cell r="AA2834" t="str">
            <v/>
          </cell>
          <cell r="AB2834" t="str">
            <v/>
          </cell>
          <cell r="AC2834" t="str">
            <v/>
          </cell>
        </row>
        <row r="2835">
          <cell r="H2835" t="str">
            <v/>
          </cell>
          <cell r="J2835" t="str">
            <v/>
          </cell>
          <cell r="Y2835" t="str">
            <v/>
          </cell>
          <cell r="Z2835" t="str">
            <v/>
          </cell>
          <cell r="AA2835" t="str">
            <v/>
          </cell>
          <cell r="AB2835" t="str">
            <v/>
          </cell>
          <cell r="AC2835" t="str">
            <v/>
          </cell>
        </row>
        <row r="2836">
          <cell r="H2836" t="str">
            <v/>
          </cell>
          <cell r="J2836" t="str">
            <v/>
          </cell>
          <cell r="Y2836" t="str">
            <v/>
          </cell>
          <cell r="Z2836" t="str">
            <v/>
          </cell>
          <cell r="AA2836" t="str">
            <v/>
          </cell>
          <cell r="AB2836" t="str">
            <v/>
          </cell>
          <cell r="AC2836" t="str">
            <v/>
          </cell>
        </row>
        <row r="2837">
          <cell r="H2837" t="str">
            <v/>
          </cell>
          <cell r="J2837" t="str">
            <v/>
          </cell>
          <cell r="Y2837" t="str">
            <v/>
          </cell>
          <cell r="Z2837" t="str">
            <v/>
          </cell>
          <cell r="AA2837" t="str">
            <v/>
          </cell>
          <cell r="AB2837" t="str">
            <v/>
          </cell>
          <cell r="AC2837" t="str">
            <v/>
          </cell>
        </row>
        <row r="2838">
          <cell r="H2838" t="str">
            <v/>
          </cell>
          <cell r="J2838" t="str">
            <v/>
          </cell>
          <cell r="Y2838" t="str">
            <v/>
          </cell>
          <cell r="Z2838" t="str">
            <v/>
          </cell>
          <cell r="AA2838" t="str">
            <v/>
          </cell>
          <cell r="AB2838" t="str">
            <v/>
          </cell>
          <cell r="AC2838" t="str">
            <v/>
          </cell>
        </row>
        <row r="2839">
          <cell r="H2839" t="str">
            <v/>
          </cell>
          <cell r="J2839" t="str">
            <v/>
          </cell>
          <cell r="Y2839" t="str">
            <v/>
          </cell>
          <cell r="Z2839" t="str">
            <v/>
          </cell>
          <cell r="AA2839" t="str">
            <v/>
          </cell>
          <cell r="AB2839" t="str">
            <v/>
          </cell>
          <cell r="AC2839" t="str">
            <v/>
          </cell>
        </row>
        <row r="2840">
          <cell r="H2840" t="str">
            <v/>
          </cell>
          <cell r="J2840" t="str">
            <v/>
          </cell>
          <cell r="Y2840" t="str">
            <v/>
          </cell>
          <cell r="Z2840" t="str">
            <v/>
          </cell>
          <cell r="AA2840" t="str">
            <v/>
          </cell>
          <cell r="AB2840" t="str">
            <v/>
          </cell>
          <cell r="AC2840" t="str">
            <v/>
          </cell>
        </row>
        <row r="2841">
          <cell r="H2841" t="str">
            <v/>
          </cell>
          <cell r="J2841" t="str">
            <v/>
          </cell>
          <cell r="Y2841" t="str">
            <v/>
          </cell>
          <cell r="Z2841" t="str">
            <v/>
          </cell>
          <cell r="AA2841" t="str">
            <v/>
          </cell>
          <cell r="AB2841" t="str">
            <v/>
          </cell>
          <cell r="AC2841" t="str">
            <v/>
          </cell>
        </row>
        <row r="2842">
          <cell r="H2842" t="str">
            <v/>
          </cell>
          <cell r="J2842" t="str">
            <v/>
          </cell>
          <cell r="Y2842" t="str">
            <v/>
          </cell>
          <cell r="Z2842" t="str">
            <v/>
          </cell>
          <cell r="AA2842" t="str">
            <v/>
          </cell>
          <cell r="AB2842" t="str">
            <v/>
          </cell>
          <cell r="AC2842" t="str">
            <v/>
          </cell>
        </row>
        <row r="2843">
          <cell r="H2843" t="str">
            <v/>
          </cell>
          <cell r="J2843" t="str">
            <v/>
          </cell>
          <cell r="Y2843" t="str">
            <v/>
          </cell>
          <cell r="Z2843" t="str">
            <v/>
          </cell>
          <cell r="AA2843" t="str">
            <v/>
          </cell>
          <cell r="AB2843" t="str">
            <v/>
          </cell>
          <cell r="AC2843" t="str">
            <v/>
          </cell>
        </row>
        <row r="2844">
          <cell r="H2844" t="str">
            <v/>
          </cell>
          <cell r="J2844" t="str">
            <v/>
          </cell>
          <cell r="Y2844" t="str">
            <v/>
          </cell>
          <cell r="Z2844" t="str">
            <v/>
          </cell>
          <cell r="AA2844" t="str">
            <v/>
          </cell>
          <cell r="AB2844" t="str">
            <v/>
          </cell>
          <cell r="AC2844" t="str">
            <v/>
          </cell>
        </row>
        <row r="2845">
          <cell r="H2845" t="str">
            <v/>
          </cell>
          <cell r="J2845" t="str">
            <v/>
          </cell>
          <cell r="Y2845" t="str">
            <v/>
          </cell>
          <cell r="Z2845" t="str">
            <v/>
          </cell>
          <cell r="AA2845" t="str">
            <v/>
          </cell>
          <cell r="AB2845" t="str">
            <v/>
          </cell>
          <cell r="AC2845" t="str">
            <v/>
          </cell>
        </row>
        <row r="2846">
          <cell r="H2846" t="str">
            <v/>
          </cell>
          <cell r="J2846" t="str">
            <v/>
          </cell>
          <cell r="Y2846" t="str">
            <v/>
          </cell>
          <cell r="Z2846" t="str">
            <v/>
          </cell>
          <cell r="AA2846" t="str">
            <v/>
          </cell>
          <cell r="AB2846" t="str">
            <v/>
          </cell>
          <cell r="AC2846" t="str">
            <v/>
          </cell>
        </row>
        <row r="2847">
          <cell r="H2847" t="str">
            <v/>
          </cell>
          <cell r="J2847" t="str">
            <v/>
          </cell>
          <cell r="Y2847" t="str">
            <v/>
          </cell>
          <cell r="Z2847" t="str">
            <v/>
          </cell>
          <cell r="AA2847" t="str">
            <v/>
          </cell>
          <cell r="AB2847" t="str">
            <v/>
          </cell>
          <cell r="AC2847" t="str">
            <v/>
          </cell>
        </row>
        <row r="2848">
          <cell r="H2848" t="str">
            <v/>
          </cell>
          <cell r="J2848" t="str">
            <v/>
          </cell>
          <cell r="Y2848" t="str">
            <v/>
          </cell>
          <cell r="Z2848" t="str">
            <v/>
          </cell>
          <cell r="AA2848" t="str">
            <v/>
          </cell>
          <cell r="AB2848" t="str">
            <v/>
          </cell>
          <cell r="AC2848" t="str">
            <v/>
          </cell>
        </row>
        <row r="2849">
          <cell r="H2849" t="str">
            <v/>
          </cell>
          <cell r="J2849" t="str">
            <v/>
          </cell>
          <cell r="Y2849" t="str">
            <v/>
          </cell>
          <cell r="Z2849" t="str">
            <v/>
          </cell>
          <cell r="AA2849" t="str">
            <v/>
          </cell>
          <cell r="AB2849" t="str">
            <v/>
          </cell>
          <cell r="AC2849" t="str">
            <v/>
          </cell>
        </row>
        <row r="2850">
          <cell r="H2850" t="str">
            <v/>
          </cell>
          <cell r="J2850" t="str">
            <v/>
          </cell>
          <cell r="Y2850" t="str">
            <v/>
          </cell>
          <cell r="Z2850" t="str">
            <v/>
          </cell>
          <cell r="AA2850" t="str">
            <v/>
          </cell>
          <cell r="AB2850" t="str">
            <v/>
          </cell>
          <cell r="AC2850" t="str">
            <v/>
          </cell>
        </row>
        <row r="2851">
          <cell r="H2851" t="str">
            <v/>
          </cell>
          <cell r="J2851" t="str">
            <v/>
          </cell>
          <cell r="Y2851" t="str">
            <v/>
          </cell>
          <cell r="Z2851" t="str">
            <v/>
          </cell>
          <cell r="AA2851" t="str">
            <v/>
          </cell>
          <cell r="AB2851" t="str">
            <v/>
          </cell>
          <cell r="AC2851" t="str">
            <v/>
          </cell>
        </row>
        <row r="2852">
          <cell r="H2852" t="str">
            <v/>
          </cell>
          <cell r="J2852" t="str">
            <v/>
          </cell>
          <cell r="Y2852" t="str">
            <v/>
          </cell>
          <cell r="Z2852" t="str">
            <v/>
          </cell>
          <cell r="AA2852" t="str">
            <v/>
          </cell>
          <cell r="AB2852" t="str">
            <v/>
          </cell>
          <cell r="AC2852" t="str">
            <v/>
          </cell>
        </row>
        <row r="2853">
          <cell r="H2853" t="str">
            <v/>
          </cell>
          <cell r="J2853" t="str">
            <v/>
          </cell>
          <cell r="Y2853" t="str">
            <v/>
          </cell>
          <cell r="Z2853" t="str">
            <v/>
          </cell>
          <cell r="AA2853" t="str">
            <v/>
          </cell>
          <cell r="AB2853" t="str">
            <v/>
          </cell>
          <cell r="AC2853" t="str">
            <v/>
          </cell>
        </row>
        <row r="2854">
          <cell r="H2854" t="str">
            <v/>
          </cell>
          <cell r="J2854" t="str">
            <v/>
          </cell>
          <cell r="Y2854" t="str">
            <v/>
          </cell>
          <cell r="Z2854" t="str">
            <v/>
          </cell>
          <cell r="AA2854" t="str">
            <v/>
          </cell>
          <cell r="AB2854" t="str">
            <v/>
          </cell>
          <cell r="AC2854" t="str">
            <v/>
          </cell>
        </row>
        <row r="2855">
          <cell r="H2855" t="str">
            <v/>
          </cell>
          <cell r="J2855" t="str">
            <v/>
          </cell>
          <cell r="Y2855" t="str">
            <v/>
          </cell>
          <cell r="Z2855" t="str">
            <v/>
          </cell>
          <cell r="AA2855" t="str">
            <v/>
          </cell>
          <cell r="AB2855" t="str">
            <v/>
          </cell>
          <cell r="AC2855" t="str">
            <v/>
          </cell>
        </row>
        <row r="2856">
          <cell r="H2856" t="str">
            <v/>
          </cell>
          <cell r="J2856" t="str">
            <v/>
          </cell>
          <cell r="Y2856" t="str">
            <v/>
          </cell>
          <cell r="Z2856" t="str">
            <v/>
          </cell>
          <cell r="AA2856" t="str">
            <v/>
          </cell>
          <cell r="AB2856" t="str">
            <v/>
          </cell>
          <cell r="AC2856" t="str">
            <v/>
          </cell>
        </row>
        <row r="2857">
          <cell r="H2857" t="str">
            <v/>
          </cell>
          <cell r="J2857" t="str">
            <v/>
          </cell>
          <cell r="Y2857" t="str">
            <v/>
          </cell>
          <cell r="Z2857" t="str">
            <v/>
          </cell>
          <cell r="AA2857" t="str">
            <v/>
          </cell>
          <cell r="AB2857" t="str">
            <v/>
          </cell>
          <cell r="AC2857" t="str">
            <v/>
          </cell>
        </row>
        <row r="2858">
          <cell r="H2858" t="str">
            <v/>
          </cell>
          <cell r="J2858" t="str">
            <v/>
          </cell>
          <cell r="Y2858" t="str">
            <v/>
          </cell>
          <cell r="Z2858" t="str">
            <v/>
          </cell>
          <cell r="AA2858" t="str">
            <v/>
          </cell>
          <cell r="AB2858" t="str">
            <v/>
          </cell>
          <cell r="AC2858" t="str">
            <v/>
          </cell>
        </row>
        <row r="2859">
          <cell r="H2859" t="str">
            <v/>
          </cell>
          <cell r="J2859" t="str">
            <v/>
          </cell>
          <cell r="Y2859" t="str">
            <v/>
          </cell>
          <cell r="Z2859" t="str">
            <v/>
          </cell>
          <cell r="AA2859" t="str">
            <v/>
          </cell>
          <cell r="AB2859" t="str">
            <v/>
          </cell>
          <cell r="AC2859" t="str">
            <v/>
          </cell>
        </row>
        <row r="2860">
          <cell r="H2860" t="str">
            <v/>
          </cell>
          <cell r="J2860" t="str">
            <v/>
          </cell>
          <cell r="Y2860" t="str">
            <v/>
          </cell>
          <cell r="Z2860" t="str">
            <v/>
          </cell>
          <cell r="AA2860" t="str">
            <v/>
          </cell>
          <cell r="AB2860" t="str">
            <v/>
          </cell>
          <cell r="AC2860" t="str">
            <v/>
          </cell>
        </row>
        <row r="2861">
          <cell r="H2861" t="str">
            <v/>
          </cell>
          <cell r="J2861" t="str">
            <v/>
          </cell>
          <cell r="Y2861" t="str">
            <v/>
          </cell>
          <cell r="Z2861" t="str">
            <v/>
          </cell>
          <cell r="AA2861" t="str">
            <v/>
          </cell>
          <cell r="AB2861" t="str">
            <v/>
          </cell>
          <cell r="AC2861" t="str">
            <v/>
          </cell>
        </row>
        <row r="2862">
          <cell r="H2862" t="str">
            <v/>
          </cell>
          <cell r="J2862" t="str">
            <v/>
          </cell>
          <cell r="Y2862" t="str">
            <v/>
          </cell>
          <cell r="Z2862" t="str">
            <v/>
          </cell>
          <cell r="AA2862" t="str">
            <v/>
          </cell>
          <cell r="AB2862" t="str">
            <v/>
          </cell>
          <cell r="AC2862" t="str">
            <v/>
          </cell>
        </row>
        <row r="2863">
          <cell r="H2863" t="str">
            <v/>
          </cell>
          <cell r="J2863" t="str">
            <v/>
          </cell>
          <cell r="Y2863" t="str">
            <v/>
          </cell>
          <cell r="Z2863" t="str">
            <v/>
          </cell>
          <cell r="AA2863" t="str">
            <v/>
          </cell>
          <cell r="AB2863" t="str">
            <v/>
          </cell>
          <cell r="AC2863" t="str">
            <v/>
          </cell>
        </row>
        <row r="2864">
          <cell r="H2864" t="str">
            <v/>
          </cell>
          <cell r="J2864" t="str">
            <v/>
          </cell>
          <cell r="Y2864" t="str">
            <v/>
          </cell>
          <cell r="Z2864" t="str">
            <v/>
          </cell>
          <cell r="AA2864" t="str">
            <v/>
          </cell>
          <cell r="AB2864" t="str">
            <v/>
          </cell>
          <cell r="AC2864" t="str">
            <v/>
          </cell>
        </row>
        <row r="2865">
          <cell r="H2865" t="str">
            <v/>
          </cell>
          <cell r="J2865" t="str">
            <v/>
          </cell>
          <cell r="Y2865" t="str">
            <v/>
          </cell>
          <cell r="Z2865" t="str">
            <v/>
          </cell>
          <cell r="AA2865" t="str">
            <v/>
          </cell>
          <cell r="AB2865" t="str">
            <v/>
          </cell>
          <cell r="AC2865" t="str">
            <v/>
          </cell>
        </row>
        <row r="2866">
          <cell r="H2866" t="str">
            <v/>
          </cell>
          <cell r="J2866" t="str">
            <v/>
          </cell>
          <cell r="Y2866" t="str">
            <v/>
          </cell>
          <cell r="Z2866" t="str">
            <v/>
          </cell>
          <cell r="AA2866" t="str">
            <v/>
          </cell>
          <cell r="AB2866" t="str">
            <v/>
          </cell>
          <cell r="AC2866" t="str">
            <v/>
          </cell>
        </row>
        <row r="2867">
          <cell r="H2867" t="str">
            <v/>
          </cell>
          <cell r="J2867" t="str">
            <v/>
          </cell>
          <cell r="Y2867" t="str">
            <v/>
          </cell>
          <cell r="Z2867" t="str">
            <v/>
          </cell>
          <cell r="AA2867" t="str">
            <v/>
          </cell>
          <cell r="AB2867" t="str">
            <v/>
          </cell>
          <cell r="AC2867" t="str">
            <v/>
          </cell>
        </row>
        <row r="2868">
          <cell r="H2868" t="str">
            <v/>
          </cell>
          <cell r="J2868" t="str">
            <v/>
          </cell>
          <cell r="Y2868" t="str">
            <v/>
          </cell>
          <cell r="Z2868" t="str">
            <v/>
          </cell>
          <cell r="AA2868" t="str">
            <v/>
          </cell>
          <cell r="AB2868" t="str">
            <v/>
          </cell>
          <cell r="AC2868" t="str">
            <v/>
          </cell>
        </row>
        <row r="2869">
          <cell r="H2869" t="str">
            <v/>
          </cell>
          <cell r="J2869" t="str">
            <v/>
          </cell>
          <cell r="Y2869" t="str">
            <v/>
          </cell>
          <cell r="Z2869" t="str">
            <v/>
          </cell>
          <cell r="AA2869" t="str">
            <v/>
          </cell>
          <cell r="AB2869" t="str">
            <v/>
          </cell>
          <cell r="AC2869" t="str">
            <v/>
          </cell>
        </row>
        <row r="2870">
          <cell r="H2870" t="str">
            <v/>
          </cell>
          <cell r="J2870" t="str">
            <v/>
          </cell>
          <cell r="Y2870" t="str">
            <v/>
          </cell>
          <cell r="Z2870" t="str">
            <v/>
          </cell>
          <cell r="AA2870" t="str">
            <v/>
          </cell>
          <cell r="AB2870" t="str">
            <v/>
          </cell>
          <cell r="AC2870" t="str">
            <v/>
          </cell>
        </row>
        <row r="2871">
          <cell r="H2871" t="str">
            <v/>
          </cell>
          <cell r="J2871" t="str">
            <v/>
          </cell>
          <cell r="Y2871" t="str">
            <v/>
          </cell>
          <cell r="Z2871" t="str">
            <v/>
          </cell>
          <cell r="AA2871" t="str">
            <v/>
          </cell>
          <cell r="AB2871" t="str">
            <v/>
          </cell>
          <cell r="AC2871" t="str">
            <v/>
          </cell>
        </row>
        <row r="2872">
          <cell r="H2872" t="str">
            <v/>
          </cell>
          <cell r="J2872" t="str">
            <v/>
          </cell>
          <cell r="Y2872" t="str">
            <v/>
          </cell>
          <cell r="Z2872" t="str">
            <v/>
          </cell>
          <cell r="AA2872" t="str">
            <v/>
          </cell>
          <cell r="AB2872" t="str">
            <v/>
          </cell>
          <cell r="AC2872" t="str">
            <v/>
          </cell>
        </row>
        <row r="2873">
          <cell r="H2873" t="str">
            <v/>
          </cell>
          <cell r="J2873" t="str">
            <v/>
          </cell>
          <cell r="Y2873" t="str">
            <v/>
          </cell>
          <cell r="Z2873" t="str">
            <v/>
          </cell>
          <cell r="AA2873" t="str">
            <v/>
          </cell>
          <cell r="AB2873" t="str">
            <v/>
          </cell>
          <cell r="AC2873" t="str">
            <v/>
          </cell>
        </row>
        <row r="2874">
          <cell r="H2874" t="str">
            <v/>
          </cell>
          <cell r="J2874" t="str">
            <v/>
          </cell>
          <cell r="Y2874" t="str">
            <v/>
          </cell>
          <cell r="Z2874" t="str">
            <v/>
          </cell>
          <cell r="AA2874" t="str">
            <v/>
          </cell>
          <cell r="AB2874" t="str">
            <v/>
          </cell>
          <cell r="AC2874" t="str">
            <v/>
          </cell>
        </row>
        <row r="2875">
          <cell r="H2875" t="str">
            <v/>
          </cell>
          <cell r="J2875" t="str">
            <v/>
          </cell>
          <cell r="Y2875" t="str">
            <v/>
          </cell>
          <cell r="Z2875" t="str">
            <v/>
          </cell>
          <cell r="AA2875" t="str">
            <v/>
          </cell>
          <cell r="AB2875" t="str">
            <v/>
          </cell>
          <cell r="AC2875" t="str">
            <v/>
          </cell>
        </row>
        <row r="2876">
          <cell r="H2876" t="str">
            <v/>
          </cell>
          <cell r="J2876" t="str">
            <v/>
          </cell>
          <cell r="Y2876" t="str">
            <v/>
          </cell>
          <cell r="Z2876" t="str">
            <v/>
          </cell>
          <cell r="AA2876" t="str">
            <v/>
          </cell>
          <cell r="AB2876" t="str">
            <v/>
          </cell>
          <cell r="AC2876" t="str">
            <v/>
          </cell>
        </row>
        <row r="2877">
          <cell r="H2877" t="str">
            <v/>
          </cell>
          <cell r="J2877" t="str">
            <v/>
          </cell>
          <cell r="Y2877" t="str">
            <v/>
          </cell>
          <cell r="Z2877" t="str">
            <v/>
          </cell>
          <cell r="AA2877" t="str">
            <v/>
          </cell>
          <cell r="AB2877" t="str">
            <v/>
          </cell>
          <cell r="AC2877" t="str">
            <v/>
          </cell>
        </row>
        <row r="2878">
          <cell r="H2878" t="str">
            <v/>
          </cell>
          <cell r="J2878" t="str">
            <v/>
          </cell>
          <cell r="Y2878" t="str">
            <v/>
          </cell>
          <cell r="Z2878" t="str">
            <v/>
          </cell>
          <cell r="AA2878" t="str">
            <v/>
          </cell>
          <cell r="AB2878" t="str">
            <v/>
          </cell>
          <cell r="AC2878" t="str">
            <v/>
          </cell>
        </row>
        <row r="2879">
          <cell r="H2879" t="str">
            <v/>
          </cell>
          <cell r="J2879" t="str">
            <v/>
          </cell>
          <cell r="Y2879" t="str">
            <v/>
          </cell>
          <cell r="Z2879" t="str">
            <v/>
          </cell>
          <cell r="AA2879" t="str">
            <v/>
          </cell>
          <cell r="AB2879" t="str">
            <v/>
          </cell>
          <cell r="AC2879" t="str">
            <v/>
          </cell>
        </row>
        <row r="2880">
          <cell r="H2880" t="str">
            <v/>
          </cell>
          <cell r="J2880" t="str">
            <v/>
          </cell>
          <cell r="Y2880" t="str">
            <v/>
          </cell>
          <cell r="Z2880" t="str">
            <v/>
          </cell>
          <cell r="AA2880" t="str">
            <v/>
          </cell>
          <cell r="AB2880" t="str">
            <v/>
          </cell>
          <cell r="AC2880" t="str">
            <v/>
          </cell>
        </row>
        <row r="2881">
          <cell r="H2881" t="str">
            <v/>
          </cell>
          <cell r="J2881" t="str">
            <v/>
          </cell>
          <cell r="Y2881" t="str">
            <v/>
          </cell>
          <cell r="Z2881" t="str">
            <v/>
          </cell>
          <cell r="AA2881" t="str">
            <v/>
          </cell>
          <cell r="AB2881" t="str">
            <v/>
          </cell>
          <cell r="AC2881" t="str">
            <v/>
          </cell>
        </row>
        <row r="2882">
          <cell r="H2882" t="str">
            <v/>
          </cell>
          <cell r="J2882" t="str">
            <v/>
          </cell>
          <cell r="Y2882" t="str">
            <v/>
          </cell>
          <cell r="Z2882" t="str">
            <v/>
          </cell>
          <cell r="AA2882" t="str">
            <v/>
          </cell>
          <cell r="AB2882" t="str">
            <v/>
          </cell>
          <cell r="AC2882" t="str">
            <v/>
          </cell>
        </row>
        <row r="2883">
          <cell r="H2883" t="str">
            <v/>
          </cell>
          <cell r="J2883" t="str">
            <v/>
          </cell>
          <cell r="Y2883" t="str">
            <v/>
          </cell>
          <cell r="Z2883" t="str">
            <v/>
          </cell>
          <cell r="AA2883" t="str">
            <v/>
          </cell>
          <cell r="AB2883" t="str">
            <v/>
          </cell>
          <cell r="AC2883" t="str">
            <v/>
          </cell>
        </row>
        <row r="2884">
          <cell r="H2884" t="str">
            <v/>
          </cell>
          <cell r="J2884" t="str">
            <v/>
          </cell>
          <cell r="Y2884" t="str">
            <v/>
          </cell>
          <cell r="Z2884" t="str">
            <v/>
          </cell>
          <cell r="AA2884" t="str">
            <v/>
          </cell>
          <cell r="AB2884" t="str">
            <v/>
          </cell>
          <cell r="AC2884" t="str">
            <v/>
          </cell>
        </row>
        <row r="2885">
          <cell r="H2885" t="str">
            <v/>
          </cell>
          <cell r="J2885" t="str">
            <v/>
          </cell>
          <cell r="Y2885" t="str">
            <v/>
          </cell>
          <cell r="Z2885" t="str">
            <v/>
          </cell>
          <cell r="AA2885" t="str">
            <v/>
          </cell>
          <cell r="AB2885" t="str">
            <v/>
          </cell>
          <cell r="AC2885" t="str">
            <v/>
          </cell>
        </row>
        <row r="2886">
          <cell r="H2886" t="str">
            <v/>
          </cell>
          <cell r="J2886" t="str">
            <v/>
          </cell>
          <cell r="Y2886" t="str">
            <v/>
          </cell>
          <cell r="Z2886" t="str">
            <v/>
          </cell>
          <cell r="AA2886" t="str">
            <v/>
          </cell>
          <cell r="AB2886" t="str">
            <v/>
          </cell>
          <cell r="AC2886" t="str">
            <v/>
          </cell>
        </row>
        <row r="2887">
          <cell r="H2887" t="str">
            <v/>
          </cell>
          <cell r="J2887" t="str">
            <v/>
          </cell>
          <cell r="Y2887" t="str">
            <v/>
          </cell>
          <cell r="Z2887" t="str">
            <v/>
          </cell>
          <cell r="AA2887" t="str">
            <v/>
          </cell>
          <cell r="AB2887" t="str">
            <v/>
          </cell>
          <cell r="AC2887" t="str">
            <v/>
          </cell>
        </row>
        <row r="2888">
          <cell r="H2888" t="str">
            <v/>
          </cell>
          <cell r="J2888" t="str">
            <v/>
          </cell>
          <cell r="Y2888" t="str">
            <v/>
          </cell>
          <cell r="Z2888" t="str">
            <v/>
          </cell>
          <cell r="AA2888" t="str">
            <v/>
          </cell>
          <cell r="AB2888" t="str">
            <v/>
          </cell>
          <cell r="AC2888" t="str">
            <v/>
          </cell>
        </row>
        <row r="2889">
          <cell r="H2889" t="str">
            <v/>
          </cell>
          <cell r="J2889" t="str">
            <v/>
          </cell>
          <cell r="Y2889" t="str">
            <v/>
          </cell>
          <cell r="Z2889" t="str">
            <v/>
          </cell>
          <cell r="AA2889" t="str">
            <v/>
          </cell>
          <cell r="AB2889" t="str">
            <v/>
          </cell>
          <cell r="AC2889" t="str">
            <v/>
          </cell>
        </row>
        <row r="2890">
          <cell r="H2890" t="str">
            <v/>
          </cell>
          <cell r="J2890" t="str">
            <v/>
          </cell>
          <cell r="Y2890" t="str">
            <v/>
          </cell>
          <cell r="Z2890" t="str">
            <v/>
          </cell>
          <cell r="AA2890" t="str">
            <v/>
          </cell>
          <cell r="AB2890" t="str">
            <v/>
          </cell>
          <cell r="AC2890" t="str">
            <v/>
          </cell>
        </row>
        <row r="2891">
          <cell r="H2891" t="str">
            <v/>
          </cell>
          <cell r="J2891" t="str">
            <v/>
          </cell>
          <cell r="Y2891" t="str">
            <v/>
          </cell>
          <cell r="Z2891" t="str">
            <v/>
          </cell>
          <cell r="AA2891" t="str">
            <v/>
          </cell>
          <cell r="AB2891" t="str">
            <v/>
          </cell>
          <cell r="AC2891" t="str">
            <v/>
          </cell>
        </row>
        <row r="2892">
          <cell r="H2892" t="str">
            <v/>
          </cell>
          <cell r="J2892" t="str">
            <v/>
          </cell>
          <cell r="Y2892" t="str">
            <v/>
          </cell>
          <cell r="Z2892" t="str">
            <v/>
          </cell>
          <cell r="AA2892" t="str">
            <v/>
          </cell>
          <cell r="AB2892" t="str">
            <v/>
          </cell>
          <cell r="AC2892" t="str">
            <v/>
          </cell>
        </row>
        <row r="2893">
          <cell r="H2893" t="str">
            <v/>
          </cell>
          <cell r="J2893" t="str">
            <v/>
          </cell>
          <cell r="Y2893" t="str">
            <v/>
          </cell>
          <cell r="Z2893" t="str">
            <v/>
          </cell>
          <cell r="AA2893" t="str">
            <v/>
          </cell>
          <cell r="AB2893" t="str">
            <v/>
          </cell>
          <cell r="AC2893" t="str">
            <v/>
          </cell>
        </row>
        <row r="2894">
          <cell r="H2894" t="str">
            <v/>
          </cell>
          <cell r="J2894" t="str">
            <v/>
          </cell>
          <cell r="Y2894" t="str">
            <v/>
          </cell>
          <cell r="Z2894" t="str">
            <v/>
          </cell>
          <cell r="AA2894" t="str">
            <v/>
          </cell>
          <cell r="AB2894" t="str">
            <v/>
          </cell>
          <cell r="AC2894" t="str">
            <v/>
          </cell>
        </row>
        <row r="2895">
          <cell r="H2895" t="str">
            <v/>
          </cell>
          <cell r="J2895" t="str">
            <v/>
          </cell>
          <cell r="Y2895" t="str">
            <v/>
          </cell>
          <cell r="Z2895" t="str">
            <v/>
          </cell>
          <cell r="AA2895" t="str">
            <v/>
          </cell>
          <cell r="AB2895" t="str">
            <v/>
          </cell>
          <cell r="AC2895" t="str">
            <v/>
          </cell>
        </row>
        <row r="2896">
          <cell r="H2896" t="str">
            <v/>
          </cell>
          <cell r="J2896" t="str">
            <v/>
          </cell>
          <cell r="Y2896" t="str">
            <v/>
          </cell>
          <cell r="Z2896" t="str">
            <v/>
          </cell>
          <cell r="AA2896" t="str">
            <v/>
          </cell>
          <cell r="AB2896" t="str">
            <v/>
          </cell>
          <cell r="AC2896" t="str">
            <v/>
          </cell>
        </row>
        <row r="2897">
          <cell r="H2897" t="str">
            <v/>
          </cell>
          <cell r="J2897" t="str">
            <v/>
          </cell>
          <cell r="Y2897" t="str">
            <v/>
          </cell>
          <cell r="Z2897" t="str">
            <v/>
          </cell>
          <cell r="AA2897" t="str">
            <v/>
          </cell>
          <cell r="AB2897" t="str">
            <v/>
          </cell>
          <cell r="AC2897" t="str">
            <v/>
          </cell>
        </row>
        <row r="2898">
          <cell r="H2898" t="str">
            <v/>
          </cell>
          <cell r="J2898" t="str">
            <v/>
          </cell>
          <cell r="Y2898" t="str">
            <v/>
          </cell>
          <cell r="Z2898" t="str">
            <v/>
          </cell>
          <cell r="AA2898" t="str">
            <v/>
          </cell>
          <cell r="AB2898" t="str">
            <v/>
          </cell>
          <cell r="AC2898" t="str">
            <v/>
          </cell>
        </row>
        <row r="2899">
          <cell r="H2899" t="str">
            <v/>
          </cell>
          <cell r="J2899" t="str">
            <v/>
          </cell>
          <cell r="Y2899" t="str">
            <v/>
          </cell>
          <cell r="Z2899" t="str">
            <v/>
          </cell>
          <cell r="AA2899" t="str">
            <v/>
          </cell>
          <cell r="AB2899" t="str">
            <v/>
          </cell>
          <cell r="AC2899" t="str">
            <v/>
          </cell>
        </row>
        <row r="2900">
          <cell r="H2900" t="str">
            <v/>
          </cell>
          <cell r="J2900" t="str">
            <v/>
          </cell>
          <cell r="Y2900" t="str">
            <v/>
          </cell>
          <cell r="Z2900" t="str">
            <v/>
          </cell>
          <cell r="AA2900" t="str">
            <v/>
          </cell>
          <cell r="AB2900" t="str">
            <v/>
          </cell>
          <cell r="AC2900" t="str">
            <v/>
          </cell>
        </row>
        <row r="2901">
          <cell r="H2901" t="str">
            <v/>
          </cell>
          <cell r="J2901" t="str">
            <v/>
          </cell>
          <cell r="Y2901" t="str">
            <v/>
          </cell>
          <cell r="Z2901" t="str">
            <v/>
          </cell>
          <cell r="AA2901" t="str">
            <v/>
          </cell>
          <cell r="AB2901" t="str">
            <v/>
          </cell>
          <cell r="AC2901" t="str">
            <v/>
          </cell>
        </row>
        <row r="2902">
          <cell r="H2902" t="str">
            <v/>
          </cell>
          <cell r="J2902" t="str">
            <v/>
          </cell>
          <cell r="Y2902" t="str">
            <v/>
          </cell>
          <cell r="Z2902" t="str">
            <v/>
          </cell>
          <cell r="AA2902" t="str">
            <v/>
          </cell>
          <cell r="AB2902" t="str">
            <v/>
          </cell>
          <cell r="AC2902" t="str">
            <v/>
          </cell>
        </row>
        <row r="2903">
          <cell r="H2903" t="str">
            <v/>
          </cell>
          <cell r="J2903" t="str">
            <v/>
          </cell>
          <cell r="Y2903" t="str">
            <v/>
          </cell>
          <cell r="Z2903" t="str">
            <v/>
          </cell>
          <cell r="AA2903" t="str">
            <v/>
          </cell>
          <cell r="AB2903" t="str">
            <v/>
          </cell>
          <cell r="AC2903" t="str">
            <v/>
          </cell>
        </row>
        <row r="2904">
          <cell r="H2904" t="str">
            <v/>
          </cell>
          <cell r="J2904" t="str">
            <v/>
          </cell>
          <cell r="Y2904" t="str">
            <v/>
          </cell>
          <cell r="Z2904" t="str">
            <v/>
          </cell>
          <cell r="AA2904" t="str">
            <v/>
          </cell>
          <cell r="AB2904" t="str">
            <v/>
          </cell>
          <cell r="AC2904" t="str">
            <v/>
          </cell>
        </row>
        <row r="2905">
          <cell r="H2905" t="str">
            <v/>
          </cell>
          <cell r="J2905" t="str">
            <v/>
          </cell>
          <cell r="Y2905" t="str">
            <v/>
          </cell>
          <cell r="Z2905" t="str">
            <v/>
          </cell>
          <cell r="AA2905" t="str">
            <v/>
          </cell>
          <cell r="AB2905" t="str">
            <v/>
          </cell>
          <cell r="AC2905" t="str">
            <v/>
          </cell>
        </row>
        <row r="2906">
          <cell r="H2906" t="str">
            <v/>
          </cell>
          <cell r="J2906" t="str">
            <v/>
          </cell>
          <cell r="Y2906" t="str">
            <v/>
          </cell>
          <cell r="Z2906" t="str">
            <v/>
          </cell>
          <cell r="AA2906" t="str">
            <v/>
          </cell>
          <cell r="AB2906" t="str">
            <v/>
          </cell>
          <cell r="AC2906" t="str">
            <v/>
          </cell>
        </row>
        <row r="2907">
          <cell r="H2907" t="str">
            <v/>
          </cell>
          <cell r="J2907" t="str">
            <v/>
          </cell>
          <cell r="Y2907" t="str">
            <v/>
          </cell>
          <cell r="Z2907" t="str">
            <v/>
          </cell>
          <cell r="AA2907" t="str">
            <v/>
          </cell>
          <cell r="AB2907" t="str">
            <v/>
          </cell>
          <cell r="AC2907" t="str">
            <v/>
          </cell>
        </row>
        <row r="2908">
          <cell r="H2908" t="str">
            <v/>
          </cell>
          <cell r="J2908" t="str">
            <v/>
          </cell>
          <cell r="Y2908" t="str">
            <v/>
          </cell>
          <cell r="Z2908" t="str">
            <v/>
          </cell>
          <cell r="AA2908" t="str">
            <v/>
          </cell>
          <cell r="AB2908" t="str">
            <v/>
          </cell>
          <cell r="AC2908" t="str">
            <v/>
          </cell>
        </row>
        <row r="2909">
          <cell r="H2909" t="str">
            <v/>
          </cell>
          <cell r="J2909" t="str">
            <v/>
          </cell>
          <cell r="Y2909" t="str">
            <v/>
          </cell>
          <cell r="Z2909" t="str">
            <v/>
          </cell>
          <cell r="AA2909" t="str">
            <v/>
          </cell>
          <cell r="AB2909" t="str">
            <v/>
          </cell>
          <cell r="AC2909" t="str">
            <v/>
          </cell>
        </row>
        <row r="2910">
          <cell r="H2910" t="str">
            <v/>
          </cell>
          <cell r="J2910" t="str">
            <v/>
          </cell>
          <cell r="Y2910" t="str">
            <v/>
          </cell>
          <cell r="Z2910" t="str">
            <v/>
          </cell>
          <cell r="AA2910" t="str">
            <v/>
          </cell>
          <cell r="AB2910" t="str">
            <v/>
          </cell>
          <cell r="AC2910" t="str">
            <v/>
          </cell>
        </row>
        <row r="2911">
          <cell r="H2911" t="str">
            <v/>
          </cell>
          <cell r="J2911" t="str">
            <v/>
          </cell>
          <cell r="Y2911" t="str">
            <v/>
          </cell>
          <cell r="Z2911" t="str">
            <v/>
          </cell>
          <cell r="AA2911" t="str">
            <v/>
          </cell>
          <cell r="AB2911" t="str">
            <v/>
          </cell>
          <cell r="AC2911" t="str">
            <v/>
          </cell>
        </row>
        <row r="2912">
          <cell r="H2912" t="str">
            <v/>
          </cell>
          <cell r="J2912" t="str">
            <v/>
          </cell>
          <cell r="Y2912" t="str">
            <v/>
          </cell>
          <cell r="Z2912" t="str">
            <v/>
          </cell>
          <cell r="AA2912" t="str">
            <v/>
          </cell>
          <cell r="AB2912" t="str">
            <v/>
          </cell>
          <cell r="AC2912" t="str">
            <v/>
          </cell>
        </row>
        <row r="2913">
          <cell r="H2913" t="str">
            <v/>
          </cell>
          <cell r="J2913" t="str">
            <v/>
          </cell>
          <cell r="Y2913" t="str">
            <v/>
          </cell>
          <cell r="Z2913" t="str">
            <v/>
          </cell>
          <cell r="AA2913" t="str">
            <v/>
          </cell>
          <cell r="AB2913" t="str">
            <v/>
          </cell>
          <cell r="AC2913" t="str">
            <v/>
          </cell>
        </row>
        <row r="2914">
          <cell r="H2914" t="str">
            <v/>
          </cell>
          <cell r="J2914" t="str">
            <v/>
          </cell>
          <cell r="Y2914" t="str">
            <v/>
          </cell>
          <cell r="Z2914" t="str">
            <v/>
          </cell>
          <cell r="AA2914" t="str">
            <v/>
          </cell>
          <cell r="AB2914" t="str">
            <v/>
          </cell>
          <cell r="AC2914" t="str">
            <v/>
          </cell>
        </row>
        <row r="2915">
          <cell r="H2915" t="str">
            <v/>
          </cell>
          <cell r="J2915" t="str">
            <v/>
          </cell>
          <cell r="Y2915" t="str">
            <v/>
          </cell>
          <cell r="Z2915" t="str">
            <v/>
          </cell>
          <cell r="AA2915" t="str">
            <v/>
          </cell>
          <cell r="AB2915" t="str">
            <v/>
          </cell>
          <cell r="AC2915" t="str">
            <v/>
          </cell>
        </row>
        <row r="2916">
          <cell r="H2916" t="str">
            <v/>
          </cell>
          <cell r="J2916" t="str">
            <v/>
          </cell>
          <cell r="Y2916" t="str">
            <v/>
          </cell>
          <cell r="Z2916" t="str">
            <v/>
          </cell>
          <cell r="AA2916" t="str">
            <v/>
          </cell>
          <cell r="AB2916" t="str">
            <v/>
          </cell>
          <cell r="AC2916" t="str">
            <v/>
          </cell>
        </row>
        <row r="2917">
          <cell r="H2917" t="str">
            <v/>
          </cell>
          <cell r="J2917" t="str">
            <v/>
          </cell>
          <cell r="Y2917" t="str">
            <v/>
          </cell>
          <cell r="Z2917" t="str">
            <v/>
          </cell>
          <cell r="AA2917" t="str">
            <v/>
          </cell>
          <cell r="AB2917" t="str">
            <v/>
          </cell>
          <cell r="AC2917" t="str">
            <v/>
          </cell>
        </row>
        <row r="2918">
          <cell r="H2918" t="str">
            <v/>
          </cell>
          <cell r="J2918" t="str">
            <v/>
          </cell>
          <cell r="Y2918" t="str">
            <v/>
          </cell>
          <cell r="Z2918" t="str">
            <v/>
          </cell>
          <cell r="AA2918" t="str">
            <v/>
          </cell>
          <cell r="AB2918" t="str">
            <v/>
          </cell>
          <cell r="AC2918" t="str">
            <v/>
          </cell>
        </row>
        <row r="2919">
          <cell r="H2919" t="str">
            <v/>
          </cell>
          <cell r="J2919" t="str">
            <v/>
          </cell>
          <cell r="Y2919" t="str">
            <v/>
          </cell>
          <cell r="Z2919" t="str">
            <v/>
          </cell>
          <cell r="AA2919" t="str">
            <v/>
          </cell>
          <cell r="AB2919" t="str">
            <v/>
          </cell>
          <cell r="AC2919" t="str">
            <v/>
          </cell>
        </row>
        <row r="2920">
          <cell r="H2920" t="str">
            <v/>
          </cell>
          <cell r="J2920" t="str">
            <v/>
          </cell>
          <cell r="Y2920" t="str">
            <v/>
          </cell>
          <cell r="Z2920" t="str">
            <v/>
          </cell>
          <cell r="AA2920" t="str">
            <v/>
          </cell>
          <cell r="AB2920" t="str">
            <v/>
          </cell>
          <cell r="AC2920" t="str">
            <v/>
          </cell>
        </row>
        <row r="2921">
          <cell r="H2921" t="str">
            <v/>
          </cell>
          <cell r="J2921" t="str">
            <v/>
          </cell>
          <cell r="Y2921" t="str">
            <v/>
          </cell>
          <cell r="Z2921" t="str">
            <v/>
          </cell>
          <cell r="AA2921" t="str">
            <v/>
          </cell>
          <cell r="AB2921" t="str">
            <v/>
          </cell>
          <cell r="AC2921" t="str">
            <v/>
          </cell>
        </row>
        <row r="2922">
          <cell r="H2922" t="str">
            <v/>
          </cell>
          <cell r="J2922" t="str">
            <v/>
          </cell>
          <cell r="Y2922" t="str">
            <v/>
          </cell>
          <cell r="Z2922" t="str">
            <v/>
          </cell>
          <cell r="AA2922" t="str">
            <v/>
          </cell>
          <cell r="AB2922" t="str">
            <v/>
          </cell>
          <cell r="AC2922" t="str">
            <v/>
          </cell>
        </row>
        <row r="2923">
          <cell r="H2923" t="str">
            <v/>
          </cell>
          <cell r="J2923" t="str">
            <v/>
          </cell>
          <cell r="Y2923" t="str">
            <v/>
          </cell>
          <cell r="Z2923" t="str">
            <v/>
          </cell>
          <cell r="AA2923" t="str">
            <v/>
          </cell>
          <cell r="AB2923" t="str">
            <v/>
          </cell>
          <cell r="AC2923" t="str">
            <v/>
          </cell>
        </row>
        <row r="2924">
          <cell r="H2924" t="str">
            <v/>
          </cell>
          <cell r="J2924" t="str">
            <v/>
          </cell>
          <cell r="Y2924" t="str">
            <v/>
          </cell>
          <cell r="Z2924" t="str">
            <v/>
          </cell>
          <cell r="AA2924" t="str">
            <v/>
          </cell>
          <cell r="AB2924" t="str">
            <v/>
          </cell>
          <cell r="AC2924" t="str">
            <v/>
          </cell>
        </row>
        <row r="2925">
          <cell r="H2925" t="str">
            <v/>
          </cell>
          <cell r="J2925" t="str">
            <v/>
          </cell>
          <cell r="Y2925" t="str">
            <v/>
          </cell>
          <cell r="Z2925" t="str">
            <v/>
          </cell>
          <cell r="AA2925" t="str">
            <v/>
          </cell>
          <cell r="AB2925" t="str">
            <v/>
          </cell>
          <cell r="AC2925" t="str">
            <v/>
          </cell>
        </row>
        <row r="2926">
          <cell r="H2926" t="str">
            <v/>
          </cell>
          <cell r="J2926" t="str">
            <v/>
          </cell>
          <cell r="Y2926" t="str">
            <v/>
          </cell>
          <cell r="Z2926" t="str">
            <v/>
          </cell>
          <cell r="AA2926" t="str">
            <v/>
          </cell>
          <cell r="AB2926" t="str">
            <v/>
          </cell>
          <cell r="AC2926" t="str">
            <v/>
          </cell>
        </row>
        <row r="2927">
          <cell r="H2927" t="str">
            <v/>
          </cell>
          <cell r="J2927" t="str">
            <v/>
          </cell>
          <cell r="Y2927" t="str">
            <v/>
          </cell>
          <cell r="Z2927" t="str">
            <v/>
          </cell>
          <cell r="AA2927" t="str">
            <v/>
          </cell>
          <cell r="AB2927" t="str">
            <v/>
          </cell>
          <cell r="AC2927" t="str">
            <v/>
          </cell>
        </row>
        <row r="2928">
          <cell r="H2928" t="str">
            <v/>
          </cell>
          <cell r="J2928" t="str">
            <v/>
          </cell>
          <cell r="Y2928" t="str">
            <v/>
          </cell>
          <cell r="Z2928" t="str">
            <v/>
          </cell>
          <cell r="AA2928" t="str">
            <v/>
          </cell>
          <cell r="AB2928" t="str">
            <v/>
          </cell>
          <cell r="AC2928" t="str">
            <v/>
          </cell>
        </row>
        <row r="2929">
          <cell r="H2929" t="str">
            <v/>
          </cell>
          <cell r="J2929" t="str">
            <v/>
          </cell>
          <cell r="Y2929" t="str">
            <v/>
          </cell>
          <cell r="Z2929" t="str">
            <v/>
          </cell>
          <cell r="AA2929" t="str">
            <v/>
          </cell>
          <cell r="AB2929" t="str">
            <v/>
          </cell>
          <cell r="AC2929" t="str">
            <v/>
          </cell>
        </row>
        <row r="2930">
          <cell r="H2930" t="str">
            <v/>
          </cell>
          <cell r="J2930" t="str">
            <v/>
          </cell>
          <cell r="Y2930" t="str">
            <v/>
          </cell>
          <cell r="Z2930" t="str">
            <v/>
          </cell>
          <cell r="AA2930" t="str">
            <v/>
          </cell>
          <cell r="AB2930" t="str">
            <v/>
          </cell>
          <cell r="AC2930" t="str">
            <v/>
          </cell>
        </row>
        <row r="2931">
          <cell r="H2931" t="str">
            <v/>
          </cell>
          <cell r="J2931" t="str">
            <v/>
          </cell>
          <cell r="Y2931" t="str">
            <v/>
          </cell>
          <cell r="Z2931" t="str">
            <v/>
          </cell>
          <cell r="AA2931" t="str">
            <v/>
          </cell>
          <cell r="AB2931" t="str">
            <v/>
          </cell>
          <cell r="AC2931" t="str">
            <v/>
          </cell>
        </row>
        <row r="2932">
          <cell r="H2932" t="str">
            <v/>
          </cell>
          <cell r="J2932" t="str">
            <v/>
          </cell>
          <cell r="Y2932" t="str">
            <v/>
          </cell>
          <cell r="Z2932" t="str">
            <v/>
          </cell>
          <cell r="AA2932" t="str">
            <v/>
          </cell>
          <cell r="AB2932" t="str">
            <v/>
          </cell>
          <cell r="AC2932" t="str">
            <v/>
          </cell>
        </row>
        <row r="2933">
          <cell r="H2933" t="str">
            <v/>
          </cell>
          <cell r="J2933" t="str">
            <v/>
          </cell>
          <cell r="Y2933" t="str">
            <v/>
          </cell>
          <cell r="Z2933" t="str">
            <v/>
          </cell>
          <cell r="AA2933" t="str">
            <v/>
          </cell>
          <cell r="AB2933" t="str">
            <v/>
          </cell>
          <cell r="AC2933" t="str">
            <v/>
          </cell>
        </row>
        <row r="2934">
          <cell r="H2934" t="str">
            <v/>
          </cell>
          <cell r="J2934" t="str">
            <v/>
          </cell>
          <cell r="Y2934" t="str">
            <v/>
          </cell>
          <cell r="Z2934" t="str">
            <v/>
          </cell>
          <cell r="AA2934" t="str">
            <v/>
          </cell>
          <cell r="AB2934" t="str">
            <v/>
          </cell>
          <cell r="AC2934" t="str">
            <v/>
          </cell>
        </row>
        <row r="2935">
          <cell r="H2935" t="str">
            <v/>
          </cell>
          <cell r="J2935" t="str">
            <v/>
          </cell>
          <cell r="Y2935" t="str">
            <v/>
          </cell>
          <cell r="Z2935" t="str">
            <v/>
          </cell>
          <cell r="AA2935" t="str">
            <v/>
          </cell>
          <cell r="AB2935" t="str">
            <v/>
          </cell>
          <cell r="AC2935" t="str">
            <v/>
          </cell>
        </row>
        <row r="2936">
          <cell r="H2936" t="str">
            <v/>
          </cell>
          <cell r="J2936" t="str">
            <v/>
          </cell>
          <cell r="Y2936" t="str">
            <v/>
          </cell>
          <cell r="Z2936" t="str">
            <v/>
          </cell>
          <cell r="AA2936" t="str">
            <v/>
          </cell>
          <cell r="AB2936" t="str">
            <v/>
          </cell>
          <cell r="AC2936" t="str">
            <v/>
          </cell>
        </row>
        <row r="2937">
          <cell r="H2937" t="str">
            <v/>
          </cell>
          <cell r="J2937" t="str">
            <v/>
          </cell>
          <cell r="Y2937" t="str">
            <v/>
          </cell>
          <cell r="Z2937" t="str">
            <v/>
          </cell>
          <cell r="AA2937" t="str">
            <v/>
          </cell>
          <cell r="AB2937" t="str">
            <v/>
          </cell>
          <cell r="AC2937" t="str">
            <v/>
          </cell>
        </row>
        <row r="2938">
          <cell r="H2938" t="str">
            <v/>
          </cell>
          <cell r="J2938" t="str">
            <v/>
          </cell>
          <cell r="Y2938" t="str">
            <v/>
          </cell>
          <cell r="Z2938" t="str">
            <v/>
          </cell>
          <cell r="AA2938" t="str">
            <v/>
          </cell>
          <cell r="AB2938" t="str">
            <v/>
          </cell>
          <cell r="AC2938" t="str">
            <v/>
          </cell>
        </row>
        <row r="2939">
          <cell r="H2939" t="str">
            <v/>
          </cell>
          <cell r="J2939" t="str">
            <v/>
          </cell>
          <cell r="Y2939" t="str">
            <v/>
          </cell>
          <cell r="Z2939" t="str">
            <v/>
          </cell>
          <cell r="AA2939" t="str">
            <v/>
          </cell>
          <cell r="AB2939" t="str">
            <v/>
          </cell>
          <cell r="AC2939" t="str">
            <v/>
          </cell>
        </row>
        <row r="2940">
          <cell r="H2940" t="str">
            <v/>
          </cell>
          <cell r="J2940" t="str">
            <v/>
          </cell>
          <cell r="Y2940" t="str">
            <v/>
          </cell>
          <cell r="Z2940" t="str">
            <v/>
          </cell>
          <cell r="AA2940" t="str">
            <v/>
          </cell>
          <cell r="AB2940" t="str">
            <v/>
          </cell>
          <cell r="AC2940" t="str">
            <v/>
          </cell>
        </row>
        <row r="2941">
          <cell r="H2941" t="str">
            <v/>
          </cell>
          <cell r="J2941" t="str">
            <v/>
          </cell>
          <cell r="Y2941" t="str">
            <v/>
          </cell>
          <cell r="Z2941" t="str">
            <v/>
          </cell>
          <cell r="AA2941" t="str">
            <v/>
          </cell>
          <cell r="AB2941" t="str">
            <v/>
          </cell>
          <cell r="AC2941" t="str">
            <v/>
          </cell>
        </row>
        <row r="2942">
          <cell r="H2942" t="str">
            <v/>
          </cell>
          <cell r="J2942" t="str">
            <v/>
          </cell>
          <cell r="Y2942" t="str">
            <v/>
          </cell>
          <cell r="Z2942" t="str">
            <v/>
          </cell>
          <cell r="AA2942" t="str">
            <v/>
          </cell>
          <cell r="AB2942" t="str">
            <v/>
          </cell>
          <cell r="AC2942" t="str">
            <v/>
          </cell>
        </row>
        <row r="2943">
          <cell r="H2943" t="str">
            <v/>
          </cell>
          <cell r="J2943" t="str">
            <v/>
          </cell>
          <cell r="Y2943" t="str">
            <v/>
          </cell>
          <cell r="Z2943" t="str">
            <v/>
          </cell>
          <cell r="AA2943" t="str">
            <v/>
          </cell>
          <cell r="AB2943" t="str">
            <v/>
          </cell>
          <cell r="AC2943" t="str">
            <v/>
          </cell>
        </row>
        <row r="2944">
          <cell r="H2944" t="str">
            <v/>
          </cell>
          <cell r="J2944" t="str">
            <v/>
          </cell>
          <cell r="Y2944" t="str">
            <v/>
          </cell>
          <cell r="Z2944" t="str">
            <v/>
          </cell>
          <cell r="AA2944" t="str">
            <v/>
          </cell>
          <cell r="AB2944" t="str">
            <v/>
          </cell>
          <cell r="AC2944" t="str">
            <v/>
          </cell>
        </row>
        <row r="2945">
          <cell r="H2945" t="str">
            <v/>
          </cell>
          <cell r="J2945" t="str">
            <v/>
          </cell>
          <cell r="Y2945" t="str">
            <v/>
          </cell>
          <cell r="Z2945" t="str">
            <v/>
          </cell>
          <cell r="AA2945" t="str">
            <v/>
          </cell>
          <cell r="AB2945" t="str">
            <v/>
          </cell>
          <cell r="AC2945" t="str">
            <v/>
          </cell>
        </row>
        <row r="2946">
          <cell r="H2946" t="str">
            <v/>
          </cell>
          <cell r="J2946" t="str">
            <v/>
          </cell>
          <cell r="Y2946" t="str">
            <v/>
          </cell>
          <cell r="Z2946" t="str">
            <v/>
          </cell>
          <cell r="AA2946" t="str">
            <v/>
          </cell>
          <cell r="AB2946" t="str">
            <v/>
          </cell>
          <cell r="AC2946" t="str">
            <v/>
          </cell>
        </row>
        <row r="2947">
          <cell r="H2947" t="str">
            <v/>
          </cell>
          <cell r="J2947" t="str">
            <v/>
          </cell>
          <cell r="Y2947" t="str">
            <v/>
          </cell>
          <cell r="Z2947" t="str">
            <v/>
          </cell>
          <cell r="AA2947" t="str">
            <v/>
          </cell>
          <cell r="AB2947" t="str">
            <v/>
          </cell>
          <cell r="AC2947" t="str">
            <v/>
          </cell>
        </row>
        <row r="2948">
          <cell r="H2948" t="str">
            <v/>
          </cell>
          <cell r="J2948" t="str">
            <v/>
          </cell>
          <cell r="Y2948" t="str">
            <v/>
          </cell>
          <cell r="Z2948" t="str">
            <v/>
          </cell>
          <cell r="AA2948" t="str">
            <v/>
          </cell>
          <cell r="AB2948" t="str">
            <v/>
          </cell>
          <cell r="AC2948" t="str">
            <v/>
          </cell>
        </row>
        <row r="2949">
          <cell r="H2949" t="str">
            <v/>
          </cell>
          <cell r="J2949" t="str">
            <v/>
          </cell>
          <cell r="Y2949" t="str">
            <v/>
          </cell>
          <cell r="Z2949" t="str">
            <v/>
          </cell>
          <cell r="AA2949" t="str">
            <v/>
          </cell>
          <cell r="AB2949" t="str">
            <v/>
          </cell>
          <cell r="AC2949" t="str">
            <v/>
          </cell>
        </row>
        <row r="2950">
          <cell r="H2950" t="str">
            <v/>
          </cell>
          <cell r="J2950" t="str">
            <v/>
          </cell>
          <cell r="Y2950" t="str">
            <v/>
          </cell>
          <cell r="Z2950" t="str">
            <v/>
          </cell>
          <cell r="AA2950" t="str">
            <v/>
          </cell>
          <cell r="AB2950" t="str">
            <v/>
          </cell>
          <cell r="AC2950" t="str">
            <v/>
          </cell>
        </row>
        <row r="2951">
          <cell r="H2951" t="str">
            <v/>
          </cell>
          <cell r="J2951" t="str">
            <v/>
          </cell>
          <cell r="Y2951" t="str">
            <v/>
          </cell>
          <cell r="Z2951" t="str">
            <v/>
          </cell>
          <cell r="AA2951" t="str">
            <v/>
          </cell>
          <cell r="AB2951" t="str">
            <v/>
          </cell>
          <cell r="AC2951" t="str">
            <v/>
          </cell>
        </row>
        <row r="2952">
          <cell r="H2952" t="str">
            <v/>
          </cell>
          <cell r="J2952" t="str">
            <v/>
          </cell>
          <cell r="Y2952" t="str">
            <v/>
          </cell>
          <cell r="Z2952" t="str">
            <v/>
          </cell>
          <cell r="AA2952" t="str">
            <v/>
          </cell>
          <cell r="AB2952" t="str">
            <v/>
          </cell>
          <cell r="AC2952" t="str">
            <v/>
          </cell>
        </row>
        <row r="2953">
          <cell r="H2953" t="str">
            <v/>
          </cell>
          <cell r="J2953" t="str">
            <v/>
          </cell>
          <cell r="Y2953" t="str">
            <v/>
          </cell>
          <cell r="Z2953" t="str">
            <v/>
          </cell>
          <cell r="AA2953" t="str">
            <v/>
          </cell>
          <cell r="AB2953" t="str">
            <v/>
          </cell>
          <cell r="AC2953" t="str">
            <v/>
          </cell>
        </row>
        <row r="2954">
          <cell r="H2954" t="str">
            <v/>
          </cell>
          <cell r="J2954" t="str">
            <v/>
          </cell>
          <cell r="Y2954" t="str">
            <v/>
          </cell>
          <cell r="Z2954" t="str">
            <v/>
          </cell>
          <cell r="AA2954" t="str">
            <v/>
          </cell>
          <cell r="AB2954" t="str">
            <v/>
          </cell>
          <cell r="AC2954" t="str">
            <v/>
          </cell>
        </row>
        <row r="2955">
          <cell r="H2955" t="str">
            <v/>
          </cell>
          <cell r="J2955" t="str">
            <v/>
          </cell>
          <cell r="Y2955" t="str">
            <v/>
          </cell>
          <cell r="Z2955" t="str">
            <v/>
          </cell>
          <cell r="AA2955" t="str">
            <v/>
          </cell>
          <cell r="AB2955" t="str">
            <v/>
          </cell>
          <cell r="AC2955" t="str">
            <v/>
          </cell>
        </row>
        <row r="2956">
          <cell r="H2956" t="str">
            <v/>
          </cell>
          <cell r="J2956" t="str">
            <v/>
          </cell>
          <cell r="Y2956" t="str">
            <v/>
          </cell>
          <cell r="Z2956" t="str">
            <v/>
          </cell>
          <cell r="AA2956" t="str">
            <v/>
          </cell>
          <cell r="AB2956" t="str">
            <v/>
          </cell>
          <cell r="AC2956" t="str">
            <v/>
          </cell>
        </row>
        <row r="2957">
          <cell r="H2957" t="str">
            <v/>
          </cell>
          <cell r="J2957" t="str">
            <v/>
          </cell>
          <cell r="Y2957" t="str">
            <v/>
          </cell>
          <cell r="Z2957" t="str">
            <v/>
          </cell>
          <cell r="AA2957" t="str">
            <v/>
          </cell>
          <cell r="AB2957" t="str">
            <v/>
          </cell>
          <cell r="AC2957" t="str">
            <v/>
          </cell>
        </row>
        <row r="2958">
          <cell r="H2958" t="str">
            <v/>
          </cell>
          <cell r="J2958" t="str">
            <v/>
          </cell>
          <cell r="Y2958" t="str">
            <v/>
          </cell>
          <cell r="Z2958" t="str">
            <v/>
          </cell>
          <cell r="AA2958" t="str">
            <v/>
          </cell>
          <cell r="AB2958" t="str">
            <v/>
          </cell>
          <cell r="AC2958" t="str">
            <v/>
          </cell>
        </row>
        <row r="2959">
          <cell r="H2959" t="str">
            <v/>
          </cell>
          <cell r="J2959" t="str">
            <v/>
          </cell>
          <cell r="Y2959" t="str">
            <v/>
          </cell>
          <cell r="Z2959" t="str">
            <v/>
          </cell>
          <cell r="AA2959" t="str">
            <v/>
          </cell>
          <cell r="AB2959" t="str">
            <v/>
          </cell>
          <cell r="AC2959" t="str">
            <v/>
          </cell>
        </row>
        <row r="2960">
          <cell r="H2960" t="str">
            <v/>
          </cell>
          <cell r="J2960" t="str">
            <v/>
          </cell>
          <cell r="Y2960" t="str">
            <v/>
          </cell>
          <cell r="Z2960" t="str">
            <v/>
          </cell>
          <cell r="AA2960" t="str">
            <v/>
          </cell>
          <cell r="AB2960" t="str">
            <v/>
          </cell>
          <cell r="AC2960" t="str">
            <v/>
          </cell>
        </row>
        <row r="2961">
          <cell r="H2961" t="str">
            <v/>
          </cell>
          <cell r="J2961" t="str">
            <v/>
          </cell>
          <cell r="Y2961" t="str">
            <v/>
          </cell>
          <cell r="Z2961" t="str">
            <v/>
          </cell>
          <cell r="AA2961" t="str">
            <v/>
          </cell>
          <cell r="AB2961" t="str">
            <v/>
          </cell>
          <cell r="AC2961" t="str">
            <v/>
          </cell>
        </row>
        <row r="2962">
          <cell r="H2962" t="str">
            <v/>
          </cell>
          <cell r="J2962" t="str">
            <v/>
          </cell>
          <cell r="Y2962" t="str">
            <v/>
          </cell>
          <cell r="Z2962" t="str">
            <v/>
          </cell>
          <cell r="AA2962" t="str">
            <v/>
          </cell>
          <cell r="AB2962" t="str">
            <v/>
          </cell>
          <cell r="AC2962" t="str">
            <v/>
          </cell>
        </row>
        <row r="2963">
          <cell r="H2963" t="str">
            <v/>
          </cell>
          <cell r="J2963" t="str">
            <v/>
          </cell>
          <cell r="Y2963" t="str">
            <v/>
          </cell>
          <cell r="Z2963" t="str">
            <v/>
          </cell>
          <cell r="AA2963" t="str">
            <v/>
          </cell>
          <cell r="AB2963" t="str">
            <v/>
          </cell>
          <cell r="AC2963" t="str">
            <v/>
          </cell>
        </row>
        <row r="2964">
          <cell r="H2964" t="str">
            <v/>
          </cell>
          <cell r="J2964" t="str">
            <v/>
          </cell>
          <cell r="Y2964" t="str">
            <v/>
          </cell>
          <cell r="Z2964" t="str">
            <v/>
          </cell>
          <cell r="AA2964" t="str">
            <v/>
          </cell>
          <cell r="AB2964" t="str">
            <v/>
          </cell>
          <cell r="AC2964" t="str">
            <v/>
          </cell>
        </row>
        <row r="2965">
          <cell r="H2965" t="str">
            <v/>
          </cell>
          <cell r="J2965" t="str">
            <v/>
          </cell>
          <cell r="Y2965" t="str">
            <v/>
          </cell>
          <cell r="Z2965" t="str">
            <v/>
          </cell>
          <cell r="AA2965" t="str">
            <v/>
          </cell>
          <cell r="AB2965" t="str">
            <v/>
          </cell>
          <cell r="AC2965" t="str">
            <v/>
          </cell>
        </row>
        <row r="2966">
          <cell r="H2966" t="str">
            <v/>
          </cell>
          <cell r="J2966" t="str">
            <v/>
          </cell>
          <cell r="Y2966" t="str">
            <v/>
          </cell>
          <cell r="Z2966" t="str">
            <v/>
          </cell>
          <cell r="AA2966" t="str">
            <v/>
          </cell>
          <cell r="AB2966" t="str">
            <v/>
          </cell>
          <cell r="AC2966" t="str">
            <v/>
          </cell>
        </row>
        <row r="2967">
          <cell r="H2967" t="str">
            <v/>
          </cell>
          <cell r="J2967" t="str">
            <v/>
          </cell>
          <cell r="Y2967" t="str">
            <v/>
          </cell>
          <cell r="Z2967" t="str">
            <v/>
          </cell>
          <cell r="AA2967" t="str">
            <v/>
          </cell>
          <cell r="AB2967" t="str">
            <v/>
          </cell>
          <cell r="AC2967" t="str">
            <v/>
          </cell>
        </row>
        <row r="2968">
          <cell r="H2968" t="str">
            <v/>
          </cell>
          <cell r="J2968" t="str">
            <v/>
          </cell>
          <cell r="Y2968" t="str">
            <v/>
          </cell>
          <cell r="Z2968" t="str">
            <v/>
          </cell>
          <cell r="AA2968" t="str">
            <v/>
          </cell>
          <cell r="AB2968" t="str">
            <v/>
          </cell>
          <cell r="AC2968" t="str">
            <v/>
          </cell>
        </row>
        <row r="2969">
          <cell r="H2969" t="str">
            <v/>
          </cell>
          <cell r="J2969" t="str">
            <v/>
          </cell>
          <cell r="Y2969" t="str">
            <v/>
          </cell>
          <cell r="Z2969" t="str">
            <v/>
          </cell>
          <cell r="AA2969" t="str">
            <v/>
          </cell>
          <cell r="AB2969" t="str">
            <v/>
          </cell>
          <cell r="AC2969" t="str">
            <v/>
          </cell>
        </row>
        <row r="2970">
          <cell r="H2970" t="str">
            <v/>
          </cell>
          <cell r="J2970" t="str">
            <v/>
          </cell>
          <cell r="Y2970" t="str">
            <v/>
          </cell>
          <cell r="Z2970" t="str">
            <v/>
          </cell>
          <cell r="AA2970" t="str">
            <v/>
          </cell>
          <cell r="AB2970" t="str">
            <v/>
          </cell>
          <cell r="AC2970" t="str">
            <v/>
          </cell>
        </row>
        <row r="2971">
          <cell r="H2971" t="str">
            <v/>
          </cell>
          <cell r="J2971" t="str">
            <v/>
          </cell>
          <cell r="Y2971" t="str">
            <v/>
          </cell>
          <cell r="Z2971" t="str">
            <v/>
          </cell>
          <cell r="AA2971" t="str">
            <v/>
          </cell>
          <cell r="AB2971" t="str">
            <v/>
          </cell>
          <cell r="AC2971" t="str">
            <v/>
          </cell>
        </row>
        <row r="2972">
          <cell r="H2972" t="str">
            <v/>
          </cell>
          <cell r="J2972" t="str">
            <v/>
          </cell>
          <cell r="Y2972" t="str">
            <v/>
          </cell>
          <cell r="Z2972" t="str">
            <v/>
          </cell>
          <cell r="AA2972" t="str">
            <v/>
          </cell>
          <cell r="AB2972" t="str">
            <v/>
          </cell>
          <cell r="AC2972" t="str">
            <v/>
          </cell>
        </row>
        <row r="2973">
          <cell r="H2973" t="str">
            <v/>
          </cell>
          <cell r="J2973" t="str">
            <v/>
          </cell>
          <cell r="Y2973" t="str">
            <v/>
          </cell>
          <cell r="Z2973" t="str">
            <v/>
          </cell>
          <cell r="AA2973" t="str">
            <v/>
          </cell>
          <cell r="AB2973" t="str">
            <v/>
          </cell>
          <cell r="AC2973" t="str">
            <v/>
          </cell>
        </row>
        <row r="2974">
          <cell r="H2974" t="str">
            <v/>
          </cell>
          <cell r="J2974" t="str">
            <v/>
          </cell>
          <cell r="Y2974" t="str">
            <v/>
          </cell>
          <cell r="Z2974" t="str">
            <v/>
          </cell>
          <cell r="AA2974" t="str">
            <v/>
          </cell>
          <cell r="AB2974" t="str">
            <v/>
          </cell>
          <cell r="AC2974" t="str">
            <v/>
          </cell>
        </row>
        <row r="2975">
          <cell r="H2975" t="str">
            <v/>
          </cell>
          <cell r="J2975" t="str">
            <v/>
          </cell>
          <cell r="Y2975" t="str">
            <v/>
          </cell>
          <cell r="Z2975" t="str">
            <v/>
          </cell>
          <cell r="AA2975" t="str">
            <v/>
          </cell>
          <cell r="AB2975" t="str">
            <v/>
          </cell>
          <cell r="AC2975" t="str">
            <v/>
          </cell>
        </row>
        <row r="2976">
          <cell r="H2976" t="str">
            <v/>
          </cell>
          <cell r="J2976" t="str">
            <v/>
          </cell>
          <cell r="Y2976" t="str">
            <v/>
          </cell>
          <cell r="Z2976" t="str">
            <v/>
          </cell>
          <cell r="AA2976" t="str">
            <v/>
          </cell>
          <cell r="AB2976" t="str">
            <v/>
          </cell>
          <cell r="AC2976" t="str">
            <v/>
          </cell>
        </row>
        <row r="2977">
          <cell r="H2977" t="str">
            <v/>
          </cell>
          <cell r="J2977" t="str">
            <v/>
          </cell>
          <cell r="Y2977" t="str">
            <v/>
          </cell>
          <cell r="Z2977" t="str">
            <v/>
          </cell>
          <cell r="AA2977" t="str">
            <v/>
          </cell>
          <cell r="AB2977" t="str">
            <v/>
          </cell>
          <cell r="AC2977" t="str">
            <v/>
          </cell>
        </row>
        <row r="2978">
          <cell r="H2978" t="str">
            <v/>
          </cell>
          <cell r="J2978" t="str">
            <v/>
          </cell>
          <cell r="Y2978" t="str">
            <v/>
          </cell>
          <cell r="Z2978" t="str">
            <v/>
          </cell>
          <cell r="AA2978" t="str">
            <v/>
          </cell>
          <cell r="AB2978" t="str">
            <v/>
          </cell>
          <cell r="AC2978" t="str">
            <v/>
          </cell>
        </row>
        <row r="2979">
          <cell r="H2979" t="str">
            <v/>
          </cell>
          <cell r="J2979" t="str">
            <v/>
          </cell>
          <cell r="Y2979" t="str">
            <v/>
          </cell>
          <cell r="Z2979" t="str">
            <v/>
          </cell>
          <cell r="AA2979" t="str">
            <v/>
          </cell>
          <cell r="AB2979" t="str">
            <v/>
          </cell>
          <cell r="AC2979" t="str">
            <v/>
          </cell>
        </row>
        <row r="2980">
          <cell r="H2980" t="str">
            <v/>
          </cell>
          <cell r="J2980" t="str">
            <v/>
          </cell>
          <cell r="Y2980" t="str">
            <v/>
          </cell>
          <cell r="Z2980" t="str">
            <v/>
          </cell>
          <cell r="AA2980" t="str">
            <v/>
          </cell>
          <cell r="AB2980" t="str">
            <v/>
          </cell>
          <cell r="AC2980" t="str">
            <v/>
          </cell>
        </row>
        <row r="2981">
          <cell r="H2981" t="str">
            <v/>
          </cell>
          <cell r="J2981" t="str">
            <v/>
          </cell>
          <cell r="Y2981" t="str">
            <v/>
          </cell>
          <cell r="Z2981" t="str">
            <v/>
          </cell>
          <cell r="AA2981" t="str">
            <v/>
          </cell>
          <cell r="AB2981" t="str">
            <v/>
          </cell>
          <cell r="AC2981" t="str">
            <v/>
          </cell>
        </row>
        <row r="2982">
          <cell r="H2982" t="str">
            <v/>
          </cell>
          <cell r="J2982" t="str">
            <v/>
          </cell>
          <cell r="Y2982" t="str">
            <v/>
          </cell>
          <cell r="Z2982" t="str">
            <v/>
          </cell>
          <cell r="AA2982" t="str">
            <v/>
          </cell>
          <cell r="AB2982" t="str">
            <v/>
          </cell>
          <cell r="AC2982" t="str">
            <v/>
          </cell>
        </row>
        <row r="2983">
          <cell r="H2983" t="str">
            <v/>
          </cell>
          <cell r="J2983" t="str">
            <v/>
          </cell>
          <cell r="Y2983" t="str">
            <v/>
          </cell>
          <cell r="Z2983" t="str">
            <v/>
          </cell>
          <cell r="AA2983" t="str">
            <v/>
          </cell>
          <cell r="AB2983" t="str">
            <v/>
          </cell>
          <cell r="AC2983" t="str">
            <v/>
          </cell>
        </row>
        <row r="2984">
          <cell r="H2984" t="str">
            <v/>
          </cell>
          <cell r="J2984" t="str">
            <v/>
          </cell>
          <cell r="Y2984" t="str">
            <v/>
          </cell>
          <cell r="Z2984" t="str">
            <v/>
          </cell>
          <cell r="AA2984" t="str">
            <v/>
          </cell>
          <cell r="AB2984" t="str">
            <v/>
          </cell>
          <cell r="AC2984" t="str">
            <v/>
          </cell>
        </row>
        <row r="2985">
          <cell r="H2985" t="str">
            <v/>
          </cell>
          <cell r="J2985" t="str">
            <v/>
          </cell>
          <cell r="Y2985" t="str">
            <v/>
          </cell>
          <cell r="Z2985" t="str">
            <v/>
          </cell>
          <cell r="AA2985" t="str">
            <v/>
          </cell>
          <cell r="AB2985" t="str">
            <v/>
          </cell>
          <cell r="AC2985" t="str">
            <v/>
          </cell>
        </row>
        <row r="2986">
          <cell r="H2986" t="str">
            <v/>
          </cell>
          <cell r="J2986" t="str">
            <v/>
          </cell>
          <cell r="Y2986" t="str">
            <v/>
          </cell>
          <cell r="Z2986" t="str">
            <v/>
          </cell>
          <cell r="AA2986" t="str">
            <v/>
          </cell>
          <cell r="AB2986" t="str">
            <v/>
          </cell>
          <cell r="AC2986" t="str">
            <v/>
          </cell>
        </row>
        <row r="2987">
          <cell r="H2987" t="str">
            <v/>
          </cell>
          <cell r="J2987" t="str">
            <v/>
          </cell>
          <cell r="Y2987" t="str">
            <v/>
          </cell>
          <cell r="Z2987" t="str">
            <v/>
          </cell>
          <cell r="AA2987" t="str">
            <v/>
          </cell>
          <cell r="AB2987" t="str">
            <v/>
          </cell>
          <cell r="AC2987" t="str">
            <v/>
          </cell>
        </row>
        <row r="2988">
          <cell r="H2988" t="str">
            <v/>
          </cell>
          <cell r="J2988" t="str">
            <v/>
          </cell>
          <cell r="Y2988" t="str">
            <v/>
          </cell>
          <cell r="Z2988" t="str">
            <v/>
          </cell>
          <cell r="AA2988" t="str">
            <v/>
          </cell>
          <cell r="AB2988" t="str">
            <v/>
          </cell>
          <cell r="AC2988" t="str">
            <v/>
          </cell>
        </row>
        <row r="2989">
          <cell r="H2989" t="str">
            <v/>
          </cell>
          <cell r="J2989" t="str">
            <v/>
          </cell>
          <cell r="Y2989" t="str">
            <v/>
          </cell>
          <cell r="Z2989" t="str">
            <v/>
          </cell>
          <cell r="AA2989" t="str">
            <v/>
          </cell>
          <cell r="AB2989" t="str">
            <v/>
          </cell>
          <cell r="AC2989" t="str">
            <v/>
          </cell>
        </row>
        <row r="2990">
          <cell r="H2990" t="str">
            <v/>
          </cell>
          <cell r="J2990" t="str">
            <v/>
          </cell>
          <cell r="Y2990" t="str">
            <v/>
          </cell>
          <cell r="Z2990" t="str">
            <v/>
          </cell>
          <cell r="AA2990" t="str">
            <v/>
          </cell>
          <cell r="AB2990" t="str">
            <v/>
          </cell>
          <cell r="AC2990" t="str">
            <v/>
          </cell>
        </row>
        <row r="2991">
          <cell r="H2991" t="str">
            <v/>
          </cell>
          <cell r="J2991" t="str">
            <v/>
          </cell>
          <cell r="Y2991" t="str">
            <v/>
          </cell>
          <cell r="Z2991" t="str">
            <v/>
          </cell>
          <cell r="AA2991" t="str">
            <v/>
          </cell>
          <cell r="AB2991" t="str">
            <v/>
          </cell>
          <cell r="AC2991" t="str">
            <v/>
          </cell>
        </row>
        <row r="2992">
          <cell r="H2992" t="str">
            <v/>
          </cell>
          <cell r="J2992" t="str">
            <v/>
          </cell>
          <cell r="Y2992" t="str">
            <v/>
          </cell>
          <cell r="Z2992" t="str">
            <v/>
          </cell>
          <cell r="AA2992" t="str">
            <v/>
          </cell>
          <cell r="AB2992" t="str">
            <v/>
          </cell>
          <cell r="AC2992" t="str">
            <v/>
          </cell>
        </row>
        <row r="2993">
          <cell r="H2993" t="str">
            <v/>
          </cell>
          <cell r="J2993" t="str">
            <v/>
          </cell>
          <cell r="Y2993" t="str">
            <v/>
          </cell>
          <cell r="Z2993" t="str">
            <v/>
          </cell>
          <cell r="AA2993" t="str">
            <v/>
          </cell>
          <cell r="AB2993" t="str">
            <v/>
          </cell>
          <cell r="AC2993" t="str">
            <v/>
          </cell>
        </row>
        <row r="2994">
          <cell r="H2994" t="str">
            <v/>
          </cell>
          <cell r="J2994" t="str">
            <v/>
          </cell>
          <cell r="Y2994" t="str">
            <v/>
          </cell>
          <cell r="Z2994" t="str">
            <v/>
          </cell>
          <cell r="AA2994" t="str">
            <v/>
          </cell>
          <cell r="AB2994" t="str">
            <v/>
          </cell>
          <cell r="AC2994" t="str">
            <v/>
          </cell>
        </row>
        <row r="2995">
          <cell r="H2995" t="str">
            <v/>
          </cell>
          <cell r="J2995" t="str">
            <v/>
          </cell>
          <cell r="Y2995" t="str">
            <v/>
          </cell>
          <cell r="Z2995" t="str">
            <v/>
          </cell>
          <cell r="AA2995" t="str">
            <v/>
          </cell>
          <cell r="AB2995" t="str">
            <v/>
          </cell>
          <cell r="AC2995" t="str">
            <v/>
          </cell>
        </row>
        <row r="2996">
          <cell r="H2996" t="str">
            <v/>
          </cell>
          <cell r="J2996" t="str">
            <v/>
          </cell>
          <cell r="Y2996" t="str">
            <v/>
          </cell>
          <cell r="Z2996" t="str">
            <v/>
          </cell>
          <cell r="AA2996" t="str">
            <v/>
          </cell>
          <cell r="AB2996" t="str">
            <v/>
          </cell>
          <cell r="AC2996" t="str">
            <v/>
          </cell>
        </row>
        <row r="2997">
          <cell r="H2997" t="str">
            <v/>
          </cell>
          <cell r="J2997" t="str">
            <v/>
          </cell>
          <cell r="Y2997" t="str">
            <v/>
          </cell>
          <cell r="Z2997" t="str">
            <v/>
          </cell>
          <cell r="AA2997" t="str">
            <v/>
          </cell>
          <cell r="AB2997" t="str">
            <v/>
          </cell>
          <cell r="AC2997" t="str">
            <v/>
          </cell>
        </row>
        <row r="2998">
          <cell r="H2998" t="str">
            <v/>
          </cell>
          <cell r="J2998" t="str">
            <v/>
          </cell>
          <cell r="Y2998" t="str">
            <v/>
          </cell>
          <cell r="Z2998" t="str">
            <v/>
          </cell>
          <cell r="AA2998" t="str">
            <v/>
          </cell>
          <cell r="AB2998" t="str">
            <v/>
          </cell>
          <cell r="AC2998" t="str">
            <v/>
          </cell>
        </row>
        <row r="2999">
          <cell r="H2999" t="str">
            <v/>
          </cell>
          <cell r="J2999" t="str">
            <v/>
          </cell>
          <cell r="Y2999" t="str">
            <v/>
          </cell>
          <cell r="Z2999" t="str">
            <v/>
          </cell>
          <cell r="AA2999" t="str">
            <v/>
          </cell>
          <cell r="AB2999" t="str">
            <v/>
          </cell>
          <cell r="AC2999" t="str">
            <v/>
          </cell>
        </row>
        <row r="3000">
          <cell r="H3000" t="str">
            <v/>
          </cell>
          <cell r="J3000" t="str">
            <v/>
          </cell>
          <cell r="Y3000" t="str">
            <v/>
          </cell>
          <cell r="Z3000" t="str">
            <v/>
          </cell>
          <cell r="AA3000" t="str">
            <v/>
          </cell>
          <cell r="AB3000" t="str">
            <v/>
          </cell>
          <cell r="AC3000" t="str">
            <v/>
          </cell>
        </row>
        <row r="3001">
          <cell r="H3001" t="str">
            <v/>
          </cell>
          <cell r="J3001" t="str">
            <v/>
          </cell>
          <cell r="Y3001" t="str">
            <v/>
          </cell>
          <cell r="Z3001" t="str">
            <v/>
          </cell>
          <cell r="AA3001" t="str">
            <v/>
          </cell>
          <cell r="AB3001" t="str">
            <v/>
          </cell>
          <cell r="AC3001" t="str">
            <v/>
          </cell>
        </row>
        <row r="3002">
          <cell r="H3002" t="str">
            <v/>
          </cell>
          <cell r="J3002" t="str">
            <v/>
          </cell>
          <cell r="Y3002" t="str">
            <v/>
          </cell>
          <cell r="Z3002" t="str">
            <v/>
          </cell>
          <cell r="AA3002" t="str">
            <v/>
          </cell>
          <cell r="AB3002" t="str">
            <v/>
          </cell>
          <cell r="AC3002" t="str">
            <v/>
          </cell>
        </row>
        <row r="3003">
          <cell r="H3003" t="str">
            <v/>
          </cell>
          <cell r="J3003" t="str">
            <v/>
          </cell>
          <cell r="Y3003" t="str">
            <v/>
          </cell>
          <cell r="Z3003" t="str">
            <v/>
          </cell>
          <cell r="AA3003" t="str">
            <v/>
          </cell>
          <cell r="AB3003" t="str">
            <v/>
          </cell>
          <cell r="AC3003" t="str">
            <v/>
          </cell>
        </row>
        <row r="3004">
          <cell r="H3004" t="str">
            <v/>
          </cell>
          <cell r="J3004" t="str">
            <v/>
          </cell>
          <cell r="Y3004" t="str">
            <v/>
          </cell>
          <cell r="Z3004" t="str">
            <v/>
          </cell>
          <cell r="AA3004" t="str">
            <v/>
          </cell>
          <cell r="AB3004" t="str">
            <v/>
          </cell>
          <cell r="AC3004" t="str">
            <v/>
          </cell>
        </row>
        <row r="3005">
          <cell r="H3005" t="str">
            <v/>
          </cell>
          <cell r="J3005" t="str">
            <v/>
          </cell>
          <cell r="Y3005" t="str">
            <v/>
          </cell>
          <cell r="Z3005" t="str">
            <v/>
          </cell>
          <cell r="AA3005" t="str">
            <v/>
          </cell>
          <cell r="AB3005" t="str">
            <v/>
          </cell>
          <cell r="AC3005" t="str">
            <v/>
          </cell>
        </row>
        <row r="3006">
          <cell r="H3006" t="str">
            <v/>
          </cell>
          <cell r="J3006" t="str">
            <v/>
          </cell>
          <cell r="Y3006" t="str">
            <v/>
          </cell>
          <cell r="Z3006" t="str">
            <v/>
          </cell>
          <cell r="AA3006" t="str">
            <v/>
          </cell>
          <cell r="AB3006" t="str">
            <v/>
          </cell>
          <cell r="AC3006" t="str">
            <v/>
          </cell>
        </row>
        <row r="3007">
          <cell r="H3007" t="str">
            <v/>
          </cell>
          <cell r="J3007" t="str">
            <v/>
          </cell>
          <cell r="Y3007" t="str">
            <v/>
          </cell>
          <cell r="Z3007" t="str">
            <v/>
          </cell>
          <cell r="AA3007" t="str">
            <v/>
          </cell>
          <cell r="AB3007" t="str">
            <v/>
          </cell>
          <cell r="AC3007" t="str">
            <v/>
          </cell>
        </row>
        <row r="3008">
          <cell r="H3008" t="str">
            <v/>
          </cell>
          <cell r="J3008" t="str">
            <v/>
          </cell>
          <cell r="Y3008" t="str">
            <v/>
          </cell>
          <cell r="Z3008" t="str">
            <v/>
          </cell>
          <cell r="AA3008" t="str">
            <v/>
          </cell>
          <cell r="AB3008" t="str">
            <v/>
          </cell>
          <cell r="AC3008" t="str">
            <v/>
          </cell>
        </row>
        <row r="3009">
          <cell r="H3009" t="str">
            <v/>
          </cell>
          <cell r="J3009" t="str">
            <v/>
          </cell>
          <cell r="Y3009" t="str">
            <v/>
          </cell>
          <cell r="Z3009" t="str">
            <v/>
          </cell>
          <cell r="AA3009" t="str">
            <v/>
          </cell>
          <cell r="AB3009" t="str">
            <v/>
          </cell>
          <cell r="AC3009" t="str">
            <v/>
          </cell>
        </row>
        <row r="3010">
          <cell r="H3010" t="str">
            <v/>
          </cell>
          <cell r="J3010" t="str">
            <v/>
          </cell>
          <cell r="Y3010" t="str">
            <v/>
          </cell>
          <cell r="Z3010" t="str">
            <v/>
          </cell>
          <cell r="AA3010" t="str">
            <v/>
          </cell>
          <cell r="AB3010" t="str">
            <v/>
          </cell>
          <cell r="AC3010" t="str">
            <v/>
          </cell>
        </row>
        <row r="3011">
          <cell r="H3011" t="str">
            <v/>
          </cell>
          <cell r="J3011" t="str">
            <v/>
          </cell>
          <cell r="Y3011" t="str">
            <v/>
          </cell>
          <cell r="Z3011" t="str">
            <v/>
          </cell>
          <cell r="AA3011" t="str">
            <v/>
          </cell>
          <cell r="AB3011" t="str">
            <v/>
          </cell>
          <cell r="AC3011" t="str">
            <v/>
          </cell>
        </row>
        <row r="3012">
          <cell r="H3012" t="str">
            <v/>
          </cell>
          <cell r="J3012" t="str">
            <v/>
          </cell>
          <cell r="Y3012" t="str">
            <v/>
          </cell>
          <cell r="Z3012" t="str">
            <v/>
          </cell>
          <cell r="AA3012" t="str">
            <v/>
          </cell>
          <cell r="AB3012" t="str">
            <v/>
          </cell>
          <cell r="AC3012" t="str">
            <v/>
          </cell>
        </row>
        <row r="3013">
          <cell r="H3013" t="str">
            <v/>
          </cell>
          <cell r="J3013" t="str">
            <v/>
          </cell>
          <cell r="Y3013" t="str">
            <v/>
          </cell>
          <cell r="Z3013" t="str">
            <v/>
          </cell>
          <cell r="AA3013" t="str">
            <v/>
          </cell>
          <cell r="AB3013" t="str">
            <v/>
          </cell>
          <cell r="AC3013" t="str">
            <v/>
          </cell>
        </row>
        <row r="3014">
          <cell r="H3014" t="str">
            <v/>
          </cell>
          <cell r="J3014" t="str">
            <v/>
          </cell>
          <cell r="Y3014" t="str">
            <v/>
          </cell>
          <cell r="Z3014" t="str">
            <v/>
          </cell>
          <cell r="AA3014" t="str">
            <v/>
          </cell>
          <cell r="AB3014" t="str">
            <v/>
          </cell>
          <cell r="AC3014" t="str">
            <v/>
          </cell>
        </row>
        <row r="3015">
          <cell r="H3015" t="str">
            <v/>
          </cell>
          <cell r="J3015" t="str">
            <v/>
          </cell>
          <cell r="Y3015" t="str">
            <v/>
          </cell>
          <cell r="Z3015" t="str">
            <v/>
          </cell>
          <cell r="AA3015" t="str">
            <v/>
          </cell>
          <cell r="AB3015" t="str">
            <v/>
          </cell>
          <cell r="AC3015" t="str">
            <v/>
          </cell>
        </row>
        <row r="3016">
          <cell r="H3016" t="str">
            <v/>
          </cell>
          <cell r="J3016" t="str">
            <v/>
          </cell>
          <cell r="Y3016" t="str">
            <v/>
          </cell>
          <cell r="Z3016" t="str">
            <v/>
          </cell>
          <cell r="AA3016" t="str">
            <v/>
          </cell>
          <cell r="AB3016" t="str">
            <v/>
          </cell>
          <cell r="AC3016" t="str">
            <v/>
          </cell>
        </row>
        <row r="3017">
          <cell r="H3017" t="str">
            <v/>
          </cell>
          <cell r="J3017" t="str">
            <v/>
          </cell>
          <cell r="Y3017" t="str">
            <v/>
          </cell>
          <cell r="Z3017" t="str">
            <v/>
          </cell>
          <cell r="AA3017" t="str">
            <v/>
          </cell>
          <cell r="AB3017" t="str">
            <v/>
          </cell>
          <cell r="AC3017" t="str">
            <v/>
          </cell>
        </row>
        <row r="3018">
          <cell r="H3018" t="str">
            <v/>
          </cell>
          <cell r="J3018" t="str">
            <v/>
          </cell>
          <cell r="Y3018" t="str">
            <v/>
          </cell>
          <cell r="Z3018" t="str">
            <v/>
          </cell>
          <cell r="AA3018" t="str">
            <v/>
          </cell>
          <cell r="AB3018" t="str">
            <v/>
          </cell>
          <cell r="AC3018" t="str">
            <v/>
          </cell>
        </row>
        <row r="3019">
          <cell r="H3019" t="str">
            <v/>
          </cell>
          <cell r="J3019" t="str">
            <v/>
          </cell>
          <cell r="Y3019" t="str">
            <v/>
          </cell>
          <cell r="Z3019" t="str">
            <v/>
          </cell>
          <cell r="AA3019" t="str">
            <v/>
          </cell>
          <cell r="AB3019" t="str">
            <v/>
          </cell>
          <cell r="AC3019" t="str">
            <v/>
          </cell>
        </row>
        <row r="3020">
          <cell r="H3020" t="str">
            <v/>
          </cell>
          <cell r="J3020" t="str">
            <v/>
          </cell>
          <cell r="Y3020" t="str">
            <v/>
          </cell>
          <cell r="Z3020" t="str">
            <v/>
          </cell>
          <cell r="AA3020" t="str">
            <v/>
          </cell>
          <cell r="AB3020" t="str">
            <v/>
          </cell>
          <cell r="AC3020" t="str">
            <v/>
          </cell>
        </row>
        <row r="3021">
          <cell r="H3021" t="str">
            <v/>
          </cell>
          <cell r="J3021" t="str">
            <v/>
          </cell>
          <cell r="Y3021" t="str">
            <v/>
          </cell>
          <cell r="Z3021" t="str">
            <v/>
          </cell>
          <cell r="AA3021" t="str">
            <v/>
          </cell>
          <cell r="AB3021" t="str">
            <v/>
          </cell>
          <cell r="AC3021" t="str">
            <v/>
          </cell>
        </row>
        <row r="3022">
          <cell r="H3022" t="str">
            <v/>
          </cell>
          <cell r="J3022" t="str">
            <v/>
          </cell>
          <cell r="Y3022" t="str">
            <v/>
          </cell>
          <cell r="Z3022" t="str">
            <v/>
          </cell>
          <cell r="AA3022" t="str">
            <v/>
          </cell>
          <cell r="AB3022" t="str">
            <v/>
          </cell>
          <cell r="AC3022" t="str">
            <v/>
          </cell>
        </row>
        <row r="3023">
          <cell r="H3023" t="str">
            <v/>
          </cell>
          <cell r="J3023" t="str">
            <v/>
          </cell>
          <cell r="Y3023" t="str">
            <v/>
          </cell>
          <cell r="Z3023" t="str">
            <v/>
          </cell>
          <cell r="AA3023" t="str">
            <v/>
          </cell>
          <cell r="AB3023" t="str">
            <v/>
          </cell>
          <cell r="AC3023" t="str">
            <v/>
          </cell>
        </row>
        <row r="3024">
          <cell r="H3024" t="str">
            <v/>
          </cell>
          <cell r="J3024" t="str">
            <v/>
          </cell>
          <cell r="Y3024" t="str">
            <v/>
          </cell>
          <cell r="Z3024" t="str">
            <v/>
          </cell>
          <cell r="AA3024" t="str">
            <v/>
          </cell>
          <cell r="AB3024" t="str">
            <v/>
          </cell>
          <cell r="AC3024" t="str">
            <v/>
          </cell>
        </row>
        <row r="3025">
          <cell r="H3025" t="str">
            <v/>
          </cell>
          <cell r="J3025" t="str">
            <v/>
          </cell>
          <cell r="Y3025" t="str">
            <v/>
          </cell>
          <cell r="Z3025" t="str">
            <v/>
          </cell>
          <cell r="AA3025" t="str">
            <v/>
          </cell>
          <cell r="AB3025" t="str">
            <v/>
          </cell>
          <cell r="AC3025" t="str">
            <v/>
          </cell>
        </row>
        <row r="3026">
          <cell r="H3026" t="str">
            <v/>
          </cell>
          <cell r="J3026" t="str">
            <v/>
          </cell>
          <cell r="Y3026" t="str">
            <v/>
          </cell>
          <cell r="Z3026" t="str">
            <v/>
          </cell>
          <cell r="AA3026" t="str">
            <v/>
          </cell>
          <cell r="AB3026" t="str">
            <v/>
          </cell>
          <cell r="AC3026" t="str">
            <v/>
          </cell>
        </row>
        <row r="3027">
          <cell r="H3027" t="str">
            <v/>
          </cell>
          <cell r="J3027" t="str">
            <v/>
          </cell>
          <cell r="Y3027" t="str">
            <v/>
          </cell>
          <cell r="Z3027" t="str">
            <v/>
          </cell>
          <cell r="AA3027" t="str">
            <v/>
          </cell>
          <cell r="AB3027" t="str">
            <v/>
          </cell>
          <cell r="AC3027" t="str">
            <v/>
          </cell>
        </row>
        <row r="3028">
          <cell r="H3028" t="str">
            <v/>
          </cell>
          <cell r="J3028" t="str">
            <v/>
          </cell>
          <cell r="Y3028" t="str">
            <v/>
          </cell>
          <cell r="Z3028" t="str">
            <v/>
          </cell>
          <cell r="AA3028" t="str">
            <v/>
          </cell>
          <cell r="AB3028" t="str">
            <v/>
          </cell>
          <cell r="AC3028" t="str">
            <v/>
          </cell>
        </row>
        <row r="3029">
          <cell r="H3029" t="str">
            <v/>
          </cell>
          <cell r="J3029" t="str">
            <v/>
          </cell>
          <cell r="Y3029" t="str">
            <v/>
          </cell>
          <cell r="Z3029" t="str">
            <v/>
          </cell>
          <cell r="AA3029" t="str">
            <v/>
          </cell>
          <cell r="AB3029" t="str">
            <v/>
          </cell>
          <cell r="AC3029" t="str">
            <v/>
          </cell>
        </row>
        <row r="3030">
          <cell r="H3030" t="str">
            <v/>
          </cell>
          <cell r="J3030" t="str">
            <v/>
          </cell>
          <cell r="Y3030" t="str">
            <v/>
          </cell>
          <cell r="Z3030" t="str">
            <v/>
          </cell>
          <cell r="AA3030" t="str">
            <v/>
          </cell>
          <cell r="AB3030" t="str">
            <v/>
          </cell>
          <cell r="AC3030" t="str">
            <v/>
          </cell>
        </row>
        <row r="3031">
          <cell r="H3031" t="str">
            <v/>
          </cell>
          <cell r="J3031" t="str">
            <v/>
          </cell>
          <cell r="Y3031" t="str">
            <v/>
          </cell>
          <cell r="Z3031" t="str">
            <v/>
          </cell>
          <cell r="AA3031" t="str">
            <v/>
          </cell>
          <cell r="AB3031" t="str">
            <v/>
          </cell>
          <cell r="AC3031" t="str">
            <v/>
          </cell>
        </row>
        <row r="3032">
          <cell r="H3032" t="str">
            <v/>
          </cell>
          <cell r="J3032" t="str">
            <v/>
          </cell>
          <cell r="Y3032" t="str">
            <v/>
          </cell>
          <cell r="Z3032" t="str">
            <v/>
          </cell>
          <cell r="AA3032" t="str">
            <v/>
          </cell>
          <cell r="AB3032" t="str">
            <v/>
          </cell>
          <cell r="AC3032" t="str">
            <v/>
          </cell>
        </row>
        <row r="3033">
          <cell r="H3033" t="str">
            <v/>
          </cell>
          <cell r="J3033" t="str">
            <v/>
          </cell>
          <cell r="Y3033" t="str">
            <v/>
          </cell>
          <cell r="Z3033" t="str">
            <v/>
          </cell>
          <cell r="AA3033" t="str">
            <v/>
          </cell>
          <cell r="AB3033" t="str">
            <v/>
          </cell>
          <cell r="AC3033" t="str">
            <v/>
          </cell>
        </row>
        <row r="3034">
          <cell r="H3034" t="str">
            <v/>
          </cell>
          <cell r="J3034" t="str">
            <v/>
          </cell>
          <cell r="Y3034" t="str">
            <v/>
          </cell>
          <cell r="Z3034" t="str">
            <v/>
          </cell>
          <cell r="AA3034" t="str">
            <v/>
          </cell>
          <cell r="AB3034" t="str">
            <v/>
          </cell>
          <cell r="AC3034" t="str">
            <v/>
          </cell>
        </row>
        <row r="3035">
          <cell r="H3035" t="str">
            <v/>
          </cell>
          <cell r="J3035" t="str">
            <v/>
          </cell>
          <cell r="Y3035" t="str">
            <v/>
          </cell>
          <cell r="Z3035" t="str">
            <v/>
          </cell>
          <cell r="AA3035" t="str">
            <v/>
          </cell>
          <cell r="AB3035" t="str">
            <v/>
          </cell>
          <cell r="AC3035" t="str">
            <v/>
          </cell>
        </row>
        <row r="3036">
          <cell r="H3036" t="str">
            <v/>
          </cell>
          <cell r="J3036" t="str">
            <v/>
          </cell>
          <cell r="Y3036" t="str">
            <v/>
          </cell>
          <cell r="Z3036" t="str">
            <v/>
          </cell>
          <cell r="AA3036" t="str">
            <v/>
          </cell>
          <cell r="AB3036" t="str">
            <v/>
          </cell>
          <cell r="AC3036" t="str">
            <v/>
          </cell>
        </row>
        <row r="3037">
          <cell r="H3037" t="str">
            <v/>
          </cell>
          <cell r="J3037" t="str">
            <v/>
          </cell>
          <cell r="Y3037" t="str">
            <v/>
          </cell>
          <cell r="Z3037" t="str">
            <v/>
          </cell>
          <cell r="AA3037" t="str">
            <v/>
          </cell>
          <cell r="AB3037" t="str">
            <v/>
          </cell>
          <cell r="AC3037" t="str">
            <v/>
          </cell>
        </row>
        <row r="3038">
          <cell r="H3038" t="str">
            <v/>
          </cell>
          <cell r="J3038" t="str">
            <v/>
          </cell>
          <cell r="Y3038" t="str">
            <v/>
          </cell>
          <cell r="Z3038" t="str">
            <v/>
          </cell>
          <cell r="AA3038" t="str">
            <v/>
          </cell>
          <cell r="AB3038" t="str">
            <v/>
          </cell>
          <cell r="AC3038" t="str">
            <v/>
          </cell>
        </row>
        <row r="3039">
          <cell r="H3039" t="str">
            <v/>
          </cell>
          <cell r="J3039" t="str">
            <v/>
          </cell>
          <cell r="Y3039" t="str">
            <v/>
          </cell>
          <cell r="Z3039" t="str">
            <v/>
          </cell>
          <cell r="AA3039" t="str">
            <v/>
          </cell>
          <cell r="AB3039" t="str">
            <v/>
          </cell>
          <cell r="AC3039" t="str">
            <v/>
          </cell>
        </row>
        <row r="3040">
          <cell r="H3040" t="str">
            <v/>
          </cell>
          <cell r="J3040" t="str">
            <v/>
          </cell>
          <cell r="Y3040" t="str">
            <v/>
          </cell>
          <cell r="Z3040" t="str">
            <v/>
          </cell>
          <cell r="AA3040" t="str">
            <v/>
          </cell>
          <cell r="AB3040" t="str">
            <v/>
          </cell>
          <cell r="AC3040" t="str">
            <v/>
          </cell>
        </row>
        <row r="3041">
          <cell r="H3041" t="str">
            <v/>
          </cell>
          <cell r="J3041" t="str">
            <v/>
          </cell>
          <cell r="Y3041" t="str">
            <v/>
          </cell>
          <cell r="Z3041" t="str">
            <v/>
          </cell>
          <cell r="AA3041" t="str">
            <v/>
          </cell>
          <cell r="AB3041" t="str">
            <v/>
          </cell>
          <cell r="AC3041" t="str">
            <v/>
          </cell>
        </row>
        <row r="3042">
          <cell r="H3042" t="str">
            <v/>
          </cell>
          <cell r="J3042" t="str">
            <v/>
          </cell>
          <cell r="Y3042" t="str">
            <v/>
          </cell>
          <cell r="Z3042" t="str">
            <v/>
          </cell>
          <cell r="AA3042" t="str">
            <v/>
          </cell>
          <cell r="AB3042" t="str">
            <v/>
          </cell>
          <cell r="AC3042" t="str">
            <v/>
          </cell>
        </row>
        <row r="3043">
          <cell r="H3043" t="str">
            <v/>
          </cell>
          <cell r="J3043" t="str">
            <v/>
          </cell>
          <cell r="Y3043" t="str">
            <v/>
          </cell>
          <cell r="Z3043" t="str">
            <v/>
          </cell>
          <cell r="AA3043" t="str">
            <v/>
          </cell>
          <cell r="AB3043" t="str">
            <v/>
          </cell>
          <cell r="AC3043" t="str">
            <v/>
          </cell>
        </row>
        <row r="3044">
          <cell r="H3044" t="str">
            <v/>
          </cell>
          <cell r="J3044" t="str">
            <v/>
          </cell>
          <cell r="Y3044" t="str">
            <v/>
          </cell>
          <cell r="Z3044" t="str">
            <v/>
          </cell>
          <cell r="AA3044" t="str">
            <v/>
          </cell>
          <cell r="AB3044" t="str">
            <v/>
          </cell>
          <cell r="AC3044" t="str">
            <v/>
          </cell>
        </row>
        <row r="3045">
          <cell r="H3045" t="str">
            <v/>
          </cell>
          <cell r="J3045" t="str">
            <v/>
          </cell>
          <cell r="Y3045" t="str">
            <v/>
          </cell>
          <cell r="Z3045" t="str">
            <v/>
          </cell>
          <cell r="AA3045" t="str">
            <v/>
          </cell>
          <cell r="AB3045" t="str">
            <v/>
          </cell>
          <cell r="AC3045" t="str">
            <v/>
          </cell>
        </row>
        <row r="3046">
          <cell r="H3046" t="str">
            <v/>
          </cell>
          <cell r="J3046" t="str">
            <v/>
          </cell>
          <cell r="Y3046" t="str">
            <v/>
          </cell>
          <cell r="Z3046" t="str">
            <v/>
          </cell>
          <cell r="AA3046" t="str">
            <v/>
          </cell>
          <cell r="AB3046" t="str">
            <v/>
          </cell>
          <cell r="AC3046" t="str">
            <v/>
          </cell>
        </row>
        <row r="3047">
          <cell r="H3047" t="str">
            <v/>
          </cell>
          <cell r="J3047" t="str">
            <v/>
          </cell>
          <cell r="Y3047" t="str">
            <v/>
          </cell>
          <cell r="Z3047" t="str">
            <v/>
          </cell>
          <cell r="AA3047" t="str">
            <v/>
          </cell>
          <cell r="AB3047" t="str">
            <v/>
          </cell>
          <cell r="AC3047" t="str">
            <v/>
          </cell>
        </row>
        <row r="3048">
          <cell r="H3048" t="str">
            <v/>
          </cell>
          <cell r="J3048" t="str">
            <v/>
          </cell>
          <cell r="Y3048" t="str">
            <v/>
          </cell>
          <cell r="Z3048" t="str">
            <v/>
          </cell>
          <cell r="AA3048" t="str">
            <v/>
          </cell>
          <cell r="AB3048" t="str">
            <v/>
          </cell>
          <cell r="AC3048" t="str">
            <v/>
          </cell>
        </row>
        <row r="3049">
          <cell r="H3049" t="str">
            <v/>
          </cell>
          <cell r="J3049" t="str">
            <v/>
          </cell>
          <cell r="Y3049" t="str">
            <v/>
          </cell>
          <cell r="Z3049" t="str">
            <v/>
          </cell>
          <cell r="AA3049" t="str">
            <v/>
          </cell>
          <cell r="AB3049" t="str">
            <v/>
          </cell>
          <cell r="AC3049" t="str">
            <v/>
          </cell>
        </row>
        <row r="3050">
          <cell r="H3050" t="str">
            <v/>
          </cell>
          <cell r="J3050" t="str">
            <v/>
          </cell>
          <cell r="Y3050" t="str">
            <v/>
          </cell>
          <cell r="Z3050" t="str">
            <v/>
          </cell>
          <cell r="AA3050" t="str">
            <v/>
          </cell>
          <cell r="AB3050" t="str">
            <v/>
          </cell>
          <cell r="AC3050" t="str">
            <v/>
          </cell>
        </row>
        <row r="3051">
          <cell r="H3051" t="str">
            <v/>
          </cell>
          <cell r="J3051" t="str">
            <v/>
          </cell>
          <cell r="Y3051" t="str">
            <v/>
          </cell>
          <cell r="Z3051" t="str">
            <v/>
          </cell>
          <cell r="AA3051" t="str">
            <v/>
          </cell>
          <cell r="AB3051" t="str">
            <v/>
          </cell>
          <cell r="AC3051" t="str">
            <v/>
          </cell>
        </row>
        <row r="3052">
          <cell r="H3052" t="str">
            <v/>
          </cell>
          <cell r="J3052" t="str">
            <v/>
          </cell>
          <cell r="Y3052" t="str">
            <v/>
          </cell>
          <cell r="Z3052" t="str">
            <v/>
          </cell>
          <cell r="AA3052" t="str">
            <v/>
          </cell>
          <cell r="AB3052" t="str">
            <v/>
          </cell>
          <cell r="AC3052" t="str">
            <v/>
          </cell>
        </row>
        <row r="3053">
          <cell r="H3053" t="str">
            <v/>
          </cell>
          <cell r="J3053" t="str">
            <v/>
          </cell>
          <cell r="Y3053" t="str">
            <v/>
          </cell>
          <cell r="Z3053" t="str">
            <v/>
          </cell>
          <cell r="AA3053" t="str">
            <v/>
          </cell>
          <cell r="AB3053" t="str">
            <v/>
          </cell>
          <cell r="AC3053" t="str">
            <v/>
          </cell>
        </row>
        <row r="3054">
          <cell r="H3054" t="str">
            <v/>
          </cell>
          <cell r="J3054" t="str">
            <v/>
          </cell>
          <cell r="Y3054" t="str">
            <v/>
          </cell>
          <cell r="Z3054" t="str">
            <v/>
          </cell>
          <cell r="AA3054" t="str">
            <v/>
          </cell>
          <cell r="AB3054" t="str">
            <v/>
          </cell>
          <cell r="AC3054" t="str">
            <v/>
          </cell>
        </row>
        <row r="3055">
          <cell r="H3055" t="str">
            <v/>
          </cell>
          <cell r="J3055" t="str">
            <v/>
          </cell>
          <cell r="Y3055" t="str">
            <v/>
          </cell>
          <cell r="Z3055" t="str">
            <v/>
          </cell>
          <cell r="AA3055" t="str">
            <v/>
          </cell>
          <cell r="AB3055" t="str">
            <v/>
          </cell>
          <cell r="AC3055" t="str">
            <v/>
          </cell>
        </row>
        <row r="3056">
          <cell r="H3056" t="str">
            <v/>
          </cell>
          <cell r="J3056" t="str">
            <v/>
          </cell>
          <cell r="Y3056" t="str">
            <v/>
          </cell>
          <cell r="Z3056" t="str">
            <v/>
          </cell>
          <cell r="AA3056" t="str">
            <v/>
          </cell>
          <cell r="AB3056" t="str">
            <v/>
          </cell>
          <cell r="AC3056" t="str">
            <v/>
          </cell>
        </row>
        <row r="3057">
          <cell r="H3057" t="str">
            <v/>
          </cell>
          <cell r="J3057" t="str">
            <v/>
          </cell>
          <cell r="Y3057" t="str">
            <v/>
          </cell>
          <cell r="Z3057" t="str">
            <v/>
          </cell>
          <cell r="AA3057" t="str">
            <v/>
          </cell>
          <cell r="AB3057" t="str">
            <v/>
          </cell>
          <cell r="AC3057" t="str">
            <v/>
          </cell>
        </row>
        <row r="3058">
          <cell r="H3058" t="str">
            <v/>
          </cell>
          <cell r="J3058" t="str">
            <v/>
          </cell>
          <cell r="Y3058" t="str">
            <v/>
          </cell>
          <cell r="Z3058" t="str">
            <v/>
          </cell>
          <cell r="AA3058" t="str">
            <v/>
          </cell>
          <cell r="AB3058" t="str">
            <v/>
          </cell>
          <cell r="AC3058" t="str">
            <v/>
          </cell>
        </row>
        <row r="3059">
          <cell r="H3059" t="str">
            <v/>
          </cell>
          <cell r="J3059" t="str">
            <v/>
          </cell>
          <cell r="Y3059" t="str">
            <v/>
          </cell>
          <cell r="Z3059" t="str">
            <v/>
          </cell>
          <cell r="AA3059" t="str">
            <v/>
          </cell>
          <cell r="AB3059" t="str">
            <v/>
          </cell>
          <cell r="AC3059" t="str">
            <v/>
          </cell>
        </row>
        <row r="3060">
          <cell r="H3060" t="str">
            <v/>
          </cell>
          <cell r="J3060" t="str">
            <v/>
          </cell>
          <cell r="Y3060" t="str">
            <v/>
          </cell>
          <cell r="Z3060" t="str">
            <v/>
          </cell>
          <cell r="AA3060" t="str">
            <v/>
          </cell>
          <cell r="AB3060" t="str">
            <v/>
          </cell>
          <cell r="AC3060" t="str">
            <v/>
          </cell>
        </row>
        <row r="3061">
          <cell r="H3061" t="str">
            <v/>
          </cell>
          <cell r="J3061" t="str">
            <v/>
          </cell>
          <cell r="Y3061" t="str">
            <v/>
          </cell>
          <cell r="Z3061" t="str">
            <v/>
          </cell>
          <cell r="AA3061" t="str">
            <v/>
          </cell>
          <cell r="AB3061" t="str">
            <v/>
          </cell>
          <cell r="AC3061" t="str">
            <v/>
          </cell>
        </row>
        <row r="3062">
          <cell r="H3062" t="str">
            <v/>
          </cell>
          <cell r="J3062" t="str">
            <v/>
          </cell>
          <cell r="Y3062" t="str">
            <v/>
          </cell>
          <cell r="Z3062" t="str">
            <v/>
          </cell>
          <cell r="AA3062" t="str">
            <v/>
          </cell>
          <cell r="AB3062" t="str">
            <v/>
          </cell>
          <cell r="AC3062" t="str">
            <v/>
          </cell>
        </row>
        <row r="3063">
          <cell r="H3063" t="str">
            <v/>
          </cell>
          <cell r="J3063" t="str">
            <v/>
          </cell>
          <cell r="Y3063" t="str">
            <v/>
          </cell>
          <cell r="Z3063" t="str">
            <v/>
          </cell>
          <cell r="AA3063" t="str">
            <v/>
          </cell>
          <cell r="AB3063" t="str">
            <v/>
          </cell>
          <cell r="AC3063" t="str">
            <v/>
          </cell>
        </row>
        <row r="3064">
          <cell r="H3064" t="str">
            <v/>
          </cell>
          <cell r="J3064" t="str">
            <v/>
          </cell>
          <cell r="Y3064" t="str">
            <v/>
          </cell>
          <cell r="Z3064" t="str">
            <v/>
          </cell>
          <cell r="AA3064" t="str">
            <v/>
          </cell>
          <cell r="AB3064" t="str">
            <v/>
          </cell>
          <cell r="AC3064" t="str">
            <v/>
          </cell>
        </row>
        <row r="3065">
          <cell r="H3065" t="str">
            <v/>
          </cell>
          <cell r="J3065" t="str">
            <v/>
          </cell>
          <cell r="Y3065" t="str">
            <v/>
          </cell>
          <cell r="Z3065" t="str">
            <v/>
          </cell>
          <cell r="AA3065" t="str">
            <v/>
          </cell>
          <cell r="AB3065" t="str">
            <v/>
          </cell>
          <cell r="AC3065" t="str">
            <v/>
          </cell>
        </row>
        <row r="3066">
          <cell r="H3066" t="str">
            <v/>
          </cell>
          <cell r="J3066" t="str">
            <v/>
          </cell>
          <cell r="Y3066" t="str">
            <v/>
          </cell>
          <cell r="Z3066" t="str">
            <v/>
          </cell>
          <cell r="AA3066" t="str">
            <v/>
          </cell>
          <cell r="AB3066" t="str">
            <v/>
          </cell>
          <cell r="AC3066" t="str">
            <v/>
          </cell>
        </row>
        <row r="3067">
          <cell r="H3067" t="str">
            <v/>
          </cell>
          <cell r="J3067" t="str">
            <v/>
          </cell>
          <cell r="Y3067" t="str">
            <v/>
          </cell>
          <cell r="Z3067" t="str">
            <v/>
          </cell>
          <cell r="AA3067" t="str">
            <v/>
          </cell>
          <cell r="AB3067" t="str">
            <v/>
          </cell>
          <cell r="AC3067" t="str">
            <v/>
          </cell>
        </row>
        <row r="3068">
          <cell r="H3068" t="str">
            <v/>
          </cell>
          <cell r="J3068" t="str">
            <v/>
          </cell>
          <cell r="Y3068" t="str">
            <v/>
          </cell>
          <cell r="Z3068" t="str">
            <v/>
          </cell>
          <cell r="AA3068" t="str">
            <v/>
          </cell>
          <cell r="AB3068" t="str">
            <v/>
          </cell>
          <cell r="AC3068" t="str">
            <v/>
          </cell>
        </row>
        <row r="3069">
          <cell r="H3069" t="str">
            <v/>
          </cell>
          <cell r="J3069" t="str">
            <v/>
          </cell>
          <cell r="Y3069" t="str">
            <v/>
          </cell>
          <cell r="Z3069" t="str">
            <v/>
          </cell>
          <cell r="AA3069" t="str">
            <v/>
          </cell>
          <cell r="AB3069" t="str">
            <v/>
          </cell>
          <cell r="AC3069" t="str">
            <v/>
          </cell>
        </row>
        <row r="3070">
          <cell r="H3070" t="str">
            <v/>
          </cell>
          <cell r="J3070" t="str">
            <v/>
          </cell>
          <cell r="Y3070" t="str">
            <v/>
          </cell>
          <cell r="Z3070" t="str">
            <v/>
          </cell>
          <cell r="AA3070" t="str">
            <v/>
          </cell>
          <cell r="AB3070" t="str">
            <v/>
          </cell>
          <cell r="AC3070" t="str">
            <v/>
          </cell>
        </row>
        <row r="3071">
          <cell r="H3071" t="str">
            <v/>
          </cell>
          <cell r="J3071" t="str">
            <v/>
          </cell>
          <cell r="Y3071" t="str">
            <v/>
          </cell>
          <cell r="Z3071" t="str">
            <v/>
          </cell>
          <cell r="AA3071" t="str">
            <v/>
          </cell>
          <cell r="AB3071" t="str">
            <v/>
          </cell>
          <cell r="AC3071" t="str">
            <v/>
          </cell>
        </row>
        <row r="3072">
          <cell r="H3072" t="str">
            <v/>
          </cell>
          <cell r="J3072" t="str">
            <v/>
          </cell>
          <cell r="Y3072" t="str">
            <v/>
          </cell>
          <cell r="Z3072" t="str">
            <v/>
          </cell>
          <cell r="AA3072" t="str">
            <v/>
          </cell>
          <cell r="AB3072" t="str">
            <v/>
          </cell>
          <cell r="AC3072" t="str">
            <v/>
          </cell>
        </row>
        <row r="3073">
          <cell r="H3073" t="str">
            <v/>
          </cell>
          <cell r="J3073" t="str">
            <v/>
          </cell>
          <cell r="Y3073" t="str">
            <v/>
          </cell>
          <cell r="Z3073" t="str">
            <v/>
          </cell>
          <cell r="AA3073" t="str">
            <v/>
          </cell>
          <cell r="AB3073" t="str">
            <v/>
          </cell>
          <cell r="AC3073" t="str">
            <v/>
          </cell>
        </row>
        <row r="3074">
          <cell r="H3074" t="str">
            <v/>
          </cell>
          <cell r="J3074" t="str">
            <v/>
          </cell>
          <cell r="Y3074" t="str">
            <v/>
          </cell>
          <cell r="Z3074" t="str">
            <v/>
          </cell>
          <cell r="AA3074" t="str">
            <v/>
          </cell>
          <cell r="AB3074" t="str">
            <v/>
          </cell>
          <cell r="AC3074" t="str">
            <v/>
          </cell>
        </row>
        <row r="3075">
          <cell r="H3075" t="str">
            <v/>
          </cell>
          <cell r="J3075" t="str">
            <v/>
          </cell>
          <cell r="Y3075" t="str">
            <v/>
          </cell>
          <cell r="Z3075" t="str">
            <v/>
          </cell>
          <cell r="AA3075" t="str">
            <v/>
          </cell>
          <cell r="AB3075" t="str">
            <v/>
          </cell>
          <cell r="AC3075" t="str">
            <v/>
          </cell>
        </row>
        <row r="3076">
          <cell r="H3076" t="str">
            <v/>
          </cell>
          <cell r="J3076" t="str">
            <v/>
          </cell>
          <cell r="Y3076" t="str">
            <v/>
          </cell>
          <cell r="Z3076" t="str">
            <v/>
          </cell>
          <cell r="AA3076" t="str">
            <v/>
          </cell>
          <cell r="AB3076" t="str">
            <v/>
          </cell>
          <cell r="AC3076" t="str">
            <v/>
          </cell>
        </row>
        <row r="3077">
          <cell r="H3077" t="str">
            <v/>
          </cell>
          <cell r="J3077" t="str">
            <v/>
          </cell>
          <cell r="Y3077" t="str">
            <v/>
          </cell>
          <cell r="Z3077" t="str">
            <v/>
          </cell>
          <cell r="AA3077" t="str">
            <v/>
          </cell>
          <cell r="AB3077" t="str">
            <v/>
          </cell>
          <cell r="AC3077" t="str">
            <v/>
          </cell>
        </row>
        <row r="3078">
          <cell r="H3078" t="str">
            <v/>
          </cell>
          <cell r="J3078" t="str">
            <v/>
          </cell>
          <cell r="Y3078" t="str">
            <v/>
          </cell>
          <cell r="Z3078" t="str">
            <v/>
          </cell>
          <cell r="AA3078" t="str">
            <v/>
          </cell>
          <cell r="AB3078" t="str">
            <v/>
          </cell>
          <cell r="AC3078" t="str">
            <v/>
          </cell>
        </row>
        <row r="3079">
          <cell r="H3079" t="str">
            <v/>
          </cell>
          <cell r="J3079" t="str">
            <v/>
          </cell>
          <cell r="Y3079" t="str">
            <v/>
          </cell>
          <cell r="Z3079" t="str">
            <v/>
          </cell>
          <cell r="AA3079" t="str">
            <v/>
          </cell>
          <cell r="AB3079" t="str">
            <v/>
          </cell>
          <cell r="AC3079" t="str">
            <v/>
          </cell>
        </row>
        <row r="3080">
          <cell r="H3080" t="str">
            <v/>
          </cell>
          <cell r="J3080" t="str">
            <v/>
          </cell>
          <cell r="Y3080" t="str">
            <v/>
          </cell>
          <cell r="Z3080" t="str">
            <v/>
          </cell>
          <cell r="AA3080" t="str">
            <v/>
          </cell>
          <cell r="AB3080" t="str">
            <v/>
          </cell>
          <cell r="AC3080" t="str">
            <v/>
          </cell>
        </row>
        <row r="3081">
          <cell r="H3081" t="str">
            <v/>
          </cell>
          <cell r="J3081" t="str">
            <v/>
          </cell>
          <cell r="Y3081" t="str">
            <v/>
          </cell>
          <cell r="Z3081" t="str">
            <v/>
          </cell>
          <cell r="AA3081" t="str">
            <v/>
          </cell>
          <cell r="AB3081" t="str">
            <v/>
          </cell>
          <cell r="AC3081" t="str">
            <v/>
          </cell>
        </row>
        <row r="3082">
          <cell r="H3082" t="str">
            <v/>
          </cell>
          <cell r="J3082" t="str">
            <v/>
          </cell>
          <cell r="Y3082" t="str">
            <v/>
          </cell>
          <cell r="Z3082" t="str">
            <v/>
          </cell>
          <cell r="AA3082" t="str">
            <v/>
          </cell>
          <cell r="AB3082" t="str">
            <v/>
          </cell>
          <cell r="AC3082" t="str">
            <v/>
          </cell>
        </row>
        <row r="3083">
          <cell r="H3083" t="str">
            <v/>
          </cell>
          <cell r="J3083" t="str">
            <v/>
          </cell>
          <cell r="Y3083" t="str">
            <v/>
          </cell>
          <cell r="Z3083" t="str">
            <v/>
          </cell>
          <cell r="AA3083" t="str">
            <v/>
          </cell>
          <cell r="AB3083" t="str">
            <v/>
          </cell>
          <cell r="AC3083" t="str">
            <v/>
          </cell>
        </row>
        <row r="3084">
          <cell r="H3084" t="str">
            <v/>
          </cell>
          <cell r="J3084" t="str">
            <v/>
          </cell>
          <cell r="Y3084" t="str">
            <v/>
          </cell>
          <cell r="Z3084" t="str">
            <v/>
          </cell>
          <cell r="AA3084" t="str">
            <v/>
          </cell>
          <cell r="AB3084" t="str">
            <v/>
          </cell>
          <cell r="AC3084" t="str">
            <v/>
          </cell>
        </row>
        <row r="3085">
          <cell r="H3085" t="str">
            <v/>
          </cell>
          <cell r="J3085" t="str">
            <v/>
          </cell>
          <cell r="Y3085" t="str">
            <v/>
          </cell>
          <cell r="Z3085" t="str">
            <v/>
          </cell>
          <cell r="AA3085" t="str">
            <v/>
          </cell>
          <cell r="AB3085" t="str">
            <v/>
          </cell>
          <cell r="AC3085" t="str">
            <v/>
          </cell>
        </row>
        <row r="3086">
          <cell r="H3086" t="str">
            <v/>
          </cell>
          <cell r="J3086" t="str">
            <v/>
          </cell>
          <cell r="Y3086" t="str">
            <v/>
          </cell>
          <cell r="Z3086" t="str">
            <v/>
          </cell>
          <cell r="AA3086" t="str">
            <v/>
          </cell>
          <cell r="AB3086" t="str">
            <v/>
          </cell>
          <cell r="AC3086" t="str">
            <v/>
          </cell>
        </row>
        <row r="3087">
          <cell r="H3087" t="str">
            <v/>
          </cell>
          <cell r="J3087" t="str">
            <v/>
          </cell>
          <cell r="Y3087" t="str">
            <v/>
          </cell>
          <cell r="Z3087" t="str">
            <v/>
          </cell>
          <cell r="AA3087" t="str">
            <v/>
          </cell>
          <cell r="AB3087" t="str">
            <v/>
          </cell>
          <cell r="AC3087" t="str">
            <v/>
          </cell>
        </row>
        <row r="3088">
          <cell r="H3088" t="str">
            <v/>
          </cell>
          <cell r="J3088" t="str">
            <v/>
          </cell>
          <cell r="Y3088" t="str">
            <v/>
          </cell>
          <cell r="Z3088" t="str">
            <v/>
          </cell>
          <cell r="AA3088" t="str">
            <v/>
          </cell>
          <cell r="AB3088" t="str">
            <v/>
          </cell>
          <cell r="AC3088" t="str">
            <v/>
          </cell>
        </row>
        <row r="3089">
          <cell r="H3089" t="str">
            <v/>
          </cell>
          <cell r="J3089" t="str">
            <v/>
          </cell>
          <cell r="Y3089" t="str">
            <v/>
          </cell>
          <cell r="Z3089" t="str">
            <v/>
          </cell>
          <cell r="AA3089" t="str">
            <v/>
          </cell>
          <cell r="AB3089" t="str">
            <v/>
          </cell>
          <cell r="AC3089" t="str">
            <v/>
          </cell>
        </row>
        <row r="3090">
          <cell r="H3090" t="str">
            <v/>
          </cell>
          <cell r="J3090" t="str">
            <v/>
          </cell>
          <cell r="Y3090" t="str">
            <v/>
          </cell>
          <cell r="Z3090" t="str">
            <v/>
          </cell>
          <cell r="AA3090" t="str">
            <v/>
          </cell>
          <cell r="AB3090" t="str">
            <v/>
          </cell>
          <cell r="AC3090" t="str">
            <v/>
          </cell>
        </row>
        <row r="3091">
          <cell r="H3091" t="str">
            <v/>
          </cell>
          <cell r="J3091" t="str">
            <v/>
          </cell>
          <cell r="Y3091" t="str">
            <v/>
          </cell>
          <cell r="Z3091" t="str">
            <v/>
          </cell>
          <cell r="AA3091" t="str">
            <v/>
          </cell>
          <cell r="AB3091" t="str">
            <v/>
          </cell>
          <cell r="AC3091" t="str">
            <v/>
          </cell>
        </row>
        <row r="3092">
          <cell r="H3092" t="str">
            <v/>
          </cell>
          <cell r="J3092" t="str">
            <v/>
          </cell>
          <cell r="Y3092" t="str">
            <v/>
          </cell>
          <cell r="Z3092" t="str">
            <v/>
          </cell>
          <cell r="AA3092" t="str">
            <v/>
          </cell>
          <cell r="AB3092" t="str">
            <v/>
          </cell>
          <cell r="AC3092" t="str">
            <v/>
          </cell>
        </row>
        <row r="3093">
          <cell r="H3093" t="str">
            <v/>
          </cell>
          <cell r="J3093" t="str">
            <v/>
          </cell>
          <cell r="Y3093" t="str">
            <v/>
          </cell>
          <cell r="Z3093" t="str">
            <v/>
          </cell>
          <cell r="AA3093" t="str">
            <v/>
          </cell>
          <cell r="AB3093" t="str">
            <v/>
          </cell>
          <cell r="AC3093" t="str">
            <v/>
          </cell>
        </row>
        <row r="3094">
          <cell r="H3094" t="str">
            <v/>
          </cell>
          <cell r="J3094" t="str">
            <v/>
          </cell>
          <cell r="Y3094" t="str">
            <v/>
          </cell>
          <cell r="Z3094" t="str">
            <v/>
          </cell>
          <cell r="AA3094" t="str">
            <v/>
          </cell>
          <cell r="AB3094" t="str">
            <v/>
          </cell>
          <cell r="AC3094" t="str">
            <v/>
          </cell>
        </row>
        <row r="3095">
          <cell r="H3095" t="str">
            <v/>
          </cell>
          <cell r="J3095" t="str">
            <v/>
          </cell>
          <cell r="Y3095" t="str">
            <v/>
          </cell>
          <cell r="Z3095" t="str">
            <v/>
          </cell>
          <cell r="AA3095" t="str">
            <v/>
          </cell>
          <cell r="AB3095" t="str">
            <v/>
          </cell>
          <cell r="AC3095" t="str">
            <v/>
          </cell>
        </row>
        <row r="3096">
          <cell r="H3096" t="str">
            <v/>
          </cell>
          <cell r="J3096" t="str">
            <v/>
          </cell>
          <cell r="Y3096" t="str">
            <v/>
          </cell>
          <cell r="Z3096" t="str">
            <v/>
          </cell>
          <cell r="AA3096" t="str">
            <v/>
          </cell>
          <cell r="AB3096" t="str">
            <v/>
          </cell>
          <cell r="AC3096" t="str">
            <v/>
          </cell>
        </row>
        <row r="3097">
          <cell r="H3097" t="str">
            <v/>
          </cell>
          <cell r="J3097" t="str">
            <v/>
          </cell>
          <cell r="Y3097" t="str">
            <v/>
          </cell>
          <cell r="Z3097" t="str">
            <v/>
          </cell>
          <cell r="AA3097" t="str">
            <v/>
          </cell>
          <cell r="AB3097" t="str">
            <v/>
          </cell>
          <cell r="AC3097" t="str">
            <v/>
          </cell>
        </row>
        <row r="3098">
          <cell r="H3098" t="str">
            <v/>
          </cell>
          <cell r="J3098" t="str">
            <v/>
          </cell>
          <cell r="Y3098" t="str">
            <v/>
          </cell>
          <cell r="Z3098" t="str">
            <v/>
          </cell>
          <cell r="AA3098" t="str">
            <v/>
          </cell>
          <cell r="AB3098" t="str">
            <v/>
          </cell>
          <cell r="AC3098" t="str">
            <v/>
          </cell>
        </row>
        <row r="3099">
          <cell r="H3099" t="str">
            <v/>
          </cell>
          <cell r="J3099" t="str">
            <v/>
          </cell>
          <cell r="Y3099" t="str">
            <v/>
          </cell>
          <cell r="Z3099" t="str">
            <v/>
          </cell>
          <cell r="AA3099" t="str">
            <v/>
          </cell>
          <cell r="AB3099" t="str">
            <v/>
          </cell>
          <cell r="AC3099" t="str">
            <v/>
          </cell>
        </row>
        <row r="3100">
          <cell r="H3100" t="str">
            <v/>
          </cell>
          <cell r="J3100" t="str">
            <v/>
          </cell>
          <cell r="Y3100" t="str">
            <v/>
          </cell>
          <cell r="Z3100" t="str">
            <v/>
          </cell>
          <cell r="AA3100" t="str">
            <v/>
          </cell>
          <cell r="AB3100" t="str">
            <v/>
          </cell>
          <cell r="AC3100" t="str">
            <v/>
          </cell>
        </row>
        <row r="3101">
          <cell r="H3101" t="str">
            <v/>
          </cell>
          <cell r="J3101" t="str">
            <v/>
          </cell>
          <cell r="Y3101" t="str">
            <v/>
          </cell>
          <cell r="Z3101" t="str">
            <v/>
          </cell>
          <cell r="AA3101" t="str">
            <v/>
          </cell>
          <cell r="AB3101" t="str">
            <v/>
          </cell>
          <cell r="AC3101" t="str">
            <v/>
          </cell>
        </row>
        <row r="3102">
          <cell r="H3102" t="str">
            <v/>
          </cell>
          <cell r="J3102" t="str">
            <v/>
          </cell>
          <cell r="Y3102" t="str">
            <v/>
          </cell>
          <cell r="Z3102" t="str">
            <v/>
          </cell>
          <cell r="AA3102" t="str">
            <v/>
          </cell>
          <cell r="AB3102" t="str">
            <v/>
          </cell>
          <cell r="AC3102" t="str">
            <v/>
          </cell>
        </row>
        <row r="3103">
          <cell r="H3103" t="str">
            <v/>
          </cell>
          <cell r="J3103" t="str">
            <v/>
          </cell>
          <cell r="Y3103" t="str">
            <v/>
          </cell>
          <cell r="Z3103" t="str">
            <v/>
          </cell>
          <cell r="AA3103" t="str">
            <v/>
          </cell>
          <cell r="AB3103" t="str">
            <v/>
          </cell>
          <cell r="AC3103" t="str">
            <v/>
          </cell>
        </row>
        <row r="3104">
          <cell r="H3104" t="str">
            <v/>
          </cell>
          <cell r="J3104" t="str">
            <v/>
          </cell>
          <cell r="Y3104" t="str">
            <v/>
          </cell>
          <cell r="Z3104" t="str">
            <v/>
          </cell>
          <cell r="AA3104" t="str">
            <v/>
          </cell>
          <cell r="AB3104" t="str">
            <v/>
          </cell>
          <cell r="AC3104" t="str">
            <v/>
          </cell>
        </row>
        <row r="3105">
          <cell r="H3105" t="str">
            <v/>
          </cell>
          <cell r="J3105" t="str">
            <v/>
          </cell>
          <cell r="Y3105" t="str">
            <v/>
          </cell>
          <cell r="Z3105" t="str">
            <v/>
          </cell>
          <cell r="AA3105" t="str">
            <v/>
          </cell>
          <cell r="AB3105" t="str">
            <v/>
          </cell>
          <cell r="AC3105" t="str">
            <v/>
          </cell>
        </row>
        <row r="3106">
          <cell r="H3106" t="str">
            <v/>
          </cell>
          <cell r="J3106" t="str">
            <v/>
          </cell>
          <cell r="Y3106" t="str">
            <v/>
          </cell>
          <cell r="Z3106" t="str">
            <v/>
          </cell>
          <cell r="AA3106" t="str">
            <v/>
          </cell>
          <cell r="AB3106" t="str">
            <v/>
          </cell>
          <cell r="AC3106" t="str">
            <v/>
          </cell>
        </row>
        <row r="3107">
          <cell r="H3107" t="str">
            <v/>
          </cell>
          <cell r="J3107" t="str">
            <v/>
          </cell>
          <cell r="Y3107" t="str">
            <v/>
          </cell>
          <cell r="Z3107" t="str">
            <v/>
          </cell>
          <cell r="AA3107" t="str">
            <v/>
          </cell>
          <cell r="AB3107" t="str">
            <v/>
          </cell>
          <cell r="AC3107" t="str">
            <v/>
          </cell>
        </row>
        <row r="3108">
          <cell r="H3108" t="str">
            <v/>
          </cell>
          <cell r="J3108" t="str">
            <v/>
          </cell>
          <cell r="Y3108" t="str">
            <v/>
          </cell>
          <cell r="Z3108" t="str">
            <v/>
          </cell>
          <cell r="AA3108" t="str">
            <v/>
          </cell>
          <cell r="AB3108" t="str">
            <v/>
          </cell>
          <cell r="AC3108" t="str">
            <v/>
          </cell>
        </row>
        <row r="3109">
          <cell r="H3109" t="str">
            <v/>
          </cell>
          <cell r="J3109" t="str">
            <v/>
          </cell>
          <cell r="Y3109" t="str">
            <v/>
          </cell>
          <cell r="Z3109" t="str">
            <v/>
          </cell>
          <cell r="AA3109" t="str">
            <v/>
          </cell>
          <cell r="AB3109" t="str">
            <v/>
          </cell>
          <cell r="AC3109" t="str">
            <v/>
          </cell>
        </row>
        <row r="3110">
          <cell r="H3110" t="str">
            <v/>
          </cell>
          <cell r="J3110" t="str">
            <v/>
          </cell>
          <cell r="Y3110" t="str">
            <v/>
          </cell>
          <cell r="Z3110" t="str">
            <v/>
          </cell>
          <cell r="AA3110" t="str">
            <v/>
          </cell>
          <cell r="AB3110" t="str">
            <v/>
          </cell>
          <cell r="AC3110" t="str">
            <v/>
          </cell>
        </row>
        <row r="3111">
          <cell r="H3111" t="str">
            <v/>
          </cell>
          <cell r="J3111" t="str">
            <v/>
          </cell>
          <cell r="Y3111" t="str">
            <v/>
          </cell>
          <cell r="Z3111" t="str">
            <v/>
          </cell>
          <cell r="AA3111" t="str">
            <v/>
          </cell>
          <cell r="AB3111" t="str">
            <v/>
          </cell>
          <cell r="AC3111" t="str">
            <v/>
          </cell>
        </row>
        <row r="3112">
          <cell r="H3112" t="str">
            <v/>
          </cell>
          <cell r="J3112" t="str">
            <v/>
          </cell>
          <cell r="Y3112" t="str">
            <v/>
          </cell>
          <cell r="Z3112" t="str">
            <v/>
          </cell>
          <cell r="AA3112" t="str">
            <v/>
          </cell>
          <cell r="AB3112" t="str">
            <v/>
          </cell>
          <cell r="AC3112" t="str">
            <v/>
          </cell>
        </row>
        <row r="3113">
          <cell r="H3113" t="str">
            <v/>
          </cell>
          <cell r="J3113" t="str">
            <v/>
          </cell>
          <cell r="Y3113" t="str">
            <v/>
          </cell>
          <cell r="Z3113" t="str">
            <v/>
          </cell>
          <cell r="AA3113" t="str">
            <v/>
          </cell>
          <cell r="AB3113" t="str">
            <v/>
          </cell>
          <cell r="AC3113" t="str">
            <v/>
          </cell>
        </row>
        <row r="3114">
          <cell r="H3114" t="str">
            <v/>
          </cell>
          <cell r="J3114" t="str">
            <v/>
          </cell>
          <cell r="Y3114" t="str">
            <v/>
          </cell>
          <cell r="Z3114" t="str">
            <v/>
          </cell>
          <cell r="AA3114" t="str">
            <v/>
          </cell>
          <cell r="AB3114" t="str">
            <v/>
          </cell>
          <cell r="AC3114" t="str">
            <v/>
          </cell>
        </row>
        <row r="3115">
          <cell r="H3115" t="str">
            <v/>
          </cell>
          <cell r="J3115" t="str">
            <v/>
          </cell>
          <cell r="Y3115" t="str">
            <v/>
          </cell>
          <cell r="Z3115" t="str">
            <v/>
          </cell>
          <cell r="AA3115" t="str">
            <v/>
          </cell>
          <cell r="AB3115" t="str">
            <v/>
          </cell>
          <cell r="AC3115" t="str">
            <v/>
          </cell>
        </row>
        <row r="3116">
          <cell r="H3116" t="str">
            <v/>
          </cell>
          <cell r="J3116" t="str">
            <v/>
          </cell>
          <cell r="Y3116" t="str">
            <v/>
          </cell>
          <cell r="Z3116" t="str">
            <v/>
          </cell>
          <cell r="AA3116" t="str">
            <v/>
          </cell>
          <cell r="AB3116" t="str">
            <v/>
          </cell>
          <cell r="AC3116" t="str">
            <v/>
          </cell>
        </row>
        <row r="3117">
          <cell r="H3117" t="str">
            <v/>
          </cell>
          <cell r="J3117" t="str">
            <v/>
          </cell>
          <cell r="Y3117" t="str">
            <v/>
          </cell>
          <cell r="Z3117" t="str">
            <v/>
          </cell>
          <cell r="AA3117" t="str">
            <v/>
          </cell>
          <cell r="AB3117" t="str">
            <v/>
          </cell>
          <cell r="AC3117" t="str">
            <v/>
          </cell>
        </row>
        <row r="3118">
          <cell r="H3118" t="str">
            <v/>
          </cell>
          <cell r="J3118" t="str">
            <v/>
          </cell>
          <cell r="Y3118" t="str">
            <v/>
          </cell>
          <cell r="Z3118" t="str">
            <v/>
          </cell>
          <cell r="AA3118" t="str">
            <v/>
          </cell>
          <cell r="AB3118" t="str">
            <v/>
          </cell>
          <cell r="AC3118" t="str">
            <v/>
          </cell>
        </row>
        <row r="3119">
          <cell r="H3119" t="str">
            <v/>
          </cell>
          <cell r="J3119" t="str">
            <v/>
          </cell>
          <cell r="Y3119" t="str">
            <v/>
          </cell>
          <cell r="Z3119" t="str">
            <v/>
          </cell>
          <cell r="AA3119" t="str">
            <v/>
          </cell>
          <cell r="AB3119" t="str">
            <v/>
          </cell>
          <cell r="AC3119" t="str">
            <v/>
          </cell>
        </row>
        <row r="3120">
          <cell r="H3120" t="str">
            <v/>
          </cell>
          <cell r="J3120" t="str">
            <v/>
          </cell>
          <cell r="Y3120" t="str">
            <v/>
          </cell>
          <cell r="Z3120" t="str">
            <v/>
          </cell>
          <cell r="AA3120" t="str">
            <v/>
          </cell>
          <cell r="AB3120" t="str">
            <v/>
          </cell>
          <cell r="AC3120" t="str">
            <v/>
          </cell>
        </row>
        <row r="3121">
          <cell r="H3121" t="str">
            <v/>
          </cell>
          <cell r="J3121" t="str">
            <v/>
          </cell>
          <cell r="Y3121" t="str">
            <v/>
          </cell>
          <cell r="Z3121" t="str">
            <v/>
          </cell>
          <cell r="AA3121" t="str">
            <v/>
          </cell>
          <cell r="AB3121" t="str">
            <v/>
          </cell>
          <cell r="AC3121" t="str">
            <v/>
          </cell>
        </row>
        <row r="3122">
          <cell r="H3122" t="str">
            <v/>
          </cell>
          <cell r="J3122" t="str">
            <v/>
          </cell>
          <cell r="Y3122" t="str">
            <v/>
          </cell>
          <cell r="Z3122" t="str">
            <v/>
          </cell>
          <cell r="AA3122" t="str">
            <v/>
          </cell>
          <cell r="AB3122" t="str">
            <v/>
          </cell>
          <cell r="AC3122" t="str">
            <v/>
          </cell>
        </row>
        <row r="3123">
          <cell r="H3123" t="str">
            <v/>
          </cell>
          <cell r="J3123" t="str">
            <v/>
          </cell>
          <cell r="Y3123" t="str">
            <v/>
          </cell>
          <cell r="Z3123" t="str">
            <v/>
          </cell>
          <cell r="AA3123" t="str">
            <v/>
          </cell>
          <cell r="AB3123" t="str">
            <v/>
          </cell>
          <cell r="AC3123" t="str">
            <v/>
          </cell>
        </row>
        <row r="3124">
          <cell r="H3124" t="str">
            <v/>
          </cell>
          <cell r="J3124" t="str">
            <v/>
          </cell>
          <cell r="Y3124" t="str">
            <v/>
          </cell>
          <cell r="Z3124" t="str">
            <v/>
          </cell>
          <cell r="AA3124" t="str">
            <v/>
          </cell>
          <cell r="AB3124" t="str">
            <v/>
          </cell>
          <cell r="AC3124" t="str">
            <v/>
          </cell>
        </row>
        <row r="3125">
          <cell r="H3125" t="str">
            <v/>
          </cell>
          <cell r="J3125" t="str">
            <v/>
          </cell>
          <cell r="Y3125" t="str">
            <v/>
          </cell>
          <cell r="Z3125" t="str">
            <v/>
          </cell>
          <cell r="AA3125" t="str">
            <v/>
          </cell>
          <cell r="AB3125" t="str">
            <v/>
          </cell>
          <cell r="AC3125" t="str">
            <v/>
          </cell>
        </row>
        <row r="3126">
          <cell r="H3126" t="str">
            <v/>
          </cell>
          <cell r="J3126" t="str">
            <v/>
          </cell>
          <cell r="Y3126" t="str">
            <v/>
          </cell>
          <cell r="Z3126" t="str">
            <v/>
          </cell>
          <cell r="AA3126" t="str">
            <v/>
          </cell>
          <cell r="AB3126" t="str">
            <v/>
          </cell>
          <cell r="AC3126" t="str">
            <v/>
          </cell>
        </row>
        <row r="3127">
          <cell r="H3127" t="str">
            <v/>
          </cell>
          <cell r="J3127" t="str">
            <v/>
          </cell>
          <cell r="Y3127" t="str">
            <v/>
          </cell>
          <cell r="Z3127" t="str">
            <v/>
          </cell>
          <cell r="AA3127" t="str">
            <v/>
          </cell>
          <cell r="AB3127" t="str">
            <v/>
          </cell>
          <cell r="AC3127" t="str">
            <v/>
          </cell>
        </row>
        <row r="3128">
          <cell r="H3128" t="str">
            <v/>
          </cell>
          <cell r="J3128" t="str">
            <v/>
          </cell>
          <cell r="Y3128" t="str">
            <v/>
          </cell>
          <cell r="Z3128" t="str">
            <v/>
          </cell>
          <cell r="AA3128" t="str">
            <v/>
          </cell>
          <cell r="AB3128" t="str">
            <v/>
          </cell>
          <cell r="AC3128" t="str">
            <v/>
          </cell>
        </row>
        <row r="3129">
          <cell r="H3129" t="str">
            <v/>
          </cell>
          <cell r="J3129" t="str">
            <v/>
          </cell>
          <cell r="Y3129" t="str">
            <v/>
          </cell>
          <cell r="Z3129" t="str">
            <v/>
          </cell>
          <cell r="AA3129" t="str">
            <v/>
          </cell>
          <cell r="AB3129" t="str">
            <v/>
          </cell>
          <cell r="AC3129" t="str">
            <v/>
          </cell>
        </row>
        <row r="3130">
          <cell r="H3130" t="str">
            <v/>
          </cell>
          <cell r="J3130" t="str">
            <v/>
          </cell>
          <cell r="Y3130" t="str">
            <v/>
          </cell>
          <cell r="Z3130" t="str">
            <v/>
          </cell>
          <cell r="AA3130" t="str">
            <v/>
          </cell>
          <cell r="AB3130" t="str">
            <v/>
          </cell>
          <cell r="AC3130" t="str">
            <v/>
          </cell>
        </row>
        <row r="3131">
          <cell r="H3131" t="str">
            <v/>
          </cell>
          <cell r="J3131" t="str">
            <v/>
          </cell>
          <cell r="Y3131" t="str">
            <v/>
          </cell>
          <cell r="Z3131" t="str">
            <v/>
          </cell>
          <cell r="AA3131" t="str">
            <v/>
          </cell>
          <cell r="AB3131" t="str">
            <v/>
          </cell>
          <cell r="AC3131" t="str">
            <v/>
          </cell>
        </row>
        <row r="3132">
          <cell r="H3132" t="str">
            <v/>
          </cell>
          <cell r="J3132" t="str">
            <v/>
          </cell>
          <cell r="Y3132" t="str">
            <v/>
          </cell>
          <cell r="Z3132" t="str">
            <v/>
          </cell>
          <cell r="AA3132" t="str">
            <v/>
          </cell>
          <cell r="AB3132" t="str">
            <v/>
          </cell>
          <cell r="AC3132" t="str">
            <v/>
          </cell>
        </row>
        <row r="3133">
          <cell r="H3133" t="str">
            <v/>
          </cell>
          <cell r="J3133" t="str">
            <v/>
          </cell>
          <cell r="Y3133" t="str">
            <v/>
          </cell>
          <cell r="Z3133" t="str">
            <v/>
          </cell>
          <cell r="AA3133" t="str">
            <v/>
          </cell>
          <cell r="AB3133" t="str">
            <v/>
          </cell>
          <cell r="AC3133" t="str">
            <v/>
          </cell>
        </row>
        <row r="3134">
          <cell r="H3134" t="str">
            <v/>
          </cell>
          <cell r="J3134" t="str">
            <v/>
          </cell>
          <cell r="Y3134" t="str">
            <v/>
          </cell>
          <cell r="Z3134" t="str">
            <v/>
          </cell>
          <cell r="AA3134" t="str">
            <v/>
          </cell>
          <cell r="AB3134" t="str">
            <v/>
          </cell>
          <cell r="AC3134" t="str">
            <v/>
          </cell>
        </row>
        <row r="3135">
          <cell r="H3135" t="str">
            <v/>
          </cell>
          <cell r="J3135" t="str">
            <v/>
          </cell>
          <cell r="Y3135" t="str">
            <v/>
          </cell>
          <cell r="Z3135" t="str">
            <v/>
          </cell>
          <cell r="AA3135" t="str">
            <v/>
          </cell>
          <cell r="AB3135" t="str">
            <v/>
          </cell>
          <cell r="AC3135" t="str">
            <v/>
          </cell>
        </row>
        <row r="3136">
          <cell r="H3136" t="str">
            <v/>
          </cell>
          <cell r="J3136" t="str">
            <v/>
          </cell>
          <cell r="Y3136" t="str">
            <v/>
          </cell>
          <cell r="Z3136" t="str">
            <v/>
          </cell>
          <cell r="AA3136" t="str">
            <v/>
          </cell>
          <cell r="AB3136" t="str">
            <v/>
          </cell>
          <cell r="AC3136" t="str">
            <v/>
          </cell>
        </row>
        <row r="3137">
          <cell r="H3137" t="str">
            <v/>
          </cell>
          <cell r="J3137" t="str">
            <v/>
          </cell>
          <cell r="Y3137" t="str">
            <v/>
          </cell>
          <cell r="Z3137" t="str">
            <v/>
          </cell>
          <cell r="AA3137" t="str">
            <v/>
          </cell>
          <cell r="AB3137" t="str">
            <v/>
          </cell>
          <cell r="AC3137" t="str">
            <v/>
          </cell>
        </row>
        <row r="3138">
          <cell r="H3138" t="str">
            <v/>
          </cell>
          <cell r="J3138" t="str">
            <v/>
          </cell>
          <cell r="Y3138" t="str">
            <v/>
          </cell>
          <cell r="Z3138" t="str">
            <v/>
          </cell>
          <cell r="AA3138" t="str">
            <v/>
          </cell>
          <cell r="AB3138" t="str">
            <v/>
          </cell>
          <cell r="AC3138" t="str">
            <v/>
          </cell>
        </row>
        <row r="3139">
          <cell r="H3139" t="str">
            <v/>
          </cell>
          <cell r="J3139" t="str">
            <v/>
          </cell>
          <cell r="Y3139" t="str">
            <v/>
          </cell>
          <cell r="Z3139" t="str">
            <v/>
          </cell>
          <cell r="AA3139" t="str">
            <v/>
          </cell>
          <cell r="AB3139" t="str">
            <v/>
          </cell>
          <cell r="AC3139" t="str">
            <v/>
          </cell>
        </row>
        <row r="3140">
          <cell r="H3140" t="str">
            <v/>
          </cell>
          <cell r="J3140" t="str">
            <v/>
          </cell>
          <cell r="Y3140" t="str">
            <v/>
          </cell>
          <cell r="Z3140" t="str">
            <v/>
          </cell>
          <cell r="AA3140" t="str">
            <v/>
          </cell>
          <cell r="AB3140" t="str">
            <v/>
          </cell>
          <cell r="AC3140" t="str">
            <v/>
          </cell>
        </row>
        <row r="3141">
          <cell r="H3141" t="str">
            <v/>
          </cell>
          <cell r="J3141" t="str">
            <v/>
          </cell>
          <cell r="Y3141" t="str">
            <v/>
          </cell>
          <cell r="Z3141" t="str">
            <v/>
          </cell>
          <cell r="AA3141" t="str">
            <v/>
          </cell>
          <cell r="AB3141" t="str">
            <v/>
          </cell>
          <cell r="AC3141" t="str">
            <v/>
          </cell>
        </row>
        <row r="3142">
          <cell r="H3142" t="str">
            <v/>
          </cell>
          <cell r="J3142" t="str">
            <v/>
          </cell>
          <cell r="Y3142" t="str">
            <v/>
          </cell>
          <cell r="Z3142" t="str">
            <v/>
          </cell>
          <cell r="AA3142" t="str">
            <v/>
          </cell>
          <cell r="AB3142" t="str">
            <v/>
          </cell>
          <cell r="AC3142" t="str">
            <v/>
          </cell>
        </row>
        <row r="3143">
          <cell r="H3143" t="str">
            <v/>
          </cell>
          <cell r="J3143" t="str">
            <v/>
          </cell>
          <cell r="Y3143" t="str">
            <v/>
          </cell>
          <cell r="Z3143" t="str">
            <v/>
          </cell>
          <cell r="AA3143" t="str">
            <v/>
          </cell>
          <cell r="AB3143" t="str">
            <v/>
          </cell>
          <cell r="AC3143" t="str">
            <v/>
          </cell>
        </row>
        <row r="3144">
          <cell r="H3144" t="str">
            <v/>
          </cell>
          <cell r="J3144" t="str">
            <v/>
          </cell>
          <cell r="Y3144" t="str">
            <v/>
          </cell>
          <cell r="Z3144" t="str">
            <v/>
          </cell>
          <cell r="AA3144" t="str">
            <v/>
          </cell>
          <cell r="AB3144" t="str">
            <v/>
          </cell>
          <cell r="AC3144" t="str">
            <v/>
          </cell>
        </row>
        <row r="3145">
          <cell r="H3145" t="str">
            <v/>
          </cell>
          <cell r="J3145" t="str">
            <v/>
          </cell>
          <cell r="Y3145" t="str">
            <v/>
          </cell>
          <cell r="Z3145" t="str">
            <v/>
          </cell>
          <cell r="AA3145" t="str">
            <v/>
          </cell>
          <cell r="AB3145" t="str">
            <v/>
          </cell>
          <cell r="AC3145" t="str">
            <v/>
          </cell>
        </row>
        <row r="3146">
          <cell r="H3146" t="str">
            <v/>
          </cell>
          <cell r="J3146" t="str">
            <v/>
          </cell>
          <cell r="Y3146" t="str">
            <v/>
          </cell>
          <cell r="Z3146" t="str">
            <v/>
          </cell>
          <cell r="AA3146" t="str">
            <v/>
          </cell>
          <cell r="AB3146" t="str">
            <v/>
          </cell>
          <cell r="AC3146" t="str">
            <v/>
          </cell>
        </row>
        <row r="3147">
          <cell r="H3147" t="str">
            <v/>
          </cell>
          <cell r="J3147" t="str">
            <v/>
          </cell>
          <cell r="Y3147" t="str">
            <v/>
          </cell>
          <cell r="Z3147" t="str">
            <v/>
          </cell>
          <cell r="AA3147" t="str">
            <v/>
          </cell>
          <cell r="AB3147" t="str">
            <v/>
          </cell>
          <cell r="AC3147" t="str">
            <v/>
          </cell>
        </row>
        <row r="3148">
          <cell r="H3148" t="str">
            <v/>
          </cell>
          <cell r="J3148" t="str">
            <v/>
          </cell>
          <cell r="Y3148" t="str">
            <v/>
          </cell>
          <cell r="Z3148" t="str">
            <v/>
          </cell>
          <cell r="AA3148" t="str">
            <v/>
          </cell>
          <cell r="AB3148" t="str">
            <v/>
          </cell>
          <cell r="AC3148" t="str">
            <v/>
          </cell>
        </row>
        <row r="3149">
          <cell r="H3149" t="str">
            <v/>
          </cell>
          <cell r="J3149" t="str">
            <v/>
          </cell>
          <cell r="Y3149" t="str">
            <v/>
          </cell>
          <cell r="Z3149" t="str">
            <v/>
          </cell>
          <cell r="AA3149" t="str">
            <v/>
          </cell>
          <cell r="AB3149" t="str">
            <v/>
          </cell>
          <cell r="AC3149" t="str">
            <v/>
          </cell>
        </row>
        <row r="3150">
          <cell r="H3150" t="str">
            <v/>
          </cell>
          <cell r="J3150" t="str">
            <v/>
          </cell>
          <cell r="Y3150" t="str">
            <v/>
          </cell>
          <cell r="Z3150" t="str">
            <v/>
          </cell>
          <cell r="AA3150" t="str">
            <v/>
          </cell>
          <cell r="AB3150" t="str">
            <v/>
          </cell>
          <cell r="AC3150" t="str">
            <v/>
          </cell>
        </row>
        <row r="3151">
          <cell r="H3151" t="str">
            <v/>
          </cell>
          <cell r="J3151" t="str">
            <v/>
          </cell>
          <cell r="Y3151" t="str">
            <v/>
          </cell>
          <cell r="Z3151" t="str">
            <v/>
          </cell>
          <cell r="AA3151" t="str">
            <v/>
          </cell>
          <cell r="AB3151" t="str">
            <v/>
          </cell>
          <cell r="AC3151" t="str">
            <v/>
          </cell>
        </row>
        <row r="3152">
          <cell r="H3152" t="str">
            <v/>
          </cell>
          <cell r="J3152" t="str">
            <v/>
          </cell>
          <cell r="Y3152" t="str">
            <v/>
          </cell>
          <cell r="Z3152" t="str">
            <v/>
          </cell>
          <cell r="AA3152" t="str">
            <v/>
          </cell>
          <cell r="AB3152" t="str">
            <v/>
          </cell>
          <cell r="AC3152" t="str">
            <v/>
          </cell>
        </row>
        <row r="3153">
          <cell r="H3153" t="str">
            <v/>
          </cell>
          <cell r="J3153" t="str">
            <v/>
          </cell>
          <cell r="Y3153" t="str">
            <v/>
          </cell>
          <cell r="Z3153" t="str">
            <v/>
          </cell>
          <cell r="AA3153" t="str">
            <v/>
          </cell>
          <cell r="AB3153" t="str">
            <v/>
          </cell>
          <cell r="AC3153" t="str">
            <v/>
          </cell>
        </row>
        <row r="3154">
          <cell r="H3154" t="str">
            <v/>
          </cell>
          <cell r="J3154" t="str">
            <v/>
          </cell>
          <cell r="Y3154" t="str">
            <v/>
          </cell>
          <cell r="Z3154" t="str">
            <v/>
          </cell>
          <cell r="AA3154" t="str">
            <v/>
          </cell>
          <cell r="AB3154" t="str">
            <v/>
          </cell>
          <cell r="AC3154" t="str">
            <v/>
          </cell>
        </row>
        <row r="3155">
          <cell r="H3155" t="str">
            <v/>
          </cell>
          <cell r="J3155" t="str">
            <v/>
          </cell>
          <cell r="Y3155" t="str">
            <v/>
          </cell>
          <cell r="Z3155" t="str">
            <v/>
          </cell>
          <cell r="AA3155" t="str">
            <v/>
          </cell>
          <cell r="AB3155" t="str">
            <v/>
          </cell>
          <cell r="AC3155" t="str">
            <v/>
          </cell>
        </row>
        <row r="3156">
          <cell r="H3156" t="str">
            <v/>
          </cell>
          <cell r="J3156" t="str">
            <v/>
          </cell>
          <cell r="Y3156" t="str">
            <v/>
          </cell>
          <cell r="Z3156" t="str">
            <v/>
          </cell>
          <cell r="AA3156" t="str">
            <v/>
          </cell>
          <cell r="AB3156" t="str">
            <v/>
          </cell>
          <cell r="AC3156" t="str">
            <v/>
          </cell>
        </row>
        <row r="3157">
          <cell r="H3157" t="str">
            <v/>
          </cell>
          <cell r="J3157" t="str">
            <v/>
          </cell>
          <cell r="Y3157" t="str">
            <v/>
          </cell>
          <cell r="Z3157" t="str">
            <v/>
          </cell>
          <cell r="AA3157" t="str">
            <v/>
          </cell>
          <cell r="AB3157" t="str">
            <v/>
          </cell>
          <cell r="AC3157" t="str">
            <v/>
          </cell>
        </row>
        <row r="3158">
          <cell r="H3158" t="str">
            <v/>
          </cell>
          <cell r="J3158" t="str">
            <v/>
          </cell>
          <cell r="Y3158" t="str">
            <v/>
          </cell>
          <cell r="Z3158" t="str">
            <v/>
          </cell>
          <cell r="AA3158" t="str">
            <v/>
          </cell>
          <cell r="AB3158" t="str">
            <v/>
          </cell>
          <cell r="AC3158" t="str">
            <v/>
          </cell>
        </row>
        <row r="3159">
          <cell r="H3159" t="str">
            <v/>
          </cell>
          <cell r="J3159" t="str">
            <v/>
          </cell>
          <cell r="Y3159" t="str">
            <v/>
          </cell>
          <cell r="Z3159" t="str">
            <v/>
          </cell>
          <cell r="AA3159" t="str">
            <v/>
          </cell>
          <cell r="AB3159" t="str">
            <v/>
          </cell>
          <cell r="AC3159" t="str">
            <v/>
          </cell>
        </row>
        <row r="3160">
          <cell r="H3160" t="str">
            <v/>
          </cell>
          <cell r="J3160" t="str">
            <v/>
          </cell>
          <cell r="Y3160" t="str">
            <v/>
          </cell>
          <cell r="Z3160" t="str">
            <v/>
          </cell>
          <cell r="AA3160" t="str">
            <v/>
          </cell>
          <cell r="AB3160" t="str">
            <v/>
          </cell>
          <cell r="AC3160" t="str">
            <v/>
          </cell>
        </row>
        <row r="3161">
          <cell r="H3161" t="str">
            <v/>
          </cell>
          <cell r="J3161" t="str">
            <v/>
          </cell>
          <cell r="Y3161" t="str">
            <v/>
          </cell>
          <cell r="Z3161" t="str">
            <v/>
          </cell>
          <cell r="AA3161" t="str">
            <v/>
          </cell>
          <cell r="AB3161" t="str">
            <v/>
          </cell>
          <cell r="AC3161" t="str">
            <v/>
          </cell>
        </row>
        <row r="3162">
          <cell r="H3162" t="str">
            <v/>
          </cell>
          <cell r="J3162" t="str">
            <v/>
          </cell>
          <cell r="Y3162" t="str">
            <v/>
          </cell>
          <cell r="Z3162" t="str">
            <v/>
          </cell>
          <cell r="AA3162" t="str">
            <v/>
          </cell>
          <cell r="AB3162" t="str">
            <v/>
          </cell>
          <cell r="AC3162" t="str">
            <v/>
          </cell>
        </row>
        <row r="3163">
          <cell r="H3163" t="str">
            <v/>
          </cell>
          <cell r="J3163" t="str">
            <v/>
          </cell>
          <cell r="Y3163" t="str">
            <v/>
          </cell>
          <cell r="Z3163" t="str">
            <v/>
          </cell>
          <cell r="AA3163" t="str">
            <v/>
          </cell>
          <cell r="AB3163" t="str">
            <v/>
          </cell>
          <cell r="AC3163" t="str">
            <v/>
          </cell>
        </row>
        <row r="3164">
          <cell r="H3164" t="str">
            <v/>
          </cell>
          <cell r="J3164" t="str">
            <v/>
          </cell>
          <cell r="Y3164" t="str">
            <v/>
          </cell>
          <cell r="Z3164" t="str">
            <v/>
          </cell>
          <cell r="AA3164" t="str">
            <v/>
          </cell>
          <cell r="AB3164" t="str">
            <v/>
          </cell>
          <cell r="AC3164" t="str">
            <v/>
          </cell>
        </row>
        <row r="3165">
          <cell r="H3165" t="str">
            <v/>
          </cell>
          <cell r="J3165" t="str">
            <v/>
          </cell>
          <cell r="Y3165" t="str">
            <v/>
          </cell>
          <cell r="Z3165" t="str">
            <v/>
          </cell>
          <cell r="AA3165" t="str">
            <v/>
          </cell>
          <cell r="AB3165" t="str">
            <v/>
          </cell>
          <cell r="AC3165" t="str">
            <v/>
          </cell>
        </row>
        <row r="3166">
          <cell r="H3166" t="str">
            <v/>
          </cell>
          <cell r="J3166" t="str">
            <v/>
          </cell>
          <cell r="Y3166" t="str">
            <v/>
          </cell>
          <cell r="Z3166" t="str">
            <v/>
          </cell>
          <cell r="AA3166" t="str">
            <v/>
          </cell>
          <cell r="AB3166" t="str">
            <v/>
          </cell>
          <cell r="AC3166" t="str">
            <v/>
          </cell>
        </row>
        <row r="3167">
          <cell r="H3167" t="str">
            <v/>
          </cell>
          <cell r="J3167" t="str">
            <v/>
          </cell>
          <cell r="Y3167" t="str">
            <v/>
          </cell>
          <cell r="Z3167" t="str">
            <v/>
          </cell>
          <cell r="AA3167" t="str">
            <v/>
          </cell>
          <cell r="AB3167" t="str">
            <v/>
          </cell>
          <cell r="AC3167" t="str">
            <v/>
          </cell>
        </row>
        <row r="3168">
          <cell r="H3168" t="str">
            <v/>
          </cell>
          <cell r="J3168" t="str">
            <v/>
          </cell>
          <cell r="Y3168" t="str">
            <v/>
          </cell>
          <cell r="Z3168" t="str">
            <v/>
          </cell>
          <cell r="AA3168" t="str">
            <v/>
          </cell>
          <cell r="AB3168" t="str">
            <v/>
          </cell>
          <cell r="AC3168" t="str">
            <v/>
          </cell>
        </row>
        <row r="3169">
          <cell r="H3169" t="str">
            <v/>
          </cell>
          <cell r="J3169" t="str">
            <v/>
          </cell>
          <cell r="Y3169" t="str">
            <v/>
          </cell>
          <cell r="Z3169" t="str">
            <v/>
          </cell>
          <cell r="AA3169" t="str">
            <v/>
          </cell>
          <cell r="AB3169" t="str">
            <v/>
          </cell>
          <cell r="AC3169" t="str">
            <v/>
          </cell>
        </row>
        <row r="3170">
          <cell r="H3170" t="str">
            <v/>
          </cell>
          <cell r="J3170" t="str">
            <v/>
          </cell>
          <cell r="Y3170" t="str">
            <v/>
          </cell>
          <cell r="Z3170" t="str">
            <v/>
          </cell>
          <cell r="AA3170" t="str">
            <v/>
          </cell>
          <cell r="AB3170" t="str">
            <v/>
          </cell>
          <cell r="AC3170" t="str">
            <v/>
          </cell>
        </row>
        <row r="3171">
          <cell r="H3171" t="str">
            <v/>
          </cell>
          <cell r="J3171" t="str">
            <v/>
          </cell>
          <cell r="Y3171" t="str">
            <v/>
          </cell>
          <cell r="Z3171" t="str">
            <v/>
          </cell>
          <cell r="AA3171" t="str">
            <v/>
          </cell>
          <cell r="AB3171" t="str">
            <v/>
          </cell>
          <cell r="AC3171" t="str">
            <v/>
          </cell>
        </row>
        <row r="3172">
          <cell r="H3172" t="str">
            <v/>
          </cell>
          <cell r="J3172" t="str">
            <v/>
          </cell>
          <cell r="Y3172" t="str">
            <v/>
          </cell>
          <cell r="Z3172" t="str">
            <v/>
          </cell>
          <cell r="AA3172" t="str">
            <v/>
          </cell>
          <cell r="AB3172" t="str">
            <v/>
          </cell>
          <cell r="AC3172" t="str">
            <v/>
          </cell>
        </row>
        <row r="3173">
          <cell r="H3173" t="str">
            <v/>
          </cell>
          <cell r="J3173" t="str">
            <v/>
          </cell>
          <cell r="Y3173" t="str">
            <v/>
          </cell>
          <cell r="Z3173" t="str">
            <v/>
          </cell>
          <cell r="AA3173" t="str">
            <v/>
          </cell>
          <cell r="AB3173" t="str">
            <v/>
          </cell>
          <cell r="AC3173" t="str">
            <v/>
          </cell>
        </row>
        <row r="3174">
          <cell r="H3174" t="str">
            <v/>
          </cell>
          <cell r="J3174" t="str">
            <v/>
          </cell>
          <cell r="Y3174" t="str">
            <v/>
          </cell>
          <cell r="Z3174" t="str">
            <v/>
          </cell>
          <cell r="AA3174" t="str">
            <v/>
          </cell>
          <cell r="AB3174" t="str">
            <v/>
          </cell>
          <cell r="AC3174" t="str">
            <v/>
          </cell>
        </row>
        <row r="3175">
          <cell r="H3175" t="str">
            <v/>
          </cell>
          <cell r="J3175" t="str">
            <v/>
          </cell>
          <cell r="Y3175" t="str">
            <v/>
          </cell>
          <cell r="Z3175" t="str">
            <v/>
          </cell>
          <cell r="AA3175" t="str">
            <v/>
          </cell>
          <cell r="AB3175" t="str">
            <v/>
          </cell>
          <cell r="AC3175" t="str">
            <v/>
          </cell>
        </row>
        <row r="3176">
          <cell r="H3176" t="str">
            <v/>
          </cell>
          <cell r="J3176" t="str">
            <v/>
          </cell>
          <cell r="Y3176" t="str">
            <v/>
          </cell>
          <cell r="Z3176" t="str">
            <v/>
          </cell>
          <cell r="AA3176" t="str">
            <v/>
          </cell>
          <cell r="AB3176" t="str">
            <v/>
          </cell>
          <cell r="AC3176" t="str">
            <v/>
          </cell>
        </row>
        <row r="3177">
          <cell r="H3177" t="str">
            <v/>
          </cell>
          <cell r="J3177" t="str">
            <v/>
          </cell>
          <cell r="Y3177" t="str">
            <v/>
          </cell>
          <cell r="Z3177" t="str">
            <v/>
          </cell>
          <cell r="AA3177" t="str">
            <v/>
          </cell>
          <cell r="AB3177" t="str">
            <v/>
          </cell>
          <cell r="AC3177" t="str">
            <v/>
          </cell>
        </row>
        <row r="3178">
          <cell r="H3178" t="str">
            <v/>
          </cell>
          <cell r="J3178" t="str">
            <v/>
          </cell>
          <cell r="Y3178" t="str">
            <v/>
          </cell>
          <cell r="Z3178" t="str">
            <v/>
          </cell>
          <cell r="AA3178" t="str">
            <v/>
          </cell>
          <cell r="AB3178" t="str">
            <v/>
          </cell>
          <cell r="AC3178" t="str">
            <v/>
          </cell>
        </row>
        <row r="3179">
          <cell r="H3179" t="str">
            <v/>
          </cell>
          <cell r="J3179" t="str">
            <v/>
          </cell>
          <cell r="Y3179" t="str">
            <v/>
          </cell>
          <cell r="Z3179" t="str">
            <v/>
          </cell>
          <cell r="AA3179" t="str">
            <v/>
          </cell>
          <cell r="AB3179" t="str">
            <v/>
          </cell>
          <cell r="AC3179" t="str">
            <v/>
          </cell>
        </row>
        <row r="3180">
          <cell r="H3180" t="str">
            <v/>
          </cell>
          <cell r="J3180" t="str">
            <v/>
          </cell>
          <cell r="Y3180" t="str">
            <v/>
          </cell>
          <cell r="Z3180" t="str">
            <v/>
          </cell>
          <cell r="AA3180" t="str">
            <v/>
          </cell>
          <cell r="AB3180" t="str">
            <v/>
          </cell>
          <cell r="AC3180" t="str">
            <v/>
          </cell>
        </row>
        <row r="3181">
          <cell r="H3181" t="str">
            <v/>
          </cell>
          <cell r="J3181" t="str">
            <v/>
          </cell>
          <cell r="Y3181" t="str">
            <v/>
          </cell>
          <cell r="Z3181" t="str">
            <v/>
          </cell>
          <cell r="AA3181" t="str">
            <v/>
          </cell>
          <cell r="AB3181" t="str">
            <v/>
          </cell>
          <cell r="AC3181" t="str">
            <v/>
          </cell>
        </row>
        <row r="3182">
          <cell r="H3182" t="str">
            <v/>
          </cell>
          <cell r="J3182" t="str">
            <v/>
          </cell>
          <cell r="Y3182" t="str">
            <v/>
          </cell>
          <cell r="Z3182" t="str">
            <v/>
          </cell>
          <cell r="AA3182" t="str">
            <v/>
          </cell>
          <cell r="AB3182" t="str">
            <v/>
          </cell>
          <cell r="AC3182" t="str">
            <v/>
          </cell>
        </row>
        <row r="3183">
          <cell r="H3183" t="str">
            <v/>
          </cell>
          <cell r="J3183" t="str">
            <v/>
          </cell>
          <cell r="Y3183" t="str">
            <v/>
          </cell>
          <cell r="Z3183" t="str">
            <v/>
          </cell>
          <cell r="AA3183" t="str">
            <v/>
          </cell>
          <cell r="AB3183" t="str">
            <v/>
          </cell>
          <cell r="AC3183" t="str">
            <v/>
          </cell>
        </row>
        <row r="3184">
          <cell r="H3184" t="str">
            <v/>
          </cell>
          <cell r="J3184" t="str">
            <v/>
          </cell>
          <cell r="Y3184" t="str">
            <v/>
          </cell>
          <cell r="Z3184" t="str">
            <v/>
          </cell>
          <cell r="AA3184" t="str">
            <v/>
          </cell>
          <cell r="AB3184" t="str">
            <v/>
          </cell>
          <cell r="AC3184" t="str">
            <v/>
          </cell>
        </row>
        <row r="3185">
          <cell r="H3185" t="str">
            <v/>
          </cell>
          <cell r="J3185" t="str">
            <v/>
          </cell>
          <cell r="Y3185" t="str">
            <v/>
          </cell>
          <cell r="Z3185" t="str">
            <v/>
          </cell>
          <cell r="AA3185" t="str">
            <v/>
          </cell>
          <cell r="AB3185" t="str">
            <v/>
          </cell>
          <cell r="AC3185" t="str">
            <v/>
          </cell>
        </row>
        <row r="3186">
          <cell r="H3186" t="str">
            <v/>
          </cell>
          <cell r="J3186" t="str">
            <v/>
          </cell>
          <cell r="Y3186" t="str">
            <v/>
          </cell>
          <cell r="Z3186" t="str">
            <v/>
          </cell>
          <cell r="AA3186" t="str">
            <v/>
          </cell>
          <cell r="AB3186" t="str">
            <v/>
          </cell>
          <cell r="AC3186" t="str">
            <v/>
          </cell>
        </row>
        <row r="3187">
          <cell r="H3187" t="str">
            <v/>
          </cell>
          <cell r="J3187" t="str">
            <v/>
          </cell>
          <cell r="Y3187" t="str">
            <v/>
          </cell>
          <cell r="Z3187" t="str">
            <v/>
          </cell>
          <cell r="AA3187" t="str">
            <v/>
          </cell>
          <cell r="AB3187" t="str">
            <v/>
          </cell>
          <cell r="AC3187" t="str">
            <v/>
          </cell>
        </row>
        <row r="3188">
          <cell r="H3188" t="str">
            <v/>
          </cell>
          <cell r="J3188" t="str">
            <v/>
          </cell>
          <cell r="Y3188" t="str">
            <v/>
          </cell>
          <cell r="Z3188" t="str">
            <v/>
          </cell>
          <cell r="AA3188" t="str">
            <v/>
          </cell>
          <cell r="AB3188" t="str">
            <v/>
          </cell>
          <cell r="AC3188" t="str">
            <v/>
          </cell>
        </row>
        <row r="3189">
          <cell r="H3189" t="str">
            <v/>
          </cell>
          <cell r="J3189" t="str">
            <v/>
          </cell>
          <cell r="Y3189" t="str">
            <v/>
          </cell>
          <cell r="Z3189" t="str">
            <v/>
          </cell>
          <cell r="AA3189" t="str">
            <v/>
          </cell>
          <cell r="AB3189" t="str">
            <v/>
          </cell>
          <cell r="AC3189" t="str">
            <v/>
          </cell>
        </row>
        <row r="3190">
          <cell r="H3190" t="str">
            <v/>
          </cell>
          <cell r="J3190" t="str">
            <v/>
          </cell>
          <cell r="Y3190" t="str">
            <v/>
          </cell>
          <cell r="Z3190" t="str">
            <v/>
          </cell>
          <cell r="AA3190" t="str">
            <v/>
          </cell>
          <cell r="AB3190" t="str">
            <v/>
          </cell>
          <cell r="AC3190" t="str">
            <v/>
          </cell>
        </row>
        <row r="3191">
          <cell r="H3191" t="str">
            <v/>
          </cell>
          <cell r="J3191" t="str">
            <v/>
          </cell>
          <cell r="Y3191" t="str">
            <v/>
          </cell>
          <cell r="Z3191" t="str">
            <v/>
          </cell>
          <cell r="AA3191" t="str">
            <v/>
          </cell>
          <cell r="AB3191" t="str">
            <v/>
          </cell>
          <cell r="AC3191" t="str">
            <v/>
          </cell>
        </row>
        <row r="3192">
          <cell r="H3192" t="str">
            <v/>
          </cell>
          <cell r="J3192" t="str">
            <v/>
          </cell>
          <cell r="Y3192" t="str">
            <v/>
          </cell>
          <cell r="Z3192" t="str">
            <v/>
          </cell>
          <cell r="AA3192" t="str">
            <v/>
          </cell>
          <cell r="AB3192" t="str">
            <v/>
          </cell>
          <cell r="AC3192" t="str">
            <v/>
          </cell>
        </row>
        <row r="3193">
          <cell r="H3193" t="str">
            <v/>
          </cell>
          <cell r="J3193" t="str">
            <v/>
          </cell>
          <cell r="Y3193" t="str">
            <v/>
          </cell>
          <cell r="Z3193" t="str">
            <v/>
          </cell>
          <cell r="AA3193" t="str">
            <v/>
          </cell>
          <cell r="AB3193" t="str">
            <v/>
          </cell>
          <cell r="AC3193" t="str">
            <v/>
          </cell>
        </row>
        <row r="3194">
          <cell r="H3194" t="str">
            <v/>
          </cell>
          <cell r="J3194" t="str">
            <v/>
          </cell>
          <cell r="Y3194" t="str">
            <v/>
          </cell>
          <cell r="Z3194" t="str">
            <v/>
          </cell>
          <cell r="AA3194" t="str">
            <v/>
          </cell>
          <cell r="AB3194" t="str">
            <v/>
          </cell>
          <cell r="AC3194" t="str">
            <v/>
          </cell>
        </row>
        <row r="3195">
          <cell r="H3195" t="str">
            <v/>
          </cell>
          <cell r="J3195" t="str">
            <v/>
          </cell>
          <cell r="Y3195" t="str">
            <v/>
          </cell>
          <cell r="Z3195" t="str">
            <v/>
          </cell>
          <cell r="AA3195" t="str">
            <v/>
          </cell>
          <cell r="AB3195" t="str">
            <v/>
          </cell>
          <cell r="AC3195" t="str">
            <v/>
          </cell>
        </row>
        <row r="3196">
          <cell r="H3196" t="str">
            <v/>
          </cell>
          <cell r="J3196" t="str">
            <v/>
          </cell>
          <cell r="Y3196" t="str">
            <v/>
          </cell>
          <cell r="Z3196" t="str">
            <v/>
          </cell>
          <cell r="AA3196" t="str">
            <v/>
          </cell>
          <cell r="AB3196" t="str">
            <v/>
          </cell>
          <cell r="AC3196" t="str">
            <v/>
          </cell>
        </row>
        <row r="3197">
          <cell r="H3197" t="str">
            <v/>
          </cell>
          <cell r="J3197" t="str">
            <v/>
          </cell>
          <cell r="Y3197" t="str">
            <v/>
          </cell>
          <cell r="Z3197" t="str">
            <v/>
          </cell>
          <cell r="AA3197" t="str">
            <v/>
          </cell>
          <cell r="AB3197" t="str">
            <v/>
          </cell>
          <cell r="AC3197" t="str">
            <v/>
          </cell>
        </row>
        <row r="3198">
          <cell r="H3198" t="str">
            <v/>
          </cell>
          <cell r="J3198" t="str">
            <v/>
          </cell>
          <cell r="Y3198" t="str">
            <v/>
          </cell>
          <cell r="Z3198" t="str">
            <v/>
          </cell>
          <cell r="AA3198" t="str">
            <v/>
          </cell>
          <cell r="AB3198" t="str">
            <v/>
          </cell>
          <cell r="AC3198" t="str">
            <v/>
          </cell>
        </row>
        <row r="3199">
          <cell r="H3199" t="str">
            <v/>
          </cell>
          <cell r="J3199" t="str">
            <v/>
          </cell>
          <cell r="Y3199" t="str">
            <v/>
          </cell>
          <cell r="Z3199" t="str">
            <v/>
          </cell>
          <cell r="AA3199" t="str">
            <v/>
          </cell>
          <cell r="AB3199" t="str">
            <v/>
          </cell>
          <cell r="AC3199" t="str">
            <v/>
          </cell>
        </row>
        <row r="3200">
          <cell r="H3200" t="str">
            <v/>
          </cell>
          <cell r="J3200" t="str">
            <v/>
          </cell>
          <cell r="Y3200" t="str">
            <v/>
          </cell>
          <cell r="Z3200" t="str">
            <v/>
          </cell>
          <cell r="AA3200" t="str">
            <v/>
          </cell>
          <cell r="AB3200" t="str">
            <v/>
          </cell>
          <cell r="AC3200" t="str">
            <v/>
          </cell>
        </row>
        <row r="3201">
          <cell r="H3201" t="str">
            <v/>
          </cell>
          <cell r="J3201" t="str">
            <v/>
          </cell>
          <cell r="Y3201" t="str">
            <v/>
          </cell>
          <cell r="Z3201" t="str">
            <v/>
          </cell>
          <cell r="AA3201" t="str">
            <v/>
          </cell>
          <cell r="AB3201" t="str">
            <v/>
          </cell>
          <cell r="AC3201" t="str">
            <v/>
          </cell>
        </row>
        <row r="3202">
          <cell r="H3202" t="str">
            <v/>
          </cell>
          <cell r="J3202" t="str">
            <v/>
          </cell>
          <cell r="Y3202" t="str">
            <v/>
          </cell>
          <cell r="Z3202" t="str">
            <v/>
          </cell>
          <cell r="AA3202" t="str">
            <v/>
          </cell>
          <cell r="AB3202" t="str">
            <v/>
          </cell>
          <cell r="AC3202" t="str">
            <v/>
          </cell>
        </row>
        <row r="3203">
          <cell r="H3203" t="str">
            <v/>
          </cell>
          <cell r="J3203" t="str">
            <v/>
          </cell>
          <cell r="Y3203" t="str">
            <v/>
          </cell>
          <cell r="Z3203" t="str">
            <v/>
          </cell>
          <cell r="AA3203" t="str">
            <v/>
          </cell>
          <cell r="AB3203" t="str">
            <v/>
          </cell>
          <cell r="AC3203" t="str">
            <v/>
          </cell>
        </row>
        <row r="3204">
          <cell r="H3204" t="str">
            <v/>
          </cell>
          <cell r="J3204" t="str">
            <v/>
          </cell>
          <cell r="Y3204" t="str">
            <v/>
          </cell>
          <cell r="Z3204" t="str">
            <v/>
          </cell>
          <cell r="AA3204" t="str">
            <v/>
          </cell>
          <cell r="AB3204" t="str">
            <v/>
          </cell>
          <cell r="AC3204" t="str">
            <v/>
          </cell>
        </row>
        <row r="3205">
          <cell r="H3205" t="str">
            <v/>
          </cell>
          <cell r="J3205" t="str">
            <v/>
          </cell>
          <cell r="Y3205" t="str">
            <v/>
          </cell>
          <cell r="Z3205" t="str">
            <v/>
          </cell>
          <cell r="AA3205" t="str">
            <v/>
          </cell>
          <cell r="AB3205" t="str">
            <v/>
          </cell>
          <cell r="AC3205" t="str">
            <v/>
          </cell>
        </row>
        <row r="3206">
          <cell r="H3206" t="str">
            <v/>
          </cell>
          <cell r="J3206" t="str">
            <v/>
          </cell>
          <cell r="Y3206" t="str">
            <v/>
          </cell>
          <cell r="Z3206" t="str">
            <v/>
          </cell>
          <cell r="AA3206" t="str">
            <v/>
          </cell>
          <cell r="AB3206" t="str">
            <v/>
          </cell>
          <cell r="AC3206" t="str">
            <v/>
          </cell>
        </row>
        <row r="3207">
          <cell r="H3207" t="str">
            <v/>
          </cell>
          <cell r="J3207" t="str">
            <v/>
          </cell>
          <cell r="Y3207" t="str">
            <v/>
          </cell>
          <cell r="Z3207" t="str">
            <v/>
          </cell>
          <cell r="AA3207" t="str">
            <v/>
          </cell>
          <cell r="AB3207" t="str">
            <v/>
          </cell>
          <cell r="AC3207" t="str">
            <v/>
          </cell>
        </row>
        <row r="3208">
          <cell r="H3208" t="str">
            <v/>
          </cell>
          <cell r="J3208" t="str">
            <v/>
          </cell>
          <cell r="Y3208" t="str">
            <v/>
          </cell>
          <cell r="Z3208" t="str">
            <v/>
          </cell>
          <cell r="AA3208" t="str">
            <v/>
          </cell>
          <cell r="AB3208" t="str">
            <v/>
          </cell>
          <cell r="AC3208" t="str">
            <v/>
          </cell>
        </row>
        <row r="3209">
          <cell r="H3209" t="str">
            <v/>
          </cell>
          <cell r="J3209" t="str">
            <v/>
          </cell>
          <cell r="Y3209" t="str">
            <v/>
          </cell>
          <cell r="Z3209" t="str">
            <v/>
          </cell>
          <cell r="AA3209" t="str">
            <v/>
          </cell>
          <cell r="AB3209" t="str">
            <v/>
          </cell>
          <cell r="AC3209" t="str">
            <v/>
          </cell>
        </row>
        <row r="3210">
          <cell r="H3210" t="str">
            <v/>
          </cell>
          <cell r="J3210" t="str">
            <v/>
          </cell>
          <cell r="Y3210" t="str">
            <v/>
          </cell>
          <cell r="Z3210" t="str">
            <v/>
          </cell>
          <cell r="AA3210" t="str">
            <v/>
          </cell>
          <cell r="AB3210" t="str">
            <v/>
          </cell>
          <cell r="AC3210" t="str">
            <v/>
          </cell>
        </row>
        <row r="3211">
          <cell r="H3211" t="str">
            <v/>
          </cell>
          <cell r="J3211" t="str">
            <v/>
          </cell>
          <cell r="Y3211" t="str">
            <v/>
          </cell>
          <cell r="Z3211" t="str">
            <v/>
          </cell>
          <cell r="AA3211" t="str">
            <v/>
          </cell>
          <cell r="AB3211" t="str">
            <v/>
          </cell>
          <cell r="AC3211" t="str">
            <v/>
          </cell>
        </row>
        <row r="3212">
          <cell r="H3212" t="str">
            <v/>
          </cell>
          <cell r="J3212" t="str">
            <v/>
          </cell>
          <cell r="Y3212" t="str">
            <v/>
          </cell>
          <cell r="Z3212" t="str">
            <v/>
          </cell>
          <cell r="AA3212" t="str">
            <v/>
          </cell>
          <cell r="AB3212" t="str">
            <v/>
          </cell>
          <cell r="AC3212" t="str">
            <v/>
          </cell>
        </row>
        <row r="3213">
          <cell r="H3213" t="str">
            <v/>
          </cell>
          <cell r="J3213" t="str">
            <v/>
          </cell>
          <cell r="Y3213" t="str">
            <v/>
          </cell>
          <cell r="Z3213" t="str">
            <v/>
          </cell>
          <cell r="AA3213" t="str">
            <v/>
          </cell>
          <cell r="AB3213" t="str">
            <v/>
          </cell>
          <cell r="AC3213" t="str">
            <v/>
          </cell>
        </row>
        <row r="3214">
          <cell r="H3214" t="str">
            <v/>
          </cell>
          <cell r="J3214" t="str">
            <v/>
          </cell>
          <cell r="Y3214" t="str">
            <v/>
          </cell>
          <cell r="Z3214" t="str">
            <v/>
          </cell>
          <cell r="AA3214" t="str">
            <v/>
          </cell>
          <cell r="AB3214" t="str">
            <v/>
          </cell>
          <cell r="AC3214" t="str">
            <v/>
          </cell>
        </row>
        <row r="3215">
          <cell r="H3215" t="str">
            <v/>
          </cell>
          <cell r="J3215" t="str">
            <v/>
          </cell>
          <cell r="Y3215" t="str">
            <v/>
          </cell>
          <cell r="Z3215" t="str">
            <v/>
          </cell>
          <cell r="AA3215" t="str">
            <v/>
          </cell>
          <cell r="AB3215" t="str">
            <v/>
          </cell>
          <cell r="AC3215" t="str">
            <v/>
          </cell>
        </row>
        <row r="3216">
          <cell r="H3216" t="str">
            <v/>
          </cell>
          <cell r="J3216" t="str">
            <v/>
          </cell>
          <cell r="Y3216" t="str">
            <v/>
          </cell>
          <cell r="Z3216" t="str">
            <v/>
          </cell>
          <cell r="AA3216" t="str">
            <v/>
          </cell>
          <cell r="AB3216" t="str">
            <v/>
          </cell>
          <cell r="AC3216" t="str">
            <v/>
          </cell>
        </row>
        <row r="3217">
          <cell r="H3217" t="str">
            <v/>
          </cell>
          <cell r="J3217" t="str">
            <v/>
          </cell>
          <cell r="Y3217" t="str">
            <v/>
          </cell>
          <cell r="Z3217" t="str">
            <v/>
          </cell>
          <cell r="AA3217" t="str">
            <v/>
          </cell>
          <cell r="AB3217" t="str">
            <v/>
          </cell>
          <cell r="AC3217" t="str">
            <v/>
          </cell>
        </row>
        <row r="3218">
          <cell r="H3218" t="str">
            <v/>
          </cell>
          <cell r="J3218" t="str">
            <v/>
          </cell>
          <cell r="Y3218" t="str">
            <v/>
          </cell>
          <cell r="Z3218" t="str">
            <v/>
          </cell>
          <cell r="AA3218" t="str">
            <v/>
          </cell>
          <cell r="AB3218" t="str">
            <v/>
          </cell>
          <cell r="AC3218" t="str">
            <v/>
          </cell>
        </row>
        <row r="3219">
          <cell r="H3219" t="str">
            <v/>
          </cell>
          <cell r="J3219" t="str">
            <v/>
          </cell>
          <cell r="Y3219" t="str">
            <v/>
          </cell>
          <cell r="Z3219" t="str">
            <v/>
          </cell>
          <cell r="AA3219" t="str">
            <v/>
          </cell>
          <cell r="AB3219" t="str">
            <v/>
          </cell>
          <cell r="AC3219" t="str">
            <v/>
          </cell>
        </row>
        <row r="3220">
          <cell r="H3220" t="str">
            <v/>
          </cell>
          <cell r="J3220" t="str">
            <v/>
          </cell>
          <cell r="Y3220" t="str">
            <v/>
          </cell>
          <cell r="Z3220" t="str">
            <v/>
          </cell>
          <cell r="AA3220" t="str">
            <v/>
          </cell>
          <cell r="AB3220" t="str">
            <v/>
          </cell>
          <cell r="AC3220" t="str">
            <v/>
          </cell>
        </row>
        <row r="3221">
          <cell r="H3221" t="str">
            <v/>
          </cell>
          <cell r="J3221" t="str">
            <v/>
          </cell>
          <cell r="Y3221" t="str">
            <v/>
          </cell>
          <cell r="Z3221" t="str">
            <v/>
          </cell>
          <cell r="AA3221" t="str">
            <v/>
          </cell>
          <cell r="AB3221" t="str">
            <v/>
          </cell>
          <cell r="AC3221" t="str">
            <v/>
          </cell>
        </row>
        <row r="3222">
          <cell r="H3222" t="str">
            <v/>
          </cell>
          <cell r="J3222" t="str">
            <v/>
          </cell>
          <cell r="Y3222" t="str">
            <v/>
          </cell>
          <cell r="Z3222" t="str">
            <v/>
          </cell>
          <cell r="AA3222" t="str">
            <v/>
          </cell>
          <cell r="AB3222" t="str">
            <v/>
          </cell>
          <cell r="AC3222" t="str">
            <v/>
          </cell>
        </row>
        <row r="3223">
          <cell r="H3223" t="str">
            <v/>
          </cell>
          <cell r="J3223" t="str">
            <v/>
          </cell>
          <cell r="Y3223" t="str">
            <v/>
          </cell>
          <cell r="Z3223" t="str">
            <v/>
          </cell>
          <cell r="AA3223" t="str">
            <v/>
          </cell>
          <cell r="AB3223" t="str">
            <v/>
          </cell>
          <cell r="AC3223" t="str">
            <v/>
          </cell>
        </row>
        <row r="3224">
          <cell r="H3224" t="str">
            <v/>
          </cell>
          <cell r="J3224" t="str">
            <v/>
          </cell>
          <cell r="Y3224" t="str">
            <v/>
          </cell>
          <cell r="Z3224" t="str">
            <v/>
          </cell>
          <cell r="AA3224" t="str">
            <v/>
          </cell>
          <cell r="AB3224" t="str">
            <v/>
          </cell>
          <cell r="AC3224" t="str">
            <v/>
          </cell>
        </row>
        <row r="3225">
          <cell r="H3225" t="str">
            <v/>
          </cell>
          <cell r="J3225" t="str">
            <v/>
          </cell>
          <cell r="Y3225" t="str">
            <v/>
          </cell>
          <cell r="Z3225" t="str">
            <v/>
          </cell>
          <cell r="AA3225" t="str">
            <v/>
          </cell>
          <cell r="AB3225" t="str">
            <v/>
          </cell>
          <cell r="AC3225" t="str">
            <v/>
          </cell>
        </row>
        <row r="3226">
          <cell r="H3226" t="str">
            <v/>
          </cell>
          <cell r="J3226" t="str">
            <v/>
          </cell>
          <cell r="Y3226" t="str">
            <v/>
          </cell>
          <cell r="Z3226" t="str">
            <v/>
          </cell>
          <cell r="AA3226" t="str">
            <v/>
          </cell>
          <cell r="AB3226" t="str">
            <v/>
          </cell>
          <cell r="AC3226" t="str">
            <v/>
          </cell>
        </row>
        <row r="3227">
          <cell r="H3227" t="str">
            <v/>
          </cell>
          <cell r="J3227" t="str">
            <v/>
          </cell>
          <cell r="Y3227" t="str">
            <v/>
          </cell>
          <cell r="Z3227" t="str">
            <v/>
          </cell>
          <cell r="AA3227" t="str">
            <v/>
          </cell>
          <cell r="AB3227" t="str">
            <v/>
          </cell>
          <cell r="AC3227" t="str">
            <v/>
          </cell>
        </row>
        <row r="3228">
          <cell r="H3228" t="str">
            <v/>
          </cell>
          <cell r="J3228" t="str">
            <v/>
          </cell>
          <cell r="Y3228" t="str">
            <v/>
          </cell>
          <cell r="Z3228" t="str">
            <v/>
          </cell>
          <cell r="AA3228" t="str">
            <v/>
          </cell>
          <cell r="AB3228" t="str">
            <v/>
          </cell>
          <cell r="AC3228" t="str">
            <v/>
          </cell>
        </row>
        <row r="3229">
          <cell r="H3229" t="str">
            <v/>
          </cell>
          <cell r="J3229" t="str">
            <v/>
          </cell>
          <cell r="Y3229" t="str">
            <v/>
          </cell>
          <cell r="Z3229" t="str">
            <v/>
          </cell>
          <cell r="AA3229" t="str">
            <v/>
          </cell>
          <cell r="AB3229" t="str">
            <v/>
          </cell>
          <cell r="AC3229" t="str">
            <v/>
          </cell>
        </row>
        <row r="3230">
          <cell r="H3230" t="str">
            <v/>
          </cell>
          <cell r="J3230" t="str">
            <v/>
          </cell>
          <cell r="Y3230" t="str">
            <v/>
          </cell>
          <cell r="Z3230" t="str">
            <v/>
          </cell>
          <cell r="AA3230" t="str">
            <v/>
          </cell>
          <cell r="AB3230" t="str">
            <v/>
          </cell>
          <cell r="AC3230" t="str">
            <v/>
          </cell>
        </row>
        <row r="3231">
          <cell r="H3231" t="str">
            <v/>
          </cell>
          <cell r="J3231" t="str">
            <v/>
          </cell>
          <cell r="Y3231" t="str">
            <v/>
          </cell>
          <cell r="Z3231" t="str">
            <v/>
          </cell>
          <cell r="AA3231" t="str">
            <v/>
          </cell>
          <cell r="AB3231" t="str">
            <v/>
          </cell>
          <cell r="AC3231" t="str">
            <v/>
          </cell>
        </row>
        <row r="3232">
          <cell r="H3232" t="str">
            <v/>
          </cell>
          <cell r="J3232" t="str">
            <v/>
          </cell>
          <cell r="Y3232" t="str">
            <v/>
          </cell>
          <cell r="Z3232" t="str">
            <v/>
          </cell>
          <cell r="AA3232" t="str">
            <v/>
          </cell>
          <cell r="AB3232" t="str">
            <v/>
          </cell>
          <cell r="AC3232" t="str">
            <v/>
          </cell>
        </row>
        <row r="3233">
          <cell r="H3233" t="str">
            <v/>
          </cell>
          <cell r="J3233" t="str">
            <v/>
          </cell>
          <cell r="Y3233" t="str">
            <v/>
          </cell>
          <cell r="Z3233" t="str">
            <v/>
          </cell>
          <cell r="AA3233" t="str">
            <v/>
          </cell>
          <cell r="AB3233" t="str">
            <v/>
          </cell>
          <cell r="AC3233" t="str">
            <v/>
          </cell>
        </row>
        <row r="3234">
          <cell r="H3234" t="str">
            <v/>
          </cell>
          <cell r="J3234" t="str">
            <v/>
          </cell>
          <cell r="Y3234" t="str">
            <v/>
          </cell>
          <cell r="Z3234" t="str">
            <v/>
          </cell>
          <cell r="AA3234" t="str">
            <v/>
          </cell>
          <cell r="AB3234" t="str">
            <v/>
          </cell>
          <cell r="AC3234" t="str">
            <v/>
          </cell>
        </row>
        <row r="3235">
          <cell r="H3235" t="str">
            <v/>
          </cell>
          <cell r="J3235" t="str">
            <v/>
          </cell>
          <cell r="Y3235" t="str">
            <v/>
          </cell>
          <cell r="Z3235" t="str">
            <v/>
          </cell>
          <cell r="AA3235" t="str">
            <v/>
          </cell>
          <cell r="AB3235" t="str">
            <v/>
          </cell>
          <cell r="AC3235" t="str">
            <v/>
          </cell>
        </row>
        <row r="3236">
          <cell r="H3236" t="str">
            <v/>
          </cell>
          <cell r="J3236" t="str">
            <v/>
          </cell>
          <cell r="Y3236" t="str">
            <v/>
          </cell>
          <cell r="Z3236" t="str">
            <v/>
          </cell>
          <cell r="AA3236" t="str">
            <v/>
          </cell>
          <cell r="AB3236" t="str">
            <v/>
          </cell>
          <cell r="AC3236" t="str">
            <v/>
          </cell>
        </row>
        <row r="3237">
          <cell r="H3237" t="str">
            <v/>
          </cell>
          <cell r="J3237" t="str">
            <v/>
          </cell>
          <cell r="Y3237" t="str">
            <v/>
          </cell>
          <cell r="Z3237" t="str">
            <v/>
          </cell>
          <cell r="AA3237" t="str">
            <v/>
          </cell>
          <cell r="AB3237" t="str">
            <v/>
          </cell>
          <cell r="AC3237" t="str">
            <v/>
          </cell>
        </row>
        <row r="3238">
          <cell r="H3238" t="str">
            <v/>
          </cell>
          <cell r="J3238" t="str">
            <v/>
          </cell>
          <cell r="Y3238" t="str">
            <v/>
          </cell>
          <cell r="Z3238" t="str">
            <v/>
          </cell>
          <cell r="AA3238" t="str">
            <v/>
          </cell>
          <cell r="AB3238" t="str">
            <v/>
          </cell>
          <cell r="AC3238" t="str">
            <v/>
          </cell>
        </row>
        <row r="3239">
          <cell r="H3239" t="str">
            <v/>
          </cell>
          <cell r="J3239" t="str">
            <v/>
          </cell>
          <cell r="Y3239" t="str">
            <v/>
          </cell>
          <cell r="Z3239" t="str">
            <v/>
          </cell>
          <cell r="AA3239" t="str">
            <v/>
          </cell>
          <cell r="AB3239" t="str">
            <v/>
          </cell>
          <cell r="AC3239" t="str">
            <v/>
          </cell>
        </row>
        <row r="3240">
          <cell r="H3240" t="str">
            <v/>
          </cell>
          <cell r="J3240" t="str">
            <v/>
          </cell>
          <cell r="Y3240" t="str">
            <v/>
          </cell>
          <cell r="Z3240" t="str">
            <v/>
          </cell>
          <cell r="AA3240" t="str">
            <v/>
          </cell>
          <cell r="AB3240" t="str">
            <v/>
          </cell>
          <cell r="AC3240" t="str">
            <v/>
          </cell>
        </row>
        <row r="3241">
          <cell r="H3241" t="str">
            <v/>
          </cell>
          <cell r="J3241" t="str">
            <v/>
          </cell>
          <cell r="Y3241" t="str">
            <v/>
          </cell>
          <cell r="Z3241" t="str">
            <v/>
          </cell>
          <cell r="AA3241" t="str">
            <v/>
          </cell>
          <cell r="AB3241" t="str">
            <v/>
          </cell>
          <cell r="AC3241" t="str">
            <v/>
          </cell>
        </row>
        <row r="3242">
          <cell r="H3242" t="str">
            <v/>
          </cell>
          <cell r="J3242" t="str">
            <v/>
          </cell>
          <cell r="Y3242" t="str">
            <v/>
          </cell>
          <cell r="Z3242" t="str">
            <v/>
          </cell>
          <cell r="AA3242" t="str">
            <v/>
          </cell>
          <cell r="AB3242" t="str">
            <v/>
          </cell>
          <cell r="AC3242" t="str">
            <v/>
          </cell>
        </row>
        <row r="3243">
          <cell r="H3243" t="str">
            <v/>
          </cell>
          <cell r="J3243" t="str">
            <v/>
          </cell>
          <cell r="Y3243" t="str">
            <v/>
          </cell>
          <cell r="Z3243" t="str">
            <v/>
          </cell>
          <cell r="AA3243" t="str">
            <v/>
          </cell>
          <cell r="AB3243" t="str">
            <v/>
          </cell>
          <cell r="AC3243" t="str">
            <v/>
          </cell>
        </row>
        <row r="3244">
          <cell r="H3244" t="str">
            <v/>
          </cell>
          <cell r="J3244" t="str">
            <v/>
          </cell>
          <cell r="Y3244" t="str">
            <v/>
          </cell>
          <cell r="Z3244" t="str">
            <v/>
          </cell>
          <cell r="AA3244" t="str">
            <v/>
          </cell>
          <cell r="AB3244" t="str">
            <v/>
          </cell>
          <cell r="AC3244" t="str">
            <v/>
          </cell>
        </row>
        <row r="3245">
          <cell r="H3245" t="str">
            <v/>
          </cell>
          <cell r="J3245" t="str">
            <v/>
          </cell>
          <cell r="Y3245" t="str">
            <v/>
          </cell>
          <cell r="Z3245" t="str">
            <v/>
          </cell>
          <cell r="AA3245" t="str">
            <v/>
          </cell>
          <cell r="AB3245" t="str">
            <v/>
          </cell>
          <cell r="AC3245" t="str">
            <v/>
          </cell>
        </row>
        <row r="3246">
          <cell r="H3246" t="str">
            <v/>
          </cell>
          <cell r="J3246" t="str">
            <v/>
          </cell>
          <cell r="Y3246" t="str">
            <v/>
          </cell>
          <cell r="Z3246" t="str">
            <v/>
          </cell>
          <cell r="AA3246" t="str">
            <v/>
          </cell>
          <cell r="AB3246" t="str">
            <v/>
          </cell>
          <cell r="AC3246" t="str">
            <v/>
          </cell>
        </row>
        <row r="3247">
          <cell r="H3247" t="str">
            <v/>
          </cell>
          <cell r="J3247" t="str">
            <v/>
          </cell>
          <cell r="Y3247" t="str">
            <v/>
          </cell>
          <cell r="Z3247" t="str">
            <v/>
          </cell>
          <cell r="AA3247" t="str">
            <v/>
          </cell>
          <cell r="AB3247" t="str">
            <v/>
          </cell>
          <cell r="AC3247" t="str">
            <v/>
          </cell>
        </row>
        <row r="3248">
          <cell r="H3248" t="str">
            <v/>
          </cell>
          <cell r="J3248" t="str">
            <v/>
          </cell>
          <cell r="Y3248" t="str">
            <v/>
          </cell>
          <cell r="Z3248" t="str">
            <v/>
          </cell>
          <cell r="AA3248" t="str">
            <v/>
          </cell>
          <cell r="AB3248" t="str">
            <v/>
          </cell>
          <cell r="AC3248" t="str">
            <v/>
          </cell>
        </row>
        <row r="3249">
          <cell r="H3249" t="str">
            <v/>
          </cell>
          <cell r="J3249" t="str">
            <v/>
          </cell>
          <cell r="Y3249" t="str">
            <v/>
          </cell>
          <cell r="Z3249" t="str">
            <v/>
          </cell>
          <cell r="AA3249" t="str">
            <v/>
          </cell>
          <cell r="AB3249" t="str">
            <v/>
          </cell>
          <cell r="AC3249" t="str">
            <v/>
          </cell>
        </row>
        <row r="3250">
          <cell r="H3250" t="str">
            <v/>
          </cell>
          <cell r="J3250" t="str">
            <v/>
          </cell>
          <cell r="Y3250" t="str">
            <v/>
          </cell>
          <cell r="Z3250" t="str">
            <v/>
          </cell>
          <cell r="AA3250" t="str">
            <v/>
          </cell>
          <cell r="AB3250" t="str">
            <v/>
          </cell>
          <cell r="AC3250" t="str">
            <v/>
          </cell>
        </row>
        <row r="3251">
          <cell r="H3251" t="str">
            <v/>
          </cell>
          <cell r="J3251" t="str">
            <v/>
          </cell>
          <cell r="Y3251" t="str">
            <v/>
          </cell>
          <cell r="Z3251" t="str">
            <v/>
          </cell>
          <cell r="AA3251" t="str">
            <v/>
          </cell>
          <cell r="AB3251" t="str">
            <v/>
          </cell>
          <cell r="AC3251" t="str">
            <v/>
          </cell>
        </row>
        <row r="3252">
          <cell r="H3252" t="str">
            <v/>
          </cell>
          <cell r="J3252" t="str">
            <v/>
          </cell>
          <cell r="Y3252" t="str">
            <v/>
          </cell>
          <cell r="Z3252" t="str">
            <v/>
          </cell>
          <cell r="AA3252" t="str">
            <v/>
          </cell>
          <cell r="AB3252" t="str">
            <v/>
          </cell>
          <cell r="AC3252" t="str">
            <v/>
          </cell>
        </row>
        <row r="3253">
          <cell r="H3253" t="str">
            <v/>
          </cell>
          <cell r="J3253" t="str">
            <v/>
          </cell>
          <cell r="Y3253" t="str">
            <v/>
          </cell>
          <cell r="Z3253" t="str">
            <v/>
          </cell>
          <cell r="AA3253" t="str">
            <v/>
          </cell>
          <cell r="AB3253" t="str">
            <v/>
          </cell>
          <cell r="AC3253" t="str">
            <v/>
          </cell>
        </row>
        <row r="3254">
          <cell r="H3254" t="str">
            <v/>
          </cell>
          <cell r="J3254" t="str">
            <v/>
          </cell>
          <cell r="Y3254" t="str">
            <v/>
          </cell>
          <cell r="Z3254" t="str">
            <v/>
          </cell>
          <cell r="AA3254" t="str">
            <v/>
          </cell>
          <cell r="AB3254" t="str">
            <v/>
          </cell>
          <cell r="AC3254" t="str">
            <v/>
          </cell>
        </row>
        <row r="3255">
          <cell r="H3255" t="str">
            <v/>
          </cell>
          <cell r="J3255" t="str">
            <v/>
          </cell>
          <cell r="Y3255" t="str">
            <v/>
          </cell>
          <cell r="Z3255" t="str">
            <v/>
          </cell>
          <cell r="AA3255" t="str">
            <v/>
          </cell>
          <cell r="AB3255" t="str">
            <v/>
          </cell>
          <cell r="AC3255" t="str">
            <v/>
          </cell>
        </row>
        <row r="3256">
          <cell r="H3256" t="str">
            <v/>
          </cell>
          <cell r="J3256" t="str">
            <v/>
          </cell>
          <cell r="Y3256" t="str">
            <v/>
          </cell>
          <cell r="Z3256" t="str">
            <v/>
          </cell>
          <cell r="AA3256" t="str">
            <v/>
          </cell>
          <cell r="AB3256" t="str">
            <v/>
          </cell>
          <cell r="AC3256" t="str">
            <v/>
          </cell>
        </row>
        <row r="3257">
          <cell r="H3257" t="str">
            <v/>
          </cell>
          <cell r="J3257" t="str">
            <v/>
          </cell>
          <cell r="Y3257" t="str">
            <v/>
          </cell>
          <cell r="Z3257" t="str">
            <v/>
          </cell>
          <cell r="AA3257" t="str">
            <v/>
          </cell>
          <cell r="AB3257" t="str">
            <v/>
          </cell>
          <cell r="AC3257" t="str">
            <v/>
          </cell>
        </row>
        <row r="3258">
          <cell r="H3258" t="str">
            <v/>
          </cell>
          <cell r="J3258" t="str">
            <v/>
          </cell>
          <cell r="Y3258" t="str">
            <v/>
          </cell>
          <cell r="Z3258" t="str">
            <v/>
          </cell>
          <cell r="AA3258" t="str">
            <v/>
          </cell>
          <cell r="AB3258" t="str">
            <v/>
          </cell>
          <cell r="AC3258" t="str">
            <v/>
          </cell>
        </row>
        <row r="3259">
          <cell r="H3259" t="str">
            <v/>
          </cell>
          <cell r="J3259" t="str">
            <v/>
          </cell>
          <cell r="Y3259" t="str">
            <v/>
          </cell>
          <cell r="Z3259" t="str">
            <v/>
          </cell>
          <cell r="AA3259" t="str">
            <v/>
          </cell>
          <cell r="AB3259" t="str">
            <v/>
          </cell>
          <cell r="AC3259" t="str">
            <v/>
          </cell>
        </row>
        <row r="3260">
          <cell r="H3260" t="str">
            <v/>
          </cell>
          <cell r="J3260" t="str">
            <v/>
          </cell>
          <cell r="Y3260" t="str">
            <v/>
          </cell>
          <cell r="Z3260" t="str">
            <v/>
          </cell>
          <cell r="AA3260" t="str">
            <v/>
          </cell>
          <cell r="AB3260" t="str">
            <v/>
          </cell>
          <cell r="AC3260" t="str">
            <v/>
          </cell>
        </row>
        <row r="3261">
          <cell r="H3261" t="str">
            <v/>
          </cell>
          <cell r="J3261" t="str">
            <v/>
          </cell>
          <cell r="Y3261" t="str">
            <v/>
          </cell>
          <cell r="Z3261" t="str">
            <v/>
          </cell>
          <cell r="AA3261" t="str">
            <v/>
          </cell>
          <cell r="AB3261" t="str">
            <v/>
          </cell>
          <cell r="AC3261" t="str">
            <v/>
          </cell>
        </row>
        <row r="3262">
          <cell r="H3262" t="str">
            <v/>
          </cell>
          <cell r="J3262" t="str">
            <v/>
          </cell>
          <cell r="Y3262" t="str">
            <v/>
          </cell>
          <cell r="Z3262" t="str">
            <v/>
          </cell>
          <cell r="AA3262" t="str">
            <v/>
          </cell>
          <cell r="AB3262" t="str">
            <v/>
          </cell>
          <cell r="AC3262" t="str">
            <v/>
          </cell>
        </row>
        <row r="3263">
          <cell r="H3263" t="str">
            <v/>
          </cell>
          <cell r="J3263" t="str">
            <v/>
          </cell>
          <cell r="Y3263" t="str">
            <v/>
          </cell>
          <cell r="Z3263" t="str">
            <v/>
          </cell>
          <cell r="AA3263" t="str">
            <v/>
          </cell>
          <cell r="AB3263" t="str">
            <v/>
          </cell>
          <cell r="AC3263" t="str">
            <v/>
          </cell>
        </row>
        <row r="3264">
          <cell r="H3264" t="str">
            <v/>
          </cell>
          <cell r="J3264" t="str">
            <v/>
          </cell>
          <cell r="Y3264" t="str">
            <v/>
          </cell>
          <cell r="Z3264" t="str">
            <v/>
          </cell>
          <cell r="AA3264" t="str">
            <v/>
          </cell>
          <cell r="AB3264" t="str">
            <v/>
          </cell>
          <cell r="AC3264" t="str">
            <v/>
          </cell>
        </row>
        <row r="3265">
          <cell r="H3265" t="str">
            <v/>
          </cell>
          <cell r="J3265" t="str">
            <v/>
          </cell>
          <cell r="Y3265" t="str">
            <v/>
          </cell>
          <cell r="Z3265" t="str">
            <v/>
          </cell>
          <cell r="AA3265" t="str">
            <v/>
          </cell>
          <cell r="AB3265" t="str">
            <v/>
          </cell>
          <cell r="AC3265" t="str">
            <v/>
          </cell>
        </row>
        <row r="3266">
          <cell r="H3266" t="str">
            <v/>
          </cell>
          <cell r="J3266" t="str">
            <v/>
          </cell>
          <cell r="Y3266" t="str">
            <v/>
          </cell>
          <cell r="Z3266" t="str">
            <v/>
          </cell>
          <cell r="AA3266" t="str">
            <v/>
          </cell>
          <cell r="AB3266" t="str">
            <v/>
          </cell>
          <cell r="AC3266" t="str">
            <v/>
          </cell>
        </row>
        <row r="3267">
          <cell r="H3267" t="str">
            <v/>
          </cell>
          <cell r="J3267" t="str">
            <v/>
          </cell>
          <cell r="Y3267" t="str">
            <v/>
          </cell>
          <cell r="Z3267" t="str">
            <v/>
          </cell>
          <cell r="AA3267" t="str">
            <v/>
          </cell>
          <cell r="AB3267" t="str">
            <v/>
          </cell>
          <cell r="AC3267" t="str">
            <v/>
          </cell>
        </row>
        <row r="3268">
          <cell r="H3268" t="str">
            <v/>
          </cell>
          <cell r="J3268" t="str">
            <v/>
          </cell>
          <cell r="Y3268" t="str">
            <v/>
          </cell>
          <cell r="Z3268" t="str">
            <v/>
          </cell>
          <cell r="AA3268" t="str">
            <v/>
          </cell>
          <cell r="AB3268" t="str">
            <v/>
          </cell>
          <cell r="AC3268" t="str">
            <v/>
          </cell>
        </row>
        <row r="3269">
          <cell r="H3269" t="str">
            <v/>
          </cell>
          <cell r="J3269" t="str">
            <v/>
          </cell>
          <cell r="Y3269" t="str">
            <v/>
          </cell>
          <cell r="Z3269" t="str">
            <v/>
          </cell>
          <cell r="AA3269" t="str">
            <v/>
          </cell>
          <cell r="AB3269" t="str">
            <v/>
          </cell>
          <cell r="AC3269" t="str">
            <v/>
          </cell>
        </row>
        <row r="3270">
          <cell r="H3270" t="str">
            <v/>
          </cell>
          <cell r="J3270" t="str">
            <v/>
          </cell>
          <cell r="Y3270" t="str">
            <v/>
          </cell>
          <cell r="Z3270" t="str">
            <v/>
          </cell>
          <cell r="AA3270" t="str">
            <v/>
          </cell>
          <cell r="AB3270" t="str">
            <v/>
          </cell>
          <cell r="AC3270" t="str">
            <v/>
          </cell>
        </row>
        <row r="3271">
          <cell r="H3271" t="str">
            <v/>
          </cell>
          <cell r="J3271" t="str">
            <v/>
          </cell>
          <cell r="Y3271" t="str">
            <v/>
          </cell>
          <cell r="Z3271" t="str">
            <v/>
          </cell>
          <cell r="AA3271" t="str">
            <v/>
          </cell>
          <cell r="AB3271" t="str">
            <v/>
          </cell>
          <cell r="AC3271" t="str">
            <v/>
          </cell>
        </row>
        <row r="3272">
          <cell r="H3272" t="str">
            <v/>
          </cell>
          <cell r="J3272" t="str">
            <v/>
          </cell>
          <cell r="Y3272" t="str">
            <v/>
          </cell>
          <cell r="Z3272" t="str">
            <v/>
          </cell>
          <cell r="AA3272" t="str">
            <v/>
          </cell>
          <cell r="AB3272" t="str">
            <v/>
          </cell>
          <cell r="AC3272" t="str">
            <v/>
          </cell>
        </row>
        <row r="3273">
          <cell r="H3273" t="str">
            <v/>
          </cell>
          <cell r="J3273" t="str">
            <v/>
          </cell>
          <cell r="Y3273" t="str">
            <v/>
          </cell>
          <cell r="Z3273" t="str">
            <v/>
          </cell>
          <cell r="AA3273" t="str">
            <v/>
          </cell>
          <cell r="AB3273" t="str">
            <v/>
          </cell>
          <cell r="AC3273" t="str">
            <v/>
          </cell>
        </row>
        <row r="3274">
          <cell r="H3274" t="str">
            <v/>
          </cell>
          <cell r="J3274" t="str">
            <v/>
          </cell>
          <cell r="Y3274" t="str">
            <v/>
          </cell>
          <cell r="Z3274" t="str">
            <v/>
          </cell>
          <cell r="AA3274" t="str">
            <v/>
          </cell>
          <cell r="AB3274" t="str">
            <v/>
          </cell>
          <cell r="AC3274" t="str">
            <v/>
          </cell>
        </row>
        <row r="3275">
          <cell r="H3275" t="str">
            <v/>
          </cell>
          <cell r="J3275" t="str">
            <v/>
          </cell>
          <cell r="Y3275" t="str">
            <v/>
          </cell>
          <cell r="Z3275" t="str">
            <v/>
          </cell>
          <cell r="AA3275" t="str">
            <v/>
          </cell>
          <cell r="AB3275" t="str">
            <v/>
          </cell>
          <cell r="AC3275" t="str">
            <v/>
          </cell>
        </row>
        <row r="3276">
          <cell r="H3276" t="str">
            <v/>
          </cell>
          <cell r="J3276" t="str">
            <v/>
          </cell>
          <cell r="Y3276" t="str">
            <v/>
          </cell>
          <cell r="Z3276" t="str">
            <v/>
          </cell>
          <cell r="AA3276" t="str">
            <v/>
          </cell>
          <cell r="AB3276" t="str">
            <v/>
          </cell>
          <cell r="AC3276" t="str">
            <v/>
          </cell>
        </row>
        <row r="3277">
          <cell r="H3277" t="str">
            <v/>
          </cell>
          <cell r="J3277" t="str">
            <v/>
          </cell>
          <cell r="Y3277" t="str">
            <v/>
          </cell>
          <cell r="Z3277" t="str">
            <v/>
          </cell>
          <cell r="AA3277" t="str">
            <v/>
          </cell>
          <cell r="AB3277" t="str">
            <v/>
          </cell>
          <cell r="AC3277" t="str">
            <v/>
          </cell>
        </row>
        <row r="3278">
          <cell r="H3278" t="str">
            <v/>
          </cell>
          <cell r="J3278" t="str">
            <v/>
          </cell>
          <cell r="Y3278" t="str">
            <v/>
          </cell>
          <cell r="Z3278" t="str">
            <v/>
          </cell>
          <cell r="AA3278" t="str">
            <v/>
          </cell>
          <cell r="AB3278" t="str">
            <v/>
          </cell>
          <cell r="AC3278" t="str">
            <v/>
          </cell>
        </row>
        <row r="3279">
          <cell r="H3279" t="str">
            <v/>
          </cell>
          <cell r="J3279" t="str">
            <v/>
          </cell>
          <cell r="Y3279" t="str">
            <v/>
          </cell>
          <cell r="Z3279" t="str">
            <v/>
          </cell>
          <cell r="AA3279" t="str">
            <v/>
          </cell>
          <cell r="AB3279" t="str">
            <v/>
          </cell>
          <cell r="AC3279" t="str">
            <v/>
          </cell>
        </row>
        <row r="3280">
          <cell r="H3280" t="str">
            <v/>
          </cell>
          <cell r="J3280" t="str">
            <v/>
          </cell>
          <cell r="Y3280" t="str">
            <v/>
          </cell>
          <cell r="Z3280" t="str">
            <v/>
          </cell>
          <cell r="AA3280" t="str">
            <v/>
          </cell>
          <cell r="AB3280" t="str">
            <v/>
          </cell>
          <cell r="AC3280" t="str">
            <v/>
          </cell>
        </row>
        <row r="3281">
          <cell r="H3281" t="str">
            <v/>
          </cell>
          <cell r="J3281" t="str">
            <v/>
          </cell>
          <cell r="Y3281" t="str">
            <v/>
          </cell>
          <cell r="Z3281" t="str">
            <v/>
          </cell>
          <cell r="AA3281" t="str">
            <v/>
          </cell>
          <cell r="AB3281" t="str">
            <v/>
          </cell>
          <cell r="AC3281" t="str">
            <v/>
          </cell>
        </row>
        <row r="3282">
          <cell r="H3282" t="str">
            <v/>
          </cell>
          <cell r="J3282" t="str">
            <v/>
          </cell>
          <cell r="Y3282" t="str">
            <v/>
          </cell>
          <cell r="Z3282" t="str">
            <v/>
          </cell>
          <cell r="AA3282" t="str">
            <v/>
          </cell>
          <cell r="AB3282" t="str">
            <v/>
          </cell>
          <cell r="AC3282" t="str">
            <v/>
          </cell>
        </row>
        <row r="3283">
          <cell r="H3283" t="str">
            <v/>
          </cell>
          <cell r="J3283" t="str">
            <v/>
          </cell>
          <cell r="Y3283" t="str">
            <v/>
          </cell>
          <cell r="Z3283" t="str">
            <v/>
          </cell>
          <cell r="AA3283" t="str">
            <v/>
          </cell>
          <cell r="AB3283" t="str">
            <v/>
          </cell>
          <cell r="AC3283" t="str">
            <v/>
          </cell>
        </row>
        <row r="3284">
          <cell r="H3284" t="str">
            <v/>
          </cell>
          <cell r="J3284" t="str">
            <v/>
          </cell>
          <cell r="Y3284" t="str">
            <v/>
          </cell>
          <cell r="Z3284" t="str">
            <v/>
          </cell>
          <cell r="AA3284" t="str">
            <v/>
          </cell>
          <cell r="AB3284" t="str">
            <v/>
          </cell>
          <cell r="AC3284" t="str">
            <v/>
          </cell>
        </row>
        <row r="3285">
          <cell r="H3285" t="str">
            <v/>
          </cell>
          <cell r="J3285" t="str">
            <v/>
          </cell>
          <cell r="Y3285" t="str">
            <v/>
          </cell>
          <cell r="Z3285" t="str">
            <v/>
          </cell>
          <cell r="AA3285" t="str">
            <v/>
          </cell>
          <cell r="AB3285" t="str">
            <v/>
          </cell>
          <cell r="AC3285" t="str">
            <v/>
          </cell>
        </row>
        <row r="3286">
          <cell r="H3286" t="str">
            <v/>
          </cell>
          <cell r="J3286" t="str">
            <v/>
          </cell>
          <cell r="Y3286" t="str">
            <v/>
          </cell>
          <cell r="Z3286" t="str">
            <v/>
          </cell>
          <cell r="AA3286" t="str">
            <v/>
          </cell>
          <cell r="AB3286" t="str">
            <v/>
          </cell>
          <cell r="AC3286" t="str">
            <v/>
          </cell>
        </row>
        <row r="3287">
          <cell r="H3287" t="str">
            <v/>
          </cell>
          <cell r="J3287" t="str">
            <v/>
          </cell>
          <cell r="Y3287" t="str">
            <v/>
          </cell>
          <cell r="Z3287" t="str">
            <v/>
          </cell>
          <cell r="AA3287" t="str">
            <v/>
          </cell>
          <cell r="AB3287" t="str">
            <v/>
          </cell>
          <cell r="AC3287" t="str">
            <v/>
          </cell>
        </row>
        <row r="3288">
          <cell r="H3288" t="str">
            <v/>
          </cell>
          <cell r="J3288" t="str">
            <v/>
          </cell>
          <cell r="Y3288" t="str">
            <v/>
          </cell>
          <cell r="Z3288" t="str">
            <v/>
          </cell>
          <cell r="AA3288" t="str">
            <v/>
          </cell>
          <cell r="AB3288" t="str">
            <v/>
          </cell>
          <cell r="AC3288" t="str">
            <v/>
          </cell>
        </row>
        <row r="3289">
          <cell r="H3289" t="str">
            <v/>
          </cell>
          <cell r="J3289" t="str">
            <v/>
          </cell>
          <cell r="Y3289" t="str">
            <v/>
          </cell>
          <cell r="Z3289" t="str">
            <v/>
          </cell>
          <cell r="AA3289" t="str">
            <v/>
          </cell>
          <cell r="AB3289" t="str">
            <v/>
          </cell>
          <cell r="AC3289" t="str">
            <v/>
          </cell>
        </row>
        <row r="3290">
          <cell r="H3290" t="str">
            <v/>
          </cell>
          <cell r="J3290" t="str">
            <v/>
          </cell>
          <cell r="Y3290" t="str">
            <v/>
          </cell>
          <cell r="Z3290" t="str">
            <v/>
          </cell>
          <cell r="AA3290" t="str">
            <v/>
          </cell>
          <cell r="AB3290" t="str">
            <v/>
          </cell>
          <cell r="AC3290" t="str">
            <v/>
          </cell>
        </row>
        <row r="3291">
          <cell r="H3291" t="str">
            <v/>
          </cell>
          <cell r="J3291" t="str">
            <v/>
          </cell>
          <cell r="Y3291" t="str">
            <v/>
          </cell>
          <cell r="Z3291" t="str">
            <v/>
          </cell>
          <cell r="AA3291" t="str">
            <v/>
          </cell>
          <cell r="AB3291" t="str">
            <v/>
          </cell>
          <cell r="AC3291" t="str">
            <v/>
          </cell>
        </row>
        <row r="3292">
          <cell r="H3292" t="str">
            <v/>
          </cell>
          <cell r="J3292" t="str">
            <v/>
          </cell>
          <cell r="Y3292" t="str">
            <v/>
          </cell>
          <cell r="Z3292" t="str">
            <v/>
          </cell>
          <cell r="AA3292" t="str">
            <v/>
          </cell>
          <cell r="AB3292" t="str">
            <v/>
          </cell>
          <cell r="AC3292" t="str">
            <v/>
          </cell>
        </row>
        <row r="3293">
          <cell r="H3293" t="str">
            <v/>
          </cell>
          <cell r="J3293" t="str">
            <v/>
          </cell>
          <cell r="Y3293" t="str">
            <v/>
          </cell>
          <cell r="Z3293" t="str">
            <v/>
          </cell>
          <cell r="AA3293" t="str">
            <v/>
          </cell>
          <cell r="AB3293" t="str">
            <v/>
          </cell>
          <cell r="AC3293" t="str">
            <v/>
          </cell>
        </row>
        <row r="3294">
          <cell r="H3294" t="str">
            <v/>
          </cell>
          <cell r="J3294" t="str">
            <v/>
          </cell>
          <cell r="Y3294" t="str">
            <v/>
          </cell>
          <cell r="Z3294" t="str">
            <v/>
          </cell>
          <cell r="AA3294" t="str">
            <v/>
          </cell>
          <cell r="AB3294" t="str">
            <v/>
          </cell>
          <cell r="AC3294" t="str">
            <v/>
          </cell>
        </row>
        <row r="3295">
          <cell r="H3295" t="str">
            <v/>
          </cell>
          <cell r="J3295" t="str">
            <v/>
          </cell>
          <cell r="Y3295" t="str">
            <v/>
          </cell>
          <cell r="Z3295" t="str">
            <v/>
          </cell>
          <cell r="AA3295" t="str">
            <v/>
          </cell>
          <cell r="AB3295" t="str">
            <v/>
          </cell>
          <cell r="AC3295" t="str">
            <v/>
          </cell>
        </row>
        <row r="3296">
          <cell r="H3296" t="str">
            <v/>
          </cell>
          <cell r="J3296" t="str">
            <v/>
          </cell>
          <cell r="Y3296" t="str">
            <v/>
          </cell>
          <cell r="Z3296" t="str">
            <v/>
          </cell>
          <cell r="AA3296" t="str">
            <v/>
          </cell>
          <cell r="AB3296" t="str">
            <v/>
          </cell>
          <cell r="AC3296" t="str">
            <v/>
          </cell>
        </row>
        <row r="3297">
          <cell r="H3297" t="str">
            <v/>
          </cell>
          <cell r="J3297" t="str">
            <v/>
          </cell>
          <cell r="Y3297" t="str">
            <v/>
          </cell>
          <cell r="Z3297" t="str">
            <v/>
          </cell>
          <cell r="AA3297" t="str">
            <v/>
          </cell>
          <cell r="AB3297" t="str">
            <v/>
          </cell>
          <cell r="AC3297" t="str">
            <v/>
          </cell>
        </row>
        <row r="3298">
          <cell r="H3298" t="str">
            <v/>
          </cell>
          <cell r="J3298" t="str">
            <v/>
          </cell>
          <cell r="Y3298" t="str">
            <v/>
          </cell>
          <cell r="Z3298" t="str">
            <v/>
          </cell>
          <cell r="AA3298" t="str">
            <v/>
          </cell>
          <cell r="AB3298" t="str">
            <v/>
          </cell>
          <cell r="AC3298" t="str">
            <v/>
          </cell>
        </row>
        <row r="3299">
          <cell r="H3299" t="str">
            <v/>
          </cell>
          <cell r="J3299" t="str">
            <v/>
          </cell>
          <cell r="Y3299" t="str">
            <v/>
          </cell>
          <cell r="Z3299" t="str">
            <v/>
          </cell>
          <cell r="AA3299" t="str">
            <v/>
          </cell>
          <cell r="AB3299" t="str">
            <v/>
          </cell>
          <cell r="AC3299" t="str">
            <v/>
          </cell>
        </row>
        <row r="3300">
          <cell r="H3300" t="str">
            <v/>
          </cell>
          <cell r="J3300" t="str">
            <v/>
          </cell>
          <cell r="Y3300" t="str">
            <v/>
          </cell>
          <cell r="Z3300" t="str">
            <v/>
          </cell>
          <cell r="AA3300" t="str">
            <v/>
          </cell>
          <cell r="AB3300" t="str">
            <v/>
          </cell>
          <cell r="AC3300" t="str">
            <v/>
          </cell>
        </row>
        <row r="3301">
          <cell r="H3301" t="str">
            <v/>
          </cell>
          <cell r="J3301" t="str">
            <v/>
          </cell>
          <cell r="Y3301" t="str">
            <v/>
          </cell>
          <cell r="Z3301" t="str">
            <v/>
          </cell>
          <cell r="AA3301" t="str">
            <v/>
          </cell>
          <cell r="AB3301" t="str">
            <v/>
          </cell>
          <cell r="AC3301" t="str">
            <v/>
          </cell>
        </row>
        <row r="3302">
          <cell r="H3302" t="str">
            <v/>
          </cell>
          <cell r="J3302" t="str">
            <v/>
          </cell>
          <cell r="Y3302" t="str">
            <v/>
          </cell>
          <cell r="Z3302" t="str">
            <v/>
          </cell>
          <cell r="AA3302" t="str">
            <v/>
          </cell>
          <cell r="AB3302" t="str">
            <v/>
          </cell>
          <cell r="AC3302" t="str">
            <v/>
          </cell>
        </row>
        <row r="3303">
          <cell r="H3303" t="str">
            <v/>
          </cell>
          <cell r="J3303" t="str">
            <v/>
          </cell>
          <cell r="Y3303" t="str">
            <v/>
          </cell>
          <cell r="Z3303" t="str">
            <v/>
          </cell>
          <cell r="AA3303" t="str">
            <v/>
          </cell>
          <cell r="AB3303" t="str">
            <v/>
          </cell>
          <cell r="AC3303" t="str">
            <v/>
          </cell>
        </row>
        <row r="3304">
          <cell r="H3304" t="str">
            <v/>
          </cell>
          <cell r="J3304" t="str">
            <v/>
          </cell>
          <cell r="Y3304" t="str">
            <v/>
          </cell>
          <cell r="Z3304" t="str">
            <v/>
          </cell>
          <cell r="AA3304" t="str">
            <v/>
          </cell>
          <cell r="AB3304" t="str">
            <v/>
          </cell>
          <cell r="AC3304" t="str">
            <v/>
          </cell>
        </row>
        <row r="3305">
          <cell r="H3305" t="str">
            <v/>
          </cell>
          <cell r="J3305" t="str">
            <v/>
          </cell>
          <cell r="Y3305" t="str">
            <v/>
          </cell>
          <cell r="Z3305" t="str">
            <v/>
          </cell>
          <cell r="AA3305" t="str">
            <v/>
          </cell>
          <cell r="AB3305" t="str">
            <v/>
          </cell>
          <cell r="AC3305" t="str">
            <v/>
          </cell>
        </row>
        <row r="3306">
          <cell r="H3306" t="str">
            <v/>
          </cell>
          <cell r="J3306" t="str">
            <v/>
          </cell>
          <cell r="Y3306" t="str">
            <v/>
          </cell>
          <cell r="Z3306" t="str">
            <v/>
          </cell>
          <cell r="AA3306" t="str">
            <v/>
          </cell>
          <cell r="AB3306" t="str">
            <v/>
          </cell>
          <cell r="AC3306" t="str">
            <v/>
          </cell>
        </row>
        <row r="3307">
          <cell r="H3307" t="str">
            <v/>
          </cell>
          <cell r="J3307" t="str">
            <v/>
          </cell>
          <cell r="Y3307" t="str">
            <v/>
          </cell>
          <cell r="Z3307" t="str">
            <v/>
          </cell>
          <cell r="AA3307" t="str">
            <v/>
          </cell>
          <cell r="AB3307" t="str">
            <v/>
          </cell>
          <cell r="AC3307" t="str">
            <v/>
          </cell>
        </row>
        <row r="3308">
          <cell r="H3308" t="str">
            <v/>
          </cell>
          <cell r="J3308" t="str">
            <v/>
          </cell>
          <cell r="Y3308" t="str">
            <v/>
          </cell>
          <cell r="Z3308" t="str">
            <v/>
          </cell>
          <cell r="AA3308" t="str">
            <v/>
          </cell>
          <cell r="AB3308" t="str">
            <v/>
          </cell>
          <cell r="AC3308" t="str">
            <v/>
          </cell>
        </row>
        <row r="3309">
          <cell r="H3309" t="str">
            <v/>
          </cell>
          <cell r="J3309" t="str">
            <v/>
          </cell>
          <cell r="Y3309" t="str">
            <v/>
          </cell>
          <cell r="Z3309" t="str">
            <v/>
          </cell>
          <cell r="AA3309" t="str">
            <v/>
          </cell>
          <cell r="AB3309" t="str">
            <v/>
          </cell>
          <cell r="AC3309" t="str">
            <v/>
          </cell>
        </row>
        <row r="3310">
          <cell r="H3310" t="str">
            <v/>
          </cell>
          <cell r="J3310" t="str">
            <v/>
          </cell>
          <cell r="Y3310" t="str">
            <v/>
          </cell>
          <cell r="Z3310" t="str">
            <v/>
          </cell>
          <cell r="AA3310" t="str">
            <v/>
          </cell>
          <cell r="AB3310" t="str">
            <v/>
          </cell>
          <cell r="AC3310" t="str">
            <v/>
          </cell>
        </row>
        <row r="3311">
          <cell r="H3311" t="str">
            <v/>
          </cell>
          <cell r="J3311" t="str">
            <v/>
          </cell>
          <cell r="Y3311" t="str">
            <v/>
          </cell>
          <cell r="Z3311" t="str">
            <v/>
          </cell>
          <cell r="AA3311" t="str">
            <v/>
          </cell>
          <cell r="AB3311" t="str">
            <v/>
          </cell>
          <cell r="AC3311" t="str">
            <v/>
          </cell>
        </row>
        <row r="3312">
          <cell r="H3312" t="str">
            <v/>
          </cell>
          <cell r="J3312" t="str">
            <v/>
          </cell>
          <cell r="Y3312" t="str">
            <v/>
          </cell>
          <cell r="Z3312" t="str">
            <v/>
          </cell>
          <cell r="AA3312" t="str">
            <v/>
          </cell>
          <cell r="AB3312" t="str">
            <v/>
          </cell>
          <cell r="AC3312" t="str">
            <v/>
          </cell>
        </row>
        <row r="3313">
          <cell r="H3313" t="str">
            <v/>
          </cell>
          <cell r="J3313" t="str">
            <v/>
          </cell>
          <cell r="Y3313" t="str">
            <v/>
          </cell>
          <cell r="Z3313" t="str">
            <v/>
          </cell>
          <cell r="AA3313" t="str">
            <v/>
          </cell>
          <cell r="AB3313" t="str">
            <v/>
          </cell>
          <cell r="AC3313" t="str">
            <v/>
          </cell>
        </row>
        <row r="3314">
          <cell r="H3314" t="str">
            <v/>
          </cell>
          <cell r="J3314" t="str">
            <v/>
          </cell>
          <cell r="Y3314" t="str">
            <v/>
          </cell>
          <cell r="Z3314" t="str">
            <v/>
          </cell>
          <cell r="AA3314" t="str">
            <v/>
          </cell>
          <cell r="AB3314" t="str">
            <v/>
          </cell>
          <cell r="AC3314" t="str">
            <v/>
          </cell>
        </row>
        <row r="3315">
          <cell r="H3315" t="str">
            <v/>
          </cell>
          <cell r="J3315" t="str">
            <v/>
          </cell>
          <cell r="Y3315" t="str">
            <v/>
          </cell>
          <cell r="Z3315" t="str">
            <v/>
          </cell>
          <cell r="AA3315" t="str">
            <v/>
          </cell>
          <cell r="AB3315" t="str">
            <v/>
          </cell>
          <cell r="AC3315" t="str">
            <v/>
          </cell>
        </row>
        <row r="3316">
          <cell r="H3316" t="str">
            <v/>
          </cell>
          <cell r="J3316" t="str">
            <v/>
          </cell>
          <cell r="Y3316" t="str">
            <v/>
          </cell>
          <cell r="Z3316" t="str">
            <v/>
          </cell>
          <cell r="AA3316" t="str">
            <v/>
          </cell>
          <cell r="AB3316" t="str">
            <v/>
          </cell>
          <cell r="AC3316" t="str">
            <v/>
          </cell>
        </row>
        <row r="3317">
          <cell r="H3317" t="str">
            <v/>
          </cell>
          <cell r="J3317" t="str">
            <v/>
          </cell>
          <cell r="Y3317" t="str">
            <v/>
          </cell>
          <cell r="Z3317" t="str">
            <v/>
          </cell>
          <cell r="AA3317" t="str">
            <v/>
          </cell>
          <cell r="AB3317" t="str">
            <v/>
          </cell>
          <cell r="AC3317" t="str">
            <v/>
          </cell>
        </row>
        <row r="3318">
          <cell r="H3318" t="str">
            <v/>
          </cell>
          <cell r="J3318" t="str">
            <v/>
          </cell>
          <cell r="Y3318" t="str">
            <v/>
          </cell>
          <cell r="Z3318" t="str">
            <v/>
          </cell>
          <cell r="AA3318" t="str">
            <v/>
          </cell>
          <cell r="AB3318" t="str">
            <v/>
          </cell>
          <cell r="AC3318" t="str">
            <v/>
          </cell>
        </row>
        <row r="3319">
          <cell r="H3319" t="str">
            <v/>
          </cell>
          <cell r="J3319" t="str">
            <v/>
          </cell>
          <cell r="Y3319" t="str">
            <v/>
          </cell>
          <cell r="Z3319" t="str">
            <v/>
          </cell>
          <cell r="AA3319" t="str">
            <v/>
          </cell>
          <cell r="AB3319" t="str">
            <v/>
          </cell>
          <cell r="AC3319" t="str">
            <v/>
          </cell>
        </row>
        <row r="3320">
          <cell r="H3320" t="str">
            <v/>
          </cell>
          <cell r="J3320" t="str">
            <v/>
          </cell>
          <cell r="Y3320" t="str">
            <v/>
          </cell>
          <cell r="Z3320" t="str">
            <v/>
          </cell>
          <cell r="AA3320" t="str">
            <v/>
          </cell>
          <cell r="AB3320" t="str">
            <v/>
          </cell>
          <cell r="AC3320" t="str">
            <v/>
          </cell>
        </row>
        <row r="3321">
          <cell r="H3321" t="str">
            <v/>
          </cell>
          <cell r="J3321" t="str">
            <v/>
          </cell>
          <cell r="Y3321" t="str">
            <v/>
          </cell>
          <cell r="Z3321" t="str">
            <v/>
          </cell>
          <cell r="AA3321" t="str">
            <v/>
          </cell>
          <cell r="AB3321" t="str">
            <v/>
          </cell>
          <cell r="AC3321" t="str">
            <v/>
          </cell>
        </row>
        <row r="3322">
          <cell r="H3322" t="str">
            <v/>
          </cell>
          <cell r="J3322" t="str">
            <v/>
          </cell>
          <cell r="Y3322" t="str">
            <v/>
          </cell>
          <cell r="Z3322" t="str">
            <v/>
          </cell>
          <cell r="AA3322" t="str">
            <v/>
          </cell>
          <cell r="AB3322" t="str">
            <v/>
          </cell>
          <cell r="AC3322" t="str">
            <v/>
          </cell>
        </row>
        <row r="3323">
          <cell r="H3323" t="str">
            <v/>
          </cell>
          <cell r="J3323" t="str">
            <v/>
          </cell>
          <cell r="Y3323" t="str">
            <v/>
          </cell>
          <cell r="Z3323" t="str">
            <v/>
          </cell>
          <cell r="AA3323" t="str">
            <v/>
          </cell>
          <cell r="AB3323" t="str">
            <v/>
          </cell>
          <cell r="AC3323" t="str">
            <v/>
          </cell>
        </row>
        <row r="3324">
          <cell r="H3324" t="str">
            <v/>
          </cell>
          <cell r="J3324" t="str">
            <v/>
          </cell>
          <cell r="Y3324" t="str">
            <v/>
          </cell>
          <cell r="Z3324" t="str">
            <v/>
          </cell>
          <cell r="AA3324" t="str">
            <v/>
          </cell>
          <cell r="AB3324" t="str">
            <v/>
          </cell>
          <cell r="AC3324" t="str">
            <v/>
          </cell>
        </row>
        <row r="3325">
          <cell r="H3325" t="str">
            <v/>
          </cell>
          <cell r="J3325" t="str">
            <v/>
          </cell>
          <cell r="Y3325" t="str">
            <v/>
          </cell>
          <cell r="Z3325" t="str">
            <v/>
          </cell>
          <cell r="AA3325" t="str">
            <v/>
          </cell>
          <cell r="AB3325" t="str">
            <v/>
          </cell>
          <cell r="AC3325" t="str">
            <v/>
          </cell>
        </row>
        <row r="3326">
          <cell r="H3326" t="str">
            <v/>
          </cell>
          <cell r="J3326" t="str">
            <v/>
          </cell>
          <cell r="Y3326" t="str">
            <v/>
          </cell>
          <cell r="Z3326" t="str">
            <v/>
          </cell>
          <cell r="AA3326" t="str">
            <v/>
          </cell>
          <cell r="AB3326" t="str">
            <v/>
          </cell>
          <cell r="AC3326" t="str">
            <v/>
          </cell>
        </row>
        <row r="3327">
          <cell r="H3327" t="str">
            <v/>
          </cell>
          <cell r="J3327" t="str">
            <v/>
          </cell>
          <cell r="Y3327" t="str">
            <v/>
          </cell>
          <cell r="Z3327" t="str">
            <v/>
          </cell>
          <cell r="AA3327" t="str">
            <v/>
          </cell>
          <cell r="AB3327" t="str">
            <v/>
          </cell>
          <cell r="AC3327" t="str">
            <v/>
          </cell>
        </row>
        <row r="3328">
          <cell r="H3328" t="str">
            <v/>
          </cell>
          <cell r="J3328" t="str">
            <v/>
          </cell>
          <cell r="Y3328" t="str">
            <v/>
          </cell>
          <cell r="Z3328" t="str">
            <v/>
          </cell>
          <cell r="AA3328" t="str">
            <v/>
          </cell>
          <cell r="AB3328" t="str">
            <v/>
          </cell>
          <cell r="AC3328" t="str">
            <v/>
          </cell>
        </row>
        <row r="3329">
          <cell r="H3329" t="str">
            <v/>
          </cell>
          <cell r="J3329" t="str">
            <v/>
          </cell>
          <cell r="Y3329" t="str">
            <v/>
          </cell>
          <cell r="Z3329" t="str">
            <v/>
          </cell>
          <cell r="AA3329" t="str">
            <v/>
          </cell>
          <cell r="AB3329" t="str">
            <v/>
          </cell>
          <cell r="AC3329" t="str">
            <v/>
          </cell>
        </row>
        <row r="3330">
          <cell r="H3330" t="str">
            <v/>
          </cell>
          <cell r="J3330" t="str">
            <v/>
          </cell>
          <cell r="Y3330" t="str">
            <v/>
          </cell>
          <cell r="Z3330" t="str">
            <v/>
          </cell>
          <cell r="AA3330" t="str">
            <v/>
          </cell>
          <cell r="AB3330" t="str">
            <v/>
          </cell>
          <cell r="AC3330" t="str">
            <v/>
          </cell>
        </row>
        <row r="3331">
          <cell r="H3331" t="str">
            <v/>
          </cell>
          <cell r="J3331" t="str">
            <v/>
          </cell>
          <cell r="Y3331" t="str">
            <v/>
          </cell>
          <cell r="Z3331" t="str">
            <v/>
          </cell>
          <cell r="AA3331" t="str">
            <v/>
          </cell>
          <cell r="AB3331" t="str">
            <v/>
          </cell>
          <cell r="AC3331" t="str">
            <v/>
          </cell>
        </row>
        <row r="3332">
          <cell r="H3332" t="str">
            <v/>
          </cell>
          <cell r="J3332" t="str">
            <v/>
          </cell>
          <cell r="Y3332" t="str">
            <v/>
          </cell>
          <cell r="Z3332" t="str">
            <v/>
          </cell>
          <cell r="AA3332" t="str">
            <v/>
          </cell>
          <cell r="AB3332" t="str">
            <v/>
          </cell>
          <cell r="AC3332" t="str">
            <v/>
          </cell>
        </row>
        <row r="3333">
          <cell r="H3333" t="str">
            <v/>
          </cell>
          <cell r="J3333" t="str">
            <v/>
          </cell>
          <cell r="Y3333" t="str">
            <v/>
          </cell>
          <cell r="Z3333" t="str">
            <v/>
          </cell>
          <cell r="AA3333" t="str">
            <v/>
          </cell>
          <cell r="AB3333" t="str">
            <v/>
          </cell>
          <cell r="AC3333" t="str">
            <v/>
          </cell>
        </row>
        <row r="3334">
          <cell r="H3334" t="str">
            <v/>
          </cell>
          <cell r="J3334" t="str">
            <v/>
          </cell>
          <cell r="Y3334" t="str">
            <v/>
          </cell>
          <cell r="Z3334" t="str">
            <v/>
          </cell>
          <cell r="AA3334" t="str">
            <v/>
          </cell>
          <cell r="AB3334" t="str">
            <v/>
          </cell>
          <cell r="AC3334" t="str">
            <v/>
          </cell>
        </row>
        <row r="3335">
          <cell r="H3335" t="str">
            <v/>
          </cell>
          <cell r="J3335" t="str">
            <v/>
          </cell>
          <cell r="Y3335" t="str">
            <v/>
          </cell>
          <cell r="Z3335" t="str">
            <v/>
          </cell>
          <cell r="AA3335" t="str">
            <v/>
          </cell>
          <cell r="AB3335" t="str">
            <v/>
          </cell>
          <cell r="AC3335" t="str">
            <v/>
          </cell>
        </row>
        <row r="3336">
          <cell r="H3336" t="str">
            <v/>
          </cell>
          <cell r="J3336" t="str">
            <v/>
          </cell>
          <cell r="Y3336" t="str">
            <v/>
          </cell>
          <cell r="Z3336" t="str">
            <v/>
          </cell>
          <cell r="AA3336" t="str">
            <v/>
          </cell>
          <cell r="AB3336" t="str">
            <v/>
          </cell>
          <cell r="AC3336" t="str">
            <v/>
          </cell>
        </row>
        <row r="3337">
          <cell r="H3337" t="str">
            <v/>
          </cell>
          <cell r="J3337" t="str">
            <v/>
          </cell>
          <cell r="Y3337" t="str">
            <v/>
          </cell>
          <cell r="Z3337" t="str">
            <v/>
          </cell>
          <cell r="AA3337" t="str">
            <v/>
          </cell>
          <cell r="AB3337" t="str">
            <v/>
          </cell>
          <cell r="AC3337" t="str">
            <v/>
          </cell>
        </row>
        <row r="3338">
          <cell r="H3338" t="str">
            <v/>
          </cell>
          <cell r="J3338" t="str">
            <v/>
          </cell>
          <cell r="Y3338" t="str">
            <v/>
          </cell>
          <cell r="Z3338" t="str">
            <v/>
          </cell>
          <cell r="AA3338" t="str">
            <v/>
          </cell>
          <cell r="AB3338" t="str">
            <v/>
          </cell>
          <cell r="AC3338" t="str">
            <v/>
          </cell>
        </row>
        <row r="3339">
          <cell r="H3339" t="str">
            <v/>
          </cell>
          <cell r="J3339" t="str">
            <v/>
          </cell>
          <cell r="Y3339" t="str">
            <v/>
          </cell>
          <cell r="Z3339" t="str">
            <v/>
          </cell>
          <cell r="AA3339" t="str">
            <v/>
          </cell>
          <cell r="AB3339" t="str">
            <v/>
          </cell>
          <cell r="AC3339" t="str">
            <v/>
          </cell>
        </row>
        <row r="3340">
          <cell r="H3340" t="str">
            <v/>
          </cell>
          <cell r="J3340" t="str">
            <v/>
          </cell>
          <cell r="Y3340" t="str">
            <v/>
          </cell>
          <cell r="Z3340" t="str">
            <v/>
          </cell>
          <cell r="AA3340" t="str">
            <v/>
          </cell>
          <cell r="AB3340" t="str">
            <v/>
          </cell>
          <cell r="AC3340" t="str">
            <v/>
          </cell>
        </row>
        <row r="3341">
          <cell r="H3341" t="str">
            <v/>
          </cell>
          <cell r="J3341" t="str">
            <v/>
          </cell>
          <cell r="Y3341" t="str">
            <v/>
          </cell>
          <cell r="Z3341" t="str">
            <v/>
          </cell>
          <cell r="AA3341" t="str">
            <v/>
          </cell>
          <cell r="AB3341" t="str">
            <v/>
          </cell>
          <cell r="AC3341" t="str">
            <v/>
          </cell>
        </row>
        <row r="3342">
          <cell r="H3342" t="str">
            <v/>
          </cell>
          <cell r="J3342" t="str">
            <v/>
          </cell>
          <cell r="Y3342" t="str">
            <v/>
          </cell>
          <cell r="Z3342" t="str">
            <v/>
          </cell>
          <cell r="AA3342" t="str">
            <v/>
          </cell>
          <cell r="AB3342" t="str">
            <v/>
          </cell>
          <cell r="AC3342" t="str">
            <v/>
          </cell>
        </row>
        <row r="3343">
          <cell r="H3343" t="str">
            <v/>
          </cell>
          <cell r="J3343" t="str">
            <v/>
          </cell>
          <cell r="Y3343" t="str">
            <v/>
          </cell>
          <cell r="Z3343" t="str">
            <v/>
          </cell>
          <cell r="AA3343" t="str">
            <v/>
          </cell>
          <cell r="AB3343" t="str">
            <v/>
          </cell>
          <cell r="AC3343" t="str">
            <v/>
          </cell>
        </row>
        <row r="3344">
          <cell r="H3344" t="str">
            <v/>
          </cell>
          <cell r="J3344" t="str">
            <v/>
          </cell>
          <cell r="Y3344" t="str">
            <v/>
          </cell>
          <cell r="Z3344" t="str">
            <v/>
          </cell>
          <cell r="AA3344" t="str">
            <v/>
          </cell>
          <cell r="AB3344" t="str">
            <v/>
          </cell>
          <cell r="AC3344" t="str">
            <v/>
          </cell>
        </row>
        <row r="3345">
          <cell r="H3345" t="str">
            <v/>
          </cell>
          <cell r="J3345" t="str">
            <v/>
          </cell>
          <cell r="Y3345" t="str">
            <v/>
          </cell>
          <cell r="Z3345" t="str">
            <v/>
          </cell>
          <cell r="AA3345" t="str">
            <v/>
          </cell>
          <cell r="AB3345" t="str">
            <v/>
          </cell>
          <cell r="AC3345" t="str">
            <v/>
          </cell>
        </row>
        <row r="3346">
          <cell r="H3346" t="str">
            <v/>
          </cell>
          <cell r="J3346" t="str">
            <v/>
          </cell>
          <cell r="Y3346" t="str">
            <v/>
          </cell>
          <cell r="Z3346" t="str">
            <v/>
          </cell>
          <cell r="AA3346" t="str">
            <v/>
          </cell>
          <cell r="AB3346" t="str">
            <v/>
          </cell>
          <cell r="AC3346" t="str">
            <v/>
          </cell>
        </row>
        <row r="3347">
          <cell r="H3347" t="str">
            <v/>
          </cell>
          <cell r="J3347" t="str">
            <v/>
          </cell>
          <cell r="Y3347" t="str">
            <v/>
          </cell>
          <cell r="Z3347" t="str">
            <v/>
          </cell>
          <cell r="AA3347" t="str">
            <v/>
          </cell>
          <cell r="AB3347" t="str">
            <v/>
          </cell>
          <cell r="AC3347" t="str">
            <v/>
          </cell>
        </row>
        <row r="3348">
          <cell r="H3348" t="str">
            <v/>
          </cell>
          <cell r="J3348" t="str">
            <v/>
          </cell>
          <cell r="Y3348" t="str">
            <v/>
          </cell>
          <cell r="Z3348" t="str">
            <v/>
          </cell>
          <cell r="AA3348" t="str">
            <v/>
          </cell>
          <cell r="AB3348" t="str">
            <v/>
          </cell>
          <cell r="AC3348" t="str">
            <v/>
          </cell>
        </row>
        <row r="3349">
          <cell r="H3349" t="str">
            <v/>
          </cell>
          <cell r="J3349" t="str">
            <v/>
          </cell>
          <cell r="Y3349" t="str">
            <v/>
          </cell>
          <cell r="Z3349" t="str">
            <v/>
          </cell>
          <cell r="AA3349" t="str">
            <v/>
          </cell>
          <cell r="AB3349" t="str">
            <v/>
          </cell>
          <cell r="AC3349" t="str">
            <v/>
          </cell>
        </row>
        <row r="3350">
          <cell r="H3350" t="str">
            <v/>
          </cell>
          <cell r="J3350" t="str">
            <v/>
          </cell>
          <cell r="Y3350" t="str">
            <v/>
          </cell>
          <cell r="Z3350" t="str">
            <v/>
          </cell>
          <cell r="AA3350" t="str">
            <v/>
          </cell>
          <cell r="AB3350" t="str">
            <v/>
          </cell>
          <cell r="AC3350" t="str">
            <v/>
          </cell>
        </row>
        <row r="3351">
          <cell r="H3351" t="str">
            <v/>
          </cell>
          <cell r="J3351" t="str">
            <v/>
          </cell>
          <cell r="Y3351" t="str">
            <v/>
          </cell>
          <cell r="Z3351" t="str">
            <v/>
          </cell>
          <cell r="AA3351" t="str">
            <v/>
          </cell>
          <cell r="AB3351" t="str">
            <v/>
          </cell>
          <cell r="AC3351" t="str">
            <v/>
          </cell>
        </row>
        <row r="3352">
          <cell r="H3352" t="str">
            <v/>
          </cell>
          <cell r="J3352" t="str">
            <v/>
          </cell>
          <cell r="Y3352" t="str">
            <v/>
          </cell>
          <cell r="Z3352" t="str">
            <v/>
          </cell>
          <cell r="AA3352" t="str">
            <v/>
          </cell>
          <cell r="AB3352" t="str">
            <v/>
          </cell>
          <cell r="AC3352" t="str">
            <v/>
          </cell>
        </row>
        <row r="3353">
          <cell r="H3353" t="str">
            <v/>
          </cell>
          <cell r="J3353" t="str">
            <v/>
          </cell>
          <cell r="Y3353" t="str">
            <v/>
          </cell>
          <cell r="Z3353" t="str">
            <v/>
          </cell>
          <cell r="AA3353" t="str">
            <v/>
          </cell>
          <cell r="AB3353" t="str">
            <v/>
          </cell>
          <cell r="AC3353" t="str">
            <v/>
          </cell>
        </row>
        <row r="3354">
          <cell r="H3354" t="str">
            <v/>
          </cell>
          <cell r="J3354" t="str">
            <v/>
          </cell>
          <cell r="Y3354" t="str">
            <v/>
          </cell>
          <cell r="Z3354" t="str">
            <v/>
          </cell>
          <cell r="AA3354" t="str">
            <v/>
          </cell>
          <cell r="AB3354" t="str">
            <v/>
          </cell>
          <cell r="AC3354" t="str">
            <v/>
          </cell>
        </row>
        <row r="3355">
          <cell r="H3355" t="str">
            <v/>
          </cell>
          <cell r="J3355" t="str">
            <v/>
          </cell>
          <cell r="Y3355" t="str">
            <v/>
          </cell>
          <cell r="Z3355" t="str">
            <v/>
          </cell>
          <cell r="AA3355" t="str">
            <v/>
          </cell>
          <cell r="AB3355" t="str">
            <v/>
          </cell>
          <cell r="AC3355" t="str">
            <v/>
          </cell>
        </row>
        <row r="3356">
          <cell r="H3356" t="str">
            <v/>
          </cell>
          <cell r="J3356" t="str">
            <v/>
          </cell>
          <cell r="Y3356" t="str">
            <v/>
          </cell>
          <cell r="Z3356" t="str">
            <v/>
          </cell>
          <cell r="AA3356" t="str">
            <v/>
          </cell>
          <cell r="AB3356" t="str">
            <v/>
          </cell>
          <cell r="AC3356" t="str">
            <v/>
          </cell>
        </row>
        <row r="3357">
          <cell r="H3357" t="str">
            <v/>
          </cell>
          <cell r="J3357" t="str">
            <v/>
          </cell>
          <cell r="Y3357" t="str">
            <v/>
          </cell>
          <cell r="Z3357" t="str">
            <v/>
          </cell>
          <cell r="AA3357" t="str">
            <v/>
          </cell>
          <cell r="AB3357" t="str">
            <v/>
          </cell>
          <cell r="AC3357" t="str">
            <v/>
          </cell>
        </row>
        <row r="3358">
          <cell r="H3358" t="str">
            <v/>
          </cell>
          <cell r="J3358" t="str">
            <v/>
          </cell>
          <cell r="Y3358" t="str">
            <v/>
          </cell>
          <cell r="Z3358" t="str">
            <v/>
          </cell>
          <cell r="AA3358" t="str">
            <v/>
          </cell>
          <cell r="AB3358" t="str">
            <v/>
          </cell>
          <cell r="AC3358" t="str">
            <v/>
          </cell>
        </row>
        <row r="3359">
          <cell r="H3359" t="str">
            <v/>
          </cell>
          <cell r="J3359" t="str">
            <v/>
          </cell>
          <cell r="Y3359" t="str">
            <v/>
          </cell>
          <cell r="Z3359" t="str">
            <v/>
          </cell>
          <cell r="AA3359" t="str">
            <v/>
          </cell>
          <cell r="AB3359" t="str">
            <v/>
          </cell>
          <cell r="AC3359" t="str">
            <v/>
          </cell>
        </row>
        <row r="3360">
          <cell r="H3360" t="str">
            <v/>
          </cell>
          <cell r="J3360" t="str">
            <v/>
          </cell>
          <cell r="Y3360" t="str">
            <v/>
          </cell>
          <cell r="Z3360" t="str">
            <v/>
          </cell>
          <cell r="AA3360" t="str">
            <v/>
          </cell>
          <cell r="AB3360" t="str">
            <v/>
          </cell>
          <cell r="AC3360" t="str">
            <v/>
          </cell>
        </row>
        <row r="3361">
          <cell r="H3361" t="str">
            <v/>
          </cell>
          <cell r="J3361" t="str">
            <v/>
          </cell>
          <cell r="Y3361" t="str">
            <v/>
          </cell>
          <cell r="Z3361" t="str">
            <v/>
          </cell>
          <cell r="AA3361" t="str">
            <v/>
          </cell>
          <cell r="AB3361" t="str">
            <v/>
          </cell>
          <cell r="AC3361" t="str">
            <v/>
          </cell>
        </row>
        <row r="3362">
          <cell r="H3362" t="str">
            <v/>
          </cell>
          <cell r="J3362" t="str">
            <v/>
          </cell>
          <cell r="Y3362" t="str">
            <v/>
          </cell>
          <cell r="Z3362" t="str">
            <v/>
          </cell>
          <cell r="AA3362" t="str">
            <v/>
          </cell>
          <cell r="AB3362" t="str">
            <v/>
          </cell>
          <cell r="AC3362" t="str">
            <v/>
          </cell>
        </row>
        <row r="3363">
          <cell r="H3363" t="str">
            <v/>
          </cell>
          <cell r="J3363" t="str">
            <v/>
          </cell>
          <cell r="Y3363" t="str">
            <v/>
          </cell>
          <cell r="Z3363" t="str">
            <v/>
          </cell>
          <cell r="AA3363" t="str">
            <v/>
          </cell>
          <cell r="AB3363" t="str">
            <v/>
          </cell>
          <cell r="AC3363" t="str">
            <v/>
          </cell>
        </row>
        <row r="3364">
          <cell r="H3364" t="str">
            <v/>
          </cell>
          <cell r="J3364" t="str">
            <v/>
          </cell>
          <cell r="Y3364" t="str">
            <v/>
          </cell>
          <cell r="Z3364" t="str">
            <v/>
          </cell>
          <cell r="AA3364" t="str">
            <v/>
          </cell>
          <cell r="AB3364" t="str">
            <v/>
          </cell>
          <cell r="AC3364" t="str">
            <v/>
          </cell>
        </row>
        <row r="3365">
          <cell r="H3365" t="str">
            <v/>
          </cell>
          <cell r="J3365" t="str">
            <v/>
          </cell>
          <cell r="Y3365" t="str">
            <v/>
          </cell>
          <cell r="Z3365" t="str">
            <v/>
          </cell>
          <cell r="AA3365" t="str">
            <v/>
          </cell>
          <cell r="AB3365" t="str">
            <v/>
          </cell>
          <cell r="AC3365" t="str">
            <v/>
          </cell>
        </row>
        <row r="3366">
          <cell r="H3366" t="str">
            <v/>
          </cell>
          <cell r="J3366" t="str">
            <v/>
          </cell>
          <cell r="Y3366" t="str">
            <v/>
          </cell>
          <cell r="Z3366" t="str">
            <v/>
          </cell>
          <cell r="AA3366" t="str">
            <v/>
          </cell>
          <cell r="AB3366" t="str">
            <v/>
          </cell>
          <cell r="AC3366" t="str">
            <v/>
          </cell>
        </row>
        <row r="3367">
          <cell r="H3367" t="str">
            <v/>
          </cell>
          <cell r="J3367" t="str">
            <v/>
          </cell>
          <cell r="Y3367" t="str">
            <v/>
          </cell>
          <cell r="Z3367" t="str">
            <v/>
          </cell>
          <cell r="AA3367" t="str">
            <v/>
          </cell>
          <cell r="AB3367" t="str">
            <v/>
          </cell>
          <cell r="AC3367" t="str">
            <v/>
          </cell>
        </row>
        <row r="3368">
          <cell r="H3368" t="str">
            <v/>
          </cell>
          <cell r="J3368" t="str">
            <v/>
          </cell>
          <cell r="Y3368" t="str">
            <v/>
          </cell>
          <cell r="Z3368" t="str">
            <v/>
          </cell>
          <cell r="AA3368" t="str">
            <v/>
          </cell>
          <cell r="AB3368" t="str">
            <v/>
          </cell>
          <cell r="AC3368" t="str">
            <v/>
          </cell>
        </row>
        <row r="3369">
          <cell r="H3369" t="str">
            <v/>
          </cell>
          <cell r="J3369" t="str">
            <v/>
          </cell>
          <cell r="Y3369" t="str">
            <v/>
          </cell>
          <cell r="Z3369" t="str">
            <v/>
          </cell>
          <cell r="AA3369" t="str">
            <v/>
          </cell>
          <cell r="AB3369" t="str">
            <v/>
          </cell>
          <cell r="AC3369" t="str">
            <v/>
          </cell>
        </row>
        <row r="3370">
          <cell r="H3370" t="str">
            <v/>
          </cell>
          <cell r="J3370" t="str">
            <v/>
          </cell>
          <cell r="Y3370" t="str">
            <v/>
          </cell>
          <cell r="Z3370" t="str">
            <v/>
          </cell>
          <cell r="AA3370" t="str">
            <v/>
          </cell>
          <cell r="AB3370" t="str">
            <v/>
          </cell>
          <cell r="AC3370" t="str">
            <v/>
          </cell>
        </row>
        <row r="3371">
          <cell r="H3371" t="str">
            <v/>
          </cell>
          <cell r="J3371" t="str">
            <v/>
          </cell>
          <cell r="Y3371" t="str">
            <v/>
          </cell>
          <cell r="Z3371" t="str">
            <v/>
          </cell>
          <cell r="AA3371" t="str">
            <v/>
          </cell>
          <cell r="AB3371" t="str">
            <v/>
          </cell>
          <cell r="AC3371" t="str">
            <v/>
          </cell>
        </row>
        <row r="3372">
          <cell r="H3372" t="str">
            <v/>
          </cell>
          <cell r="J3372" t="str">
            <v/>
          </cell>
          <cell r="Y3372" t="str">
            <v/>
          </cell>
          <cell r="Z3372" t="str">
            <v/>
          </cell>
          <cell r="AA3372" t="str">
            <v/>
          </cell>
          <cell r="AB3372" t="str">
            <v/>
          </cell>
          <cell r="AC3372" t="str">
            <v/>
          </cell>
        </row>
        <row r="3373">
          <cell r="H3373" t="str">
            <v/>
          </cell>
          <cell r="J3373" t="str">
            <v/>
          </cell>
          <cell r="Y3373" t="str">
            <v/>
          </cell>
          <cell r="Z3373" t="str">
            <v/>
          </cell>
          <cell r="AA3373" t="str">
            <v/>
          </cell>
          <cell r="AB3373" t="str">
            <v/>
          </cell>
          <cell r="AC3373" t="str">
            <v/>
          </cell>
        </row>
        <row r="3374">
          <cell r="H3374" t="str">
            <v/>
          </cell>
          <cell r="J3374" t="str">
            <v/>
          </cell>
          <cell r="Y3374" t="str">
            <v/>
          </cell>
          <cell r="Z3374" t="str">
            <v/>
          </cell>
          <cell r="AA3374" t="str">
            <v/>
          </cell>
          <cell r="AB3374" t="str">
            <v/>
          </cell>
          <cell r="AC3374" t="str">
            <v/>
          </cell>
        </row>
        <row r="3375">
          <cell r="H3375" t="str">
            <v/>
          </cell>
          <cell r="J3375" t="str">
            <v/>
          </cell>
          <cell r="Y3375" t="str">
            <v/>
          </cell>
          <cell r="Z3375" t="str">
            <v/>
          </cell>
          <cell r="AA3375" t="str">
            <v/>
          </cell>
          <cell r="AB3375" t="str">
            <v/>
          </cell>
          <cell r="AC3375" t="str">
            <v/>
          </cell>
        </row>
        <row r="3376">
          <cell r="H3376" t="str">
            <v/>
          </cell>
          <cell r="J3376" t="str">
            <v/>
          </cell>
          <cell r="Y3376" t="str">
            <v/>
          </cell>
          <cell r="Z3376" t="str">
            <v/>
          </cell>
          <cell r="AA3376" t="str">
            <v/>
          </cell>
          <cell r="AB3376" t="str">
            <v/>
          </cell>
          <cell r="AC3376" t="str">
            <v/>
          </cell>
        </row>
        <row r="3377">
          <cell r="H3377" t="str">
            <v/>
          </cell>
          <cell r="J3377" t="str">
            <v/>
          </cell>
          <cell r="Y3377" t="str">
            <v/>
          </cell>
          <cell r="Z3377" t="str">
            <v/>
          </cell>
          <cell r="AA3377" t="str">
            <v/>
          </cell>
          <cell r="AB3377" t="str">
            <v/>
          </cell>
          <cell r="AC3377" t="str">
            <v/>
          </cell>
        </row>
        <row r="3378">
          <cell r="H3378" t="str">
            <v/>
          </cell>
          <cell r="J3378" t="str">
            <v/>
          </cell>
          <cell r="Y3378" t="str">
            <v/>
          </cell>
          <cell r="Z3378" t="str">
            <v/>
          </cell>
          <cell r="AA3378" t="str">
            <v/>
          </cell>
          <cell r="AB3378" t="str">
            <v/>
          </cell>
          <cell r="AC3378" t="str">
            <v/>
          </cell>
        </row>
        <row r="3379">
          <cell r="H3379" t="str">
            <v/>
          </cell>
          <cell r="J3379" t="str">
            <v/>
          </cell>
          <cell r="Y3379" t="str">
            <v/>
          </cell>
          <cell r="Z3379" t="str">
            <v/>
          </cell>
          <cell r="AA3379" t="str">
            <v/>
          </cell>
          <cell r="AB3379" t="str">
            <v/>
          </cell>
          <cell r="AC3379" t="str">
            <v/>
          </cell>
        </row>
        <row r="3380">
          <cell r="H3380" t="str">
            <v/>
          </cell>
          <cell r="J3380" t="str">
            <v/>
          </cell>
          <cell r="Y3380" t="str">
            <v/>
          </cell>
          <cell r="Z3380" t="str">
            <v/>
          </cell>
          <cell r="AA3380" t="str">
            <v/>
          </cell>
          <cell r="AB3380" t="str">
            <v/>
          </cell>
          <cell r="AC3380" t="str">
            <v/>
          </cell>
        </row>
        <row r="3381">
          <cell r="H3381" t="str">
            <v/>
          </cell>
          <cell r="J3381" t="str">
            <v/>
          </cell>
          <cell r="Y3381" t="str">
            <v/>
          </cell>
          <cell r="Z3381" t="str">
            <v/>
          </cell>
          <cell r="AA3381" t="str">
            <v/>
          </cell>
          <cell r="AB3381" t="str">
            <v/>
          </cell>
          <cell r="AC3381" t="str">
            <v/>
          </cell>
        </row>
        <row r="3382">
          <cell r="H3382" t="str">
            <v/>
          </cell>
          <cell r="J3382" t="str">
            <v/>
          </cell>
          <cell r="Y3382" t="str">
            <v/>
          </cell>
          <cell r="Z3382" t="str">
            <v/>
          </cell>
          <cell r="AA3382" t="str">
            <v/>
          </cell>
          <cell r="AB3382" t="str">
            <v/>
          </cell>
          <cell r="AC3382" t="str">
            <v/>
          </cell>
        </row>
        <row r="3383">
          <cell r="H3383" t="str">
            <v/>
          </cell>
          <cell r="J3383" t="str">
            <v/>
          </cell>
          <cell r="Y3383" t="str">
            <v/>
          </cell>
          <cell r="Z3383" t="str">
            <v/>
          </cell>
          <cell r="AA3383" t="str">
            <v/>
          </cell>
          <cell r="AB3383" t="str">
            <v/>
          </cell>
          <cell r="AC3383" t="str">
            <v/>
          </cell>
        </row>
        <row r="3384">
          <cell r="H3384" t="str">
            <v/>
          </cell>
          <cell r="J3384" t="str">
            <v/>
          </cell>
          <cell r="Y3384" t="str">
            <v/>
          </cell>
          <cell r="Z3384" t="str">
            <v/>
          </cell>
          <cell r="AA3384" t="str">
            <v/>
          </cell>
          <cell r="AB3384" t="str">
            <v/>
          </cell>
          <cell r="AC3384" t="str">
            <v/>
          </cell>
        </row>
        <row r="3385">
          <cell r="H3385" t="str">
            <v/>
          </cell>
          <cell r="J3385" t="str">
            <v/>
          </cell>
          <cell r="Y3385" t="str">
            <v/>
          </cell>
          <cell r="Z3385" t="str">
            <v/>
          </cell>
          <cell r="AA3385" t="str">
            <v/>
          </cell>
          <cell r="AB3385" t="str">
            <v/>
          </cell>
          <cell r="AC3385" t="str">
            <v/>
          </cell>
        </row>
        <row r="3386">
          <cell r="H3386" t="str">
            <v/>
          </cell>
          <cell r="J3386" t="str">
            <v/>
          </cell>
          <cell r="Y3386" t="str">
            <v/>
          </cell>
          <cell r="Z3386" t="str">
            <v/>
          </cell>
          <cell r="AA3386" t="str">
            <v/>
          </cell>
          <cell r="AB3386" t="str">
            <v/>
          </cell>
          <cell r="AC3386" t="str">
            <v/>
          </cell>
        </row>
        <row r="3387">
          <cell r="H3387" t="str">
            <v/>
          </cell>
          <cell r="J3387" t="str">
            <v/>
          </cell>
          <cell r="Y3387" t="str">
            <v/>
          </cell>
          <cell r="Z3387" t="str">
            <v/>
          </cell>
          <cell r="AA3387" t="str">
            <v/>
          </cell>
          <cell r="AB3387" t="str">
            <v/>
          </cell>
          <cell r="AC3387" t="str">
            <v/>
          </cell>
        </row>
        <row r="3388">
          <cell r="H3388" t="str">
            <v/>
          </cell>
          <cell r="J3388" t="str">
            <v/>
          </cell>
          <cell r="Y3388" t="str">
            <v/>
          </cell>
          <cell r="Z3388" t="str">
            <v/>
          </cell>
          <cell r="AA3388" t="str">
            <v/>
          </cell>
          <cell r="AB3388" t="str">
            <v/>
          </cell>
          <cell r="AC3388" t="str">
            <v/>
          </cell>
        </row>
        <row r="3389">
          <cell r="H3389" t="str">
            <v/>
          </cell>
          <cell r="J3389" t="str">
            <v/>
          </cell>
          <cell r="Y3389" t="str">
            <v/>
          </cell>
          <cell r="Z3389" t="str">
            <v/>
          </cell>
          <cell r="AA3389" t="str">
            <v/>
          </cell>
          <cell r="AB3389" t="str">
            <v/>
          </cell>
          <cell r="AC3389" t="str">
            <v/>
          </cell>
        </row>
        <row r="3390">
          <cell r="H3390" t="str">
            <v/>
          </cell>
          <cell r="J3390" t="str">
            <v/>
          </cell>
          <cell r="Y3390" t="str">
            <v/>
          </cell>
          <cell r="Z3390" t="str">
            <v/>
          </cell>
          <cell r="AA3390" t="str">
            <v/>
          </cell>
          <cell r="AB3390" t="str">
            <v/>
          </cell>
          <cell r="AC3390" t="str">
            <v/>
          </cell>
        </row>
        <row r="3391">
          <cell r="H3391" t="str">
            <v/>
          </cell>
          <cell r="J3391" t="str">
            <v/>
          </cell>
          <cell r="Y3391" t="str">
            <v/>
          </cell>
          <cell r="Z3391" t="str">
            <v/>
          </cell>
          <cell r="AA3391" t="str">
            <v/>
          </cell>
          <cell r="AB3391" t="str">
            <v/>
          </cell>
          <cell r="AC3391" t="str">
            <v/>
          </cell>
        </row>
        <row r="3392">
          <cell r="H3392" t="str">
            <v/>
          </cell>
          <cell r="J3392" t="str">
            <v/>
          </cell>
          <cell r="Y3392" t="str">
            <v/>
          </cell>
          <cell r="Z3392" t="str">
            <v/>
          </cell>
          <cell r="AA3392" t="str">
            <v/>
          </cell>
          <cell r="AB3392" t="str">
            <v/>
          </cell>
          <cell r="AC3392" t="str">
            <v/>
          </cell>
        </row>
        <row r="3393">
          <cell r="H3393" t="str">
            <v/>
          </cell>
          <cell r="J3393" t="str">
            <v/>
          </cell>
          <cell r="Y3393" t="str">
            <v/>
          </cell>
          <cell r="Z3393" t="str">
            <v/>
          </cell>
          <cell r="AA3393" t="str">
            <v/>
          </cell>
          <cell r="AB3393" t="str">
            <v/>
          </cell>
          <cell r="AC3393" t="str">
            <v/>
          </cell>
        </row>
        <row r="3394">
          <cell r="H3394" t="str">
            <v/>
          </cell>
          <cell r="J3394" t="str">
            <v/>
          </cell>
          <cell r="Y3394" t="str">
            <v/>
          </cell>
          <cell r="Z3394" t="str">
            <v/>
          </cell>
          <cell r="AA3394" t="str">
            <v/>
          </cell>
          <cell r="AB3394" t="str">
            <v/>
          </cell>
          <cell r="AC3394" t="str">
            <v/>
          </cell>
        </row>
        <row r="3395">
          <cell r="H3395" t="str">
            <v/>
          </cell>
          <cell r="J3395" t="str">
            <v/>
          </cell>
          <cell r="Y3395" t="str">
            <v/>
          </cell>
          <cell r="Z3395" t="str">
            <v/>
          </cell>
          <cell r="AA3395" t="str">
            <v/>
          </cell>
          <cell r="AB3395" t="str">
            <v/>
          </cell>
          <cell r="AC3395" t="str">
            <v/>
          </cell>
        </row>
        <row r="3396">
          <cell r="H3396" t="str">
            <v/>
          </cell>
          <cell r="J3396" t="str">
            <v/>
          </cell>
          <cell r="Y3396" t="str">
            <v/>
          </cell>
          <cell r="Z3396" t="str">
            <v/>
          </cell>
          <cell r="AA3396" t="str">
            <v/>
          </cell>
          <cell r="AB3396" t="str">
            <v/>
          </cell>
          <cell r="AC3396" t="str">
            <v/>
          </cell>
        </row>
        <row r="3397">
          <cell r="H3397" t="str">
            <v/>
          </cell>
          <cell r="J3397" t="str">
            <v/>
          </cell>
          <cell r="Y3397" t="str">
            <v/>
          </cell>
          <cell r="Z3397" t="str">
            <v/>
          </cell>
          <cell r="AA3397" t="str">
            <v/>
          </cell>
          <cell r="AB3397" t="str">
            <v/>
          </cell>
          <cell r="AC3397" t="str">
            <v/>
          </cell>
        </row>
        <row r="3398">
          <cell r="H3398" t="str">
            <v/>
          </cell>
          <cell r="J3398" t="str">
            <v/>
          </cell>
          <cell r="Y3398" t="str">
            <v/>
          </cell>
          <cell r="Z3398" t="str">
            <v/>
          </cell>
          <cell r="AA3398" t="str">
            <v/>
          </cell>
          <cell r="AB3398" t="str">
            <v/>
          </cell>
          <cell r="AC3398" t="str">
            <v/>
          </cell>
        </row>
        <row r="3399">
          <cell r="H3399" t="str">
            <v/>
          </cell>
          <cell r="J3399" t="str">
            <v/>
          </cell>
          <cell r="Y3399" t="str">
            <v/>
          </cell>
          <cell r="Z3399" t="str">
            <v/>
          </cell>
          <cell r="AA3399" t="str">
            <v/>
          </cell>
          <cell r="AB3399" t="str">
            <v/>
          </cell>
          <cell r="AC3399" t="str">
            <v/>
          </cell>
        </row>
        <row r="3400">
          <cell r="H3400" t="str">
            <v/>
          </cell>
          <cell r="J3400" t="str">
            <v/>
          </cell>
          <cell r="Y3400" t="str">
            <v/>
          </cell>
          <cell r="Z3400" t="str">
            <v/>
          </cell>
          <cell r="AA3400" t="str">
            <v/>
          </cell>
          <cell r="AB3400" t="str">
            <v/>
          </cell>
          <cell r="AC3400" t="str">
            <v/>
          </cell>
        </row>
        <row r="3401">
          <cell r="H3401" t="str">
            <v/>
          </cell>
          <cell r="J3401" t="str">
            <v/>
          </cell>
          <cell r="Y3401" t="str">
            <v/>
          </cell>
          <cell r="Z3401" t="str">
            <v/>
          </cell>
          <cell r="AA3401" t="str">
            <v/>
          </cell>
          <cell r="AB3401" t="str">
            <v/>
          </cell>
          <cell r="AC3401" t="str">
            <v/>
          </cell>
        </row>
        <row r="3402">
          <cell r="H3402" t="str">
            <v/>
          </cell>
          <cell r="J3402" t="str">
            <v/>
          </cell>
          <cell r="Y3402" t="str">
            <v/>
          </cell>
          <cell r="Z3402" t="str">
            <v/>
          </cell>
          <cell r="AA3402" t="str">
            <v/>
          </cell>
          <cell r="AB3402" t="str">
            <v/>
          </cell>
          <cell r="AC3402" t="str">
            <v/>
          </cell>
        </row>
        <row r="3403">
          <cell r="H3403" t="str">
            <v/>
          </cell>
          <cell r="J3403" t="str">
            <v/>
          </cell>
          <cell r="Y3403" t="str">
            <v/>
          </cell>
          <cell r="Z3403" t="str">
            <v/>
          </cell>
          <cell r="AA3403" t="str">
            <v/>
          </cell>
          <cell r="AB3403" t="str">
            <v/>
          </cell>
          <cell r="AC3403" t="str">
            <v/>
          </cell>
        </row>
        <row r="3404">
          <cell r="H3404" t="str">
            <v/>
          </cell>
          <cell r="J3404" t="str">
            <v/>
          </cell>
          <cell r="Y3404" t="str">
            <v/>
          </cell>
          <cell r="Z3404" t="str">
            <v/>
          </cell>
          <cell r="AA3404" t="str">
            <v/>
          </cell>
          <cell r="AB3404" t="str">
            <v/>
          </cell>
          <cell r="AC3404" t="str">
            <v/>
          </cell>
        </row>
        <row r="3405">
          <cell r="H3405" t="str">
            <v/>
          </cell>
          <cell r="J3405" t="str">
            <v/>
          </cell>
          <cell r="Y3405" t="str">
            <v/>
          </cell>
          <cell r="Z3405" t="str">
            <v/>
          </cell>
          <cell r="AA3405" t="str">
            <v/>
          </cell>
          <cell r="AB3405" t="str">
            <v/>
          </cell>
          <cell r="AC3405" t="str">
            <v/>
          </cell>
        </row>
        <row r="3406">
          <cell r="H3406" t="str">
            <v/>
          </cell>
          <cell r="J3406" t="str">
            <v/>
          </cell>
          <cell r="Y3406" t="str">
            <v/>
          </cell>
          <cell r="Z3406" t="str">
            <v/>
          </cell>
          <cell r="AA3406" t="str">
            <v/>
          </cell>
          <cell r="AB3406" t="str">
            <v/>
          </cell>
          <cell r="AC3406" t="str">
            <v/>
          </cell>
        </row>
        <row r="3407">
          <cell r="H3407" t="str">
            <v/>
          </cell>
          <cell r="J3407" t="str">
            <v/>
          </cell>
          <cell r="Y3407" t="str">
            <v/>
          </cell>
          <cell r="Z3407" t="str">
            <v/>
          </cell>
          <cell r="AA3407" t="str">
            <v/>
          </cell>
          <cell r="AB3407" t="str">
            <v/>
          </cell>
          <cell r="AC3407" t="str">
            <v/>
          </cell>
        </row>
        <row r="3408">
          <cell r="H3408" t="str">
            <v/>
          </cell>
          <cell r="J3408" t="str">
            <v/>
          </cell>
          <cell r="Y3408" t="str">
            <v/>
          </cell>
          <cell r="Z3408" t="str">
            <v/>
          </cell>
          <cell r="AA3408" t="str">
            <v/>
          </cell>
          <cell r="AB3408" t="str">
            <v/>
          </cell>
          <cell r="AC3408" t="str">
            <v/>
          </cell>
        </row>
        <row r="3409">
          <cell r="H3409" t="str">
            <v/>
          </cell>
          <cell r="J3409" t="str">
            <v/>
          </cell>
          <cell r="Y3409" t="str">
            <v/>
          </cell>
          <cell r="Z3409" t="str">
            <v/>
          </cell>
          <cell r="AA3409" t="str">
            <v/>
          </cell>
          <cell r="AB3409" t="str">
            <v/>
          </cell>
          <cell r="AC3409" t="str">
            <v/>
          </cell>
        </row>
        <row r="3410">
          <cell r="H3410" t="str">
            <v/>
          </cell>
          <cell r="J3410" t="str">
            <v/>
          </cell>
          <cell r="Y3410" t="str">
            <v/>
          </cell>
          <cell r="Z3410" t="str">
            <v/>
          </cell>
          <cell r="AA3410" t="str">
            <v/>
          </cell>
          <cell r="AB3410" t="str">
            <v/>
          </cell>
          <cell r="AC3410" t="str">
            <v/>
          </cell>
        </row>
        <row r="3411">
          <cell r="H3411" t="str">
            <v/>
          </cell>
          <cell r="J3411" t="str">
            <v/>
          </cell>
          <cell r="Y3411" t="str">
            <v/>
          </cell>
          <cell r="Z3411" t="str">
            <v/>
          </cell>
          <cell r="AA3411" t="str">
            <v/>
          </cell>
          <cell r="AB3411" t="str">
            <v/>
          </cell>
          <cell r="AC3411" t="str">
            <v/>
          </cell>
        </row>
        <row r="3412">
          <cell r="H3412" t="str">
            <v/>
          </cell>
          <cell r="J3412" t="str">
            <v/>
          </cell>
          <cell r="Y3412" t="str">
            <v/>
          </cell>
          <cell r="Z3412" t="str">
            <v/>
          </cell>
          <cell r="AA3412" t="str">
            <v/>
          </cell>
          <cell r="AB3412" t="str">
            <v/>
          </cell>
          <cell r="AC3412" t="str">
            <v/>
          </cell>
        </row>
        <row r="3413">
          <cell r="H3413" t="str">
            <v/>
          </cell>
          <cell r="J3413" t="str">
            <v/>
          </cell>
          <cell r="Y3413" t="str">
            <v/>
          </cell>
          <cell r="Z3413" t="str">
            <v/>
          </cell>
          <cell r="AA3413" t="str">
            <v/>
          </cell>
          <cell r="AB3413" t="str">
            <v/>
          </cell>
          <cell r="AC3413" t="str">
            <v/>
          </cell>
        </row>
        <row r="3414">
          <cell r="H3414" t="str">
            <v/>
          </cell>
          <cell r="J3414" t="str">
            <v/>
          </cell>
          <cell r="Y3414" t="str">
            <v/>
          </cell>
          <cell r="Z3414" t="str">
            <v/>
          </cell>
          <cell r="AA3414" t="str">
            <v/>
          </cell>
          <cell r="AB3414" t="str">
            <v/>
          </cell>
          <cell r="AC3414" t="str">
            <v/>
          </cell>
        </row>
        <row r="3415">
          <cell r="H3415" t="str">
            <v/>
          </cell>
          <cell r="J3415" t="str">
            <v/>
          </cell>
          <cell r="Y3415" t="str">
            <v/>
          </cell>
          <cell r="Z3415" t="str">
            <v/>
          </cell>
          <cell r="AA3415" t="str">
            <v/>
          </cell>
          <cell r="AB3415" t="str">
            <v/>
          </cell>
          <cell r="AC3415" t="str">
            <v/>
          </cell>
        </row>
        <row r="3416">
          <cell r="H3416" t="str">
            <v/>
          </cell>
          <cell r="J3416" t="str">
            <v/>
          </cell>
          <cell r="Y3416" t="str">
            <v/>
          </cell>
          <cell r="Z3416" t="str">
            <v/>
          </cell>
          <cell r="AA3416" t="str">
            <v/>
          </cell>
          <cell r="AB3416" t="str">
            <v/>
          </cell>
          <cell r="AC3416" t="str">
            <v/>
          </cell>
        </row>
        <row r="3417">
          <cell r="H3417" t="str">
            <v/>
          </cell>
          <cell r="J3417" t="str">
            <v/>
          </cell>
          <cell r="Y3417" t="str">
            <v/>
          </cell>
          <cell r="Z3417" t="str">
            <v/>
          </cell>
          <cell r="AA3417" t="str">
            <v/>
          </cell>
          <cell r="AB3417" t="str">
            <v/>
          </cell>
          <cell r="AC3417" t="str">
            <v/>
          </cell>
        </row>
        <row r="3418">
          <cell r="H3418" t="str">
            <v/>
          </cell>
          <cell r="J3418" t="str">
            <v/>
          </cell>
          <cell r="Y3418" t="str">
            <v/>
          </cell>
          <cell r="Z3418" t="str">
            <v/>
          </cell>
          <cell r="AA3418" t="str">
            <v/>
          </cell>
          <cell r="AB3418" t="str">
            <v/>
          </cell>
          <cell r="AC3418" t="str">
            <v/>
          </cell>
        </row>
        <row r="3419">
          <cell r="H3419" t="str">
            <v/>
          </cell>
          <cell r="J3419" t="str">
            <v/>
          </cell>
          <cell r="Y3419" t="str">
            <v/>
          </cell>
          <cell r="Z3419" t="str">
            <v/>
          </cell>
          <cell r="AA3419" t="str">
            <v/>
          </cell>
          <cell r="AB3419" t="str">
            <v/>
          </cell>
          <cell r="AC3419" t="str">
            <v/>
          </cell>
        </row>
        <row r="3420">
          <cell r="H3420" t="str">
            <v/>
          </cell>
          <cell r="J3420" t="str">
            <v/>
          </cell>
          <cell r="Y3420" t="str">
            <v/>
          </cell>
          <cell r="Z3420" t="str">
            <v/>
          </cell>
          <cell r="AA3420" t="str">
            <v/>
          </cell>
          <cell r="AB3420" t="str">
            <v/>
          </cell>
          <cell r="AC3420" t="str">
            <v/>
          </cell>
        </row>
        <row r="3421">
          <cell r="H3421" t="str">
            <v/>
          </cell>
          <cell r="J3421" t="str">
            <v/>
          </cell>
          <cell r="Y3421" t="str">
            <v/>
          </cell>
          <cell r="Z3421" t="str">
            <v/>
          </cell>
          <cell r="AA3421" t="str">
            <v/>
          </cell>
          <cell r="AB3421" t="str">
            <v/>
          </cell>
          <cell r="AC3421" t="str">
            <v/>
          </cell>
        </row>
        <row r="3422">
          <cell r="H3422" t="str">
            <v/>
          </cell>
          <cell r="J3422" t="str">
            <v/>
          </cell>
          <cell r="Y3422" t="str">
            <v/>
          </cell>
          <cell r="Z3422" t="str">
            <v/>
          </cell>
          <cell r="AA3422" t="str">
            <v/>
          </cell>
          <cell r="AB3422" t="str">
            <v/>
          </cell>
          <cell r="AC3422" t="str">
            <v/>
          </cell>
        </row>
        <row r="3423">
          <cell r="H3423" t="str">
            <v/>
          </cell>
          <cell r="J3423" t="str">
            <v/>
          </cell>
          <cell r="Y3423" t="str">
            <v/>
          </cell>
          <cell r="Z3423" t="str">
            <v/>
          </cell>
          <cell r="AA3423" t="str">
            <v/>
          </cell>
          <cell r="AB3423" t="str">
            <v/>
          </cell>
          <cell r="AC3423" t="str">
            <v/>
          </cell>
        </row>
        <row r="3424">
          <cell r="H3424" t="str">
            <v/>
          </cell>
          <cell r="J3424" t="str">
            <v/>
          </cell>
          <cell r="Y3424" t="str">
            <v/>
          </cell>
          <cell r="Z3424" t="str">
            <v/>
          </cell>
          <cell r="AA3424" t="str">
            <v/>
          </cell>
          <cell r="AB3424" t="str">
            <v/>
          </cell>
          <cell r="AC3424" t="str">
            <v/>
          </cell>
        </row>
        <row r="3425">
          <cell r="H3425" t="str">
            <v/>
          </cell>
          <cell r="J3425" t="str">
            <v/>
          </cell>
          <cell r="Y3425" t="str">
            <v/>
          </cell>
          <cell r="Z3425" t="str">
            <v/>
          </cell>
          <cell r="AA3425" t="str">
            <v/>
          </cell>
          <cell r="AB3425" t="str">
            <v/>
          </cell>
          <cell r="AC3425" t="str">
            <v/>
          </cell>
        </row>
        <row r="3426">
          <cell r="H3426" t="str">
            <v/>
          </cell>
          <cell r="J3426" t="str">
            <v/>
          </cell>
          <cell r="Y3426" t="str">
            <v/>
          </cell>
          <cell r="Z3426" t="str">
            <v/>
          </cell>
          <cell r="AA3426" t="str">
            <v/>
          </cell>
          <cell r="AB3426" t="str">
            <v/>
          </cell>
          <cell r="AC3426" t="str">
            <v/>
          </cell>
        </row>
        <row r="3427">
          <cell r="H3427" t="str">
            <v/>
          </cell>
          <cell r="J3427" t="str">
            <v/>
          </cell>
          <cell r="Y3427" t="str">
            <v/>
          </cell>
          <cell r="Z3427" t="str">
            <v/>
          </cell>
          <cell r="AA3427" t="str">
            <v/>
          </cell>
          <cell r="AB3427" t="str">
            <v/>
          </cell>
          <cell r="AC3427" t="str">
            <v/>
          </cell>
        </row>
        <row r="3428">
          <cell r="H3428" t="str">
            <v/>
          </cell>
          <cell r="J3428" t="str">
            <v/>
          </cell>
          <cell r="Y3428" t="str">
            <v/>
          </cell>
          <cell r="Z3428" t="str">
            <v/>
          </cell>
          <cell r="AA3428" t="str">
            <v/>
          </cell>
          <cell r="AB3428" t="str">
            <v/>
          </cell>
          <cell r="AC3428" t="str">
            <v/>
          </cell>
        </row>
        <row r="3429">
          <cell r="H3429" t="str">
            <v/>
          </cell>
          <cell r="J3429" t="str">
            <v/>
          </cell>
          <cell r="Y3429" t="str">
            <v/>
          </cell>
          <cell r="Z3429" t="str">
            <v/>
          </cell>
          <cell r="AA3429" t="str">
            <v/>
          </cell>
          <cell r="AB3429" t="str">
            <v/>
          </cell>
          <cell r="AC3429" t="str">
            <v/>
          </cell>
        </row>
        <row r="3430">
          <cell r="H3430" t="str">
            <v/>
          </cell>
          <cell r="J3430" t="str">
            <v/>
          </cell>
          <cell r="Y3430" t="str">
            <v/>
          </cell>
          <cell r="Z3430" t="str">
            <v/>
          </cell>
          <cell r="AA3430" t="str">
            <v/>
          </cell>
          <cell r="AB3430" t="str">
            <v/>
          </cell>
          <cell r="AC3430" t="str">
            <v/>
          </cell>
        </row>
        <row r="3431">
          <cell r="H3431" t="str">
            <v/>
          </cell>
          <cell r="J3431" t="str">
            <v/>
          </cell>
          <cell r="Y3431" t="str">
            <v/>
          </cell>
          <cell r="Z3431" t="str">
            <v/>
          </cell>
          <cell r="AA3431" t="str">
            <v/>
          </cell>
          <cell r="AB3431" t="str">
            <v/>
          </cell>
          <cell r="AC3431" t="str">
            <v/>
          </cell>
        </row>
        <row r="3432">
          <cell r="H3432" t="str">
            <v/>
          </cell>
          <cell r="J3432" t="str">
            <v/>
          </cell>
          <cell r="Y3432" t="str">
            <v/>
          </cell>
          <cell r="Z3432" t="str">
            <v/>
          </cell>
          <cell r="AA3432" t="str">
            <v/>
          </cell>
          <cell r="AB3432" t="str">
            <v/>
          </cell>
          <cell r="AC3432" t="str">
            <v/>
          </cell>
        </row>
        <row r="3433">
          <cell r="H3433" t="str">
            <v/>
          </cell>
          <cell r="J3433" t="str">
            <v/>
          </cell>
          <cell r="Y3433" t="str">
            <v/>
          </cell>
          <cell r="Z3433" t="str">
            <v/>
          </cell>
          <cell r="AA3433" t="str">
            <v/>
          </cell>
          <cell r="AB3433" t="str">
            <v/>
          </cell>
          <cell r="AC3433" t="str">
            <v/>
          </cell>
        </row>
        <row r="3434">
          <cell r="H3434" t="str">
            <v/>
          </cell>
          <cell r="J3434" t="str">
            <v/>
          </cell>
          <cell r="Y3434" t="str">
            <v/>
          </cell>
          <cell r="Z3434" t="str">
            <v/>
          </cell>
          <cell r="AA3434" t="str">
            <v/>
          </cell>
          <cell r="AB3434" t="str">
            <v/>
          </cell>
          <cell r="AC3434" t="str">
            <v/>
          </cell>
        </row>
        <row r="3435">
          <cell r="H3435" t="str">
            <v/>
          </cell>
          <cell r="J3435" t="str">
            <v/>
          </cell>
          <cell r="Y3435" t="str">
            <v/>
          </cell>
          <cell r="Z3435" t="str">
            <v/>
          </cell>
          <cell r="AA3435" t="str">
            <v/>
          </cell>
          <cell r="AB3435" t="str">
            <v/>
          </cell>
          <cell r="AC3435" t="str">
            <v/>
          </cell>
        </row>
        <row r="3436">
          <cell r="H3436" t="str">
            <v/>
          </cell>
          <cell r="J3436" t="str">
            <v/>
          </cell>
          <cell r="Y3436" t="str">
            <v/>
          </cell>
          <cell r="Z3436" t="str">
            <v/>
          </cell>
          <cell r="AA3436" t="str">
            <v/>
          </cell>
          <cell r="AB3436" t="str">
            <v/>
          </cell>
          <cell r="AC3436" t="str">
            <v/>
          </cell>
        </row>
        <row r="3437">
          <cell r="H3437" t="str">
            <v/>
          </cell>
          <cell r="J3437" t="str">
            <v/>
          </cell>
          <cell r="Y3437" t="str">
            <v/>
          </cell>
          <cell r="Z3437" t="str">
            <v/>
          </cell>
          <cell r="AA3437" t="str">
            <v/>
          </cell>
          <cell r="AB3437" t="str">
            <v/>
          </cell>
          <cell r="AC3437" t="str">
            <v/>
          </cell>
        </row>
        <row r="3438">
          <cell r="H3438" t="str">
            <v/>
          </cell>
          <cell r="J3438" t="str">
            <v/>
          </cell>
          <cell r="Y3438" t="str">
            <v/>
          </cell>
          <cell r="Z3438" t="str">
            <v/>
          </cell>
          <cell r="AA3438" t="str">
            <v/>
          </cell>
          <cell r="AB3438" t="str">
            <v/>
          </cell>
          <cell r="AC3438" t="str">
            <v/>
          </cell>
        </row>
        <row r="3439">
          <cell r="H3439" t="str">
            <v/>
          </cell>
          <cell r="J3439" t="str">
            <v/>
          </cell>
          <cell r="Y3439" t="str">
            <v/>
          </cell>
          <cell r="Z3439" t="str">
            <v/>
          </cell>
          <cell r="AA3439" t="str">
            <v/>
          </cell>
          <cell r="AB3439" t="str">
            <v/>
          </cell>
          <cell r="AC3439" t="str">
            <v/>
          </cell>
        </row>
        <row r="3440">
          <cell r="H3440" t="str">
            <v/>
          </cell>
          <cell r="J3440" t="str">
            <v/>
          </cell>
          <cell r="Y3440" t="str">
            <v/>
          </cell>
          <cell r="Z3440" t="str">
            <v/>
          </cell>
          <cell r="AA3440" t="str">
            <v/>
          </cell>
          <cell r="AB3440" t="str">
            <v/>
          </cell>
          <cell r="AC3440" t="str">
            <v/>
          </cell>
        </row>
        <row r="3441">
          <cell r="H3441" t="str">
            <v/>
          </cell>
          <cell r="J3441" t="str">
            <v/>
          </cell>
          <cell r="Y3441" t="str">
            <v/>
          </cell>
          <cell r="Z3441" t="str">
            <v/>
          </cell>
          <cell r="AA3441" t="str">
            <v/>
          </cell>
          <cell r="AB3441" t="str">
            <v/>
          </cell>
          <cell r="AC3441" t="str">
            <v/>
          </cell>
        </row>
        <row r="3442">
          <cell r="H3442" t="str">
            <v/>
          </cell>
          <cell r="J3442" t="str">
            <v/>
          </cell>
          <cell r="Y3442" t="str">
            <v/>
          </cell>
          <cell r="Z3442" t="str">
            <v/>
          </cell>
          <cell r="AA3442" t="str">
            <v/>
          </cell>
          <cell r="AB3442" t="str">
            <v/>
          </cell>
          <cell r="AC3442" t="str">
            <v/>
          </cell>
        </row>
        <row r="3443">
          <cell r="H3443" t="str">
            <v/>
          </cell>
          <cell r="J3443" t="str">
            <v/>
          </cell>
          <cell r="Y3443" t="str">
            <v/>
          </cell>
          <cell r="Z3443" t="str">
            <v/>
          </cell>
          <cell r="AA3443" t="str">
            <v/>
          </cell>
          <cell r="AB3443" t="str">
            <v/>
          </cell>
          <cell r="AC3443" t="str">
            <v/>
          </cell>
        </row>
        <row r="3444">
          <cell r="H3444" t="str">
            <v/>
          </cell>
          <cell r="J3444" t="str">
            <v/>
          </cell>
          <cell r="Y3444" t="str">
            <v/>
          </cell>
          <cell r="Z3444" t="str">
            <v/>
          </cell>
          <cell r="AA3444" t="str">
            <v/>
          </cell>
          <cell r="AB3444" t="str">
            <v/>
          </cell>
          <cell r="AC3444" t="str">
            <v/>
          </cell>
        </row>
        <row r="3445">
          <cell r="H3445" t="str">
            <v/>
          </cell>
          <cell r="J3445" t="str">
            <v/>
          </cell>
          <cell r="Y3445" t="str">
            <v/>
          </cell>
          <cell r="Z3445" t="str">
            <v/>
          </cell>
          <cell r="AA3445" t="str">
            <v/>
          </cell>
          <cell r="AB3445" t="str">
            <v/>
          </cell>
          <cell r="AC3445" t="str">
            <v/>
          </cell>
        </row>
        <row r="3446">
          <cell r="H3446" t="str">
            <v/>
          </cell>
          <cell r="J3446" t="str">
            <v/>
          </cell>
          <cell r="Y3446" t="str">
            <v/>
          </cell>
          <cell r="Z3446" t="str">
            <v/>
          </cell>
          <cell r="AA3446" t="str">
            <v/>
          </cell>
          <cell r="AB3446" t="str">
            <v/>
          </cell>
          <cell r="AC3446" t="str">
            <v/>
          </cell>
        </row>
        <row r="3447">
          <cell r="H3447" t="str">
            <v/>
          </cell>
          <cell r="J3447" t="str">
            <v/>
          </cell>
          <cell r="Y3447" t="str">
            <v/>
          </cell>
          <cell r="Z3447" t="str">
            <v/>
          </cell>
          <cell r="AA3447" t="str">
            <v/>
          </cell>
          <cell r="AB3447" t="str">
            <v/>
          </cell>
          <cell r="AC3447" t="str">
            <v/>
          </cell>
        </row>
        <row r="3448">
          <cell r="H3448" t="str">
            <v/>
          </cell>
          <cell r="J3448" t="str">
            <v/>
          </cell>
          <cell r="Y3448" t="str">
            <v/>
          </cell>
          <cell r="Z3448" t="str">
            <v/>
          </cell>
          <cell r="AA3448" t="str">
            <v/>
          </cell>
          <cell r="AB3448" t="str">
            <v/>
          </cell>
          <cell r="AC3448" t="str">
            <v/>
          </cell>
        </row>
        <row r="3449">
          <cell r="H3449" t="str">
            <v/>
          </cell>
          <cell r="J3449" t="str">
            <v/>
          </cell>
          <cell r="Y3449" t="str">
            <v/>
          </cell>
          <cell r="Z3449" t="str">
            <v/>
          </cell>
          <cell r="AA3449" t="str">
            <v/>
          </cell>
          <cell r="AB3449" t="str">
            <v/>
          </cell>
          <cell r="AC3449" t="str">
            <v/>
          </cell>
        </row>
        <row r="3450">
          <cell r="H3450" t="str">
            <v/>
          </cell>
          <cell r="J3450" t="str">
            <v/>
          </cell>
          <cell r="Y3450" t="str">
            <v/>
          </cell>
          <cell r="Z3450" t="str">
            <v/>
          </cell>
          <cell r="AA3450" t="str">
            <v/>
          </cell>
          <cell r="AB3450" t="str">
            <v/>
          </cell>
          <cell r="AC3450" t="str">
            <v/>
          </cell>
        </row>
        <row r="3451">
          <cell r="H3451" t="str">
            <v/>
          </cell>
          <cell r="J3451" t="str">
            <v/>
          </cell>
          <cell r="Y3451" t="str">
            <v/>
          </cell>
          <cell r="Z3451" t="str">
            <v/>
          </cell>
          <cell r="AA3451" t="str">
            <v/>
          </cell>
          <cell r="AB3451" t="str">
            <v/>
          </cell>
          <cell r="AC3451" t="str">
            <v/>
          </cell>
        </row>
        <row r="3452">
          <cell r="H3452" t="str">
            <v/>
          </cell>
          <cell r="J3452" t="str">
            <v/>
          </cell>
          <cell r="Y3452" t="str">
            <v/>
          </cell>
          <cell r="Z3452" t="str">
            <v/>
          </cell>
          <cell r="AA3452" t="str">
            <v/>
          </cell>
          <cell r="AB3452" t="str">
            <v/>
          </cell>
          <cell r="AC3452" t="str">
            <v/>
          </cell>
        </row>
        <row r="3453">
          <cell r="H3453" t="str">
            <v/>
          </cell>
          <cell r="J3453" t="str">
            <v/>
          </cell>
          <cell r="Y3453" t="str">
            <v/>
          </cell>
          <cell r="Z3453" t="str">
            <v/>
          </cell>
          <cell r="AA3453" t="str">
            <v/>
          </cell>
          <cell r="AB3453" t="str">
            <v/>
          </cell>
          <cell r="AC3453" t="str">
            <v/>
          </cell>
        </row>
        <row r="3454">
          <cell r="H3454" t="str">
            <v/>
          </cell>
          <cell r="J3454" t="str">
            <v/>
          </cell>
          <cell r="Y3454" t="str">
            <v/>
          </cell>
          <cell r="Z3454" t="str">
            <v/>
          </cell>
          <cell r="AA3454" t="str">
            <v/>
          </cell>
          <cell r="AB3454" t="str">
            <v/>
          </cell>
          <cell r="AC3454" t="str">
            <v/>
          </cell>
        </row>
        <row r="3455">
          <cell r="H3455" t="str">
            <v/>
          </cell>
          <cell r="J3455" t="str">
            <v/>
          </cell>
          <cell r="Y3455" t="str">
            <v/>
          </cell>
          <cell r="Z3455" t="str">
            <v/>
          </cell>
          <cell r="AA3455" t="str">
            <v/>
          </cell>
          <cell r="AB3455" t="str">
            <v/>
          </cell>
          <cell r="AC3455" t="str">
            <v/>
          </cell>
        </row>
        <row r="3456">
          <cell r="H3456" t="str">
            <v/>
          </cell>
          <cell r="J3456" t="str">
            <v/>
          </cell>
          <cell r="Y3456" t="str">
            <v/>
          </cell>
          <cell r="Z3456" t="str">
            <v/>
          </cell>
          <cell r="AA3456" t="str">
            <v/>
          </cell>
          <cell r="AB3456" t="str">
            <v/>
          </cell>
          <cell r="AC3456" t="str">
            <v/>
          </cell>
        </row>
        <row r="3457">
          <cell r="H3457" t="str">
            <v/>
          </cell>
          <cell r="J3457" t="str">
            <v/>
          </cell>
          <cell r="Y3457" t="str">
            <v/>
          </cell>
          <cell r="Z3457" t="str">
            <v/>
          </cell>
          <cell r="AA3457" t="str">
            <v/>
          </cell>
          <cell r="AB3457" t="str">
            <v/>
          </cell>
          <cell r="AC3457" t="str">
            <v/>
          </cell>
        </row>
        <row r="3458">
          <cell r="H3458" t="str">
            <v/>
          </cell>
          <cell r="J3458" t="str">
            <v/>
          </cell>
          <cell r="Y3458" t="str">
            <v/>
          </cell>
          <cell r="Z3458" t="str">
            <v/>
          </cell>
          <cell r="AA3458" t="str">
            <v/>
          </cell>
          <cell r="AB3458" t="str">
            <v/>
          </cell>
          <cell r="AC3458" t="str">
            <v/>
          </cell>
        </row>
        <row r="3459">
          <cell r="H3459" t="str">
            <v/>
          </cell>
          <cell r="J3459" t="str">
            <v/>
          </cell>
          <cell r="Y3459" t="str">
            <v/>
          </cell>
          <cell r="Z3459" t="str">
            <v/>
          </cell>
          <cell r="AA3459" t="str">
            <v/>
          </cell>
          <cell r="AB3459" t="str">
            <v/>
          </cell>
          <cell r="AC3459" t="str">
            <v/>
          </cell>
        </row>
        <row r="3460">
          <cell r="H3460" t="str">
            <v/>
          </cell>
          <cell r="J3460" t="str">
            <v/>
          </cell>
          <cell r="Y3460" t="str">
            <v/>
          </cell>
          <cell r="Z3460" t="str">
            <v/>
          </cell>
          <cell r="AA3460" t="str">
            <v/>
          </cell>
          <cell r="AB3460" t="str">
            <v/>
          </cell>
          <cell r="AC3460" t="str">
            <v/>
          </cell>
        </row>
        <row r="3461">
          <cell r="H3461" t="str">
            <v/>
          </cell>
          <cell r="J3461" t="str">
            <v/>
          </cell>
          <cell r="Y3461" t="str">
            <v/>
          </cell>
          <cell r="Z3461" t="str">
            <v/>
          </cell>
          <cell r="AA3461" t="str">
            <v/>
          </cell>
          <cell r="AB3461" t="str">
            <v/>
          </cell>
          <cell r="AC3461" t="str">
            <v/>
          </cell>
        </row>
        <row r="3462">
          <cell r="H3462" t="str">
            <v/>
          </cell>
          <cell r="J3462" t="str">
            <v/>
          </cell>
          <cell r="Y3462" t="str">
            <v/>
          </cell>
          <cell r="Z3462" t="str">
            <v/>
          </cell>
          <cell r="AA3462" t="str">
            <v/>
          </cell>
          <cell r="AB3462" t="str">
            <v/>
          </cell>
          <cell r="AC3462" t="str">
            <v/>
          </cell>
        </row>
        <row r="3463">
          <cell r="H3463" t="str">
            <v/>
          </cell>
          <cell r="J3463" t="str">
            <v/>
          </cell>
          <cell r="Y3463" t="str">
            <v/>
          </cell>
          <cell r="Z3463" t="str">
            <v/>
          </cell>
          <cell r="AA3463" t="str">
            <v/>
          </cell>
          <cell r="AB3463" t="str">
            <v/>
          </cell>
          <cell r="AC3463" t="str">
            <v/>
          </cell>
        </row>
        <row r="3464">
          <cell r="H3464" t="str">
            <v/>
          </cell>
          <cell r="J3464" t="str">
            <v/>
          </cell>
          <cell r="Y3464" t="str">
            <v/>
          </cell>
          <cell r="Z3464" t="str">
            <v/>
          </cell>
          <cell r="AA3464" t="str">
            <v/>
          </cell>
          <cell r="AB3464" t="str">
            <v/>
          </cell>
          <cell r="AC3464" t="str">
            <v/>
          </cell>
        </row>
        <row r="3465">
          <cell r="H3465" t="str">
            <v/>
          </cell>
          <cell r="J3465" t="str">
            <v/>
          </cell>
          <cell r="Y3465" t="str">
            <v/>
          </cell>
          <cell r="Z3465" t="str">
            <v/>
          </cell>
          <cell r="AA3465" t="str">
            <v/>
          </cell>
          <cell r="AB3465" t="str">
            <v/>
          </cell>
          <cell r="AC3465" t="str">
            <v/>
          </cell>
        </row>
        <row r="3466">
          <cell r="H3466" t="str">
            <v/>
          </cell>
          <cell r="J3466" t="str">
            <v/>
          </cell>
          <cell r="Y3466" t="str">
            <v/>
          </cell>
          <cell r="Z3466" t="str">
            <v/>
          </cell>
          <cell r="AA3466" t="str">
            <v/>
          </cell>
          <cell r="AB3466" t="str">
            <v/>
          </cell>
          <cell r="AC3466" t="str">
            <v/>
          </cell>
        </row>
        <row r="3467">
          <cell r="H3467" t="str">
            <v/>
          </cell>
          <cell r="J3467" t="str">
            <v/>
          </cell>
          <cell r="Y3467" t="str">
            <v/>
          </cell>
          <cell r="Z3467" t="str">
            <v/>
          </cell>
          <cell r="AA3467" t="str">
            <v/>
          </cell>
          <cell r="AB3467" t="str">
            <v/>
          </cell>
          <cell r="AC3467" t="str">
            <v/>
          </cell>
        </row>
        <row r="3468">
          <cell r="H3468" t="str">
            <v/>
          </cell>
          <cell r="J3468" t="str">
            <v/>
          </cell>
          <cell r="Y3468" t="str">
            <v/>
          </cell>
          <cell r="Z3468" t="str">
            <v/>
          </cell>
          <cell r="AA3468" t="str">
            <v/>
          </cell>
          <cell r="AB3468" t="str">
            <v/>
          </cell>
          <cell r="AC3468" t="str">
            <v/>
          </cell>
        </row>
        <row r="3469">
          <cell r="H3469" t="str">
            <v/>
          </cell>
          <cell r="J3469" t="str">
            <v/>
          </cell>
          <cell r="Y3469" t="str">
            <v/>
          </cell>
          <cell r="Z3469" t="str">
            <v/>
          </cell>
          <cell r="AA3469" t="str">
            <v/>
          </cell>
          <cell r="AB3469" t="str">
            <v/>
          </cell>
          <cell r="AC3469" t="str">
            <v/>
          </cell>
        </row>
        <row r="3470">
          <cell r="H3470" t="str">
            <v/>
          </cell>
          <cell r="J3470" t="str">
            <v/>
          </cell>
          <cell r="Y3470" t="str">
            <v/>
          </cell>
          <cell r="Z3470" t="str">
            <v/>
          </cell>
          <cell r="AA3470" t="str">
            <v/>
          </cell>
          <cell r="AB3470" t="str">
            <v/>
          </cell>
          <cell r="AC3470" t="str">
            <v/>
          </cell>
        </row>
        <row r="3471">
          <cell r="H3471" t="str">
            <v/>
          </cell>
          <cell r="J3471" t="str">
            <v/>
          </cell>
          <cell r="Y3471" t="str">
            <v/>
          </cell>
          <cell r="Z3471" t="str">
            <v/>
          </cell>
          <cell r="AA3471" t="str">
            <v/>
          </cell>
          <cell r="AB3471" t="str">
            <v/>
          </cell>
          <cell r="AC3471" t="str">
            <v/>
          </cell>
        </row>
        <row r="3472">
          <cell r="H3472" t="str">
            <v/>
          </cell>
          <cell r="J3472" t="str">
            <v/>
          </cell>
          <cell r="Y3472" t="str">
            <v/>
          </cell>
          <cell r="Z3472" t="str">
            <v/>
          </cell>
          <cell r="AA3472" t="str">
            <v/>
          </cell>
          <cell r="AB3472" t="str">
            <v/>
          </cell>
          <cell r="AC3472" t="str">
            <v/>
          </cell>
        </row>
        <row r="3473">
          <cell r="H3473" t="str">
            <v/>
          </cell>
          <cell r="J3473" t="str">
            <v/>
          </cell>
          <cell r="Y3473" t="str">
            <v/>
          </cell>
          <cell r="Z3473" t="str">
            <v/>
          </cell>
          <cell r="AA3473" t="str">
            <v/>
          </cell>
          <cell r="AB3473" t="str">
            <v/>
          </cell>
          <cell r="AC3473" t="str">
            <v/>
          </cell>
        </row>
        <row r="3474">
          <cell r="H3474" t="str">
            <v/>
          </cell>
          <cell r="J3474" t="str">
            <v/>
          </cell>
          <cell r="Y3474" t="str">
            <v/>
          </cell>
          <cell r="Z3474" t="str">
            <v/>
          </cell>
          <cell r="AA3474" t="str">
            <v/>
          </cell>
          <cell r="AB3474" t="str">
            <v/>
          </cell>
          <cell r="AC3474" t="str">
            <v/>
          </cell>
        </row>
        <row r="3475">
          <cell r="H3475" t="str">
            <v/>
          </cell>
          <cell r="J3475" t="str">
            <v/>
          </cell>
          <cell r="Y3475" t="str">
            <v/>
          </cell>
          <cell r="Z3475" t="str">
            <v/>
          </cell>
          <cell r="AA3475" t="str">
            <v/>
          </cell>
          <cell r="AB3475" t="str">
            <v/>
          </cell>
          <cell r="AC3475" t="str">
            <v/>
          </cell>
        </row>
        <row r="3476">
          <cell r="H3476" t="str">
            <v/>
          </cell>
          <cell r="J3476" t="str">
            <v/>
          </cell>
          <cell r="Y3476" t="str">
            <v/>
          </cell>
          <cell r="Z3476" t="str">
            <v/>
          </cell>
          <cell r="AA3476" t="str">
            <v/>
          </cell>
          <cell r="AB3476" t="str">
            <v/>
          </cell>
          <cell r="AC3476" t="str">
            <v/>
          </cell>
        </row>
        <row r="3477">
          <cell r="H3477" t="str">
            <v/>
          </cell>
          <cell r="J3477" t="str">
            <v/>
          </cell>
          <cell r="Y3477" t="str">
            <v/>
          </cell>
          <cell r="Z3477" t="str">
            <v/>
          </cell>
          <cell r="AA3477" t="str">
            <v/>
          </cell>
          <cell r="AB3477" t="str">
            <v/>
          </cell>
          <cell r="AC3477" t="str">
            <v/>
          </cell>
        </row>
        <row r="3478">
          <cell r="H3478" t="str">
            <v/>
          </cell>
          <cell r="J3478" t="str">
            <v/>
          </cell>
          <cell r="Y3478" t="str">
            <v/>
          </cell>
          <cell r="Z3478" t="str">
            <v/>
          </cell>
          <cell r="AA3478" t="str">
            <v/>
          </cell>
          <cell r="AB3478" t="str">
            <v/>
          </cell>
          <cell r="AC3478" t="str">
            <v/>
          </cell>
        </row>
        <row r="3479">
          <cell r="H3479" t="str">
            <v/>
          </cell>
          <cell r="J3479" t="str">
            <v/>
          </cell>
          <cell r="Y3479" t="str">
            <v/>
          </cell>
          <cell r="Z3479" t="str">
            <v/>
          </cell>
          <cell r="AA3479" t="str">
            <v/>
          </cell>
          <cell r="AB3479" t="str">
            <v/>
          </cell>
          <cell r="AC3479" t="str">
            <v/>
          </cell>
        </row>
        <row r="3480">
          <cell r="H3480" t="str">
            <v/>
          </cell>
          <cell r="J3480" t="str">
            <v/>
          </cell>
          <cell r="Y3480" t="str">
            <v/>
          </cell>
          <cell r="Z3480" t="str">
            <v/>
          </cell>
          <cell r="AA3480" t="str">
            <v/>
          </cell>
          <cell r="AB3480" t="str">
            <v/>
          </cell>
          <cell r="AC3480" t="str">
            <v/>
          </cell>
        </row>
        <row r="3481">
          <cell r="H3481" t="str">
            <v/>
          </cell>
          <cell r="J3481" t="str">
            <v/>
          </cell>
          <cell r="Y3481" t="str">
            <v/>
          </cell>
          <cell r="Z3481" t="str">
            <v/>
          </cell>
          <cell r="AA3481" t="str">
            <v/>
          </cell>
          <cell r="AB3481" t="str">
            <v/>
          </cell>
          <cell r="AC3481" t="str">
            <v/>
          </cell>
        </row>
        <row r="3482">
          <cell r="H3482" t="str">
            <v/>
          </cell>
          <cell r="J3482" t="str">
            <v/>
          </cell>
          <cell r="Y3482" t="str">
            <v/>
          </cell>
          <cell r="Z3482" t="str">
            <v/>
          </cell>
          <cell r="AA3482" t="str">
            <v/>
          </cell>
          <cell r="AB3482" t="str">
            <v/>
          </cell>
          <cell r="AC3482" t="str">
            <v/>
          </cell>
        </row>
        <row r="3483">
          <cell r="H3483" t="str">
            <v/>
          </cell>
          <cell r="J3483" t="str">
            <v/>
          </cell>
          <cell r="Y3483" t="str">
            <v/>
          </cell>
          <cell r="Z3483" t="str">
            <v/>
          </cell>
          <cell r="AA3483" t="str">
            <v/>
          </cell>
          <cell r="AB3483" t="str">
            <v/>
          </cell>
          <cell r="AC3483" t="str">
            <v/>
          </cell>
        </row>
        <row r="3484">
          <cell r="H3484" t="str">
            <v/>
          </cell>
          <cell r="J3484" t="str">
            <v/>
          </cell>
          <cell r="Y3484" t="str">
            <v/>
          </cell>
          <cell r="Z3484" t="str">
            <v/>
          </cell>
          <cell r="AA3484" t="str">
            <v/>
          </cell>
          <cell r="AB3484" t="str">
            <v/>
          </cell>
          <cell r="AC3484" t="str">
            <v/>
          </cell>
        </row>
        <row r="3485">
          <cell r="H3485" t="str">
            <v/>
          </cell>
          <cell r="J3485" t="str">
            <v/>
          </cell>
          <cell r="Y3485" t="str">
            <v/>
          </cell>
          <cell r="Z3485" t="str">
            <v/>
          </cell>
          <cell r="AA3485" t="str">
            <v/>
          </cell>
          <cell r="AB3485" t="str">
            <v/>
          </cell>
          <cell r="AC3485" t="str">
            <v/>
          </cell>
        </row>
        <row r="3486">
          <cell r="H3486" t="str">
            <v/>
          </cell>
          <cell r="J3486" t="str">
            <v/>
          </cell>
          <cell r="Y3486" t="str">
            <v/>
          </cell>
          <cell r="Z3486" t="str">
            <v/>
          </cell>
          <cell r="AA3486" t="str">
            <v/>
          </cell>
          <cell r="AB3486" t="str">
            <v/>
          </cell>
          <cell r="AC3486" t="str">
            <v/>
          </cell>
        </row>
        <row r="3487">
          <cell r="H3487" t="str">
            <v/>
          </cell>
          <cell r="J3487" t="str">
            <v/>
          </cell>
          <cell r="Y3487" t="str">
            <v/>
          </cell>
          <cell r="Z3487" t="str">
            <v/>
          </cell>
          <cell r="AA3487" t="str">
            <v/>
          </cell>
          <cell r="AB3487" t="str">
            <v/>
          </cell>
          <cell r="AC3487" t="str">
            <v/>
          </cell>
        </row>
        <row r="3488">
          <cell r="H3488" t="str">
            <v/>
          </cell>
          <cell r="J3488" t="str">
            <v/>
          </cell>
          <cell r="Y3488" t="str">
            <v/>
          </cell>
          <cell r="Z3488" t="str">
            <v/>
          </cell>
          <cell r="AA3488" t="str">
            <v/>
          </cell>
          <cell r="AB3488" t="str">
            <v/>
          </cell>
          <cell r="AC3488" t="str">
            <v/>
          </cell>
        </row>
        <row r="3489">
          <cell r="H3489" t="str">
            <v/>
          </cell>
          <cell r="J3489" t="str">
            <v/>
          </cell>
          <cell r="Y3489" t="str">
            <v/>
          </cell>
          <cell r="Z3489" t="str">
            <v/>
          </cell>
          <cell r="AA3489" t="str">
            <v/>
          </cell>
          <cell r="AB3489" t="str">
            <v/>
          </cell>
          <cell r="AC3489" t="str">
            <v/>
          </cell>
        </row>
        <row r="3490">
          <cell r="H3490" t="str">
            <v/>
          </cell>
          <cell r="J3490" t="str">
            <v/>
          </cell>
          <cell r="Y3490" t="str">
            <v/>
          </cell>
          <cell r="Z3490" t="str">
            <v/>
          </cell>
          <cell r="AA3490" t="str">
            <v/>
          </cell>
          <cell r="AB3490" t="str">
            <v/>
          </cell>
          <cell r="AC3490" t="str">
            <v/>
          </cell>
        </row>
        <row r="3491">
          <cell r="H3491" t="str">
            <v/>
          </cell>
          <cell r="J3491" t="str">
            <v/>
          </cell>
          <cell r="Y3491" t="str">
            <v/>
          </cell>
          <cell r="Z3491" t="str">
            <v/>
          </cell>
          <cell r="AA3491" t="str">
            <v/>
          </cell>
          <cell r="AB3491" t="str">
            <v/>
          </cell>
          <cell r="AC3491" t="str">
            <v/>
          </cell>
        </row>
        <row r="3492">
          <cell r="H3492" t="str">
            <v/>
          </cell>
          <cell r="J3492" t="str">
            <v/>
          </cell>
          <cell r="Y3492" t="str">
            <v/>
          </cell>
          <cell r="Z3492" t="str">
            <v/>
          </cell>
          <cell r="AA3492" t="str">
            <v/>
          </cell>
          <cell r="AB3492" t="str">
            <v/>
          </cell>
          <cell r="AC3492" t="str">
            <v/>
          </cell>
        </row>
        <row r="3493">
          <cell r="H3493" t="str">
            <v/>
          </cell>
          <cell r="J3493" t="str">
            <v/>
          </cell>
          <cell r="Y3493" t="str">
            <v/>
          </cell>
          <cell r="Z3493" t="str">
            <v/>
          </cell>
          <cell r="AA3493" t="str">
            <v/>
          </cell>
          <cell r="AB3493" t="str">
            <v/>
          </cell>
          <cell r="AC3493" t="str">
            <v/>
          </cell>
        </row>
        <row r="3494">
          <cell r="H3494" t="str">
            <v/>
          </cell>
          <cell r="J3494" t="str">
            <v/>
          </cell>
          <cell r="Y3494" t="str">
            <v/>
          </cell>
          <cell r="Z3494" t="str">
            <v/>
          </cell>
          <cell r="AA3494" t="str">
            <v/>
          </cell>
          <cell r="AB3494" t="str">
            <v/>
          </cell>
          <cell r="AC3494" t="str">
            <v/>
          </cell>
        </row>
        <row r="3495">
          <cell r="H3495" t="str">
            <v/>
          </cell>
          <cell r="J3495" t="str">
            <v/>
          </cell>
          <cell r="Y3495" t="str">
            <v/>
          </cell>
          <cell r="Z3495" t="str">
            <v/>
          </cell>
          <cell r="AA3495" t="str">
            <v/>
          </cell>
          <cell r="AB3495" t="str">
            <v/>
          </cell>
          <cell r="AC3495" t="str">
            <v/>
          </cell>
        </row>
        <row r="3496">
          <cell r="H3496" t="str">
            <v/>
          </cell>
          <cell r="J3496" t="str">
            <v/>
          </cell>
          <cell r="Y3496" t="str">
            <v/>
          </cell>
          <cell r="Z3496" t="str">
            <v/>
          </cell>
          <cell r="AA3496" t="str">
            <v/>
          </cell>
          <cell r="AB3496" t="str">
            <v/>
          </cell>
          <cell r="AC3496" t="str">
            <v/>
          </cell>
        </row>
        <row r="3497">
          <cell r="H3497" t="str">
            <v/>
          </cell>
          <cell r="J3497" t="str">
            <v/>
          </cell>
          <cell r="Y3497" t="str">
            <v/>
          </cell>
          <cell r="Z3497" t="str">
            <v/>
          </cell>
          <cell r="AA3497" t="str">
            <v/>
          </cell>
          <cell r="AB3497" t="str">
            <v/>
          </cell>
          <cell r="AC3497" t="str">
            <v/>
          </cell>
        </row>
        <row r="3498">
          <cell r="H3498" t="str">
            <v/>
          </cell>
          <cell r="J3498" t="str">
            <v/>
          </cell>
          <cell r="Y3498" t="str">
            <v/>
          </cell>
          <cell r="Z3498" t="str">
            <v/>
          </cell>
          <cell r="AA3498" t="str">
            <v/>
          </cell>
          <cell r="AB3498" t="str">
            <v/>
          </cell>
          <cell r="AC3498" t="str">
            <v/>
          </cell>
        </row>
        <row r="3499">
          <cell r="H3499" t="str">
            <v/>
          </cell>
          <cell r="J3499" t="str">
            <v/>
          </cell>
          <cell r="Y3499" t="str">
            <v/>
          </cell>
          <cell r="Z3499" t="str">
            <v/>
          </cell>
          <cell r="AA3499" t="str">
            <v/>
          </cell>
          <cell r="AB3499" t="str">
            <v/>
          </cell>
          <cell r="AC3499" t="str">
            <v/>
          </cell>
        </row>
        <row r="3500">
          <cell r="H3500" t="str">
            <v/>
          </cell>
          <cell r="J3500" t="str">
            <v/>
          </cell>
          <cell r="Y3500" t="str">
            <v/>
          </cell>
          <cell r="Z3500" t="str">
            <v/>
          </cell>
          <cell r="AA3500" t="str">
            <v/>
          </cell>
          <cell r="AB3500" t="str">
            <v/>
          </cell>
          <cell r="AC3500" t="str">
            <v/>
          </cell>
        </row>
        <row r="3501">
          <cell r="H3501" t="str">
            <v/>
          </cell>
          <cell r="J3501" t="str">
            <v/>
          </cell>
          <cell r="Y3501" t="str">
            <v/>
          </cell>
          <cell r="Z3501" t="str">
            <v/>
          </cell>
          <cell r="AA3501" t="str">
            <v/>
          </cell>
          <cell r="AB3501" t="str">
            <v/>
          </cell>
          <cell r="AC3501" t="str">
            <v/>
          </cell>
        </row>
        <row r="3502">
          <cell r="H3502" t="str">
            <v/>
          </cell>
          <cell r="J3502" t="str">
            <v/>
          </cell>
          <cell r="Y3502" t="str">
            <v/>
          </cell>
          <cell r="Z3502" t="str">
            <v/>
          </cell>
          <cell r="AA3502" t="str">
            <v/>
          </cell>
          <cell r="AB3502" t="str">
            <v/>
          </cell>
          <cell r="AC3502" t="str">
            <v/>
          </cell>
        </row>
        <row r="3503">
          <cell r="H3503" t="str">
            <v/>
          </cell>
          <cell r="J3503" t="str">
            <v/>
          </cell>
          <cell r="Y3503" t="str">
            <v/>
          </cell>
          <cell r="Z3503" t="str">
            <v/>
          </cell>
          <cell r="AA3503" t="str">
            <v/>
          </cell>
          <cell r="AB3503" t="str">
            <v/>
          </cell>
          <cell r="AC3503" t="str">
            <v/>
          </cell>
        </row>
        <row r="3504">
          <cell r="H3504" t="str">
            <v/>
          </cell>
          <cell r="J3504" t="str">
            <v/>
          </cell>
          <cell r="Y3504" t="str">
            <v/>
          </cell>
          <cell r="Z3504" t="str">
            <v/>
          </cell>
          <cell r="AA3504" t="str">
            <v/>
          </cell>
          <cell r="AB3504" t="str">
            <v/>
          </cell>
          <cell r="AC3504" t="str">
            <v/>
          </cell>
        </row>
        <row r="3505">
          <cell r="H3505" t="str">
            <v/>
          </cell>
          <cell r="J3505" t="str">
            <v/>
          </cell>
          <cell r="Y3505" t="str">
            <v/>
          </cell>
          <cell r="Z3505" t="str">
            <v/>
          </cell>
          <cell r="AA3505" t="str">
            <v/>
          </cell>
          <cell r="AB3505" t="str">
            <v/>
          </cell>
          <cell r="AC3505" t="str">
            <v/>
          </cell>
        </row>
        <row r="3506">
          <cell r="H3506" t="str">
            <v/>
          </cell>
          <cell r="J3506" t="str">
            <v/>
          </cell>
          <cell r="Y3506" t="str">
            <v/>
          </cell>
          <cell r="Z3506" t="str">
            <v/>
          </cell>
          <cell r="AA3506" t="str">
            <v/>
          </cell>
          <cell r="AB3506" t="str">
            <v/>
          </cell>
          <cell r="AC3506" t="str">
            <v/>
          </cell>
        </row>
        <row r="3507">
          <cell r="H3507" t="str">
            <v/>
          </cell>
          <cell r="J3507" t="str">
            <v/>
          </cell>
          <cell r="Y3507" t="str">
            <v/>
          </cell>
          <cell r="Z3507" t="str">
            <v/>
          </cell>
          <cell r="AA3507" t="str">
            <v/>
          </cell>
          <cell r="AB3507" t="str">
            <v/>
          </cell>
          <cell r="AC3507" t="str">
            <v/>
          </cell>
        </row>
        <row r="3508">
          <cell r="H3508" t="str">
            <v/>
          </cell>
          <cell r="J3508" t="str">
            <v/>
          </cell>
          <cell r="Y3508" t="str">
            <v/>
          </cell>
          <cell r="Z3508" t="str">
            <v/>
          </cell>
          <cell r="AA3508" t="str">
            <v/>
          </cell>
          <cell r="AB3508" t="str">
            <v/>
          </cell>
          <cell r="AC3508" t="str">
            <v/>
          </cell>
        </row>
        <row r="3509">
          <cell r="H3509" t="str">
            <v/>
          </cell>
          <cell r="J3509" t="str">
            <v/>
          </cell>
          <cell r="Y3509" t="str">
            <v/>
          </cell>
          <cell r="Z3509" t="str">
            <v/>
          </cell>
          <cell r="AA3509" t="str">
            <v/>
          </cell>
          <cell r="AB3509" t="str">
            <v/>
          </cell>
          <cell r="AC3509" t="str">
            <v/>
          </cell>
        </row>
        <row r="3510">
          <cell r="H3510" t="str">
            <v/>
          </cell>
          <cell r="J3510" t="str">
            <v/>
          </cell>
          <cell r="Y3510" t="str">
            <v/>
          </cell>
          <cell r="Z3510" t="str">
            <v/>
          </cell>
          <cell r="AA3510" t="str">
            <v/>
          </cell>
          <cell r="AB3510" t="str">
            <v/>
          </cell>
          <cell r="AC3510" t="str">
            <v/>
          </cell>
        </row>
        <row r="3511">
          <cell r="H3511" t="str">
            <v/>
          </cell>
          <cell r="J3511" t="str">
            <v/>
          </cell>
          <cell r="Y3511" t="str">
            <v/>
          </cell>
          <cell r="Z3511" t="str">
            <v/>
          </cell>
          <cell r="AA3511" t="str">
            <v/>
          </cell>
          <cell r="AB3511" t="str">
            <v/>
          </cell>
          <cell r="AC3511" t="str">
            <v/>
          </cell>
        </row>
        <row r="3512">
          <cell r="H3512" t="str">
            <v/>
          </cell>
          <cell r="J3512" t="str">
            <v/>
          </cell>
          <cell r="Y3512" t="str">
            <v/>
          </cell>
          <cell r="Z3512" t="str">
            <v/>
          </cell>
          <cell r="AA3512" t="str">
            <v/>
          </cell>
          <cell r="AB3512" t="str">
            <v/>
          </cell>
          <cell r="AC3512" t="str">
            <v/>
          </cell>
        </row>
        <row r="3513">
          <cell r="H3513" t="str">
            <v/>
          </cell>
          <cell r="J3513" t="str">
            <v/>
          </cell>
          <cell r="Y3513" t="str">
            <v/>
          </cell>
          <cell r="Z3513" t="str">
            <v/>
          </cell>
          <cell r="AA3513" t="str">
            <v/>
          </cell>
          <cell r="AB3513" t="str">
            <v/>
          </cell>
          <cell r="AC3513" t="str">
            <v/>
          </cell>
        </row>
        <row r="3514">
          <cell r="H3514" t="str">
            <v/>
          </cell>
          <cell r="J3514" t="str">
            <v/>
          </cell>
          <cell r="Y3514" t="str">
            <v/>
          </cell>
          <cell r="Z3514" t="str">
            <v/>
          </cell>
          <cell r="AA3514" t="str">
            <v/>
          </cell>
          <cell r="AB3514" t="str">
            <v/>
          </cell>
          <cell r="AC3514" t="str">
            <v/>
          </cell>
        </row>
        <row r="3515">
          <cell r="H3515" t="str">
            <v/>
          </cell>
          <cell r="J3515" t="str">
            <v/>
          </cell>
          <cell r="Y3515" t="str">
            <v/>
          </cell>
          <cell r="Z3515" t="str">
            <v/>
          </cell>
          <cell r="AA3515" t="str">
            <v/>
          </cell>
          <cell r="AB3515" t="str">
            <v/>
          </cell>
          <cell r="AC3515" t="str">
            <v/>
          </cell>
        </row>
        <row r="3516">
          <cell r="H3516" t="str">
            <v/>
          </cell>
          <cell r="J3516" t="str">
            <v/>
          </cell>
          <cell r="Y3516" t="str">
            <v/>
          </cell>
          <cell r="Z3516" t="str">
            <v/>
          </cell>
          <cell r="AA3516" t="str">
            <v/>
          </cell>
          <cell r="AB3516" t="str">
            <v/>
          </cell>
          <cell r="AC3516" t="str">
            <v/>
          </cell>
        </row>
        <row r="3517">
          <cell r="H3517" t="str">
            <v/>
          </cell>
          <cell r="J3517" t="str">
            <v/>
          </cell>
          <cell r="Y3517" t="str">
            <v/>
          </cell>
          <cell r="Z3517" t="str">
            <v/>
          </cell>
          <cell r="AA3517" t="str">
            <v/>
          </cell>
          <cell r="AB3517" t="str">
            <v/>
          </cell>
          <cell r="AC3517" t="str">
            <v/>
          </cell>
        </row>
        <row r="3518">
          <cell r="H3518" t="str">
            <v/>
          </cell>
          <cell r="J3518" t="str">
            <v/>
          </cell>
          <cell r="Y3518" t="str">
            <v/>
          </cell>
          <cell r="Z3518" t="str">
            <v/>
          </cell>
          <cell r="AA3518" t="str">
            <v/>
          </cell>
          <cell r="AB3518" t="str">
            <v/>
          </cell>
          <cell r="AC3518" t="str">
            <v/>
          </cell>
        </row>
        <row r="3519">
          <cell r="H3519" t="str">
            <v/>
          </cell>
          <cell r="J3519" t="str">
            <v/>
          </cell>
          <cell r="Y3519" t="str">
            <v/>
          </cell>
          <cell r="Z3519" t="str">
            <v/>
          </cell>
          <cell r="AA3519" t="str">
            <v/>
          </cell>
          <cell r="AB3519" t="str">
            <v/>
          </cell>
          <cell r="AC3519" t="str">
            <v/>
          </cell>
        </row>
        <row r="3520">
          <cell r="H3520" t="str">
            <v/>
          </cell>
          <cell r="J3520" t="str">
            <v/>
          </cell>
          <cell r="Y3520" t="str">
            <v/>
          </cell>
          <cell r="Z3520" t="str">
            <v/>
          </cell>
          <cell r="AA3520" t="str">
            <v/>
          </cell>
          <cell r="AB3520" t="str">
            <v/>
          </cell>
          <cell r="AC3520" t="str">
            <v/>
          </cell>
        </row>
        <row r="3521">
          <cell r="H3521" t="str">
            <v/>
          </cell>
          <cell r="J3521" t="str">
            <v/>
          </cell>
          <cell r="Y3521" t="str">
            <v/>
          </cell>
          <cell r="Z3521" t="str">
            <v/>
          </cell>
          <cell r="AA3521" t="str">
            <v/>
          </cell>
          <cell r="AB3521" t="str">
            <v/>
          </cell>
          <cell r="AC3521" t="str">
            <v/>
          </cell>
        </row>
        <row r="3522">
          <cell r="H3522" t="str">
            <v/>
          </cell>
          <cell r="J3522" t="str">
            <v/>
          </cell>
          <cell r="Y3522" t="str">
            <v/>
          </cell>
          <cell r="Z3522" t="str">
            <v/>
          </cell>
          <cell r="AA3522" t="str">
            <v/>
          </cell>
          <cell r="AB3522" t="str">
            <v/>
          </cell>
          <cell r="AC3522" t="str">
            <v/>
          </cell>
        </row>
        <row r="3523">
          <cell r="H3523" t="str">
            <v/>
          </cell>
          <cell r="J3523" t="str">
            <v/>
          </cell>
          <cell r="Y3523" t="str">
            <v/>
          </cell>
          <cell r="Z3523" t="str">
            <v/>
          </cell>
          <cell r="AA3523" t="str">
            <v/>
          </cell>
          <cell r="AB3523" t="str">
            <v/>
          </cell>
          <cell r="AC3523" t="str">
            <v/>
          </cell>
        </row>
        <row r="3524">
          <cell r="H3524" t="str">
            <v/>
          </cell>
          <cell r="J3524" t="str">
            <v/>
          </cell>
          <cell r="Y3524" t="str">
            <v/>
          </cell>
          <cell r="Z3524" t="str">
            <v/>
          </cell>
          <cell r="AA3524" t="str">
            <v/>
          </cell>
          <cell r="AB3524" t="str">
            <v/>
          </cell>
          <cell r="AC3524" t="str">
            <v/>
          </cell>
        </row>
        <row r="3525">
          <cell r="H3525" t="str">
            <v/>
          </cell>
          <cell r="J3525" t="str">
            <v/>
          </cell>
          <cell r="Y3525" t="str">
            <v/>
          </cell>
          <cell r="Z3525" t="str">
            <v/>
          </cell>
          <cell r="AA3525" t="str">
            <v/>
          </cell>
          <cell r="AB3525" t="str">
            <v/>
          </cell>
          <cell r="AC3525" t="str">
            <v/>
          </cell>
        </row>
        <row r="3526">
          <cell r="H3526" t="str">
            <v/>
          </cell>
          <cell r="J3526" t="str">
            <v/>
          </cell>
          <cell r="Y3526" t="str">
            <v/>
          </cell>
          <cell r="Z3526" t="str">
            <v/>
          </cell>
          <cell r="AA3526" t="str">
            <v/>
          </cell>
          <cell r="AB3526" t="str">
            <v/>
          </cell>
          <cell r="AC3526" t="str">
            <v/>
          </cell>
        </row>
        <row r="3527">
          <cell r="H3527" t="str">
            <v/>
          </cell>
          <cell r="J3527" t="str">
            <v/>
          </cell>
          <cell r="Y3527" t="str">
            <v/>
          </cell>
          <cell r="Z3527" t="str">
            <v/>
          </cell>
          <cell r="AA3527" t="str">
            <v/>
          </cell>
          <cell r="AB3527" t="str">
            <v/>
          </cell>
          <cell r="AC3527" t="str">
            <v/>
          </cell>
        </row>
        <row r="3528">
          <cell r="H3528" t="str">
            <v/>
          </cell>
          <cell r="J3528" t="str">
            <v/>
          </cell>
          <cell r="Y3528" t="str">
            <v/>
          </cell>
          <cell r="Z3528" t="str">
            <v/>
          </cell>
          <cell r="AA3528" t="str">
            <v/>
          </cell>
          <cell r="AB3528" t="str">
            <v/>
          </cell>
          <cell r="AC3528" t="str">
            <v/>
          </cell>
        </row>
        <row r="3529">
          <cell r="H3529" t="str">
            <v/>
          </cell>
          <cell r="J3529" t="str">
            <v/>
          </cell>
          <cell r="Y3529" t="str">
            <v/>
          </cell>
          <cell r="Z3529" t="str">
            <v/>
          </cell>
          <cell r="AA3529" t="str">
            <v/>
          </cell>
          <cell r="AB3529" t="str">
            <v/>
          </cell>
          <cell r="AC3529" t="str">
            <v/>
          </cell>
        </row>
        <row r="3530">
          <cell r="H3530" t="str">
            <v/>
          </cell>
          <cell r="J3530" t="str">
            <v/>
          </cell>
          <cell r="Y3530" t="str">
            <v/>
          </cell>
          <cell r="Z3530" t="str">
            <v/>
          </cell>
          <cell r="AA3530" t="str">
            <v/>
          </cell>
          <cell r="AB3530" t="str">
            <v/>
          </cell>
          <cell r="AC3530" t="str">
            <v/>
          </cell>
        </row>
        <row r="3531">
          <cell r="H3531" t="str">
            <v/>
          </cell>
          <cell r="J3531" t="str">
            <v/>
          </cell>
          <cell r="Y3531" t="str">
            <v/>
          </cell>
          <cell r="Z3531" t="str">
            <v/>
          </cell>
          <cell r="AA3531" t="str">
            <v/>
          </cell>
          <cell r="AB3531" t="str">
            <v/>
          </cell>
          <cell r="AC3531" t="str">
            <v/>
          </cell>
        </row>
        <row r="3532">
          <cell r="H3532" t="str">
            <v/>
          </cell>
          <cell r="J3532" t="str">
            <v/>
          </cell>
          <cell r="Y3532" t="str">
            <v/>
          </cell>
          <cell r="Z3532" t="str">
            <v/>
          </cell>
          <cell r="AA3532" t="str">
            <v/>
          </cell>
          <cell r="AB3532" t="str">
            <v/>
          </cell>
          <cell r="AC3532" t="str">
            <v/>
          </cell>
        </row>
        <row r="3533">
          <cell r="H3533" t="str">
            <v/>
          </cell>
          <cell r="J3533" t="str">
            <v/>
          </cell>
          <cell r="Y3533" t="str">
            <v/>
          </cell>
          <cell r="Z3533" t="str">
            <v/>
          </cell>
          <cell r="AA3533" t="str">
            <v/>
          </cell>
          <cell r="AB3533" t="str">
            <v/>
          </cell>
          <cell r="AC3533" t="str">
            <v/>
          </cell>
        </row>
        <row r="3534">
          <cell r="H3534" t="str">
            <v/>
          </cell>
          <cell r="J3534" t="str">
            <v/>
          </cell>
          <cell r="Y3534" t="str">
            <v/>
          </cell>
          <cell r="Z3534" t="str">
            <v/>
          </cell>
          <cell r="AA3534" t="str">
            <v/>
          </cell>
          <cell r="AB3534" t="str">
            <v/>
          </cell>
          <cell r="AC3534" t="str">
            <v/>
          </cell>
        </row>
        <row r="3535">
          <cell r="H3535" t="str">
            <v/>
          </cell>
          <cell r="J3535" t="str">
            <v/>
          </cell>
          <cell r="Y3535" t="str">
            <v/>
          </cell>
          <cell r="Z3535" t="str">
            <v/>
          </cell>
          <cell r="AA3535" t="str">
            <v/>
          </cell>
          <cell r="AB3535" t="str">
            <v/>
          </cell>
          <cell r="AC3535" t="str">
            <v/>
          </cell>
        </row>
        <row r="3536">
          <cell r="H3536" t="str">
            <v/>
          </cell>
          <cell r="J3536" t="str">
            <v/>
          </cell>
          <cell r="Y3536" t="str">
            <v/>
          </cell>
          <cell r="Z3536" t="str">
            <v/>
          </cell>
          <cell r="AA3536" t="str">
            <v/>
          </cell>
          <cell r="AB3536" t="str">
            <v/>
          </cell>
          <cell r="AC3536" t="str">
            <v/>
          </cell>
        </row>
        <row r="3537">
          <cell r="H3537" t="str">
            <v/>
          </cell>
          <cell r="J3537" t="str">
            <v/>
          </cell>
          <cell r="Y3537" t="str">
            <v/>
          </cell>
          <cell r="Z3537" t="str">
            <v/>
          </cell>
          <cell r="AA3537" t="str">
            <v/>
          </cell>
          <cell r="AB3537" t="str">
            <v/>
          </cell>
          <cell r="AC3537" t="str">
            <v/>
          </cell>
        </row>
        <row r="3538">
          <cell r="H3538" t="str">
            <v/>
          </cell>
          <cell r="J3538" t="str">
            <v/>
          </cell>
          <cell r="Y3538" t="str">
            <v/>
          </cell>
          <cell r="Z3538" t="str">
            <v/>
          </cell>
          <cell r="AA3538" t="str">
            <v/>
          </cell>
          <cell r="AB3538" t="str">
            <v/>
          </cell>
          <cell r="AC3538" t="str">
            <v/>
          </cell>
        </row>
        <row r="3539">
          <cell r="H3539" t="str">
            <v/>
          </cell>
          <cell r="J3539" t="str">
            <v/>
          </cell>
          <cell r="Y3539" t="str">
            <v/>
          </cell>
          <cell r="Z3539" t="str">
            <v/>
          </cell>
          <cell r="AA3539" t="str">
            <v/>
          </cell>
          <cell r="AB3539" t="str">
            <v/>
          </cell>
          <cell r="AC3539" t="str">
            <v/>
          </cell>
        </row>
        <row r="3540">
          <cell r="H3540" t="str">
            <v/>
          </cell>
          <cell r="J3540" t="str">
            <v/>
          </cell>
          <cell r="Y3540" t="str">
            <v/>
          </cell>
          <cell r="Z3540" t="str">
            <v/>
          </cell>
          <cell r="AA3540" t="str">
            <v/>
          </cell>
          <cell r="AB3540" t="str">
            <v/>
          </cell>
          <cell r="AC3540" t="str">
            <v/>
          </cell>
        </row>
        <row r="3541">
          <cell r="H3541" t="str">
            <v/>
          </cell>
          <cell r="J3541" t="str">
            <v/>
          </cell>
          <cell r="Y3541" t="str">
            <v/>
          </cell>
          <cell r="Z3541" t="str">
            <v/>
          </cell>
          <cell r="AA3541" t="str">
            <v/>
          </cell>
          <cell r="AB3541" t="str">
            <v/>
          </cell>
          <cell r="AC3541" t="str">
            <v/>
          </cell>
        </row>
        <row r="3542">
          <cell r="H3542" t="str">
            <v/>
          </cell>
          <cell r="J3542" t="str">
            <v/>
          </cell>
          <cell r="Y3542" t="str">
            <v/>
          </cell>
          <cell r="Z3542" t="str">
            <v/>
          </cell>
          <cell r="AA3542" t="str">
            <v/>
          </cell>
          <cell r="AB3542" t="str">
            <v/>
          </cell>
          <cell r="AC3542" t="str">
            <v/>
          </cell>
        </row>
        <row r="3543">
          <cell r="H3543" t="str">
            <v/>
          </cell>
          <cell r="J3543" t="str">
            <v/>
          </cell>
          <cell r="Y3543" t="str">
            <v/>
          </cell>
          <cell r="Z3543" t="str">
            <v/>
          </cell>
          <cell r="AA3543" t="str">
            <v/>
          </cell>
          <cell r="AB3543" t="str">
            <v/>
          </cell>
          <cell r="AC3543" t="str">
            <v/>
          </cell>
        </row>
        <row r="3544">
          <cell r="H3544" t="str">
            <v/>
          </cell>
          <cell r="J3544" t="str">
            <v/>
          </cell>
          <cell r="Y3544" t="str">
            <v/>
          </cell>
          <cell r="Z3544" t="str">
            <v/>
          </cell>
          <cell r="AA3544" t="str">
            <v/>
          </cell>
          <cell r="AB3544" t="str">
            <v/>
          </cell>
          <cell r="AC3544" t="str">
            <v/>
          </cell>
        </row>
        <row r="3545">
          <cell r="H3545" t="str">
            <v/>
          </cell>
          <cell r="J3545" t="str">
            <v/>
          </cell>
          <cell r="Y3545" t="str">
            <v/>
          </cell>
          <cell r="Z3545" t="str">
            <v/>
          </cell>
          <cell r="AA3545" t="str">
            <v/>
          </cell>
          <cell r="AB3545" t="str">
            <v/>
          </cell>
          <cell r="AC3545" t="str">
            <v/>
          </cell>
        </row>
        <row r="3546">
          <cell r="H3546" t="str">
            <v/>
          </cell>
          <cell r="J3546" t="str">
            <v/>
          </cell>
          <cell r="Y3546" t="str">
            <v/>
          </cell>
          <cell r="Z3546" t="str">
            <v/>
          </cell>
          <cell r="AA3546" t="str">
            <v/>
          </cell>
          <cell r="AB3546" t="str">
            <v/>
          </cell>
          <cell r="AC3546" t="str">
            <v/>
          </cell>
        </row>
        <row r="3547">
          <cell r="H3547" t="str">
            <v/>
          </cell>
          <cell r="J3547" t="str">
            <v/>
          </cell>
          <cell r="Y3547" t="str">
            <v/>
          </cell>
          <cell r="Z3547" t="str">
            <v/>
          </cell>
          <cell r="AA3547" t="str">
            <v/>
          </cell>
          <cell r="AB3547" t="str">
            <v/>
          </cell>
          <cell r="AC3547" t="str">
            <v/>
          </cell>
        </row>
        <row r="3548">
          <cell r="H3548" t="str">
            <v/>
          </cell>
          <cell r="J3548" t="str">
            <v/>
          </cell>
          <cell r="Y3548" t="str">
            <v/>
          </cell>
          <cell r="Z3548" t="str">
            <v/>
          </cell>
          <cell r="AA3548" t="str">
            <v/>
          </cell>
          <cell r="AB3548" t="str">
            <v/>
          </cell>
          <cell r="AC3548" t="str">
            <v/>
          </cell>
        </row>
        <row r="3549">
          <cell r="H3549" t="str">
            <v/>
          </cell>
          <cell r="J3549" t="str">
            <v/>
          </cell>
          <cell r="Y3549" t="str">
            <v/>
          </cell>
          <cell r="Z3549" t="str">
            <v/>
          </cell>
          <cell r="AA3549" t="str">
            <v/>
          </cell>
          <cell r="AB3549" t="str">
            <v/>
          </cell>
          <cell r="AC3549" t="str">
            <v/>
          </cell>
        </row>
        <row r="3550">
          <cell r="H3550" t="str">
            <v/>
          </cell>
          <cell r="J3550" t="str">
            <v/>
          </cell>
          <cell r="Y3550" t="str">
            <v/>
          </cell>
          <cell r="Z3550" t="str">
            <v/>
          </cell>
          <cell r="AA3550" t="str">
            <v/>
          </cell>
          <cell r="AB3550" t="str">
            <v/>
          </cell>
          <cell r="AC3550" t="str">
            <v/>
          </cell>
        </row>
        <row r="3551">
          <cell r="H3551" t="str">
            <v/>
          </cell>
          <cell r="J3551" t="str">
            <v/>
          </cell>
          <cell r="Y3551" t="str">
            <v/>
          </cell>
          <cell r="Z3551" t="str">
            <v/>
          </cell>
          <cell r="AA3551" t="str">
            <v/>
          </cell>
          <cell r="AB3551" t="str">
            <v/>
          </cell>
          <cell r="AC3551" t="str">
            <v/>
          </cell>
        </row>
        <row r="3552">
          <cell r="H3552" t="str">
            <v/>
          </cell>
          <cell r="J3552" t="str">
            <v/>
          </cell>
          <cell r="Y3552" t="str">
            <v/>
          </cell>
          <cell r="Z3552" t="str">
            <v/>
          </cell>
          <cell r="AA3552" t="str">
            <v/>
          </cell>
          <cell r="AB3552" t="str">
            <v/>
          </cell>
          <cell r="AC3552" t="str">
            <v/>
          </cell>
        </row>
        <row r="3553">
          <cell r="H3553" t="str">
            <v/>
          </cell>
          <cell r="J3553" t="str">
            <v/>
          </cell>
          <cell r="Y3553" t="str">
            <v/>
          </cell>
          <cell r="Z3553" t="str">
            <v/>
          </cell>
          <cell r="AA3553" t="str">
            <v/>
          </cell>
          <cell r="AB3553" t="str">
            <v/>
          </cell>
          <cell r="AC3553" t="str">
            <v/>
          </cell>
        </row>
        <row r="3554">
          <cell r="H3554" t="str">
            <v/>
          </cell>
          <cell r="J3554" t="str">
            <v/>
          </cell>
          <cell r="Y3554" t="str">
            <v/>
          </cell>
          <cell r="Z3554" t="str">
            <v/>
          </cell>
          <cell r="AA3554" t="str">
            <v/>
          </cell>
          <cell r="AB3554" t="str">
            <v/>
          </cell>
          <cell r="AC3554" t="str">
            <v/>
          </cell>
        </row>
        <row r="3555">
          <cell r="H3555" t="str">
            <v/>
          </cell>
          <cell r="J3555" t="str">
            <v/>
          </cell>
          <cell r="Y3555" t="str">
            <v/>
          </cell>
          <cell r="Z3555" t="str">
            <v/>
          </cell>
          <cell r="AA3555" t="str">
            <v/>
          </cell>
          <cell r="AB3555" t="str">
            <v/>
          </cell>
          <cell r="AC3555" t="str">
            <v/>
          </cell>
        </row>
        <row r="3556">
          <cell r="H3556" t="str">
            <v/>
          </cell>
          <cell r="J3556" t="str">
            <v/>
          </cell>
          <cell r="Y3556" t="str">
            <v/>
          </cell>
          <cell r="Z3556" t="str">
            <v/>
          </cell>
          <cell r="AA3556" t="str">
            <v/>
          </cell>
          <cell r="AB3556" t="str">
            <v/>
          </cell>
          <cell r="AC3556" t="str">
            <v/>
          </cell>
        </row>
        <row r="3557">
          <cell r="H3557" t="str">
            <v/>
          </cell>
          <cell r="J3557" t="str">
            <v/>
          </cell>
          <cell r="Y3557" t="str">
            <v/>
          </cell>
          <cell r="Z3557" t="str">
            <v/>
          </cell>
          <cell r="AA3557" t="str">
            <v/>
          </cell>
          <cell r="AB3557" t="str">
            <v/>
          </cell>
          <cell r="AC3557" t="str">
            <v/>
          </cell>
        </row>
        <row r="3558">
          <cell r="H3558" t="str">
            <v/>
          </cell>
          <cell r="J3558" t="str">
            <v/>
          </cell>
          <cell r="Y3558" t="str">
            <v/>
          </cell>
          <cell r="Z3558" t="str">
            <v/>
          </cell>
          <cell r="AA3558" t="str">
            <v/>
          </cell>
          <cell r="AB3558" t="str">
            <v/>
          </cell>
          <cell r="AC3558" t="str">
            <v/>
          </cell>
        </row>
        <row r="3559">
          <cell r="H3559" t="str">
            <v/>
          </cell>
          <cell r="J3559" t="str">
            <v/>
          </cell>
          <cell r="Y3559" t="str">
            <v/>
          </cell>
          <cell r="Z3559" t="str">
            <v/>
          </cell>
          <cell r="AA3559" t="str">
            <v/>
          </cell>
          <cell r="AB3559" t="str">
            <v/>
          </cell>
          <cell r="AC3559" t="str">
            <v/>
          </cell>
        </row>
        <row r="3560">
          <cell r="H3560" t="str">
            <v/>
          </cell>
          <cell r="J3560" t="str">
            <v/>
          </cell>
          <cell r="Y3560" t="str">
            <v/>
          </cell>
          <cell r="Z3560" t="str">
            <v/>
          </cell>
          <cell r="AA3560" t="str">
            <v/>
          </cell>
          <cell r="AB3560" t="str">
            <v/>
          </cell>
          <cell r="AC3560" t="str">
            <v/>
          </cell>
        </row>
        <row r="3561">
          <cell r="H3561" t="str">
            <v/>
          </cell>
          <cell r="J3561" t="str">
            <v/>
          </cell>
          <cell r="Y3561" t="str">
            <v/>
          </cell>
          <cell r="Z3561" t="str">
            <v/>
          </cell>
          <cell r="AA3561" t="str">
            <v/>
          </cell>
          <cell r="AB3561" t="str">
            <v/>
          </cell>
          <cell r="AC3561" t="str">
            <v/>
          </cell>
        </row>
        <row r="3562">
          <cell r="H3562" t="str">
            <v/>
          </cell>
          <cell r="J3562" t="str">
            <v/>
          </cell>
          <cell r="Y3562" t="str">
            <v/>
          </cell>
          <cell r="Z3562" t="str">
            <v/>
          </cell>
          <cell r="AA3562" t="str">
            <v/>
          </cell>
          <cell r="AB3562" t="str">
            <v/>
          </cell>
          <cell r="AC3562" t="str">
            <v/>
          </cell>
        </row>
        <row r="3563">
          <cell r="H3563" t="str">
            <v/>
          </cell>
          <cell r="J3563" t="str">
            <v/>
          </cell>
          <cell r="Y3563" t="str">
            <v/>
          </cell>
          <cell r="Z3563" t="str">
            <v/>
          </cell>
          <cell r="AA3563" t="str">
            <v/>
          </cell>
          <cell r="AB3563" t="str">
            <v/>
          </cell>
          <cell r="AC3563" t="str">
            <v/>
          </cell>
        </row>
        <row r="3564">
          <cell r="H3564" t="str">
            <v/>
          </cell>
          <cell r="J3564" t="str">
            <v/>
          </cell>
          <cell r="Y3564" t="str">
            <v/>
          </cell>
          <cell r="Z3564" t="str">
            <v/>
          </cell>
          <cell r="AA3564" t="str">
            <v/>
          </cell>
          <cell r="AB3564" t="str">
            <v/>
          </cell>
          <cell r="AC3564" t="str">
            <v/>
          </cell>
        </row>
        <row r="3565">
          <cell r="H3565" t="str">
            <v/>
          </cell>
          <cell r="J3565" t="str">
            <v/>
          </cell>
          <cell r="Y3565" t="str">
            <v/>
          </cell>
          <cell r="Z3565" t="str">
            <v/>
          </cell>
          <cell r="AA3565" t="str">
            <v/>
          </cell>
          <cell r="AB3565" t="str">
            <v/>
          </cell>
          <cell r="AC3565" t="str">
            <v/>
          </cell>
        </row>
        <row r="3566">
          <cell r="H3566" t="str">
            <v/>
          </cell>
          <cell r="J3566" t="str">
            <v/>
          </cell>
          <cell r="Y3566" t="str">
            <v/>
          </cell>
          <cell r="Z3566" t="str">
            <v/>
          </cell>
          <cell r="AA3566" t="str">
            <v/>
          </cell>
          <cell r="AB3566" t="str">
            <v/>
          </cell>
          <cell r="AC3566" t="str">
            <v/>
          </cell>
        </row>
        <row r="3567">
          <cell r="H3567" t="str">
            <v/>
          </cell>
          <cell r="J3567" t="str">
            <v/>
          </cell>
          <cell r="Y3567" t="str">
            <v/>
          </cell>
          <cell r="Z3567" t="str">
            <v/>
          </cell>
          <cell r="AA3567" t="str">
            <v/>
          </cell>
          <cell r="AB3567" t="str">
            <v/>
          </cell>
          <cell r="AC3567" t="str">
            <v/>
          </cell>
        </row>
        <row r="3568">
          <cell r="H3568" t="str">
            <v/>
          </cell>
          <cell r="J3568" t="str">
            <v/>
          </cell>
          <cell r="Y3568" t="str">
            <v/>
          </cell>
          <cell r="Z3568" t="str">
            <v/>
          </cell>
          <cell r="AA3568" t="str">
            <v/>
          </cell>
          <cell r="AB3568" t="str">
            <v/>
          </cell>
          <cell r="AC3568" t="str">
            <v/>
          </cell>
        </row>
        <row r="3569">
          <cell r="H3569" t="str">
            <v/>
          </cell>
          <cell r="J3569" t="str">
            <v/>
          </cell>
          <cell r="Y3569" t="str">
            <v/>
          </cell>
          <cell r="Z3569" t="str">
            <v/>
          </cell>
          <cell r="AA3569" t="str">
            <v/>
          </cell>
          <cell r="AB3569" t="str">
            <v/>
          </cell>
          <cell r="AC3569" t="str">
            <v/>
          </cell>
        </row>
        <row r="3570">
          <cell r="H3570" t="str">
            <v/>
          </cell>
          <cell r="J3570" t="str">
            <v/>
          </cell>
          <cell r="Y3570" t="str">
            <v/>
          </cell>
          <cell r="Z3570" t="str">
            <v/>
          </cell>
          <cell r="AA3570" t="str">
            <v/>
          </cell>
          <cell r="AB3570" t="str">
            <v/>
          </cell>
          <cell r="AC3570" t="str">
            <v/>
          </cell>
        </row>
        <row r="3571">
          <cell r="H3571" t="str">
            <v/>
          </cell>
          <cell r="J3571" t="str">
            <v/>
          </cell>
          <cell r="Y3571" t="str">
            <v/>
          </cell>
          <cell r="Z3571" t="str">
            <v/>
          </cell>
          <cell r="AA3571" t="str">
            <v/>
          </cell>
          <cell r="AB3571" t="str">
            <v/>
          </cell>
          <cell r="AC3571" t="str">
            <v/>
          </cell>
        </row>
        <row r="3572">
          <cell r="H3572" t="str">
            <v/>
          </cell>
          <cell r="J3572" t="str">
            <v/>
          </cell>
          <cell r="Y3572" t="str">
            <v/>
          </cell>
          <cell r="Z3572" t="str">
            <v/>
          </cell>
          <cell r="AA3572" t="str">
            <v/>
          </cell>
          <cell r="AB3572" t="str">
            <v/>
          </cell>
          <cell r="AC3572" t="str">
            <v/>
          </cell>
        </row>
        <row r="3573">
          <cell r="H3573" t="str">
            <v/>
          </cell>
          <cell r="J3573" t="str">
            <v/>
          </cell>
          <cell r="Y3573" t="str">
            <v/>
          </cell>
          <cell r="Z3573" t="str">
            <v/>
          </cell>
          <cell r="AA3573" t="str">
            <v/>
          </cell>
          <cell r="AB3573" t="str">
            <v/>
          </cell>
          <cell r="AC3573" t="str">
            <v/>
          </cell>
        </row>
        <row r="3574">
          <cell r="H3574" t="str">
            <v/>
          </cell>
          <cell r="J3574" t="str">
            <v/>
          </cell>
          <cell r="Y3574" t="str">
            <v/>
          </cell>
          <cell r="Z3574" t="str">
            <v/>
          </cell>
          <cell r="AA3574" t="str">
            <v/>
          </cell>
          <cell r="AB3574" t="str">
            <v/>
          </cell>
          <cell r="AC3574" t="str">
            <v/>
          </cell>
        </row>
        <row r="3575">
          <cell r="H3575" t="str">
            <v/>
          </cell>
          <cell r="J3575" t="str">
            <v/>
          </cell>
          <cell r="Y3575" t="str">
            <v/>
          </cell>
          <cell r="Z3575" t="str">
            <v/>
          </cell>
          <cell r="AA3575" t="str">
            <v/>
          </cell>
          <cell r="AB3575" t="str">
            <v/>
          </cell>
          <cell r="AC3575" t="str">
            <v/>
          </cell>
        </row>
        <row r="3576">
          <cell r="H3576" t="str">
            <v/>
          </cell>
          <cell r="J3576" t="str">
            <v/>
          </cell>
          <cell r="Y3576" t="str">
            <v/>
          </cell>
          <cell r="Z3576" t="str">
            <v/>
          </cell>
          <cell r="AA3576" t="str">
            <v/>
          </cell>
          <cell r="AB3576" t="str">
            <v/>
          </cell>
          <cell r="AC3576" t="str">
            <v/>
          </cell>
        </row>
        <row r="3577">
          <cell r="H3577" t="str">
            <v/>
          </cell>
          <cell r="J3577" t="str">
            <v/>
          </cell>
          <cell r="Y3577" t="str">
            <v/>
          </cell>
          <cell r="Z3577" t="str">
            <v/>
          </cell>
          <cell r="AA3577" t="str">
            <v/>
          </cell>
          <cell r="AB3577" t="str">
            <v/>
          </cell>
          <cell r="AC3577" t="str">
            <v/>
          </cell>
        </row>
        <row r="3578">
          <cell r="H3578" t="str">
            <v/>
          </cell>
          <cell r="J3578" t="str">
            <v/>
          </cell>
          <cell r="Y3578" t="str">
            <v/>
          </cell>
          <cell r="Z3578" t="str">
            <v/>
          </cell>
          <cell r="AA3578" t="str">
            <v/>
          </cell>
          <cell r="AB3578" t="str">
            <v/>
          </cell>
          <cell r="AC3578" t="str">
            <v/>
          </cell>
        </row>
        <row r="3579">
          <cell r="H3579" t="str">
            <v/>
          </cell>
          <cell r="J3579" t="str">
            <v/>
          </cell>
          <cell r="Y3579" t="str">
            <v/>
          </cell>
          <cell r="Z3579" t="str">
            <v/>
          </cell>
          <cell r="AA3579" t="str">
            <v/>
          </cell>
          <cell r="AB3579" t="str">
            <v/>
          </cell>
          <cell r="AC3579" t="str">
            <v/>
          </cell>
        </row>
        <row r="3580">
          <cell r="H3580" t="str">
            <v/>
          </cell>
          <cell r="J3580" t="str">
            <v/>
          </cell>
          <cell r="Y3580" t="str">
            <v/>
          </cell>
          <cell r="Z3580" t="str">
            <v/>
          </cell>
          <cell r="AA3580" t="str">
            <v/>
          </cell>
          <cell r="AB3580" t="str">
            <v/>
          </cell>
          <cell r="AC3580" t="str">
            <v/>
          </cell>
        </row>
        <row r="3581">
          <cell r="H3581" t="str">
            <v/>
          </cell>
          <cell r="J3581" t="str">
            <v/>
          </cell>
          <cell r="Y3581" t="str">
            <v/>
          </cell>
          <cell r="Z3581" t="str">
            <v/>
          </cell>
          <cell r="AA3581" t="str">
            <v/>
          </cell>
          <cell r="AB3581" t="str">
            <v/>
          </cell>
          <cell r="AC3581" t="str">
            <v/>
          </cell>
        </row>
        <row r="3582">
          <cell r="H3582" t="str">
            <v/>
          </cell>
          <cell r="J3582" t="str">
            <v/>
          </cell>
          <cell r="Y3582" t="str">
            <v/>
          </cell>
          <cell r="Z3582" t="str">
            <v/>
          </cell>
          <cell r="AA3582" t="str">
            <v/>
          </cell>
          <cell r="AB3582" t="str">
            <v/>
          </cell>
          <cell r="AC3582" t="str">
            <v/>
          </cell>
        </row>
        <row r="3583">
          <cell r="H3583" t="str">
            <v/>
          </cell>
          <cell r="J3583" t="str">
            <v/>
          </cell>
          <cell r="Y3583" t="str">
            <v/>
          </cell>
          <cell r="Z3583" t="str">
            <v/>
          </cell>
          <cell r="AA3583" t="str">
            <v/>
          </cell>
          <cell r="AB3583" t="str">
            <v/>
          </cell>
          <cell r="AC3583" t="str">
            <v/>
          </cell>
        </row>
        <row r="3584">
          <cell r="H3584" t="str">
            <v/>
          </cell>
          <cell r="J3584" t="str">
            <v/>
          </cell>
          <cell r="Y3584" t="str">
            <v/>
          </cell>
          <cell r="Z3584" t="str">
            <v/>
          </cell>
          <cell r="AA3584" t="str">
            <v/>
          </cell>
          <cell r="AB3584" t="str">
            <v/>
          </cell>
          <cell r="AC3584" t="str">
            <v/>
          </cell>
        </row>
        <row r="3585">
          <cell r="H3585" t="str">
            <v/>
          </cell>
          <cell r="J3585" t="str">
            <v/>
          </cell>
          <cell r="Y3585" t="str">
            <v/>
          </cell>
          <cell r="Z3585" t="str">
            <v/>
          </cell>
          <cell r="AA3585" t="str">
            <v/>
          </cell>
          <cell r="AB3585" t="str">
            <v/>
          </cell>
          <cell r="AC3585" t="str">
            <v/>
          </cell>
        </row>
        <row r="3586">
          <cell r="H3586" t="str">
            <v/>
          </cell>
          <cell r="J3586" t="str">
            <v/>
          </cell>
          <cell r="Y3586" t="str">
            <v/>
          </cell>
          <cell r="Z3586" t="str">
            <v/>
          </cell>
          <cell r="AA3586" t="str">
            <v/>
          </cell>
          <cell r="AB3586" t="str">
            <v/>
          </cell>
          <cell r="AC3586" t="str">
            <v/>
          </cell>
        </row>
        <row r="3587">
          <cell r="H3587" t="str">
            <v/>
          </cell>
          <cell r="J3587" t="str">
            <v/>
          </cell>
          <cell r="Y3587" t="str">
            <v/>
          </cell>
          <cell r="Z3587" t="str">
            <v/>
          </cell>
          <cell r="AA3587" t="str">
            <v/>
          </cell>
          <cell r="AB3587" t="str">
            <v/>
          </cell>
          <cell r="AC3587" t="str">
            <v/>
          </cell>
        </row>
        <row r="3588">
          <cell r="H3588" t="str">
            <v/>
          </cell>
          <cell r="J3588" t="str">
            <v/>
          </cell>
          <cell r="Y3588" t="str">
            <v/>
          </cell>
          <cell r="Z3588" t="str">
            <v/>
          </cell>
          <cell r="AA3588" t="str">
            <v/>
          </cell>
          <cell r="AB3588" t="str">
            <v/>
          </cell>
          <cell r="AC3588" t="str">
            <v/>
          </cell>
        </row>
        <row r="3589">
          <cell r="H3589" t="str">
            <v/>
          </cell>
          <cell r="J3589" t="str">
            <v/>
          </cell>
          <cell r="Y3589" t="str">
            <v/>
          </cell>
          <cell r="Z3589" t="str">
            <v/>
          </cell>
          <cell r="AA3589" t="str">
            <v/>
          </cell>
          <cell r="AB3589" t="str">
            <v/>
          </cell>
          <cell r="AC3589" t="str">
            <v/>
          </cell>
        </row>
        <row r="3590">
          <cell r="H3590" t="str">
            <v/>
          </cell>
          <cell r="J3590" t="str">
            <v/>
          </cell>
          <cell r="Y3590" t="str">
            <v/>
          </cell>
          <cell r="Z3590" t="str">
            <v/>
          </cell>
          <cell r="AA3590" t="str">
            <v/>
          </cell>
          <cell r="AB3590" t="str">
            <v/>
          </cell>
          <cell r="AC3590" t="str">
            <v/>
          </cell>
        </row>
        <row r="3591">
          <cell r="H3591" t="str">
            <v/>
          </cell>
          <cell r="J3591" t="str">
            <v/>
          </cell>
          <cell r="Y3591" t="str">
            <v/>
          </cell>
          <cell r="Z3591" t="str">
            <v/>
          </cell>
          <cell r="AA3591" t="str">
            <v/>
          </cell>
          <cell r="AB3591" t="str">
            <v/>
          </cell>
          <cell r="AC3591" t="str">
            <v/>
          </cell>
        </row>
        <row r="3592">
          <cell r="H3592" t="str">
            <v/>
          </cell>
          <cell r="J3592" t="str">
            <v/>
          </cell>
          <cell r="Y3592" t="str">
            <v/>
          </cell>
          <cell r="Z3592" t="str">
            <v/>
          </cell>
          <cell r="AA3592" t="str">
            <v/>
          </cell>
          <cell r="AB3592" t="str">
            <v/>
          </cell>
          <cell r="AC3592" t="str">
            <v/>
          </cell>
        </row>
        <row r="3593">
          <cell r="H3593" t="str">
            <v/>
          </cell>
          <cell r="J3593" t="str">
            <v/>
          </cell>
          <cell r="Y3593" t="str">
            <v/>
          </cell>
          <cell r="Z3593" t="str">
            <v/>
          </cell>
          <cell r="AA3593" t="str">
            <v/>
          </cell>
          <cell r="AB3593" t="str">
            <v/>
          </cell>
          <cell r="AC3593" t="str">
            <v/>
          </cell>
        </row>
        <row r="3594">
          <cell r="H3594" t="str">
            <v/>
          </cell>
          <cell r="J3594" t="str">
            <v/>
          </cell>
          <cell r="Y3594" t="str">
            <v/>
          </cell>
          <cell r="Z3594" t="str">
            <v/>
          </cell>
          <cell r="AA3594" t="str">
            <v/>
          </cell>
          <cell r="AB3594" t="str">
            <v/>
          </cell>
          <cell r="AC3594" t="str">
            <v/>
          </cell>
        </row>
        <row r="3595">
          <cell r="H3595" t="str">
            <v/>
          </cell>
          <cell r="J3595" t="str">
            <v/>
          </cell>
          <cell r="Y3595" t="str">
            <v/>
          </cell>
          <cell r="Z3595" t="str">
            <v/>
          </cell>
          <cell r="AA3595" t="str">
            <v/>
          </cell>
          <cell r="AB3595" t="str">
            <v/>
          </cell>
          <cell r="AC3595" t="str">
            <v/>
          </cell>
        </row>
        <row r="3596">
          <cell r="H3596" t="str">
            <v/>
          </cell>
          <cell r="J3596" t="str">
            <v/>
          </cell>
          <cell r="Y3596" t="str">
            <v/>
          </cell>
          <cell r="Z3596" t="str">
            <v/>
          </cell>
          <cell r="AA3596" t="str">
            <v/>
          </cell>
          <cell r="AB3596" t="str">
            <v/>
          </cell>
          <cell r="AC3596" t="str">
            <v/>
          </cell>
        </row>
        <row r="3597">
          <cell r="H3597" t="str">
            <v/>
          </cell>
          <cell r="J3597" t="str">
            <v/>
          </cell>
          <cell r="Y3597" t="str">
            <v/>
          </cell>
          <cell r="Z3597" t="str">
            <v/>
          </cell>
          <cell r="AA3597" t="str">
            <v/>
          </cell>
          <cell r="AB3597" t="str">
            <v/>
          </cell>
          <cell r="AC3597" t="str">
            <v/>
          </cell>
        </row>
        <row r="3598">
          <cell r="H3598" t="str">
            <v/>
          </cell>
          <cell r="J3598" t="str">
            <v/>
          </cell>
          <cell r="Y3598" t="str">
            <v/>
          </cell>
          <cell r="Z3598" t="str">
            <v/>
          </cell>
          <cell r="AA3598" t="str">
            <v/>
          </cell>
          <cell r="AB3598" t="str">
            <v/>
          </cell>
          <cell r="AC3598" t="str">
            <v/>
          </cell>
        </row>
        <row r="3599">
          <cell r="H3599" t="str">
            <v/>
          </cell>
          <cell r="J3599" t="str">
            <v/>
          </cell>
          <cell r="Y3599" t="str">
            <v/>
          </cell>
          <cell r="Z3599" t="str">
            <v/>
          </cell>
          <cell r="AA3599" t="str">
            <v/>
          </cell>
          <cell r="AB3599" t="str">
            <v/>
          </cell>
          <cell r="AC3599" t="str">
            <v/>
          </cell>
        </row>
        <row r="3600">
          <cell r="H3600" t="str">
            <v/>
          </cell>
          <cell r="J3600" t="str">
            <v/>
          </cell>
          <cell r="Y3600" t="str">
            <v/>
          </cell>
          <cell r="Z3600" t="str">
            <v/>
          </cell>
          <cell r="AA3600" t="str">
            <v/>
          </cell>
          <cell r="AB3600" t="str">
            <v/>
          </cell>
          <cell r="AC3600" t="str">
            <v/>
          </cell>
        </row>
        <row r="3601">
          <cell r="H3601" t="str">
            <v/>
          </cell>
          <cell r="J3601" t="str">
            <v/>
          </cell>
          <cell r="Y3601" t="str">
            <v/>
          </cell>
          <cell r="Z3601" t="str">
            <v/>
          </cell>
          <cell r="AA3601" t="str">
            <v/>
          </cell>
          <cell r="AB3601" t="str">
            <v/>
          </cell>
          <cell r="AC3601" t="str">
            <v/>
          </cell>
        </row>
        <row r="3602">
          <cell r="H3602" t="str">
            <v/>
          </cell>
          <cell r="J3602" t="str">
            <v/>
          </cell>
          <cell r="Y3602" t="str">
            <v/>
          </cell>
          <cell r="Z3602" t="str">
            <v/>
          </cell>
          <cell r="AA3602" t="str">
            <v/>
          </cell>
          <cell r="AB3602" t="str">
            <v/>
          </cell>
          <cell r="AC3602" t="str">
            <v/>
          </cell>
        </row>
        <row r="3603">
          <cell r="H3603" t="str">
            <v/>
          </cell>
          <cell r="J3603" t="str">
            <v/>
          </cell>
          <cell r="Y3603" t="str">
            <v/>
          </cell>
          <cell r="Z3603" t="str">
            <v/>
          </cell>
          <cell r="AA3603" t="str">
            <v/>
          </cell>
          <cell r="AB3603" t="str">
            <v/>
          </cell>
          <cell r="AC3603" t="str">
            <v/>
          </cell>
        </row>
        <row r="3604">
          <cell r="H3604" t="str">
            <v/>
          </cell>
          <cell r="J3604" t="str">
            <v/>
          </cell>
          <cell r="Y3604" t="str">
            <v/>
          </cell>
          <cell r="Z3604" t="str">
            <v/>
          </cell>
          <cell r="AA3604" t="str">
            <v/>
          </cell>
          <cell r="AB3604" t="str">
            <v/>
          </cell>
          <cell r="AC3604" t="str">
            <v/>
          </cell>
        </row>
        <row r="3605">
          <cell r="H3605" t="str">
            <v/>
          </cell>
          <cell r="J3605" t="str">
            <v/>
          </cell>
          <cell r="Y3605" t="str">
            <v/>
          </cell>
          <cell r="Z3605" t="str">
            <v/>
          </cell>
          <cell r="AA3605" t="str">
            <v/>
          </cell>
          <cell r="AB3605" t="str">
            <v/>
          </cell>
          <cell r="AC3605" t="str">
            <v/>
          </cell>
        </row>
        <row r="3606">
          <cell r="H3606" t="str">
            <v/>
          </cell>
          <cell r="J3606" t="str">
            <v/>
          </cell>
          <cell r="Y3606" t="str">
            <v/>
          </cell>
          <cell r="Z3606" t="str">
            <v/>
          </cell>
          <cell r="AA3606" t="str">
            <v/>
          </cell>
          <cell r="AB3606" t="str">
            <v/>
          </cell>
          <cell r="AC3606" t="str">
            <v/>
          </cell>
        </row>
        <row r="3607">
          <cell r="H3607" t="str">
            <v/>
          </cell>
          <cell r="J3607" t="str">
            <v/>
          </cell>
          <cell r="Y3607" t="str">
            <v/>
          </cell>
          <cell r="Z3607" t="str">
            <v/>
          </cell>
          <cell r="AA3607" t="str">
            <v/>
          </cell>
          <cell r="AB3607" t="str">
            <v/>
          </cell>
          <cell r="AC3607" t="str">
            <v/>
          </cell>
        </row>
        <row r="3608">
          <cell r="H3608" t="str">
            <v/>
          </cell>
          <cell r="J3608" t="str">
            <v/>
          </cell>
          <cell r="Y3608" t="str">
            <v/>
          </cell>
          <cell r="Z3608" t="str">
            <v/>
          </cell>
          <cell r="AA3608" t="str">
            <v/>
          </cell>
          <cell r="AB3608" t="str">
            <v/>
          </cell>
          <cell r="AC3608" t="str">
            <v/>
          </cell>
        </row>
        <row r="3609">
          <cell r="H3609" t="str">
            <v/>
          </cell>
          <cell r="J3609" t="str">
            <v/>
          </cell>
          <cell r="Y3609" t="str">
            <v/>
          </cell>
          <cell r="Z3609" t="str">
            <v/>
          </cell>
          <cell r="AA3609" t="str">
            <v/>
          </cell>
          <cell r="AB3609" t="str">
            <v/>
          </cell>
          <cell r="AC3609" t="str">
            <v/>
          </cell>
        </row>
        <row r="3610">
          <cell r="H3610" t="str">
            <v/>
          </cell>
          <cell r="J3610" t="str">
            <v/>
          </cell>
          <cell r="Y3610" t="str">
            <v/>
          </cell>
          <cell r="Z3610" t="str">
            <v/>
          </cell>
          <cell r="AA3610" t="str">
            <v/>
          </cell>
          <cell r="AB3610" t="str">
            <v/>
          </cell>
          <cell r="AC3610" t="str">
            <v/>
          </cell>
        </row>
        <row r="3611">
          <cell r="H3611" t="str">
            <v/>
          </cell>
          <cell r="J3611" t="str">
            <v/>
          </cell>
          <cell r="Y3611" t="str">
            <v/>
          </cell>
          <cell r="Z3611" t="str">
            <v/>
          </cell>
          <cell r="AA3611" t="str">
            <v/>
          </cell>
          <cell r="AB3611" t="str">
            <v/>
          </cell>
          <cell r="AC3611" t="str">
            <v/>
          </cell>
        </row>
        <row r="3612">
          <cell r="H3612" t="str">
            <v/>
          </cell>
          <cell r="J3612" t="str">
            <v/>
          </cell>
          <cell r="Y3612" t="str">
            <v/>
          </cell>
          <cell r="Z3612" t="str">
            <v/>
          </cell>
          <cell r="AA3612" t="str">
            <v/>
          </cell>
          <cell r="AB3612" t="str">
            <v/>
          </cell>
          <cell r="AC3612" t="str">
            <v/>
          </cell>
        </row>
        <row r="3613">
          <cell r="H3613" t="str">
            <v/>
          </cell>
          <cell r="J3613" t="str">
            <v/>
          </cell>
          <cell r="Y3613" t="str">
            <v/>
          </cell>
          <cell r="Z3613" t="str">
            <v/>
          </cell>
          <cell r="AA3613" t="str">
            <v/>
          </cell>
          <cell r="AB3613" t="str">
            <v/>
          </cell>
          <cell r="AC3613" t="str">
            <v/>
          </cell>
        </row>
        <row r="3614">
          <cell r="H3614" t="str">
            <v/>
          </cell>
          <cell r="J3614" t="str">
            <v/>
          </cell>
          <cell r="Y3614" t="str">
            <v/>
          </cell>
          <cell r="Z3614" t="str">
            <v/>
          </cell>
          <cell r="AA3614" t="str">
            <v/>
          </cell>
          <cell r="AB3614" t="str">
            <v/>
          </cell>
          <cell r="AC3614" t="str">
            <v/>
          </cell>
        </row>
        <row r="3615">
          <cell r="H3615" t="str">
            <v/>
          </cell>
          <cell r="J3615" t="str">
            <v/>
          </cell>
          <cell r="Y3615" t="str">
            <v/>
          </cell>
          <cell r="Z3615" t="str">
            <v/>
          </cell>
          <cell r="AA3615" t="str">
            <v/>
          </cell>
          <cell r="AB3615" t="str">
            <v/>
          </cell>
          <cell r="AC3615" t="str">
            <v/>
          </cell>
        </row>
        <row r="3616">
          <cell r="H3616" t="str">
            <v/>
          </cell>
          <cell r="J3616" t="str">
            <v/>
          </cell>
          <cell r="Y3616" t="str">
            <v/>
          </cell>
          <cell r="Z3616" t="str">
            <v/>
          </cell>
          <cell r="AA3616" t="str">
            <v/>
          </cell>
          <cell r="AB3616" t="str">
            <v/>
          </cell>
          <cell r="AC3616" t="str">
            <v/>
          </cell>
        </row>
        <row r="3617">
          <cell r="H3617" t="str">
            <v/>
          </cell>
          <cell r="J3617" t="str">
            <v/>
          </cell>
          <cell r="Y3617" t="str">
            <v/>
          </cell>
          <cell r="Z3617" t="str">
            <v/>
          </cell>
          <cell r="AA3617" t="str">
            <v/>
          </cell>
          <cell r="AB3617" t="str">
            <v/>
          </cell>
          <cell r="AC3617" t="str">
            <v/>
          </cell>
        </row>
        <row r="3618">
          <cell r="H3618" t="str">
            <v/>
          </cell>
          <cell r="J3618" t="str">
            <v/>
          </cell>
          <cell r="Y3618" t="str">
            <v/>
          </cell>
          <cell r="Z3618" t="str">
            <v/>
          </cell>
          <cell r="AA3618" t="str">
            <v/>
          </cell>
          <cell r="AB3618" t="str">
            <v/>
          </cell>
          <cell r="AC3618" t="str">
            <v/>
          </cell>
        </row>
        <row r="3619">
          <cell r="H3619" t="str">
            <v/>
          </cell>
          <cell r="J3619" t="str">
            <v/>
          </cell>
          <cell r="Y3619" t="str">
            <v/>
          </cell>
          <cell r="Z3619" t="str">
            <v/>
          </cell>
          <cell r="AA3619" t="str">
            <v/>
          </cell>
          <cell r="AB3619" t="str">
            <v/>
          </cell>
          <cell r="AC3619" t="str">
            <v/>
          </cell>
        </row>
        <row r="3620">
          <cell r="H3620" t="str">
            <v/>
          </cell>
          <cell r="J3620" t="str">
            <v/>
          </cell>
          <cell r="Y3620" t="str">
            <v/>
          </cell>
          <cell r="Z3620" t="str">
            <v/>
          </cell>
          <cell r="AA3620" t="str">
            <v/>
          </cell>
          <cell r="AB3620" t="str">
            <v/>
          </cell>
          <cell r="AC3620" t="str">
            <v/>
          </cell>
        </row>
        <row r="3621">
          <cell r="H3621" t="str">
            <v/>
          </cell>
          <cell r="J3621" t="str">
            <v/>
          </cell>
          <cell r="Y3621" t="str">
            <v/>
          </cell>
          <cell r="Z3621" t="str">
            <v/>
          </cell>
          <cell r="AA3621" t="str">
            <v/>
          </cell>
          <cell r="AB3621" t="str">
            <v/>
          </cell>
          <cell r="AC3621" t="str">
            <v/>
          </cell>
        </row>
        <row r="3622">
          <cell r="H3622" t="str">
            <v/>
          </cell>
          <cell r="J3622" t="str">
            <v/>
          </cell>
          <cell r="Y3622" t="str">
            <v/>
          </cell>
          <cell r="Z3622" t="str">
            <v/>
          </cell>
          <cell r="AA3622" t="str">
            <v/>
          </cell>
          <cell r="AB3622" t="str">
            <v/>
          </cell>
          <cell r="AC3622" t="str">
            <v/>
          </cell>
        </row>
        <row r="3623">
          <cell r="H3623" t="str">
            <v/>
          </cell>
          <cell r="J3623" t="str">
            <v/>
          </cell>
          <cell r="Y3623" t="str">
            <v/>
          </cell>
          <cell r="Z3623" t="str">
            <v/>
          </cell>
          <cell r="AA3623" t="str">
            <v/>
          </cell>
          <cell r="AB3623" t="str">
            <v/>
          </cell>
          <cell r="AC3623" t="str">
            <v/>
          </cell>
        </row>
        <row r="3624">
          <cell r="H3624" t="str">
            <v/>
          </cell>
          <cell r="J3624" t="str">
            <v/>
          </cell>
          <cell r="Y3624" t="str">
            <v/>
          </cell>
          <cell r="Z3624" t="str">
            <v/>
          </cell>
          <cell r="AA3624" t="str">
            <v/>
          </cell>
          <cell r="AB3624" t="str">
            <v/>
          </cell>
          <cell r="AC3624" t="str">
            <v/>
          </cell>
        </row>
        <row r="3625">
          <cell r="H3625" t="str">
            <v/>
          </cell>
          <cell r="J3625" t="str">
            <v/>
          </cell>
          <cell r="Y3625" t="str">
            <v/>
          </cell>
          <cell r="Z3625" t="str">
            <v/>
          </cell>
          <cell r="AA3625" t="str">
            <v/>
          </cell>
          <cell r="AB3625" t="str">
            <v/>
          </cell>
          <cell r="AC3625" t="str">
            <v/>
          </cell>
        </row>
        <row r="3626">
          <cell r="H3626" t="str">
            <v/>
          </cell>
          <cell r="J3626" t="str">
            <v/>
          </cell>
          <cell r="Y3626" t="str">
            <v/>
          </cell>
          <cell r="Z3626" t="str">
            <v/>
          </cell>
          <cell r="AA3626" t="str">
            <v/>
          </cell>
          <cell r="AB3626" t="str">
            <v/>
          </cell>
          <cell r="AC3626" t="str">
            <v/>
          </cell>
        </row>
        <row r="3627">
          <cell r="H3627" t="str">
            <v/>
          </cell>
          <cell r="J3627" t="str">
            <v/>
          </cell>
          <cell r="Y3627" t="str">
            <v/>
          </cell>
          <cell r="Z3627" t="str">
            <v/>
          </cell>
          <cell r="AA3627" t="str">
            <v/>
          </cell>
          <cell r="AB3627" t="str">
            <v/>
          </cell>
          <cell r="AC3627" t="str">
            <v/>
          </cell>
        </row>
        <row r="3628">
          <cell r="H3628" t="str">
            <v/>
          </cell>
          <cell r="J3628" t="str">
            <v/>
          </cell>
          <cell r="Y3628" t="str">
            <v/>
          </cell>
          <cell r="Z3628" t="str">
            <v/>
          </cell>
          <cell r="AA3628" t="str">
            <v/>
          </cell>
          <cell r="AB3628" t="str">
            <v/>
          </cell>
          <cell r="AC3628" t="str">
            <v/>
          </cell>
        </row>
        <row r="3629">
          <cell r="H3629" t="str">
            <v/>
          </cell>
          <cell r="J3629" t="str">
            <v/>
          </cell>
          <cell r="Y3629" t="str">
            <v/>
          </cell>
          <cell r="Z3629" t="str">
            <v/>
          </cell>
          <cell r="AA3629" t="str">
            <v/>
          </cell>
          <cell r="AB3629" t="str">
            <v/>
          </cell>
          <cell r="AC3629" t="str">
            <v/>
          </cell>
        </row>
        <row r="3630">
          <cell r="H3630" t="str">
            <v/>
          </cell>
          <cell r="J3630" t="str">
            <v/>
          </cell>
          <cell r="Y3630" t="str">
            <v/>
          </cell>
          <cell r="Z3630" t="str">
            <v/>
          </cell>
          <cell r="AA3630" t="str">
            <v/>
          </cell>
          <cell r="AB3630" t="str">
            <v/>
          </cell>
          <cell r="AC3630" t="str">
            <v/>
          </cell>
        </row>
        <row r="3631">
          <cell r="H3631" t="str">
            <v/>
          </cell>
          <cell r="J3631" t="str">
            <v/>
          </cell>
          <cell r="Y3631" t="str">
            <v/>
          </cell>
          <cell r="Z3631" t="str">
            <v/>
          </cell>
          <cell r="AA3631" t="str">
            <v/>
          </cell>
          <cell r="AB3631" t="str">
            <v/>
          </cell>
          <cell r="AC3631" t="str">
            <v/>
          </cell>
        </row>
        <row r="3632">
          <cell r="H3632" t="str">
            <v/>
          </cell>
          <cell r="J3632" t="str">
            <v/>
          </cell>
          <cell r="Y3632" t="str">
            <v/>
          </cell>
          <cell r="Z3632" t="str">
            <v/>
          </cell>
          <cell r="AA3632" t="str">
            <v/>
          </cell>
          <cell r="AB3632" t="str">
            <v/>
          </cell>
          <cell r="AC3632" t="str">
            <v/>
          </cell>
        </row>
        <row r="3633">
          <cell r="H3633" t="str">
            <v/>
          </cell>
          <cell r="J3633" t="str">
            <v/>
          </cell>
          <cell r="Y3633" t="str">
            <v/>
          </cell>
          <cell r="Z3633" t="str">
            <v/>
          </cell>
          <cell r="AA3633" t="str">
            <v/>
          </cell>
          <cell r="AB3633" t="str">
            <v/>
          </cell>
          <cell r="AC3633" t="str">
            <v/>
          </cell>
        </row>
        <row r="3634">
          <cell r="H3634" t="str">
            <v/>
          </cell>
          <cell r="J3634" t="str">
            <v/>
          </cell>
          <cell r="Y3634" t="str">
            <v/>
          </cell>
          <cell r="Z3634" t="str">
            <v/>
          </cell>
          <cell r="AA3634" t="str">
            <v/>
          </cell>
          <cell r="AB3634" t="str">
            <v/>
          </cell>
          <cell r="AC3634" t="str">
            <v/>
          </cell>
        </row>
        <row r="3635">
          <cell r="H3635" t="str">
            <v/>
          </cell>
          <cell r="J3635" t="str">
            <v/>
          </cell>
          <cell r="Y3635" t="str">
            <v/>
          </cell>
          <cell r="Z3635" t="str">
            <v/>
          </cell>
          <cell r="AA3635" t="str">
            <v/>
          </cell>
          <cell r="AB3635" t="str">
            <v/>
          </cell>
          <cell r="AC3635" t="str">
            <v/>
          </cell>
        </row>
        <row r="3636">
          <cell r="H3636" t="str">
            <v/>
          </cell>
          <cell r="J3636" t="str">
            <v/>
          </cell>
          <cell r="Y3636" t="str">
            <v/>
          </cell>
          <cell r="Z3636" t="str">
            <v/>
          </cell>
          <cell r="AA3636" t="str">
            <v/>
          </cell>
          <cell r="AB3636" t="str">
            <v/>
          </cell>
          <cell r="AC3636" t="str">
            <v/>
          </cell>
        </row>
        <row r="3637">
          <cell r="H3637" t="str">
            <v/>
          </cell>
          <cell r="J3637" t="str">
            <v/>
          </cell>
          <cell r="Y3637" t="str">
            <v/>
          </cell>
          <cell r="Z3637" t="str">
            <v/>
          </cell>
          <cell r="AA3637" t="str">
            <v/>
          </cell>
          <cell r="AB3637" t="str">
            <v/>
          </cell>
          <cell r="AC3637" t="str">
            <v/>
          </cell>
        </row>
        <row r="3638">
          <cell r="H3638" t="str">
            <v/>
          </cell>
          <cell r="J3638" t="str">
            <v/>
          </cell>
          <cell r="Y3638" t="str">
            <v/>
          </cell>
          <cell r="Z3638" t="str">
            <v/>
          </cell>
          <cell r="AA3638" t="str">
            <v/>
          </cell>
          <cell r="AB3638" t="str">
            <v/>
          </cell>
          <cell r="AC3638" t="str">
            <v/>
          </cell>
        </row>
        <row r="3639">
          <cell r="H3639" t="str">
            <v/>
          </cell>
          <cell r="J3639" t="str">
            <v/>
          </cell>
          <cell r="Y3639" t="str">
            <v/>
          </cell>
          <cell r="Z3639" t="str">
            <v/>
          </cell>
          <cell r="AA3639" t="str">
            <v/>
          </cell>
          <cell r="AB3639" t="str">
            <v/>
          </cell>
          <cell r="AC3639" t="str">
            <v/>
          </cell>
        </row>
        <row r="3640">
          <cell r="H3640" t="str">
            <v/>
          </cell>
          <cell r="J3640" t="str">
            <v/>
          </cell>
          <cell r="Y3640" t="str">
            <v/>
          </cell>
          <cell r="Z3640" t="str">
            <v/>
          </cell>
          <cell r="AA3640" t="str">
            <v/>
          </cell>
          <cell r="AB3640" t="str">
            <v/>
          </cell>
          <cell r="AC3640" t="str">
            <v/>
          </cell>
        </row>
        <row r="3641">
          <cell r="H3641" t="str">
            <v/>
          </cell>
          <cell r="J3641" t="str">
            <v/>
          </cell>
          <cell r="Y3641" t="str">
            <v/>
          </cell>
          <cell r="Z3641" t="str">
            <v/>
          </cell>
          <cell r="AA3641" t="str">
            <v/>
          </cell>
          <cell r="AB3641" t="str">
            <v/>
          </cell>
          <cell r="AC3641" t="str">
            <v/>
          </cell>
        </row>
        <row r="3642">
          <cell r="H3642" t="str">
            <v/>
          </cell>
          <cell r="J3642" t="str">
            <v/>
          </cell>
          <cell r="Y3642" t="str">
            <v/>
          </cell>
          <cell r="Z3642" t="str">
            <v/>
          </cell>
          <cell r="AA3642" t="str">
            <v/>
          </cell>
          <cell r="AB3642" t="str">
            <v/>
          </cell>
          <cell r="AC3642" t="str">
            <v/>
          </cell>
        </row>
        <row r="3643">
          <cell r="H3643" t="str">
            <v/>
          </cell>
          <cell r="J3643" t="str">
            <v/>
          </cell>
          <cell r="Y3643" t="str">
            <v/>
          </cell>
          <cell r="Z3643" t="str">
            <v/>
          </cell>
          <cell r="AA3643" t="str">
            <v/>
          </cell>
          <cell r="AB3643" t="str">
            <v/>
          </cell>
          <cell r="AC3643" t="str">
            <v/>
          </cell>
        </row>
        <row r="3644">
          <cell r="H3644" t="str">
            <v/>
          </cell>
          <cell r="J3644" t="str">
            <v/>
          </cell>
          <cell r="Y3644" t="str">
            <v/>
          </cell>
          <cell r="Z3644" t="str">
            <v/>
          </cell>
          <cell r="AA3644" t="str">
            <v/>
          </cell>
          <cell r="AB3644" t="str">
            <v/>
          </cell>
          <cell r="AC3644" t="str">
            <v/>
          </cell>
        </row>
        <row r="3645">
          <cell r="H3645" t="str">
            <v/>
          </cell>
          <cell r="J3645" t="str">
            <v/>
          </cell>
          <cell r="Y3645" t="str">
            <v/>
          </cell>
          <cell r="Z3645" t="str">
            <v/>
          </cell>
          <cell r="AA3645" t="str">
            <v/>
          </cell>
          <cell r="AB3645" t="str">
            <v/>
          </cell>
          <cell r="AC3645" t="str">
            <v/>
          </cell>
        </row>
        <row r="3646">
          <cell r="H3646" t="str">
            <v/>
          </cell>
          <cell r="J3646" t="str">
            <v/>
          </cell>
          <cell r="Y3646" t="str">
            <v/>
          </cell>
          <cell r="Z3646" t="str">
            <v/>
          </cell>
          <cell r="AA3646" t="str">
            <v/>
          </cell>
          <cell r="AB3646" t="str">
            <v/>
          </cell>
          <cell r="AC3646" t="str">
            <v/>
          </cell>
        </row>
        <row r="3647">
          <cell r="H3647" t="str">
            <v/>
          </cell>
          <cell r="J3647" t="str">
            <v/>
          </cell>
          <cell r="Y3647" t="str">
            <v/>
          </cell>
          <cell r="Z3647" t="str">
            <v/>
          </cell>
          <cell r="AA3647" t="str">
            <v/>
          </cell>
          <cell r="AB3647" t="str">
            <v/>
          </cell>
          <cell r="AC3647" t="str">
            <v/>
          </cell>
        </row>
        <row r="3648">
          <cell r="H3648" t="str">
            <v/>
          </cell>
          <cell r="J3648" t="str">
            <v/>
          </cell>
          <cell r="Y3648" t="str">
            <v/>
          </cell>
          <cell r="Z3648" t="str">
            <v/>
          </cell>
          <cell r="AA3648" t="str">
            <v/>
          </cell>
          <cell r="AB3648" t="str">
            <v/>
          </cell>
          <cell r="AC3648" t="str">
            <v/>
          </cell>
        </row>
        <row r="3649">
          <cell r="H3649" t="str">
            <v/>
          </cell>
          <cell r="J3649" t="str">
            <v/>
          </cell>
          <cell r="Y3649" t="str">
            <v/>
          </cell>
          <cell r="Z3649" t="str">
            <v/>
          </cell>
          <cell r="AA3649" t="str">
            <v/>
          </cell>
          <cell r="AB3649" t="str">
            <v/>
          </cell>
          <cell r="AC3649" t="str">
            <v/>
          </cell>
        </row>
        <row r="3650">
          <cell r="H3650" t="str">
            <v/>
          </cell>
          <cell r="J3650" t="str">
            <v/>
          </cell>
          <cell r="Y3650" t="str">
            <v/>
          </cell>
          <cell r="Z3650" t="str">
            <v/>
          </cell>
          <cell r="AA3650" t="str">
            <v/>
          </cell>
          <cell r="AB3650" t="str">
            <v/>
          </cell>
          <cell r="AC3650" t="str">
            <v/>
          </cell>
        </row>
        <row r="3651">
          <cell r="H3651" t="str">
            <v/>
          </cell>
          <cell r="J3651" t="str">
            <v/>
          </cell>
          <cell r="Y3651" t="str">
            <v/>
          </cell>
          <cell r="Z3651" t="str">
            <v/>
          </cell>
          <cell r="AA3651" t="str">
            <v/>
          </cell>
          <cell r="AB3651" t="str">
            <v/>
          </cell>
          <cell r="AC3651" t="str">
            <v/>
          </cell>
        </row>
        <row r="3652">
          <cell r="H3652" t="str">
            <v/>
          </cell>
          <cell r="J3652" t="str">
            <v/>
          </cell>
          <cell r="Y3652" t="str">
            <v/>
          </cell>
          <cell r="Z3652" t="str">
            <v/>
          </cell>
          <cell r="AA3652" t="str">
            <v/>
          </cell>
          <cell r="AB3652" t="str">
            <v/>
          </cell>
          <cell r="AC3652" t="str">
            <v/>
          </cell>
        </row>
        <row r="3653">
          <cell r="H3653" t="str">
            <v/>
          </cell>
          <cell r="J3653" t="str">
            <v/>
          </cell>
          <cell r="Y3653" t="str">
            <v/>
          </cell>
          <cell r="Z3653" t="str">
            <v/>
          </cell>
          <cell r="AA3653" t="str">
            <v/>
          </cell>
          <cell r="AB3653" t="str">
            <v/>
          </cell>
          <cell r="AC3653" t="str">
            <v/>
          </cell>
        </row>
        <row r="3654">
          <cell r="H3654" t="str">
            <v/>
          </cell>
          <cell r="J3654" t="str">
            <v/>
          </cell>
          <cell r="Y3654" t="str">
            <v/>
          </cell>
          <cell r="Z3654" t="str">
            <v/>
          </cell>
          <cell r="AA3654" t="str">
            <v/>
          </cell>
          <cell r="AB3654" t="str">
            <v/>
          </cell>
          <cell r="AC3654" t="str">
            <v/>
          </cell>
        </row>
        <row r="3655">
          <cell r="H3655" t="str">
            <v/>
          </cell>
          <cell r="J3655" t="str">
            <v/>
          </cell>
          <cell r="Y3655" t="str">
            <v/>
          </cell>
          <cell r="Z3655" t="str">
            <v/>
          </cell>
          <cell r="AA3655" t="str">
            <v/>
          </cell>
          <cell r="AB3655" t="str">
            <v/>
          </cell>
          <cell r="AC3655" t="str">
            <v/>
          </cell>
        </row>
        <row r="3656">
          <cell r="H3656" t="str">
            <v/>
          </cell>
          <cell r="J3656" t="str">
            <v/>
          </cell>
          <cell r="Y3656" t="str">
            <v/>
          </cell>
          <cell r="Z3656" t="str">
            <v/>
          </cell>
          <cell r="AA3656" t="str">
            <v/>
          </cell>
          <cell r="AB3656" t="str">
            <v/>
          </cell>
          <cell r="AC3656" t="str">
            <v/>
          </cell>
        </row>
        <row r="3657">
          <cell r="H3657" t="str">
            <v/>
          </cell>
          <cell r="J3657" t="str">
            <v/>
          </cell>
          <cell r="Y3657" t="str">
            <v/>
          </cell>
          <cell r="Z3657" t="str">
            <v/>
          </cell>
          <cell r="AA3657" t="str">
            <v/>
          </cell>
          <cell r="AB3657" t="str">
            <v/>
          </cell>
          <cell r="AC3657" t="str">
            <v/>
          </cell>
        </row>
        <row r="3658">
          <cell r="H3658" t="str">
            <v/>
          </cell>
          <cell r="J3658" t="str">
            <v/>
          </cell>
          <cell r="Y3658" t="str">
            <v/>
          </cell>
          <cell r="Z3658" t="str">
            <v/>
          </cell>
          <cell r="AA3658" t="str">
            <v/>
          </cell>
          <cell r="AB3658" t="str">
            <v/>
          </cell>
          <cell r="AC3658" t="str">
            <v/>
          </cell>
        </row>
        <row r="3659">
          <cell r="H3659" t="str">
            <v/>
          </cell>
          <cell r="J3659" t="str">
            <v/>
          </cell>
          <cell r="Y3659" t="str">
            <v/>
          </cell>
          <cell r="Z3659" t="str">
            <v/>
          </cell>
          <cell r="AA3659" t="str">
            <v/>
          </cell>
          <cell r="AB3659" t="str">
            <v/>
          </cell>
          <cell r="AC3659" t="str">
            <v/>
          </cell>
        </row>
        <row r="3660">
          <cell r="H3660" t="str">
            <v/>
          </cell>
          <cell r="J3660" t="str">
            <v/>
          </cell>
          <cell r="Y3660" t="str">
            <v/>
          </cell>
          <cell r="Z3660" t="str">
            <v/>
          </cell>
          <cell r="AA3660" t="str">
            <v/>
          </cell>
          <cell r="AB3660" t="str">
            <v/>
          </cell>
          <cell r="AC3660" t="str">
            <v/>
          </cell>
        </row>
        <row r="3661">
          <cell r="H3661" t="str">
            <v/>
          </cell>
          <cell r="J3661" t="str">
            <v/>
          </cell>
          <cell r="Y3661" t="str">
            <v/>
          </cell>
          <cell r="Z3661" t="str">
            <v/>
          </cell>
          <cell r="AA3661" t="str">
            <v/>
          </cell>
          <cell r="AB3661" t="str">
            <v/>
          </cell>
          <cell r="AC3661" t="str">
            <v/>
          </cell>
        </row>
        <row r="3662">
          <cell r="H3662" t="str">
            <v/>
          </cell>
          <cell r="J3662" t="str">
            <v/>
          </cell>
          <cell r="Y3662" t="str">
            <v/>
          </cell>
          <cell r="Z3662" t="str">
            <v/>
          </cell>
          <cell r="AA3662" t="str">
            <v/>
          </cell>
          <cell r="AB3662" t="str">
            <v/>
          </cell>
          <cell r="AC3662" t="str">
            <v/>
          </cell>
        </row>
        <row r="3663">
          <cell r="H3663" t="str">
            <v/>
          </cell>
          <cell r="J3663" t="str">
            <v/>
          </cell>
          <cell r="Y3663" t="str">
            <v/>
          </cell>
          <cell r="Z3663" t="str">
            <v/>
          </cell>
          <cell r="AA3663" t="str">
            <v/>
          </cell>
          <cell r="AB3663" t="str">
            <v/>
          </cell>
          <cell r="AC3663" t="str">
            <v/>
          </cell>
        </row>
        <row r="3664">
          <cell r="H3664" t="str">
            <v/>
          </cell>
          <cell r="J3664" t="str">
            <v/>
          </cell>
          <cell r="Y3664" t="str">
            <v/>
          </cell>
          <cell r="Z3664" t="str">
            <v/>
          </cell>
          <cell r="AA3664" t="str">
            <v/>
          </cell>
          <cell r="AB3664" t="str">
            <v/>
          </cell>
          <cell r="AC3664" t="str">
            <v/>
          </cell>
        </row>
        <row r="3665">
          <cell r="H3665" t="str">
            <v/>
          </cell>
          <cell r="J3665" t="str">
            <v/>
          </cell>
          <cell r="Y3665" t="str">
            <v/>
          </cell>
          <cell r="Z3665" t="str">
            <v/>
          </cell>
          <cell r="AA3665" t="str">
            <v/>
          </cell>
          <cell r="AB3665" t="str">
            <v/>
          </cell>
          <cell r="AC3665" t="str">
            <v/>
          </cell>
        </row>
        <row r="3666">
          <cell r="H3666" t="str">
            <v/>
          </cell>
          <cell r="J3666" t="str">
            <v/>
          </cell>
          <cell r="Y3666" t="str">
            <v/>
          </cell>
          <cell r="Z3666" t="str">
            <v/>
          </cell>
          <cell r="AA3666" t="str">
            <v/>
          </cell>
          <cell r="AB3666" t="str">
            <v/>
          </cell>
          <cell r="AC3666" t="str">
            <v/>
          </cell>
        </row>
        <row r="3667">
          <cell r="H3667" t="str">
            <v/>
          </cell>
          <cell r="J3667" t="str">
            <v/>
          </cell>
          <cell r="Y3667" t="str">
            <v/>
          </cell>
          <cell r="Z3667" t="str">
            <v/>
          </cell>
          <cell r="AA3667" t="str">
            <v/>
          </cell>
          <cell r="AB3667" t="str">
            <v/>
          </cell>
          <cell r="AC3667" t="str">
            <v/>
          </cell>
        </row>
        <row r="3668">
          <cell r="H3668" t="str">
            <v/>
          </cell>
          <cell r="J3668" t="str">
            <v/>
          </cell>
          <cell r="Y3668" t="str">
            <v/>
          </cell>
          <cell r="Z3668" t="str">
            <v/>
          </cell>
          <cell r="AA3668" t="str">
            <v/>
          </cell>
          <cell r="AB3668" t="str">
            <v/>
          </cell>
          <cell r="AC3668" t="str">
            <v/>
          </cell>
        </row>
        <row r="3669">
          <cell r="H3669" t="str">
            <v/>
          </cell>
          <cell r="J3669" t="str">
            <v/>
          </cell>
          <cell r="Y3669" t="str">
            <v/>
          </cell>
          <cell r="Z3669" t="str">
            <v/>
          </cell>
          <cell r="AA3669" t="str">
            <v/>
          </cell>
          <cell r="AB3669" t="str">
            <v/>
          </cell>
          <cell r="AC3669" t="str">
            <v/>
          </cell>
        </row>
        <row r="3670">
          <cell r="H3670" t="str">
            <v/>
          </cell>
          <cell r="J3670" t="str">
            <v/>
          </cell>
          <cell r="Y3670" t="str">
            <v/>
          </cell>
          <cell r="Z3670" t="str">
            <v/>
          </cell>
          <cell r="AA3670" t="str">
            <v/>
          </cell>
          <cell r="AB3670" t="str">
            <v/>
          </cell>
          <cell r="AC3670" t="str">
            <v/>
          </cell>
        </row>
        <row r="3671">
          <cell r="H3671" t="str">
            <v/>
          </cell>
          <cell r="J3671" t="str">
            <v/>
          </cell>
          <cell r="Y3671" t="str">
            <v/>
          </cell>
          <cell r="Z3671" t="str">
            <v/>
          </cell>
          <cell r="AA3671" t="str">
            <v/>
          </cell>
          <cell r="AB3671" t="str">
            <v/>
          </cell>
          <cell r="AC3671" t="str">
            <v/>
          </cell>
        </row>
        <row r="3672">
          <cell r="H3672" t="str">
            <v/>
          </cell>
          <cell r="J3672" t="str">
            <v/>
          </cell>
          <cell r="Y3672" t="str">
            <v/>
          </cell>
          <cell r="Z3672" t="str">
            <v/>
          </cell>
          <cell r="AA3672" t="str">
            <v/>
          </cell>
          <cell r="AB3672" t="str">
            <v/>
          </cell>
          <cell r="AC3672" t="str">
            <v/>
          </cell>
        </row>
        <row r="3673">
          <cell r="H3673" t="str">
            <v/>
          </cell>
          <cell r="J3673" t="str">
            <v/>
          </cell>
          <cell r="Y3673" t="str">
            <v/>
          </cell>
          <cell r="Z3673" t="str">
            <v/>
          </cell>
          <cell r="AA3673" t="str">
            <v/>
          </cell>
          <cell r="AB3673" t="str">
            <v/>
          </cell>
          <cell r="AC3673" t="str">
            <v/>
          </cell>
        </row>
        <row r="3674">
          <cell r="H3674" t="str">
            <v/>
          </cell>
          <cell r="J3674" t="str">
            <v/>
          </cell>
          <cell r="Y3674" t="str">
            <v/>
          </cell>
          <cell r="Z3674" t="str">
            <v/>
          </cell>
          <cell r="AA3674" t="str">
            <v/>
          </cell>
          <cell r="AB3674" t="str">
            <v/>
          </cell>
          <cell r="AC3674" t="str">
            <v/>
          </cell>
        </row>
        <row r="3675">
          <cell r="H3675" t="str">
            <v/>
          </cell>
          <cell r="J3675" t="str">
            <v/>
          </cell>
          <cell r="Y3675" t="str">
            <v/>
          </cell>
          <cell r="Z3675" t="str">
            <v/>
          </cell>
          <cell r="AA3675" t="str">
            <v/>
          </cell>
          <cell r="AB3675" t="str">
            <v/>
          </cell>
          <cell r="AC3675" t="str">
            <v/>
          </cell>
        </row>
        <row r="3676">
          <cell r="H3676" t="str">
            <v/>
          </cell>
          <cell r="J3676" t="str">
            <v/>
          </cell>
          <cell r="Y3676" t="str">
            <v/>
          </cell>
          <cell r="Z3676" t="str">
            <v/>
          </cell>
          <cell r="AA3676" t="str">
            <v/>
          </cell>
          <cell r="AB3676" t="str">
            <v/>
          </cell>
          <cell r="AC3676" t="str">
            <v/>
          </cell>
        </row>
        <row r="3677">
          <cell r="H3677" t="str">
            <v/>
          </cell>
          <cell r="J3677" t="str">
            <v/>
          </cell>
          <cell r="Y3677" t="str">
            <v/>
          </cell>
          <cell r="Z3677" t="str">
            <v/>
          </cell>
          <cell r="AA3677" t="str">
            <v/>
          </cell>
          <cell r="AB3677" t="str">
            <v/>
          </cell>
          <cell r="AC3677" t="str">
            <v/>
          </cell>
        </row>
        <row r="3678">
          <cell r="H3678" t="str">
            <v/>
          </cell>
          <cell r="J3678" t="str">
            <v/>
          </cell>
          <cell r="Y3678" t="str">
            <v/>
          </cell>
          <cell r="Z3678" t="str">
            <v/>
          </cell>
          <cell r="AA3678" t="str">
            <v/>
          </cell>
          <cell r="AB3678" t="str">
            <v/>
          </cell>
          <cell r="AC3678" t="str">
            <v/>
          </cell>
        </row>
        <row r="3679">
          <cell r="H3679" t="str">
            <v/>
          </cell>
          <cell r="J3679" t="str">
            <v/>
          </cell>
          <cell r="Y3679" t="str">
            <v/>
          </cell>
          <cell r="Z3679" t="str">
            <v/>
          </cell>
          <cell r="AA3679" t="str">
            <v/>
          </cell>
          <cell r="AB3679" t="str">
            <v/>
          </cell>
          <cell r="AC3679" t="str">
            <v/>
          </cell>
        </row>
        <row r="3680">
          <cell r="H3680" t="str">
            <v/>
          </cell>
          <cell r="J3680" t="str">
            <v/>
          </cell>
          <cell r="Y3680" t="str">
            <v/>
          </cell>
          <cell r="Z3680" t="str">
            <v/>
          </cell>
          <cell r="AA3680" t="str">
            <v/>
          </cell>
          <cell r="AB3680" t="str">
            <v/>
          </cell>
          <cell r="AC3680" t="str">
            <v/>
          </cell>
        </row>
        <row r="3681">
          <cell r="H3681" t="str">
            <v/>
          </cell>
          <cell r="J3681" t="str">
            <v/>
          </cell>
          <cell r="Y3681" t="str">
            <v/>
          </cell>
          <cell r="Z3681" t="str">
            <v/>
          </cell>
          <cell r="AA3681" t="str">
            <v/>
          </cell>
          <cell r="AB3681" t="str">
            <v/>
          </cell>
          <cell r="AC3681" t="str">
            <v/>
          </cell>
        </row>
        <row r="3682">
          <cell r="H3682" t="str">
            <v/>
          </cell>
          <cell r="J3682" t="str">
            <v/>
          </cell>
          <cell r="Y3682" t="str">
            <v/>
          </cell>
          <cell r="Z3682" t="str">
            <v/>
          </cell>
          <cell r="AA3682" t="str">
            <v/>
          </cell>
          <cell r="AB3682" t="str">
            <v/>
          </cell>
          <cell r="AC3682" t="str">
            <v/>
          </cell>
        </row>
        <row r="3683">
          <cell r="H3683" t="str">
            <v/>
          </cell>
          <cell r="J3683" t="str">
            <v/>
          </cell>
          <cell r="Y3683" t="str">
            <v/>
          </cell>
          <cell r="Z3683" t="str">
            <v/>
          </cell>
          <cell r="AA3683" t="str">
            <v/>
          </cell>
          <cell r="AB3683" t="str">
            <v/>
          </cell>
          <cell r="AC3683" t="str">
            <v/>
          </cell>
        </row>
        <row r="3684">
          <cell r="H3684" t="str">
            <v/>
          </cell>
          <cell r="J3684" t="str">
            <v/>
          </cell>
          <cell r="Y3684" t="str">
            <v/>
          </cell>
          <cell r="Z3684" t="str">
            <v/>
          </cell>
          <cell r="AA3684" t="str">
            <v/>
          </cell>
          <cell r="AB3684" t="str">
            <v/>
          </cell>
          <cell r="AC3684" t="str">
            <v/>
          </cell>
        </row>
        <row r="3685">
          <cell r="H3685" t="str">
            <v/>
          </cell>
          <cell r="J3685" t="str">
            <v/>
          </cell>
          <cell r="Y3685" t="str">
            <v/>
          </cell>
          <cell r="Z3685" t="str">
            <v/>
          </cell>
          <cell r="AA3685" t="str">
            <v/>
          </cell>
          <cell r="AB3685" t="str">
            <v/>
          </cell>
          <cell r="AC3685" t="str">
            <v/>
          </cell>
        </row>
        <row r="3686">
          <cell r="H3686" t="str">
            <v/>
          </cell>
          <cell r="J3686" t="str">
            <v/>
          </cell>
          <cell r="Y3686" t="str">
            <v/>
          </cell>
          <cell r="Z3686" t="str">
            <v/>
          </cell>
          <cell r="AA3686" t="str">
            <v/>
          </cell>
          <cell r="AB3686" t="str">
            <v/>
          </cell>
          <cell r="AC3686" t="str">
            <v/>
          </cell>
        </row>
        <row r="3687">
          <cell r="H3687" t="str">
            <v/>
          </cell>
          <cell r="J3687" t="str">
            <v/>
          </cell>
          <cell r="Y3687" t="str">
            <v/>
          </cell>
          <cell r="Z3687" t="str">
            <v/>
          </cell>
          <cell r="AA3687" t="str">
            <v/>
          </cell>
          <cell r="AB3687" t="str">
            <v/>
          </cell>
          <cell r="AC3687" t="str">
            <v/>
          </cell>
        </row>
        <row r="3688">
          <cell r="H3688" t="str">
            <v/>
          </cell>
          <cell r="J3688" t="str">
            <v/>
          </cell>
          <cell r="Y3688" t="str">
            <v/>
          </cell>
          <cell r="Z3688" t="str">
            <v/>
          </cell>
          <cell r="AA3688" t="str">
            <v/>
          </cell>
          <cell r="AB3688" t="str">
            <v/>
          </cell>
          <cell r="AC3688" t="str">
            <v/>
          </cell>
        </row>
        <row r="3689">
          <cell r="H3689" t="str">
            <v/>
          </cell>
          <cell r="J3689" t="str">
            <v/>
          </cell>
          <cell r="Y3689" t="str">
            <v/>
          </cell>
          <cell r="Z3689" t="str">
            <v/>
          </cell>
          <cell r="AA3689" t="str">
            <v/>
          </cell>
          <cell r="AB3689" t="str">
            <v/>
          </cell>
          <cell r="AC3689" t="str">
            <v/>
          </cell>
        </row>
        <row r="3690">
          <cell r="H3690" t="str">
            <v/>
          </cell>
          <cell r="J3690" t="str">
            <v/>
          </cell>
          <cell r="Y3690" t="str">
            <v/>
          </cell>
          <cell r="Z3690" t="str">
            <v/>
          </cell>
          <cell r="AA3690" t="str">
            <v/>
          </cell>
          <cell r="AB3690" t="str">
            <v/>
          </cell>
          <cell r="AC3690" t="str">
            <v/>
          </cell>
        </row>
        <row r="3691">
          <cell r="H3691" t="str">
            <v/>
          </cell>
          <cell r="J3691" t="str">
            <v/>
          </cell>
          <cell r="Y3691" t="str">
            <v/>
          </cell>
          <cell r="Z3691" t="str">
            <v/>
          </cell>
          <cell r="AA3691" t="str">
            <v/>
          </cell>
          <cell r="AB3691" t="str">
            <v/>
          </cell>
          <cell r="AC3691" t="str">
            <v/>
          </cell>
        </row>
        <row r="3692">
          <cell r="H3692" t="str">
            <v/>
          </cell>
          <cell r="J3692" t="str">
            <v/>
          </cell>
          <cell r="Y3692" t="str">
            <v/>
          </cell>
          <cell r="Z3692" t="str">
            <v/>
          </cell>
          <cell r="AA3692" t="str">
            <v/>
          </cell>
          <cell r="AB3692" t="str">
            <v/>
          </cell>
          <cell r="AC3692" t="str">
            <v/>
          </cell>
        </row>
        <row r="3693">
          <cell r="H3693" t="str">
            <v/>
          </cell>
          <cell r="J3693" t="str">
            <v/>
          </cell>
          <cell r="Y3693" t="str">
            <v/>
          </cell>
          <cell r="Z3693" t="str">
            <v/>
          </cell>
          <cell r="AA3693" t="str">
            <v/>
          </cell>
          <cell r="AB3693" t="str">
            <v/>
          </cell>
          <cell r="AC3693" t="str">
            <v/>
          </cell>
        </row>
        <row r="3694">
          <cell r="H3694" t="str">
            <v/>
          </cell>
          <cell r="J3694" t="str">
            <v/>
          </cell>
          <cell r="Y3694" t="str">
            <v/>
          </cell>
          <cell r="Z3694" t="str">
            <v/>
          </cell>
          <cell r="AA3694" t="str">
            <v/>
          </cell>
          <cell r="AB3694" t="str">
            <v/>
          </cell>
          <cell r="AC3694" t="str">
            <v/>
          </cell>
        </row>
        <row r="3695">
          <cell r="H3695" t="str">
            <v/>
          </cell>
          <cell r="J3695" t="str">
            <v/>
          </cell>
          <cell r="Y3695" t="str">
            <v/>
          </cell>
          <cell r="Z3695" t="str">
            <v/>
          </cell>
          <cell r="AA3695" t="str">
            <v/>
          </cell>
          <cell r="AB3695" t="str">
            <v/>
          </cell>
          <cell r="AC3695" t="str">
            <v/>
          </cell>
        </row>
        <row r="3696">
          <cell r="H3696" t="str">
            <v/>
          </cell>
          <cell r="J3696" t="str">
            <v/>
          </cell>
          <cell r="Y3696" t="str">
            <v/>
          </cell>
          <cell r="Z3696" t="str">
            <v/>
          </cell>
          <cell r="AA3696" t="str">
            <v/>
          </cell>
          <cell r="AB3696" t="str">
            <v/>
          </cell>
          <cell r="AC3696" t="str">
            <v/>
          </cell>
        </row>
        <row r="3697">
          <cell r="H3697" t="str">
            <v/>
          </cell>
          <cell r="J3697" t="str">
            <v/>
          </cell>
          <cell r="Y3697" t="str">
            <v/>
          </cell>
          <cell r="Z3697" t="str">
            <v/>
          </cell>
          <cell r="AA3697" t="str">
            <v/>
          </cell>
          <cell r="AB3697" t="str">
            <v/>
          </cell>
          <cell r="AC3697" t="str">
            <v/>
          </cell>
        </row>
        <row r="3698">
          <cell r="H3698" t="str">
            <v/>
          </cell>
          <cell r="J3698" t="str">
            <v/>
          </cell>
          <cell r="Y3698" t="str">
            <v/>
          </cell>
          <cell r="Z3698" t="str">
            <v/>
          </cell>
          <cell r="AA3698" t="str">
            <v/>
          </cell>
          <cell r="AB3698" t="str">
            <v/>
          </cell>
          <cell r="AC3698" t="str">
            <v/>
          </cell>
        </row>
        <row r="3699">
          <cell r="H3699" t="str">
            <v/>
          </cell>
          <cell r="J3699" t="str">
            <v/>
          </cell>
          <cell r="Y3699" t="str">
            <v/>
          </cell>
          <cell r="Z3699" t="str">
            <v/>
          </cell>
          <cell r="AA3699" t="str">
            <v/>
          </cell>
          <cell r="AB3699" t="str">
            <v/>
          </cell>
          <cell r="AC3699" t="str">
            <v/>
          </cell>
        </row>
        <row r="3700">
          <cell r="H3700" t="str">
            <v/>
          </cell>
          <cell r="J3700" t="str">
            <v/>
          </cell>
          <cell r="Y3700" t="str">
            <v/>
          </cell>
          <cell r="Z3700" t="str">
            <v/>
          </cell>
          <cell r="AA3700" t="str">
            <v/>
          </cell>
          <cell r="AB3700" t="str">
            <v/>
          </cell>
          <cell r="AC3700" t="str">
            <v/>
          </cell>
        </row>
        <row r="3701">
          <cell r="H3701" t="str">
            <v/>
          </cell>
          <cell r="J3701" t="str">
            <v/>
          </cell>
          <cell r="Y3701" t="str">
            <v/>
          </cell>
          <cell r="Z3701" t="str">
            <v/>
          </cell>
          <cell r="AA3701" t="str">
            <v/>
          </cell>
          <cell r="AB3701" t="str">
            <v/>
          </cell>
          <cell r="AC3701" t="str">
            <v/>
          </cell>
        </row>
        <row r="3702">
          <cell r="H3702" t="str">
            <v/>
          </cell>
          <cell r="J3702" t="str">
            <v/>
          </cell>
          <cell r="Y3702" t="str">
            <v/>
          </cell>
          <cell r="Z3702" t="str">
            <v/>
          </cell>
          <cell r="AA3702" t="str">
            <v/>
          </cell>
          <cell r="AB3702" t="str">
            <v/>
          </cell>
          <cell r="AC3702" t="str">
            <v/>
          </cell>
        </row>
        <row r="3703">
          <cell r="H3703" t="str">
            <v/>
          </cell>
          <cell r="J3703" t="str">
            <v/>
          </cell>
          <cell r="Y3703" t="str">
            <v/>
          </cell>
          <cell r="Z3703" t="str">
            <v/>
          </cell>
          <cell r="AA3703" t="str">
            <v/>
          </cell>
          <cell r="AB3703" t="str">
            <v/>
          </cell>
          <cell r="AC3703" t="str">
            <v/>
          </cell>
        </row>
        <row r="3704">
          <cell r="H3704" t="str">
            <v/>
          </cell>
          <cell r="J3704" t="str">
            <v/>
          </cell>
          <cell r="Y3704" t="str">
            <v/>
          </cell>
          <cell r="Z3704" t="str">
            <v/>
          </cell>
          <cell r="AA3704" t="str">
            <v/>
          </cell>
          <cell r="AB3704" t="str">
            <v/>
          </cell>
          <cell r="AC3704" t="str">
            <v/>
          </cell>
        </row>
        <row r="3705">
          <cell r="H3705" t="str">
            <v/>
          </cell>
          <cell r="J3705" t="str">
            <v/>
          </cell>
          <cell r="Y3705" t="str">
            <v/>
          </cell>
          <cell r="Z3705" t="str">
            <v/>
          </cell>
          <cell r="AA3705" t="str">
            <v/>
          </cell>
          <cell r="AB3705" t="str">
            <v/>
          </cell>
          <cell r="AC3705" t="str">
            <v/>
          </cell>
        </row>
        <row r="3706">
          <cell r="H3706" t="str">
            <v/>
          </cell>
          <cell r="J3706" t="str">
            <v/>
          </cell>
          <cell r="Y3706" t="str">
            <v/>
          </cell>
          <cell r="Z3706" t="str">
            <v/>
          </cell>
          <cell r="AA3706" t="str">
            <v/>
          </cell>
          <cell r="AB3706" t="str">
            <v/>
          </cell>
          <cell r="AC3706" t="str">
            <v/>
          </cell>
        </row>
        <row r="3707">
          <cell r="H3707" t="str">
            <v/>
          </cell>
          <cell r="J3707" t="str">
            <v/>
          </cell>
          <cell r="Y3707" t="str">
            <v/>
          </cell>
          <cell r="Z3707" t="str">
            <v/>
          </cell>
          <cell r="AA3707" t="str">
            <v/>
          </cell>
          <cell r="AB3707" t="str">
            <v/>
          </cell>
          <cell r="AC3707" t="str">
            <v/>
          </cell>
        </row>
        <row r="3708">
          <cell r="H3708" t="str">
            <v/>
          </cell>
          <cell r="J3708" t="str">
            <v/>
          </cell>
          <cell r="Y3708" t="str">
            <v/>
          </cell>
          <cell r="Z3708" t="str">
            <v/>
          </cell>
          <cell r="AA3708" t="str">
            <v/>
          </cell>
          <cell r="AB3708" t="str">
            <v/>
          </cell>
          <cell r="AC3708" t="str">
            <v/>
          </cell>
        </row>
        <row r="3709">
          <cell r="H3709" t="str">
            <v/>
          </cell>
          <cell r="J3709" t="str">
            <v/>
          </cell>
          <cell r="Y3709" t="str">
            <v/>
          </cell>
          <cell r="Z3709" t="str">
            <v/>
          </cell>
          <cell r="AA3709" t="str">
            <v/>
          </cell>
          <cell r="AB3709" t="str">
            <v/>
          </cell>
          <cell r="AC3709" t="str">
            <v/>
          </cell>
        </row>
        <row r="3710">
          <cell r="H3710" t="str">
            <v/>
          </cell>
          <cell r="J3710" t="str">
            <v/>
          </cell>
          <cell r="Y3710" t="str">
            <v/>
          </cell>
          <cell r="Z3710" t="str">
            <v/>
          </cell>
          <cell r="AA3710" t="str">
            <v/>
          </cell>
          <cell r="AB3710" t="str">
            <v/>
          </cell>
          <cell r="AC3710" t="str">
            <v/>
          </cell>
        </row>
        <row r="3711">
          <cell r="H3711" t="str">
            <v/>
          </cell>
          <cell r="J3711" t="str">
            <v/>
          </cell>
          <cell r="Y3711" t="str">
            <v/>
          </cell>
          <cell r="Z3711" t="str">
            <v/>
          </cell>
          <cell r="AA3711" t="str">
            <v/>
          </cell>
          <cell r="AB3711" t="str">
            <v/>
          </cell>
          <cell r="AC3711" t="str">
            <v/>
          </cell>
        </row>
        <row r="3712">
          <cell r="H3712" t="str">
            <v/>
          </cell>
          <cell r="J3712" t="str">
            <v/>
          </cell>
          <cell r="Y3712" t="str">
            <v/>
          </cell>
          <cell r="Z3712" t="str">
            <v/>
          </cell>
          <cell r="AA3712" t="str">
            <v/>
          </cell>
          <cell r="AB3712" t="str">
            <v/>
          </cell>
          <cell r="AC3712" t="str">
            <v/>
          </cell>
        </row>
        <row r="3713">
          <cell r="H3713" t="str">
            <v/>
          </cell>
          <cell r="J3713" t="str">
            <v/>
          </cell>
          <cell r="Y3713" t="str">
            <v/>
          </cell>
          <cell r="Z3713" t="str">
            <v/>
          </cell>
          <cell r="AA3713" t="str">
            <v/>
          </cell>
          <cell r="AB3713" t="str">
            <v/>
          </cell>
          <cell r="AC3713" t="str">
            <v/>
          </cell>
        </row>
        <row r="3714">
          <cell r="H3714" t="str">
            <v/>
          </cell>
          <cell r="J3714" t="str">
            <v/>
          </cell>
          <cell r="Y3714" t="str">
            <v/>
          </cell>
          <cell r="Z3714" t="str">
            <v/>
          </cell>
          <cell r="AA3714" t="str">
            <v/>
          </cell>
          <cell r="AB3714" t="str">
            <v/>
          </cell>
          <cell r="AC3714" t="str">
            <v/>
          </cell>
        </row>
        <row r="3715">
          <cell r="H3715" t="str">
            <v/>
          </cell>
          <cell r="J3715" t="str">
            <v/>
          </cell>
          <cell r="Y3715" t="str">
            <v/>
          </cell>
          <cell r="Z3715" t="str">
            <v/>
          </cell>
          <cell r="AA3715" t="str">
            <v/>
          </cell>
          <cell r="AB3715" t="str">
            <v/>
          </cell>
          <cell r="AC3715" t="str">
            <v/>
          </cell>
        </row>
        <row r="3716">
          <cell r="H3716" t="str">
            <v/>
          </cell>
          <cell r="J3716" t="str">
            <v/>
          </cell>
          <cell r="Y3716" t="str">
            <v/>
          </cell>
          <cell r="Z3716" t="str">
            <v/>
          </cell>
          <cell r="AA3716" t="str">
            <v/>
          </cell>
          <cell r="AB3716" t="str">
            <v/>
          </cell>
          <cell r="AC3716" t="str">
            <v/>
          </cell>
        </row>
        <row r="3717">
          <cell r="H3717" t="str">
            <v/>
          </cell>
          <cell r="J3717" t="str">
            <v/>
          </cell>
          <cell r="Y3717" t="str">
            <v/>
          </cell>
          <cell r="Z3717" t="str">
            <v/>
          </cell>
          <cell r="AA3717" t="str">
            <v/>
          </cell>
          <cell r="AB3717" t="str">
            <v/>
          </cell>
          <cell r="AC3717" t="str">
            <v/>
          </cell>
        </row>
        <row r="3718">
          <cell r="H3718" t="str">
            <v/>
          </cell>
          <cell r="J3718" t="str">
            <v/>
          </cell>
          <cell r="Y3718" t="str">
            <v/>
          </cell>
          <cell r="Z3718" t="str">
            <v/>
          </cell>
          <cell r="AA3718" t="str">
            <v/>
          </cell>
          <cell r="AB3718" t="str">
            <v/>
          </cell>
          <cell r="AC3718" t="str">
            <v/>
          </cell>
        </row>
        <row r="3719">
          <cell r="H3719" t="str">
            <v/>
          </cell>
          <cell r="J3719" t="str">
            <v/>
          </cell>
          <cell r="Y3719" t="str">
            <v/>
          </cell>
          <cell r="Z3719" t="str">
            <v/>
          </cell>
          <cell r="AA3719" t="str">
            <v/>
          </cell>
          <cell r="AB3719" t="str">
            <v/>
          </cell>
          <cell r="AC3719" t="str">
            <v/>
          </cell>
        </row>
        <row r="3720">
          <cell r="H3720" t="str">
            <v/>
          </cell>
          <cell r="J3720" t="str">
            <v/>
          </cell>
          <cell r="Y3720" t="str">
            <v/>
          </cell>
          <cell r="Z3720" t="str">
            <v/>
          </cell>
          <cell r="AA3720" t="str">
            <v/>
          </cell>
          <cell r="AB3720" t="str">
            <v/>
          </cell>
          <cell r="AC3720" t="str">
            <v/>
          </cell>
        </row>
        <row r="3721">
          <cell r="H3721" t="str">
            <v/>
          </cell>
          <cell r="J3721" t="str">
            <v/>
          </cell>
          <cell r="Y3721" t="str">
            <v/>
          </cell>
          <cell r="Z3721" t="str">
            <v/>
          </cell>
          <cell r="AA3721" t="str">
            <v/>
          </cell>
          <cell r="AB3721" t="str">
            <v/>
          </cell>
          <cell r="AC3721" t="str">
            <v/>
          </cell>
        </row>
        <row r="3722">
          <cell r="H3722" t="str">
            <v/>
          </cell>
          <cell r="J3722" t="str">
            <v/>
          </cell>
          <cell r="Y3722" t="str">
            <v/>
          </cell>
          <cell r="Z3722" t="str">
            <v/>
          </cell>
          <cell r="AA3722" t="str">
            <v/>
          </cell>
          <cell r="AB3722" t="str">
            <v/>
          </cell>
          <cell r="AC3722" t="str">
            <v/>
          </cell>
        </row>
        <row r="3723">
          <cell r="H3723" t="str">
            <v/>
          </cell>
          <cell r="J3723" t="str">
            <v/>
          </cell>
          <cell r="Y3723" t="str">
            <v/>
          </cell>
          <cell r="Z3723" t="str">
            <v/>
          </cell>
          <cell r="AA3723" t="str">
            <v/>
          </cell>
          <cell r="AB3723" t="str">
            <v/>
          </cell>
          <cell r="AC3723" t="str">
            <v/>
          </cell>
        </row>
        <row r="3724">
          <cell r="H3724" t="str">
            <v/>
          </cell>
          <cell r="J3724" t="str">
            <v/>
          </cell>
          <cell r="Y3724" t="str">
            <v/>
          </cell>
          <cell r="Z3724" t="str">
            <v/>
          </cell>
          <cell r="AA3724" t="str">
            <v/>
          </cell>
          <cell r="AB3724" t="str">
            <v/>
          </cell>
          <cell r="AC3724" t="str">
            <v/>
          </cell>
        </row>
        <row r="3725">
          <cell r="H3725" t="str">
            <v/>
          </cell>
          <cell r="J3725" t="str">
            <v/>
          </cell>
          <cell r="Y3725" t="str">
            <v/>
          </cell>
          <cell r="Z3725" t="str">
            <v/>
          </cell>
          <cell r="AA3725" t="str">
            <v/>
          </cell>
          <cell r="AB3725" t="str">
            <v/>
          </cell>
          <cell r="AC3725" t="str">
            <v/>
          </cell>
        </row>
        <row r="3726">
          <cell r="H3726" t="str">
            <v/>
          </cell>
          <cell r="J3726" t="str">
            <v/>
          </cell>
          <cell r="Y3726" t="str">
            <v/>
          </cell>
          <cell r="Z3726" t="str">
            <v/>
          </cell>
          <cell r="AA3726" t="str">
            <v/>
          </cell>
          <cell r="AB3726" t="str">
            <v/>
          </cell>
          <cell r="AC3726" t="str">
            <v/>
          </cell>
        </row>
        <row r="3727">
          <cell r="H3727" t="str">
            <v/>
          </cell>
          <cell r="J3727" t="str">
            <v/>
          </cell>
          <cell r="Y3727" t="str">
            <v/>
          </cell>
          <cell r="Z3727" t="str">
            <v/>
          </cell>
          <cell r="AA3727" t="str">
            <v/>
          </cell>
          <cell r="AB3727" t="str">
            <v/>
          </cell>
          <cell r="AC3727" t="str">
            <v/>
          </cell>
        </row>
        <row r="3728">
          <cell r="H3728" t="str">
            <v/>
          </cell>
          <cell r="J3728" t="str">
            <v/>
          </cell>
          <cell r="Y3728" t="str">
            <v/>
          </cell>
          <cell r="Z3728" t="str">
            <v/>
          </cell>
          <cell r="AA3728" t="str">
            <v/>
          </cell>
          <cell r="AB3728" t="str">
            <v/>
          </cell>
          <cell r="AC3728" t="str">
            <v/>
          </cell>
        </row>
        <row r="3729">
          <cell r="H3729" t="str">
            <v/>
          </cell>
          <cell r="J3729" t="str">
            <v/>
          </cell>
          <cell r="Y3729" t="str">
            <v/>
          </cell>
          <cell r="Z3729" t="str">
            <v/>
          </cell>
          <cell r="AA3729" t="str">
            <v/>
          </cell>
          <cell r="AB3729" t="str">
            <v/>
          </cell>
          <cell r="AC3729" t="str">
            <v/>
          </cell>
        </row>
        <row r="3730">
          <cell r="H3730" t="str">
            <v/>
          </cell>
          <cell r="J3730" t="str">
            <v/>
          </cell>
          <cell r="Y3730" t="str">
            <v/>
          </cell>
          <cell r="Z3730" t="str">
            <v/>
          </cell>
          <cell r="AA3730" t="str">
            <v/>
          </cell>
          <cell r="AB3730" t="str">
            <v/>
          </cell>
          <cell r="AC3730" t="str">
            <v/>
          </cell>
        </row>
        <row r="3731">
          <cell r="H3731" t="str">
            <v/>
          </cell>
          <cell r="J3731" t="str">
            <v/>
          </cell>
          <cell r="Y3731" t="str">
            <v/>
          </cell>
          <cell r="Z3731" t="str">
            <v/>
          </cell>
          <cell r="AA3731" t="str">
            <v/>
          </cell>
          <cell r="AB3731" t="str">
            <v/>
          </cell>
          <cell r="AC3731" t="str">
            <v/>
          </cell>
        </row>
        <row r="3732">
          <cell r="H3732" t="str">
            <v/>
          </cell>
          <cell r="J3732" t="str">
            <v/>
          </cell>
          <cell r="Y3732" t="str">
            <v/>
          </cell>
          <cell r="Z3732" t="str">
            <v/>
          </cell>
          <cell r="AA3732" t="str">
            <v/>
          </cell>
          <cell r="AB3732" t="str">
            <v/>
          </cell>
          <cell r="AC3732" t="str">
            <v/>
          </cell>
        </row>
        <row r="3733">
          <cell r="H3733" t="str">
            <v/>
          </cell>
          <cell r="J3733" t="str">
            <v/>
          </cell>
          <cell r="Y3733" t="str">
            <v/>
          </cell>
          <cell r="Z3733" t="str">
            <v/>
          </cell>
          <cell r="AA3733" t="str">
            <v/>
          </cell>
          <cell r="AB3733" t="str">
            <v/>
          </cell>
          <cell r="AC3733" t="str">
            <v/>
          </cell>
        </row>
        <row r="3734">
          <cell r="H3734" t="str">
            <v/>
          </cell>
          <cell r="J3734" t="str">
            <v/>
          </cell>
          <cell r="Y3734" t="str">
            <v/>
          </cell>
          <cell r="Z3734" t="str">
            <v/>
          </cell>
          <cell r="AA3734" t="str">
            <v/>
          </cell>
          <cell r="AB3734" t="str">
            <v/>
          </cell>
          <cell r="AC3734" t="str">
            <v/>
          </cell>
        </row>
        <row r="3735">
          <cell r="H3735" t="str">
            <v/>
          </cell>
          <cell r="J3735" t="str">
            <v/>
          </cell>
          <cell r="Y3735" t="str">
            <v/>
          </cell>
          <cell r="Z3735" t="str">
            <v/>
          </cell>
          <cell r="AA3735" t="str">
            <v/>
          </cell>
          <cell r="AB3735" t="str">
            <v/>
          </cell>
          <cell r="AC3735" t="str">
            <v/>
          </cell>
        </row>
        <row r="3736">
          <cell r="H3736" t="str">
            <v/>
          </cell>
          <cell r="J3736" t="str">
            <v/>
          </cell>
          <cell r="Y3736" t="str">
            <v/>
          </cell>
          <cell r="Z3736" t="str">
            <v/>
          </cell>
          <cell r="AA3736" t="str">
            <v/>
          </cell>
          <cell r="AB3736" t="str">
            <v/>
          </cell>
          <cell r="AC3736" t="str">
            <v/>
          </cell>
        </row>
        <row r="3737">
          <cell r="H3737" t="str">
            <v/>
          </cell>
          <cell r="J3737" t="str">
            <v/>
          </cell>
          <cell r="Y3737" t="str">
            <v/>
          </cell>
          <cell r="Z3737" t="str">
            <v/>
          </cell>
          <cell r="AA3737" t="str">
            <v/>
          </cell>
          <cell r="AB3737" t="str">
            <v/>
          </cell>
          <cell r="AC3737" t="str">
            <v/>
          </cell>
        </row>
        <row r="3738">
          <cell r="H3738" t="str">
            <v/>
          </cell>
          <cell r="J3738" t="str">
            <v/>
          </cell>
          <cell r="Y3738" t="str">
            <v/>
          </cell>
          <cell r="Z3738" t="str">
            <v/>
          </cell>
          <cell r="AA3738" t="str">
            <v/>
          </cell>
          <cell r="AB3738" t="str">
            <v/>
          </cell>
          <cell r="AC3738" t="str">
            <v/>
          </cell>
        </row>
        <row r="3739">
          <cell r="H3739" t="str">
            <v/>
          </cell>
          <cell r="J3739" t="str">
            <v/>
          </cell>
          <cell r="Y3739" t="str">
            <v/>
          </cell>
          <cell r="Z3739" t="str">
            <v/>
          </cell>
          <cell r="AA3739" t="str">
            <v/>
          </cell>
          <cell r="AB3739" t="str">
            <v/>
          </cell>
          <cell r="AC3739" t="str">
            <v/>
          </cell>
        </row>
        <row r="3740">
          <cell r="H3740" t="str">
            <v/>
          </cell>
          <cell r="J3740" t="str">
            <v/>
          </cell>
          <cell r="Y3740" t="str">
            <v/>
          </cell>
          <cell r="Z3740" t="str">
            <v/>
          </cell>
          <cell r="AA3740" t="str">
            <v/>
          </cell>
          <cell r="AB3740" t="str">
            <v/>
          </cell>
          <cell r="AC3740" t="str">
            <v/>
          </cell>
        </row>
        <row r="3741">
          <cell r="H3741" t="str">
            <v/>
          </cell>
          <cell r="J3741" t="str">
            <v/>
          </cell>
          <cell r="Y3741" t="str">
            <v/>
          </cell>
          <cell r="Z3741" t="str">
            <v/>
          </cell>
          <cell r="AA3741" t="str">
            <v/>
          </cell>
          <cell r="AB3741" t="str">
            <v/>
          </cell>
          <cell r="AC3741" t="str">
            <v/>
          </cell>
        </row>
        <row r="3742">
          <cell r="H3742" t="str">
            <v/>
          </cell>
          <cell r="J3742" t="str">
            <v/>
          </cell>
          <cell r="Y3742" t="str">
            <v/>
          </cell>
          <cell r="Z3742" t="str">
            <v/>
          </cell>
          <cell r="AA3742" t="str">
            <v/>
          </cell>
          <cell r="AB3742" t="str">
            <v/>
          </cell>
          <cell r="AC3742" t="str">
            <v/>
          </cell>
        </row>
        <row r="3743">
          <cell r="H3743" t="str">
            <v/>
          </cell>
          <cell r="J3743" t="str">
            <v/>
          </cell>
          <cell r="Y3743" t="str">
            <v/>
          </cell>
          <cell r="Z3743" t="str">
            <v/>
          </cell>
          <cell r="AA3743" t="str">
            <v/>
          </cell>
          <cell r="AB3743" t="str">
            <v/>
          </cell>
          <cell r="AC3743" t="str">
            <v/>
          </cell>
        </row>
        <row r="3744">
          <cell r="H3744" t="str">
            <v/>
          </cell>
          <cell r="J3744" t="str">
            <v/>
          </cell>
          <cell r="Y3744" t="str">
            <v/>
          </cell>
          <cell r="Z3744" t="str">
            <v/>
          </cell>
          <cell r="AA3744" t="str">
            <v/>
          </cell>
          <cell r="AB3744" t="str">
            <v/>
          </cell>
          <cell r="AC3744" t="str">
            <v/>
          </cell>
        </row>
        <row r="3745">
          <cell r="H3745" t="str">
            <v/>
          </cell>
          <cell r="J3745" t="str">
            <v/>
          </cell>
          <cell r="Y3745" t="str">
            <v/>
          </cell>
          <cell r="Z3745" t="str">
            <v/>
          </cell>
          <cell r="AA3745" t="str">
            <v/>
          </cell>
          <cell r="AB3745" t="str">
            <v/>
          </cell>
          <cell r="AC3745" t="str">
            <v/>
          </cell>
        </row>
        <row r="3746">
          <cell r="H3746" t="str">
            <v/>
          </cell>
          <cell r="J3746" t="str">
            <v/>
          </cell>
          <cell r="Y3746" t="str">
            <v/>
          </cell>
          <cell r="Z3746" t="str">
            <v/>
          </cell>
          <cell r="AA3746" t="str">
            <v/>
          </cell>
          <cell r="AB3746" t="str">
            <v/>
          </cell>
          <cell r="AC3746" t="str">
            <v/>
          </cell>
        </row>
        <row r="3747">
          <cell r="H3747" t="str">
            <v/>
          </cell>
          <cell r="J3747" t="str">
            <v/>
          </cell>
          <cell r="Y3747" t="str">
            <v/>
          </cell>
          <cell r="Z3747" t="str">
            <v/>
          </cell>
          <cell r="AA3747" t="str">
            <v/>
          </cell>
          <cell r="AB3747" t="str">
            <v/>
          </cell>
          <cell r="AC3747" t="str">
            <v/>
          </cell>
        </row>
        <row r="3748">
          <cell r="H3748" t="str">
            <v/>
          </cell>
          <cell r="J3748" t="str">
            <v/>
          </cell>
          <cell r="Y3748" t="str">
            <v/>
          </cell>
          <cell r="Z3748" t="str">
            <v/>
          </cell>
          <cell r="AA3748" t="str">
            <v/>
          </cell>
          <cell r="AB3748" t="str">
            <v/>
          </cell>
          <cell r="AC3748" t="str">
            <v/>
          </cell>
        </row>
        <row r="3749">
          <cell r="H3749" t="str">
            <v/>
          </cell>
          <cell r="J3749" t="str">
            <v/>
          </cell>
          <cell r="Y3749" t="str">
            <v/>
          </cell>
          <cell r="Z3749" t="str">
            <v/>
          </cell>
          <cell r="AA3749" t="str">
            <v/>
          </cell>
          <cell r="AB3749" t="str">
            <v/>
          </cell>
          <cell r="AC3749" t="str">
            <v/>
          </cell>
        </row>
        <row r="3750">
          <cell r="H3750" t="str">
            <v/>
          </cell>
          <cell r="J3750" t="str">
            <v/>
          </cell>
          <cell r="Y3750" t="str">
            <v/>
          </cell>
          <cell r="Z3750" t="str">
            <v/>
          </cell>
          <cell r="AA3750" t="str">
            <v/>
          </cell>
          <cell r="AB3750" t="str">
            <v/>
          </cell>
          <cell r="AC3750" t="str">
            <v/>
          </cell>
        </row>
        <row r="3751">
          <cell r="H3751" t="str">
            <v/>
          </cell>
          <cell r="J3751" t="str">
            <v/>
          </cell>
          <cell r="Y3751" t="str">
            <v/>
          </cell>
          <cell r="Z3751" t="str">
            <v/>
          </cell>
          <cell r="AA3751" t="str">
            <v/>
          </cell>
          <cell r="AB3751" t="str">
            <v/>
          </cell>
          <cell r="AC3751" t="str">
            <v/>
          </cell>
        </row>
        <row r="3752">
          <cell r="H3752" t="str">
            <v/>
          </cell>
          <cell r="J3752" t="str">
            <v/>
          </cell>
          <cell r="Y3752" t="str">
            <v/>
          </cell>
          <cell r="Z3752" t="str">
            <v/>
          </cell>
          <cell r="AA3752" t="str">
            <v/>
          </cell>
          <cell r="AB3752" t="str">
            <v/>
          </cell>
          <cell r="AC3752" t="str">
            <v/>
          </cell>
        </row>
        <row r="3753">
          <cell r="H3753" t="str">
            <v/>
          </cell>
          <cell r="J3753" t="str">
            <v/>
          </cell>
          <cell r="Y3753" t="str">
            <v/>
          </cell>
          <cell r="Z3753" t="str">
            <v/>
          </cell>
          <cell r="AA3753" t="str">
            <v/>
          </cell>
          <cell r="AB3753" t="str">
            <v/>
          </cell>
          <cell r="AC3753" t="str">
            <v/>
          </cell>
        </row>
        <row r="3754">
          <cell r="H3754" t="str">
            <v/>
          </cell>
          <cell r="J3754" t="str">
            <v/>
          </cell>
          <cell r="Y3754" t="str">
            <v/>
          </cell>
          <cell r="Z3754" t="str">
            <v/>
          </cell>
          <cell r="AA3754" t="str">
            <v/>
          </cell>
          <cell r="AB3754" t="str">
            <v/>
          </cell>
          <cell r="AC3754" t="str">
            <v/>
          </cell>
        </row>
        <row r="3755">
          <cell r="H3755" t="str">
            <v/>
          </cell>
          <cell r="J3755" t="str">
            <v/>
          </cell>
          <cell r="Y3755" t="str">
            <v/>
          </cell>
          <cell r="Z3755" t="str">
            <v/>
          </cell>
          <cell r="AA3755" t="str">
            <v/>
          </cell>
          <cell r="AB3755" t="str">
            <v/>
          </cell>
          <cell r="AC3755" t="str">
            <v/>
          </cell>
        </row>
        <row r="3756">
          <cell r="H3756" t="str">
            <v/>
          </cell>
          <cell r="J3756" t="str">
            <v/>
          </cell>
          <cell r="Y3756" t="str">
            <v/>
          </cell>
          <cell r="Z3756" t="str">
            <v/>
          </cell>
          <cell r="AA3756" t="str">
            <v/>
          </cell>
          <cell r="AB3756" t="str">
            <v/>
          </cell>
          <cell r="AC3756" t="str">
            <v/>
          </cell>
        </row>
        <row r="3757">
          <cell r="H3757" t="str">
            <v/>
          </cell>
          <cell r="J3757" t="str">
            <v/>
          </cell>
          <cell r="Y3757" t="str">
            <v/>
          </cell>
          <cell r="Z3757" t="str">
            <v/>
          </cell>
          <cell r="AA3757" t="str">
            <v/>
          </cell>
          <cell r="AB3757" t="str">
            <v/>
          </cell>
          <cell r="AC3757" t="str">
            <v/>
          </cell>
        </row>
        <row r="3758">
          <cell r="H3758" t="str">
            <v/>
          </cell>
          <cell r="J3758" t="str">
            <v/>
          </cell>
          <cell r="Y3758" t="str">
            <v/>
          </cell>
          <cell r="Z3758" t="str">
            <v/>
          </cell>
          <cell r="AA3758" t="str">
            <v/>
          </cell>
          <cell r="AB3758" t="str">
            <v/>
          </cell>
          <cell r="AC3758" t="str">
            <v/>
          </cell>
        </row>
        <row r="3759">
          <cell r="H3759" t="str">
            <v/>
          </cell>
          <cell r="J3759" t="str">
            <v/>
          </cell>
          <cell r="Y3759" t="str">
            <v/>
          </cell>
          <cell r="Z3759" t="str">
            <v/>
          </cell>
          <cell r="AA3759" t="str">
            <v/>
          </cell>
          <cell r="AB3759" t="str">
            <v/>
          </cell>
          <cell r="AC3759" t="str">
            <v/>
          </cell>
        </row>
        <row r="3760">
          <cell r="H3760" t="str">
            <v/>
          </cell>
          <cell r="J3760" t="str">
            <v/>
          </cell>
          <cell r="Y3760" t="str">
            <v/>
          </cell>
          <cell r="Z3760" t="str">
            <v/>
          </cell>
          <cell r="AA3760" t="str">
            <v/>
          </cell>
          <cell r="AB3760" t="str">
            <v/>
          </cell>
          <cell r="AC3760" t="str">
            <v/>
          </cell>
        </row>
        <row r="3761">
          <cell r="H3761" t="str">
            <v/>
          </cell>
          <cell r="J3761" t="str">
            <v/>
          </cell>
          <cell r="Y3761" t="str">
            <v/>
          </cell>
          <cell r="Z3761" t="str">
            <v/>
          </cell>
          <cell r="AA3761" t="str">
            <v/>
          </cell>
          <cell r="AB3761" t="str">
            <v/>
          </cell>
          <cell r="AC3761" t="str">
            <v/>
          </cell>
        </row>
        <row r="3762">
          <cell r="H3762" t="str">
            <v/>
          </cell>
          <cell r="J3762" t="str">
            <v/>
          </cell>
          <cell r="Y3762" t="str">
            <v/>
          </cell>
          <cell r="Z3762" t="str">
            <v/>
          </cell>
          <cell r="AA3762" t="str">
            <v/>
          </cell>
          <cell r="AB3762" t="str">
            <v/>
          </cell>
          <cell r="AC3762" t="str">
            <v/>
          </cell>
        </row>
        <row r="3763">
          <cell r="H3763" t="str">
            <v/>
          </cell>
          <cell r="J3763" t="str">
            <v/>
          </cell>
          <cell r="Y3763" t="str">
            <v/>
          </cell>
          <cell r="Z3763" t="str">
            <v/>
          </cell>
          <cell r="AA3763" t="str">
            <v/>
          </cell>
          <cell r="AB3763" t="str">
            <v/>
          </cell>
          <cell r="AC3763" t="str">
            <v/>
          </cell>
        </row>
        <row r="3764">
          <cell r="H3764" t="str">
            <v/>
          </cell>
          <cell r="J3764" t="str">
            <v/>
          </cell>
          <cell r="Y3764" t="str">
            <v/>
          </cell>
          <cell r="Z3764" t="str">
            <v/>
          </cell>
          <cell r="AA3764" t="str">
            <v/>
          </cell>
          <cell r="AB3764" t="str">
            <v/>
          </cell>
          <cell r="AC3764" t="str">
            <v/>
          </cell>
        </row>
        <row r="3765">
          <cell r="H3765" t="str">
            <v/>
          </cell>
          <cell r="J3765" t="str">
            <v/>
          </cell>
          <cell r="Y3765" t="str">
            <v/>
          </cell>
          <cell r="Z3765" t="str">
            <v/>
          </cell>
          <cell r="AA3765" t="str">
            <v/>
          </cell>
          <cell r="AB3765" t="str">
            <v/>
          </cell>
          <cell r="AC3765" t="str">
            <v/>
          </cell>
        </row>
        <row r="3766">
          <cell r="H3766" t="str">
            <v/>
          </cell>
          <cell r="J3766" t="str">
            <v/>
          </cell>
          <cell r="Y3766" t="str">
            <v/>
          </cell>
          <cell r="Z3766" t="str">
            <v/>
          </cell>
          <cell r="AA3766" t="str">
            <v/>
          </cell>
          <cell r="AB3766" t="str">
            <v/>
          </cell>
          <cell r="AC3766" t="str">
            <v/>
          </cell>
        </row>
        <row r="3767">
          <cell r="H3767" t="str">
            <v/>
          </cell>
          <cell r="J3767" t="str">
            <v/>
          </cell>
          <cell r="Y3767" t="str">
            <v/>
          </cell>
          <cell r="Z3767" t="str">
            <v/>
          </cell>
          <cell r="AA3767" t="str">
            <v/>
          </cell>
          <cell r="AB3767" t="str">
            <v/>
          </cell>
          <cell r="AC3767" t="str">
            <v/>
          </cell>
        </row>
        <row r="3768">
          <cell r="H3768" t="str">
            <v/>
          </cell>
          <cell r="J3768" t="str">
            <v/>
          </cell>
          <cell r="Y3768" t="str">
            <v/>
          </cell>
          <cell r="Z3768" t="str">
            <v/>
          </cell>
          <cell r="AA3768" t="str">
            <v/>
          </cell>
          <cell r="AB3768" t="str">
            <v/>
          </cell>
          <cell r="AC3768" t="str">
            <v/>
          </cell>
        </row>
        <row r="3769">
          <cell r="H3769" t="str">
            <v/>
          </cell>
          <cell r="J3769" t="str">
            <v/>
          </cell>
          <cell r="Y3769" t="str">
            <v/>
          </cell>
          <cell r="Z3769" t="str">
            <v/>
          </cell>
          <cell r="AA3769" t="str">
            <v/>
          </cell>
          <cell r="AB3769" t="str">
            <v/>
          </cell>
          <cell r="AC3769" t="str">
            <v/>
          </cell>
        </row>
        <row r="3770">
          <cell r="H3770" t="str">
            <v/>
          </cell>
          <cell r="J3770" t="str">
            <v/>
          </cell>
          <cell r="Y3770" t="str">
            <v/>
          </cell>
          <cell r="Z3770" t="str">
            <v/>
          </cell>
          <cell r="AA3770" t="str">
            <v/>
          </cell>
          <cell r="AB3770" t="str">
            <v/>
          </cell>
          <cell r="AC3770" t="str">
            <v/>
          </cell>
        </row>
        <row r="3771">
          <cell r="H3771" t="str">
            <v/>
          </cell>
          <cell r="J3771" t="str">
            <v/>
          </cell>
          <cell r="Y3771" t="str">
            <v/>
          </cell>
          <cell r="Z3771" t="str">
            <v/>
          </cell>
          <cell r="AA3771" t="str">
            <v/>
          </cell>
          <cell r="AB3771" t="str">
            <v/>
          </cell>
          <cell r="AC3771" t="str">
            <v/>
          </cell>
        </row>
        <row r="3772">
          <cell r="H3772" t="str">
            <v/>
          </cell>
          <cell r="J3772" t="str">
            <v/>
          </cell>
          <cell r="Y3772" t="str">
            <v/>
          </cell>
          <cell r="Z3772" t="str">
            <v/>
          </cell>
          <cell r="AA3772" t="str">
            <v/>
          </cell>
          <cell r="AB3772" t="str">
            <v/>
          </cell>
          <cell r="AC3772" t="str">
            <v/>
          </cell>
        </row>
        <row r="3773">
          <cell r="H3773" t="str">
            <v/>
          </cell>
          <cell r="J3773" t="str">
            <v/>
          </cell>
          <cell r="Y3773" t="str">
            <v/>
          </cell>
          <cell r="Z3773" t="str">
            <v/>
          </cell>
          <cell r="AA3773" t="str">
            <v/>
          </cell>
          <cell r="AB3773" t="str">
            <v/>
          </cell>
          <cell r="AC3773" t="str">
            <v/>
          </cell>
        </row>
        <row r="3774">
          <cell r="H3774" t="str">
            <v/>
          </cell>
          <cell r="J3774" t="str">
            <v/>
          </cell>
          <cell r="Y3774" t="str">
            <v/>
          </cell>
          <cell r="Z3774" t="str">
            <v/>
          </cell>
          <cell r="AA3774" t="str">
            <v/>
          </cell>
          <cell r="AB3774" t="str">
            <v/>
          </cell>
          <cell r="AC3774" t="str">
            <v/>
          </cell>
        </row>
        <row r="3775">
          <cell r="H3775" t="str">
            <v/>
          </cell>
          <cell r="J3775" t="str">
            <v/>
          </cell>
          <cell r="Y3775" t="str">
            <v/>
          </cell>
          <cell r="Z3775" t="str">
            <v/>
          </cell>
          <cell r="AA3775" t="str">
            <v/>
          </cell>
          <cell r="AB3775" t="str">
            <v/>
          </cell>
          <cell r="AC3775" t="str">
            <v/>
          </cell>
        </row>
        <row r="3776">
          <cell r="H3776" t="str">
            <v/>
          </cell>
          <cell r="J3776" t="str">
            <v/>
          </cell>
          <cell r="Y3776" t="str">
            <v/>
          </cell>
          <cell r="Z3776" t="str">
            <v/>
          </cell>
          <cell r="AA3776" t="str">
            <v/>
          </cell>
          <cell r="AB3776" t="str">
            <v/>
          </cell>
          <cell r="AC3776" t="str">
            <v/>
          </cell>
        </row>
        <row r="3777">
          <cell r="H3777" t="str">
            <v/>
          </cell>
          <cell r="J3777" t="str">
            <v/>
          </cell>
          <cell r="Y3777" t="str">
            <v/>
          </cell>
          <cell r="Z3777" t="str">
            <v/>
          </cell>
          <cell r="AA3777" t="str">
            <v/>
          </cell>
          <cell r="AB3777" t="str">
            <v/>
          </cell>
          <cell r="AC3777" t="str">
            <v/>
          </cell>
        </row>
        <row r="3778">
          <cell r="H3778" t="str">
            <v/>
          </cell>
          <cell r="J3778" t="str">
            <v/>
          </cell>
          <cell r="Y3778" t="str">
            <v/>
          </cell>
          <cell r="Z3778" t="str">
            <v/>
          </cell>
          <cell r="AA3778" t="str">
            <v/>
          </cell>
          <cell r="AB3778" t="str">
            <v/>
          </cell>
          <cell r="AC3778" t="str">
            <v/>
          </cell>
        </row>
        <row r="3779">
          <cell r="H3779" t="str">
            <v/>
          </cell>
          <cell r="J3779" t="str">
            <v/>
          </cell>
          <cell r="Y3779" t="str">
            <v/>
          </cell>
          <cell r="Z3779" t="str">
            <v/>
          </cell>
          <cell r="AA3779" t="str">
            <v/>
          </cell>
          <cell r="AB3779" t="str">
            <v/>
          </cell>
          <cell r="AC3779" t="str">
            <v/>
          </cell>
        </row>
        <row r="3780">
          <cell r="H3780" t="str">
            <v/>
          </cell>
          <cell r="J3780" t="str">
            <v/>
          </cell>
          <cell r="Y3780" t="str">
            <v/>
          </cell>
          <cell r="Z3780" t="str">
            <v/>
          </cell>
          <cell r="AA3780" t="str">
            <v/>
          </cell>
          <cell r="AB3780" t="str">
            <v/>
          </cell>
          <cell r="AC3780" t="str">
            <v/>
          </cell>
        </row>
        <row r="3781">
          <cell r="H3781" t="str">
            <v/>
          </cell>
          <cell r="J3781" t="str">
            <v/>
          </cell>
          <cell r="Y3781" t="str">
            <v/>
          </cell>
          <cell r="Z3781" t="str">
            <v/>
          </cell>
          <cell r="AA3781" t="str">
            <v/>
          </cell>
          <cell r="AB3781" t="str">
            <v/>
          </cell>
          <cell r="AC3781" t="str">
            <v/>
          </cell>
        </row>
        <row r="3782">
          <cell r="H3782" t="str">
            <v/>
          </cell>
          <cell r="J3782" t="str">
            <v/>
          </cell>
          <cell r="Y3782" t="str">
            <v/>
          </cell>
          <cell r="Z3782" t="str">
            <v/>
          </cell>
          <cell r="AA3782" t="str">
            <v/>
          </cell>
          <cell r="AB3782" t="str">
            <v/>
          </cell>
          <cell r="AC3782" t="str">
            <v/>
          </cell>
        </row>
        <row r="3783">
          <cell r="H3783" t="str">
            <v/>
          </cell>
          <cell r="J3783" t="str">
            <v/>
          </cell>
          <cell r="Y3783" t="str">
            <v/>
          </cell>
          <cell r="Z3783" t="str">
            <v/>
          </cell>
          <cell r="AA3783" t="str">
            <v/>
          </cell>
          <cell r="AB3783" t="str">
            <v/>
          </cell>
          <cell r="AC3783" t="str">
            <v/>
          </cell>
        </row>
        <row r="3784">
          <cell r="H3784" t="str">
            <v/>
          </cell>
          <cell r="J3784" t="str">
            <v/>
          </cell>
          <cell r="Y3784" t="str">
            <v/>
          </cell>
          <cell r="Z3784" t="str">
            <v/>
          </cell>
          <cell r="AA3784" t="str">
            <v/>
          </cell>
          <cell r="AB3784" t="str">
            <v/>
          </cell>
          <cell r="AC3784" t="str">
            <v/>
          </cell>
        </row>
        <row r="3785">
          <cell r="H3785" t="str">
            <v/>
          </cell>
          <cell r="J3785" t="str">
            <v/>
          </cell>
          <cell r="Y3785" t="str">
            <v/>
          </cell>
          <cell r="Z3785" t="str">
            <v/>
          </cell>
          <cell r="AA3785" t="str">
            <v/>
          </cell>
          <cell r="AB3785" t="str">
            <v/>
          </cell>
          <cell r="AC3785" t="str">
            <v/>
          </cell>
        </row>
        <row r="3786">
          <cell r="H3786" t="str">
            <v/>
          </cell>
          <cell r="J3786" t="str">
            <v/>
          </cell>
          <cell r="Y3786" t="str">
            <v/>
          </cell>
          <cell r="Z3786" t="str">
            <v/>
          </cell>
          <cell r="AA3786" t="str">
            <v/>
          </cell>
          <cell r="AB3786" t="str">
            <v/>
          </cell>
          <cell r="AC3786" t="str">
            <v/>
          </cell>
        </row>
        <row r="3787">
          <cell r="H3787" t="str">
            <v/>
          </cell>
          <cell r="J3787" t="str">
            <v/>
          </cell>
          <cell r="Y3787" t="str">
            <v/>
          </cell>
          <cell r="Z3787" t="str">
            <v/>
          </cell>
          <cell r="AA3787" t="str">
            <v/>
          </cell>
          <cell r="AB3787" t="str">
            <v/>
          </cell>
          <cell r="AC3787" t="str">
            <v/>
          </cell>
        </row>
        <row r="3788">
          <cell r="H3788" t="str">
            <v/>
          </cell>
          <cell r="J3788" t="str">
            <v/>
          </cell>
          <cell r="Y3788" t="str">
            <v/>
          </cell>
          <cell r="Z3788" t="str">
            <v/>
          </cell>
          <cell r="AA3788" t="str">
            <v/>
          </cell>
          <cell r="AB3788" t="str">
            <v/>
          </cell>
          <cell r="AC3788" t="str">
            <v/>
          </cell>
        </row>
        <row r="3789">
          <cell r="H3789" t="str">
            <v/>
          </cell>
          <cell r="J3789" t="str">
            <v/>
          </cell>
          <cell r="Y3789" t="str">
            <v/>
          </cell>
          <cell r="Z3789" t="str">
            <v/>
          </cell>
          <cell r="AA3789" t="str">
            <v/>
          </cell>
          <cell r="AB3789" t="str">
            <v/>
          </cell>
          <cell r="AC3789" t="str">
            <v/>
          </cell>
        </row>
        <row r="3790">
          <cell r="H3790" t="str">
            <v/>
          </cell>
          <cell r="J3790" t="str">
            <v/>
          </cell>
          <cell r="Y3790" t="str">
            <v/>
          </cell>
          <cell r="Z3790" t="str">
            <v/>
          </cell>
          <cell r="AA3790" t="str">
            <v/>
          </cell>
          <cell r="AB3790" t="str">
            <v/>
          </cell>
          <cell r="AC3790" t="str">
            <v/>
          </cell>
        </row>
        <row r="3791">
          <cell r="H3791" t="str">
            <v/>
          </cell>
          <cell r="J3791" t="str">
            <v/>
          </cell>
          <cell r="Y3791" t="str">
            <v/>
          </cell>
          <cell r="Z3791" t="str">
            <v/>
          </cell>
          <cell r="AA3791" t="str">
            <v/>
          </cell>
          <cell r="AB3791" t="str">
            <v/>
          </cell>
          <cell r="AC3791" t="str">
            <v/>
          </cell>
        </row>
        <row r="3792">
          <cell r="H3792" t="str">
            <v/>
          </cell>
          <cell r="J3792" t="str">
            <v/>
          </cell>
          <cell r="Y3792" t="str">
            <v/>
          </cell>
          <cell r="Z3792" t="str">
            <v/>
          </cell>
          <cell r="AA3792" t="str">
            <v/>
          </cell>
          <cell r="AB3792" t="str">
            <v/>
          </cell>
          <cell r="AC3792" t="str">
            <v/>
          </cell>
        </row>
        <row r="3793">
          <cell r="H3793" t="str">
            <v/>
          </cell>
          <cell r="J3793" t="str">
            <v/>
          </cell>
          <cell r="Y3793" t="str">
            <v/>
          </cell>
          <cell r="Z3793" t="str">
            <v/>
          </cell>
          <cell r="AA3793" t="str">
            <v/>
          </cell>
          <cell r="AB3793" t="str">
            <v/>
          </cell>
          <cell r="AC3793" t="str">
            <v/>
          </cell>
        </row>
        <row r="3794">
          <cell r="H3794" t="str">
            <v/>
          </cell>
          <cell r="J3794" t="str">
            <v/>
          </cell>
          <cell r="Y3794" t="str">
            <v/>
          </cell>
          <cell r="Z3794" t="str">
            <v/>
          </cell>
          <cell r="AA3794" t="str">
            <v/>
          </cell>
          <cell r="AB3794" t="str">
            <v/>
          </cell>
          <cell r="AC3794" t="str">
            <v/>
          </cell>
        </row>
        <row r="3795">
          <cell r="H3795" t="str">
            <v/>
          </cell>
          <cell r="J3795" t="str">
            <v/>
          </cell>
          <cell r="Y3795" t="str">
            <v/>
          </cell>
          <cell r="Z3795" t="str">
            <v/>
          </cell>
          <cell r="AA3795" t="str">
            <v/>
          </cell>
          <cell r="AB3795" t="str">
            <v/>
          </cell>
          <cell r="AC3795" t="str">
            <v/>
          </cell>
        </row>
        <row r="3796">
          <cell r="H3796" t="str">
            <v/>
          </cell>
          <cell r="J3796" t="str">
            <v/>
          </cell>
          <cell r="Y3796" t="str">
            <v/>
          </cell>
          <cell r="Z3796" t="str">
            <v/>
          </cell>
          <cell r="AA3796" t="str">
            <v/>
          </cell>
          <cell r="AB3796" t="str">
            <v/>
          </cell>
          <cell r="AC3796" t="str">
            <v/>
          </cell>
        </row>
        <row r="3797">
          <cell r="H3797" t="str">
            <v/>
          </cell>
          <cell r="J3797" t="str">
            <v/>
          </cell>
          <cell r="Y3797" t="str">
            <v/>
          </cell>
          <cell r="Z3797" t="str">
            <v/>
          </cell>
          <cell r="AA3797" t="str">
            <v/>
          </cell>
          <cell r="AB3797" t="str">
            <v/>
          </cell>
          <cell r="AC3797" t="str">
            <v/>
          </cell>
        </row>
        <row r="3798">
          <cell r="H3798" t="str">
            <v/>
          </cell>
          <cell r="J3798" t="str">
            <v/>
          </cell>
          <cell r="Y3798" t="str">
            <v/>
          </cell>
          <cell r="Z3798" t="str">
            <v/>
          </cell>
          <cell r="AA3798" t="str">
            <v/>
          </cell>
          <cell r="AB3798" t="str">
            <v/>
          </cell>
          <cell r="AC3798" t="str">
            <v/>
          </cell>
        </row>
        <row r="3799">
          <cell r="H3799" t="str">
            <v/>
          </cell>
          <cell r="J3799" t="str">
            <v/>
          </cell>
          <cell r="Y3799" t="str">
            <v/>
          </cell>
          <cell r="Z3799" t="str">
            <v/>
          </cell>
          <cell r="AA3799" t="str">
            <v/>
          </cell>
          <cell r="AB3799" t="str">
            <v/>
          </cell>
          <cell r="AC3799" t="str">
            <v/>
          </cell>
        </row>
        <row r="3800">
          <cell r="H3800" t="str">
            <v/>
          </cell>
          <cell r="J3800" t="str">
            <v/>
          </cell>
          <cell r="Y3800" t="str">
            <v/>
          </cell>
          <cell r="Z3800" t="str">
            <v/>
          </cell>
          <cell r="AA3800" t="str">
            <v/>
          </cell>
          <cell r="AB3800" t="str">
            <v/>
          </cell>
          <cell r="AC3800" t="str">
            <v/>
          </cell>
        </row>
        <row r="3801">
          <cell r="H3801" t="str">
            <v/>
          </cell>
          <cell r="J3801" t="str">
            <v/>
          </cell>
          <cell r="Y3801" t="str">
            <v/>
          </cell>
          <cell r="Z3801" t="str">
            <v/>
          </cell>
          <cell r="AA3801" t="str">
            <v/>
          </cell>
          <cell r="AB3801" t="str">
            <v/>
          </cell>
          <cell r="AC3801" t="str">
            <v/>
          </cell>
        </row>
        <row r="3802">
          <cell r="H3802" t="str">
            <v/>
          </cell>
          <cell r="J3802" t="str">
            <v/>
          </cell>
          <cell r="Y3802" t="str">
            <v/>
          </cell>
          <cell r="Z3802" t="str">
            <v/>
          </cell>
          <cell r="AA3802" t="str">
            <v/>
          </cell>
          <cell r="AB3802" t="str">
            <v/>
          </cell>
          <cell r="AC3802" t="str">
            <v/>
          </cell>
        </row>
        <row r="3803">
          <cell r="H3803" t="str">
            <v/>
          </cell>
          <cell r="J3803" t="str">
            <v/>
          </cell>
          <cell r="Y3803" t="str">
            <v/>
          </cell>
          <cell r="Z3803" t="str">
            <v/>
          </cell>
          <cell r="AA3803" t="str">
            <v/>
          </cell>
          <cell r="AB3803" t="str">
            <v/>
          </cell>
          <cell r="AC3803" t="str">
            <v/>
          </cell>
        </row>
        <row r="3804">
          <cell r="H3804" t="str">
            <v/>
          </cell>
          <cell r="J3804" t="str">
            <v/>
          </cell>
          <cell r="Y3804" t="str">
            <v/>
          </cell>
          <cell r="Z3804" t="str">
            <v/>
          </cell>
          <cell r="AA3804" t="str">
            <v/>
          </cell>
          <cell r="AB3804" t="str">
            <v/>
          </cell>
          <cell r="AC3804" t="str">
            <v/>
          </cell>
        </row>
        <row r="3805">
          <cell r="H3805" t="str">
            <v/>
          </cell>
          <cell r="J3805" t="str">
            <v/>
          </cell>
          <cell r="Y3805" t="str">
            <v/>
          </cell>
          <cell r="Z3805" t="str">
            <v/>
          </cell>
          <cell r="AA3805" t="str">
            <v/>
          </cell>
          <cell r="AB3805" t="str">
            <v/>
          </cell>
          <cell r="AC3805" t="str">
            <v/>
          </cell>
        </row>
        <row r="3806">
          <cell r="H3806" t="str">
            <v/>
          </cell>
          <cell r="J3806" t="str">
            <v/>
          </cell>
          <cell r="Y3806" t="str">
            <v/>
          </cell>
          <cell r="Z3806" t="str">
            <v/>
          </cell>
          <cell r="AA3806" t="str">
            <v/>
          </cell>
          <cell r="AB3806" t="str">
            <v/>
          </cell>
          <cell r="AC3806" t="str">
            <v/>
          </cell>
        </row>
        <row r="3807">
          <cell r="H3807" t="str">
            <v/>
          </cell>
          <cell r="J3807" t="str">
            <v/>
          </cell>
          <cell r="Y3807" t="str">
            <v/>
          </cell>
          <cell r="Z3807" t="str">
            <v/>
          </cell>
          <cell r="AA3807" t="str">
            <v/>
          </cell>
          <cell r="AB3807" t="str">
            <v/>
          </cell>
          <cell r="AC3807" t="str">
            <v/>
          </cell>
        </row>
        <row r="3808">
          <cell r="H3808" t="str">
            <v/>
          </cell>
          <cell r="J3808" t="str">
            <v/>
          </cell>
          <cell r="Y3808" t="str">
            <v/>
          </cell>
          <cell r="Z3808" t="str">
            <v/>
          </cell>
          <cell r="AA3808" t="str">
            <v/>
          </cell>
          <cell r="AB3808" t="str">
            <v/>
          </cell>
          <cell r="AC3808" t="str">
            <v/>
          </cell>
        </row>
        <row r="3809">
          <cell r="H3809" t="str">
            <v/>
          </cell>
          <cell r="J3809" t="str">
            <v/>
          </cell>
          <cell r="Y3809" t="str">
            <v/>
          </cell>
          <cell r="Z3809" t="str">
            <v/>
          </cell>
          <cell r="AA3809" t="str">
            <v/>
          </cell>
          <cell r="AB3809" t="str">
            <v/>
          </cell>
          <cell r="AC3809" t="str">
            <v/>
          </cell>
        </row>
        <row r="3810">
          <cell r="H3810" t="str">
            <v/>
          </cell>
          <cell r="J3810" t="str">
            <v/>
          </cell>
          <cell r="Y3810" t="str">
            <v/>
          </cell>
          <cell r="Z3810" t="str">
            <v/>
          </cell>
          <cell r="AA3810" t="str">
            <v/>
          </cell>
          <cell r="AB3810" t="str">
            <v/>
          </cell>
          <cell r="AC3810" t="str">
            <v/>
          </cell>
        </row>
        <row r="3811">
          <cell r="H3811" t="str">
            <v/>
          </cell>
          <cell r="J3811" t="str">
            <v/>
          </cell>
          <cell r="Y3811" t="str">
            <v/>
          </cell>
          <cell r="Z3811" t="str">
            <v/>
          </cell>
          <cell r="AA3811" t="str">
            <v/>
          </cell>
          <cell r="AB3811" t="str">
            <v/>
          </cell>
          <cell r="AC3811" t="str">
            <v/>
          </cell>
        </row>
        <row r="3812">
          <cell r="H3812" t="str">
            <v/>
          </cell>
          <cell r="J3812" t="str">
            <v/>
          </cell>
          <cell r="Y3812" t="str">
            <v/>
          </cell>
          <cell r="Z3812" t="str">
            <v/>
          </cell>
          <cell r="AA3812" t="str">
            <v/>
          </cell>
          <cell r="AB3812" t="str">
            <v/>
          </cell>
          <cell r="AC3812" t="str">
            <v/>
          </cell>
        </row>
        <row r="3813">
          <cell r="H3813" t="str">
            <v/>
          </cell>
          <cell r="J3813" t="str">
            <v/>
          </cell>
          <cell r="Y3813" t="str">
            <v/>
          </cell>
          <cell r="Z3813" t="str">
            <v/>
          </cell>
          <cell r="AA3813" t="str">
            <v/>
          </cell>
          <cell r="AB3813" t="str">
            <v/>
          </cell>
          <cell r="AC3813" t="str">
            <v/>
          </cell>
        </row>
        <row r="3814">
          <cell r="H3814" t="str">
            <v/>
          </cell>
          <cell r="J3814" t="str">
            <v/>
          </cell>
          <cell r="Y3814" t="str">
            <v/>
          </cell>
          <cell r="Z3814" t="str">
            <v/>
          </cell>
          <cell r="AA3814" t="str">
            <v/>
          </cell>
          <cell r="AB3814" t="str">
            <v/>
          </cell>
          <cell r="AC3814" t="str">
            <v/>
          </cell>
        </row>
        <row r="3815">
          <cell r="H3815" t="str">
            <v/>
          </cell>
          <cell r="J3815" t="str">
            <v/>
          </cell>
          <cell r="Y3815" t="str">
            <v/>
          </cell>
          <cell r="Z3815" t="str">
            <v/>
          </cell>
          <cell r="AA3815" t="str">
            <v/>
          </cell>
          <cell r="AB3815" t="str">
            <v/>
          </cell>
          <cell r="AC3815" t="str">
            <v/>
          </cell>
        </row>
        <row r="3816">
          <cell r="H3816" t="str">
            <v/>
          </cell>
          <cell r="J3816" t="str">
            <v/>
          </cell>
          <cell r="Y3816" t="str">
            <v/>
          </cell>
          <cell r="Z3816" t="str">
            <v/>
          </cell>
          <cell r="AA3816" t="str">
            <v/>
          </cell>
          <cell r="AB3816" t="str">
            <v/>
          </cell>
          <cell r="AC3816" t="str">
            <v/>
          </cell>
        </row>
        <row r="3817">
          <cell r="H3817" t="str">
            <v/>
          </cell>
          <cell r="J3817" t="str">
            <v/>
          </cell>
          <cell r="Y3817" t="str">
            <v/>
          </cell>
          <cell r="Z3817" t="str">
            <v/>
          </cell>
          <cell r="AA3817" t="str">
            <v/>
          </cell>
          <cell r="AB3817" t="str">
            <v/>
          </cell>
          <cell r="AC3817" t="str">
            <v/>
          </cell>
        </row>
        <row r="3818">
          <cell r="H3818" t="str">
            <v/>
          </cell>
          <cell r="J3818" t="str">
            <v/>
          </cell>
          <cell r="Y3818" t="str">
            <v/>
          </cell>
          <cell r="Z3818" t="str">
            <v/>
          </cell>
          <cell r="AA3818" t="str">
            <v/>
          </cell>
          <cell r="AB3818" t="str">
            <v/>
          </cell>
          <cell r="AC3818" t="str">
            <v/>
          </cell>
        </row>
        <row r="3819">
          <cell r="H3819" t="str">
            <v/>
          </cell>
          <cell r="J3819" t="str">
            <v/>
          </cell>
          <cell r="Y3819" t="str">
            <v/>
          </cell>
          <cell r="Z3819" t="str">
            <v/>
          </cell>
          <cell r="AA3819" t="str">
            <v/>
          </cell>
          <cell r="AB3819" t="str">
            <v/>
          </cell>
          <cell r="AC3819" t="str">
            <v/>
          </cell>
        </row>
        <row r="3820">
          <cell r="H3820" t="str">
            <v/>
          </cell>
          <cell r="J3820" t="str">
            <v/>
          </cell>
          <cell r="Y3820" t="str">
            <v/>
          </cell>
          <cell r="Z3820" t="str">
            <v/>
          </cell>
          <cell r="AA3820" t="str">
            <v/>
          </cell>
          <cell r="AB3820" t="str">
            <v/>
          </cell>
          <cell r="AC3820" t="str">
            <v/>
          </cell>
        </row>
        <row r="3821">
          <cell r="H3821" t="str">
            <v/>
          </cell>
          <cell r="J3821" t="str">
            <v/>
          </cell>
          <cell r="Y3821" t="str">
            <v/>
          </cell>
          <cell r="Z3821" t="str">
            <v/>
          </cell>
          <cell r="AA3821" t="str">
            <v/>
          </cell>
          <cell r="AB3821" t="str">
            <v/>
          </cell>
          <cell r="AC3821" t="str">
            <v/>
          </cell>
        </row>
        <row r="3822">
          <cell r="H3822" t="str">
            <v/>
          </cell>
          <cell r="J3822" t="str">
            <v/>
          </cell>
          <cell r="Y3822" t="str">
            <v/>
          </cell>
          <cell r="Z3822" t="str">
            <v/>
          </cell>
          <cell r="AA3822" t="str">
            <v/>
          </cell>
          <cell r="AB3822" t="str">
            <v/>
          </cell>
          <cell r="AC3822" t="str">
            <v/>
          </cell>
        </row>
        <row r="3823">
          <cell r="H3823" t="str">
            <v/>
          </cell>
          <cell r="J3823" t="str">
            <v/>
          </cell>
          <cell r="Y3823" t="str">
            <v/>
          </cell>
          <cell r="Z3823" t="str">
            <v/>
          </cell>
          <cell r="AA3823" t="str">
            <v/>
          </cell>
          <cell r="AB3823" t="str">
            <v/>
          </cell>
          <cell r="AC3823" t="str">
            <v/>
          </cell>
        </row>
        <row r="3824">
          <cell r="H3824" t="str">
            <v/>
          </cell>
          <cell r="J3824" t="str">
            <v/>
          </cell>
          <cell r="Y3824" t="str">
            <v/>
          </cell>
          <cell r="Z3824" t="str">
            <v/>
          </cell>
          <cell r="AA3824" t="str">
            <v/>
          </cell>
          <cell r="AB3824" t="str">
            <v/>
          </cell>
          <cell r="AC3824" t="str">
            <v/>
          </cell>
        </row>
        <row r="3825">
          <cell r="H3825" t="str">
            <v/>
          </cell>
          <cell r="J3825" t="str">
            <v/>
          </cell>
          <cell r="Y3825" t="str">
            <v/>
          </cell>
          <cell r="Z3825" t="str">
            <v/>
          </cell>
          <cell r="AA3825" t="str">
            <v/>
          </cell>
          <cell r="AB3825" t="str">
            <v/>
          </cell>
          <cell r="AC3825" t="str">
            <v/>
          </cell>
        </row>
        <row r="3826">
          <cell r="H3826" t="str">
            <v/>
          </cell>
          <cell r="J3826" t="str">
            <v/>
          </cell>
          <cell r="Y3826" t="str">
            <v/>
          </cell>
          <cell r="Z3826" t="str">
            <v/>
          </cell>
          <cell r="AA3826" t="str">
            <v/>
          </cell>
          <cell r="AB3826" t="str">
            <v/>
          </cell>
          <cell r="AC3826" t="str">
            <v/>
          </cell>
        </row>
        <row r="3827">
          <cell r="H3827" t="str">
            <v/>
          </cell>
          <cell r="J3827" t="str">
            <v/>
          </cell>
          <cell r="Y3827" t="str">
            <v/>
          </cell>
          <cell r="Z3827" t="str">
            <v/>
          </cell>
          <cell r="AA3827" t="str">
            <v/>
          </cell>
          <cell r="AB3827" t="str">
            <v/>
          </cell>
          <cell r="AC3827" t="str">
            <v/>
          </cell>
        </row>
        <row r="3828">
          <cell r="H3828" t="str">
            <v/>
          </cell>
          <cell r="J3828" t="str">
            <v/>
          </cell>
          <cell r="Y3828" t="str">
            <v/>
          </cell>
          <cell r="Z3828" t="str">
            <v/>
          </cell>
          <cell r="AA3828" t="str">
            <v/>
          </cell>
          <cell r="AB3828" t="str">
            <v/>
          </cell>
          <cell r="AC3828" t="str">
            <v/>
          </cell>
        </row>
        <row r="3829">
          <cell r="H3829" t="str">
            <v/>
          </cell>
          <cell r="J3829" t="str">
            <v/>
          </cell>
          <cell r="Y3829" t="str">
            <v/>
          </cell>
          <cell r="Z3829" t="str">
            <v/>
          </cell>
          <cell r="AA3829" t="str">
            <v/>
          </cell>
          <cell r="AB3829" t="str">
            <v/>
          </cell>
          <cell r="AC3829" t="str">
            <v/>
          </cell>
        </row>
        <row r="3830">
          <cell r="H3830" t="str">
            <v/>
          </cell>
          <cell r="J3830" t="str">
            <v/>
          </cell>
          <cell r="Y3830" t="str">
            <v/>
          </cell>
          <cell r="Z3830" t="str">
            <v/>
          </cell>
          <cell r="AA3830" t="str">
            <v/>
          </cell>
          <cell r="AB3830" t="str">
            <v/>
          </cell>
          <cell r="AC3830" t="str">
            <v/>
          </cell>
        </row>
        <row r="3831">
          <cell r="H3831" t="str">
            <v/>
          </cell>
          <cell r="J3831" t="str">
            <v/>
          </cell>
          <cell r="Y3831" t="str">
            <v/>
          </cell>
          <cell r="Z3831" t="str">
            <v/>
          </cell>
          <cell r="AA3831" t="str">
            <v/>
          </cell>
          <cell r="AB3831" t="str">
            <v/>
          </cell>
          <cell r="AC3831" t="str">
            <v/>
          </cell>
        </row>
        <row r="3832">
          <cell r="H3832" t="str">
            <v/>
          </cell>
          <cell r="J3832" t="str">
            <v/>
          </cell>
          <cell r="Y3832" t="str">
            <v/>
          </cell>
          <cell r="Z3832" t="str">
            <v/>
          </cell>
          <cell r="AA3832" t="str">
            <v/>
          </cell>
          <cell r="AB3832" t="str">
            <v/>
          </cell>
          <cell r="AC3832" t="str">
            <v/>
          </cell>
        </row>
        <row r="3833">
          <cell r="H3833" t="str">
            <v/>
          </cell>
          <cell r="J3833" t="str">
            <v/>
          </cell>
          <cell r="Y3833" t="str">
            <v/>
          </cell>
          <cell r="Z3833" t="str">
            <v/>
          </cell>
          <cell r="AA3833" t="str">
            <v/>
          </cell>
          <cell r="AB3833" t="str">
            <v/>
          </cell>
          <cell r="AC3833" t="str">
            <v/>
          </cell>
        </row>
        <row r="3834">
          <cell r="H3834" t="str">
            <v/>
          </cell>
          <cell r="J3834" t="str">
            <v/>
          </cell>
          <cell r="Y3834" t="str">
            <v/>
          </cell>
          <cell r="Z3834" t="str">
            <v/>
          </cell>
          <cell r="AA3834" t="str">
            <v/>
          </cell>
          <cell r="AB3834" t="str">
            <v/>
          </cell>
          <cell r="AC3834" t="str">
            <v/>
          </cell>
        </row>
        <row r="3835">
          <cell r="H3835" t="str">
            <v/>
          </cell>
          <cell r="J3835" t="str">
            <v/>
          </cell>
          <cell r="Y3835" t="str">
            <v/>
          </cell>
          <cell r="Z3835" t="str">
            <v/>
          </cell>
          <cell r="AA3835" t="str">
            <v/>
          </cell>
          <cell r="AB3835" t="str">
            <v/>
          </cell>
          <cell r="AC3835" t="str">
            <v/>
          </cell>
        </row>
        <row r="3836">
          <cell r="H3836" t="str">
            <v/>
          </cell>
          <cell r="J3836" t="str">
            <v/>
          </cell>
          <cell r="Y3836" t="str">
            <v/>
          </cell>
          <cell r="Z3836" t="str">
            <v/>
          </cell>
          <cell r="AA3836" t="str">
            <v/>
          </cell>
          <cell r="AB3836" t="str">
            <v/>
          </cell>
          <cell r="AC3836" t="str">
            <v/>
          </cell>
        </row>
        <row r="3837">
          <cell r="H3837" t="str">
            <v/>
          </cell>
          <cell r="J3837" t="str">
            <v/>
          </cell>
          <cell r="Y3837" t="str">
            <v/>
          </cell>
          <cell r="Z3837" t="str">
            <v/>
          </cell>
          <cell r="AA3837" t="str">
            <v/>
          </cell>
          <cell r="AB3837" t="str">
            <v/>
          </cell>
          <cell r="AC3837" t="str">
            <v/>
          </cell>
        </row>
        <row r="3838">
          <cell r="H3838" t="str">
            <v/>
          </cell>
          <cell r="J3838" t="str">
            <v/>
          </cell>
          <cell r="Y3838" t="str">
            <v/>
          </cell>
          <cell r="Z3838" t="str">
            <v/>
          </cell>
          <cell r="AA3838" t="str">
            <v/>
          </cell>
          <cell r="AB3838" t="str">
            <v/>
          </cell>
          <cell r="AC3838" t="str">
            <v/>
          </cell>
        </row>
        <row r="3839">
          <cell r="H3839" t="str">
            <v/>
          </cell>
          <cell r="J3839" t="str">
            <v/>
          </cell>
          <cell r="Y3839" t="str">
            <v/>
          </cell>
          <cell r="Z3839" t="str">
            <v/>
          </cell>
          <cell r="AA3839" t="str">
            <v/>
          </cell>
          <cell r="AB3839" t="str">
            <v/>
          </cell>
          <cell r="AC3839" t="str">
            <v/>
          </cell>
        </row>
        <row r="3840">
          <cell r="H3840" t="str">
            <v/>
          </cell>
          <cell r="J3840" t="str">
            <v/>
          </cell>
          <cell r="Y3840" t="str">
            <v/>
          </cell>
          <cell r="Z3840" t="str">
            <v/>
          </cell>
          <cell r="AA3840" t="str">
            <v/>
          </cell>
          <cell r="AB3840" t="str">
            <v/>
          </cell>
          <cell r="AC3840" t="str">
            <v/>
          </cell>
        </row>
        <row r="3841">
          <cell r="H3841" t="str">
            <v/>
          </cell>
          <cell r="J3841" t="str">
            <v/>
          </cell>
          <cell r="Y3841" t="str">
            <v/>
          </cell>
          <cell r="Z3841" t="str">
            <v/>
          </cell>
          <cell r="AA3841" t="str">
            <v/>
          </cell>
          <cell r="AB3841" t="str">
            <v/>
          </cell>
          <cell r="AC3841" t="str">
            <v/>
          </cell>
        </row>
        <row r="3842">
          <cell r="H3842" t="str">
            <v/>
          </cell>
          <cell r="J3842" t="str">
            <v/>
          </cell>
          <cell r="Y3842" t="str">
            <v/>
          </cell>
          <cell r="Z3842" t="str">
            <v/>
          </cell>
          <cell r="AA3842" t="str">
            <v/>
          </cell>
          <cell r="AB3842" t="str">
            <v/>
          </cell>
          <cell r="AC3842" t="str">
            <v/>
          </cell>
        </row>
        <row r="3843">
          <cell r="H3843" t="str">
            <v/>
          </cell>
          <cell r="J3843" t="str">
            <v/>
          </cell>
          <cell r="Y3843" t="str">
            <v/>
          </cell>
          <cell r="Z3843" t="str">
            <v/>
          </cell>
          <cell r="AA3843" t="str">
            <v/>
          </cell>
          <cell r="AB3843" t="str">
            <v/>
          </cell>
          <cell r="AC3843" t="str">
            <v/>
          </cell>
        </row>
        <row r="3844">
          <cell r="H3844" t="str">
            <v/>
          </cell>
          <cell r="J3844" t="str">
            <v/>
          </cell>
          <cell r="Y3844" t="str">
            <v/>
          </cell>
          <cell r="Z3844" t="str">
            <v/>
          </cell>
          <cell r="AA3844" t="str">
            <v/>
          </cell>
          <cell r="AB3844" t="str">
            <v/>
          </cell>
          <cell r="AC3844" t="str">
            <v/>
          </cell>
        </row>
        <row r="3845">
          <cell r="H3845" t="str">
            <v/>
          </cell>
          <cell r="J3845" t="str">
            <v/>
          </cell>
          <cell r="Y3845" t="str">
            <v/>
          </cell>
          <cell r="Z3845" t="str">
            <v/>
          </cell>
          <cell r="AA3845" t="str">
            <v/>
          </cell>
          <cell r="AB3845" t="str">
            <v/>
          </cell>
          <cell r="AC3845" t="str">
            <v/>
          </cell>
        </row>
        <row r="3846">
          <cell r="H3846" t="str">
            <v/>
          </cell>
          <cell r="J3846" t="str">
            <v/>
          </cell>
          <cell r="Y3846" t="str">
            <v/>
          </cell>
          <cell r="Z3846" t="str">
            <v/>
          </cell>
          <cell r="AA3846" t="str">
            <v/>
          </cell>
          <cell r="AB3846" t="str">
            <v/>
          </cell>
          <cell r="AC3846" t="str">
            <v/>
          </cell>
        </row>
        <row r="3847">
          <cell r="H3847" t="str">
            <v/>
          </cell>
          <cell r="J3847" t="str">
            <v/>
          </cell>
          <cell r="Y3847" t="str">
            <v/>
          </cell>
          <cell r="Z3847" t="str">
            <v/>
          </cell>
          <cell r="AA3847" t="str">
            <v/>
          </cell>
          <cell r="AB3847" t="str">
            <v/>
          </cell>
          <cell r="AC3847" t="str">
            <v/>
          </cell>
        </row>
        <row r="3848">
          <cell r="H3848" t="str">
            <v/>
          </cell>
          <cell r="J3848" t="str">
            <v/>
          </cell>
          <cell r="Y3848" t="str">
            <v/>
          </cell>
          <cell r="Z3848" t="str">
            <v/>
          </cell>
          <cell r="AA3848" t="str">
            <v/>
          </cell>
          <cell r="AB3848" t="str">
            <v/>
          </cell>
          <cell r="AC3848" t="str">
            <v/>
          </cell>
        </row>
        <row r="3849">
          <cell r="H3849" t="str">
            <v/>
          </cell>
          <cell r="J3849" t="str">
            <v/>
          </cell>
          <cell r="Y3849" t="str">
            <v/>
          </cell>
          <cell r="Z3849" t="str">
            <v/>
          </cell>
          <cell r="AA3849" t="str">
            <v/>
          </cell>
          <cell r="AB3849" t="str">
            <v/>
          </cell>
          <cell r="AC3849" t="str">
            <v/>
          </cell>
        </row>
        <row r="3850">
          <cell r="H3850" t="str">
            <v/>
          </cell>
          <cell r="J3850" t="str">
            <v/>
          </cell>
          <cell r="Y3850" t="str">
            <v/>
          </cell>
          <cell r="Z3850" t="str">
            <v/>
          </cell>
          <cell r="AA3850" t="str">
            <v/>
          </cell>
          <cell r="AB3850" t="str">
            <v/>
          </cell>
          <cell r="AC3850" t="str">
            <v/>
          </cell>
        </row>
        <row r="3851">
          <cell r="H3851" t="str">
            <v/>
          </cell>
          <cell r="J3851" t="str">
            <v/>
          </cell>
          <cell r="Y3851" t="str">
            <v/>
          </cell>
          <cell r="Z3851" t="str">
            <v/>
          </cell>
          <cell r="AA3851" t="str">
            <v/>
          </cell>
          <cell r="AB3851" t="str">
            <v/>
          </cell>
          <cell r="AC3851" t="str">
            <v/>
          </cell>
        </row>
        <row r="3852">
          <cell r="H3852" t="str">
            <v/>
          </cell>
          <cell r="J3852" t="str">
            <v/>
          </cell>
          <cell r="Y3852" t="str">
            <v/>
          </cell>
          <cell r="Z3852" t="str">
            <v/>
          </cell>
          <cell r="AA3852" t="str">
            <v/>
          </cell>
          <cell r="AB3852" t="str">
            <v/>
          </cell>
          <cell r="AC3852" t="str">
            <v/>
          </cell>
        </row>
        <row r="3853">
          <cell r="H3853" t="str">
            <v/>
          </cell>
          <cell r="J3853" t="str">
            <v/>
          </cell>
          <cell r="Y3853" t="str">
            <v/>
          </cell>
          <cell r="Z3853" t="str">
            <v/>
          </cell>
          <cell r="AA3853" t="str">
            <v/>
          </cell>
          <cell r="AB3853" t="str">
            <v/>
          </cell>
          <cell r="AC3853" t="str">
            <v/>
          </cell>
        </row>
        <row r="3854">
          <cell r="H3854" t="str">
            <v/>
          </cell>
          <cell r="J3854" t="str">
            <v/>
          </cell>
          <cell r="Y3854" t="str">
            <v/>
          </cell>
          <cell r="Z3854" t="str">
            <v/>
          </cell>
          <cell r="AA3854" t="str">
            <v/>
          </cell>
          <cell r="AB3854" t="str">
            <v/>
          </cell>
          <cell r="AC3854" t="str">
            <v/>
          </cell>
        </row>
        <row r="3855">
          <cell r="H3855" t="str">
            <v/>
          </cell>
          <cell r="J3855" t="str">
            <v/>
          </cell>
          <cell r="Y3855" t="str">
            <v/>
          </cell>
          <cell r="Z3855" t="str">
            <v/>
          </cell>
          <cell r="AA3855" t="str">
            <v/>
          </cell>
          <cell r="AB3855" t="str">
            <v/>
          </cell>
          <cell r="AC3855" t="str">
            <v/>
          </cell>
        </row>
        <row r="3856">
          <cell r="H3856" t="str">
            <v/>
          </cell>
          <cell r="J3856" t="str">
            <v/>
          </cell>
          <cell r="Y3856" t="str">
            <v/>
          </cell>
          <cell r="Z3856" t="str">
            <v/>
          </cell>
          <cell r="AA3856" t="str">
            <v/>
          </cell>
          <cell r="AB3856" t="str">
            <v/>
          </cell>
          <cell r="AC3856" t="str">
            <v/>
          </cell>
        </row>
        <row r="3857">
          <cell r="H3857" t="str">
            <v/>
          </cell>
          <cell r="J3857" t="str">
            <v/>
          </cell>
          <cell r="Y3857" t="str">
            <v/>
          </cell>
          <cell r="Z3857" t="str">
            <v/>
          </cell>
          <cell r="AA3857" t="str">
            <v/>
          </cell>
          <cell r="AB3857" t="str">
            <v/>
          </cell>
          <cell r="AC3857" t="str">
            <v/>
          </cell>
        </row>
        <row r="3858">
          <cell r="H3858" t="str">
            <v/>
          </cell>
          <cell r="J3858" t="str">
            <v/>
          </cell>
          <cell r="Y3858" t="str">
            <v/>
          </cell>
          <cell r="Z3858" t="str">
            <v/>
          </cell>
          <cell r="AA3858" t="str">
            <v/>
          </cell>
          <cell r="AB3858" t="str">
            <v/>
          </cell>
          <cell r="AC3858" t="str">
            <v/>
          </cell>
        </row>
        <row r="3859">
          <cell r="H3859" t="str">
            <v/>
          </cell>
          <cell r="J3859" t="str">
            <v/>
          </cell>
          <cell r="Y3859" t="str">
            <v/>
          </cell>
          <cell r="Z3859" t="str">
            <v/>
          </cell>
          <cell r="AA3859" t="str">
            <v/>
          </cell>
          <cell r="AB3859" t="str">
            <v/>
          </cell>
          <cell r="AC3859" t="str">
            <v/>
          </cell>
        </row>
        <row r="3860">
          <cell r="H3860" t="str">
            <v/>
          </cell>
          <cell r="J3860" t="str">
            <v/>
          </cell>
          <cell r="Y3860" t="str">
            <v/>
          </cell>
          <cell r="Z3860" t="str">
            <v/>
          </cell>
          <cell r="AA3860" t="str">
            <v/>
          </cell>
          <cell r="AB3860" t="str">
            <v/>
          </cell>
          <cell r="AC3860" t="str">
            <v/>
          </cell>
        </row>
        <row r="3861">
          <cell r="H3861" t="str">
            <v/>
          </cell>
          <cell r="J3861" t="str">
            <v/>
          </cell>
          <cell r="Y3861" t="str">
            <v/>
          </cell>
          <cell r="Z3861" t="str">
            <v/>
          </cell>
          <cell r="AA3861" t="str">
            <v/>
          </cell>
          <cell r="AB3861" t="str">
            <v/>
          </cell>
          <cell r="AC3861" t="str">
            <v/>
          </cell>
        </row>
        <row r="3862">
          <cell r="H3862" t="str">
            <v/>
          </cell>
          <cell r="J3862" t="str">
            <v/>
          </cell>
          <cell r="Y3862" t="str">
            <v/>
          </cell>
          <cell r="Z3862" t="str">
            <v/>
          </cell>
          <cell r="AA3862" t="str">
            <v/>
          </cell>
          <cell r="AB3862" t="str">
            <v/>
          </cell>
          <cell r="AC3862" t="str">
            <v/>
          </cell>
        </row>
        <row r="3863">
          <cell r="H3863" t="str">
            <v/>
          </cell>
          <cell r="J3863" t="str">
            <v/>
          </cell>
          <cell r="Y3863" t="str">
            <v/>
          </cell>
          <cell r="Z3863" t="str">
            <v/>
          </cell>
          <cell r="AA3863" t="str">
            <v/>
          </cell>
          <cell r="AB3863" t="str">
            <v/>
          </cell>
          <cell r="AC3863" t="str">
            <v/>
          </cell>
        </row>
        <row r="3864">
          <cell r="H3864" t="str">
            <v/>
          </cell>
          <cell r="J3864" t="str">
            <v/>
          </cell>
          <cell r="Y3864" t="str">
            <v/>
          </cell>
          <cell r="Z3864" t="str">
            <v/>
          </cell>
          <cell r="AA3864" t="str">
            <v/>
          </cell>
          <cell r="AB3864" t="str">
            <v/>
          </cell>
          <cell r="AC3864" t="str">
            <v/>
          </cell>
        </row>
        <row r="3865">
          <cell r="H3865" t="str">
            <v/>
          </cell>
          <cell r="J3865" t="str">
            <v/>
          </cell>
          <cell r="Y3865" t="str">
            <v/>
          </cell>
          <cell r="Z3865" t="str">
            <v/>
          </cell>
          <cell r="AA3865" t="str">
            <v/>
          </cell>
          <cell r="AB3865" t="str">
            <v/>
          </cell>
          <cell r="AC3865" t="str">
            <v/>
          </cell>
        </row>
        <row r="3866">
          <cell r="H3866" t="str">
            <v/>
          </cell>
          <cell r="J3866" t="str">
            <v/>
          </cell>
          <cell r="Y3866" t="str">
            <v/>
          </cell>
          <cell r="Z3866" t="str">
            <v/>
          </cell>
          <cell r="AA3866" t="str">
            <v/>
          </cell>
          <cell r="AB3866" t="str">
            <v/>
          </cell>
          <cell r="AC3866" t="str">
            <v/>
          </cell>
        </row>
        <row r="3867">
          <cell r="H3867" t="str">
            <v/>
          </cell>
          <cell r="J3867" t="str">
            <v/>
          </cell>
          <cell r="Y3867" t="str">
            <v/>
          </cell>
          <cell r="Z3867" t="str">
            <v/>
          </cell>
          <cell r="AA3867" t="str">
            <v/>
          </cell>
          <cell r="AB3867" t="str">
            <v/>
          </cell>
          <cell r="AC3867" t="str">
            <v/>
          </cell>
        </row>
        <row r="3868">
          <cell r="H3868" t="str">
            <v/>
          </cell>
          <cell r="J3868" t="str">
            <v/>
          </cell>
          <cell r="Y3868" t="str">
            <v/>
          </cell>
          <cell r="Z3868" t="str">
            <v/>
          </cell>
          <cell r="AA3868" t="str">
            <v/>
          </cell>
          <cell r="AB3868" t="str">
            <v/>
          </cell>
          <cell r="AC3868" t="str">
            <v/>
          </cell>
        </row>
        <row r="3869">
          <cell r="H3869" t="str">
            <v/>
          </cell>
          <cell r="J3869" t="str">
            <v/>
          </cell>
          <cell r="Y3869" t="str">
            <v/>
          </cell>
          <cell r="Z3869" t="str">
            <v/>
          </cell>
          <cell r="AA3869" t="str">
            <v/>
          </cell>
          <cell r="AB3869" t="str">
            <v/>
          </cell>
          <cell r="AC3869" t="str">
            <v/>
          </cell>
        </row>
        <row r="3870">
          <cell r="H3870" t="str">
            <v/>
          </cell>
          <cell r="J3870" t="str">
            <v/>
          </cell>
          <cell r="Y3870" t="str">
            <v/>
          </cell>
          <cell r="Z3870" t="str">
            <v/>
          </cell>
          <cell r="AA3870" t="str">
            <v/>
          </cell>
          <cell r="AB3870" t="str">
            <v/>
          </cell>
          <cell r="AC3870" t="str">
            <v/>
          </cell>
        </row>
        <row r="3871">
          <cell r="H3871" t="str">
            <v/>
          </cell>
          <cell r="J3871" t="str">
            <v/>
          </cell>
          <cell r="Y3871" t="str">
            <v/>
          </cell>
          <cell r="Z3871" t="str">
            <v/>
          </cell>
          <cell r="AA3871" t="str">
            <v/>
          </cell>
          <cell r="AB3871" t="str">
            <v/>
          </cell>
          <cell r="AC3871" t="str">
            <v/>
          </cell>
        </row>
        <row r="3872">
          <cell r="H3872" t="str">
            <v/>
          </cell>
          <cell r="J3872" t="str">
            <v/>
          </cell>
          <cell r="Y3872" t="str">
            <v/>
          </cell>
          <cell r="Z3872" t="str">
            <v/>
          </cell>
          <cell r="AA3872" t="str">
            <v/>
          </cell>
          <cell r="AB3872" t="str">
            <v/>
          </cell>
          <cell r="AC3872" t="str">
            <v/>
          </cell>
        </row>
        <row r="3873">
          <cell r="H3873" t="str">
            <v/>
          </cell>
          <cell r="J3873" t="str">
            <v/>
          </cell>
          <cell r="Y3873" t="str">
            <v/>
          </cell>
          <cell r="Z3873" t="str">
            <v/>
          </cell>
          <cell r="AA3873" t="str">
            <v/>
          </cell>
          <cell r="AB3873" t="str">
            <v/>
          </cell>
          <cell r="AC3873" t="str">
            <v/>
          </cell>
        </row>
        <row r="3874">
          <cell r="H3874" t="str">
            <v/>
          </cell>
          <cell r="J3874" t="str">
            <v/>
          </cell>
          <cell r="Y3874" t="str">
            <v/>
          </cell>
          <cell r="Z3874" t="str">
            <v/>
          </cell>
          <cell r="AA3874" t="str">
            <v/>
          </cell>
          <cell r="AB3874" t="str">
            <v/>
          </cell>
          <cell r="AC3874" t="str">
            <v/>
          </cell>
        </row>
        <row r="3875">
          <cell r="H3875" t="str">
            <v/>
          </cell>
          <cell r="J3875" t="str">
            <v/>
          </cell>
          <cell r="Y3875" t="str">
            <v/>
          </cell>
          <cell r="Z3875" t="str">
            <v/>
          </cell>
          <cell r="AA3875" t="str">
            <v/>
          </cell>
          <cell r="AB3875" t="str">
            <v/>
          </cell>
          <cell r="AC3875" t="str">
            <v/>
          </cell>
        </row>
        <row r="3876">
          <cell r="H3876" t="str">
            <v/>
          </cell>
          <cell r="J3876" t="str">
            <v/>
          </cell>
          <cell r="Y3876" t="str">
            <v/>
          </cell>
          <cell r="Z3876" t="str">
            <v/>
          </cell>
          <cell r="AA3876" t="str">
            <v/>
          </cell>
          <cell r="AB3876" t="str">
            <v/>
          </cell>
          <cell r="AC3876" t="str">
            <v/>
          </cell>
        </row>
        <row r="3877">
          <cell r="H3877" t="str">
            <v/>
          </cell>
          <cell r="J3877" t="str">
            <v/>
          </cell>
          <cell r="Y3877" t="str">
            <v/>
          </cell>
          <cell r="Z3877" t="str">
            <v/>
          </cell>
          <cell r="AA3877" t="str">
            <v/>
          </cell>
          <cell r="AB3877" t="str">
            <v/>
          </cell>
          <cell r="AC3877" t="str">
            <v/>
          </cell>
        </row>
        <row r="3878">
          <cell r="H3878" t="str">
            <v/>
          </cell>
          <cell r="J3878" t="str">
            <v/>
          </cell>
          <cell r="Y3878" t="str">
            <v/>
          </cell>
          <cell r="Z3878" t="str">
            <v/>
          </cell>
          <cell r="AA3878" t="str">
            <v/>
          </cell>
          <cell r="AB3878" t="str">
            <v/>
          </cell>
          <cell r="AC3878" t="str">
            <v/>
          </cell>
        </row>
        <row r="3879">
          <cell r="H3879" t="str">
            <v/>
          </cell>
          <cell r="J3879" t="str">
            <v/>
          </cell>
          <cell r="Y3879" t="str">
            <v/>
          </cell>
          <cell r="Z3879" t="str">
            <v/>
          </cell>
          <cell r="AA3879" t="str">
            <v/>
          </cell>
          <cell r="AB3879" t="str">
            <v/>
          </cell>
          <cell r="AC3879" t="str">
            <v/>
          </cell>
        </row>
        <row r="3880">
          <cell r="H3880" t="str">
            <v/>
          </cell>
          <cell r="J3880" t="str">
            <v/>
          </cell>
          <cell r="Y3880" t="str">
            <v/>
          </cell>
          <cell r="Z3880" t="str">
            <v/>
          </cell>
          <cell r="AA3880" t="str">
            <v/>
          </cell>
          <cell r="AB3880" t="str">
            <v/>
          </cell>
          <cell r="AC3880" t="str">
            <v/>
          </cell>
        </row>
        <row r="3881">
          <cell r="H3881" t="str">
            <v/>
          </cell>
          <cell r="J3881" t="str">
            <v/>
          </cell>
          <cell r="Y3881" t="str">
            <v/>
          </cell>
          <cell r="Z3881" t="str">
            <v/>
          </cell>
          <cell r="AA3881" t="str">
            <v/>
          </cell>
          <cell r="AB3881" t="str">
            <v/>
          </cell>
          <cell r="AC3881" t="str">
            <v/>
          </cell>
        </row>
        <row r="3882">
          <cell r="H3882" t="str">
            <v/>
          </cell>
          <cell r="J3882" t="str">
            <v/>
          </cell>
          <cell r="Y3882" t="str">
            <v/>
          </cell>
          <cell r="Z3882" t="str">
            <v/>
          </cell>
          <cell r="AA3882" t="str">
            <v/>
          </cell>
          <cell r="AB3882" t="str">
            <v/>
          </cell>
          <cell r="AC3882" t="str">
            <v/>
          </cell>
        </row>
        <row r="3883">
          <cell r="H3883" t="str">
            <v/>
          </cell>
          <cell r="J3883" t="str">
            <v/>
          </cell>
          <cell r="Y3883" t="str">
            <v/>
          </cell>
          <cell r="Z3883" t="str">
            <v/>
          </cell>
          <cell r="AA3883" t="str">
            <v/>
          </cell>
          <cell r="AB3883" t="str">
            <v/>
          </cell>
          <cell r="AC3883" t="str">
            <v/>
          </cell>
        </row>
        <row r="3884">
          <cell r="H3884" t="str">
            <v/>
          </cell>
          <cell r="J3884" t="str">
            <v/>
          </cell>
          <cell r="Y3884" t="str">
            <v/>
          </cell>
          <cell r="Z3884" t="str">
            <v/>
          </cell>
          <cell r="AA3884" t="str">
            <v/>
          </cell>
          <cell r="AB3884" t="str">
            <v/>
          </cell>
          <cell r="AC3884" t="str">
            <v/>
          </cell>
        </row>
        <row r="3885">
          <cell r="H3885" t="str">
            <v/>
          </cell>
          <cell r="J3885" t="str">
            <v/>
          </cell>
          <cell r="Y3885" t="str">
            <v/>
          </cell>
          <cell r="Z3885" t="str">
            <v/>
          </cell>
          <cell r="AA3885" t="str">
            <v/>
          </cell>
          <cell r="AB3885" t="str">
            <v/>
          </cell>
          <cell r="AC3885" t="str">
            <v/>
          </cell>
        </row>
        <row r="3886">
          <cell r="H3886" t="str">
            <v/>
          </cell>
          <cell r="J3886" t="str">
            <v/>
          </cell>
          <cell r="Y3886" t="str">
            <v/>
          </cell>
          <cell r="Z3886" t="str">
            <v/>
          </cell>
          <cell r="AA3886" t="str">
            <v/>
          </cell>
          <cell r="AB3886" t="str">
            <v/>
          </cell>
          <cell r="AC3886" t="str">
            <v/>
          </cell>
        </row>
        <row r="3887">
          <cell r="H3887" t="str">
            <v/>
          </cell>
          <cell r="J3887" t="str">
            <v/>
          </cell>
          <cell r="Y3887" t="str">
            <v/>
          </cell>
          <cell r="Z3887" t="str">
            <v/>
          </cell>
          <cell r="AA3887" t="str">
            <v/>
          </cell>
          <cell r="AB3887" t="str">
            <v/>
          </cell>
          <cell r="AC3887" t="str">
            <v/>
          </cell>
        </row>
        <row r="3888">
          <cell r="H3888" t="str">
            <v/>
          </cell>
          <cell r="J3888" t="str">
            <v/>
          </cell>
          <cell r="Y3888" t="str">
            <v/>
          </cell>
          <cell r="Z3888" t="str">
            <v/>
          </cell>
          <cell r="AA3888" t="str">
            <v/>
          </cell>
          <cell r="AB3888" t="str">
            <v/>
          </cell>
          <cell r="AC3888" t="str">
            <v/>
          </cell>
        </row>
        <row r="3889">
          <cell r="H3889" t="str">
            <v/>
          </cell>
          <cell r="J3889" t="str">
            <v/>
          </cell>
          <cell r="Y3889" t="str">
            <v/>
          </cell>
          <cell r="Z3889" t="str">
            <v/>
          </cell>
          <cell r="AA3889" t="str">
            <v/>
          </cell>
          <cell r="AB3889" t="str">
            <v/>
          </cell>
          <cell r="AC3889" t="str">
            <v/>
          </cell>
        </row>
        <row r="3890">
          <cell r="H3890" t="str">
            <v/>
          </cell>
          <cell r="J3890" t="str">
            <v/>
          </cell>
          <cell r="Y3890" t="str">
            <v/>
          </cell>
          <cell r="Z3890" t="str">
            <v/>
          </cell>
          <cell r="AA3890" t="str">
            <v/>
          </cell>
          <cell r="AB3890" t="str">
            <v/>
          </cell>
          <cell r="AC3890" t="str">
            <v/>
          </cell>
        </row>
        <row r="3891">
          <cell r="H3891" t="str">
            <v/>
          </cell>
          <cell r="J3891" t="str">
            <v/>
          </cell>
          <cell r="Y3891" t="str">
            <v/>
          </cell>
          <cell r="Z3891" t="str">
            <v/>
          </cell>
          <cell r="AA3891" t="str">
            <v/>
          </cell>
          <cell r="AB3891" t="str">
            <v/>
          </cell>
          <cell r="AC3891" t="str">
            <v/>
          </cell>
        </row>
        <row r="3892">
          <cell r="H3892" t="str">
            <v/>
          </cell>
          <cell r="J3892" t="str">
            <v/>
          </cell>
          <cell r="Y3892" t="str">
            <v/>
          </cell>
          <cell r="Z3892" t="str">
            <v/>
          </cell>
          <cell r="AA3892" t="str">
            <v/>
          </cell>
          <cell r="AB3892" t="str">
            <v/>
          </cell>
          <cell r="AC3892" t="str">
            <v/>
          </cell>
        </row>
        <row r="3893">
          <cell r="H3893" t="str">
            <v/>
          </cell>
          <cell r="J3893" t="str">
            <v/>
          </cell>
          <cell r="Y3893" t="str">
            <v/>
          </cell>
          <cell r="Z3893" t="str">
            <v/>
          </cell>
          <cell r="AA3893" t="str">
            <v/>
          </cell>
          <cell r="AB3893" t="str">
            <v/>
          </cell>
          <cell r="AC3893" t="str">
            <v/>
          </cell>
        </row>
        <row r="3894">
          <cell r="H3894" t="str">
            <v/>
          </cell>
          <cell r="J3894" t="str">
            <v/>
          </cell>
          <cell r="Y3894" t="str">
            <v/>
          </cell>
          <cell r="Z3894" t="str">
            <v/>
          </cell>
          <cell r="AA3894" t="str">
            <v/>
          </cell>
          <cell r="AB3894" t="str">
            <v/>
          </cell>
          <cell r="AC3894" t="str">
            <v/>
          </cell>
        </row>
        <row r="3895">
          <cell r="H3895" t="str">
            <v/>
          </cell>
          <cell r="J3895" t="str">
            <v/>
          </cell>
          <cell r="Y3895" t="str">
            <v/>
          </cell>
          <cell r="Z3895" t="str">
            <v/>
          </cell>
          <cell r="AA3895" t="str">
            <v/>
          </cell>
          <cell r="AB3895" t="str">
            <v/>
          </cell>
          <cell r="AC3895" t="str">
            <v/>
          </cell>
        </row>
        <row r="3896">
          <cell r="H3896" t="str">
            <v/>
          </cell>
          <cell r="J3896" t="str">
            <v/>
          </cell>
          <cell r="Y3896" t="str">
            <v/>
          </cell>
          <cell r="Z3896" t="str">
            <v/>
          </cell>
          <cell r="AA3896" t="str">
            <v/>
          </cell>
          <cell r="AB3896" t="str">
            <v/>
          </cell>
          <cell r="AC3896" t="str">
            <v/>
          </cell>
        </row>
        <row r="3897">
          <cell r="H3897" t="str">
            <v/>
          </cell>
          <cell r="J3897" t="str">
            <v/>
          </cell>
          <cell r="Y3897" t="str">
            <v/>
          </cell>
          <cell r="Z3897" t="str">
            <v/>
          </cell>
          <cell r="AA3897" t="str">
            <v/>
          </cell>
          <cell r="AB3897" t="str">
            <v/>
          </cell>
          <cell r="AC3897" t="str">
            <v/>
          </cell>
        </row>
        <row r="3898">
          <cell r="H3898" t="str">
            <v/>
          </cell>
          <cell r="J3898" t="str">
            <v/>
          </cell>
          <cell r="Y3898" t="str">
            <v/>
          </cell>
          <cell r="Z3898" t="str">
            <v/>
          </cell>
          <cell r="AA3898" t="str">
            <v/>
          </cell>
          <cell r="AB3898" t="str">
            <v/>
          </cell>
          <cell r="AC3898" t="str">
            <v/>
          </cell>
        </row>
        <row r="3899">
          <cell r="H3899" t="str">
            <v/>
          </cell>
          <cell r="J3899" t="str">
            <v/>
          </cell>
          <cell r="Y3899" t="str">
            <v/>
          </cell>
          <cell r="Z3899" t="str">
            <v/>
          </cell>
          <cell r="AA3899" t="str">
            <v/>
          </cell>
          <cell r="AB3899" t="str">
            <v/>
          </cell>
          <cell r="AC3899" t="str">
            <v/>
          </cell>
        </row>
        <row r="3900">
          <cell r="H3900" t="str">
            <v/>
          </cell>
          <cell r="J3900" t="str">
            <v/>
          </cell>
          <cell r="Y3900" t="str">
            <v/>
          </cell>
          <cell r="Z3900" t="str">
            <v/>
          </cell>
          <cell r="AA3900" t="str">
            <v/>
          </cell>
          <cell r="AB3900" t="str">
            <v/>
          </cell>
          <cell r="AC3900" t="str">
            <v/>
          </cell>
        </row>
        <row r="3901">
          <cell r="H3901" t="str">
            <v/>
          </cell>
          <cell r="J3901" t="str">
            <v/>
          </cell>
          <cell r="Y3901" t="str">
            <v/>
          </cell>
          <cell r="Z3901" t="str">
            <v/>
          </cell>
          <cell r="AA3901" t="str">
            <v/>
          </cell>
          <cell r="AB3901" t="str">
            <v/>
          </cell>
          <cell r="AC3901" t="str">
            <v/>
          </cell>
        </row>
        <row r="3902">
          <cell r="H3902" t="str">
            <v/>
          </cell>
          <cell r="J3902" t="str">
            <v/>
          </cell>
          <cell r="Y3902" t="str">
            <v/>
          </cell>
          <cell r="Z3902" t="str">
            <v/>
          </cell>
          <cell r="AA3902" t="str">
            <v/>
          </cell>
          <cell r="AB3902" t="str">
            <v/>
          </cell>
          <cell r="AC3902" t="str">
            <v/>
          </cell>
        </row>
        <row r="3903">
          <cell r="H3903" t="str">
            <v/>
          </cell>
          <cell r="J3903" t="str">
            <v/>
          </cell>
          <cell r="Y3903" t="str">
            <v/>
          </cell>
          <cell r="Z3903" t="str">
            <v/>
          </cell>
          <cell r="AA3903" t="str">
            <v/>
          </cell>
          <cell r="AB3903" t="str">
            <v/>
          </cell>
          <cell r="AC3903" t="str">
            <v/>
          </cell>
        </row>
        <row r="3904">
          <cell r="H3904" t="str">
            <v/>
          </cell>
          <cell r="J3904" t="str">
            <v/>
          </cell>
          <cell r="Y3904" t="str">
            <v/>
          </cell>
          <cell r="Z3904" t="str">
            <v/>
          </cell>
          <cell r="AA3904" t="str">
            <v/>
          </cell>
          <cell r="AB3904" t="str">
            <v/>
          </cell>
          <cell r="AC3904" t="str">
            <v/>
          </cell>
        </row>
        <row r="3905">
          <cell r="H3905" t="str">
            <v/>
          </cell>
          <cell r="J3905" t="str">
            <v/>
          </cell>
          <cell r="Y3905" t="str">
            <v/>
          </cell>
          <cell r="Z3905" t="str">
            <v/>
          </cell>
          <cell r="AA3905" t="str">
            <v/>
          </cell>
          <cell r="AB3905" t="str">
            <v/>
          </cell>
          <cell r="AC3905" t="str">
            <v/>
          </cell>
        </row>
        <row r="3906">
          <cell r="H3906" t="str">
            <v/>
          </cell>
          <cell r="J3906" t="str">
            <v/>
          </cell>
          <cell r="Y3906" t="str">
            <v/>
          </cell>
          <cell r="Z3906" t="str">
            <v/>
          </cell>
          <cell r="AA3906" t="str">
            <v/>
          </cell>
          <cell r="AB3906" t="str">
            <v/>
          </cell>
          <cell r="AC3906" t="str">
            <v/>
          </cell>
        </row>
        <row r="3907">
          <cell r="H3907" t="str">
            <v/>
          </cell>
          <cell r="J3907" t="str">
            <v/>
          </cell>
          <cell r="Y3907" t="str">
            <v/>
          </cell>
          <cell r="Z3907" t="str">
            <v/>
          </cell>
          <cell r="AA3907" t="str">
            <v/>
          </cell>
          <cell r="AB3907" t="str">
            <v/>
          </cell>
          <cell r="AC3907" t="str">
            <v/>
          </cell>
        </row>
        <row r="3908">
          <cell r="H3908" t="str">
            <v/>
          </cell>
          <cell r="J3908" t="str">
            <v/>
          </cell>
          <cell r="Y3908" t="str">
            <v/>
          </cell>
          <cell r="Z3908" t="str">
            <v/>
          </cell>
          <cell r="AA3908" t="str">
            <v/>
          </cell>
          <cell r="AB3908" t="str">
            <v/>
          </cell>
          <cell r="AC3908" t="str">
            <v/>
          </cell>
        </row>
        <row r="3909">
          <cell r="H3909" t="str">
            <v/>
          </cell>
          <cell r="J3909" t="str">
            <v/>
          </cell>
          <cell r="Y3909" t="str">
            <v/>
          </cell>
          <cell r="Z3909" t="str">
            <v/>
          </cell>
          <cell r="AA3909" t="str">
            <v/>
          </cell>
          <cell r="AB3909" t="str">
            <v/>
          </cell>
          <cell r="AC3909" t="str">
            <v/>
          </cell>
        </row>
        <row r="3910">
          <cell r="H3910" t="str">
            <v/>
          </cell>
          <cell r="J3910" t="str">
            <v/>
          </cell>
          <cell r="Y3910" t="str">
            <v/>
          </cell>
          <cell r="Z3910" t="str">
            <v/>
          </cell>
          <cell r="AA3910" t="str">
            <v/>
          </cell>
          <cell r="AB3910" t="str">
            <v/>
          </cell>
          <cell r="AC3910" t="str">
            <v/>
          </cell>
        </row>
        <row r="3911">
          <cell r="H3911" t="str">
            <v/>
          </cell>
          <cell r="J3911" t="str">
            <v/>
          </cell>
          <cell r="Y3911" t="str">
            <v/>
          </cell>
          <cell r="Z3911" t="str">
            <v/>
          </cell>
          <cell r="AA3911" t="str">
            <v/>
          </cell>
          <cell r="AB3911" t="str">
            <v/>
          </cell>
          <cell r="AC3911" t="str">
            <v/>
          </cell>
        </row>
        <row r="3912">
          <cell r="H3912" t="str">
            <v/>
          </cell>
          <cell r="J3912" t="str">
            <v/>
          </cell>
          <cell r="Y3912" t="str">
            <v/>
          </cell>
          <cell r="Z3912" t="str">
            <v/>
          </cell>
          <cell r="AA3912" t="str">
            <v/>
          </cell>
          <cell r="AB3912" t="str">
            <v/>
          </cell>
          <cell r="AC3912" t="str">
            <v/>
          </cell>
        </row>
        <row r="3913">
          <cell r="H3913" t="str">
            <v/>
          </cell>
          <cell r="J3913" t="str">
            <v/>
          </cell>
          <cell r="Y3913" t="str">
            <v/>
          </cell>
          <cell r="Z3913" t="str">
            <v/>
          </cell>
          <cell r="AA3913" t="str">
            <v/>
          </cell>
          <cell r="AB3913" t="str">
            <v/>
          </cell>
          <cell r="AC3913" t="str">
            <v/>
          </cell>
        </row>
        <row r="3914">
          <cell r="H3914" t="str">
            <v/>
          </cell>
          <cell r="J3914" t="str">
            <v/>
          </cell>
          <cell r="Y3914" t="str">
            <v/>
          </cell>
          <cell r="Z3914" t="str">
            <v/>
          </cell>
          <cell r="AA3914" t="str">
            <v/>
          </cell>
          <cell r="AB3914" t="str">
            <v/>
          </cell>
          <cell r="AC3914" t="str">
            <v/>
          </cell>
        </row>
        <row r="3915">
          <cell r="H3915" t="str">
            <v/>
          </cell>
          <cell r="J3915" t="str">
            <v/>
          </cell>
          <cell r="Y3915" t="str">
            <v/>
          </cell>
          <cell r="Z3915" t="str">
            <v/>
          </cell>
          <cell r="AA3915" t="str">
            <v/>
          </cell>
          <cell r="AB3915" t="str">
            <v/>
          </cell>
          <cell r="AC3915" t="str">
            <v/>
          </cell>
        </row>
        <row r="3916">
          <cell r="H3916" t="str">
            <v/>
          </cell>
          <cell r="J3916" t="str">
            <v/>
          </cell>
          <cell r="Y3916" t="str">
            <v/>
          </cell>
          <cell r="Z3916" t="str">
            <v/>
          </cell>
          <cell r="AA3916" t="str">
            <v/>
          </cell>
          <cell r="AB3916" t="str">
            <v/>
          </cell>
          <cell r="AC3916" t="str">
            <v/>
          </cell>
        </row>
        <row r="3917">
          <cell r="H3917" t="str">
            <v/>
          </cell>
          <cell r="J3917" t="str">
            <v/>
          </cell>
          <cell r="Y3917" t="str">
            <v/>
          </cell>
          <cell r="Z3917" t="str">
            <v/>
          </cell>
          <cell r="AA3917" t="str">
            <v/>
          </cell>
          <cell r="AB3917" t="str">
            <v/>
          </cell>
          <cell r="AC3917" t="str">
            <v/>
          </cell>
        </row>
        <row r="3918">
          <cell r="H3918" t="str">
            <v/>
          </cell>
          <cell r="J3918" t="str">
            <v/>
          </cell>
          <cell r="Y3918" t="str">
            <v/>
          </cell>
          <cell r="Z3918" t="str">
            <v/>
          </cell>
          <cell r="AA3918" t="str">
            <v/>
          </cell>
          <cell r="AB3918" t="str">
            <v/>
          </cell>
          <cell r="AC3918" t="str">
            <v/>
          </cell>
        </row>
        <row r="3919">
          <cell r="H3919" t="str">
            <v/>
          </cell>
          <cell r="J3919" t="str">
            <v/>
          </cell>
          <cell r="Y3919" t="str">
            <v/>
          </cell>
          <cell r="Z3919" t="str">
            <v/>
          </cell>
          <cell r="AA3919" t="str">
            <v/>
          </cell>
          <cell r="AB3919" t="str">
            <v/>
          </cell>
          <cell r="AC3919" t="str">
            <v/>
          </cell>
        </row>
        <row r="3920">
          <cell r="H3920" t="str">
            <v/>
          </cell>
          <cell r="J3920" t="str">
            <v/>
          </cell>
          <cell r="Y3920" t="str">
            <v/>
          </cell>
          <cell r="Z3920" t="str">
            <v/>
          </cell>
          <cell r="AA3920" t="str">
            <v/>
          </cell>
          <cell r="AB3920" t="str">
            <v/>
          </cell>
          <cell r="AC3920" t="str">
            <v/>
          </cell>
        </row>
        <row r="3921">
          <cell r="H3921" t="str">
            <v/>
          </cell>
          <cell r="J3921" t="str">
            <v/>
          </cell>
          <cell r="Y3921" t="str">
            <v/>
          </cell>
          <cell r="Z3921" t="str">
            <v/>
          </cell>
          <cell r="AA3921" t="str">
            <v/>
          </cell>
          <cell r="AB3921" t="str">
            <v/>
          </cell>
          <cell r="AC3921" t="str">
            <v/>
          </cell>
        </row>
        <row r="3922">
          <cell r="H3922" t="str">
            <v/>
          </cell>
          <cell r="J3922" t="str">
            <v/>
          </cell>
          <cell r="Y3922" t="str">
            <v/>
          </cell>
          <cell r="Z3922" t="str">
            <v/>
          </cell>
          <cell r="AA3922" t="str">
            <v/>
          </cell>
          <cell r="AB3922" t="str">
            <v/>
          </cell>
          <cell r="AC3922" t="str">
            <v/>
          </cell>
        </row>
        <row r="3923">
          <cell r="H3923" t="str">
            <v/>
          </cell>
          <cell r="J3923" t="str">
            <v/>
          </cell>
          <cell r="Y3923" t="str">
            <v/>
          </cell>
          <cell r="Z3923" t="str">
            <v/>
          </cell>
          <cell r="AA3923" t="str">
            <v/>
          </cell>
          <cell r="AB3923" t="str">
            <v/>
          </cell>
          <cell r="AC3923" t="str">
            <v/>
          </cell>
        </row>
        <row r="3924">
          <cell r="H3924" t="str">
            <v/>
          </cell>
          <cell r="J3924" t="str">
            <v/>
          </cell>
          <cell r="Y3924" t="str">
            <v/>
          </cell>
          <cell r="Z3924" t="str">
            <v/>
          </cell>
          <cell r="AA3924" t="str">
            <v/>
          </cell>
          <cell r="AB3924" t="str">
            <v/>
          </cell>
          <cell r="AC3924" t="str">
            <v/>
          </cell>
        </row>
        <row r="3925">
          <cell r="H3925" t="str">
            <v/>
          </cell>
          <cell r="J3925" t="str">
            <v/>
          </cell>
          <cell r="Y3925" t="str">
            <v/>
          </cell>
          <cell r="Z3925" t="str">
            <v/>
          </cell>
          <cell r="AA3925" t="str">
            <v/>
          </cell>
          <cell r="AB3925" t="str">
            <v/>
          </cell>
          <cell r="AC3925" t="str">
            <v/>
          </cell>
        </row>
        <row r="3926">
          <cell r="H3926" t="str">
            <v/>
          </cell>
          <cell r="J3926" t="str">
            <v/>
          </cell>
          <cell r="Y3926" t="str">
            <v/>
          </cell>
          <cell r="Z3926" t="str">
            <v/>
          </cell>
          <cell r="AA3926" t="str">
            <v/>
          </cell>
          <cell r="AB3926" t="str">
            <v/>
          </cell>
          <cell r="AC3926" t="str">
            <v/>
          </cell>
        </row>
        <row r="3927">
          <cell r="H3927" t="str">
            <v/>
          </cell>
          <cell r="J3927" t="str">
            <v/>
          </cell>
          <cell r="Y3927" t="str">
            <v/>
          </cell>
          <cell r="Z3927" t="str">
            <v/>
          </cell>
          <cell r="AA3927" t="str">
            <v/>
          </cell>
          <cell r="AB3927" t="str">
            <v/>
          </cell>
          <cell r="AC3927" t="str">
            <v/>
          </cell>
        </row>
        <row r="3928">
          <cell r="H3928" t="str">
            <v/>
          </cell>
          <cell r="J3928" t="str">
            <v/>
          </cell>
          <cell r="Y3928" t="str">
            <v/>
          </cell>
          <cell r="Z3928" t="str">
            <v/>
          </cell>
          <cell r="AA3928" t="str">
            <v/>
          </cell>
          <cell r="AB3928" t="str">
            <v/>
          </cell>
          <cell r="AC3928" t="str">
            <v/>
          </cell>
        </row>
        <row r="3929">
          <cell r="H3929" t="str">
            <v/>
          </cell>
          <cell r="J3929" t="str">
            <v/>
          </cell>
          <cell r="Y3929" t="str">
            <v/>
          </cell>
          <cell r="Z3929" t="str">
            <v/>
          </cell>
          <cell r="AA3929" t="str">
            <v/>
          </cell>
          <cell r="AB3929" t="str">
            <v/>
          </cell>
          <cell r="AC3929" t="str">
            <v/>
          </cell>
        </row>
        <row r="3930">
          <cell r="H3930" t="str">
            <v/>
          </cell>
          <cell r="J3930" t="str">
            <v/>
          </cell>
          <cell r="Y3930" t="str">
            <v/>
          </cell>
          <cell r="Z3930" t="str">
            <v/>
          </cell>
          <cell r="AA3930" t="str">
            <v/>
          </cell>
          <cell r="AB3930" t="str">
            <v/>
          </cell>
          <cell r="AC3930" t="str">
            <v/>
          </cell>
        </row>
        <row r="3931">
          <cell r="H3931" t="str">
            <v/>
          </cell>
          <cell r="J3931" t="str">
            <v/>
          </cell>
          <cell r="Y3931" t="str">
            <v/>
          </cell>
          <cell r="Z3931" t="str">
            <v/>
          </cell>
          <cell r="AA3931" t="str">
            <v/>
          </cell>
          <cell r="AB3931" t="str">
            <v/>
          </cell>
          <cell r="AC3931" t="str">
            <v/>
          </cell>
        </row>
        <row r="3932">
          <cell r="H3932" t="str">
            <v/>
          </cell>
          <cell r="J3932" t="str">
            <v/>
          </cell>
          <cell r="Y3932" t="str">
            <v/>
          </cell>
          <cell r="Z3932" t="str">
            <v/>
          </cell>
          <cell r="AA3932" t="str">
            <v/>
          </cell>
          <cell r="AB3932" t="str">
            <v/>
          </cell>
          <cell r="AC3932" t="str">
            <v/>
          </cell>
        </row>
        <row r="3933">
          <cell r="H3933" t="str">
            <v/>
          </cell>
          <cell r="J3933" t="str">
            <v/>
          </cell>
          <cell r="Y3933" t="str">
            <v/>
          </cell>
          <cell r="Z3933" t="str">
            <v/>
          </cell>
          <cell r="AA3933" t="str">
            <v/>
          </cell>
          <cell r="AB3933" t="str">
            <v/>
          </cell>
          <cell r="AC3933" t="str">
            <v/>
          </cell>
        </row>
        <row r="3934">
          <cell r="H3934" t="str">
            <v/>
          </cell>
          <cell r="J3934" t="str">
            <v/>
          </cell>
          <cell r="Y3934" t="str">
            <v/>
          </cell>
          <cell r="Z3934" t="str">
            <v/>
          </cell>
          <cell r="AA3934" t="str">
            <v/>
          </cell>
          <cell r="AB3934" t="str">
            <v/>
          </cell>
          <cell r="AC3934" t="str">
            <v/>
          </cell>
        </row>
        <row r="3935">
          <cell r="H3935" t="str">
            <v/>
          </cell>
          <cell r="J3935" t="str">
            <v/>
          </cell>
          <cell r="Y3935" t="str">
            <v/>
          </cell>
          <cell r="Z3935" t="str">
            <v/>
          </cell>
          <cell r="AA3935" t="str">
            <v/>
          </cell>
          <cell r="AB3935" t="str">
            <v/>
          </cell>
          <cell r="AC3935" t="str">
            <v/>
          </cell>
        </row>
        <row r="3936">
          <cell r="H3936" t="str">
            <v/>
          </cell>
          <cell r="J3936" t="str">
            <v/>
          </cell>
          <cell r="Y3936" t="str">
            <v/>
          </cell>
          <cell r="Z3936" t="str">
            <v/>
          </cell>
          <cell r="AA3936" t="str">
            <v/>
          </cell>
          <cell r="AB3936" t="str">
            <v/>
          </cell>
          <cell r="AC3936" t="str">
            <v/>
          </cell>
        </row>
        <row r="3937">
          <cell r="H3937" t="str">
            <v/>
          </cell>
          <cell r="J3937" t="str">
            <v/>
          </cell>
          <cell r="Y3937" t="str">
            <v/>
          </cell>
          <cell r="Z3937" t="str">
            <v/>
          </cell>
          <cell r="AA3937" t="str">
            <v/>
          </cell>
          <cell r="AB3937" t="str">
            <v/>
          </cell>
          <cell r="AC3937" t="str">
            <v/>
          </cell>
        </row>
        <row r="3938">
          <cell r="H3938" t="str">
            <v/>
          </cell>
          <cell r="J3938" t="str">
            <v/>
          </cell>
          <cell r="Y3938" t="str">
            <v/>
          </cell>
          <cell r="Z3938" t="str">
            <v/>
          </cell>
          <cell r="AA3938" t="str">
            <v/>
          </cell>
          <cell r="AB3938" t="str">
            <v/>
          </cell>
          <cell r="AC3938" t="str">
            <v/>
          </cell>
        </row>
        <row r="3939">
          <cell r="H3939" t="str">
            <v/>
          </cell>
          <cell r="J3939" t="str">
            <v/>
          </cell>
          <cell r="Y3939" t="str">
            <v/>
          </cell>
          <cell r="Z3939" t="str">
            <v/>
          </cell>
          <cell r="AA3939" t="str">
            <v/>
          </cell>
          <cell r="AB3939" t="str">
            <v/>
          </cell>
          <cell r="AC3939" t="str">
            <v/>
          </cell>
        </row>
        <row r="3940">
          <cell r="H3940" t="str">
            <v/>
          </cell>
          <cell r="J3940" t="str">
            <v/>
          </cell>
          <cell r="Y3940" t="str">
            <v/>
          </cell>
          <cell r="Z3940" t="str">
            <v/>
          </cell>
          <cell r="AA3940" t="str">
            <v/>
          </cell>
          <cell r="AB3940" t="str">
            <v/>
          </cell>
          <cell r="AC3940" t="str">
            <v/>
          </cell>
        </row>
        <row r="3941">
          <cell r="H3941" t="str">
            <v/>
          </cell>
          <cell r="J3941" t="str">
            <v/>
          </cell>
          <cell r="Y3941" t="str">
            <v/>
          </cell>
          <cell r="Z3941" t="str">
            <v/>
          </cell>
          <cell r="AA3941" t="str">
            <v/>
          </cell>
          <cell r="AB3941" t="str">
            <v/>
          </cell>
          <cell r="AC3941" t="str">
            <v/>
          </cell>
        </row>
        <row r="3942">
          <cell r="H3942" t="str">
            <v/>
          </cell>
          <cell r="J3942" t="str">
            <v/>
          </cell>
          <cell r="Y3942" t="str">
            <v/>
          </cell>
          <cell r="Z3942" t="str">
            <v/>
          </cell>
          <cell r="AA3942" t="str">
            <v/>
          </cell>
          <cell r="AB3942" t="str">
            <v/>
          </cell>
          <cell r="AC3942" t="str">
            <v/>
          </cell>
        </row>
        <row r="3943">
          <cell r="H3943" t="str">
            <v/>
          </cell>
          <cell r="J3943" t="str">
            <v/>
          </cell>
          <cell r="Y3943" t="str">
            <v/>
          </cell>
          <cell r="Z3943" t="str">
            <v/>
          </cell>
          <cell r="AA3943" t="str">
            <v/>
          </cell>
          <cell r="AB3943" t="str">
            <v/>
          </cell>
          <cell r="AC3943" t="str">
            <v/>
          </cell>
        </row>
        <row r="3944">
          <cell r="H3944" t="str">
            <v/>
          </cell>
          <cell r="J3944" t="str">
            <v/>
          </cell>
          <cell r="Y3944" t="str">
            <v/>
          </cell>
          <cell r="Z3944" t="str">
            <v/>
          </cell>
          <cell r="AA3944" t="str">
            <v/>
          </cell>
          <cell r="AB3944" t="str">
            <v/>
          </cell>
          <cell r="AC3944" t="str">
            <v/>
          </cell>
        </row>
        <row r="3945">
          <cell r="H3945" t="str">
            <v/>
          </cell>
          <cell r="J3945" t="str">
            <v/>
          </cell>
          <cell r="Y3945" t="str">
            <v/>
          </cell>
          <cell r="Z3945" t="str">
            <v/>
          </cell>
          <cell r="AA3945" t="str">
            <v/>
          </cell>
          <cell r="AB3945" t="str">
            <v/>
          </cell>
          <cell r="AC3945" t="str">
            <v/>
          </cell>
        </row>
        <row r="3946">
          <cell r="H3946" t="str">
            <v/>
          </cell>
          <cell r="J3946" t="str">
            <v/>
          </cell>
          <cell r="Y3946" t="str">
            <v/>
          </cell>
          <cell r="Z3946" t="str">
            <v/>
          </cell>
          <cell r="AA3946" t="str">
            <v/>
          </cell>
          <cell r="AB3946" t="str">
            <v/>
          </cell>
          <cell r="AC3946" t="str">
            <v/>
          </cell>
        </row>
        <row r="3947">
          <cell r="H3947" t="str">
            <v/>
          </cell>
          <cell r="J3947" t="str">
            <v/>
          </cell>
          <cell r="Y3947" t="str">
            <v/>
          </cell>
          <cell r="Z3947" t="str">
            <v/>
          </cell>
          <cell r="AA3947" t="str">
            <v/>
          </cell>
          <cell r="AB3947" t="str">
            <v/>
          </cell>
          <cell r="AC3947" t="str">
            <v/>
          </cell>
        </row>
        <row r="3948">
          <cell r="H3948" t="str">
            <v/>
          </cell>
          <cell r="J3948" t="str">
            <v/>
          </cell>
          <cell r="Y3948" t="str">
            <v/>
          </cell>
          <cell r="Z3948" t="str">
            <v/>
          </cell>
          <cell r="AA3948" t="str">
            <v/>
          </cell>
          <cell r="AB3948" t="str">
            <v/>
          </cell>
          <cell r="AC3948" t="str">
            <v/>
          </cell>
        </row>
        <row r="3949">
          <cell r="H3949" t="str">
            <v/>
          </cell>
          <cell r="J3949" t="str">
            <v/>
          </cell>
          <cell r="Y3949" t="str">
            <v/>
          </cell>
          <cell r="Z3949" t="str">
            <v/>
          </cell>
          <cell r="AA3949" t="str">
            <v/>
          </cell>
          <cell r="AB3949" t="str">
            <v/>
          </cell>
          <cell r="AC3949" t="str">
            <v/>
          </cell>
        </row>
        <row r="3950">
          <cell r="H3950" t="str">
            <v/>
          </cell>
          <cell r="J3950" t="str">
            <v/>
          </cell>
          <cell r="Y3950" t="str">
            <v/>
          </cell>
          <cell r="Z3950" t="str">
            <v/>
          </cell>
          <cell r="AA3950" t="str">
            <v/>
          </cell>
          <cell r="AB3950" t="str">
            <v/>
          </cell>
          <cell r="AC3950" t="str">
            <v/>
          </cell>
        </row>
        <row r="3951">
          <cell r="H3951" t="str">
            <v/>
          </cell>
          <cell r="J3951" t="str">
            <v/>
          </cell>
          <cell r="Y3951" t="str">
            <v/>
          </cell>
          <cell r="Z3951" t="str">
            <v/>
          </cell>
          <cell r="AA3951" t="str">
            <v/>
          </cell>
          <cell r="AB3951" t="str">
            <v/>
          </cell>
          <cell r="AC3951" t="str">
            <v/>
          </cell>
        </row>
        <row r="3952">
          <cell r="H3952" t="str">
            <v/>
          </cell>
          <cell r="J3952" t="str">
            <v/>
          </cell>
          <cell r="Y3952" t="str">
            <v/>
          </cell>
          <cell r="Z3952" t="str">
            <v/>
          </cell>
          <cell r="AA3952" t="str">
            <v/>
          </cell>
          <cell r="AB3952" t="str">
            <v/>
          </cell>
          <cell r="AC3952" t="str">
            <v/>
          </cell>
        </row>
        <row r="3953">
          <cell r="H3953" t="str">
            <v/>
          </cell>
          <cell r="J3953" t="str">
            <v/>
          </cell>
          <cell r="Y3953" t="str">
            <v/>
          </cell>
          <cell r="Z3953" t="str">
            <v/>
          </cell>
          <cell r="AA3953" t="str">
            <v/>
          </cell>
          <cell r="AB3953" t="str">
            <v/>
          </cell>
          <cell r="AC3953" t="str">
            <v/>
          </cell>
        </row>
        <row r="3954">
          <cell r="H3954" t="str">
            <v/>
          </cell>
          <cell r="J3954" t="str">
            <v/>
          </cell>
          <cell r="Y3954" t="str">
            <v/>
          </cell>
          <cell r="Z3954" t="str">
            <v/>
          </cell>
          <cell r="AA3954" t="str">
            <v/>
          </cell>
          <cell r="AB3954" t="str">
            <v/>
          </cell>
          <cell r="AC3954" t="str">
            <v/>
          </cell>
        </row>
        <row r="3955">
          <cell r="H3955" t="str">
            <v/>
          </cell>
          <cell r="J3955" t="str">
            <v/>
          </cell>
          <cell r="Y3955" t="str">
            <v/>
          </cell>
          <cell r="Z3955" t="str">
            <v/>
          </cell>
          <cell r="AA3955" t="str">
            <v/>
          </cell>
          <cell r="AB3955" t="str">
            <v/>
          </cell>
          <cell r="AC3955" t="str">
            <v/>
          </cell>
        </row>
        <row r="3956">
          <cell r="H3956" t="str">
            <v/>
          </cell>
          <cell r="J3956" t="str">
            <v/>
          </cell>
          <cell r="Y3956" t="str">
            <v/>
          </cell>
          <cell r="Z3956" t="str">
            <v/>
          </cell>
          <cell r="AA3956" t="str">
            <v/>
          </cell>
          <cell r="AB3956" t="str">
            <v/>
          </cell>
          <cell r="AC3956" t="str">
            <v/>
          </cell>
        </row>
        <row r="3957">
          <cell r="H3957" t="str">
            <v/>
          </cell>
          <cell r="J3957" t="str">
            <v/>
          </cell>
          <cell r="Y3957" t="str">
            <v/>
          </cell>
          <cell r="Z3957" t="str">
            <v/>
          </cell>
          <cell r="AA3957" t="str">
            <v/>
          </cell>
          <cell r="AB3957" t="str">
            <v/>
          </cell>
          <cell r="AC3957" t="str">
            <v/>
          </cell>
        </row>
        <row r="3958">
          <cell r="H3958" t="str">
            <v/>
          </cell>
          <cell r="J3958" t="str">
            <v/>
          </cell>
          <cell r="Y3958" t="str">
            <v/>
          </cell>
          <cell r="Z3958" t="str">
            <v/>
          </cell>
          <cell r="AA3958" t="str">
            <v/>
          </cell>
          <cell r="AB3958" t="str">
            <v/>
          </cell>
          <cell r="AC3958" t="str">
            <v/>
          </cell>
        </row>
        <row r="3959">
          <cell r="H3959" t="str">
            <v/>
          </cell>
          <cell r="J3959" t="str">
            <v/>
          </cell>
          <cell r="Y3959" t="str">
            <v/>
          </cell>
          <cell r="Z3959" t="str">
            <v/>
          </cell>
          <cell r="AA3959" t="str">
            <v/>
          </cell>
          <cell r="AB3959" t="str">
            <v/>
          </cell>
          <cell r="AC3959" t="str">
            <v/>
          </cell>
        </row>
        <row r="3960">
          <cell r="H3960" t="str">
            <v/>
          </cell>
          <cell r="J3960" t="str">
            <v/>
          </cell>
          <cell r="Y3960" t="str">
            <v/>
          </cell>
          <cell r="Z3960" t="str">
            <v/>
          </cell>
          <cell r="AA3960" t="str">
            <v/>
          </cell>
          <cell r="AB3960" t="str">
            <v/>
          </cell>
          <cell r="AC3960" t="str">
            <v/>
          </cell>
        </row>
        <row r="3961">
          <cell r="H3961" t="str">
            <v/>
          </cell>
          <cell r="J3961" t="str">
            <v/>
          </cell>
          <cell r="Y3961" t="str">
            <v/>
          </cell>
          <cell r="Z3961" t="str">
            <v/>
          </cell>
          <cell r="AA3961" t="str">
            <v/>
          </cell>
          <cell r="AB3961" t="str">
            <v/>
          </cell>
          <cell r="AC3961" t="str">
            <v/>
          </cell>
        </row>
        <row r="3962">
          <cell r="H3962" t="str">
            <v/>
          </cell>
          <cell r="J3962" t="str">
            <v/>
          </cell>
          <cell r="Y3962" t="str">
            <v/>
          </cell>
          <cell r="Z3962" t="str">
            <v/>
          </cell>
          <cell r="AA3962" t="str">
            <v/>
          </cell>
          <cell r="AB3962" t="str">
            <v/>
          </cell>
          <cell r="AC3962" t="str">
            <v/>
          </cell>
        </row>
        <row r="3963">
          <cell r="H3963" t="str">
            <v/>
          </cell>
          <cell r="J3963" t="str">
            <v/>
          </cell>
          <cell r="Y3963" t="str">
            <v/>
          </cell>
          <cell r="Z3963" t="str">
            <v/>
          </cell>
          <cell r="AA3963" t="str">
            <v/>
          </cell>
          <cell r="AB3963" t="str">
            <v/>
          </cell>
          <cell r="AC3963" t="str">
            <v/>
          </cell>
        </row>
        <row r="3964">
          <cell r="H3964" t="str">
            <v/>
          </cell>
          <cell r="J3964" t="str">
            <v/>
          </cell>
          <cell r="Y3964" t="str">
            <v/>
          </cell>
          <cell r="Z3964" t="str">
            <v/>
          </cell>
          <cell r="AA3964" t="str">
            <v/>
          </cell>
          <cell r="AB3964" t="str">
            <v/>
          </cell>
          <cell r="AC3964" t="str">
            <v/>
          </cell>
        </row>
        <row r="3965">
          <cell r="H3965" t="str">
            <v/>
          </cell>
          <cell r="J3965" t="str">
            <v/>
          </cell>
          <cell r="Y3965" t="str">
            <v/>
          </cell>
          <cell r="Z3965" t="str">
            <v/>
          </cell>
          <cell r="AA3965" t="str">
            <v/>
          </cell>
          <cell r="AB3965" t="str">
            <v/>
          </cell>
          <cell r="AC3965" t="str">
            <v/>
          </cell>
        </row>
        <row r="3966">
          <cell r="H3966" t="str">
            <v/>
          </cell>
          <cell r="J3966" t="str">
            <v/>
          </cell>
          <cell r="Y3966" t="str">
            <v/>
          </cell>
          <cell r="Z3966" t="str">
            <v/>
          </cell>
          <cell r="AA3966" t="str">
            <v/>
          </cell>
          <cell r="AB3966" t="str">
            <v/>
          </cell>
          <cell r="AC3966" t="str">
            <v/>
          </cell>
        </row>
        <row r="3967">
          <cell r="H3967" t="str">
            <v/>
          </cell>
          <cell r="J3967" t="str">
            <v/>
          </cell>
          <cell r="Y3967" t="str">
            <v/>
          </cell>
          <cell r="Z3967" t="str">
            <v/>
          </cell>
          <cell r="AA3967" t="str">
            <v/>
          </cell>
          <cell r="AB3967" t="str">
            <v/>
          </cell>
          <cell r="AC3967" t="str">
            <v/>
          </cell>
        </row>
        <row r="3968">
          <cell r="H3968" t="str">
            <v/>
          </cell>
          <cell r="J3968" t="str">
            <v/>
          </cell>
          <cell r="Y3968" t="str">
            <v/>
          </cell>
          <cell r="Z3968" t="str">
            <v/>
          </cell>
          <cell r="AA3968" t="str">
            <v/>
          </cell>
          <cell r="AB3968" t="str">
            <v/>
          </cell>
          <cell r="AC3968" t="str">
            <v/>
          </cell>
        </row>
        <row r="3969">
          <cell r="H3969" t="str">
            <v/>
          </cell>
          <cell r="J3969" t="str">
            <v/>
          </cell>
          <cell r="Y3969" t="str">
            <v/>
          </cell>
          <cell r="Z3969" t="str">
            <v/>
          </cell>
          <cell r="AA3969" t="str">
            <v/>
          </cell>
          <cell r="AB3969" t="str">
            <v/>
          </cell>
          <cell r="AC3969" t="str">
            <v/>
          </cell>
        </row>
        <row r="3970">
          <cell r="H3970" t="str">
            <v/>
          </cell>
          <cell r="J3970" t="str">
            <v/>
          </cell>
          <cell r="Y3970" t="str">
            <v/>
          </cell>
          <cell r="Z3970" t="str">
            <v/>
          </cell>
          <cell r="AA3970" t="str">
            <v/>
          </cell>
          <cell r="AB3970" t="str">
            <v/>
          </cell>
          <cell r="AC3970" t="str">
            <v/>
          </cell>
        </row>
        <row r="3971">
          <cell r="H3971" t="str">
            <v/>
          </cell>
          <cell r="J3971" t="str">
            <v/>
          </cell>
          <cell r="Y3971" t="str">
            <v/>
          </cell>
          <cell r="Z3971" t="str">
            <v/>
          </cell>
          <cell r="AA3971" t="str">
            <v/>
          </cell>
          <cell r="AB3971" t="str">
            <v/>
          </cell>
          <cell r="AC3971" t="str">
            <v/>
          </cell>
        </row>
        <row r="3972">
          <cell r="H3972" t="str">
            <v/>
          </cell>
          <cell r="J3972" t="str">
            <v/>
          </cell>
          <cell r="Y3972" t="str">
            <v/>
          </cell>
          <cell r="Z3972" t="str">
            <v/>
          </cell>
          <cell r="AA3972" t="str">
            <v/>
          </cell>
          <cell r="AB3972" t="str">
            <v/>
          </cell>
          <cell r="AC3972" t="str">
            <v/>
          </cell>
        </row>
        <row r="3973">
          <cell r="H3973" t="str">
            <v/>
          </cell>
          <cell r="J3973" t="str">
            <v/>
          </cell>
          <cell r="Y3973" t="str">
            <v/>
          </cell>
          <cell r="Z3973" t="str">
            <v/>
          </cell>
          <cell r="AA3973" t="str">
            <v/>
          </cell>
          <cell r="AB3973" t="str">
            <v/>
          </cell>
          <cell r="AC3973" t="str">
            <v/>
          </cell>
        </row>
        <row r="3974">
          <cell r="H3974" t="str">
            <v/>
          </cell>
          <cell r="J3974" t="str">
            <v/>
          </cell>
          <cell r="Y3974" t="str">
            <v/>
          </cell>
          <cell r="Z3974" t="str">
            <v/>
          </cell>
          <cell r="AA3974" t="str">
            <v/>
          </cell>
          <cell r="AB3974" t="str">
            <v/>
          </cell>
          <cell r="AC3974" t="str">
            <v/>
          </cell>
        </row>
        <row r="3975">
          <cell r="H3975" t="str">
            <v/>
          </cell>
          <cell r="J3975" t="str">
            <v/>
          </cell>
          <cell r="Y3975" t="str">
            <v/>
          </cell>
          <cell r="Z3975" t="str">
            <v/>
          </cell>
          <cell r="AA3975" t="str">
            <v/>
          </cell>
          <cell r="AB3975" t="str">
            <v/>
          </cell>
          <cell r="AC3975" t="str">
            <v/>
          </cell>
        </row>
        <row r="3976">
          <cell r="H3976" t="str">
            <v/>
          </cell>
          <cell r="J3976" t="str">
            <v/>
          </cell>
          <cell r="Y3976" t="str">
            <v/>
          </cell>
          <cell r="Z3976" t="str">
            <v/>
          </cell>
          <cell r="AA3976" t="str">
            <v/>
          </cell>
          <cell r="AB3976" t="str">
            <v/>
          </cell>
          <cell r="AC3976" t="str">
            <v/>
          </cell>
        </row>
        <row r="3977">
          <cell r="H3977" t="str">
            <v/>
          </cell>
          <cell r="J3977" t="str">
            <v/>
          </cell>
          <cell r="Y3977" t="str">
            <v/>
          </cell>
          <cell r="Z3977" t="str">
            <v/>
          </cell>
          <cell r="AA3977" t="str">
            <v/>
          </cell>
          <cell r="AB3977" t="str">
            <v/>
          </cell>
          <cell r="AC3977" t="str">
            <v/>
          </cell>
        </row>
        <row r="3978">
          <cell r="H3978" t="str">
            <v/>
          </cell>
          <cell r="J3978" t="str">
            <v/>
          </cell>
          <cell r="Y3978" t="str">
            <v/>
          </cell>
          <cell r="Z3978" t="str">
            <v/>
          </cell>
          <cell r="AA3978" t="str">
            <v/>
          </cell>
          <cell r="AB3978" t="str">
            <v/>
          </cell>
          <cell r="AC3978" t="str">
            <v/>
          </cell>
        </row>
        <row r="3979">
          <cell r="H3979" t="str">
            <v/>
          </cell>
          <cell r="J3979" t="str">
            <v/>
          </cell>
          <cell r="Y3979" t="str">
            <v/>
          </cell>
          <cell r="Z3979" t="str">
            <v/>
          </cell>
          <cell r="AA3979" t="str">
            <v/>
          </cell>
          <cell r="AB3979" t="str">
            <v/>
          </cell>
          <cell r="AC3979" t="str">
            <v/>
          </cell>
        </row>
        <row r="3980">
          <cell r="H3980" t="str">
            <v/>
          </cell>
          <cell r="J3980" t="str">
            <v/>
          </cell>
          <cell r="Y3980" t="str">
            <v/>
          </cell>
          <cell r="Z3980" t="str">
            <v/>
          </cell>
          <cell r="AA3980" t="str">
            <v/>
          </cell>
          <cell r="AB3980" t="str">
            <v/>
          </cell>
          <cell r="AC3980" t="str">
            <v/>
          </cell>
        </row>
        <row r="3981">
          <cell r="H3981" t="str">
            <v/>
          </cell>
          <cell r="J3981" t="str">
            <v/>
          </cell>
          <cell r="Y3981" t="str">
            <v/>
          </cell>
          <cell r="Z3981" t="str">
            <v/>
          </cell>
          <cell r="AA3981" t="str">
            <v/>
          </cell>
          <cell r="AB3981" t="str">
            <v/>
          </cell>
          <cell r="AC3981" t="str">
            <v/>
          </cell>
        </row>
        <row r="3982">
          <cell r="H3982" t="str">
            <v/>
          </cell>
          <cell r="J3982" t="str">
            <v/>
          </cell>
          <cell r="Y3982" t="str">
            <v/>
          </cell>
          <cell r="Z3982" t="str">
            <v/>
          </cell>
          <cell r="AA3982" t="str">
            <v/>
          </cell>
          <cell r="AB3982" t="str">
            <v/>
          </cell>
          <cell r="AC3982" t="str">
            <v/>
          </cell>
        </row>
        <row r="3983">
          <cell r="H3983" t="str">
            <v/>
          </cell>
          <cell r="J3983" t="str">
            <v/>
          </cell>
          <cell r="Y3983" t="str">
            <v/>
          </cell>
          <cell r="Z3983" t="str">
            <v/>
          </cell>
          <cell r="AA3983" t="str">
            <v/>
          </cell>
          <cell r="AB3983" t="str">
            <v/>
          </cell>
          <cell r="AC3983" t="str">
            <v/>
          </cell>
        </row>
        <row r="3984">
          <cell r="H3984" t="str">
            <v/>
          </cell>
          <cell r="J3984" t="str">
            <v/>
          </cell>
          <cell r="Y3984" t="str">
            <v/>
          </cell>
          <cell r="Z3984" t="str">
            <v/>
          </cell>
          <cell r="AA3984" t="str">
            <v/>
          </cell>
          <cell r="AB3984" t="str">
            <v/>
          </cell>
          <cell r="AC3984" t="str">
            <v/>
          </cell>
        </row>
        <row r="3985">
          <cell r="H3985" t="str">
            <v/>
          </cell>
          <cell r="J3985" t="str">
            <v/>
          </cell>
          <cell r="Y3985" t="str">
            <v/>
          </cell>
          <cell r="Z3985" t="str">
            <v/>
          </cell>
          <cell r="AA3985" t="str">
            <v/>
          </cell>
          <cell r="AB3985" t="str">
            <v/>
          </cell>
          <cell r="AC3985" t="str">
            <v/>
          </cell>
        </row>
        <row r="3986">
          <cell r="H3986" t="str">
            <v/>
          </cell>
          <cell r="J3986" t="str">
            <v/>
          </cell>
          <cell r="Y3986" t="str">
            <v/>
          </cell>
          <cell r="Z3986" t="str">
            <v/>
          </cell>
          <cell r="AA3986" t="str">
            <v/>
          </cell>
          <cell r="AB3986" t="str">
            <v/>
          </cell>
          <cell r="AC3986" t="str">
            <v/>
          </cell>
        </row>
        <row r="3987">
          <cell r="H3987" t="str">
            <v/>
          </cell>
          <cell r="J3987" t="str">
            <v/>
          </cell>
          <cell r="Y3987" t="str">
            <v/>
          </cell>
          <cell r="Z3987" t="str">
            <v/>
          </cell>
          <cell r="AA3987" t="str">
            <v/>
          </cell>
          <cell r="AB3987" t="str">
            <v/>
          </cell>
          <cell r="AC3987" t="str">
            <v/>
          </cell>
        </row>
        <row r="3988">
          <cell r="H3988" t="str">
            <v/>
          </cell>
          <cell r="J3988" t="str">
            <v/>
          </cell>
          <cell r="Y3988" t="str">
            <v/>
          </cell>
          <cell r="Z3988" t="str">
            <v/>
          </cell>
          <cell r="AA3988" t="str">
            <v/>
          </cell>
          <cell r="AB3988" t="str">
            <v/>
          </cell>
          <cell r="AC3988" t="str">
            <v/>
          </cell>
        </row>
        <row r="3989">
          <cell r="H3989" t="str">
            <v/>
          </cell>
          <cell r="J3989" t="str">
            <v/>
          </cell>
          <cell r="Y3989" t="str">
            <v/>
          </cell>
          <cell r="Z3989" t="str">
            <v/>
          </cell>
          <cell r="AA3989" t="str">
            <v/>
          </cell>
          <cell r="AB3989" t="str">
            <v/>
          </cell>
          <cell r="AC3989" t="str">
            <v/>
          </cell>
        </row>
        <row r="3990">
          <cell r="H3990" t="str">
            <v/>
          </cell>
          <cell r="J3990" t="str">
            <v/>
          </cell>
          <cell r="Y3990" t="str">
            <v/>
          </cell>
          <cell r="Z3990" t="str">
            <v/>
          </cell>
          <cell r="AA3990" t="str">
            <v/>
          </cell>
          <cell r="AB3990" t="str">
            <v/>
          </cell>
          <cell r="AC3990" t="str">
            <v/>
          </cell>
        </row>
        <row r="3991">
          <cell r="H3991" t="str">
            <v/>
          </cell>
          <cell r="J3991" t="str">
            <v/>
          </cell>
          <cell r="Y3991" t="str">
            <v/>
          </cell>
          <cell r="Z3991" t="str">
            <v/>
          </cell>
          <cell r="AA3991" t="str">
            <v/>
          </cell>
          <cell r="AB3991" t="str">
            <v/>
          </cell>
          <cell r="AC3991" t="str">
            <v/>
          </cell>
        </row>
        <row r="3992">
          <cell r="H3992" t="str">
            <v/>
          </cell>
          <cell r="J3992" t="str">
            <v/>
          </cell>
          <cell r="Y3992" t="str">
            <v/>
          </cell>
          <cell r="Z3992" t="str">
            <v/>
          </cell>
          <cell r="AA3992" t="str">
            <v/>
          </cell>
          <cell r="AB3992" t="str">
            <v/>
          </cell>
          <cell r="AC3992" t="str">
            <v/>
          </cell>
        </row>
        <row r="3993">
          <cell r="H3993" t="str">
            <v/>
          </cell>
          <cell r="J3993" t="str">
            <v/>
          </cell>
          <cell r="Y3993" t="str">
            <v/>
          </cell>
          <cell r="Z3993" t="str">
            <v/>
          </cell>
          <cell r="AA3993" t="str">
            <v/>
          </cell>
          <cell r="AB3993" t="str">
            <v/>
          </cell>
          <cell r="AC3993" t="str">
            <v/>
          </cell>
        </row>
        <row r="3994">
          <cell r="H3994" t="str">
            <v/>
          </cell>
          <cell r="J3994" t="str">
            <v/>
          </cell>
          <cell r="Y3994" t="str">
            <v/>
          </cell>
          <cell r="Z3994" t="str">
            <v/>
          </cell>
          <cell r="AA3994" t="str">
            <v/>
          </cell>
          <cell r="AB3994" t="str">
            <v/>
          </cell>
          <cell r="AC3994" t="str">
            <v/>
          </cell>
        </row>
        <row r="3995">
          <cell r="H3995" t="str">
            <v/>
          </cell>
          <cell r="J3995" t="str">
            <v/>
          </cell>
          <cell r="Y3995" t="str">
            <v/>
          </cell>
          <cell r="Z3995" t="str">
            <v/>
          </cell>
          <cell r="AA3995" t="str">
            <v/>
          </cell>
          <cell r="AB3995" t="str">
            <v/>
          </cell>
          <cell r="AC3995" t="str">
            <v/>
          </cell>
        </row>
        <row r="3996">
          <cell r="H3996" t="str">
            <v/>
          </cell>
          <cell r="J3996" t="str">
            <v/>
          </cell>
          <cell r="Y3996" t="str">
            <v/>
          </cell>
          <cell r="Z3996" t="str">
            <v/>
          </cell>
          <cell r="AA3996" t="str">
            <v/>
          </cell>
          <cell r="AB3996" t="str">
            <v/>
          </cell>
          <cell r="AC3996" t="str">
            <v/>
          </cell>
        </row>
        <row r="3997">
          <cell r="H3997" t="str">
            <v/>
          </cell>
          <cell r="J3997" t="str">
            <v/>
          </cell>
          <cell r="Y3997" t="str">
            <v/>
          </cell>
          <cell r="Z3997" t="str">
            <v/>
          </cell>
          <cell r="AA3997" t="str">
            <v/>
          </cell>
          <cell r="AB3997" t="str">
            <v/>
          </cell>
          <cell r="AC3997" t="str">
            <v/>
          </cell>
        </row>
        <row r="3998">
          <cell r="H3998" t="str">
            <v/>
          </cell>
          <cell r="J3998" t="str">
            <v/>
          </cell>
          <cell r="Y3998" t="str">
            <v/>
          </cell>
          <cell r="Z3998" t="str">
            <v/>
          </cell>
          <cell r="AA3998" t="str">
            <v/>
          </cell>
          <cell r="AB3998" t="str">
            <v/>
          </cell>
          <cell r="AC3998" t="str">
            <v/>
          </cell>
        </row>
        <row r="3999">
          <cell r="H3999" t="str">
            <v/>
          </cell>
          <cell r="J3999" t="str">
            <v/>
          </cell>
          <cell r="Y3999" t="str">
            <v/>
          </cell>
          <cell r="Z3999" t="str">
            <v/>
          </cell>
          <cell r="AA3999" t="str">
            <v/>
          </cell>
          <cell r="AB3999" t="str">
            <v/>
          </cell>
          <cell r="AC3999" t="str">
            <v/>
          </cell>
        </row>
        <row r="4000">
          <cell r="H4000" t="str">
            <v/>
          </cell>
          <cell r="J4000" t="str">
            <v/>
          </cell>
          <cell r="Y4000" t="str">
            <v/>
          </cell>
          <cell r="Z4000" t="str">
            <v/>
          </cell>
          <cell r="AA4000" t="str">
            <v/>
          </cell>
          <cell r="AB4000" t="str">
            <v/>
          </cell>
          <cell r="AC4000" t="str">
            <v/>
          </cell>
        </row>
        <row r="4001">
          <cell r="H4001" t="str">
            <v/>
          </cell>
          <cell r="J4001" t="str">
            <v/>
          </cell>
          <cell r="Y4001" t="str">
            <v/>
          </cell>
          <cell r="Z4001" t="str">
            <v/>
          </cell>
          <cell r="AA4001" t="str">
            <v/>
          </cell>
          <cell r="AB4001" t="str">
            <v/>
          </cell>
          <cell r="AC4001" t="str">
            <v/>
          </cell>
        </row>
        <row r="4002">
          <cell r="H4002" t="str">
            <v/>
          </cell>
          <cell r="J4002" t="str">
            <v/>
          </cell>
          <cell r="Y4002" t="str">
            <v/>
          </cell>
          <cell r="Z4002" t="str">
            <v/>
          </cell>
          <cell r="AA4002" t="str">
            <v/>
          </cell>
          <cell r="AB4002" t="str">
            <v/>
          </cell>
          <cell r="AC4002" t="str">
            <v/>
          </cell>
        </row>
        <row r="4003">
          <cell r="H4003" t="str">
            <v/>
          </cell>
          <cell r="J4003" t="str">
            <v/>
          </cell>
          <cell r="Y4003" t="str">
            <v/>
          </cell>
          <cell r="Z4003" t="str">
            <v/>
          </cell>
          <cell r="AA4003" t="str">
            <v/>
          </cell>
          <cell r="AB4003" t="str">
            <v/>
          </cell>
          <cell r="AC4003" t="str">
            <v/>
          </cell>
        </row>
        <row r="4004">
          <cell r="H4004" t="str">
            <v/>
          </cell>
          <cell r="J4004" t="str">
            <v/>
          </cell>
          <cell r="Y4004" t="str">
            <v/>
          </cell>
          <cell r="Z4004" t="str">
            <v/>
          </cell>
          <cell r="AA4004" t="str">
            <v/>
          </cell>
          <cell r="AB4004" t="str">
            <v/>
          </cell>
          <cell r="AC4004" t="str">
            <v/>
          </cell>
        </row>
        <row r="4005">
          <cell r="H4005" t="str">
            <v/>
          </cell>
          <cell r="J4005" t="str">
            <v/>
          </cell>
          <cell r="Y4005" t="str">
            <v/>
          </cell>
          <cell r="Z4005" t="str">
            <v/>
          </cell>
          <cell r="AA4005" t="str">
            <v/>
          </cell>
          <cell r="AB4005" t="str">
            <v/>
          </cell>
          <cell r="AC4005" t="str">
            <v/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S"/>
      <sheetName val="Sheet1"/>
      <sheetName val="Info"/>
      <sheetName val="Daily Report"/>
      <sheetName val="General Overview"/>
      <sheetName val="Dashboa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OP/Downloads/IMS-%20Service%20Delivery%20Points_&#1588;&#1607;&#1585;%20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ab Algherbawi" refreshedDate="46106.436902777779" createdVersion="8" refreshedVersion="8" minRefreshableVersion="3" recordCount="3998" xr:uid="{81FFF2C8-1BA6-4ED3-9043-01AA32EFBB22}">
  <cacheSource type="worksheet">
    <worksheetSource name="IMS" r:id="rId2"/>
  </cacheSource>
  <cacheFields count="32">
    <cacheField name="Full Name/الإسم الكامل" numFmtId="0">
      <sharedItems containsNonDate="0" containsString="0" containsBlank="1"/>
    </cacheField>
    <cacheField name="Visit Date/تاريخ الزيارة" numFmtId="0">
      <sharedItems containsNonDate="0" containsString="0" containsBlank="1"/>
    </cacheField>
    <cacheField name="Last Visit Date/تاريخ آخر زيارة" numFmtId="14">
      <sharedItems containsBlank="1"/>
    </cacheField>
    <cacheField name="ID N./رقم الهوية" numFmtId="0">
      <sharedItems containsNonDate="0" containsString="0" containsBlank="1"/>
    </cacheField>
    <cacheField name="Date of Birth/ تاريخ الميلاد" numFmtId="0">
      <sharedItems containsNonDate="0" containsString="0" containsBlank="1"/>
    </cacheField>
    <cacheField name="Age/العمر" numFmtId="1">
      <sharedItems containsBlank="1"/>
    </cacheField>
    <cacheField name="Age Group/الفئة العمرية" numFmtId="1">
      <sharedItems containsBlank="1" count="6">
        <m/>
        <s v=""/>
        <s v="19-60" u="1"/>
        <s v="6-18" u="1"/>
        <s v="0-5" u="1"/>
        <s v="+60" u="1"/>
      </sharedItems>
    </cacheField>
    <cacheField name="Gender/الجنس" numFmtId="0">
      <sharedItems containsNonDate="0" containsBlank="1" count="3">
        <m/>
        <s v="Male" u="1"/>
        <s v="Female" u="1"/>
      </sharedItems>
    </cacheField>
    <cacheField name="Gender_N" numFmtId="0">
      <sharedItems count="3">
        <s v=""/>
        <s v="male" u="1"/>
        <s v="female" u="1"/>
      </sharedItems>
    </cacheField>
    <cacheField name="Phone N./الهاتف" numFmtId="0">
      <sharedItems containsNonDate="0" containsString="0" containsBlank="1"/>
    </cacheField>
    <cacheField name="Governorate/المحافظة" numFmtId="0">
      <sharedItems containsNonDate="0" containsString="0" containsBlank="1"/>
    </cacheField>
    <cacheField name="Social Status/الحالة الاجتماعية" numFmtId="0">
      <sharedItems containsNonDate="0" containsString="0" containsBlank="1"/>
    </cacheField>
    <cacheField name="Disability Status/الإعاقة" numFmtId="0">
      <sharedItems containsNonDate="0" containsBlank="1" count="3">
        <m/>
        <s v="No" u="1"/>
        <s v="Yes" u="1"/>
      </sharedItems>
    </cacheField>
    <cacheField name="Disability Type/نوع الإعاقة" numFmtId="0">
      <sharedItems containsNonDate="0" containsString="0" containsBlank="1"/>
    </cacheField>
    <cacheField name="Displacment Tracker" numFmtId="0">
      <sharedItems containsNonDate="0" containsBlank="1" count="3">
        <m/>
        <s v="Displaced" u="1"/>
        <s v="Host Community" u="1"/>
      </sharedItems>
    </cacheField>
    <cacheField name="FM services" numFmtId="0">
      <sharedItems containsNonDate="0" containsBlank="1" count="5">
        <m/>
        <s v="FM- NCD" u="1"/>
        <s v="ENT" u="1"/>
        <s v="Derma" u="1"/>
        <s v="FM- CD" u="1"/>
      </sharedItems>
    </cacheField>
    <cacheField name="SRH services" numFmtId="0">
      <sharedItems containsNonDate="0" containsBlank="1" count="5">
        <m/>
        <s v="GYN" u="1"/>
        <s v="PNC" u="1"/>
        <s v="FP" u="1"/>
        <s v="ANC" u="1"/>
      </sharedItems>
    </cacheField>
    <cacheField name="Wound Care" numFmtId="0">
      <sharedItems containsNonDate="0" containsBlank="1" count="5">
        <m/>
        <s v="Dressing" u="1"/>
        <s v="Follow-up Dressing" u="1"/>
        <s v="Wound Cleaning" u="1"/>
        <s v="Suture Removal" u="1"/>
      </sharedItems>
    </cacheField>
    <cacheField name="Breast Cancer" numFmtId="0">
      <sharedItems containsNonDate="0" containsBlank="1" count="3">
        <m/>
        <s v="Screeining" u="1"/>
        <s v="Screeining and Referral" u="1"/>
      </sharedItems>
    </cacheField>
    <cacheField name="Mal-Nutirition " numFmtId="0">
      <sharedItems containsNonDate="0" containsBlank="1" count="5">
        <m/>
        <s v="Screeining" u="1"/>
        <s v="SAM referal" u="1"/>
        <s v="MAM referal" u="1"/>
        <s v="Screeining and Referral" u="1"/>
      </sharedItems>
    </cacheField>
    <cacheField name="Referral/التحويلات" numFmtId="0">
      <sharedItems containsNonDate="0" containsString="0" containsBlank="1"/>
    </cacheField>
    <cacheField name="Follow-up Date/موعد المتابعة" numFmtId="0">
      <sharedItems containsNonDate="0" containsString="0" containsBlank="1"/>
    </cacheField>
    <cacheField name="Visitor Code/رمز الزائر" numFmtId="0">
      <sharedItems/>
    </cacheField>
    <cacheField name="FM-N" numFmtId="0">
      <sharedItems/>
    </cacheField>
    <cacheField name="SRH-N" numFmtId="0">
      <sharedItems/>
    </cacheField>
    <cacheField name="Other1_N" numFmtId="0">
      <sharedItems/>
    </cacheField>
    <cacheField name="Other2_N" numFmtId="0">
      <sharedItems/>
    </cacheField>
    <cacheField name="Other3_N" numFmtId="0">
      <sharedItems/>
    </cacheField>
    <cacheField name="Unique Flag" numFmtId="0">
      <sharedItems containsSemiMixedTypes="0" containsString="0" containsNumber="1" containsInteger="1" minValue="0" maxValue="0"/>
    </cacheField>
    <cacheField name="Visit Month" numFmtId="0">
      <sharedItems/>
    </cacheField>
    <cacheField name="Unique in Month Flag" numFmtId="0">
      <sharedItems containsSemiMixedTypes="0" containsString="0" containsNumber="1" containsInteger="1" minValue="0" maxValue="0"/>
    </cacheField>
    <cacheField name="First Time in Project Flag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8">
  <r>
    <m/>
    <m/>
    <m/>
    <m/>
    <m/>
    <m/>
    <x v="0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  <r>
    <m/>
    <m/>
    <s v=""/>
    <m/>
    <m/>
    <s v=""/>
    <x v="1"/>
    <x v="0"/>
    <x v="0"/>
    <m/>
    <m/>
    <m/>
    <x v="0"/>
    <m/>
    <x v="0"/>
    <x v="0"/>
    <x v="0"/>
    <x v="0"/>
    <x v="0"/>
    <x v="0"/>
    <m/>
    <m/>
    <s v=""/>
    <s v=""/>
    <s v=""/>
    <s v=""/>
    <s v=""/>
    <s v=""/>
    <n v="0"/>
    <s v="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B0B0A-647F-4658-AF43-74C539AF61D3}" name="PivotTable15" cacheId="2" applyNumberFormats="0" applyBorderFormats="0" applyFontFormats="0" applyPatternFormats="0" applyAlignmentFormats="0" applyWidthHeightFormats="1" dataCaption="Values" grandTotalCaption="Total Pateints" updatedVersion="8" minRefreshableVersion="3" useAutoFormatting="1" itemPrintTitles="1" createdVersion="8" indent="0" outline="1" outlineData="1" multipleFieldFilters="0" rowHeaderCaption="Gender">
  <location ref="A15:B16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m="1" x="2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">
    <i t="grand">
      <x/>
    </i>
  </rowItems>
  <colItems count="1">
    <i/>
  </colItems>
  <dataFields count="1">
    <dataField name="Total Consulations" fld="15" subtotal="count" baseField="0" baseItem="0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8" type="button" dataOnly="0" labelOnly="1" outline="0" axis="axisRow" fieldPosition="0"/>
    </format>
    <format dxfId="34">
      <pivotArea dataOnly="0" labelOnly="1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4D3B2-3338-456D-8F88-68089B4D2A26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H2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1"/>
        <item m="1" x="2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">
    <i t="grand">
      <x/>
    </i>
  </rowItems>
  <colItems count="1">
    <i/>
  </colItems>
  <dataFields count="1">
    <dataField name="Total of Breast Cancer" fld="18" subtotal="count" baseField="0" baseItem="0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2" type="button" dataOnly="0" labelOnly="1" outline="0" axis="axisRow" fieldPosition="0"/>
    </format>
    <format dxfId="40">
      <pivotArea dataOnly="0" labelOnly="1" fieldPosition="0">
        <references count="1">
          <reference field="12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869DA-FF2F-4ED9-AC7A-9EBA20AC926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16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m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">
    <i t="grand">
      <x/>
    </i>
  </rowItems>
  <colItems count="1">
    <i/>
  </colItems>
  <dataFields count="1">
    <dataField name="Total of Wound Care" fld="17" subtotal="count" baseField="0" baseItem="0"/>
  </dataFields>
  <formats count="6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7" type="button" dataOnly="0" labelOnly="1" outline="0" axis="axisRow" fieldPosition="0"/>
    </format>
    <format dxfId="46">
      <pivotArea dataOnly="0" labelOnly="1" fieldPosition="0">
        <references count="1">
          <reference field="7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90E5E-976A-43E9-89DF-548256F365E6}" name="PivotTable12" cacheId="2" applyNumberFormats="0" applyBorderFormats="0" applyFontFormats="0" applyPatternFormats="0" applyAlignmentFormats="0" applyWidthHeightFormats="1" dataCaption="Values" grandTotalCaption="Total Consulations" updatedVersion="8" minRefreshableVersion="3" useAutoFormatting="1" itemPrintTitles="1" createdVersion="8" indent="0" outline="1" outlineData="1" multipleFieldFilters="0" rowHeaderCaption="SRH Service">
  <location ref="C3:D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m="1" x="4"/>
        <item m="1" x="3"/>
        <item m="1" x="1"/>
        <item m="1"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">
    <i t="grand">
      <x/>
    </i>
  </rowItems>
  <colItems count="1">
    <i/>
  </colItems>
  <dataFields count="1">
    <dataField name="Total SRH Consulations" fld="16" subtotal="count" baseField="0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AE679-3E1D-4FE9-B50E-66910352C373}" name="PivotTable2" cacheId="2" applyNumberFormats="0" applyBorderFormats="0" applyFontFormats="0" applyPatternFormats="0" applyAlignmentFormats="0" applyWidthHeightFormats="1" dataCaption="Values" grandTotalCaption="Total Patients" updatedVersion="8" minRefreshableVersion="3" useAutoFormatting="1" itemPrintTitles="1" createdVersion="8" indent="0" outline="1" outlineData="1" multipleFieldFilters="0" rowHeaderCaption="PWD">
  <location ref="A19:B2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m="1" x="2"/>
        <item m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">
    <i t="grand">
      <x/>
    </i>
  </rowItems>
  <colItems count="1">
    <i/>
  </colItems>
  <dataFields count="1">
    <dataField name="Total Consulations" fld="15" subtotal="count" baseField="0" baseItem="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2" type="button" dataOnly="0" labelOnly="1" outline="0" axis="axisRow" fieldPosition="0"/>
    </format>
    <format dxfId="58">
      <pivotArea dataOnly="0" labelOnly="1" fieldPosition="0">
        <references count="1">
          <reference field="12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84197-CACF-471D-B4F0-38B29D98AA2A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:D16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m="1" x="2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">
    <i t="grand">
      <x/>
    </i>
  </rowItems>
  <colItems count="1">
    <i/>
  </colItems>
  <dataFields count="1">
    <dataField name="Total SRH Consulations" fld="16" subtotal="count" baseField="0" baseItem="0"/>
  </dataFields>
  <formats count="6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8" type="button" dataOnly="0" labelOnly="1" outline="0" axis="axisRow" fieldPosition="0"/>
    </format>
    <format dxfId="64">
      <pivotArea dataOnly="0" labelOnly="1" fieldPosition="0">
        <references count="1">
          <reference field="8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B9F80-0472-4157-9CEC-E57E2EBB01B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r Groups Vs SRH services">
  <location ref="C9:D1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>
      <items count="7">
        <item h="1" x="1"/>
        <item m="1" x="5"/>
        <item m="1" x="4"/>
        <item m="1" x="2"/>
        <item m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">
    <i t="grand">
      <x/>
    </i>
  </rowItems>
  <colItems count="1">
    <i/>
  </colItems>
  <dataFields count="1">
    <dataField name="Total SRH Consulations" fld="16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6" type="button" dataOnly="0" labelOnly="1" outline="0" axis="axisRow" fieldPosition="0"/>
    </format>
    <format dxfId="70">
      <pivotArea dataOnly="0" labelOnly="1" fieldPosition="0">
        <references count="1">
          <reference field="6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904FF-BFC8-4B98-A3D9-143F0792FC7D}" name="PivotTable17" cacheId="2" applyNumberFormats="0" applyBorderFormats="0" applyFontFormats="0" applyPatternFormats="0" applyAlignmentFormats="0" applyWidthHeightFormats="1" dataCaption="Values" grandTotalCaption="Total Consulations" updatedVersion="8" minRefreshableVersion="3" useAutoFormatting="1" itemPrintTitles="1" createdVersion="8" indent="0" outline="1" outlineData="1" multipleFieldFilters="0" chartFormat="2" rowHeaderCaption="FM service">
  <location ref="A3:B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m="1" x="3"/>
        <item m="1" x="2"/>
        <item m="1" x="4"/>
        <item m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">
    <i t="grand">
      <x/>
    </i>
  </rowItems>
  <colItems count="1">
    <i/>
  </colItems>
  <dataFields count="1">
    <dataField name="Total Consulations" fld="15" subtotal="count" baseField="0" baseItem="0"/>
  </dataFields>
  <formats count="6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5" type="button" dataOnly="0" labelOnly="1" outline="0" axis="axisRow" fieldPosition="0"/>
    </format>
    <format dxfId="76">
      <pivotArea dataOnly="0" labelOnly="1" fieldPosition="0">
        <references count="1">
          <reference field="15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EEAA0-CEEC-478A-9198-D72C480905D0}" name="PivotTable10" cacheId="2" applyNumberFormats="0" applyBorderFormats="0" applyFontFormats="0" applyPatternFormats="0" applyAlignmentFormats="0" applyWidthHeightFormats="1" dataCaption="Values" grandTotalCaption="Total Patients" updatedVersion="8" minRefreshableVersion="3" useAutoFormatting="1" itemPrintTitles="1" createdVersion="8" indent="0" outline="1" outlineData="1" multipleFieldFilters="0" rowHeaderCaption="Age Groups">
  <location ref="A9:B1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h="1" x="1"/>
        <item m="1" x="5"/>
        <item m="1" x="4"/>
        <item m="1" x="2"/>
        <item m="1" x="3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">
    <i t="grand">
      <x/>
    </i>
  </rowItems>
  <colItems count="1">
    <i/>
  </colItems>
  <dataFields count="1">
    <dataField name="Total Consulations" fld="15" subtotal="count" baseField="0" baseItem="0"/>
  </dataFields>
  <formats count="6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6" type="button" dataOnly="0" labelOnly="1" outline="0" axis="axisRow" fieldPosition="0"/>
    </format>
    <format dxfId="82">
      <pivotArea dataOnly="0" labelOnly="1" fieldPosition="0">
        <references count="1">
          <reference field="6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ECB5D-A3A2-4FAF-BC9C-88FD1BEEF456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H16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m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">
    <i t="grand">
      <x/>
    </i>
  </rowItems>
  <colItems count="1">
    <i/>
  </colItems>
  <dataFields count="1">
    <dataField name="Total of Breast Cancer" fld="18" subtotal="count" baseField="0" baseItem="0"/>
  </dataFields>
  <formats count="6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7" type="button" dataOnly="0" labelOnly="1" outline="0" axis="axisRow" fieldPosition="0"/>
    </format>
    <format dxfId="88">
      <pivotArea dataOnly="0" labelOnly="1" fieldPosition="0">
        <references count="1">
          <reference field="7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23E5E-369E-43E6-962A-92620EA9506F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F1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>
      <items count="7">
        <item h="1" x="1"/>
        <item m="1" x="5"/>
        <item m="1" x="4"/>
        <item m="1" x="2"/>
        <item m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">
    <i t="grand">
      <x/>
    </i>
  </rowItems>
  <colItems count="1">
    <i/>
  </colItems>
  <dataFields count="1">
    <dataField name="Total of Wound Care" fld="17" subtotal="count" baseField="0" baseItem="0"/>
  </dataFields>
  <formats count="6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6" type="button" dataOnly="0" labelOnly="1" outline="0" axis="axisRow" fieldPosition="0"/>
    </format>
    <format dxfId="94">
      <pivotArea dataOnly="0" labelOnly="1" fieldPosition="0">
        <references count="1">
          <reference field="6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94AE2-C062-4345-9680-C3CA6CD8E19B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east Cancer">
  <location ref="G3:H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m="1" x="2"/>
        <item h="1"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1">
    <i t="grand">
      <x/>
    </i>
  </rowItems>
  <colItems count="1">
    <i/>
  </colItems>
  <dataFields count="1">
    <dataField name="Total of Breast Cancer" fld="18" subtotal="count" baseField="0" baseItem="0"/>
  </dataFields>
  <formats count="6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8" type="button" dataOnly="0" labelOnly="1" outline="0" axis="axisRow" fieldPosition="0"/>
    </format>
    <format dxfId="100">
      <pivotArea dataOnly="0" labelOnly="1" fieldPosition="0">
        <references count="1">
          <reference field="18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264AC-7F9F-4F9B-91CC-C07C652F85D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:D2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h="1" x="0"/>
        <item m="1" x="2"/>
        <item m="1"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">
    <i t="grand">
      <x/>
    </i>
  </rowItems>
  <colItems count="1">
    <i/>
  </colItems>
  <dataFields count="1">
    <dataField name="Total SRH Consulations" fld="16" subtotal="count" baseField="0" baseItem="0"/>
  </dataFields>
  <formats count="6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2" type="button" dataOnly="0" labelOnly="1" outline="0" axis="axisRow" fieldPosition="0"/>
    </format>
    <format dxfId="106">
      <pivotArea dataOnly="0" labelOnly="1" fieldPosition="0">
        <references count="1">
          <reference field="12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E0474-797B-4A33-901D-4A2F2E201739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9:F2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1"/>
        <item m="1" x="2"/>
        <item h="1"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">
    <i t="grand">
      <x/>
    </i>
  </rowItems>
  <colItems count="1">
    <i/>
  </colItems>
  <dataFields count="1">
    <dataField name="Total of Wound Care" fld="17" subtotal="count" baseField="0" baseItem="0"/>
  </dataFields>
  <formats count="6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2" type="button" dataOnly="0" labelOnly="1" outline="0" axis="axisRow" fieldPosition="0"/>
    </format>
    <format dxfId="112">
      <pivotArea dataOnly="0" labelOnly="1" fieldPosition="0">
        <references count="1">
          <reference field="12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DD148-DCD8-4EEC-ACD0-DE2C27126DB6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und Care">
  <location ref="E3:F4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m="1" x="2"/>
        <item m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h="1" x="0"/>
        <item m="1" x="1"/>
        <item m="1" x="2"/>
        <item m="1" x="3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">
    <i t="grand">
      <x/>
    </i>
  </rowItems>
  <colItems count="1">
    <i/>
  </colItems>
  <dataFields count="1">
    <dataField name="Total of Wound Care" fld="17" subtotal="count" baseField="0" baseItem="0"/>
  </dataFields>
  <formats count="5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7" type="button" dataOnly="0" labelOnly="1" outline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48741-F821-46D8-95B6-28C8BFF813D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>
      <items count="7">
        <item h="1" x="1"/>
        <item m="1" x="5"/>
        <item m="1" x="4"/>
        <item m="1" x="2"/>
        <item m="1"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">
    <i t="grand">
      <x/>
    </i>
  </rowItems>
  <colItems count="1">
    <i/>
  </colItems>
  <dataFields count="1">
    <dataField name="Total of Breast Cancer" fld="18" subtotal="count" baseField="0" baseItem="0"/>
  </dataFields>
  <formats count="6"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6" type="button" dataOnly="0" labelOnly="1" outline="0" axis="axisRow" fieldPosition="0"/>
    </format>
    <format dxfId="123">
      <pivotArea dataOnly="0" labelOnly="1" fieldPosition="0">
        <references count="1">
          <reference field="6" count="0"/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58D16-15EC-4552-BDF5-5181550797B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placement tracker">
  <location ref="J1:K2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h="1" x="0"/>
        <item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">
    <i t="grand">
      <x/>
    </i>
  </rowItems>
  <colItems count="1">
    <i/>
  </colItems>
  <dataFields count="1">
    <dataField name="Count of Displacment Tracker" fld="14" subtotal="count" baseField="0" baseItem="0"/>
  </dataFields>
  <formats count="6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14" type="button" dataOnly="0" labelOnly="1" outline="0" axis="axisRow" fieldPosition="0"/>
    </format>
    <format dxfId="129">
      <pivotArea dataOnly="0" labelOnly="1" fieldPosition="0">
        <references count="1">
          <reference field="14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AG4000" dataDxfId="133">
  <autoFilter ref="B7:AG4000" xr:uid="{00000000-000C-0000-FFFF-FFFF00000000}"/>
  <tableColumns count="32">
    <tableColumn id="1" xr3:uid="{00000000-0010-0000-0000-000001000000}" name="Full Name/الإسم الكامل" dataDxfId="31"/>
    <tableColumn id="2" xr3:uid="{00000000-0010-0000-0000-000002000000}" name="Visit Date/تاريخ الزيارة" dataDxfId="30"/>
    <tableColumn id="3" xr3:uid="{00000000-0010-0000-0000-000003000000}" name="Last Visit Date/تاريخ آخر زيارة" dataDxfId="29"/>
    <tableColumn id="4" xr3:uid="{00000000-0010-0000-0000-000004000000}" name="ID N./رقم الهوية" dataDxfId="28"/>
    <tableColumn id="5" xr3:uid="{00000000-0010-0000-0000-000005000000}" name="Date of Birth/ تاريخ الميلاد" dataDxfId="27"/>
    <tableColumn id="6" xr3:uid="{00000000-0010-0000-0000-000006000000}" name="Age/العمر" dataDxfId="7"/>
    <tableColumn id="7" xr3:uid="{00000000-0010-0000-0000-000007000000}" name="Age Group/الفئة العمرية" dataDxfId="6"/>
    <tableColumn id="8" xr3:uid="{00000000-0010-0000-0000-000008000000}" name="Gender/الجنس" dataDxfId="4"/>
    <tableColumn id="9" xr3:uid="{00000000-0010-0000-0000-000009000000}" name="Gender_N" dataDxfId="5"/>
    <tableColumn id="10" xr3:uid="{00000000-0010-0000-0000-00000A000000}" name="Phone N./الهاتف" dataDxfId="26"/>
    <tableColumn id="11" xr3:uid="{00000000-0010-0000-0000-00000B000000}" name="Governorate/المحافظة" dataDxfId="25"/>
    <tableColumn id="12" xr3:uid="{00000000-0010-0000-0000-00000C000000}" name="Social Status/الحالة الاجتماعية" dataDxfId="24"/>
    <tableColumn id="13" xr3:uid="{00000000-0010-0000-0000-00000D000000}" name="Disability Status/الإعاقة" dataDxfId="23"/>
    <tableColumn id="14" xr3:uid="{00000000-0010-0000-0000-00000E000000}" name="Disability Type/نوع الإعاقة" dataDxfId="22"/>
    <tableColumn id="15" xr3:uid="{00000000-0010-0000-0000-00000F000000}" name="Displacment Tracker" dataDxfId="3"/>
    <tableColumn id="16" xr3:uid="{00000000-0010-0000-0000-000010000000}" name="FM services" dataDxfId="2"/>
    <tableColumn id="17" xr3:uid="{00000000-0010-0000-0000-000011000000}" name="SRH services" dataDxfId="0"/>
    <tableColumn id="18" xr3:uid="{00000000-0010-0000-0000-000012000000}" name="Wound Care" dataDxfId="1"/>
    <tableColumn id="19" xr3:uid="{00000000-0010-0000-0000-000013000000}" name="Breast Cancer" dataDxfId="21"/>
    <tableColumn id="20" xr3:uid="{00000000-0010-0000-0000-000014000000}" name="Mal-Nutirition " dataDxfId="20"/>
    <tableColumn id="21" xr3:uid="{00000000-0010-0000-0000-000015000000}" name="Referral/التحويلات" dataDxfId="19"/>
    <tableColumn id="22" xr3:uid="{00000000-0010-0000-0000-000016000000}" name="Follow-up Date/موعد المتابعة" dataDxfId="18"/>
    <tableColumn id="23" xr3:uid="{00000000-0010-0000-0000-000017000000}" name="Visitor Code/رمز الزائر" dataDxfId="17"/>
    <tableColumn id="24" xr3:uid="{00000000-0010-0000-0000-000018000000}" name="FM-N" dataDxfId="16"/>
    <tableColumn id="25" xr3:uid="{00000000-0010-0000-0000-000019000000}" name="SRH-N" dataDxfId="15"/>
    <tableColumn id="26" xr3:uid="{00000000-0010-0000-0000-00001A000000}" name="Other1_N" dataDxfId="14"/>
    <tableColumn id="27" xr3:uid="{00000000-0010-0000-0000-00001B000000}" name="Other2_N" dataDxfId="13"/>
    <tableColumn id="28" xr3:uid="{00000000-0010-0000-0000-00001C000000}" name="Other3_N" dataDxfId="12"/>
    <tableColumn id="29" xr3:uid="{00000000-0010-0000-0000-00001D000000}" name="Unique Flag" dataDxfId="11"/>
    <tableColumn id="30" xr3:uid="{00000000-0010-0000-0000-00001E000000}" name="Visit Month" dataDxfId="10"/>
    <tableColumn id="31" xr3:uid="{00000000-0010-0000-0000-00001F000000}" name="Unique in Month Flag" dataDxfId="9"/>
    <tableColumn id="32" xr3:uid="{00000000-0010-0000-0000-000020000000}" name="First Time in Project Flag" dataDxfId="8"/>
  </tableColumns>
  <tableStyleInfo name="IMS (22222222222222222222222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14">
  <tableColumns count="1">
    <tableColumn id="1" xr3:uid="{00000000-0010-0000-0100-000001000000}" name="FM services"/>
  </tableColumns>
  <tableStyleInfo name="Inf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:B14">
  <tableColumns count="1">
    <tableColumn id="1" xr3:uid="{00000000-0010-0000-0200-000001000000}" name="SRH Services"/>
  </tableColumns>
  <tableStyleInfo name="Info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:E14">
  <tableColumns count="3">
    <tableColumn id="1" xr3:uid="{00000000-0010-0000-0300-000001000000}" name="Wound Care"/>
    <tableColumn id="2" xr3:uid="{00000000-0010-0000-0300-000002000000}" name="Breast Cancer"/>
    <tableColumn id="3" xr3:uid="{00000000-0010-0000-0300-000003000000}" name="Mal-Nutirion"/>
  </tableColumns>
  <tableStyleInfo name="Info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L1:L6">
  <tableColumns count="1">
    <tableColumn id="1" xr3:uid="{00000000-0010-0000-0400-000001000000}" name="Gender"/>
  </tableColumns>
  <tableStyleInfo name="Info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P1:P20">
  <tableColumns count="1">
    <tableColumn id="1" xr3:uid="{00000000-0010-0000-0500-000001000000}" name="Governorate"/>
  </tableColumns>
  <tableStyleInfo name="Info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4">
  <tableColumns count="1">
    <tableColumn id="1" xr3:uid="{00000000-0010-0000-0600-000001000000}" name="Sites"/>
  </tableColumns>
  <tableStyleInfo name="Info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11"/>
  <sheetViews>
    <sheetView tabSelected="1" topLeftCell="K1" zoomScale="85" zoomScaleNormal="85" workbookViewId="0">
      <pane ySplit="7" topLeftCell="A1457" activePane="bottomLeft" state="frozen"/>
      <selection pane="bottomLeft" activeCell="V1467" activeCellId="1" sqref="Q1464 V1467"/>
    </sheetView>
  </sheetViews>
  <sheetFormatPr defaultColWidth="14.44140625" defaultRowHeight="15" customHeight="1" x14ac:dyDescent="0.3"/>
  <cols>
    <col min="1" max="1" width="6.5546875" style="53" customWidth="1"/>
    <col min="2" max="2" width="32.88671875" customWidth="1"/>
    <col min="3" max="3" width="19.88671875" customWidth="1"/>
    <col min="4" max="4" width="18.88671875" hidden="1" customWidth="1"/>
    <col min="5" max="5" width="15.33203125" customWidth="1"/>
    <col min="6" max="6" width="14.44140625" customWidth="1"/>
    <col min="7" max="7" width="9" customWidth="1"/>
    <col min="8" max="8" width="15.44140625" style="64" customWidth="1"/>
    <col min="9" max="9" width="17.33203125" style="64" customWidth="1"/>
    <col min="10" max="10" width="12.109375" hidden="1" customWidth="1"/>
    <col min="11" max="11" width="16.21875" customWidth="1"/>
    <col min="12" max="12" width="18.33203125" customWidth="1"/>
    <col min="13" max="13" width="17.88671875" customWidth="1"/>
    <col min="14" max="14" width="12" customWidth="1"/>
    <col min="15" max="15" width="24.21875" customWidth="1"/>
    <col min="16" max="16" width="15.6640625" customWidth="1"/>
    <col min="17" max="17" width="13.88671875" style="143" customWidth="1"/>
    <col min="18" max="18" width="14.88671875" style="143" customWidth="1"/>
    <col min="19" max="19" width="16.33203125" customWidth="1"/>
    <col min="20" max="20" width="15.109375" customWidth="1"/>
    <col min="21" max="21" width="17.109375" customWidth="1"/>
    <col min="22" max="22" width="11.109375" customWidth="1"/>
    <col min="23" max="23" width="11.88671875" customWidth="1"/>
    <col min="24" max="24" width="23.21875" customWidth="1"/>
    <col min="25" max="25" width="12" hidden="1" customWidth="1"/>
    <col min="26" max="26" width="8.6640625" hidden="1" customWidth="1"/>
    <col min="27" max="27" width="16.109375" hidden="1" customWidth="1"/>
    <col min="28" max="28" width="18" hidden="1" customWidth="1"/>
    <col min="29" max="29" width="13" hidden="1" customWidth="1"/>
    <col min="30" max="33" width="25.88671875" hidden="1" customWidth="1"/>
    <col min="34" max="47" width="25.88671875" customWidth="1"/>
  </cols>
  <sheetData>
    <row r="1" spans="1:47" ht="25.5" hidden="1" customHeight="1" x14ac:dyDescent="0.3">
      <c r="A1" s="73" t="s">
        <v>0</v>
      </c>
      <c r="B1" s="68"/>
      <c r="C1" s="68"/>
      <c r="D1" s="68"/>
      <c r="E1" s="68"/>
      <c r="F1" s="68"/>
      <c r="G1" s="68"/>
      <c r="H1" s="68"/>
      <c r="I1" s="66"/>
      <c r="J1" s="1"/>
      <c r="K1" s="2"/>
      <c r="L1" s="3" t="s">
        <v>1</v>
      </c>
      <c r="M1" s="3" t="s">
        <v>2</v>
      </c>
      <c r="N1" s="4"/>
      <c r="O1" s="4"/>
      <c r="P1" s="5" t="s">
        <v>3</v>
      </c>
      <c r="Q1" s="132" t="s">
        <v>4</v>
      </c>
      <c r="R1" s="133" t="s">
        <v>5</v>
      </c>
      <c r="S1" s="8" t="s">
        <v>6</v>
      </c>
      <c r="T1" s="9" t="s">
        <v>7</v>
      </c>
      <c r="U1" s="10" t="s">
        <v>7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6"/>
      <c r="AJ1" s="7"/>
      <c r="AK1" s="8"/>
      <c r="AL1" s="12"/>
      <c r="AM1" s="12" t="s">
        <v>8</v>
      </c>
      <c r="AN1" s="11"/>
      <c r="AO1" s="11"/>
      <c r="AP1" s="11"/>
      <c r="AQ1" s="11"/>
      <c r="AR1" s="11"/>
      <c r="AS1" s="11"/>
      <c r="AT1" s="11"/>
      <c r="AU1" s="10" t="s">
        <v>9</v>
      </c>
    </row>
    <row r="2" spans="1:47" ht="27" hidden="1" customHeight="1" x14ac:dyDescent="0.3">
      <c r="A2" s="65" t="s">
        <v>10</v>
      </c>
      <c r="B2" s="66"/>
      <c r="C2" s="74" t="s">
        <v>11</v>
      </c>
      <c r="D2" s="68"/>
      <c r="E2" s="68"/>
      <c r="F2" s="68"/>
      <c r="G2" s="68"/>
      <c r="H2" s="68"/>
      <c r="I2" s="66"/>
      <c r="J2" s="13"/>
      <c r="K2" s="14"/>
      <c r="L2" s="15" t="s">
        <v>12</v>
      </c>
      <c r="M2" s="16" t="s">
        <v>13</v>
      </c>
      <c r="N2" s="14"/>
      <c r="O2" s="14" t="s">
        <v>14</v>
      </c>
      <c r="P2" s="17" t="s">
        <v>15</v>
      </c>
      <c r="Q2" s="132" t="s">
        <v>16</v>
      </c>
      <c r="R2" s="133" t="s">
        <v>17</v>
      </c>
      <c r="S2" s="8" t="s">
        <v>18</v>
      </c>
      <c r="T2" s="9" t="s">
        <v>19</v>
      </c>
      <c r="U2" s="10" t="s">
        <v>20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6"/>
      <c r="AJ2" s="7"/>
      <c r="AK2" s="8"/>
      <c r="AL2" s="12"/>
      <c r="AM2" s="12" t="s">
        <v>21</v>
      </c>
      <c r="AN2" s="11"/>
      <c r="AO2" s="11"/>
      <c r="AP2" s="11"/>
      <c r="AQ2" s="11"/>
      <c r="AR2" s="11"/>
      <c r="AS2" s="11"/>
      <c r="AT2" s="11"/>
      <c r="AU2" s="10" t="s">
        <v>22</v>
      </c>
    </row>
    <row r="3" spans="1:47" ht="14.25" hidden="1" customHeight="1" x14ac:dyDescent="0.3">
      <c r="A3" s="65" t="s">
        <v>23</v>
      </c>
      <c r="B3" s="66"/>
      <c r="C3" s="69"/>
      <c r="D3" s="68"/>
      <c r="E3" s="68"/>
      <c r="F3" s="68"/>
      <c r="G3" s="68"/>
      <c r="H3" s="68"/>
      <c r="I3" s="66"/>
      <c r="J3" s="13"/>
      <c r="K3" s="14"/>
      <c r="L3" s="3" t="s">
        <v>24</v>
      </c>
      <c r="M3" s="3" t="s">
        <v>25</v>
      </c>
      <c r="N3" s="14"/>
      <c r="O3" s="14"/>
      <c r="P3" s="14"/>
      <c r="Q3" s="132" t="s">
        <v>26</v>
      </c>
      <c r="R3" s="133" t="s">
        <v>27</v>
      </c>
      <c r="S3" s="8" t="s">
        <v>28</v>
      </c>
      <c r="T3" s="18"/>
      <c r="U3" s="10" t="s">
        <v>29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6"/>
      <c r="AJ3" s="7"/>
      <c r="AK3" s="8"/>
      <c r="AL3" s="12"/>
      <c r="AM3" s="12" t="s">
        <v>31</v>
      </c>
      <c r="AN3" s="11"/>
      <c r="AO3" s="11"/>
      <c r="AP3" s="11"/>
      <c r="AQ3" s="11"/>
      <c r="AR3" s="11"/>
      <c r="AS3" s="11"/>
      <c r="AT3" s="11"/>
      <c r="AU3" s="10" t="s">
        <v>32</v>
      </c>
    </row>
    <row r="4" spans="1:47" ht="14.25" hidden="1" customHeight="1" x14ac:dyDescent="0.3">
      <c r="A4" s="65" t="s">
        <v>33</v>
      </c>
      <c r="B4" s="66"/>
      <c r="C4" s="69"/>
      <c r="D4" s="68"/>
      <c r="E4" s="68"/>
      <c r="F4" s="68"/>
      <c r="G4" s="68"/>
      <c r="H4" s="68"/>
      <c r="I4" s="66"/>
      <c r="J4" s="13"/>
      <c r="K4" s="14"/>
      <c r="L4" s="16" t="s">
        <v>34</v>
      </c>
      <c r="M4" s="19" t="s">
        <v>35</v>
      </c>
      <c r="N4" s="14"/>
      <c r="O4" s="14"/>
      <c r="P4" s="14"/>
      <c r="Q4" s="132" t="s">
        <v>36</v>
      </c>
      <c r="R4" s="133" t="s">
        <v>37</v>
      </c>
      <c r="S4" s="8" t="s">
        <v>38</v>
      </c>
      <c r="T4" s="18"/>
      <c r="U4" s="12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6"/>
      <c r="AJ4" s="7"/>
      <c r="AK4" s="8"/>
      <c r="AL4" s="12"/>
      <c r="AM4" s="12" t="s">
        <v>30</v>
      </c>
      <c r="AN4" s="11"/>
      <c r="AO4" s="11"/>
      <c r="AP4" s="11"/>
      <c r="AQ4" s="11"/>
      <c r="AR4" s="11"/>
      <c r="AS4" s="11"/>
      <c r="AT4" s="11"/>
      <c r="AU4" s="11"/>
    </row>
    <row r="5" spans="1:47" ht="24" hidden="1" customHeight="1" x14ac:dyDescent="0.3">
      <c r="A5" s="65" t="s">
        <v>39</v>
      </c>
      <c r="B5" s="66"/>
      <c r="C5" s="67"/>
      <c r="D5" s="68"/>
      <c r="E5" s="68"/>
      <c r="F5" s="68"/>
      <c r="G5" s="68"/>
      <c r="H5" s="68"/>
      <c r="I5" s="66"/>
      <c r="J5" s="20"/>
      <c r="K5" s="21"/>
      <c r="L5" s="3" t="s">
        <v>40</v>
      </c>
      <c r="M5" s="22" t="s">
        <v>41</v>
      </c>
      <c r="N5" s="21"/>
      <c r="O5" s="21"/>
      <c r="P5" s="21"/>
      <c r="Q5" s="134"/>
      <c r="R5" s="134"/>
      <c r="S5" s="23"/>
      <c r="T5" s="23"/>
      <c r="U5" s="23"/>
      <c r="V5" s="23"/>
      <c r="W5" s="23"/>
      <c r="X5" s="23"/>
      <c r="Y5" s="24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spans="1:47" ht="13.5" hidden="1" customHeight="1" x14ac:dyDescent="0.3">
      <c r="A6" s="65" t="s">
        <v>42</v>
      </c>
      <c r="B6" s="66"/>
      <c r="C6" s="69"/>
      <c r="D6" s="68"/>
      <c r="E6" s="68"/>
      <c r="F6" s="68"/>
      <c r="G6" s="68"/>
      <c r="H6" s="68"/>
      <c r="I6" s="66"/>
      <c r="J6" s="25"/>
      <c r="K6" s="23"/>
      <c r="L6" s="16" t="s">
        <v>43</v>
      </c>
      <c r="M6" s="26" t="s">
        <v>44</v>
      </c>
      <c r="N6" s="23"/>
      <c r="O6" s="23"/>
      <c r="P6" s="27" t="s">
        <v>45</v>
      </c>
      <c r="Q6" s="70" t="s">
        <v>46</v>
      </c>
      <c r="R6" s="71"/>
      <c r="S6" s="71"/>
      <c r="T6" s="71"/>
      <c r="U6" s="72"/>
      <c r="V6" s="27"/>
      <c r="W6" s="27" t="s">
        <v>47</v>
      </c>
      <c r="X6" s="27"/>
      <c r="Y6" s="24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47" ht="33" customHeight="1" x14ac:dyDescent="0.3">
      <c r="A7" s="45" t="s">
        <v>48</v>
      </c>
      <c r="B7" s="96" t="s">
        <v>49</v>
      </c>
      <c r="C7" s="97" t="s">
        <v>50</v>
      </c>
      <c r="D7" s="97" t="s">
        <v>51</v>
      </c>
      <c r="E7" s="96" t="s">
        <v>52</v>
      </c>
      <c r="F7" s="96" t="s">
        <v>53</v>
      </c>
      <c r="G7" s="96" t="s">
        <v>54</v>
      </c>
      <c r="H7" s="123" t="s">
        <v>55</v>
      </c>
      <c r="I7" s="123" t="s">
        <v>56</v>
      </c>
      <c r="J7" s="98" t="s">
        <v>57</v>
      </c>
      <c r="K7" s="99" t="s">
        <v>58</v>
      </c>
      <c r="L7" s="99" t="s">
        <v>59</v>
      </c>
      <c r="M7" s="99" t="s">
        <v>60</v>
      </c>
      <c r="N7" s="99" t="s">
        <v>61</v>
      </c>
      <c r="O7" s="99" t="s">
        <v>62</v>
      </c>
      <c r="P7" s="99" t="s">
        <v>63</v>
      </c>
      <c r="Q7" s="135" t="s">
        <v>64</v>
      </c>
      <c r="R7" s="135" t="s">
        <v>65</v>
      </c>
      <c r="S7" s="99" t="s">
        <v>66</v>
      </c>
      <c r="T7" s="99" t="s">
        <v>67</v>
      </c>
      <c r="U7" s="99" t="s">
        <v>68</v>
      </c>
      <c r="V7" s="99" t="s">
        <v>69</v>
      </c>
      <c r="W7" s="99" t="s">
        <v>70</v>
      </c>
      <c r="X7" s="100" t="s">
        <v>71</v>
      </c>
      <c r="Y7" s="99" t="s">
        <v>72</v>
      </c>
      <c r="Z7" s="99" t="s">
        <v>73</v>
      </c>
      <c r="AA7" s="99" t="s">
        <v>74</v>
      </c>
      <c r="AB7" s="99" t="s">
        <v>75</v>
      </c>
      <c r="AC7" s="99" t="s">
        <v>76</v>
      </c>
      <c r="AD7" s="99" t="s">
        <v>77</v>
      </c>
      <c r="AE7" s="99" t="s">
        <v>78</v>
      </c>
      <c r="AF7" s="99" t="s">
        <v>79</v>
      </c>
      <c r="AG7" s="99" t="s">
        <v>80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47" ht="28.5" customHeight="1" x14ac:dyDescent="0.3">
      <c r="A8" s="46">
        <v>1</v>
      </c>
      <c r="B8" s="101" t="s">
        <v>81</v>
      </c>
      <c r="C8" s="102">
        <v>46110</v>
      </c>
      <c r="D8" s="102" t="str">
        <f t="array" ref="D8">IFERROR(
  LOOKUP(2, 1/((TRIM(IMS!$E$8:$E$4000)=TRIM(IMS!$E8))*(IMS!$C$8:$C$4000&lt;IMS!$C8)),
         IMS!$C$8:$C$4000),
"")</f>
        <v/>
      </c>
      <c r="E8" s="103">
        <v>906767975</v>
      </c>
      <c r="F8" s="102">
        <v>30025</v>
      </c>
      <c r="G8" s="103">
        <v>44</v>
      </c>
      <c r="H8" s="124" t="str">
        <f t="shared" ref="H8:H117" si="0">IF(G8="","",IF(G8&lt;=5,"0-5",IF(G8&lt;=18,"6-18",IF(G8&lt;=60,"19-60","+60"))))</f>
        <v>19-60</v>
      </c>
      <c r="I8" s="125" t="s">
        <v>82</v>
      </c>
      <c r="J8" s="105" t="e">
        <f t="shared" ref="J8:J262" ca="1" si="1">IF(OR(LOWER(TRIM(SUBSTITUTE(SUBSTITUTE($I8,CHAR(160)," "),_xludf.UNICHAR(8239)," ")))="male",
LOWER(TRIM(SUBSTITUTE(SUBSTITUTE($I8,CHAR(160)," "),_xludf.UNICHAR(8239)," ")))="m",
LOWER(TRIM(SUBSTITUTE(SUBSTITUTE($I8,CHAR(160)," "),_xludf.UNICHAR(8239)," ")))="males"),
"male",
IF(OR(LOWER(TRIM(SUBSTITUTE(SUBSTITUTE($I8,CHAR(160)," "),_xludf.UNICHAR(8239)," ")))="female",
LOWER(TRIM(SUBSTITUTE(SUBSTITUTE($I8,CHAR(160)," "),_xludf.UNICHAR(8239)," ")))="f",
LOWER(TRIM(SUBSTITUTE(SUBSTITUTE($I8,CHAR(160)," "),_xludf.UNICHAR(8239)," ")))="females"),
"female",
""))</f>
        <v>#NAME?</v>
      </c>
      <c r="K8" s="103">
        <v>599860312</v>
      </c>
      <c r="L8" s="105" t="s">
        <v>35</v>
      </c>
      <c r="M8" s="105" t="s">
        <v>83</v>
      </c>
      <c r="N8" s="105" t="s">
        <v>84</v>
      </c>
      <c r="O8" s="106"/>
      <c r="P8" s="106" t="s">
        <v>85</v>
      </c>
      <c r="Q8" s="136" t="s">
        <v>4</v>
      </c>
      <c r="R8" s="130"/>
      <c r="S8" s="106"/>
      <c r="T8" s="106"/>
      <c r="U8" s="106"/>
      <c r="V8" s="105"/>
      <c r="W8" s="105"/>
      <c r="X8" s="105" t="str">
        <f t="shared" ref="X8:X13" si="2">IF(E8="","",UPPER(LEFT($C$3,1)&amp;"-"&amp;LEFT($C$4,1)&amp;"-"&amp;TEXT(ROW(A1),"000")&amp;"-"&amp;TEXT(C8,"dd-mm")))</f>
        <v>--001-29-03</v>
      </c>
      <c r="Y8" s="105" t="e">
        <f t="shared" ref="Y8:AC8" ca="1" si="3">TRIM(SUBSTITUTE(SUBSTITUTE(OFFSET($Q8,0,COLUMN()-COLUMN($AL$1)),CHAR(160)," "),_xludf.UNICHAR(8239)," "))</f>
        <v>#NAME?</v>
      </c>
      <c r="Z8" s="105" t="e">
        <f t="shared" ca="1" si="3"/>
        <v>#NAME?</v>
      </c>
      <c r="AA8" s="105" t="e">
        <f t="shared" ca="1" si="3"/>
        <v>#NAME?</v>
      </c>
      <c r="AB8" s="105" t="e">
        <f t="shared" ca="1" si="3"/>
        <v>#NAME?</v>
      </c>
      <c r="AC8" s="105" t="e">
        <f t="shared" ca="1" si="3"/>
        <v>#NAME?</v>
      </c>
      <c r="AD8" s="107">
        <f t="shared" ref="AD8:AD138" si="4">IF($E8="",0,--(COUNTIFS($E:$E,$E8,$C:$C,"&gt;"&amp;$C8)+COUNTIFS($E$8:E8,$E8,$C$8:C8,$C8)=1))</f>
        <v>1</v>
      </c>
      <c r="AE8" s="107" t="str">
        <f t="shared" ref="AE8:AE138" si="5">IF($C8="","",TEXT($C8,"yyyy-mm"))</f>
        <v>2026-03</v>
      </c>
      <c r="AF8" s="107">
        <f t="shared" ref="AF8:AF262" si="6">IF(OR($E8="",$AE8=""),0,IF(COUNTIFS($E$8:E8,$E8,$AE$8:AE8,$AE8)=1,1,0))</f>
        <v>1</v>
      </c>
      <c r="AG8" s="107">
        <f t="shared" ref="AG8:AG262" si="7">IF($E8="",0,IF(COUNTIF($E$8:E8,$E8)=1,1,0))</f>
        <v>1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47" ht="24" customHeight="1" x14ac:dyDescent="0.3">
      <c r="A9" s="46">
        <v>2</v>
      </c>
      <c r="B9" s="101" t="s">
        <v>86</v>
      </c>
      <c r="C9" s="102">
        <v>46110</v>
      </c>
      <c r="D9" s="102" t="str">
        <f t="array" ref="D9">IFERROR(
  LOOKUP(2, 1/((TRIM(IMS!$E$8:$E$4000)=TRIM(IMS!$E9))*(IMS!$C$8:$C$4000&lt;IMS!$C9)),
         IMS!$C$8:$C$4000),
"")</f>
        <v/>
      </c>
      <c r="E9" s="103">
        <v>934331950</v>
      </c>
      <c r="F9" s="102">
        <v>27355</v>
      </c>
      <c r="G9" s="103">
        <v>52</v>
      </c>
      <c r="H9" s="124" t="str">
        <f t="shared" si="0"/>
        <v>19-60</v>
      </c>
      <c r="I9" s="125" t="s">
        <v>82</v>
      </c>
      <c r="J9" s="105" t="e">
        <f t="shared" ca="1" si="1"/>
        <v>#NAME?</v>
      </c>
      <c r="K9" s="103">
        <v>596496598</v>
      </c>
      <c r="L9" s="105" t="s">
        <v>35</v>
      </c>
      <c r="M9" s="107" t="s">
        <v>83</v>
      </c>
      <c r="N9" s="105" t="s">
        <v>84</v>
      </c>
      <c r="O9" s="106"/>
      <c r="P9" s="106" t="s">
        <v>85</v>
      </c>
      <c r="Q9" s="136" t="s">
        <v>4</v>
      </c>
      <c r="R9" s="130"/>
      <c r="S9" s="106"/>
      <c r="T9" s="106"/>
      <c r="U9" s="106"/>
      <c r="V9" s="105"/>
      <c r="W9" s="107"/>
      <c r="X9" s="105" t="str">
        <f t="shared" si="2"/>
        <v>--002-29-03</v>
      </c>
      <c r="Y9" s="105" t="e">
        <f t="shared" ref="Y9:AC9" ca="1" si="8">TRIM(SUBSTITUTE(SUBSTITUTE(OFFSET($Q9,0,COLUMN()-COLUMN($AL$1)),CHAR(160)," "),_xludf.UNICHAR(8239)," "))</f>
        <v>#NAME?</v>
      </c>
      <c r="Z9" s="105" t="e">
        <f t="shared" ca="1" si="8"/>
        <v>#NAME?</v>
      </c>
      <c r="AA9" s="105" t="e">
        <f t="shared" ca="1" si="8"/>
        <v>#NAME?</v>
      </c>
      <c r="AB9" s="105" t="e">
        <f t="shared" ca="1" si="8"/>
        <v>#NAME?</v>
      </c>
      <c r="AC9" s="105" t="e">
        <f t="shared" ca="1" si="8"/>
        <v>#NAME?</v>
      </c>
      <c r="AD9" s="107">
        <f t="shared" si="4"/>
        <v>0</v>
      </c>
      <c r="AE9" s="107" t="str">
        <f t="shared" si="5"/>
        <v>2026-03</v>
      </c>
      <c r="AF9" s="107">
        <f t="shared" si="6"/>
        <v>1</v>
      </c>
      <c r="AG9" s="107">
        <f t="shared" si="7"/>
        <v>1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pans="1:47" ht="24" customHeight="1" x14ac:dyDescent="0.3">
      <c r="A10" s="46">
        <v>3</v>
      </c>
      <c r="B10" s="101" t="s">
        <v>87</v>
      </c>
      <c r="C10" s="102">
        <v>46110</v>
      </c>
      <c r="D10" s="102" t="str">
        <f t="array" ref="D10">IFERROR(
  LOOKUP(2, 1/((TRIM(IMS!$E$8:$E$4000)=TRIM(IMS!$E10))*(IMS!$C$8:$C$4000&lt;IMS!$C10)),
         IMS!$C$8:$C$4000),
"")</f>
        <v/>
      </c>
      <c r="E10" s="103">
        <v>445807084</v>
      </c>
      <c r="F10" s="102">
        <v>45115</v>
      </c>
      <c r="G10" s="103">
        <v>3</v>
      </c>
      <c r="H10" s="124" t="str">
        <f t="shared" si="0"/>
        <v>0-5</v>
      </c>
      <c r="I10" s="126" t="s">
        <v>88</v>
      </c>
      <c r="J10" s="105" t="e">
        <f t="shared" ca="1" si="1"/>
        <v>#NAME?</v>
      </c>
      <c r="K10" s="103">
        <v>595781051</v>
      </c>
      <c r="L10" s="105" t="s">
        <v>35</v>
      </c>
      <c r="M10" s="103" t="s">
        <v>89</v>
      </c>
      <c r="N10" s="109" t="s">
        <v>90</v>
      </c>
      <c r="O10" s="106" t="s">
        <v>91</v>
      </c>
      <c r="P10" s="106" t="s">
        <v>85</v>
      </c>
      <c r="Q10" s="136" t="s">
        <v>16</v>
      </c>
      <c r="R10" s="130"/>
      <c r="S10" s="106"/>
      <c r="T10" s="106"/>
      <c r="U10" s="106" t="s">
        <v>7</v>
      </c>
      <c r="V10" s="105"/>
      <c r="W10" s="107"/>
      <c r="X10" s="105" t="str">
        <f t="shared" si="2"/>
        <v>--003-29-03</v>
      </c>
      <c r="Y10" s="105" t="e">
        <f t="shared" ref="Y10:AC10" ca="1" si="9">TRIM(SUBSTITUTE(SUBSTITUTE(OFFSET($Q10,0,COLUMN()-COLUMN($AL$1)),CHAR(160)," "),_xludf.UNICHAR(8239)," "))</f>
        <v>#NAME?</v>
      </c>
      <c r="Z10" s="105" t="e">
        <f t="shared" ca="1" si="9"/>
        <v>#NAME?</v>
      </c>
      <c r="AA10" s="105" t="e">
        <f t="shared" ca="1" si="9"/>
        <v>#NAME?</v>
      </c>
      <c r="AB10" s="105" t="e">
        <f t="shared" ca="1" si="9"/>
        <v>#NAME?</v>
      </c>
      <c r="AC10" s="105" t="e">
        <f t="shared" ca="1" si="9"/>
        <v>#NAME?</v>
      </c>
      <c r="AD10" s="107">
        <f t="shared" si="4"/>
        <v>1</v>
      </c>
      <c r="AE10" s="107" t="str">
        <f t="shared" si="5"/>
        <v>2026-03</v>
      </c>
      <c r="AF10" s="107">
        <f t="shared" si="6"/>
        <v>1</v>
      </c>
      <c r="AG10" s="107">
        <f t="shared" si="7"/>
        <v>1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ht="24" customHeight="1" x14ac:dyDescent="0.3">
      <c r="A11" s="46">
        <v>4</v>
      </c>
      <c r="B11" s="101" t="s">
        <v>92</v>
      </c>
      <c r="C11" s="102">
        <v>46110</v>
      </c>
      <c r="D11" s="102" t="str">
        <f t="array" ref="D11">IFERROR(
  LOOKUP(2, 1/((TRIM(IMS!$E$8:$E$4000)=TRIM(IMS!$E11))*(IMS!$C$8:$C$4000&lt;IMS!$C11)),
         IMS!$C$8:$C$4000),
"")</f>
        <v/>
      </c>
      <c r="E11" s="103">
        <v>803589548</v>
      </c>
      <c r="F11" s="102">
        <v>34019</v>
      </c>
      <c r="G11" s="103">
        <v>33</v>
      </c>
      <c r="H11" s="124" t="str">
        <f t="shared" si="0"/>
        <v>19-60</v>
      </c>
      <c r="I11" s="125" t="s">
        <v>82</v>
      </c>
      <c r="J11" s="105" t="e">
        <f t="shared" ca="1" si="1"/>
        <v>#NAME?</v>
      </c>
      <c r="K11" s="103">
        <v>535781051</v>
      </c>
      <c r="L11" s="105" t="s">
        <v>35</v>
      </c>
      <c r="M11" s="107" t="s">
        <v>83</v>
      </c>
      <c r="N11" s="105" t="s">
        <v>84</v>
      </c>
      <c r="O11" s="105"/>
      <c r="P11" s="106" t="s">
        <v>85</v>
      </c>
      <c r="Q11" s="136"/>
      <c r="R11" s="130" t="s">
        <v>37</v>
      </c>
      <c r="S11" s="106"/>
      <c r="T11" s="106"/>
      <c r="U11" s="106"/>
      <c r="V11" s="105"/>
      <c r="W11" s="107"/>
      <c r="X11" s="107" t="str">
        <f t="shared" si="2"/>
        <v>--004-29-03</v>
      </c>
      <c r="Y11" s="105" t="e">
        <f t="shared" ref="Y11:AC11" ca="1" si="10">TRIM(SUBSTITUTE(SUBSTITUTE(OFFSET($Q11,0,COLUMN()-COLUMN($AL$1)),CHAR(160)," "),_xludf.UNICHAR(8239)," "))</f>
        <v>#NAME?</v>
      </c>
      <c r="Z11" s="105" t="e">
        <f t="shared" ca="1" si="10"/>
        <v>#NAME?</v>
      </c>
      <c r="AA11" s="105" t="e">
        <f t="shared" ca="1" si="10"/>
        <v>#NAME?</v>
      </c>
      <c r="AB11" s="105" t="e">
        <f t="shared" ca="1" si="10"/>
        <v>#NAME?</v>
      </c>
      <c r="AC11" s="105" t="e">
        <f t="shared" ca="1" si="10"/>
        <v>#NAME?</v>
      </c>
      <c r="AD11" s="107">
        <f t="shared" si="4"/>
        <v>0</v>
      </c>
      <c r="AE11" s="107" t="str">
        <f t="shared" si="5"/>
        <v>2026-03</v>
      </c>
      <c r="AF11" s="107">
        <f t="shared" si="6"/>
        <v>1</v>
      </c>
      <c r="AG11" s="107">
        <f t="shared" si="7"/>
        <v>1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1:47" ht="24" customHeight="1" x14ac:dyDescent="0.3">
      <c r="A12" s="46">
        <v>5</v>
      </c>
      <c r="B12" s="101" t="s">
        <v>93</v>
      </c>
      <c r="C12" s="102">
        <v>46110</v>
      </c>
      <c r="D12" s="102" t="str">
        <f t="array" ref="D12">IFERROR(
  LOOKUP(2, 1/((TRIM(IMS!$E$8:$E$4000)=TRIM(IMS!$E12))*(IMS!$C$8:$C$4000&lt;IMS!$C12)),
         IMS!$C$8:$C$4000),
"")</f>
        <v/>
      </c>
      <c r="E12" s="103">
        <v>425894557</v>
      </c>
      <c r="F12" s="102">
        <v>39696</v>
      </c>
      <c r="G12" s="103">
        <v>18</v>
      </c>
      <c r="H12" s="124" t="str">
        <f t="shared" si="0"/>
        <v>6-18</v>
      </c>
      <c r="I12" s="125" t="s">
        <v>82</v>
      </c>
      <c r="J12" s="105" t="e">
        <f t="shared" ca="1" si="1"/>
        <v>#NAME?</v>
      </c>
      <c r="K12" s="103">
        <v>598985336</v>
      </c>
      <c r="L12" s="105" t="s">
        <v>35</v>
      </c>
      <c r="M12" s="103" t="s">
        <v>94</v>
      </c>
      <c r="N12" s="105" t="s">
        <v>84</v>
      </c>
      <c r="O12" s="105"/>
      <c r="P12" s="106" t="s">
        <v>85</v>
      </c>
      <c r="Q12" s="136" t="s">
        <v>4</v>
      </c>
      <c r="R12" s="130"/>
      <c r="S12" s="106"/>
      <c r="T12" s="106"/>
      <c r="U12" s="106"/>
      <c r="V12" s="105"/>
      <c r="W12" s="107"/>
      <c r="X12" s="107" t="str">
        <f t="shared" si="2"/>
        <v>--005-29-03</v>
      </c>
      <c r="Y12" s="105" t="e">
        <f t="shared" ref="Y12:AC12" ca="1" si="11">TRIM(SUBSTITUTE(SUBSTITUTE(OFFSET($Q12,0,COLUMN()-COLUMN($AL$1)),CHAR(160)," "),_xludf.UNICHAR(8239)," "))</f>
        <v>#NAME?</v>
      </c>
      <c r="Z12" s="105" t="e">
        <f t="shared" ca="1" si="11"/>
        <v>#NAME?</v>
      </c>
      <c r="AA12" s="105" t="e">
        <f t="shared" ca="1" si="11"/>
        <v>#NAME?</v>
      </c>
      <c r="AB12" s="105" t="e">
        <f t="shared" ca="1" si="11"/>
        <v>#NAME?</v>
      </c>
      <c r="AC12" s="105" t="e">
        <f t="shared" ca="1" si="11"/>
        <v>#NAME?</v>
      </c>
      <c r="AD12" s="107">
        <f t="shared" si="4"/>
        <v>0</v>
      </c>
      <c r="AE12" s="107" t="str">
        <f t="shared" si="5"/>
        <v>2026-03</v>
      </c>
      <c r="AF12" s="107">
        <f t="shared" si="6"/>
        <v>1</v>
      </c>
      <c r="AG12" s="107">
        <f t="shared" si="7"/>
        <v>1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1:47" ht="24" customHeight="1" x14ac:dyDescent="0.3">
      <c r="A13" s="46">
        <v>6</v>
      </c>
      <c r="B13" s="101" t="s">
        <v>95</v>
      </c>
      <c r="C13" s="102">
        <v>46110</v>
      </c>
      <c r="D13" s="102" t="str">
        <f t="array" ref="D13">IFERROR(
  LOOKUP(2, 1/((TRIM(IMS!$E$8:$E$4000)=TRIM(IMS!$E13))*(IMS!$C$8:$C$4000&lt;IMS!$C13)),
         IMS!$C$8:$C$4000),
"")</f>
        <v/>
      </c>
      <c r="E13" s="103">
        <v>442848636</v>
      </c>
      <c r="F13" s="102">
        <v>44374</v>
      </c>
      <c r="G13" s="103">
        <v>5</v>
      </c>
      <c r="H13" s="124" t="str">
        <f t="shared" si="0"/>
        <v>0-5</v>
      </c>
      <c r="I13" s="125" t="s">
        <v>82</v>
      </c>
      <c r="J13" s="105" t="e">
        <f t="shared" ca="1" si="1"/>
        <v>#NAME?</v>
      </c>
      <c r="K13" s="103">
        <v>597714853</v>
      </c>
      <c r="L13" s="105" t="s">
        <v>35</v>
      </c>
      <c r="M13" s="105" t="s">
        <v>89</v>
      </c>
      <c r="N13" s="105" t="s">
        <v>84</v>
      </c>
      <c r="O13" s="105"/>
      <c r="P13" s="106" t="s">
        <v>85</v>
      </c>
      <c r="Q13" s="136" t="s">
        <v>16</v>
      </c>
      <c r="R13" s="130"/>
      <c r="S13" s="106"/>
      <c r="T13" s="106"/>
      <c r="U13" s="106" t="s">
        <v>7</v>
      </c>
      <c r="V13" s="105"/>
      <c r="W13" s="107"/>
      <c r="X13" s="107" t="str">
        <f t="shared" si="2"/>
        <v>--006-29-03</v>
      </c>
      <c r="Y13" s="105" t="e">
        <f t="shared" ref="Y13:AC13" ca="1" si="12">TRIM(SUBSTITUTE(SUBSTITUTE(OFFSET($Q13,0,COLUMN()-COLUMN($AL$1)),CHAR(160)," "),_xludf.UNICHAR(8239)," "))</f>
        <v>#NAME?</v>
      </c>
      <c r="Z13" s="105" t="e">
        <f t="shared" ca="1" si="12"/>
        <v>#NAME?</v>
      </c>
      <c r="AA13" s="105" t="e">
        <f t="shared" ca="1" si="12"/>
        <v>#NAME?</v>
      </c>
      <c r="AB13" s="105" t="e">
        <f t="shared" ca="1" si="12"/>
        <v>#NAME?</v>
      </c>
      <c r="AC13" s="105" t="e">
        <f t="shared" ca="1" si="12"/>
        <v>#NAME?</v>
      </c>
      <c r="AD13" s="107">
        <f t="shared" si="4"/>
        <v>1</v>
      </c>
      <c r="AE13" s="107" t="str">
        <f t="shared" si="5"/>
        <v>2026-03</v>
      </c>
      <c r="AF13" s="107">
        <f t="shared" si="6"/>
        <v>1</v>
      </c>
      <c r="AG13" s="107">
        <f t="shared" si="7"/>
        <v>1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pans="1:47" ht="24" customHeight="1" x14ac:dyDescent="0.3">
      <c r="A14" s="46">
        <v>7</v>
      </c>
      <c r="B14" s="101" t="s">
        <v>96</v>
      </c>
      <c r="C14" s="102">
        <v>46110</v>
      </c>
      <c r="D14" s="102" t="str">
        <f t="array" ref="D14">IFERROR(
  LOOKUP(2, 1/((TRIM(IMS!$E$8:$E$4000)=TRIM(IMS!$E14))*(IMS!$C$8:$C$4000&lt;IMS!$C14)),
         IMS!$C$8:$C$4000),
"")</f>
        <v/>
      </c>
      <c r="E14" s="103">
        <v>803815695</v>
      </c>
      <c r="F14" s="102">
        <v>34347</v>
      </c>
      <c r="G14" s="103">
        <v>32</v>
      </c>
      <c r="H14" s="124" t="str">
        <f t="shared" si="0"/>
        <v>19-60</v>
      </c>
      <c r="I14" s="126" t="s">
        <v>88</v>
      </c>
      <c r="J14" s="105" t="e">
        <f t="shared" ca="1" si="1"/>
        <v>#NAME?</v>
      </c>
      <c r="K14" s="103">
        <v>537714853</v>
      </c>
      <c r="L14" s="105" t="s">
        <v>35</v>
      </c>
      <c r="M14" s="105" t="s">
        <v>83</v>
      </c>
      <c r="N14" s="105" t="s">
        <v>84</v>
      </c>
      <c r="O14" s="105"/>
      <c r="P14" s="106" t="s">
        <v>85</v>
      </c>
      <c r="Q14" s="136" t="s">
        <v>4</v>
      </c>
      <c r="R14" s="130"/>
      <c r="S14" s="106"/>
      <c r="T14" s="106"/>
      <c r="U14" s="106"/>
      <c r="V14" s="105"/>
      <c r="W14" s="107"/>
      <c r="X14" s="107" t="str">
        <f t="shared" ref="X14:X138" si="13">IF(E14="","",UPPER(LEFT($C$3,1)&amp;"-"&amp;LEFT($C$4,1)&amp;"-"&amp;TEXT(ROW(B7),"000")&amp;"-"&amp;TEXT(C14,"dd-mm")))</f>
        <v>--007-29-03</v>
      </c>
      <c r="Y14" s="105" t="e">
        <f t="shared" ref="Y14:AC14" ca="1" si="14">TRIM(SUBSTITUTE(SUBSTITUTE(OFFSET($Q14,0,COLUMN()-COLUMN($AL$1)),CHAR(160)," "),_xludf.UNICHAR(8239)," "))</f>
        <v>#NAME?</v>
      </c>
      <c r="Z14" s="105" t="e">
        <f t="shared" ca="1" si="14"/>
        <v>#NAME?</v>
      </c>
      <c r="AA14" s="105" t="e">
        <f t="shared" ca="1" si="14"/>
        <v>#NAME?</v>
      </c>
      <c r="AB14" s="105" t="e">
        <f t="shared" ca="1" si="14"/>
        <v>#NAME?</v>
      </c>
      <c r="AC14" s="105" t="e">
        <f t="shared" ca="1" si="14"/>
        <v>#NAME?</v>
      </c>
      <c r="AD14" s="107">
        <f t="shared" si="4"/>
        <v>1</v>
      </c>
      <c r="AE14" s="107" t="str">
        <f t="shared" si="5"/>
        <v>2026-03</v>
      </c>
      <c r="AF14" s="107">
        <f t="shared" si="6"/>
        <v>1</v>
      </c>
      <c r="AG14" s="107">
        <f t="shared" si="7"/>
        <v>1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ht="24" customHeight="1" x14ac:dyDescent="0.3">
      <c r="A15" s="46">
        <v>8</v>
      </c>
      <c r="B15" s="101" t="s">
        <v>97</v>
      </c>
      <c r="C15" s="102">
        <v>46110</v>
      </c>
      <c r="D15" s="102" t="str">
        <f t="array" ref="D15">IFERROR(
  LOOKUP(2, 1/((TRIM(IMS!$E$8:$E$4000)=TRIM(IMS!$E15))*(IMS!$C$8:$C$4000&lt;IMS!$C15)),
         IMS!$C$8:$C$4000),
"")</f>
        <v/>
      </c>
      <c r="E15" s="103">
        <v>445435407</v>
      </c>
      <c r="F15" s="102">
        <v>44864</v>
      </c>
      <c r="G15" s="103">
        <v>4</v>
      </c>
      <c r="H15" s="124" t="str">
        <f t="shared" si="0"/>
        <v>0-5</v>
      </c>
      <c r="I15" s="126" t="s">
        <v>88</v>
      </c>
      <c r="J15" s="105" t="e">
        <f t="shared" ca="1" si="1"/>
        <v>#NAME?</v>
      </c>
      <c r="K15" s="103">
        <v>597262253</v>
      </c>
      <c r="L15" s="105" t="s">
        <v>35</v>
      </c>
      <c r="M15" s="105" t="s">
        <v>89</v>
      </c>
      <c r="N15" s="105" t="s">
        <v>84</v>
      </c>
      <c r="O15" s="105"/>
      <c r="P15" s="106" t="s">
        <v>85</v>
      </c>
      <c r="Q15" s="136" t="s">
        <v>4</v>
      </c>
      <c r="R15" s="137"/>
      <c r="S15" s="107"/>
      <c r="T15" s="106"/>
      <c r="U15" s="106"/>
      <c r="V15" s="107"/>
      <c r="W15" s="107"/>
      <c r="X15" s="107" t="str">
        <f t="shared" si="13"/>
        <v>--008-29-03</v>
      </c>
      <c r="Y15" s="105" t="e">
        <f t="shared" ref="Y15:AC15" ca="1" si="15">TRIM(SUBSTITUTE(SUBSTITUTE(OFFSET($Q15,0,COLUMN()-COLUMN($AL$1)),CHAR(160)," "),_xludf.UNICHAR(8239)," "))</f>
        <v>#NAME?</v>
      </c>
      <c r="Z15" s="105" t="e">
        <f t="shared" ca="1" si="15"/>
        <v>#NAME?</v>
      </c>
      <c r="AA15" s="105" t="e">
        <f t="shared" ca="1" si="15"/>
        <v>#NAME?</v>
      </c>
      <c r="AB15" s="105" t="e">
        <f t="shared" ca="1" si="15"/>
        <v>#NAME?</v>
      </c>
      <c r="AC15" s="105" t="e">
        <f t="shared" ca="1" si="15"/>
        <v>#NAME?</v>
      </c>
      <c r="AD15" s="107">
        <f t="shared" si="4"/>
        <v>0</v>
      </c>
      <c r="AE15" s="107" t="str">
        <f t="shared" si="5"/>
        <v>2026-03</v>
      </c>
      <c r="AF15" s="107">
        <f t="shared" si="6"/>
        <v>1</v>
      </c>
      <c r="AG15" s="107">
        <f t="shared" si="7"/>
        <v>1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pans="1:47" ht="24" customHeight="1" x14ac:dyDescent="0.3">
      <c r="A16" s="46">
        <v>9</v>
      </c>
      <c r="B16" s="101" t="s">
        <v>98</v>
      </c>
      <c r="C16" s="102">
        <v>46110</v>
      </c>
      <c r="D16" s="102" t="str">
        <f t="array" ref="D16">IFERROR(
  LOOKUP(2, 1/((TRIM(IMS!$E$8:$E$4000)=TRIM(IMS!$E16))*(IMS!$C$8:$C$4000&lt;IMS!$C16)),
         IMS!$C$8:$C$4000),
"")</f>
        <v/>
      </c>
      <c r="E16" s="103">
        <v>604112938</v>
      </c>
      <c r="F16" s="102">
        <v>36625</v>
      </c>
      <c r="G16" s="103">
        <v>26</v>
      </c>
      <c r="H16" s="124" t="str">
        <f t="shared" si="0"/>
        <v>19-60</v>
      </c>
      <c r="I16" s="126" t="s">
        <v>88</v>
      </c>
      <c r="J16" s="105" t="e">
        <f t="shared" ca="1" si="1"/>
        <v>#NAME?</v>
      </c>
      <c r="K16" s="103">
        <v>597898553</v>
      </c>
      <c r="L16" s="105" t="s">
        <v>35</v>
      </c>
      <c r="M16" s="105" t="s">
        <v>83</v>
      </c>
      <c r="N16" s="105" t="s">
        <v>84</v>
      </c>
      <c r="O16" s="105"/>
      <c r="P16" s="106" t="s">
        <v>85</v>
      </c>
      <c r="Q16" s="136" t="s">
        <v>4</v>
      </c>
      <c r="R16" s="137"/>
      <c r="S16" s="107"/>
      <c r="T16" s="106"/>
      <c r="U16" s="106"/>
      <c r="V16" s="107"/>
      <c r="W16" s="107"/>
      <c r="X16" s="107" t="str">
        <f t="shared" si="13"/>
        <v>--009-29-03</v>
      </c>
      <c r="Y16" s="105" t="e">
        <f t="shared" ref="Y16:AC16" ca="1" si="16">TRIM(SUBSTITUTE(SUBSTITUTE(OFFSET($Q16,0,COLUMN()-COLUMN($AL$1)),CHAR(160)," "),_xludf.UNICHAR(8239)," "))</f>
        <v>#NAME?</v>
      </c>
      <c r="Z16" s="105" t="e">
        <f t="shared" ca="1" si="16"/>
        <v>#NAME?</v>
      </c>
      <c r="AA16" s="105" t="e">
        <f t="shared" ca="1" si="16"/>
        <v>#NAME?</v>
      </c>
      <c r="AB16" s="105" t="e">
        <f t="shared" ca="1" si="16"/>
        <v>#NAME?</v>
      </c>
      <c r="AC16" s="105" t="e">
        <f t="shared" ca="1" si="16"/>
        <v>#NAME?</v>
      </c>
      <c r="AD16" s="107">
        <f t="shared" si="4"/>
        <v>1</v>
      </c>
      <c r="AE16" s="107" t="str">
        <f t="shared" si="5"/>
        <v>2026-03</v>
      </c>
      <c r="AF16" s="107">
        <f t="shared" si="6"/>
        <v>1</v>
      </c>
      <c r="AG16" s="107">
        <f t="shared" si="7"/>
        <v>1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ht="24" customHeight="1" x14ac:dyDescent="0.3">
      <c r="A17" s="46">
        <v>10</v>
      </c>
      <c r="B17" s="101" t="s">
        <v>99</v>
      </c>
      <c r="C17" s="102">
        <v>46110</v>
      </c>
      <c r="D17" s="102" t="str">
        <f t="array" ref="D17">IFERROR(
  LOOKUP(2, 1/((TRIM(IMS!$E$8:$E$4000)=TRIM(IMS!$E17))*(IMS!$C$8:$C$4000&lt;IMS!$C17)),
         IMS!$C$8:$C$4000),
"")</f>
        <v/>
      </c>
      <c r="E17" s="103">
        <v>438248288</v>
      </c>
      <c r="F17" s="102">
        <v>42964</v>
      </c>
      <c r="G17" s="103">
        <v>9</v>
      </c>
      <c r="H17" s="124" t="str">
        <f t="shared" si="0"/>
        <v>6-18</v>
      </c>
      <c r="I17" s="126" t="s">
        <v>88</v>
      </c>
      <c r="J17" s="105" t="e">
        <f t="shared" ca="1" si="1"/>
        <v>#NAME?</v>
      </c>
      <c r="K17" s="103">
        <v>599614343</v>
      </c>
      <c r="L17" s="105" t="s">
        <v>35</v>
      </c>
      <c r="M17" s="105" t="s">
        <v>89</v>
      </c>
      <c r="N17" s="105" t="s">
        <v>84</v>
      </c>
      <c r="O17" s="105"/>
      <c r="P17" s="106" t="s">
        <v>85</v>
      </c>
      <c r="Q17" s="136" t="s">
        <v>16</v>
      </c>
      <c r="R17" s="137"/>
      <c r="S17" s="107"/>
      <c r="T17" s="106"/>
      <c r="U17" s="106"/>
      <c r="V17" s="107"/>
      <c r="W17" s="107"/>
      <c r="X17" s="107" t="str">
        <f t="shared" si="13"/>
        <v>--010-29-03</v>
      </c>
      <c r="Y17" s="105" t="e">
        <f t="shared" ref="Y17:AC17" ca="1" si="17">TRIM(SUBSTITUTE(SUBSTITUTE(OFFSET($Q17,0,COLUMN()-COLUMN($AL$1)),CHAR(160)," "),_xludf.UNICHAR(8239)," "))</f>
        <v>#NAME?</v>
      </c>
      <c r="Z17" s="105" t="e">
        <f t="shared" ca="1" si="17"/>
        <v>#NAME?</v>
      </c>
      <c r="AA17" s="105" t="e">
        <f t="shared" ca="1" si="17"/>
        <v>#NAME?</v>
      </c>
      <c r="AB17" s="105" t="e">
        <f t="shared" ca="1" si="17"/>
        <v>#NAME?</v>
      </c>
      <c r="AC17" s="105" t="e">
        <f t="shared" ca="1" si="17"/>
        <v>#NAME?</v>
      </c>
      <c r="AD17" s="107">
        <f t="shared" si="4"/>
        <v>1</v>
      </c>
      <c r="AE17" s="107" t="str">
        <f t="shared" si="5"/>
        <v>2026-03</v>
      </c>
      <c r="AF17" s="107">
        <f t="shared" si="6"/>
        <v>1</v>
      </c>
      <c r="AG17" s="107">
        <f t="shared" si="7"/>
        <v>1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ht="24" customHeight="1" x14ac:dyDescent="0.3">
      <c r="A18" s="46">
        <v>11</v>
      </c>
      <c r="B18" s="101" t="s">
        <v>100</v>
      </c>
      <c r="C18" s="102">
        <v>46110</v>
      </c>
      <c r="D18" s="102" t="str">
        <f t="array" ref="D18">IFERROR(
  LOOKUP(2, 1/((TRIM(IMS!$E$8:$E$4000)=TRIM(IMS!$E18))*(IMS!$C$8:$C$4000&lt;IMS!$C18)),
         IMS!$C$8:$C$4000),
"")</f>
        <v/>
      </c>
      <c r="E18" s="103">
        <v>801501354</v>
      </c>
      <c r="F18" s="102">
        <v>31767</v>
      </c>
      <c r="G18" s="103">
        <v>40</v>
      </c>
      <c r="H18" s="124" t="str">
        <f t="shared" si="0"/>
        <v>19-60</v>
      </c>
      <c r="I18" s="125" t="s">
        <v>82</v>
      </c>
      <c r="J18" s="105" t="e">
        <f t="shared" ca="1" si="1"/>
        <v>#NAME?</v>
      </c>
      <c r="K18" s="103">
        <v>593621217</v>
      </c>
      <c r="L18" s="105" t="s">
        <v>35</v>
      </c>
      <c r="M18" s="105" t="s">
        <v>83</v>
      </c>
      <c r="N18" s="105" t="s">
        <v>84</v>
      </c>
      <c r="O18" s="105"/>
      <c r="P18" s="106" t="s">
        <v>85</v>
      </c>
      <c r="Q18" s="136" t="s">
        <v>4</v>
      </c>
      <c r="R18" s="137"/>
      <c r="S18" s="107"/>
      <c r="T18" s="106"/>
      <c r="U18" s="106"/>
      <c r="V18" s="107"/>
      <c r="W18" s="107"/>
      <c r="X18" s="107" t="str">
        <f t="shared" si="13"/>
        <v>--011-29-03</v>
      </c>
      <c r="Y18" s="105" t="e">
        <f t="shared" ref="Y18:AC18" ca="1" si="18">TRIM(SUBSTITUTE(SUBSTITUTE(OFFSET($Q18,0,COLUMN()-COLUMN($AL$1)),CHAR(160)," "),_xludf.UNICHAR(8239)," "))</f>
        <v>#NAME?</v>
      </c>
      <c r="Z18" s="105" t="e">
        <f t="shared" ca="1" si="18"/>
        <v>#NAME?</v>
      </c>
      <c r="AA18" s="105" t="e">
        <f t="shared" ca="1" si="18"/>
        <v>#NAME?</v>
      </c>
      <c r="AB18" s="105" t="e">
        <f t="shared" ca="1" si="18"/>
        <v>#NAME?</v>
      </c>
      <c r="AC18" s="105" t="e">
        <f t="shared" ca="1" si="18"/>
        <v>#NAME?</v>
      </c>
      <c r="AD18" s="107">
        <f t="shared" si="4"/>
        <v>0</v>
      </c>
      <c r="AE18" s="107" t="str">
        <f t="shared" si="5"/>
        <v>2026-03</v>
      </c>
      <c r="AF18" s="107">
        <f t="shared" si="6"/>
        <v>1</v>
      </c>
      <c r="AG18" s="107">
        <f t="shared" si="7"/>
        <v>1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24" customHeight="1" x14ac:dyDescent="0.3">
      <c r="A19" s="46">
        <v>12</v>
      </c>
      <c r="B19" s="101" t="s">
        <v>101</v>
      </c>
      <c r="C19" s="102">
        <v>46110</v>
      </c>
      <c r="D19" s="102" t="str">
        <f t="array" ref="D19">IFERROR(
  LOOKUP(2, 1/((TRIM(IMS!$E$8:$E$4000)=TRIM(IMS!$E19))*(IMS!$C$8:$C$4000&lt;IMS!$C19)),
         IMS!$C$8:$C$4000),
"")</f>
        <v/>
      </c>
      <c r="E19" s="103">
        <v>800758761</v>
      </c>
      <c r="F19" s="102">
        <v>32267</v>
      </c>
      <c r="G19" s="103">
        <v>38</v>
      </c>
      <c r="H19" s="124" t="str">
        <f t="shared" si="0"/>
        <v>19-60</v>
      </c>
      <c r="I19" s="125" t="s">
        <v>82</v>
      </c>
      <c r="J19" s="105" t="e">
        <f t="shared" ca="1" si="1"/>
        <v>#NAME?</v>
      </c>
      <c r="K19" s="103">
        <v>595339511</v>
      </c>
      <c r="L19" s="105" t="s">
        <v>35</v>
      </c>
      <c r="M19" s="105" t="s">
        <v>83</v>
      </c>
      <c r="N19" s="105" t="s">
        <v>84</v>
      </c>
      <c r="O19" s="105"/>
      <c r="P19" s="106" t="s">
        <v>85</v>
      </c>
      <c r="Q19" s="136" t="s">
        <v>4</v>
      </c>
      <c r="R19" s="137"/>
      <c r="S19" s="107"/>
      <c r="T19" s="106"/>
      <c r="U19" s="106"/>
      <c r="V19" s="107"/>
      <c r="W19" s="107"/>
      <c r="X19" s="107" t="str">
        <f t="shared" si="13"/>
        <v>--012-29-03</v>
      </c>
      <c r="Y19" s="105" t="e">
        <f t="shared" ref="Y19:AC19" ca="1" si="19">TRIM(SUBSTITUTE(SUBSTITUTE(OFFSET($Q19,0,COLUMN()-COLUMN($AL$1)),CHAR(160)," "),_xludf.UNICHAR(8239)," "))</f>
        <v>#NAME?</v>
      </c>
      <c r="Z19" s="105" t="e">
        <f t="shared" ca="1" si="19"/>
        <v>#NAME?</v>
      </c>
      <c r="AA19" s="105" t="e">
        <f t="shared" ca="1" si="19"/>
        <v>#NAME?</v>
      </c>
      <c r="AB19" s="105" t="e">
        <f t="shared" ca="1" si="19"/>
        <v>#NAME?</v>
      </c>
      <c r="AC19" s="105" t="e">
        <f t="shared" ca="1" si="19"/>
        <v>#NAME?</v>
      </c>
      <c r="AD19" s="107">
        <f t="shared" si="4"/>
        <v>1</v>
      </c>
      <c r="AE19" s="107" t="str">
        <f t="shared" si="5"/>
        <v>2026-03</v>
      </c>
      <c r="AF19" s="107">
        <f t="shared" si="6"/>
        <v>1</v>
      </c>
      <c r="AG19" s="107">
        <f t="shared" si="7"/>
        <v>1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24" customHeight="1" x14ac:dyDescent="0.3">
      <c r="A20" s="46">
        <v>13</v>
      </c>
      <c r="B20" s="101" t="s">
        <v>102</v>
      </c>
      <c r="C20" s="102">
        <v>46110</v>
      </c>
      <c r="D20" s="102" t="str">
        <f t="array" ref="D20">IFERROR(
  LOOKUP(2, 1/((TRIM(IMS!$E$8:$E$4000)=TRIM(IMS!$E20))*(IMS!$C$8:$C$4000&lt;IMS!$C20)),
         IMS!$C$8:$C$4000),
"")</f>
        <v/>
      </c>
      <c r="E20" s="103">
        <v>470829334</v>
      </c>
      <c r="F20" s="102">
        <v>44266</v>
      </c>
      <c r="G20" s="103" t="s">
        <v>103</v>
      </c>
      <c r="H20" s="124" t="str">
        <f t="shared" si="0"/>
        <v>+60</v>
      </c>
      <c r="I20" s="126" t="s">
        <v>88</v>
      </c>
      <c r="J20" s="105" t="e">
        <f t="shared" ca="1" si="1"/>
        <v>#NAME?</v>
      </c>
      <c r="K20" s="103">
        <v>595339511</v>
      </c>
      <c r="L20" s="105" t="s">
        <v>35</v>
      </c>
      <c r="M20" s="105" t="s">
        <v>89</v>
      </c>
      <c r="N20" s="105" t="s">
        <v>84</v>
      </c>
      <c r="O20" s="105"/>
      <c r="P20" s="106" t="s">
        <v>85</v>
      </c>
      <c r="Q20" s="136" t="s">
        <v>16</v>
      </c>
      <c r="R20" s="137"/>
      <c r="S20" s="107"/>
      <c r="T20" s="106"/>
      <c r="U20" s="106" t="s">
        <v>7</v>
      </c>
      <c r="V20" s="107"/>
      <c r="W20" s="107"/>
      <c r="X20" s="107" t="str">
        <f t="shared" si="13"/>
        <v>--013-29-03</v>
      </c>
      <c r="Y20" s="105" t="e">
        <f t="shared" ref="Y20:AC20" ca="1" si="20">TRIM(SUBSTITUTE(SUBSTITUTE(OFFSET($Q20,0,COLUMN()-COLUMN($AL$1)),CHAR(160)," "),_xludf.UNICHAR(8239)," "))</f>
        <v>#NAME?</v>
      </c>
      <c r="Z20" s="105" t="e">
        <f t="shared" ca="1" si="20"/>
        <v>#NAME?</v>
      </c>
      <c r="AA20" s="105" t="e">
        <f t="shared" ca="1" si="20"/>
        <v>#NAME?</v>
      </c>
      <c r="AB20" s="105" t="e">
        <f t="shared" ca="1" si="20"/>
        <v>#NAME?</v>
      </c>
      <c r="AC20" s="105" t="e">
        <f t="shared" ca="1" si="20"/>
        <v>#NAME?</v>
      </c>
      <c r="AD20" s="107">
        <f t="shared" si="4"/>
        <v>1</v>
      </c>
      <c r="AE20" s="107" t="str">
        <f t="shared" si="5"/>
        <v>2026-03</v>
      </c>
      <c r="AF20" s="107">
        <f t="shared" si="6"/>
        <v>1</v>
      </c>
      <c r="AG20" s="107">
        <f t="shared" si="7"/>
        <v>1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24" customHeight="1" x14ac:dyDescent="0.3">
      <c r="A21" s="46">
        <v>14</v>
      </c>
      <c r="B21" s="101" t="s">
        <v>104</v>
      </c>
      <c r="C21" s="102">
        <v>46110</v>
      </c>
      <c r="D21" s="102" t="str">
        <f t="array" ref="D21">IFERROR(
  LOOKUP(2, 1/((TRIM(IMS!$E$8:$E$4000)=TRIM(IMS!$E21))*(IMS!$C$8:$C$4000&lt;IMS!$C21)),
         IMS!$C$8:$C$4000),
"")</f>
        <v/>
      </c>
      <c r="E21" s="103">
        <v>803438365</v>
      </c>
      <c r="F21" s="102">
        <v>34240</v>
      </c>
      <c r="G21" s="103">
        <v>33</v>
      </c>
      <c r="H21" s="124" t="str">
        <f t="shared" si="0"/>
        <v>19-60</v>
      </c>
      <c r="I21" s="126" t="s">
        <v>88</v>
      </c>
      <c r="J21" s="105" t="e">
        <f t="shared" ca="1" si="1"/>
        <v>#NAME?</v>
      </c>
      <c r="K21" s="103">
        <v>592342178</v>
      </c>
      <c r="L21" s="105" t="s">
        <v>35</v>
      </c>
      <c r="M21" s="105" t="s">
        <v>83</v>
      </c>
      <c r="N21" s="105" t="s">
        <v>84</v>
      </c>
      <c r="O21" s="105"/>
      <c r="P21" s="106" t="s">
        <v>85</v>
      </c>
      <c r="Q21" s="136" t="s">
        <v>4</v>
      </c>
      <c r="R21" s="137"/>
      <c r="S21" s="107"/>
      <c r="T21" s="106"/>
      <c r="U21" s="106"/>
      <c r="V21" s="107"/>
      <c r="W21" s="107"/>
      <c r="X21" s="107" t="str">
        <f t="shared" si="13"/>
        <v>--014-29-03</v>
      </c>
      <c r="Y21" s="105" t="e">
        <f t="shared" ref="Y21:AC21" ca="1" si="21">TRIM(SUBSTITUTE(SUBSTITUTE(OFFSET($Q21,0,COLUMN()-COLUMN($AL$1)),CHAR(160)," "),_xludf.UNICHAR(8239)," "))</f>
        <v>#NAME?</v>
      </c>
      <c r="Z21" s="105" t="e">
        <f t="shared" ca="1" si="21"/>
        <v>#NAME?</v>
      </c>
      <c r="AA21" s="105" t="e">
        <f t="shared" ca="1" si="21"/>
        <v>#NAME?</v>
      </c>
      <c r="AB21" s="105" t="e">
        <f t="shared" ca="1" si="21"/>
        <v>#NAME?</v>
      </c>
      <c r="AC21" s="105" t="e">
        <f t="shared" ca="1" si="21"/>
        <v>#NAME?</v>
      </c>
      <c r="AD21" s="107">
        <f t="shared" si="4"/>
        <v>1</v>
      </c>
      <c r="AE21" s="107" t="str">
        <f t="shared" si="5"/>
        <v>2026-03</v>
      </c>
      <c r="AF21" s="107">
        <f t="shared" si="6"/>
        <v>1</v>
      </c>
      <c r="AG21" s="107">
        <f t="shared" si="7"/>
        <v>1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 ht="24" customHeight="1" x14ac:dyDescent="0.3">
      <c r="A22" s="46">
        <v>15</v>
      </c>
      <c r="B22" s="101" t="s">
        <v>105</v>
      </c>
      <c r="C22" s="102">
        <v>46110</v>
      </c>
      <c r="D22" s="102" t="str">
        <f t="array" ref="D22">IFERROR(
  LOOKUP(2, 1/((TRIM(IMS!$E$8:$E$4000)=TRIM(IMS!$E22))*(IMS!$C$8:$C$4000&lt;IMS!$C22)),
         IMS!$C$8:$C$4000),
"")</f>
        <v/>
      </c>
      <c r="E22" s="103">
        <v>802526095</v>
      </c>
      <c r="F22" s="102">
        <v>33425</v>
      </c>
      <c r="G22" s="103">
        <v>35</v>
      </c>
      <c r="H22" s="124" t="str">
        <f t="shared" si="0"/>
        <v>19-60</v>
      </c>
      <c r="I22" s="125" t="s">
        <v>82</v>
      </c>
      <c r="J22" s="105" t="e">
        <f t="shared" ca="1" si="1"/>
        <v>#NAME?</v>
      </c>
      <c r="K22" s="103">
        <v>592247503</v>
      </c>
      <c r="L22" s="105" t="s">
        <v>35</v>
      </c>
      <c r="M22" s="105" t="s">
        <v>83</v>
      </c>
      <c r="N22" s="105" t="s">
        <v>84</v>
      </c>
      <c r="O22" s="105"/>
      <c r="P22" s="106" t="s">
        <v>85</v>
      </c>
      <c r="Q22" s="136" t="s">
        <v>16</v>
      </c>
      <c r="R22" s="137"/>
      <c r="S22" s="107"/>
      <c r="T22" s="106"/>
      <c r="U22" s="106"/>
      <c r="V22" s="107"/>
      <c r="W22" s="107"/>
      <c r="X22" s="107" t="str">
        <f t="shared" si="13"/>
        <v>--015-29-03</v>
      </c>
      <c r="Y22" s="105" t="e">
        <f t="shared" ref="Y22:AC22" ca="1" si="22">TRIM(SUBSTITUTE(SUBSTITUTE(OFFSET($Q22,0,COLUMN()-COLUMN($AL$1)),CHAR(160)," "),_xludf.UNICHAR(8239)," "))</f>
        <v>#NAME?</v>
      </c>
      <c r="Z22" s="105" t="e">
        <f t="shared" ca="1" si="22"/>
        <v>#NAME?</v>
      </c>
      <c r="AA22" s="105" t="e">
        <f t="shared" ca="1" si="22"/>
        <v>#NAME?</v>
      </c>
      <c r="AB22" s="105" t="e">
        <f t="shared" ca="1" si="22"/>
        <v>#NAME?</v>
      </c>
      <c r="AC22" s="105" t="e">
        <f t="shared" ca="1" si="22"/>
        <v>#NAME?</v>
      </c>
      <c r="AD22" s="107">
        <f t="shared" si="4"/>
        <v>0</v>
      </c>
      <c r="AE22" s="107" t="str">
        <f t="shared" si="5"/>
        <v>2026-03</v>
      </c>
      <c r="AF22" s="107">
        <f t="shared" si="6"/>
        <v>1</v>
      </c>
      <c r="AG22" s="107">
        <f t="shared" si="7"/>
        <v>1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pans="1:47" ht="24" customHeight="1" x14ac:dyDescent="0.3">
      <c r="A23" s="46">
        <v>16</v>
      </c>
      <c r="B23" s="101" t="s">
        <v>106</v>
      </c>
      <c r="C23" s="102">
        <v>46110</v>
      </c>
      <c r="D23" s="102" t="str">
        <f t="array" ref="D23">IFERROR(
  LOOKUP(2, 1/((TRIM(IMS!$E$8:$E$4000)=TRIM(IMS!$E23))*(IMS!$C$8:$C$4000&lt;IMS!$C23)),
         IMS!$C$8:$C$4000),
"")</f>
        <v/>
      </c>
      <c r="E23" s="103">
        <v>802111419</v>
      </c>
      <c r="F23" s="102">
        <v>32191</v>
      </c>
      <c r="G23" s="103">
        <v>38</v>
      </c>
      <c r="H23" s="124" t="str">
        <f t="shared" si="0"/>
        <v>19-60</v>
      </c>
      <c r="I23" s="125" t="s">
        <v>82</v>
      </c>
      <c r="J23" s="105" t="e">
        <f t="shared" ca="1" si="1"/>
        <v>#NAME?</v>
      </c>
      <c r="K23" s="103">
        <v>598985336</v>
      </c>
      <c r="L23" s="105" t="s">
        <v>35</v>
      </c>
      <c r="M23" s="105" t="s">
        <v>83</v>
      </c>
      <c r="N23" s="105" t="s">
        <v>84</v>
      </c>
      <c r="O23" s="105"/>
      <c r="P23" s="106" t="s">
        <v>85</v>
      </c>
      <c r="Q23" s="136" t="s">
        <v>16</v>
      </c>
      <c r="R23" s="137"/>
      <c r="S23" s="107"/>
      <c r="T23" s="106"/>
      <c r="U23" s="106"/>
      <c r="V23" s="107"/>
      <c r="W23" s="107"/>
      <c r="X23" s="107" t="str">
        <f t="shared" si="13"/>
        <v>--016-29-03</v>
      </c>
      <c r="Y23" s="105" t="e">
        <f t="shared" ref="Y23:AC23" ca="1" si="23">TRIM(SUBSTITUTE(SUBSTITUTE(OFFSET($Q23,0,COLUMN()-COLUMN($AL$1)),CHAR(160)," "),_xludf.UNICHAR(8239)," "))</f>
        <v>#NAME?</v>
      </c>
      <c r="Z23" s="105" t="e">
        <f t="shared" ca="1" si="23"/>
        <v>#NAME?</v>
      </c>
      <c r="AA23" s="105" t="e">
        <f t="shared" ca="1" si="23"/>
        <v>#NAME?</v>
      </c>
      <c r="AB23" s="105" t="e">
        <f t="shared" ca="1" si="23"/>
        <v>#NAME?</v>
      </c>
      <c r="AC23" s="105" t="e">
        <f t="shared" ca="1" si="23"/>
        <v>#NAME?</v>
      </c>
      <c r="AD23" s="107">
        <f t="shared" si="4"/>
        <v>0</v>
      </c>
      <c r="AE23" s="107" t="str">
        <f t="shared" si="5"/>
        <v>2026-03</v>
      </c>
      <c r="AF23" s="107">
        <f t="shared" si="6"/>
        <v>1</v>
      </c>
      <c r="AG23" s="107">
        <f t="shared" si="7"/>
        <v>1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spans="1:47" ht="24" customHeight="1" x14ac:dyDescent="0.3">
      <c r="A24" s="46">
        <v>17</v>
      </c>
      <c r="B24" s="101" t="s">
        <v>107</v>
      </c>
      <c r="C24" s="102">
        <v>46110</v>
      </c>
      <c r="D24" s="102" t="str">
        <f t="array" ref="D24">IFERROR(
  LOOKUP(2, 1/((TRIM(IMS!$E$8:$E$4000)=TRIM(IMS!$E24))*(IMS!$C$8:$C$4000&lt;IMS!$C24)),
         IMS!$C$8:$C$4000),
"")</f>
        <v/>
      </c>
      <c r="E24" s="103">
        <v>802157248</v>
      </c>
      <c r="F24" s="102">
        <v>32456</v>
      </c>
      <c r="G24" s="103">
        <v>38</v>
      </c>
      <c r="H24" s="124" t="str">
        <f t="shared" si="0"/>
        <v>19-60</v>
      </c>
      <c r="I24" s="125" t="s">
        <v>82</v>
      </c>
      <c r="J24" s="105" t="e">
        <f t="shared" ca="1" si="1"/>
        <v>#NAME?</v>
      </c>
      <c r="K24" s="103">
        <v>597239384</v>
      </c>
      <c r="L24" s="105" t="s">
        <v>35</v>
      </c>
      <c r="M24" s="105" t="s">
        <v>83</v>
      </c>
      <c r="N24" s="105" t="s">
        <v>84</v>
      </c>
      <c r="O24" s="105"/>
      <c r="P24" s="106" t="s">
        <v>85</v>
      </c>
      <c r="Q24" s="136"/>
      <c r="R24" s="137" t="s">
        <v>5</v>
      </c>
      <c r="S24" s="107"/>
      <c r="T24" s="106"/>
      <c r="U24" s="106"/>
      <c r="V24" s="107"/>
      <c r="W24" s="107"/>
      <c r="X24" s="107" t="str">
        <f t="shared" si="13"/>
        <v>--017-29-03</v>
      </c>
      <c r="Y24" s="105" t="e">
        <f t="shared" ref="Y24:AC24" ca="1" si="24">TRIM(SUBSTITUTE(SUBSTITUTE(OFFSET($Q24,0,COLUMN()-COLUMN($AL$1)),CHAR(160)," "),_xludf.UNICHAR(8239)," "))</f>
        <v>#NAME?</v>
      </c>
      <c r="Z24" s="105" t="e">
        <f t="shared" ca="1" si="24"/>
        <v>#NAME?</v>
      </c>
      <c r="AA24" s="105" t="e">
        <f t="shared" ca="1" si="24"/>
        <v>#NAME?</v>
      </c>
      <c r="AB24" s="105" t="e">
        <f t="shared" ca="1" si="24"/>
        <v>#NAME?</v>
      </c>
      <c r="AC24" s="105" t="e">
        <f t="shared" ca="1" si="24"/>
        <v>#NAME?</v>
      </c>
      <c r="AD24" s="107">
        <f t="shared" si="4"/>
        <v>0</v>
      </c>
      <c r="AE24" s="107" t="str">
        <f t="shared" si="5"/>
        <v>2026-03</v>
      </c>
      <c r="AF24" s="107">
        <f t="shared" si="6"/>
        <v>1</v>
      </c>
      <c r="AG24" s="107">
        <f t="shared" si="7"/>
        <v>1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spans="1:47" ht="24" customHeight="1" x14ac:dyDescent="0.3">
      <c r="A25" s="46">
        <v>18</v>
      </c>
      <c r="B25" s="101" t="s">
        <v>108</v>
      </c>
      <c r="C25" s="102">
        <v>46110</v>
      </c>
      <c r="D25" s="102" t="str">
        <f t="array" ref="D25">IFERROR(
  LOOKUP(2, 1/((TRIM(IMS!$E$8:$E$4000)=TRIM(IMS!$E25))*(IMS!$C$8:$C$4000&lt;IMS!$C25)),
         IMS!$C$8:$C$4000),
"")</f>
        <v/>
      </c>
      <c r="E25" s="103">
        <v>803336981</v>
      </c>
      <c r="F25" s="102">
        <v>34359</v>
      </c>
      <c r="G25" s="103">
        <v>32</v>
      </c>
      <c r="H25" s="124" t="str">
        <f t="shared" si="0"/>
        <v>19-60</v>
      </c>
      <c r="I25" s="126" t="s">
        <v>88</v>
      </c>
      <c r="J25" s="105" t="e">
        <f t="shared" ca="1" si="1"/>
        <v>#NAME?</v>
      </c>
      <c r="K25" s="103">
        <v>598705037</v>
      </c>
      <c r="L25" s="105" t="s">
        <v>35</v>
      </c>
      <c r="M25" s="105" t="s">
        <v>83</v>
      </c>
      <c r="N25" s="105" t="s">
        <v>84</v>
      </c>
      <c r="O25" s="105"/>
      <c r="P25" s="106" t="s">
        <v>85</v>
      </c>
      <c r="Q25" s="136" t="s">
        <v>16</v>
      </c>
      <c r="R25" s="137"/>
      <c r="S25" s="107" t="s">
        <v>6</v>
      </c>
      <c r="T25" s="106"/>
      <c r="U25" s="106"/>
      <c r="V25" s="107"/>
      <c r="W25" s="107"/>
      <c r="X25" s="107" t="str">
        <f t="shared" si="13"/>
        <v>--018-29-03</v>
      </c>
      <c r="Y25" s="105" t="e">
        <f t="shared" ref="Y25:AC25" ca="1" si="25">TRIM(SUBSTITUTE(SUBSTITUTE(OFFSET($Q25,0,COLUMN()-COLUMN($AL$1)),CHAR(160)," "),_xludf.UNICHAR(8239)," "))</f>
        <v>#NAME?</v>
      </c>
      <c r="Z25" s="105" t="e">
        <f t="shared" ca="1" si="25"/>
        <v>#NAME?</v>
      </c>
      <c r="AA25" s="105" t="e">
        <f t="shared" ca="1" si="25"/>
        <v>#NAME?</v>
      </c>
      <c r="AB25" s="105" t="e">
        <f t="shared" ca="1" si="25"/>
        <v>#NAME?</v>
      </c>
      <c r="AC25" s="105" t="e">
        <f t="shared" ca="1" si="25"/>
        <v>#NAME?</v>
      </c>
      <c r="AD25" s="107">
        <f t="shared" si="4"/>
        <v>0</v>
      </c>
      <c r="AE25" s="107" t="str">
        <f t="shared" si="5"/>
        <v>2026-03</v>
      </c>
      <c r="AF25" s="107">
        <f t="shared" si="6"/>
        <v>1</v>
      </c>
      <c r="AG25" s="107">
        <f t="shared" si="7"/>
        <v>1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spans="1:47" ht="24" customHeight="1" x14ac:dyDescent="0.3">
      <c r="A26" s="46">
        <v>19</v>
      </c>
      <c r="B26" s="101" t="s">
        <v>109</v>
      </c>
      <c r="C26" s="102">
        <v>46110</v>
      </c>
      <c r="D26" s="102" t="str">
        <f t="array" ref="D26">IFERROR(
  LOOKUP(2, 1/((TRIM(IMS!$E$8:$E$4000)=TRIM(IMS!$E26))*(IMS!$C$8:$C$4000&lt;IMS!$C26)),
         IMS!$C$8:$C$4000),
"")</f>
        <v/>
      </c>
      <c r="E26" s="103">
        <v>906715354</v>
      </c>
      <c r="F26" s="102">
        <v>30481</v>
      </c>
      <c r="G26" s="103">
        <v>43</v>
      </c>
      <c r="H26" s="124" t="str">
        <f t="shared" si="0"/>
        <v>19-60</v>
      </c>
      <c r="I26" s="125" t="s">
        <v>82</v>
      </c>
      <c r="J26" s="105" t="e">
        <f t="shared" ca="1" si="1"/>
        <v>#NAME?</v>
      </c>
      <c r="K26" s="103">
        <v>592342881</v>
      </c>
      <c r="L26" s="105" t="s">
        <v>35</v>
      </c>
      <c r="M26" s="105" t="s">
        <v>83</v>
      </c>
      <c r="N26" s="105" t="s">
        <v>84</v>
      </c>
      <c r="O26" s="105"/>
      <c r="P26" s="106" t="s">
        <v>85</v>
      </c>
      <c r="Q26" s="136"/>
      <c r="R26" s="137" t="s">
        <v>37</v>
      </c>
      <c r="S26" s="107"/>
      <c r="T26" s="106"/>
      <c r="U26" s="106"/>
      <c r="V26" s="107"/>
      <c r="W26" s="107"/>
      <c r="X26" s="107" t="str">
        <f t="shared" si="13"/>
        <v>--019-29-03</v>
      </c>
      <c r="Y26" s="105" t="e">
        <f t="shared" ref="Y26:AC26" ca="1" si="26">TRIM(SUBSTITUTE(SUBSTITUTE(OFFSET($Q26,0,COLUMN()-COLUMN($AL$1)),CHAR(160)," "),_xludf.UNICHAR(8239)," "))</f>
        <v>#NAME?</v>
      </c>
      <c r="Z26" s="105" t="e">
        <f t="shared" ca="1" si="26"/>
        <v>#NAME?</v>
      </c>
      <c r="AA26" s="105" t="e">
        <f t="shared" ca="1" si="26"/>
        <v>#NAME?</v>
      </c>
      <c r="AB26" s="105" t="e">
        <f t="shared" ca="1" si="26"/>
        <v>#NAME?</v>
      </c>
      <c r="AC26" s="105" t="e">
        <f t="shared" ca="1" si="26"/>
        <v>#NAME?</v>
      </c>
      <c r="AD26" s="107">
        <f t="shared" si="4"/>
        <v>1</v>
      </c>
      <c r="AE26" s="107" t="str">
        <f t="shared" si="5"/>
        <v>2026-03</v>
      </c>
      <c r="AF26" s="107">
        <f t="shared" si="6"/>
        <v>1</v>
      </c>
      <c r="AG26" s="107">
        <f t="shared" si="7"/>
        <v>1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spans="1:47" ht="24" customHeight="1" x14ac:dyDescent="0.3">
      <c r="A27" s="46">
        <v>20</v>
      </c>
      <c r="B27" s="101" t="s">
        <v>110</v>
      </c>
      <c r="C27" s="102">
        <v>46110</v>
      </c>
      <c r="D27" s="102" t="str">
        <f t="array" ref="D27">IFERROR(
  LOOKUP(2, 1/((TRIM(IMS!$E$8:$E$4000)=TRIM(IMS!$E27))*(IMS!$C$8:$C$4000&lt;IMS!$C27)),
         IMS!$C$8:$C$4000),
"")</f>
        <v/>
      </c>
      <c r="E27" s="103">
        <v>801420449</v>
      </c>
      <c r="F27" s="102">
        <v>31627</v>
      </c>
      <c r="G27" s="103">
        <v>40</v>
      </c>
      <c r="H27" s="124" t="str">
        <f t="shared" si="0"/>
        <v>19-60</v>
      </c>
      <c r="I27" s="125" t="s">
        <v>82</v>
      </c>
      <c r="J27" s="105" t="e">
        <f t="shared" ca="1" si="1"/>
        <v>#NAME?</v>
      </c>
      <c r="K27" s="103">
        <v>599850670</v>
      </c>
      <c r="L27" s="105" t="s">
        <v>35</v>
      </c>
      <c r="M27" s="105" t="s">
        <v>83</v>
      </c>
      <c r="N27" s="105" t="s">
        <v>84</v>
      </c>
      <c r="O27" s="105"/>
      <c r="P27" s="106" t="s">
        <v>85</v>
      </c>
      <c r="Q27" s="136" t="s">
        <v>16</v>
      </c>
      <c r="R27" s="137"/>
      <c r="S27" s="107"/>
      <c r="T27" s="106"/>
      <c r="U27" s="106"/>
      <c r="V27" s="107"/>
      <c r="W27" s="107"/>
      <c r="X27" s="107" t="str">
        <f t="shared" si="13"/>
        <v>--020-29-03</v>
      </c>
      <c r="Y27" s="105" t="e">
        <f t="shared" ref="Y27:AC27" ca="1" si="27">TRIM(SUBSTITUTE(SUBSTITUTE(OFFSET($Q27,0,COLUMN()-COLUMN($AL$1)),CHAR(160)," "),_xludf.UNICHAR(8239)," "))</f>
        <v>#NAME?</v>
      </c>
      <c r="Z27" s="105" t="e">
        <f t="shared" ca="1" si="27"/>
        <v>#NAME?</v>
      </c>
      <c r="AA27" s="105" t="e">
        <f t="shared" ca="1" si="27"/>
        <v>#NAME?</v>
      </c>
      <c r="AB27" s="105" t="e">
        <f t="shared" ca="1" si="27"/>
        <v>#NAME?</v>
      </c>
      <c r="AC27" s="105" t="e">
        <f t="shared" ca="1" si="27"/>
        <v>#NAME?</v>
      </c>
      <c r="AD27" s="107">
        <f t="shared" si="4"/>
        <v>0</v>
      </c>
      <c r="AE27" s="107" t="str">
        <f t="shared" si="5"/>
        <v>2026-03</v>
      </c>
      <c r="AF27" s="107">
        <f t="shared" si="6"/>
        <v>1</v>
      </c>
      <c r="AG27" s="107">
        <f t="shared" si="7"/>
        <v>1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 ht="24" customHeight="1" x14ac:dyDescent="0.3">
      <c r="A28" s="46">
        <v>21</v>
      </c>
      <c r="B28" s="101" t="s">
        <v>111</v>
      </c>
      <c r="C28" s="102">
        <v>46110</v>
      </c>
      <c r="D28" s="102" t="str">
        <f t="array" ref="D28">IFERROR(
  LOOKUP(2, 1/((TRIM(IMS!$E$8:$E$4000)=TRIM(IMS!$E28))*(IMS!$C$8:$C$4000&lt;IMS!$C28)),
         IMS!$C$8:$C$4000),
"")</f>
        <v/>
      </c>
      <c r="E28" s="103">
        <v>407114826</v>
      </c>
      <c r="F28" s="102">
        <v>39201</v>
      </c>
      <c r="G28" s="103">
        <v>19</v>
      </c>
      <c r="H28" s="124" t="str">
        <f t="shared" si="0"/>
        <v>19-60</v>
      </c>
      <c r="I28" s="125" t="s">
        <v>82</v>
      </c>
      <c r="J28" s="105" t="e">
        <f t="shared" ca="1" si="1"/>
        <v>#NAME?</v>
      </c>
      <c r="K28" s="103">
        <v>598605330</v>
      </c>
      <c r="L28" s="105" t="s">
        <v>35</v>
      </c>
      <c r="M28" s="105" t="s">
        <v>112</v>
      </c>
      <c r="N28" s="105" t="s">
        <v>84</v>
      </c>
      <c r="O28" s="105"/>
      <c r="P28" s="106" t="s">
        <v>85</v>
      </c>
      <c r="Q28" s="136" t="s">
        <v>16</v>
      </c>
      <c r="R28" s="137"/>
      <c r="S28" s="107"/>
      <c r="T28" s="106"/>
      <c r="U28" s="106"/>
      <c r="V28" s="107"/>
      <c r="W28" s="107"/>
      <c r="X28" s="107" t="str">
        <f t="shared" si="13"/>
        <v>--021-29-03</v>
      </c>
      <c r="Y28" s="105" t="e">
        <f t="shared" ref="Y28:AC28" ca="1" si="28">TRIM(SUBSTITUTE(SUBSTITUTE(OFFSET($Q28,0,COLUMN()-COLUMN($AL$1)),CHAR(160)," "),_xludf.UNICHAR(8239)," "))</f>
        <v>#NAME?</v>
      </c>
      <c r="Z28" s="105" t="e">
        <f t="shared" ca="1" si="28"/>
        <v>#NAME?</v>
      </c>
      <c r="AA28" s="105" t="e">
        <f t="shared" ca="1" si="28"/>
        <v>#NAME?</v>
      </c>
      <c r="AB28" s="105" t="e">
        <f t="shared" ca="1" si="28"/>
        <v>#NAME?</v>
      </c>
      <c r="AC28" s="105" t="e">
        <f t="shared" ca="1" si="28"/>
        <v>#NAME?</v>
      </c>
      <c r="AD28" s="107">
        <f t="shared" si="4"/>
        <v>1</v>
      </c>
      <c r="AE28" s="107" t="str">
        <f t="shared" si="5"/>
        <v>2026-03</v>
      </c>
      <c r="AF28" s="107">
        <f t="shared" si="6"/>
        <v>1</v>
      </c>
      <c r="AG28" s="107">
        <f t="shared" si="7"/>
        <v>1</v>
      </c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spans="1:47" ht="24" customHeight="1" x14ac:dyDescent="0.3">
      <c r="A29" s="46">
        <v>22</v>
      </c>
      <c r="B29" s="101" t="s">
        <v>113</v>
      </c>
      <c r="C29" s="102">
        <v>46110</v>
      </c>
      <c r="D29" s="102" t="str">
        <f t="array" ref="D29">IFERROR(
  LOOKUP(2, 1/((TRIM(IMS!$E$8:$E$4000)=TRIM(IMS!$E29))*(IMS!$C$8:$C$4000&lt;IMS!$C29)),
         IMS!$C$8:$C$4000),
"")</f>
        <v/>
      </c>
      <c r="E29" s="103">
        <v>403670334</v>
      </c>
      <c r="F29" s="102">
        <v>34254</v>
      </c>
      <c r="G29" s="103">
        <v>33</v>
      </c>
      <c r="H29" s="124" t="str">
        <f t="shared" si="0"/>
        <v>19-60</v>
      </c>
      <c r="I29" s="125" t="s">
        <v>82</v>
      </c>
      <c r="J29" s="105" t="e">
        <f t="shared" ca="1" si="1"/>
        <v>#NAME?</v>
      </c>
      <c r="K29" s="103">
        <v>595756106</v>
      </c>
      <c r="L29" s="105" t="s">
        <v>35</v>
      </c>
      <c r="M29" s="105" t="s">
        <v>83</v>
      </c>
      <c r="N29" s="105" t="s">
        <v>84</v>
      </c>
      <c r="O29" s="105"/>
      <c r="P29" s="106" t="s">
        <v>85</v>
      </c>
      <c r="Q29" s="136"/>
      <c r="R29" s="137" t="s">
        <v>37</v>
      </c>
      <c r="S29" s="107"/>
      <c r="T29" s="106"/>
      <c r="U29" s="106"/>
      <c r="V29" s="107"/>
      <c r="W29" s="107"/>
      <c r="X29" s="107" t="str">
        <f t="shared" si="13"/>
        <v>--022-29-03</v>
      </c>
      <c r="Y29" s="105" t="e">
        <f t="shared" ref="Y29:AC29" ca="1" si="29">TRIM(SUBSTITUTE(SUBSTITUTE(OFFSET($Q29,0,COLUMN()-COLUMN($AL$1)),CHAR(160)," "),_xludf.UNICHAR(8239)," "))</f>
        <v>#NAME?</v>
      </c>
      <c r="Z29" s="105" t="e">
        <f t="shared" ca="1" si="29"/>
        <v>#NAME?</v>
      </c>
      <c r="AA29" s="105" t="e">
        <f t="shared" ca="1" si="29"/>
        <v>#NAME?</v>
      </c>
      <c r="AB29" s="105" t="e">
        <f t="shared" ca="1" si="29"/>
        <v>#NAME?</v>
      </c>
      <c r="AC29" s="105" t="e">
        <f t="shared" ca="1" si="29"/>
        <v>#NAME?</v>
      </c>
      <c r="AD29" s="107">
        <f t="shared" si="4"/>
        <v>0</v>
      </c>
      <c r="AE29" s="107" t="str">
        <f t="shared" si="5"/>
        <v>2026-03</v>
      </c>
      <c r="AF29" s="107">
        <f t="shared" si="6"/>
        <v>1</v>
      </c>
      <c r="AG29" s="107">
        <f t="shared" si="7"/>
        <v>1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spans="1:47" ht="24" customHeight="1" x14ac:dyDescent="0.3">
      <c r="A30" s="46">
        <v>23</v>
      </c>
      <c r="B30" s="101" t="s">
        <v>114</v>
      </c>
      <c r="C30" s="102">
        <v>46110</v>
      </c>
      <c r="D30" s="102" t="str">
        <f t="array" ref="D30">IFERROR(
  LOOKUP(2, 1/((TRIM(IMS!$E$8:$E$4000)=TRIM(IMS!$E30))*(IMS!$C$8:$C$4000&lt;IMS!$C30)),
         IMS!$C$8:$C$4000),
"")</f>
        <v/>
      </c>
      <c r="E30" s="103">
        <v>421063199</v>
      </c>
      <c r="F30" s="102">
        <v>38418</v>
      </c>
      <c r="G30" s="103">
        <v>21</v>
      </c>
      <c r="H30" s="124" t="str">
        <f t="shared" si="0"/>
        <v>19-60</v>
      </c>
      <c r="I30" s="125" t="s">
        <v>82</v>
      </c>
      <c r="J30" s="105" t="e">
        <f t="shared" ca="1" si="1"/>
        <v>#NAME?</v>
      </c>
      <c r="K30" s="103">
        <v>597654109</v>
      </c>
      <c r="L30" s="105" t="s">
        <v>35</v>
      </c>
      <c r="M30" s="105" t="s">
        <v>83</v>
      </c>
      <c r="N30" s="105" t="s">
        <v>84</v>
      </c>
      <c r="O30" s="105"/>
      <c r="P30" s="106" t="s">
        <v>85</v>
      </c>
      <c r="Q30" s="136"/>
      <c r="R30" s="137" t="s">
        <v>5</v>
      </c>
      <c r="S30" s="107"/>
      <c r="T30" s="106"/>
      <c r="U30" s="106"/>
      <c r="V30" s="107"/>
      <c r="W30" s="107"/>
      <c r="X30" s="107" t="str">
        <f t="shared" si="13"/>
        <v>--023-29-03</v>
      </c>
      <c r="Y30" s="105" t="e">
        <f t="shared" ref="Y30:AC30" ca="1" si="30">TRIM(SUBSTITUTE(SUBSTITUTE(OFFSET($Q30,0,COLUMN()-COLUMN($AL$1)),CHAR(160)," "),_xludf.UNICHAR(8239)," "))</f>
        <v>#NAME?</v>
      </c>
      <c r="Z30" s="105" t="e">
        <f t="shared" ca="1" si="30"/>
        <v>#NAME?</v>
      </c>
      <c r="AA30" s="105" t="e">
        <f t="shared" ca="1" si="30"/>
        <v>#NAME?</v>
      </c>
      <c r="AB30" s="105" t="e">
        <f t="shared" ca="1" si="30"/>
        <v>#NAME?</v>
      </c>
      <c r="AC30" s="105" t="e">
        <f t="shared" ca="1" si="30"/>
        <v>#NAME?</v>
      </c>
      <c r="AD30" s="107">
        <f t="shared" si="4"/>
        <v>1</v>
      </c>
      <c r="AE30" s="107" t="str">
        <f t="shared" si="5"/>
        <v>2026-03</v>
      </c>
      <c r="AF30" s="107">
        <f t="shared" si="6"/>
        <v>1</v>
      </c>
      <c r="AG30" s="107">
        <f t="shared" si="7"/>
        <v>1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spans="1:47" ht="24" customHeight="1" x14ac:dyDescent="0.3">
      <c r="A31" s="46">
        <v>24</v>
      </c>
      <c r="B31" s="101" t="s">
        <v>115</v>
      </c>
      <c r="C31" s="102">
        <v>46110</v>
      </c>
      <c r="D31" s="102" t="str">
        <f t="array" ref="D31">IFERROR(
  LOOKUP(2, 1/((TRIM(IMS!$E$8:$E$4000)=TRIM(IMS!$E31))*(IMS!$C$8:$C$4000&lt;IMS!$C31)),
         IMS!$C$8:$C$4000),
"")</f>
        <v/>
      </c>
      <c r="E31" s="103">
        <v>801519380</v>
      </c>
      <c r="F31" s="102">
        <v>32036</v>
      </c>
      <c r="G31" s="103">
        <v>39</v>
      </c>
      <c r="H31" s="124" t="str">
        <f t="shared" si="0"/>
        <v>19-60</v>
      </c>
      <c r="I31" s="125" t="s">
        <v>82</v>
      </c>
      <c r="J31" s="105" t="e">
        <f t="shared" ca="1" si="1"/>
        <v>#NAME?</v>
      </c>
      <c r="K31" s="103">
        <v>592894497</v>
      </c>
      <c r="L31" s="105" t="s">
        <v>35</v>
      </c>
      <c r="M31" s="105" t="s">
        <v>83</v>
      </c>
      <c r="N31" s="105" t="s">
        <v>84</v>
      </c>
      <c r="O31" s="105"/>
      <c r="P31" s="106" t="s">
        <v>85</v>
      </c>
      <c r="Q31" s="136" t="s">
        <v>16</v>
      </c>
      <c r="R31" s="137"/>
      <c r="S31" s="107"/>
      <c r="T31" s="106"/>
      <c r="U31" s="106"/>
      <c r="V31" s="107"/>
      <c r="W31" s="107"/>
      <c r="X31" s="107" t="str">
        <f t="shared" si="13"/>
        <v>--024-29-03</v>
      </c>
      <c r="Y31" s="105" t="e">
        <f t="shared" ref="Y31:AC31" ca="1" si="31">TRIM(SUBSTITUTE(SUBSTITUTE(OFFSET($Q31,0,COLUMN()-COLUMN($AL$1)),CHAR(160)," "),_xludf.UNICHAR(8239)," "))</f>
        <v>#NAME?</v>
      </c>
      <c r="Z31" s="105" t="e">
        <f t="shared" ca="1" si="31"/>
        <v>#NAME?</v>
      </c>
      <c r="AA31" s="105" t="e">
        <f t="shared" ca="1" si="31"/>
        <v>#NAME?</v>
      </c>
      <c r="AB31" s="105" t="e">
        <f t="shared" ca="1" si="31"/>
        <v>#NAME?</v>
      </c>
      <c r="AC31" s="105" t="e">
        <f t="shared" ca="1" si="31"/>
        <v>#NAME?</v>
      </c>
      <c r="AD31" s="107">
        <f t="shared" si="4"/>
        <v>0</v>
      </c>
      <c r="AE31" s="107" t="str">
        <f t="shared" si="5"/>
        <v>2026-03</v>
      </c>
      <c r="AF31" s="107">
        <f t="shared" si="6"/>
        <v>1</v>
      </c>
      <c r="AG31" s="107">
        <f t="shared" si="7"/>
        <v>1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spans="1:47" ht="24" customHeight="1" x14ac:dyDescent="0.3">
      <c r="A32" s="46">
        <v>25</v>
      </c>
      <c r="B32" s="101" t="s">
        <v>116</v>
      </c>
      <c r="C32" s="102">
        <v>46110</v>
      </c>
      <c r="D32" s="102" t="str">
        <f t="array" ref="D32">IFERROR(
  LOOKUP(2, 1/((TRIM(IMS!$E$8:$E$4000)=TRIM(IMS!$E32))*(IMS!$C$8:$C$4000&lt;IMS!$C32)),
         IMS!$C$8:$C$4000),
"")</f>
        <v/>
      </c>
      <c r="E32" s="103">
        <v>400953782</v>
      </c>
      <c r="F32" s="102">
        <v>35097</v>
      </c>
      <c r="G32" s="103">
        <v>30</v>
      </c>
      <c r="H32" s="124" t="str">
        <f t="shared" si="0"/>
        <v>19-60</v>
      </c>
      <c r="I32" s="125" t="s">
        <v>82</v>
      </c>
      <c r="J32" s="105" t="e">
        <f t="shared" ca="1" si="1"/>
        <v>#NAME?</v>
      </c>
      <c r="K32" s="103">
        <v>592574605</v>
      </c>
      <c r="L32" s="105" t="s">
        <v>35</v>
      </c>
      <c r="M32" s="105" t="s">
        <v>83</v>
      </c>
      <c r="N32" s="105" t="s">
        <v>84</v>
      </c>
      <c r="O32" s="105"/>
      <c r="P32" s="106" t="s">
        <v>85</v>
      </c>
      <c r="Q32" s="136"/>
      <c r="R32" s="137" t="s">
        <v>5</v>
      </c>
      <c r="S32" s="107"/>
      <c r="T32" s="106"/>
      <c r="U32" s="106"/>
      <c r="V32" s="107"/>
      <c r="W32" s="107"/>
      <c r="X32" s="107" t="str">
        <f t="shared" si="13"/>
        <v>--025-29-03</v>
      </c>
      <c r="Y32" s="105" t="e">
        <f t="shared" ref="Y32:AC32" ca="1" si="32">TRIM(SUBSTITUTE(SUBSTITUTE(OFFSET($Q32,0,COLUMN()-COLUMN($AL$1)),CHAR(160)," "),_xludf.UNICHAR(8239)," "))</f>
        <v>#NAME?</v>
      </c>
      <c r="Z32" s="105" t="e">
        <f t="shared" ca="1" si="32"/>
        <v>#NAME?</v>
      </c>
      <c r="AA32" s="105" t="e">
        <f t="shared" ca="1" si="32"/>
        <v>#NAME?</v>
      </c>
      <c r="AB32" s="105" t="e">
        <f t="shared" ca="1" si="32"/>
        <v>#NAME?</v>
      </c>
      <c r="AC32" s="105" t="e">
        <f t="shared" ca="1" si="32"/>
        <v>#NAME?</v>
      </c>
      <c r="AD32" s="107">
        <f t="shared" si="4"/>
        <v>0</v>
      </c>
      <c r="AE32" s="107" t="str">
        <f t="shared" si="5"/>
        <v>2026-03</v>
      </c>
      <c r="AF32" s="107">
        <f t="shared" si="6"/>
        <v>1</v>
      </c>
      <c r="AG32" s="107">
        <f t="shared" si="7"/>
        <v>1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spans="1:47" ht="24" customHeight="1" x14ac:dyDescent="0.3">
      <c r="A33" s="46">
        <v>26</v>
      </c>
      <c r="B33" s="101" t="s">
        <v>117</v>
      </c>
      <c r="C33" s="102">
        <v>46110</v>
      </c>
      <c r="D33" s="102" t="str">
        <f t="array" ref="D33">IFERROR(
  LOOKUP(2, 1/((TRIM(IMS!$E$8:$E$4000)=TRIM(IMS!$E33))*(IMS!$C$8:$C$4000&lt;IMS!$C33)),
         IMS!$C$8:$C$4000),
"")</f>
        <v/>
      </c>
      <c r="E33" s="103">
        <v>408480358</v>
      </c>
      <c r="F33" s="102">
        <v>37822</v>
      </c>
      <c r="G33" s="103">
        <v>23</v>
      </c>
      <c r="H33" s="124" t="str">
        <f t="shared" si="0"/>
        <v>19-60</v>
      </c>
      <c r="I33" s="125" t="s">
        <v>82</v>
      </c>
      <c r="J33" s="105" t="e">
        <f t="shared" ca="1" si="1"/>
        <v>#NAME?</v>
      </c>
      <c r="K33" s="103">
        <v>592581573</v>
      </c>
      <c r="L33" s="105" t="s">
        <v>35</v>
      </c>
      <c r="M33" s="105" t="s">
        <v>94</v>
      </c>
      <c r="N33" s="105" t="s">
        <v>84</v>
      </c>
      <c r="O33" s="105"/>
      <c r="P33" s="106" t="s">
        <v>85</v>
      </c>
      <c r="Q33" s="136" t="s">
        <v>16</v>
      </c>
      <c r="R33" s="137"/>
      <c r="S33" s="107"/>
      <c r="T33" s="106"/>
      <c r="U33" s="106"/>
      <c r="V33" s="107"/>
      <c r="W33" s="107"/>
      <c r="X33" s="107" t="str">
        <f t="shared" si="13"/>
        <v>--026-29-03</v>
      </c>
      <c r="Y33" s="105" t="e">
        <f t="shared" ref="Y33:AC33" ca="1" si="33">TRIM(SUBSTITUTE(SUBSTITUTE(OFFSET($Q33,0,COLUMN()-COLUMN($AL$1)),CHAR(160)," "),_xludf.UNICHAR(8239)," "))</f>
        <v>#NAME?</v>
      </c>
      <c r="Z33" s="105" t="e">
        <f t="shared" ca="1" si="33"/>
        <v>#NAME?</v>
      </c>
      <c r="AA33" s="105" t="e">
        <f t="shared" ca="1" si="33"/>
        <v>#NAME?</v>
      </c>
      <c r="AB33" s="105" t="e">
        <f t="shared" ca="1" si="33"/>
        <v>#NAME?</v>
      </c>
      <c r="AC33" s="105" t="e">
        <f t="shared" ca="1" si="33"/>
        <v>#NAME?</v>
      </c>
      <c r="AD33" s="107">
        <f t="shared" si="4"/>
        <v>1</v>
      </c>
      <c r="AE33" s="107" t="str">
        <f t="shared" si="5"/>
        <v>2026-03</v>
      </c>
      <c r="AF33" s="107">
        <f t="shared" si="6"/>
        <v>1</v>
      </c>
      <c r="AG33" s="107">
        <f t="shared" si="7"/>
        <v>1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47" ht="24" customHeight="1" x14ac:dyDescent="0.3">
      <c r="A34" s="46">
        <v>27</v>
      </c>
      <c r="B34" s="101" t="s">
        <v>118</v>
      </c>
      <c r="C34" s="102">
        <v>46110</v>
      </c>
      <c r="D34" s="102" t="str">
        <f t="array" ref="D34">IFERROR(
  LOOKUP(2, 1/((TRIM(IMS!$E$8:$E$4000)=TRIM(IMS!$E34))*(IMS!$C$8:$C$4000&lt;IMS!$C34)),
         IMS!$C$8:$C$4000),
"")</f>
        <v/>
      </c>
      <c r="E34" s="103">
        <v>926952045</v>
      </c>
      <c r="F34" s="102">
        <v>19004</v>
      </c>
      <c r="G34" s="103">
        <v>74</v>
      </c>
      <c r="H34" s="124" t="str">
        <f t="shared" si="0"/>
        <v>+60</v>
      </c>
      <c r="I34" s="125" t="s">
        <v>82</v>
      </c>
      <c r="J34" s="105" t="e">
        <f t="shared" ca="1" si="1"/>
        <v>#NAME?</v>
      </c>
      <c r="K34" s="103">
        <v>599260878</v>
      </c>
      <c r="L34" s="105" t="s">
        <v>35</v>
      </c>
      <c r="M34" s="105" t="s">
        <v>112</v>
      </c>
      <c r="N34" s="105" t="s">
        <v>84</v>
      </c>
      <c r="O34" s="105"/>
      <c r="P34" s="106" t="s">
        <v>85</v>
      </c>
      <c r="Q34" s="136" t="s">
        <v>4</v>
      </c>
      <c r="R34" s="137"/>
      <c r="S34" s="107"/>
      <c r="T34" s="106"/>
      <c r="U34" s="106"/>
      <c r="V34" s="107"/>
      <c r="W34" s="107"/>
      <c r="X34" s="107" t="str">
        <f t="shared" si="13"/>
        <v>--027-29-03</v>
      </c>
      <c r="Y34" s="105" t="e">
        <f t="shared" ref="Y34:AC34" ca="1" si="34">TRIM(SUBSTITUTE(SUBSTITUTE(OFFSET($Q36,0,COLUMN()-COLUMN($AL$1)),CHAR(160)," "),_xludf.UNICHAR(8239)," "))</f>
        <v>#NAME?</v>
      </c>
      <c r="Z34" s="105" t="e">
        <f t="shared" ca="1" si="34"/>
        <v>#NAME?</v>
      </c>
      <c r="AA34" s="105" t="e">
        <f t="shared" ca="1" si="34"/>
        <v>#NAME?</v>
      </c>
      <c r="AB34" s="105" t="e">
        <f t="shared" ca="1" si="34"/>
        <v>#NAME?</v>
      </c>
      <c r="AC34" s="105" t="e">
        <f t="shared" ca="1" si="34"/>
        <v>#NAME?</v>
      </c>
      <c r="AD34" s="107">
        <f t="shared" si="4"/>
        <v>1</v>
      </c>
      <c r="AE34" s="107" t="str">
        <f t="shared" si="5"/>
        <v>2026-03</v>
      </c>
      <c r="AF34" s="107">
        <f t="shared" si="6"/>
        <v>1</v>
      </c>
      <c r="AG34" s="107">
        <f t="shared" si="7"/>
        <v>1</v>
      </c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spans="1:47" ht="24" customHeight="1" x14ac:dyDescent="0.3">
      <c r="A35" s="46">
        <v>28</v>
      </c>
      <c r="B35" s="101" t="s">
        <v>119</v>
      </c>
      <c r="C35" s="102">
        <v>46110</v>
      </c>
      <c r="D35" s="102" t="str">
        <f t="array" ref="D35">IFERROR(
  LOOKUP(2, 1/((TRIM(IMS!$E$8:$E$4000)=TRIM(IMS!$E35))*(IMS!$C$8:$C$4000&lt;IMS!$C35)),
         IMS!$C$8:$C$4000),
"")</f>
        <v/>
      </c>
      <c r="E35" s="103">
        <v>443104294</v>
      </c>
      <c r="F35" s="102">
        <v>43974</v>
      </c>
      <c r="G35" s="103">
        <v>6</v>
      </c>
      <c r="H35" s="124" t="str">
        <f t="shared" si="0"/>
        <v>6-18</v>
      </c>
      <c r="I35" s="125" t="s">
        <v>82</v>
      </c>
      <c r="J35" s="105" t="e">
        <f t="shared" ca="1" si="1"/>
        <v>#NAME?</v>
      </c>
      <c r="K35" s="103">
        <v>597152085</v>
      </c>
      <c r="L35" s="105" t="s">
        <v>35</v>
      </c>
      <c r="M35" s="105" t="s">
        <v>89</v>
      </c>
      <c r="N35" s="105" t="s">
        <v>84</v>
      </c>
      <c r="O35" s="105"/>
      <c r="P35" s="106" t="s">
        <v>85</v>
      </c>
      <c r="Q35" s="136" t="s">
        <v>16</v>
      </c>
      <c r="R35" s="137"/>
      <c r="S35" s="107"/>
      <c r="T35" s="106"/>
      <c r="U35" s="106"/>
      <c r="V35" s="107"/>
      <c r="W35" s="107"/>
      <c r="X35" s="107" t="str">
        <f t="shared" si="13"/>
        <v>--028-29-03</v>
      </c>
      <c r="Y35" s="105" t="e">
        <f t="shared" ref="Y35:AC35" ca="1" si="35">TRIM(SUBSTITUTE(SUBSTITUTE(OFFSET($Q35,0,COLUMN()-COLUMN($AL$1)),CHAR(160)," "),_xludf.UNICHAR(8239)," "))</f>
        <v>#NAME?</v>
      </c>
      <c r="Z35" s="105" t="e">
        <f t="shared" ca="1" si="35"/>
        <v>#NAME?</v>
      </c>
      <c r="AA35" s="105" t="e">
        <f t="shared" ca="1" si="35"/>
        <v>#NAME?</v>
      </c>
      <c r="AB35" s="105" t="e">
        <f t="shared" ca="1" si="35"/>
        <v>#NAME?</v>
      </c>
      <c r="AC35" s="105" t="e">
        <f t="shared" ca="1" si="35"/>
        <v>#NAME?</v>
      </c>
      <c r="AD35" s="107">
        <f t="shared" si="4"/>
        <v>0</v>
      </c>
      <c r="AE35" s="107" t="str">
        <f t="shared" si="5"/>
        <v>2026-03</v>
      </c>
      <c r="AF35" s="107">
        <f t="shared" si="6"/>
        <v>1</v>
      </c>
      <c r="AG35" s="107">
        <f t="shared" si="7"/>
        <v>1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spans="1:47" ht="24" customHeight="1" x14ac:dyDescent="0.3">
      <c r="A36" s="46">
        <v>29</v>
      </c>
      <c r="B36" s="101" t="s">
        <v>120</v>
      </c>
      <c r="C36" s="102">
        <v>46110</v>
      </c>
      <c r="D36" s="102" t="str">
        <f t="array" ref="D36">IFERROR(
  LOOKUP(2, 1/((TRIM(IMS!$E$8:$E$4000)=TRIM(IMS!$E36))*(IMS!$C$8:$C$4000&lt;IMS!$C36)),
         IMS!$C$8:$C$4000),
"")</f>
        <v/>
      </c>
      <c r="E36" s="103">
        <v>803892298</v>
      </c>
      <c r="F36" s="102">
        <v>34673</v>
      </c>
      <c r="G36" s="103">
        <v>32</v>
      </c>
      <c r="H36" s="124" t="str">
        <f t="shared" si="0"/>
        <v>19-60</v>
      </c>
      <c r="I36" s="125" t="s">
        <v>82</v>
      </c>
      <c r="J36" s="105" t="e">
        <f t="shared" ca="1" si="1"/>
        <v>#NAME?</v>
      </c>
      <c r="K36" s="103">
        <v>597152085</v>
      </c>
      <c r="L36" s="105" t="s">
        <v>35</v>
      </c>
      <c r="M36" s="105" t="s">
        <v>83</v>
      </c>
      <c r="N36" s="105" t="s">
        <v>84</v>
      </c>
      <c r="O36" s="105"/>
      <c r="P36" s="106" t="s">
        <v>85</v>
      </c>
      <c r="Q36" s="136" t="s">
        <v>16</v>
      </c>
      <c r="R36" s="137"/>
      <c r="S36" s="107"/>
      <c r="T36" s="106"/>
      <c r="U36" s="106"/>
      <c r="V36" s="107"/>
      <c r="W36" s="107"/>
      <c r="X36" s="107" t="str">
        <f t="shared" si="13"/>
        <v>--029-29-03</v>
      </c>
      <c r="Y36" s="105" t="e">
        <f t="shared" ref="Y36:AC36" ca="1" si="36">TRIM(SUBSTITUTE(SUBSTITUTE(OFFSET(#REF!,0,COLUMN()-COLUMN($AL$1)),CHAR(160)," "),_xludf.UNICHAR(8239)," "))</f>
        <v>#REF!</v>
      </c>
      <c r="Z36" s="105" t="e">
        <f t="shared" ca="1" si="36"/>
        <v>#REF!</v>
      </c>
      <c r="AA36" s="105" t="e">
        <f t="shared" ca="1" si="36"/>
        <v>#REF!</v>
      </c>
      <c r="AB36" s="105" t="e">
        <f t="shared" ca="1" si="36"/>
        <v>#REF!</v>
      </c>
      <c r="AC36" s="105" t="e">
        <f t="shared" ca="1" si="36"/>
        <v>#REF!</v>
      </c>
      <c r="AD36" s="107">
        <f t="shared" si="4"/>
        <v>0</v>
      </c>
      <c r="AE36" s="107" t="str">
        <f t="shared" si="5"/>
        <v>2026-03</v>
      </c>
      <c r="AF36" s="107">
        <f t="shared" si="6"/>
        <v>1</v>
      </c>
      <c r="AG36" s="107">
        <f t="shared" si="7"/>
        <v>1</v>
      </c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1:47" ht="24" customHeight="1" x14ac:dyDescent="0.3">
      <c r="A37" s="46">
        <v>30</v>
      </c>
      <c r="B37" s="101" t="s">
        <v>121</v>
      </c>
      <c r="C37" s="102">
        <v>46110</v>
      </c>
      <c r="D37" s="102" t="str">
        <f t="array" ref="D37">IFERROR(
  LOOKUP(2, 1/((TRIM(IMS!$E$8:$E$4000)=TRIM(IMS!$E37))*(IMS!$C$8:$C$4000&lt;IMS!$C37)),
         IMS!$C$8:$C$4000),
"")</f>
        <v/>
      </c>
      <c r="E37" s="103">
        <v>400650644</v>
      </c>
      <c r="F37" s="102">
        <v>35304</v>
      </c>
      <c r="G37" s="103">
        <v>30</v>
      </c>
      <c r="H37" s="124" t="str">
        <f t="shared" si="0"/>
        <v>19-60</v>
      </c>
      <c r="I37" s="125" t="s">
        <v>82</v>
      </c>
      <c r="J37" s="105" t="e">
        <f t="shared" ca="1" si="1"/>
        <v>#NAME?</v>
      </c>
      <c r="K37" s="103">
        <v>595901415</v>
      </c>
      <c r="L37" s="105" t="s">
        <v>35</v>
      </c>
      <c r="M37" s="105" t="s">
        <v>83</v>
      </c>
      <c r="N37" s="105" t="s">
        <v>84</v>
      </c>
      <c r="O37" s="105"/>
      <c r="P37" s="106" t="s">
        <v>85</v>
      </c>
      <c r="Q37" s="136"/>
      <c r="R37" s="137" t="s">
        <v>5</v>
      </c>
      <c r="S37" s="107"/>
      <c r="T37" s="106"/>
      <c r="U37" s="106"/>
      <c r="V37" s="107"/>
      <c r="W37" s="107"/>
      <c r="X37" s="107" t="str">
        <f t="shared" si="13"/>
        <v>--030-29-03</v>
      </c>
      <c r="Y37" s="105" t="e">
        <f t="shared" ref="Y37:AC37" ca="1" si="37">TRIM(SUBSTITUTE(SUBSTITUTE(OFFSET($Q37,0,COLUMN()-COLUMN($AL$1)),CHAR(160)," "),_xludf.UNICHAR(8239)," "))</f>
        <v>#NAME?</v>
      </c>
      <c r="Z37" s="105" t="e">
        <f t="shared" ca="1" si="37"/>
        <v>#NAME?</v>
      </c>
      <c r="AA37" s="105" t="e">
        <f t="shared" ca="1" si="37"/>
        <v>#NAME?</v>
      </c>
      <c r="AB37" s="105" t="e">
        <f t="shared" ca="1" si="37"/>
        <v>#NAME?</v>
      </c>
      <c r="AC37" s="105" t="e">
        <f t="shared" ca="1" si="37"/>
        <v>#NAME?</v>
      </c>
      <c r="AD37" s="107">
        <f t="shared" si="4"/>
        <v>1</v>
      </c>
      <c r="AE37" s="107" t="str">
        <f t="shared" si="5"/>
        <v>2026-03</v>
      </c>
      <c r="AF37" s="107">
        <f t="shared" si="6"/>
        <v>1</v>
      </c>
      <c r="AG37" s="107">
        <f t="shared" si="7"/>
        <v>1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spans="1:47" ht="24" customHeight="1" x14ac:dyDescent="0.3">
      <c r="A38" s="46">
        <v>31</v>
      </c>
      <c r="B38" s="101" t="s">
        <v>122</v>
      </c>
      <c r="C38" s="102">
        <v>46110</v>
      </c>
      <c r="D38" s="102" t="str">
        <f t="array" ref="D38">IFERROR(
  LOOKUP(2, 1/((TRIM(IMS!$E$8:$E$4000)=TRIM(IMS!$E38))*(IMS!$C$8:$C$4000&lt;IMS!$C38)),
         IMS!$C$8:$C$4000),
"")</f>
        <v/>
      </c>
      <c r="E38" s="103">
        <v>407825454</v>
      </c>
      <c r="F38" s="102">
        <v>37356</v>
      </c>
      <c r="G38" s="103">
        <v>24</v>
      </c>
      <c r="H38" s="124" t="str">
        <f t="shared" si="0"/>
        <v>19-60</v>
      </c>
      <c r="I38" s="125" t="s">
        <v>82</v>
      </c>
      <c r="J38" s="105" t="e">
        <f t="shared" ca="1" si="1"/>
        <v>#NAME?</v>
      </c>
      <c r="K38" s="103">
        <v>592366286</v>
      </c>
      <c r="L38" s="105" t="s">
        <v>35</v>
      </c>
      <c r="M38" s="105" t="s">
        <v>83</v>
      </c>
      <c r="N38" s="105" t="s">
        <v>84</v>
      </c>
      <c r="O38" s="105"/>
      <c r="P38" s="106" t="s">
        <v>85</v>
      </c>
      <c r="Q38" s="136" t="s">
        <v>16</v>
      </c>
      <c r="R38" s="137"/>
      <c r="S38" s="107"/>
      <c r="T38" s="106"/>
      <c r="U38" s="106"/>
      <c r="V38" s="107"/>
      <c r="W38" s="107"/>
      <c r="X38" s="107" t="str">
        <f t="shared" si="13"/>
        <v>--031-29-03</v>
      </c>
      <c r="Y38" s="105" t="e">
        <f t="shared" ref="Y38:AC38" ca="1" si="38">TRIM(SUBSTITUTE(SUBSTITUTE(OFFSET($Q38,0,COLUMN()-COLUMN($AL$1)),CHAR(160)," "),_xludf.UNICHAR(8239)," "))</f>
        <v>#NAME?</v>
      </c>
      <c r="Z38" s="105" t="e">
        <f t="shared" ca="1" si="38"/>
        <v>#NAME?</v>
      </c>
      <c r="AA38" s="105" t="e">
        <f t="shared" ca="1" si="38"/>
        <v>#NAME?</v>
      </c>
      <c r="AB38" s="105" t="e">
        <f t="shared" ca="1" si="38"/>
        <v>#NAME?</v>
      </c>
      <c r="AC38" s="105" t="e">
        <f t="shared" ca="1" si="38"/>
        <v>#NAME?</v>
      </c>
      <c r="AD38" s="107">
        <f t="shared" si="4"/>
        <v>1</v>
      </c>
      <c r="AE38" s="107" t="str">
        <f t="shared" si="5"/>
        <v>2026-03</v>
      </c>
      <c r="AF38" s="107">
        <f t="shared" si="6"/>
        <v>1</v>
      </c>
      <c r="AG38" s="107">
        <f t="shared" si="7"/>
        <v>1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spans="1:47" ht="24" customHeight="1" x14ac:dyDescent="0.3">
      <c r="A39" s="46">
        <v>32</v>
      </c>
      <c r="B39" s="101" t="s">
        <v>123</v>
      </c>
      <c r="C39" s="102">
        <v>46110</v>
      </c>
      <c r="D39" s="102" t="str">
        <f t="array" ref="D39">IFERROR(
  LOOKUP(2, 1/((TRIM(IMS!$E$8:$E$4000)=TRIM(IMS!$E39))*(IMS!$C$8:$C$4000&lt;IMS!$C39)),
         IMS!$C$8:$C$4000),
"")</f>
        <v/>
      </c>
      <c r="E39" s="103">
        <v>931486351</v>
      </c>
      <c r="F39" s="102">
        <v>22908</v>
      </c>
      <c r="G39" s="103">
        <v>64</v>
      </c>
      <c r="H39" s="124" t="str">
        <f t="shared" si="0"/>
        <v>+60</v>
      </c>
      <c r="I39" s="126" t="s">
        <v>88</v>
      </c>
      <c r="J39" s="105" t="e">
        <f t="shared" ca="1" si="1"/>
        <v>#NAME?</v>
      </c>
      <c r="K39" s="103">
        <v>599633187</v>
      </c>
      <c r="L39" s="105" t="s">
        <v>35</v>
      </c>
      <c r="M39" s="105" t="s">
        <v>83</v>
      </c>
      <c r="N39" s="105" t="s">
        <v>84</v>
      </c>
      <c r="O39" s="105"/>
      <c r="P39" s="106" t="s">
        <v>85</v>
      </c>
      <c r="Q39" s="136" t="s">
        <v>16</v>
      </c>
      <c r="R39" s="137"/>
      <c r="S39" s="107"/>
      <c r="T39" s="106"/>
      <c r="U39" s="106"/>
      <c r="V39" s="107"/>
      <c r="W39" s="107"/>
      <c r="X39" s="107" t="str">
        <f t="shared" si="13"/>
        <v>--032-29-03</v>
      </c>
      <c r="Y39" s="105" t="e">
        <f t="shared" ref="Y39:AC39" ca="1" si="39">TRIM(SUBSTITUTE(SUBSTITUTE(OFFSET($Q39,0,COLUMN()-COLUMN($AL$1)),CHAR(160)," "),_xludf.UNICHAR(8239)," "))</f>
        <v>#NAME?</v>
      </c>
      <c r="Z39" s="105" t="e">
        <f t="shared" ca="1" si="39"/>
        <v>#NAME?</v>
      </c>
      <c r="AA39" s="105" t="e">
        <f t="shared" ca="1" si="39"/>
        <v>#NAME?</v>
      </c>
      <c r="AB39" s="105" t="e">
        <f t="shared" ca="1" si="39"/>
        <v>#NAME?</v>
      </c>
      <c r="AC39" s="105" t="e">
        <f t="shared" ca="1" si="39"/>
        <v>#NAME?</v>
      </c>
      <c r="AD39" s="107">
        <f t="shared" si="4"/>
        <v>1</v>
      </c>
      <c r="AE39" s="107" t="str">
        <f t="shared" si="5"/>
        <v>2026-03</v>
      </c>
      <c r="AF39" s="107">
        <f t="shared" si="6"/>
        <v>1</v>
      </c>
      <c r="AG39" s="107">
        <f t="shared" si="7"/>
        <v>1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spans="1:47" ht="24" customHeight="1" x14ac:dyDescent="0.3">
      <c r="A40" s="46">
        <v>33</v>
      </c>
      <c r="B40" s="101" t="s">
        <v>124</v>
      </c>
      <c r="C40" s="102">
        <v>46110</v>
      </c>
      <c r="D40" s="102" t="str">
        <f t="array" ref="D40">IFERROR(
  LOOKUP(2, 1/((TRIM(IMS!$E$8:$E$4000)=TRIM(IMS!$E40))*(IMS!$C$8:$C$4000&lt;IMS!$C40)),
         IMS!$C$8:$C$4000),
"")</f>
        <v/>
      </c>
      <c r="E40" s="103">
        <v>906611397</v>
      </c>
      <c r="F40" s="102">
        <v>30383</v>
      </c>
      <c r="G40" s="103">
        <v>43</v>
      </c>
      <c r="H40" s="124" t="str">
        <f t="shared" si="0"/>
        <v>19-60</v>
      </c>
      <c r="I40" s="125" t="s">
        <v>82</v>
      </c>
      <c r="J40" s="105" t="e">
        <f t="shared" ca="1" si="1"/>
        <v>#NAME?</v>
      </c>
      <c r="K40" s="103">
        <v>599744984</v>
      </c>
      <c r="L40" s="105" t="s">
        <v>35</v>
      </c>
      <c r="M40" s="105" t="s">
        <v>83</v>
      </c>
      <c r="N40" s="105" t="s">
        <v>84</v>
      </c>
      <c r="O40" s="105"/>
      <c r="P40" s="106" t="s">
        <v>85</v>
      </c>
      <c r="Q40" s="136" t="s">
        <v>16</v>
      </c>
      <c r="R40" s="137"/>
      <c r="S40" s="107"/>
      <c r="T40" s="106"/>
      <c r="U40" s="106"/>
      <c r="V40" s="107"/>
      <c r="W40" s="107"/>
      <c r="X40" s="107" t="str">
        <f t="shared" si="13"/>
        <v>--033-29-03</v>
      </c>
      <c r="Y40" s="105" t="e">
        <f t="shared" ref="Y40:AC40" ca="1" si="40">TRIM(SUBSTITUTE(SUBSTITUTE(OFFSET($Q40,0,COLUMN()-COLUMN($AL$1)),CHAR(160)," "),_xludf.UNICHAR(8239)," "))</f>
        <v>#NAME?</v>
      </c>
      <c r="Z40" s="105" t="e">
        <f t="shared" ca="1" si="40"/>
        <v>#NAME?</v>
      </c>
      <c r="AA40" s="105" t="e">
        <f t="shared" ca="1" si="40"/>
        <v>#NAME?</v>
      </c>
      <c r="AB40" s="105" t="e">
        <f t="shared" ca="1" si="40"/>
        <v>#NAME?</v>
      </c>
      <c r="AC40" s="105" t="e">
        <f t="shared" ca="1" si="40"/>
        <v>#NAME?</v>
      </c>
      <c r="AD40" s="107">
        <f t="shared" si="4"/>
        <v>0</v>
      </c>
      <c r="AE40" s="107" t="str">
        <f t="shared" si="5"/>
        <v>2026-03</v>
      </c>
      <c r="AF40" s="107">
        <f t="shared" si="6"/>
        <v>1</v>
      </c>
      <c r="AG40" s="107">
        <f t="shared" si="7"/>
        <v>1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spans="1:47" ht="24" customHeight="1" x14ac:dyDescent="0.3">
      <c r="A41" s="46">
        <v>34</v>
      </c>
      <c r="B41" s="101" t="s">
        <v>125</v>
      </c>
      <c r="C41" s="102">
        <v>46110</v>
      </c>
      <c r="D41" s="102" t="str">
        <f t="array" ref="D41">IFERROR(
  LOOKUP(2, 1/((TRIM(IMS!$E$8:$E$4000)=TRIM(IMS!$E41))*(IMS!$C$8:$C$4000&lt;IMS!$C41)),
         IMS!$C$8:$C$4000),
"")</f>
        <v/>
      </c>
      <c r="E41" s="103">
        <v>408954352</v>
      </c>
      <c r="F41" s="102">
        <v>38524</v>
      </c>
      <c r="G41" s="103">
        <v>21</v>
      </c>
      <c r="H41" s="124" t="str">
        <f t="shared" si="0"/>
        <v>19-60</v>
      </c>
      <c r="I41" s="125" t="s">
        <v>82</v>
      </c>
      <c r="J41" s="105" t="e">
        <f t="shared" ca="1" si="1"/>
        <v>#NAME?</v>
      </c>
      <c r="K41" s="103">
        <v>592188104</v>
      </c>
      <c r="L41" s="105" t="s">
        <v>35</v>
      </c>
      <c r="M41" s="105" t="s">
        <v>83</v>
      </c>
      <c r="N41" s="105" t="s">
        <v>84</v>
      </c>
      <c r="O41" s="105"/>
      <c r="P41" s="106" t="s">
        <v>85</v>
      </c>
      <c r="Q41" s="136" t="s">
        <v>16</v>
      </c>
      <c r="R41" s="137"/>
      <c r="S41" s="107"/>
      <c r="T41" s="106"/>
      <c r="U41" s="106"/>
      <c r="V41" s="107"/>
      <c r="W41" s="107"/>
      <c r="X41" s="107" t="str">
        <f t="shared" si="13"/>
        <v>--034-29-03</v>
      </c>
      <c r="Y41" s="105" t="e">
        <f t="shared" ref="Y41:AC41" ca="1" si="41">TRIM(SUBSTITUTE(SUBSTITUTE(OFFSET($Q41,0,COLUMN()-COLUMN($AL$1)),CHAR(160)," "),_xludf.UNICHAR(8239)," "))</f>
        <v>#NAME?</v>
      </c>
      <c r="Z41" s="105" t="e">
        <f t="shared" ca="1" si="41"/>
        <v>#NAME?</v>
      </c>
      <c r="AA41" s="105" t="e">
        <f t="shared" ca="1" si="41"/>
        <v>#NAME?</v>
      </c>
      <c r="AB41" s="105" t="e">
        <f t="shared" ca="1" si="41"/>
        <v>#NAME?</v>
      </c>
      <c r="AC41" s="105" t="e">
        <f t="shared" ca="1" si="41"/>
        <v>#NAME?</v>
      </c>
      <c r="AD41" s="107">
        <f t="shared" si="4"/>
        <v>0</v>
      </c>
      <c r="AE41" s="107" t="str">
        <f t="shared" si="5"/>
        <v>2026-03</v>
      </c>
      <c r="AF41" s="107">
        <f t="shared" si="6"/>
        <v>1</v>
      </c>
      <c r="AG41" s="107">
        <f t="shared" si="7"/>
        <v>1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spans="1:47" ht="24" customHeight="1" x14ac:dyDescent="0.3">
      <c r="A42" s="46">
        <v>35</v>
      </c>
      <c r="B42" s="101" t="s">
        <v>126</v>
      </c>
      <c r="C42" s="102">
        <v>46110</v>
      </c>
      <c r="D42" s="102" t="str">
        <f t="array" ref="D42">IFERROR(
  LOOKUP(2, 1/((TRIM(IMS!$E$8:$E$4000)=TRIM(IMS!$E42))*(IMS!$C$8:$C$4000&lt;IMS!$C42)),
         IMS!$C$8:$C$4000),
"")</f>
        <v/>
      </c>
      <c r="E42" s="103">
        <v>803605088</v>
      </c>
      <c r="F42" s="102">
        <v>34290</v>
      </c>
      <c r="G42" s="103">
        <v>33</v>
      </c>
      <c r="H42" s="124" t="str">
        <f t="shared" si="0"/>
        <v>19-60</v>
      </c>
      <c r="I42" s="125" t="s">
        <v>82</v>
      </c>
      <c r="J42" s="105" t="e">
        <f t="shared" ca="1" si="1"/>
        <v>#NAME?</v>
      </c>
      <c r="K42" s="103">
        <v>599530633</v>
      </c>
      <c r="L42" s="105" t="s">
        <v>35</v>
      </c>
      <c r="M42" s="105" t="s">
        <v>83</v>
      </c>
      <c r="N42" s="105" t="s">
        <v>84</v>
      </c>
      <c r="O42" s="105"/>
      <c r="P42" s="106" t="s">
        <v>85</v>
      </c>
      <c r="Q42" s="136" t="s">
        <v>16</v>
      </c>
      <c r="R42" s="137"/>
      <c r="S42" s="107"/>
      <c r="T42" s="106"/>
      <c r="U42" s="106"/>
      <c r="V42" s="107"/>
      <c r="W42" s="107"/>
      <c r="X42" s="107" t="str">
        <f t="shared" si="13"/>
        <v>--035-29-03</v>
      </c>
      <c r="Y42" s="105" t="e">
        <f t="shared" ref="Y42:AC42" ca="1" si="42">TRIM(SUBSTITUTE(SUBSTITUTE(OFFSET($Q42,0,COLUMN()-COLUMN($AL$1)),CHAR(160)," "),_xludf.UNICHAR(8239)," "))</f>
        <v>#NAME?</v>
      </c>
      <c r="Z42" s="105" t="e">
        <f t="shared" ca="1" si="42"/>
        <v>#NAME?</v>
      </c>
      <c r="AA42" s="105" t="e">
        <f t="shared" ca="1" si="42"/>
        <v>#NAME?</v>
      </c>
      <c r="AB42" s="105" t="e">
        <f t="shared" ca="1" si="42"/>
        <v>#NAME?</v>
      </c>
      <c r="AC42" s="105" t="e">
        <f t="shared" ca="1" si="42"/>
        <v>#NAME?</v>
      </c>
      <c r="AD42" s="107">
        <f t="shared" si="4"/>
        <v>1</v>
      </c>
      <c r="AE42" s="107" t="str">
        <f t="shared" si="5"/>
        <v>2026-03</v>
      </c>
      <c r="AF42" s="107">
        <f t="shared" si="6"/>
        <v>1</v>
      </c>
      <c r="AG42" s="107">
        <f t="shared" si="7"/>
        <v>1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spans="1:47" ht="24" customHeight="1" x14ac:dyDescent="0.3">
      <c r="A43" s="46">
        <v>36</v>
      </c>
      <c r="B43" s="101" t="s">
        <v>127</v>
      </c>
      <c r="C43" s="102">
        <v>46110</v>
      </c>
      <c r="D43" s="102" t="str">
        <f t="array" ref="D43">IFERROR(
  LOOKUP(2, 1/((TRIM(IMS!$E$8:$E$4000)=TRIM(IMS!$E43))*(IMS!$C$8:$C$4000&lt;IMS!$C43)),
         IMS!$C$8:$C$4000),
"")</f>
        <v/>
      </c>
      <c r="E43" s="103">
        <v>437298292</v>
      </c>
      <c r="F43" s="102">
        <v>42920</v>
      </c>
      <c r="G43" s="103">
        <v>9</v>
      </c>
      <c r="H43" s="124" t="str">
        <f t="shared" si="0"/>
        <v>6-18</v>
      </c>
      <c r="I43" s="125" t="s">
        <v>82</v>
      </c>
      <c r="J43" s="105" t="e">
        <f t="shared" ca="1" si="1"/>
        <v>#NAME?</v>
      </c>
      <c r="K43" s="103">
        <v>595317347</v>
      </c>
      <c r="L43" s="105" t="s">
        <v>35</v>
      </c>
      <c r="M43" s="105" t="s">
        <v>89</v>
      </c>
      <c r="N43" s="105" t="s">
        <v>84</v>
      </c>
      <c r="O43" s="105"/>
      <c r="P43" s="106" t="s">
        <v>85</v>
      </c>
      <c r="Q43" s="136" t="s">
        <v>16</v>
      </c>
      <c r="R43" s="137"/>
      <c r="S43" s="107"/>
      <c r="T43" s="106"/>
      <c r="U43" s="106"/>
      <c r="V43" s="107"/>
      <c r="W43" s="107"/>
      <c r="X43" s="107" t="str">
        <f t="shared" si="13"/>
        <v>--036-29-03</v>
      </c>
      <c r="Y43" s="105" t="e">
        <f t="shared" ref="Y43:AC43" ca="1" si="43">TRIM(SUBSTITUTE(SUBSTITUTE(OFFSET($Q43,0,COLUMN()-COLUMN($AL$1)),CHAR(160)," "),_xludf.UNICHAR(8239)," "))</f>
        <v>#NAME?</v>
      </c>
      <c r="Z43" s="105" t="e">
        <f t="shared" ca="1" si="43"/>
        <v>#NAME?</v>
      </c>
      <c r="AA43" s="105" t="e">
        <f t="shared" ca="1" si="43"/>
        <v>#NAME?</v>
      </c>
      <c r="AB43" s="105" t="e">
        <f t="shared" ca="1" si="43"/>
        <v>#NAME?</v>
      </c>
      <c r="AC43" s="105" t="e">
        <f t="shared" ca="1" si="43"/>
        <v>#NAME?</v>
      </c>
      <c r="AD43" s="107">
        <f t="shared" si="4"/>
        <v>1</v>
      </c>
      <c r="AE43" s="107" t="str">
        <f t="shared" si="5"/>
        <v>2026-03</v>
      </c>
      <c r="AF43" s="107">
        <f t="shared" si="6"/>
        <v>1</v>
      </c>
      <c r="AG43" s="107">
        <f t="shared" si="7"/>
        <v>1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spans="1:47" ht="24" customHeight="1" x14ac:dyDescent="0.3">
      <c r="A44" s="46">
        <v>37</v>
      </c>
      <c r="B44" s="101" t="s">
        <v>128</v>
      </c>
      <c r="C44" s="102">
        <v>46110</v>
      </c>
      <c r="D44" s="102" t="str">
        <f t="array" ref="D44">IFERROR(
  LOOKUP(2, 1/((TRIM(IMS!$E$8:$E$4000)=TRIM(IMS!$E44))*(IMS!$C$8:$C$4000&lt;IMS!$C44)),
         IMS!$C$8:$C$4000),
"")</f>
        <v/>
      </c>
      <c r="E44" s="103">
        <v>426336038</v>
      </c>
      <c r="F44" s="102">
        <v>39491</v>
      </c>
      <c r="G44" s="103">
        <v>18</v>
      </c>
      <c r="H44" s="124" t="str">
        <f t="shared" si="0"/>
        <v>6-18</v>
      </c>
      <c r="I44" s="126" t="s">
        <v>88</v>
      </c>
      <c r="J44" s="105" t="e">
        <f t="shared" ca="1" si="1"/>
        <v>#NAME?</v>
      </c>
      <c r="K44" s="103">
        <v>599770859</v>
      </c>
      <c r="L44" s="105" t="s">
        <v>35</v>
      </c>
      <c r="M44" s="105" t="s">
        <v>94</v>
      </c>
      <c r="N44" s="105" t="s">
        <v>84</v>
      </c>
      <c r="O44" s="105"/>
      <c r="P44" s="106" t="s">
        <v>85</v>
      </c>
      <c r="Q44" s="136"/>
      <c r="R44" s="137"/>
      <c r="S44" s="107" t="s">
        <v>6</v>
      </c>
      <c r="T44" s="106"/>
      <c r="U44" s="106"/>
      <c r="V44" s="107"/>
      <c r="W44" s="107"/>
      <c r="X44" s="107" t="str">
        <f t="shared" si="13"/>
        <v>--037-29-03</v>
      </c>
      <c r="Y44" s="105" t="e">
        <f t="shared" ref="Y44:AC44" ca="1" si="44">TRIM(SUBSTITUTE(SUBSTITUTE(OFFSET($Q44,0,COLUMN()-COLUMN($AL$1)),CHAR(160)," "),_xludf.UNICHAR(8239)," "))</f>
        <v>#NAME?</v>
      </c>
      <c r="Z44" s="105" t="e">
        <f t="shared" ca="1" si="44"/>
        <v>#NAME?</v>
      </c>
      <c r="AA44" s="105" t="e">
        <f t="shared" ca="1" si="44"/>
        <v>#NAME?</v>
      </c>
      <c r="AB44" s="105" t="e">
        <f t="shared" ca="1" si="44"/>
        <v>#NAME?</v>
      </c>
      <c r="AC44" s="105" t="e">
        <f t="shared" ca="1" si="44"/>
        <v>#NAME?</v>
      </c>
      <c r="AD44" s="107">
        <f t="shared" si="4"/>
        <v>0</v>
      </c>
      <c r="AE44" s="107" t="str">
        <f t="shared" si="5"/>
        <v>2026-03</v>
      </c>
      <c r="AF44" s="107">
        <f t="shared" si="6"/>
        <v>1</v>
      </c>
      <c r="AG44" s="107">
        <f t="shared" si="7"/>
        <v>1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spans="1:47" ht="24" customHeight="1" x14ac:dyDescent="0.3">
      <c r="A45" s="46">
        <v>38</v>
      </c>
      <c r="B45" s="101" t="s">
        <v>129</v>
      </c>
      <c r="C45" s="102">
        <v>46110</v>
      </c>
      <c r="D45" s="102" t="str">
        <f t="array" ref="D45">IFERROR(
  LOOKUP(2, 1/((TRIM(IMS!$E$8:$E$4000)=TRIM(IMS!$E45))*(IMS!$C$8:$C$4000&lt;IMS!$C45)),
         IMS!$C$8:$C$4000),
"")</f>
        <v/>
      </c>
      <c r="E45" s="103">
        <v>409339033</v>
      </c>
      <c r="F45" s="102">
        <v>38286</v>
      </c>
      <c r="G45" s="103">
        <v>22</v>
      </c>
      <c r="H45" s="124" t="str">
        <f t="shared" si="0"/>
        <v>19-60</v>
      </c>
      <c r="I45" s="126" t="s">
        <v>88</v>
      </c>
      <c r="J45" s="105" t="e">
        <f t="shared" ca="1" si="1"/>
        <v>#NAME?</v>
      </c>
      <c r="K45" s="103">
        <v>592909280</v>
      </c>
      <c r="L45" s="105" t="s">
        <v>35</v>
      </c>
      <c r="M45" s="105" t="s">
        <v>83</v>
      </c>
      <c r="N45" s="105" t="s">
        <v>84</v>
      </c>
      <c r="O45" s="105"/>
      <c r="P45" s="106" t="s">
        <v>85</v>
      </c>
      <c r="Q45" s="136" t="s">
        <v>16</v>
      </c>
      <c r="R45" s="137"/>
      <c r="S45" s="107"/>
      <c r="T45" s="106"/>
      <c r="U45" s="106"/>
      <c r="V45" s="107"/>
      <c r="W45" s="107"/>
      <c r="X45" s="107" t="str">
        <f t="shared" si="13"/>
        <v>--038-29-03</v>
      </c>
      <c r="Y45" s="105" t="e">
        <f t="shared" ref="Y45:AC45" ca="1" si="45">TRIM(SUBSTITUTE(SUBSTITUTE(OFFSET($Q45,0,COLUMN()-COLUMN($AL$1)),CHAR(160)," "),_xludf.UNICHAR(8239)," "))</f>
        <v>#NAME?</v>
      </c>
      <c r="Z45" s="105" t="e">
        <f t="shared" ca="1" si="45"/>
        <v>#NAME?</v>
      </c>
      <c r="AA45" s="105" t="e">
        <f t="shared" ca="1" si="45"/>
        <v>#NAME?</v>
      </c>
      <c r="AB45" s="105" t="e">
        <f t="shared" ca="1" si="45"/>
        <v>#NAME?</v>
      </c>
      <c r="AC45" s="105" t="e">
        <f t="shared" ca="1" si="45"/>
        <v>#NAME?</v>
      </c>
      <c r="AD45" s="107">
        <f t="shared" si="4"/>
        <v>1</v>
      </c>
      <c r="AE45" s="107" t="str">
        <f t="shared" si="5"/>
        <v>2026-03</v>
      </c>
      <c r="AF45" s="107">
        <f t="shared" si="6"/>
        <v>1</v>
      </c>
      <c r="AG45" s="107">
        <f t="shared" si="7"/>
        <v>1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spans="1:47" ht="24" customHeight="1" x14ac:dyDescent="0.3">
      <c r="A46" s="46">
        <v>39</v>
      </c>
      <c r="B46" s="101" t="s">
        <v>130</v>
      </c>
      <c r="C46" s="102">
        <v>46110</v>
      </c>
      <c r="D46" s="102" t="str">
        <f t="array" ref="D46">IFERROR(
  LOOKUP(2, 1/((TRIM(IMS!$E$8:$E$4000)=TRIM(IMS!$E46))*(IMS!$C$8:$C$4000&lt;IMS!$C46)),
         IMS!$C$8:$C$4000),
"")</f>
        <v/>
      </c>
      <c r="E46" s="103">
        <v>434125696</v>
      </c>
      <c r="F46" s="102">
        <v>41526</v>
      </c>
      <c r="G46" s="103">
        <v>13</v>
      </c>
      <c r="H46" s="124" t="str">
        <f t="shared" si="0"/>
        <v>6-18</v>
      </c>
      <c r="I46" s="125" t="s">
        <v>82</v>
      </c>
      <c r="J46" s="105" t="e">
        <f t="shared" ca="1" si="1"/>
        <v>#NAME?</v>
      </c>
      <c r="K46" s="103">
        <v>592216142</v>
      </c>
      <c r="L46" s="105" t="s">
        <v>35</v>
      </c>
      <c r="M46" s="105" t="s">
        <v>94</v>
      </c>
      <c r="N46" s="105" t="s">
        <v>84</v>
      </c>
      <c r="O46" s="105"/>
      <c r="P46" s="106" t="s">
        <v>85</v>
      </c>
      <c r="Q46" s="136" t="s">
        <v>16</v>
      </c>
      <c r="R46" s="137"/>
      <c r="S46" s="107"/>
      <c r="T46" s="106"/>
      <c r="U46" s="106"/>
      <c r="V46" s="107"/>
      <c r="W46" s="107"/>
      <c r="X46" s="107" t="str">
        <f t="shared" si="13"/>
        <v>--039-29-03</v>
      </c>
      <c r="Y46" s="105" t="e">
        <f t="shared" ref="Y46:AC46" ca="1" si="46">TRIM(SUBSTITUTE(SUBSTITUTE(OFFSET($Q46,0,COLUMN()-COLUMN($AL$1)),CHAR(160)," "),_xludf.UNICHAR(8239)," "))</f>
        <v>#NAME?</v>
      </c>
      <c r="Z46" s="105" t="e">
        <f t="shared" ca="1" si="46"/>
        <v>#NAME?</v>
      </c>
      <c r="AA46" s="105" t="e">
        <f t="shared" ca="1" si="46"/>
        <v>#NAME?</v>
      </c>
      <c r="AB46" s="105" t="e">
        <f t="shared" ca="1" si="46"/>
        <v>#NAME?</v>
      </c>
      <c r="AC46" s="105" t="e">
        <f t="shared" ca="1" si="46"/>
        <v>#NAME?</v>
      </c>
      <c r="AD46" s="107">
        <f t="shared" si="4"/>
        <v>1</v>
      </c>
      <c r="AE46" s="107" t="str">
        <f t="shared" si="5"/>
        <v>2026-03</v>
      </c>
      <c r="AF46" s="107">
        <f t="shared" si="6"/>
        <v>1</v>
      </c>
      <c r="AG46" s="107">
        <f t="shared" si="7"/>
        <v>1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1:47" ht="24" customHeight="1" x14ac:dyDescent="0.3">
      <c r="A47" s="46">
        <v>40</v>
      </c>
      <c r="B47" s="101" t="s">
        <v>131</v>
      </c>
      <c r="C47" s="102">
        <v>46110</v>
      </c>
      <c r="D47" s="102" t="str">
        <f t="array" ref="D47">IFERROR(
  LOOKUP(2, 1/((TRIM(IMS!$E$8:$E$4000)=TRIM(IMS!$E47))*(IMS!$C$8:$C$4000&lt;IMS!$C47)),
         IMS!$C$8:$C$4000),
"")</f>
        <v/>
      </c>
      <c r="E47" s="103">
        <v>905198883</v>
      </c>
      <c r="F47" s="102">
        <v>29601</v>
      </c>
      <c r="G47" s="103">
        <v>45</v>
      </c>
      <c r="H47" s="124" t="str">
        <f t="shared" si="0"/>
        <v>19-60</v>
      </c>
      <c r="I47" s="125" t="s">
        <v>82</v>
      </c>
      <c r="J47" s="105" t="e">
        <f t="shared" ca="1" si="1"/>
        <v>#NAME?</v>
      </c>
      <c r="K47" s="103">
        <v>599205547</v>
      </c>
      <c r="L47" s="105" t="s">
        <v>35</v>
      </c>
      <c r="M47" s="105" t="s">
        <v>83</v>
      </c>
      <c r="N47" s="105" t="s">
        <v>84</v>
      </c>
      <c r="O47" s="105"/>
      <c r="P47" s="106" t="s">
        <v>85</v>
      </c>
      <c r="Q47" s="136" t="s">
        <v>4</v>
      </c>
      <c r="R47" s="137"/>
      <c r="S47" s="107"/>
      <c r="T47" s="106"/>
      <c r="U47" s="106"/>
      <c r="V47" s="107" t="s">
        <v>132</v>
      </c>
      <c r="W47" s="107"/>
      <c r="X47" s="107" t="str">
        <f t="shared" si="13"/>
        <v>--040-29-03</v>
      </c>
      <c r="Y47" s="105" t="e">
        <f t="shared" ref="Y47:AC47" ca="1" si="47">TRIM(SUBSTITUTE(SUBSTITUTE(OFFSET($Q47,0,COLUMN()-COLUMN($AL$1)),CHAR(160)," "),_xludf.UNICHAR(8239)," "))</f>
        <v>#NAME?</v>
      </c>
      <c r="Z47" s="105" t="e">
        <f t="shared" ca="1" si="47"/>
        <v>#NAME?</v>
      </c>
      <c r="AA47" s="105" t="e">
        <f t="shared" ca="1" si="47"/>
        <v>#NAME?</v>
      </c>
      <c r="AB47" s="105" t="e">
        <f t="shared" ca="1" si="47"/>
        <v>#NAME?</v>
      </c>
      <c r="AC47" s="105" t="e">
        <f t="shared" ca="1" si="47"/>
        <v>#NAME?</v>
      </c>
      <c r="AD47" s="107">
        <f t="shared" si="4"/>
        <v>1</v>
      </c>
      <c r="AE47" s="107" t="str">
        <f t="shared" si="5"/>
        <v>2026-03</v>
      </c>
      <c r="AF47" s="107">
        <f t="shared" si="6"/>
        <v>1</v>
      </c>
      <c r="AG47" s="107">
        <f t="shared" si="7"/>
        <v>1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1:47" ht="24" customHeight="1" x14ac:dyDescent="0.3">
      <c r="A48" s="46">
        <v>41</v>
      </c>
      <c r="B48" s="101" t="s">
        <v>133</v>
      </c>
      <c r="C48" s="102">
        <v>46110</v>
      </c>
      <c r="D48" s="102" t="str">
        <f t="array" ref="D48">IFERROR(
  LOOKUP(2, 1/((TRIM(IMS!$E$8:$E$4000)=TRIM(IMS!$E48))*(IMS!$C$8:$C$4000&lt;IMS!$C48)),
         IMS!$C$8:$C$4000),
"")</f>
        <v/>
      </c>
      <c r="E48" s="103">
        <v>901453399</v>
      </c>
      <c r="F48" s="102">
        <v>28997</v>
      </c>
      <c r="G48" s="103">
        <v>47</v>
      </c>
      <c r="H48" s="124" t="str">
        <f t="shared" si="0"/>
        <v>19-60</v>
      </c>
      <c r="I48" s="125" t="s">
        <v>82</v>
      </c>
      <c r="J48" s="105" t="e">
        <f t="shared" ca="1" si="1"/>
        <v>#NAME?</v>
      </c>
      <c r="K48" s="103">
        <v>592909839</v>
      </c>
      <c r="L48" s="105" t="s">
        <v>35</v>
      </c>
      <c r="M48" s="105" t="s">
        <v>134</v>
      </c>
      <c r="N48" s="105" t="s">
        <v>84</v>
      </c>
      <c r="O48" s="105"/>
      <c r="P48" s="106" t="s">
        <v>85</v>
      </c>
      <c r="Q48" s="136" t="s">
        <v>4</v>
      </c>
      <c r="R48" s="137"/>
      <c r="S48" s="107"/>
      <c r="T48" s="106"/>
      <c r="U48" s="106"/>
      <c r="V48" s="107" t="s">
        <v>132</v>
      </c>
      <c r="W48" s="107"/>
      <c r="X48" s="107" t="str">
        <f t="shared" si="13"/>
        <v>--041-29-03</v>
      </c>
      <c r="Y48" s="105" t="e">
        <f t="shared" ref="Y48:AC48" ca="1" si="48">TRIM(SUBSTITUTE(SUBSTITUTE(OFFSET($Q48,0,COLUMN()-COLUMN($AL$1)),CHAR(160)," "),_xludf.UNICHAR(8239)," "))</f>
        <v>#NAME?</v>
      </c>
      <c r="Z48" s="105" t="e">
        <f t="shared" ca="1" si="48"/>
        <v>#NAME?</v>
      </c>
      <c r="AA48" s="105" t="e">
        <f t="shared" ca="1" si="48"/>
        <v>#NAME?</v>
      </c>
      <c r="AB48" s="105" t="e">
        <f t="shared" ca="1" si="48"/>
        <v>#NAME?</v>
      </c>
      <c r="AC48" s="105" t="e">
        <f t="shared" ca="1" si="48"/>
        <v>#NAME?</v>
      </c>
      <c r="AD48" s="107">
        <f t="shared" si="4"/>
        <v>1</v>
      </c>
      <c r="AE48" s="107" t="str">
        <f t="shared" si="5"/>
        <v>2026-03</v>
      </c>
      <c r="AF48" s="107">
        <f t="shared" si="6"/>
        <v>1</v>
      </c>
      <c r="AG48" s="107">
        <f t="shared" si="7"/>
        <v>1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spans="1:47" ht="24" customHeight="1" x14ac:dyDescent="0.3">
      <c r="A49" s="46">
        <v>42</v>
      </c>
      <c r="B49" s="101" t="s">
        <v>135</v>
      </c>
      <c r="C49" s="102">
        <v>46110</v>
      </c>
      <c r="D49" s="102" t="str">
        <f t="array" ref="D49">IFERROR(
  LOOKUP(2, 1/((TRIM(IMS!$E$8:$E$4000)=TRIM(IMS!$E49))*(IMS!$C$8:$C$4000&lt;IMS!$C49)),
         IMS!$C$8:$C$4000),
"")</f>
        <v/>
      </c>
      <c r="E49" s="103">
        <v>424058295</v>
      </c>
      <c r="F49" s="102">
        <v>39171</v>
      </c>
      <c r="G49" s="103">
        <v>19</v>
      </c>
      <c r="H49" s="124" t="str">
        <f t="shared" si="0"/>
        <v>19-60</v>
      </c>
      <c r="I49" s="125" t="s">
        <v>82</v>
      </c>
      <c r="J49" s="105" t="e">
        <f t="shared" ca="1" si="1"/>
        <v>#NAME?</v>
      </c>
      <c r="K49" s="103">
        <v>592230218</v>
      </c>
      <c r="L49" s="105" t="s">
        <v>35</v>
      </c>
      <c r="M49" s="105" t="s">
        <v>83</v>
      </c>
      <c r="N49" s="105" t="s">
        <v>84</v>
      </c>
      <c r="O49" s="105"/>
      <c r="P49" s="106" t="s">
        <v>85</v>
      </c>
      <c r="Q49" s="136"/>
      <c r="R49" s="137" t="s">
        <v>27</v>
      </c>
      <c r="S49" s="107"/>
      <c r="T49" s="106"/>
      <c r="U49" s="106"/>
      <c r="V49" s="107"/>
      <c r="W49" s="107"/>
      <c r="X49" s="107" t="str">
        <f t="shared" si="13"/>
        <v>--042-29-03</v>
      </c>
      <c r="Y49" s="105" t="e">
        <f t="shared" ref="Y49:AC49" ca="1" si="49">TRIM(SUBSTITUTE(SUBSTITUTE(OFFSET($Q49,0,COLUMN()-COLUMN($AL$1)),CHAR(160)," "),_xludf.UNICHAR(8239)," "))</f>
        <v>#NAME?</v>
      </c>
      <c r="Z49" s="105" t="e">
        <f t="shared" ca="1" si="49"/>
        <v>#NAME?</v>
      </c>
      <c r="AA49" s="105" t="e">
        <f t="shared" ca="1" si="49"/>
        <v>#NAME?</v>
      </c>
      <c r="AB49" s="105" t="e">
        <f t="shared" ca="1" si="49"/>
        <v>#NAME?</v>
      </c>
      <c r="AC49" s="105" t="e">
        <f t="shared" ca="1" si="49"/>
        <v>#NAME?</v>
      </c>
      <c r="AD49" s="107">
        <f t="shared" si="4"/>
        <v>0</v>
      </c>
      <c r="AE49" s="107" t="str">
        <f t="shared" si="5"/>
        <v>2026-03</v>
      </c>
      <c r="AF49" s="107">
        <f t="shared" si="6"/>
        <v>1</v>
      </c>
      <c r="AG49" s="107">
        <f t="shared" si="7"/>
        <v>1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spans="1:47" ht="24" customHeight="1" x14ac:dyDescent="0.3">
      <c r="A50" s="46">
        <v>43</v>
      </c>
      <c r="B50" s="101" t="s">
        <v>136</v>
      </c>
      <c r="C50" s="102">
        <v>46110</v>
      </c>
      <c r="D50" s="102" t="str">
        <f t="array" ref="D50">IFERROR(
  LOOKUP(2, 1/((TRIM(IMS!$E$8:$E$4000)=TRIM(IMS!$E50))*(IMS!$C$8:$C$4000&lt;IMS!$C50)),
         IMS!$C$8:$C$4000),
"")</f>
        <v/>
      </c>
      <c r="E50" s="103">
        <v>445401805</v>
      </c>
      <c r="F50" s="102">
        <v>44791</v>
      </c>
      <c r="G50" s="103">
        <v>4</v>
      </c>
      <c r="H50" s="124" t="str">
        <f t="shared" si="0"/>
        <v>0-5</v>
      </c>
      <c r="I50" s="126" t="s">
        <v>88</v>
      </c>
      <c r="J50" s="105" t="e">
        <f t="shared" ca="1" si="1"/>
        <v>#NAME?</v>
      </c>
      <c r="K50" s="103">
        <v>598268380</v>
      </c>
      <c r="L50" s="105" t="s">
        <v>35</v>
      </c>
      <c r="M50" s="105" t="s">
        <v>89</v>
      </c>
      <c r="N50" s="105" t="s">
        <v>84</v>
      </c>
      <c r="O50" s="105"/>
      <c r="P50" s="106" t="s">
        <v>85</v>
      </c>
      <c r="Q50" s="136" t="s">
        <v>16</v>
      </c>
      <c r="R50" s="137"/>
      <c r="S50" s="107"/>
      <c r="T50" s="106"/>
      <c r="U50" s="106"/>
      <c r="V50" s="107"/>
      <c r="W50" s="107"/>
      <c r="X50" s="107" t="str">
        <f t="shared" si="13"/>
        <v>--043-29-03</v>
      </c>
      <c r="Y50" s="105" t="e">
        <f t="shared" ref="Y50:AC50" ca="1" si="50">TRIM(SUBSTITUTE(SUBSTITUTE(OFFSET($Q50,0,COLUMN()-COLUMN($AL$1)),CHAR(160)," "),_xludf.UNICHAR(8239)," "))</f>
        <v>#NAME?</v>
      </c>
      <c r="Z50" s="105" t="e">
        <f t="shared" ca="1" si="50"/>
        <v>#NAME?</v>
      </c>
      <c r="AA50" s="105" t="e">
        <f t="shared" ca="1" si="50"/>
        <v>#NAME?</v>
      </c>
      <c r="AB50" s="105" t="e">
        <f t="shared" ca="1" si="50"/>
        <v>#NAME?</v>
      </c>
      <c r="AC50" s="105" t="e">
        <f t="shared" ca="1" si="50"/>
        <v>#NAME?</v>
      </c>
      <c r="AD50" s="107">
        <f t="shared" si="4"/>
        <v>0</v>
      </c>
      <c r="AE50" s="107" t="str">
        <f t="shared" si="5"/>
        <v>2026-03</v>
      </c>
      <c r="AF50" s="107">
        <f t="shared" si="6"/>
        <v>1</v>
      </c>
      <c r="AG50" s="107">
        <f t="shared" si="7"/>
        <v>1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spans="1:47" ht="24" customHeight="1" x14ac:dyDescent="0.3">
      <c r="A51" s="46">
        <v>44</v>
      </c>
      <c r="B51" s="101" t="s">
        <v>137</v>
      </c>
      <c r="C51" s="102">
        <v>46110</v>
      </c>
      <c r="D51" s="102" t="str">
        <f t="array" ref="D51">IFERROR(
  LOOKUP(2, 1/((TRIM(IMS!$E$8:$E$4000)=TRIM(IMS!$E51))*(IMS!$C$8:$C$4000&lt;IMS!$C51)),
         IMS!$C$8:$C$4000),
"")</f>
        <v/>
      </c>
      <c r="E51" s="103">
        <v>803430842</v>
      </c>
      <c r="F51" s="102">
        <v>34492</v>
      </c>
      <c r="G51" s="103">
        <v>32</v>
      </c>
      <c r="H51" s="124" t="str">
        <f t="shared" si="0"/>
        <v>19-60</v>
      </c>
      <c r="I51" s="126" t="s">
        <v>88</v>
      </c>
      <c r="J51" s="105" t="e">
        <f t="shared" ca="1" si="1"/>
        <v>#NAME?</v>
      </c>
      <c r="K51" s="103">
        <v>598268380</v>
      </c>
      <c r="L51" s="105" t="s">
        <v>35</v>
      </c>
      <c r="M51" s="105" t="s">
        <v>83</v>
      </c>
      <c r="N51" s="105" t="s">
        <v>84</v>
      </c>
      <c r="O51" s="105"/>
      <c r="P51" s="106" t="s">
        <v>85</v>
      </c>
      <c r="Q51" s="136" t="s">
        <v>16</v>
      </c>
      <c r="R51" s="137"/>
      <c r="S51" s="107"/>
      <c r="T51" s="106"/>
      <c r="U51" s="106"/>
      <c r="V51" s="107"/>
      <c r="W51" s="107"/>
      <c r="X51" s="107" t="str">
        <f t="shared" si="13"/>
        <v>--044-29-03</v>
      </c>
      <c r="Y51" s="105" t="e">
        <f t="shared" ref="Y51:AC51" ca="1" si="51">TRIM(SUBSTITUTE(SUBSTITUTE(OFFSET($Q51,0,COLUMN()-COLUMN($AL$1)),CHAR(160)," "),_xludf.UNICHAR(8239)," "))</f>
        <v>#NAME?</v>
      </c>
      <c r="Z51" s="105" t="e">
        <f t="shared" ca="1" si="51"/>
        <v>#NAME?</v>
      </c>
      <c r="AA51" s="105" t="e">
        <f t="shared" ca="1" si="51"/>
        <v>#NAME?</v>
      </c>
      <c r="AB51" s="105" t="e">
        <f t="shared" ca="1" si="51"/>
        <v>#NAME?</v>
      </c>
      <c r="AC51" s="105" t="e">
        <f t="shared" ca="1" si="51"/>
        <v>#NAME?</v>
      </c>
      <c r="AD51" s="107">
        <f t="shared" si="4"/>
        <v>0</v>
      </c>
      <c r="AE51" s="107" t="str">
        <f t="shared" si="5"/>
        <v>2026-03</v>
      </c>
      <c r="AF51" s="107">
        <f t="shared" si="6"/>
        <v>1</v>
      </c>
      <c r="AG51" s="107">
        <f t="shared" si="7"/>
        <v>1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spans="1:47" ht="24" customHeight="1" x14ac:dyDescent="0.3">
      <c r="A52" s="46">
        <v>45</v>
      </c>
      <c r="B52" s="101" t="s">
        <v>138</v>
      </c>
      <c r="C52" s="102">
        <v>46110</v>
      </c>
      <c r="D52" s="102" t="str">
        <f t="array" ref="D52">IFERROR(
  LOOKUP(2, 1/((TRIM(IMS!$E$8:$E$4000)=TRIM(IMS!$E52))*(IMS!$C$8:$C$4000&lt;IMS!$C52)),
         IMS!$C$8:$C$4000),
"")</f>
        <v/>
      </c>
      <c r="E52" s="103">
        <v>804442978</v>
      </c>
      <c r="F52" s="102">
        <v>34693</v>
      </c>
      <c r="G52" s="103">
        <v>32</v>
      </c>
      <c r="H52" s="124" t="str">
        <f t="shared" si="0"/>
        <v>19-60</v>
      </c>
      <c r="I52" s="125" t="s">
        <v>82</v>
      </c>
      <c r="J52" s="105" t="e">
        <f t="shared" ca="1" si="1"/>
        <v>#NAME?</v>
      </c>
      <c r="K52" s="103">
        <v>598335146</v>
      </c>
      <c r="L52" s="105" t="s">
        <v>35</v>
      </c>
      <c r="M52" s="105" t="s">
        <v>83</v>
      </c>
      <c r="N52" s="105" t="s">
        <v>84</v>
      </c>
      <c r="O52" s="105"/>
      <c r="P52" s="106" t="s">
        <v>85</v>
      </c>
      <c r="Q52" s="136"/>
      <c r="R52" s="137" t="s">
        <v>37</v>
      </c>
      <c r="S52" s="107"/>
      <c r="T52" s="106" t="s">
        <v>19</v>
      </c>
      <c r="U52" s="106"/>
      <c r="V52" s="107" t="s">
        <v>139</v>
      </c>
      <c r="W52" s="107"/>
      <c r="X52" s="107" t="str">
        <f t="shared" si="13"/>
        <v>--045-29-03</v>
      </c>
      <c r="Y52" s="105" t="e">
        <f t="shared" ref="Y52:AC52" ca="1" si="52">TRIM(SUBSTITUTE(SUBSTITUTE(OFFSET($Q52,0,COLUMN()-COLUMN($AL$1)),CHAR(160)," "),_xludf.UNICHAR(8239)," "))</f>
        <v>#NAME?</v>
      </c>
      <c r="Z52" s="105" t="e">
        <f t="shared" ca="1" si="52"/>
        <v>#NAME?</v>
      </c>
      <c r="AA52" s="105" t="e">
        <f t="shared" ca="1" si="52"/>
        <v>#NAME?</v>
      </c>
      <c r="AB52" s="105" t="e">
        <f t="shared" ca="1" si="52"/>
        <v>#NAME?</v>
      </c>
      <c r="AC52" s="105" t="e">
        <f t="shared" ca="1" si="52"/>
        <v>#NAME?</v>
      </c>
      <c r="AD52" s="107">
        <f t="shared" si="4"/>
        <v>1</v>
      </c>
      <c r="AE52" s="107" t="str">
        <f t="shared" si="5"/>
        <v>2026-03</v>
      </c>
      <c r="AF52" s="107">
        <f t="shared" si="6"/>
        <v>1</v>
      </c>
      <c r="AG52" s="107">
        <f t="shared" si="7"/>
        <v>1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spans="1:47" ht="24" customHeight="1" x14ac:dyDescent="0.3">
      <c r="A53" s="46">
        <v>46</v>
      </c>
      <c r="B53" s="101" t="s">
        <v>140</v>
      </c>
      <c r="C53" s="102">
        <v>46111</v>
      </c>
      <c r="D53" s="102" t="str">
        <f t="array" ref="D53">IFERROR(
  LOOKUP(2, 1/((TRIM(IMS!$E$8:$E$4000)=TRIM(IMS!$E53))*(IMS!$C$8:$C$4000&lt;IMS!$C53)),
         IMS!$C$8:$C$4000),
"")</f>
        <v/>
      </c>
      <c r="E53" s="103">
        <v>916486004</v>
      </c>
      <c r="F53" s="102">
        <v>19816</v>
      </c>
      <c r="G53" s="103">
        <v>72</v>
      </c>
      <c r="H53" s="124" t="str">
        <f t="shared" si="0"/>
        <v>+60</v>
      </c>
      <c r="I53" s="126" t="s">
        <v>88</v>
      </c>
      <c r="J53" s="105" t="e">
        <f t="shared" ca="1" si="1"/>
        <v>#NAME?</v>
      </c>
      <c r="K53" s="103">
        <v>599014548</v>
      </c>
      <c r="L53" s="105" t="s">
        <v>35</v>
      </c>
      <c r="M53" s="105" t="s">
        <v>83</v>
      </c>
      <c r="N53" s="105" t="s">
        <v>84</v>
      </c>
      <c r="O53" s="105"/>
      <c r="P53" s="106" t="s">
        <v>85</v>
      </c>
      <c r="Q53" s="136" t="s">
        <v>4</v>
      </c>
      <c r="R53" s="137"/>
      <c r="S53" s="107"/>
      <c r="T53" s="106"/>
      <c r="U53" s="106"/>
      <c r="V53" s="107"/>
      <c r="W53" s="107"/>
      <c r="X53" s="107" t="str">
        <f t="shared" si="13"/>
        <v>--046-30-03</v>
      </c>
      <c r="Y53" s="105" t="e">
        <f t="shared" ref="Y53:AC53" ca="1" si="53">TRIM(SUBSTITUTE(SUBSTITUTE(OFFSET($Q53,0,COLUMN()-COLUMN($AL$1)),CHAR(160)," "),_xludf.UNICHAR(8239)," "))</f>
        <v>#NAME?</v>
      </c>
      <c r="Z53" s="105" t="e">
        <f t="shared" ca="1" si="53"/>
        <v>#NAME?</v>
      </c>
      <c r="AA53" s="105" t="e">
        <f t="shared" ca="1" si="53"/>
        <v>#NAME?</v>
      </c>
      <c r="AB53" s="105" t="e">
        <f t="shared" ca="1" si="53"/>
        <v>#NAME?</v>
      </c>
      <c r="AC53" s="105" t="e">
        <f t="shared" ca="1" si="53"/>
        <v>#NAME?</v>
      </c>
      <c r="AD53" s="107">
        <f t="shared" si="4"/>
        <v>0</v>
      </c>
      <c r="AE53" s="107" t="str">
        <f t="shared" si="5"/>
        <v>2026-03</v>
      </c>
      <c r="AF53" s="107">
        <f t="shared" si="6"/>
        <v>1</v>
      </c>
      <c r="AG53" s="107">
        <f t="shared" si="7"/>
        <v>1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spans="1:47" ht="24" customHeight="1" x14ac:dyDescent="0.3">
      <c r="A54" s="46">
        <v>47</v>
      </c>
      <c r="B54" s="101" t="s">
        <v>141</v>
      </c>
      <c r="C54" s="102">
        <v>46111</v>
      </c>
      <c r="D54" s="102" t="str">
        <f t="array" ref="D54">IFERROR(
  LOOKUP(2, 1/((TRIM(IMS!$E$8:$E$4000)=TRIM(IMS!$E54))*(IMS!$C$8:$C$4000&lt;IMS!$C54)),
         IMS!$C$8:$C$4000),
"")</f>
        <v/>
      </c>
      <c r="E54" s="103">
        <v>975888553</v>
      </c>
      <c r="F54" s="102">
        <v>22200</v>
      </c>
      <c r="G54" s="103">
        <v>66</v>
      </c>
      <c r="H54" s="124" t="str">
        <f t="shared" si="0"/>
        <v>+60</v>
      </c>
      <c r="I54" s="125" t="s">
        <v>82</v>
      </c>
      <c r="J54" s="105" t="e">
        <f t="shared" ca="1" si="1"/>
        <v>#NAME?</v>
      </c>
      <c r="K54" s="103">
        <v>599014548</v>
      </c>
      <c r="L54" s="105" t="s">
        <v>35</v>
      </c>
      <c r="M54" s="105" t="s">
        <v>83</v>
      </c>
      <c r="N54" s="105" t="s">
        <v>84</v>
      </c>
      <c r="O54" s="105"/>
      <c r="P54" s="106" t="s">
        <v>85</v>
      </c>
      <c r="Q54" s="136" t="s">
        <v>4</v>
      </c>
      <c r="R54" s="137"/>
      <c r="S54" s="107"/>
      <c r="T54" s="106"/>
      <c r="U54" s="106"/>
      <c r="V54" s="107"/>
      <c r="W54" s="107"/>
      <c r="X54" s="107" t="str">
        <f t="shared" si="13"/>
        <v>--047-30-03</v>
      </c>
      <c r="Y54" s="105" t="e">
        <f t="shared" ref="Y54:AC54" ca="1" si="54">TRIM(SUBSTITUTE(SUBSTITUTE(OFFSET($Q54,0,COLUMN()-COLUMN($AL$1)),CHAR(160)," "),_xludf.UNICHAR(8239)," "))</f>
        <v>#NAME?</v>
      </c>
      <c r="Z54" s="105" t="e">
        <f t="shared" ca="1" si="54"/>
        <v>#NAME?</v>
      </c>
      <c r="AA54" s="105" t="e">
        <f t="shared" ca="1" si="54"/>
        <v>#NAME?</v>
      </c>
      <c r="AB54" s="105" t="e">
        <f t="shared" ca="1" si="54"/>
        <v>#NAME?</v>
      </c>
      <c r="AC54" s="105" t="e">
        <f t="shared" ca="1" si="54"/>
        <v>#NAME?</v>
      </c>
      <c r="AD54" s="107">
        <f t="shared" si="4"/>
        <v>0</v>
      </c>
      <c r="AE54" s="107" t="str">
        <f t="shared" si="5"/>
        <v>2026-03</v>
      </c>
      <c r="AF54" s="107">
        <f t="shared" si="6"/>
        <v>1</v>
      </c>
      <c r="AG54" s="107">
        <f t="shared" si="7"/>
        <v>1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spans="1:47" ht="24" customHeight="1" x14ac:dyDescent="0.3">
      <c r="A55" s="46">
        <v>48</v>
      </c>
      <c r="B55" s="101" t="s">
        <v>142</v>
      </c>
      <c r="C55" s="102">
        <v>46111</v>
      </c>
      <c r="D55" s="102" t="str">
        <f t="array" ref="D55">IFERROR(
  LOOKUP(2, 1/((TRIM(IMS!$E$8:$E$4000)=TRIM(IMS!$E55))*(IMS!$C$8:$C$4000&lt;IMS!$C55)),
         IMS!$C$8:$C$4000),
"")</f>
        <v/>
      </c>
      <c r="E55" s="103">
        <v>900540303</v>
      </c>
      <c r="F55" s="102">
        <v>29592</v>
      </c>
      <c r="G55" s="103">
        <v>45</v>
      </c>
      <c r="H55" s="124" t="str">
        <f t="shared" si="0"/>
        <v>19-60</v>
      </c>
      <c r="I55" s="125" t="s">
        <v>82</v>
      </c>
      <c r="J55" s="105" t="e">
        <f t="shared" ca="1" si="1"/>
        <v>#NAME?</v>
      </c>
      <c r="K55" s="103">
        <v>598985336</v>
      </c>
      <c r="L55" s="105" t="s">
        <v>35</v>
      </c>
      <c r="M55" s="105" t="s">
        <v>83</v>
      </c>
      <c r="N55" s="105" t="s">
        <v>84</v>
      </c>
      <c r="O55" s="105"/>
      <c r="P55" s="106" t="s">
        <v>85</v>
      </c>
      <c r="Q55" s="136" t="s">
        <v>16</v>
      </c>
      <c r="R55" s="137"/>
      <c r="S55" s="107"/>
      <c r="T55" s="106"/>
      <c r="U55" s="106"/>
      <c r="V55" s="107"/>
      <c r="W55" s="107"/>
      <c r="X55" s="107" t="str">
        <f t="shared" si="13"/>
        <v>--048-30-03</v>
      </c>
      <c r="Y55" s="105" t="e">
        <f t="shared" ref="Y55:AC55" ca="1" si="55">TRIM(SUBSTITUTE(SUBSTITUTE(OFFSET($Q55,0,COLUMN()-COLUMN($AL$1)),CHAR(160)," "),_xludf.UNICHAR(8239)," "))</f>
        <v>#NAME?</v>
      </c>
      <c r="Z55" s="105" t="e">
        <f t="shared" ca="1" si="55"/>
        <v>#NAME?</v>
      </c>
      <c r="AA55" s="105" t="e">
        <f t="shared" ca="1" si="55"/>
        <v>#NAME?</v>
      </c>
      <c r="AB55" s="105" t="e">
        <f t="shared" ca="1" si="55"/>
        <v>#NAME?</v>
      </c>
      <c r="AC55" s="105" t="e">
        <f t="shared" ca="1" si="55"/>
        <v>#NAME?</v>
      </c>
      <c r="AD55" s="107">
        <f t="shared" si="4"/>
        <v>1</v>
      </c>
      <c r="AE55" s="107" t="str">
        <f t="shared" si="5"/>
        <v>2026-03</v>
      </c>
      <c r="AF55" s="107">
        <f t="shared" si="6"/>
        <v>1</v>
      </c>
      <c r="AG55" s="107">
        <f t="shared" si="7"/>
        <v>1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spans="1:47" ht="24" customHeight="1" x14ac:dyDescent="0.3">
      <c r="A56" s="46">
        <v>49</v>
      </c>
      <c r="B56" s="101" t="s">
        <v>143</v>
      </c>
      <c r="C56" s="102">
        <v>46111</v>
      </c>
      <c r="D56" s="102" t="str">
        <f t="array" ref="D56">IFERROR(
  LOOKUP(2, 1/((TRIM(IMS!$E$8:$E$4000)=TRIM(IMS!$E56))*(IMS!$C$8:$C$4000&lt;IMS!$C56)),
         IMS!$C$8:$C$4000),
"")</f>
        <v/>
      </c>
      <c r="E56" s="103">
        <v>438181174</v>
      </c>
      <c r="F56" s="102">
        <v>43300</v>
      </c>
      <c r="G56" s="103">
        <v>8</v>
      </c>
      <c r="H56" s="124" t="str">
        <f t="shared" si="0"/>
        <v>6-18</v>
      </c>
      <c r="I56" s="126" t="s">
        <v>88</v>
      </c>
      <c r="J56" s="105" t="e">
        <f t="shared" ca="1" si="1"/>
        <v>#NAME?</v>
      </c>
      <c r="K56" s="103">
        <v>599776947</v>
      </c>
      <c r="L56" s="105" t="s">
        <v>35</v>
      </c>
      <c r="M56" s="105" t="s">
        <v>89</v>
      </c>
      <c r="N56" s="105" t="s">
        <v>84</v>
      </c>
      <c r="O56" s="105"/>
      <c r="P56" s="106" t="s">
        <v>85</v>
      </c>
      <c r="Q56" s="136" t="s">
        <v>16</v>
      </c>
      <c r="R56" s="137"/>
      <c r="S56" s="107"/>
      <c r="T56" s="106"/>
      <c r="U56" s="106"/>
      <c r="V56" s="107"/>
      <c r="W56" s="107"/>
      <c r="X56" s="107" t="str">
        <f t="shared" si="13"/>
        <v>--049-30-03</v>
      </c>
      <c r="Y56" s="105" t="e">
        <f t="shared" ref="Y56:AC56" ca="1" si="56">TRIM(SUBSTITUTE(SUBSTITUTE(OFFSET($Q56,0,COLUMN()-COLUMN($AL$1)),CHAR(160)," "),_xludf.UNICHAR(8239)," "))</f>
        <v>#NAME?</v>
      </c>
      <c r="Z56" s="105" t="e">
        <f t="shared" ca="1" si="56"/>
        <v>#NAME?</v>
      </c>
      <c r="AA56" s="105" t="e">
        <f t="shared" ca="1" si="56"/>
        <v>#NAME?</v>
      </c>
      <c r="AB56" s="105" t="e">
        <f t="shared" ca="1" si="56"/>
        <v>#NAME?</v>
      </c>
      <c r="AC56" s="105" t="e">
        <f t="shared" ca="1" si="56"/>
        <v>#NAME?</v>
      </c>
      <c r="AD56" s="107">
        <f t="shared" si="4"/>
        <v>1</v>
      </c>
      <c r="AE56" s="107" t="str">
        <f t="shared" si="5"/>
        <v>2026-03</v>
      </c>
      <c r="AF56" s="107">
        <f t="shared" si="6"/>
        <v>1</v>
      </c>
      <c r="AG56" s="107">
        <f t="shared" si="7"/>
        <v>1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spans="1:47" ht="24" customHeight="1" x14ac:dyDescent="0.3">
      <c r="A57" s="46">
        <v>50</v>
      </c>
      <c r="B57" s="101" t="s">
        <v>144</v>
      </c>
      <c r="C57" s="102">
        <v>46111</v>
      </c>
      <c r="D57" s="102" t="str">
        <f t="array" ref="D57">IFERROR(
  LOOKUP(2, 1/((TRIM(IMS!$E$8:$E$4000)=TRIM(IMS!$E57))*(IMS!$C$8:$C$4000&lt;IMS!$C57)),
         IMS!$C$8:$C$4000),
"")</f>
        <v/>
      </c>
      <c r="E57" s="103">
        <v>906520572</v>
      </c>
      <c r="F57" s="102">
        <v>30948</v>
      </c>
      <c r="G57" s="103">
        <v>42</v>
      </c>
      <c r="H57" s="124" t="str">
        <f t="shared" si="0"/>
        <v>19-60</v>
      </c>
      <c r="I57" s="125" t="s">
        <v>82</v>
      </c>
      <c r="J57" s="105" t="e">
        <f t="shared" ca="1" si="1"/>
        <v>#NAME?</v>
      </c>
      <c r="K57" s="103">
        <v>592511139</v>
      </c>
      <c r="L57" s="105" t="s">
        <v>35</v>
      </c>
      <c r="M57" s="105" t="s">
        <v>112</v>
      </c>
      <c r="N57" s="105" t="s">
        <v>84</v>
      </c>
      <c r="O57" s="105"/>
      <c r="P57" s="106" t="s">
        <v>85</v>
      </c>
      <c r="Q57" s="136" t="s">
        <v>16</v>
      </c>
      <c r="R57" s="137"/>
      <c r="S57" s="107"/>
      <c r="T57" s="106"/>
      <c r="U57" s="106"/>
      <c r="V57" s="107"/>
      <c r="W57" s="107"/>
      <c r="X57" s="107" t="str">
        <f t="shared" si="13"/>
        <v>--050-30-03</v>
      </c>
      <c r="Y57" s="105" t="e">
        <f t="shared" ref="Y57:AC57" ca="1" si="57">TRIM(SUBSTITUTE(SUBSTITUTE(OFFSET($Q57,0,COLUMN()-COLUMN($AL$1)),CHAR(160)," "),_xludf.UNICHAR(8239)," "))</f>
        <v>#NAME?</v>
      </c>
      <c r="Z57" s="105" t="e">
        <f t="shared" ca="1" si="57"/>
        <v>#NAME?</v>
      </c>
      <c r="AA57" s="105" t="e">
        <f t="shared" ca="1" si="57"/>
        <v>#NAME?</v>
      </c>
      <c r="AB57" s="105" t="e">
        <f t="shared" ca="1" si="57"/>
        <v>#NAME?</v>
      </c>
      <c r="AC57" s="105" t="e">
        <f t="shared" ca="1" si="57"/>
        <v>#NAME?</v>
      </c>
      <c r="AD57" s="107">
        <f t="shared" si="4"/>
        <v>1</v>
      </c>
      <c r="AE57" s="107" t="str">
        <f t="shared" si="5"/>
        <v>2026-03</v>
      </c>
      <c r="AF57" s="107">
        <f t="shared" si="6"/>
        <v>1</v>
      </c>
      <c r="AG57" s="107">
        <f t="shared" si="7"/>
        <v>1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spans="1:47" ht="24" customHeight="1" x14ac:dyDescent="0.3">
      <c r="A58" s="46">
        <v>51</v>
      </c>
      <c r="B58" s="101" t="s">
        <v>145</v>
      </c>
      <c r="C58" s="102">
        <v>46111</v>
      </c>
      <c r="D58" s="102" t="str">
        <f t="array" ref="D58">IFERROR(
  LOOKUP(2, 1/((TRIM(IMS!$E$8:$E$4000)=TRIM(IMS!$E58))*(IMS!$C$8:$C$4000&lt;IMS!$C58)),
         IMS!$C$8:$C$4000),
"")</f>
        <v/>
      </c>
      <c r="E58" s="103">
        <v>437364540</v>
      </c>
      <c r="F58" s="102">
        <v>42778</v>
      </c>
      <c r="G58" s="103">
        <v>9</v>
      </c>
      <c r="H58" s="124" t="str">
        <f t="shared" si="0"/>
        <v>6-18</v>
      </c>
      <c r="I58" s="125" t="s">
        <v>82</v>
      </c>
      <c r="J58" s="105" t="e">
        <f t="shared" ca="1" si="1"/>
        <v>#NAME?</v>
      </c>
      <c r="K58" s="103">
        <v>592511139</v>
      </c>
      <c r="L58" s="105" t="s">
        <v>35</v>
      </c>
      <c r="M58" s="105" t="s">
        <v>89</v>
      </c>
      <c r="N58" s="105" t="s">
        <v>84</v>
      </c>
      <c r="O58" s="105"/>
      <c r="P58" s="106" t="s">
        <v>85</v>
      </c>
      <c r="Q58" s="136" t="s">
        <v>16</v>
      </c>
      <c r="R58" s="137"/>
      <c r="S58" s="107"/>
      <c r="T58" s="106"/>
      <c r="U58" s="106"/>
      <c r="V58" s="107"/>
      <c r="W58" s="107"/>
      <c r="X58" s="107" t="str">
        <f t="shared" si="13"/>
        <v>--051-30-03</v>
      </c>
      <c r="Y58" s="105" t="e">
        <f t="shared" ref="Y58:AC58" ca="1" si="58">TRIM(SUBSTITUTE(SUBSTITUTE(OFFSET($Q58,0,COLUMN()-COLUMN($AL$1)),CHAR(160)," "),_xludf.UNICHAR(8239)," "))</f>
        <v>#NAME?</v>
      </c>
      <c r="Z58" s="105" t="e">
        <f t="shared" ca="1" si="58"/>
        <v>#NAME?</v>
      </c>
      <c r="AA58" s="105" t="e">
        <f t="shared" ca="1" si="58"/>
        <v>#NAME?</v>
      </c>
      <c r="AB58" s="105" t="e">
        <f t="shared" ca="1" si="58"/>
        <v>#NAME?</v>
      </c>
      <c r="AC58" s="105" t="e">
        <f t="shared" ca="1" si="58"/>
        <v>#NAME?</v>
      </c>
      <c r="AD58" s="107">
        <f t="shared" si="4"/>
        <v>1</v>
      </c>
      <c r="AE58" s="107" t="str">
        <f t="shared" si="5"/>
        <v>2026-03</v>
      </c>
      <c r="AF58" s="107">
        <f t="shared" si="6"/>
        <v>1</v>
      </c>
      <c r="AG58" s="107">
        <f t="shared" si="7"/>
        <v>1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spans="1:47" ht="24" customHeight="1" x14ac:dyDescent="0.3">
      <c r="A59" s="46">
        <v>52</v>
      </c>
      <c r="B59" s="101" t="s">
        <v>146</v>
      </c>
      <c r="C59" s="102">
        <v>46111</v>
      </c>
      <c r="D59" s="102" t="str">
        <f t="array" ref="D59">IFERROR(
  LOOKUP(2, 1/((TRIM(IMS!$E$8:$E$4000)=TRIM(IMS!$E59))*(IMS!$C$8:$C$4000&lt;IMS!$C59)),
         IMS!$C$8:$C$4000),
"")</f>
        <v/>
      </c>
      <c r="E59" s="103">
        <v>408151256</v>
      </c>
      <c r="F59" s="102">
        <v>37930</v>
      </c>
      <c r="G59" s="103">
        <v>23</v>
      </c>
      <c r="H59" s="124" t="str">
        <f t="shared" si="0"/>
        <v>19-60</v>
      </c>
      <c r="I59" s="125" t="s">
        <v>82</v>
      </c>
      <c r="J59" s="105" t="e">
        <f t="shared" ca="1" si="1"/>
        <v>#NAME?</v>
      </c>
      <c r="K59" s="103">
        <v>597126328</v>
      </c>
      <c r="L59" s="105" t="s">
        <v>35</v>
      </c>
      <c r="M59" s="105" t="s">
        <v>83</v>
      </c>
      <c r="N59" s="105" t="s">
        <v>84</v>
      </c>
      <c r="O59" s="105"/>
      <c r="P59" s="106" t="s">
        <v>85</v>
      </c>
      <c r="Q59" s="136" t="s">
        <v>16</v>
      </c>
      <c r="R59" s="137"/>
      <c r="S59" s="107"/>
      <c r="T59" s="106"/>
      <c r="U59" s="106"/>
      <c r="V59" s="107"/>
      <c r="W59" s="107"/>
      <c r="X59" s="107" t="str">
        <f t="shared" si="13"/>
        <v>--052-30-03</v>
      </c>
      <c r="Y59" s="105" t="e">
        <f t="shared" ref="Y59:AC59" ca="1" si="59">TRIM(SUBSTITUTE(SUBSTITUTE(OFFSET($Q59,0,COLUMN()-COLUMN($AL$1)),CHAR(160)," "),_xludf.UNICHAR(8239)," "))</f>
        <v>#NAME?</v>
      </c>
      <c r="Z59" s="105" t="e">
        <f t="shared" ca="1" si="59"/>
        <v>#NAME?</v>
      </c>
      <c r="AA59" s="105" t="e">
        <f t="shared" ca="1" si="59"/>
        <v>#NAME?</v>
      </c>
      <c r="AB59" s="105" t="e">
        <f t="shared" ca="1" si="59"/>
        <v>#NAME?</v>
      </c>
      <c r="AC59" s="105" t="e">
        <f t="shared" ca="1" si="59"/>
        <v>#NAME?</v>
      </c>
      <c r="AD59" s="107">
        <f t="shared" si="4"/>
        <v>0</v>
      </c>
      <c r="AE59" s="107" t="str">
        <f t="shared" si="5"/>
        <v>2026-03</v>
      </c>
      <c r="AF59" s="107">
        <f t="shared" si="6"/>
        <v>1</v>
      </c>
      <c r="AG59" s="107">
        <f t="shared" si="7"/>
        <v>1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spans="1:47" ht="24" customHeight="1" x14ac:dyDescent="0.3">
      <c r="A60" s="46">
        <v>53</v>
      </c>
      <c r="B60" s="101" t="s">
        <v>147</v>
      </c>
      <c r="C60" s="102">
        <v>46111</v>
      </c>
      <c r="D60" s="102" t="str">
        <f t="array" ref="D60">IFERROR(
  LOOKUP(2, 1/((TRIM(IMS!$E$8:$E$4000)=TRIM(IMS!$E60))*(IMS!$C$8:$C$4000&lt;IMS!$C60)),
         IMS!$C$8:$C$4000),
"")</f>
        <v/>
      </c>
      <c r="E60" s="103">
        <v>470628413</v>
      </c>
      <c r="F60" s="102">
        <v>45836</v>
      </c>
      <c r="G60" s="103" t="s">
        <v>148</v>
      </c>
      <c r="H60" s="124" t="str">
        <f t="shared" si="0"/>
        <v>+60</v>
      </c>
      <c r="I60" s="125" t="s">
        <v>82</v>
      </c>
      <c r="J60" s="105" t="e">
        <f t="shared" ca="1" si="1"/>
        <v>#NAME?</v>
      </c>
      <c r="K60" s="103">
        <v>597126328</v>
      </c>
      <c r="L60" s="105" t="s">
        <v>35</v>
      </c>
      <c r="M60" s="105" t="s">
        <v>149</v>
      </c>
      <c r="N60" s="105" t="s">
        <v>84</v>
      </c>
      <c r="O60" s="105"/>
      <c r="P60" s="106" t="s">
        <v>85</v>
      </c>
      <c r="Q60" s="136"/>
      <c r="R60" s="137"/>
      <c r="S60" s="107" t="s">
        <v>6</v>
      </c>
      <c r="T60" s="106"/>
      <c r="U60" s="106"/>
      <c r="V60" s="107"/>
      <c r="W60" s="107"/>
      <c r="X60" s="107" t="str">
        <f t="shared" si="13"/>
        <v>--053-30-03</v>
      </c>
      <c r="Y60" s="105" t="e">
        <f t="shared" ref="Y60:AC60" ca="1" si="60">TRIM(SUBSTITUTE(SUBSTITUTE(OFFSET($Q60,0,COLUMN()-COLUMN($AL$1)),CHAR(160)," "),_xludf.UNICHAR(8239)," "))</f>
        <v>#NAME?</v>
      </c>
      <c r="Z60" s="105" t="e">
        <f t="shared" ca="1" si="60"/>
        <v>#NAME?</v>
      </c>
      <c r="AA60" s="105" t="e">
        <f t="shared" ca="1" si="60"/>
        <v>#NAME?</v>
      </c>
      <c r="AB60" s="105" t="e">
        <f t="shared" ca="1" si="60"/>
        <v>#NAME?</v>
      </c>
      <c r="AC60" s="105" t="e">
        <f t="shared" ca="1" si="60"/>
        <v>#NAME?</v>
      </c>
      <c r="AD60" s="107">
        <f t="shared" si="4"/>
        <v>0</v>
      </c>
      <c r="AE60" s="107" t="str">
        <f t="shared" si="5"/>
        <v>2026-03</v>
      </c>
      <c r="AF60" s="107">
        <f t="shared" si="6"/>
        <v>1</v>
      </c>
      <c r="AG60" s="107">
        <f t="shared" si="7"/>
        <v>1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spans="1:47" ht="24" customHeight="1" x14ac:dyDescent="0.3">
      <c r="A61" s="46">
        <v>54</v>
      </c>
      <c r="B61" s="101" t="s">
        <v>150</v>
      </c>
      <c r="C61" s="102">
        <v>46111</v>
      </c>
      <c r="D61" s="102" t="str">
        <f t="array" ref="D61">IFERROR(
  LOOKUP(2, 1/((TRIM(IMS!$E$8:$E$4000)=TRIM(IMS!$E61))*(IMS!$C$8:$C$4000&lt;IMS!$C61)),
         IMS!$C$8:$C$4000),
"")</f>
        <v/>
      </c>
      <c r="E61" s="103">
        <v>408522043</v>
      </c>
      <c r="F61" s="102">
        <v>37329</v>
      </c>
      <c r="G61" s="103">
        <v>24</v>
      </c>
      <c r="H61" s="124" t="str">
        <f t="shared" si="0"/>
        <v>19-60</v>
      </c>
      <c r="I61" s="125" t="s">
        <v>82</v>
      </c>
      <c r="J61" s="105" t="e">
        <f t="shared" ca="1" si="1"/>
        <v>#NAME?</v>
      </c>
      <c r="K61" s="103">
        <v>598773481</v>
      </c>
      <c r="L61" s="105" t="s">
        <v>35</v>
      </c>
      <c r="M61" s="105" t="s">
        <v>83</v>
      </c>
      <c r="N61" s="105" t="s">
        <v>84</v>
      </c>
      <c r="O61" s="105"/>
      <c r="P61" s="106" t="s">
        <v>85</v>
      </c>
      <c r="Q61" s="136"/>
      <c r="R61" s="137" t="s">
        <v>27</v>
      </c>
      <c r="S61" s="107"/>
      <c r="T61" s="106"/>
      <c r="U61" s="106"/>
      <c r="V61" s="107"/>
      <c r="W61" s="107"/>
      <c r="X61" s="107" t="str">
        <f t="shared" si="13"/>
        <v>--054-30-03</v>
      </c>
      <c r="Y61" s="105" t="e">
        <f t="shared" ref="Y61:AC61" ca="1" si="61">TRIM(SUBSTITUTE(SUBSTITUTE(OFFSET($Q61,0,COLUMN()-COLUMN($AL$1)),CHAR(160)," "),_xludf.UNICHAR(8239)," "))</f>
        <v>#NAME?</v>
      </c>
      <c r="Z61" s="105" t="e">
        <f t="shared" ca="1" si="61"/>
        <v>#NAME?</v>
      </c>
      <c r="AA61" s="105" t="e">
        <f t="shared" ca="1" si="61"/>
        <v>#NAME?</v>
      </c>
      <c r="AB61" s="105" t="e">
        <f t="shared" ca="1" si="61"/>
        <v>#NAME?</v>
      </c>
      <c r="AC61" s="105" t="e">
        <f t="shared" ca="1" si="61"/>
        <v>#NAME?</v>
      </c>
      <c r="AD61" s="107">
        <f t="shared" si="4"/>
        <v>0</v>
      </c>
      <c r="AE61" s="107" t="str">
        <f t="shared" si="5"/>
        <v>2026-03</v>
      </c>
      <c r="AF61" s="107">
        <f t="shared" si="6"/>
        <v>1</v>
      </c>
      <c r="AG61" s="107">
        <f t="shared" si="7"/>
        <v>1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spans="1:47" ht="24" customHeight="1" x14ac:dyDescent="0.3">
      <c r="A62" s="46">
        <v>55</v>
      </c>
      <c r="B62" s="101" t="s">
        <v>151</v>
      </c>
      <c r="C62" s="102">
        <v>46111</v>
      </c>
      <c r="D62" s="102" t="str">
        <f t="array" ref="D62">IFERROR(
  LOOKUP(2, 1/((TRIM(IMS!$E$8:$E$4000)=TRIM(IMS!$E62))*(IMS!$C$8:$C$4000&lt;IMS!$C62)),
         IMS!$C$8:$C$4000),
"")</f>
        <v/>
      </c>
      <c r="E62" s="103">
        <v>470502923</v>
      </c>
      <c r="F62" s="102">
        <v>46031</v>
      </c>
      <c r="G62" s="103">
        <v>1</v>
      </c>
      <c r="H62" s="124" t="str">
        <f t="shared" si="0"/>
        <v>0-5</v>
      </c>
      <c r="I62" s="125" t="s">
        <v>82</v>
      </c>
      <c r="J62" s="105" t="e">
        <f t="shared" ca="1" si="1"/>
        <v>#NAME?</v>
      </c>
      <c r="K62" s="103">
        <v>598773481</v>
      </c>
      <c r="L62" s="105" t="s">
        <v>35</v>
      </c>
      <c r="M62" s="105" t="s">
        <v>149</v>
      </c>
      <c r="N62" s="105" t="s">
        <v>84</v>
      </c>
      <c r="O62" s="105"/>
      <c r="P62" s="106" t="s">
        <v>85</v>
      </c>
      <c r="Q62" s="136" t="s">
        <v>16</v>
      </c>
      <c r="R62" s="137"/>
      <c r="S62" s="107"/>
      <c r="T62" s="106"/>
      <c r="U62" s="106"/>
      <c r="V62" s="107"/>
      <c r="W62" s="107"/>
      <c r="X62" s="107" t="str">
        <f t="shared" si="13"/>
        <v>--055-30-03</v>
      </c>
      <c r="Y62" s="105" t="e">
        <f t="shared" ref="Y62:AC62" ca="1" si="62">TRIM(SUBSTITUTE(SUBSTITUTE(OFFSET($Q62,0,COLUMN()-COLUMN($AL$1)),CHAR(160)," "),_xludf.UNICHAR(8239)," "))</f>
        <v>#NAME?</v>
      </c>
      <c r="Z62" s="105" t="e">
        <f t="shared" ca="1" si="62"/>
        <v>#NAME?</v>
      </c>
      <c r="AA62" s="105" t="e">
        <f t="shared" ca="1" si="62"/>
        <v>#NAME?</v>
      </c>
      <c r="AB62" s="105" t="e">
        <f t="shared" ca="1" si="62"/>
        <v>#NAME?</v>
      </c>
      <c r="AC62" s="105" t="e">
        <f t="shared" ca="1" si="62"/>
        <v>#NAME?</v>
      </c>
      <c r="AD62" s="107">
        <f t="shared" si="4"/>
        <v>0</v>
      </c>
      <c r="AE62" s="107" t="str">
        <f t="shared" si="5"/>
        <v>2026-03</v>
      </c>
      <c r="AF62" s="107">
        <f t="shared" si="6"/>
        <v>1</v>
      </c>
      <c r="AG62" s="107">
        <f t="shared" si="7"/>
        <v>1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spans="1:47" ht="24" customHeight="1" x14ac:dyDescent="0.3">
      <c r="A63" s="46">
        <v>56</v>
      </c>
      <c r="B63" s="101" t="s">
        <v>152</v>
      </c>
      <c r="C63" s="102">
        <v>46111</v>
      </c>
      <c r="D63" s="102" t="str">
        <f t="array" ref="D63">IFERROR(
  LOOKUP(2, 1/((TRIM(IMS!$E$8:$E$4000)=TRIM(IMS!$E63))*(IMS!$C$8:$C$4000&lt;IMS!$C63)),
         IMS!$C$8:$C$4000),
"")</f>
        <v/>
      </c>
      <c r="E63" s="103">
        <v>421195751</v>
      </c>
      <c r="F63" s="102">
        <v>38581</v>
      </c>
      <c r="G63" s="103">
        <v>21</v>
      </c>
      <c r="H63" s="124" t="str">
        <f t="shared" si="0"/>
        <v>19-60</v>
      </c>
      <c r="I63" s="125" t="s">
        <v>82</v>
      </c>
      <c r="J63" s="105" t="e">
        <f t="shared" ca="1" si="1"/>
        <v>#NAME?</v>
      </c>
      <c r="K63" s="103">
        <v>598693648</v>
      </c>
      <c r="L63" s="105" t="s">
        <v>35</v>
      </c>
      <c r="M63" s="105" t="s">
        <v>83</v>
      </c>
      <c r="N63" s="105" t="s">
        <v>84</v>
      </c>
      <c r="O63" s="105"/>
      <c r="P63" s="106" t="s">
        <v>85</v>
      </c>
      <c r="Q63" s="136"/>
      <c r="R63" s="137" t="s">
        <v>5</v>
      </c>
      <c r="S63" s="107"/>
      <c r="T63" s="106"/>
      <c r="U63" s="106"/>
      <c r="V63" s="107"/>
      <c r="W63" s="107"/>
      <c r="X63" s="107" t="str">
        <f t="shared" si="13"/>
        <v>--056-30-03</v>
      </c>
      <c r="Y63" s="105" t="e">
        <f t="shared" ref="Y63:AC63" ca="1" si="63">TRIM(SUBSTITUTE(SUBSTITUTE(OFFSET($Q63,0,COLUMN()-COLUMN($AL$1)),CHAR(160)," "),_xludf.UNICHAR(8239)," "))</f>
        <v>#NAME?</v>
      </c>
      <c r="Z63" s="105" t="e">
        <f t="shared" ca="1" si="63"/>
        <v>#NAME?</v>
      </c>
      <c r="AA63" s="105" t="e">
        <f t="shared" ca="1" si="63"/>
        <v>#NAME?</v>
      </c>
      <c r="AB63" s="105" t="e">
        <f t="shared" ca="1" si="63"/>
        <v>#NAME?</v>
      </c>
      <c r="AC63" s="105" t="e">
        <f t="shared" ca="1" si="63"/>
        <v>#NAME?</v>
      </c>
      <c r="AD63" s="107">
        <f t="shared" si="4"/>
        <v>1</v>
      </c>
      <c r="AE63" s="107" t="str">
        <f t="shared" si="5"/>
        <v>2026-03</v>
      </c>
      <c r="AF63" s="107">
        <f t="shared" si="6"/>
        <v>1</v>
      </c>
      <c r="AG63" s="107">
        <f t="shared" si="7"/>
        <v>1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spans="1:47" ht="24" customHeight="1" x14ac:dyDescent="0.3">
      <c r="A64" s="46">
        <v>57</v>
      </c>
      <c r="B64" s="101" t="s">
        <v>153</v>
      </c>
      <c r="C64" s="102">
        <v>46111</v>
      </c>
      <c r="D64" s="102" t="str">
        <f t="array" ref="D64">IFERROR(
  LOOKUP(2, 1/((TRIM(IMS!$E$8:$E$4000)=TRIM(IMS!$E64))*(IMS!$C$8:$C$4000&lt;IMS!$C64)),
         IMS!$C$8:$C$4000),
"")</f>
        <v/>
      </c>
      <c r="E64" s="103">
        <v>445914385</v>
      </c>
      <c r="F64" s="102">
        <v>45433</v>
      </c>
      <c r="G64" s="103">
        <v>2</v>
      </c>
      <c r="H64" s="124" t="str">
        <f t="shared" si="0"/>
        <v>0-5</v>
      </c>
      <c r="I64" s="126" t="s">
        <v>88</v>
      </c>
      <c r="J64" s="105" t="e">
        <f t="shared" ca="1" si="1"/>
        <v>#NAME?</v>
      </c>
      <c r="K64" s="103">
        <v>598693648</v>
      </c>
      <c r="L64" s="105" t="s">
        <v>35</v>
      </c>
      <c r="M64" s="105" t="s">
        <v>89</v>
      </c>
      <c r="N64" s="105" t="s">
        <v>84</v>
      </c>
      <c r="O64" s="105"/>
      <c r="P64" s="106" t="s">
        <v>85</v>
      </c>
      <c r="Q64" s="136" t="s">
        <v>16</v>
      </c>
      <c r="R64" s="137"/>
      <c r="S64" s="107"/>
      <c r="T64" s="106"/>
      <c r="U64" s="106"/>
      <c r="V64" s="107"/>
      <c r="W64" s="107"/>
      <c r="X64" s="107" t="str">
        <f t="shared" si="13"/>
        <v>--057-30-03</v>
      </c>
      <c r="Y64" s="105" t="e">
        <f t="shared" ref="Y64:AC64" ca="1" si="64">TRIM(SUBSTITUTE(SUBSTITUTE(OFFSET($Q64,0,COLUMN()-COLUMN($AL$1)),CHAR(160)," "),_xludf.UNICHAR(8239)," "))</f>
        <v>#NAME?</v>
      </c>
      <c r="Z64" s="105" t="e">
        <f t="shared" ca="1" si="64"/>
        <v>#NAME?</v>
      </c>
      <c r="AA64" s="105" t="e">
        <f t="shared" ca="1" si="64"/>
        <v>#NAME?</v>
      </c>
      <c r="AB64" s="105" t="e">
        <f t="shared" ca="1" si="64"/>
        <v>#NAME?</v>
      </c>
      <c r="AC64" s="105" t="e">
        <f t="shared" ca="1" si="64"/>
        <v>#NAME?</v>
      </c>
      <c r="AD64" s="107">
        <f t="shared" si="4"/>
        <v>1</v>
      </c>
      <c r="AE64" s="107" t="str">
        <f t="shared" si="5"/>
        <v>2026-03</v>
      </c>
      <c r="AF64" s="107">
        <f t="shared" si="6"/>
        <v>1</v>
      </c>
      <c r="AG64" s="107">
        <f t="shared" si="7"/>
        <v>1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spans="1:47" ht="24" customHeight="1" x14ac:dyDescent="0.3">
      <c r="A65" s="46">
        <v>58</v>
      </c>
      <c r="B65" s="101" t="s">
        <v>154</v>
      </c>
      <c r="C65" s="102">
        <v>46111</v>
      </c>
      <c r="D65" s="102" t="str">
        <f t="array" ref="D65">IFERROR(
  LOOKUP(2, 1/((TRIM(IMS!$E$8:$E$4000)=TRIM(IMS!$E65))*(IMS!$C$8:$C$4000&lt;IMS!$C65)),
         IMS!$C$8:$C$4000),
"")</f>
        <v/>
      </c>
      <c r="E65" s="103">
        <v>917039133</v>
      </c>
      <c r="F65" s="102">
        <v>23348</v>
      </c>
      <c r="G65" s="103">
        <v>63</v>
      </c>
      <c r="H65" s="124" t="str">
        <f t="shared" si="0"/>
        <v>+60</v>
      </c>
      <c r="I65" s="125" t="s">
        <v>82</v>
      </c>
      <c r="J65" s="105" t="e">
        <f t="shared" ca="1" si="1"/>
        <v>#NAME?</v>
      </c>
      <c r="K65" s="103">
        <v>599860582</v>
      </c>
      <c r="L65" s="105" t="s">
        <v>35</v>
      </c>
      <c r="M65" s="105" t="s">
        <v>83</v>
      </c>
      <c r="N65" s="105" t="s">
        <v>84</v>
      </c>
      <c r="O65" s="105"/>
      <c r="P65" s="106" t="s">
        <v>85</v>
      </c>
      <c r="Q65" s="136" t="s">
        <v>16</v>
      </c>
      <c r="R65" s="137"/>
      <c r="S65" s="107"/>
      <c r="T65" s="106"/>
      <c r="U65" s="106"/>
      <c r="V65" s="107"/>
      <c r="W65" s="107"/>
      <c r="X65" s="107" t="str">
        <f t="shared" si="13"/>
        <v>--058-30-03</v>
      </c>
      <c r="Y65" s="105" t="e">
        <f t="shared" ref="Y65:AC65" ca="1" si="65">TRIM(SUBSTITUTE(SUBSTITUTE(OFFSET($Q65,0,COLUMN()-COLUMN($AL$1)),CHAR(160)," "),_xludf.UNICHAR(8239)," "))</f>
        <v>#NAME?</v>
      </c>
      <c r="Z65" s="105" t="e">
        <f t="shared" ca="1" si="65"/>
        <v>#NAME?</v>
      </c>
      <c r="AA65" s="105" t="e">
        <f t="shared" ca="1" si="65"/>
        <v>#NAME?</v>
      </c>
      <c r="AB65" s="105" t="e">
        <f t="shared" ca="1" si="65"/>
        <v>#NAME?</v>
      </c>
      <c r="AC65" s="105" t="e">
        <f t="shared" ca="1" si="65"/>
        <v>#NAME?</v>
      </c>
      <c r="AD65" s="107">
        <f t="shared" si="4"/>
        <v>1</v>
      </c>
      <c r="AE65" s="107" t="str">
        <f t="shared" si="5"/>
        <v>2026-03</v>
      </c>
      <c r="AF65" s="107">
        <f t="shared" si="6"/>
        <v>1</v>
      </c>
      <c r="AG65" s="107">
        <f t="shared" si="7"/>
        <v>1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spans="1:47" ht="24" customHeight="1" x14ac:dyDescent="0.3">
      <c r="A66" s="46">
        <v>59</v>
      </c>
      <c r="B66" s="101" t="s">
        <v>155</v>
      </c>
      <c r="C66" s="102">
        <v>46111</v>
      </c>
      <c r="D66" s="102" t="str">
        <f t="array" ref="D66">IFERROR(
  LOOKUP(2, 1/((TRIM(IMS!$E$8:$E$4000)=TRIM(IMS!$E66))*(IMS!$C$8:$C$4000&lt;IMS!$C66)),
         IMS!$C$8:$C$4000),
"")</f>
        <v/>
      </c>
      <c r="E66" s="103">
        <v>411033665</v>
      </c>
      <c r="F66" s="102">
        <v>30435</v>
      </c>
      <c r="G66" s="103">
        <v>43</v>
      </c>
      <c r="H66" s="124" t="str">
        <f t="shared" si="0"/>
        <v>19-60</v>
      </c>
      <c r="I66" s="125" t="s">
        <v>82</v>
      </c>
      <c r="J66" s="105" t="e">
        <f t="shared" ca="1" si="1"/>
        <v>#NAME?</v>
      </c>
      <c r="K66" s="103">
        <v>599928988</v>
      </c>
      <c r="L66" s="105" t="s">
        <v>35</v>
      </c>
      <c r="M66" s="105" t="s">
        <v>83</v>
      </c>
      <c r="N66" s="105" t="s">
        <v>84</v>
      </c>
      <c r="O66" s="105"/>
      <c r="P66" s="103" t="s">
        <v>156</v>
      </c>
      <c r="Q66" s="136"/>
      <c r="R66" s="137" t="s">
        <v>37</v>
      </c>
      <c r="S66" s="107"/>
      <c r="T66" s="106"/>
      <c r="U66" s="106"/>
      <c r="V66" s="107"/>
      <c r="W66" s="107"/>
      <c r="X66" s="107" t="str">
        <f t="shared" si="13"/>
        <v>--059-30-03</v>
      </c>
      <c r="Y66" s="105" t="e">
        <f t="shared" ref="Y66:AC66" ca="1" si="66">TRIM(SUBSTITUTE(SUBSTITUTE(OFFSET($Q66,0,COLUMN()-COLUMN($AL$1)),CHAR(160)," "),_xludf.UNICHAR(8239)," "))</f>
        <v>#NAME?</v>
      </c>
      <c r="Z66" s="105" t="e">
        <f t="shared" ca="1" si="66"/>
        <v>#NAME?</v>
      </c>
      <c r="AA66" s="105" t="e">
        <f t="shared" ca="1" si="66"/>
        <v>#NAME?</v>
      </c>
      <c r="AB66" s="105" t="e">
        <f t="shared" ca="1" si="66"/>
        <v>#NAME?</v>
      </c>
      <c r="AC66" s="105" t="e">
        <f t="shared" ca="1" si="66"/>
        <v>#NAME?</v>
      </c>
      <c r="AD66" s="107">
        <f t="shared" si="4"/>
        <v>1</v>
      </c>
      <c r="AE66" s="107" t="str">
        <f t="shared" si="5"/>
        <v>2026-03</v>
      </c>
      <c r="AF66" s="107">
        <f t="shared" si="6"/>
        <v>1</v>
      </c>
      <c r="AG66" s="107">
        <f t="shared" si="7"/>
        <v>1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spans="1:47" ht="24" customHeight="1" x14ac:dyDescent="0.3">
      <c r="A67" s="46">
        <v>60</v>
      </c>
      <c r="B67" s="101" t="s">
        <v>157</v>
      </c>
      <c r="C67" s="102">
        <v>46111</v>
      </c>
      <c r="D67" s="102" t="str">
        <f t="array" ref="D67">IFERROR(
  LOOKUP(2, 1/((TRIM(IMS!$E$8:$E$4000)=TRIM(IMS!$E67))*(IMS!$C$8:$C$4000&lt;IMS!$C67)),
         IMS!$C$8:$C$4000),
"")</f>
        <v/>
      </c>
      <c r="E67" s="103">
        <v>800657348</v>
      </c>
      <c r="F67" s="102">
        <v>31966</v>
      </c>
      <c r="G67" s="103">
        <v>39</v>
      </c>
      <c r="H67" s="124" t="str">
        <f t="shared" si="0"/>
        <v>19-60</v>
      </c>
      <c r="I67" s="125" t="s">
        <v>82</v>
      </c>
      <c r="J67" s="105" t="e">
        <f t="shared" ca="1" si="1"/>
        <v>#NAME?</v>
      </c>
      <c r="K67" s="103">
        <v>599214853</v>
      </c>
      <c r="L67" s="105" t="s">
        <v>35</v>
      </c>
      <c r="M67" s="105" t="s">
        <v>83</v>
      </c>
      <c r="N67" s="105" t="s">
        <v>84</v>
      </c>
      <c r="O67" s="105"/>
      <c r="P67" s="103" t="s">
        <v>85</v>
      </c>
      <c r="Q67" s="136" t="s">
        <v>16</v>
      </c>
      <c r="R67" s="137"/>
      <c r="S67" s="107"/>
      <c r="T67" s="106"/>
      <c r="U67" s="106"/>
      <c r="V67" s="107"/>
      <c r="W67" s="107"/>
      <c r="X67" s="107" t="str">
        <f t="shared" si="13"/>
        <v>--060-30-03</v>
      </c>
      <c r="Y67" s="105" t="e">
        <f t="shared" ref="Y67:AC67" ca="1" si="67">TRIM(SUBSTITUTE(SUBSTITUTE(OFFSET($Q67,0,COLUMN()-COLUMN($AL$1)),CHAR(160)," "),_xludf.UNICHAR(8239)," "))</f>
        <v>#NAME?</v>
      </c>
      <c r="Z67" s="105" t="e">
        <f t="shared" ca="1" si="67"/>
        <v>#NAME?</v>
      </c>
      <c r="AA67" s="105" t="e">
        <f t="shared" ca="1" si="67"/>
        <v>#NAME?</v>
      </c>
      <c r="AB67" s="105" t="e">
        <f t="shared" ca="1" si="67"/>
        <v>#NAME?</v>
      </c>
      <c r="AC67" s="105" t="e">
        <f t="shared" ca="1" si="67"/>
        <v>#NAME?</v>
      </c>
      <c r="AD67" s="107">
        <f t="shared" si="4"/>
        <v>0</v>
      </c>
      <c r="AE67" s="107" t="str">
        <f t="shared" si="5"/>
        <v>2026-03</v>
      </c>
      <c r="AF67" s="107">
        <f t="shared" si="6"/>
        <v>1</v>
      </c>
      <c r="AG67" s="107">
        <f t="shared" si="7"/>
        <v>1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spans="1:47" ht="24" customHeight="1" x14ac:dyDescent="0.3">
      <c r="A68" s="46">
        <v>61</v>
      </c>
      <c r="B68" s="101" t="s">
        <v>158</v>
      </c>
      <c r="C68" s="102">
        <v>46111</v>
      </c>
      <c r="D68" s="102" t="str">
        <f t="array" ref="D68">IFERROR(
  LOOKUP(2, 1/((TRIM(IMS!$E$8:$E$4000)=TRIM(IMS!$E68))*(IMS!$C$8:$C$4000&lt;IMS!$C68)),
         IMS!$C$8:$C$4000),
"")</f>
        <v/>
      </c>
      <c r="E68" s="103">
        <v>444427462</v>
      </c>
      <c r="F68" s="102">
        <v>45185</v>
      </c>
      <c r="G68" s="103">
        <v>3</v>
      </c>
      <c r="H68" s="124" t="str">
        <f t="shared" si="0"/>
        <v>0-5</v>
      </c>
      <c r="I68" s="126" t="s">
        <v>88</v>
      </c>
      <c r="J68" s="105" t="e">
        <f t="shared" ca="1" si="1"/>
        <v>#NAME?</v>
      </c>
      <c r="K68" s="103">
        <v>595266744</v>
      </c>
      <c r="L68" s="105" t="s">
        <v>35</v>
      </c>
      <c r="M68" s="105" t="s">
        <v>149</v>
      </c>
      <c r="N68" s="105" t="s">
        <v>84</v>
      </c>
      <c r="O68" s="105"/>
      <c r="P68" s="103" t="s">
        <v>85</v>
      </c>
      <c r="Q68" s="136" t="s">
        <v>16</v>
      </c>
      <c r="R68" s="137"/>
      <c r="S68" s="107"/>
      <c r="T68" s="106"/>
      <c r="U68" s="106"/>
      <c r="V68" s="107"/>
      <c r="W68" s="107"/>
      <c r="X68" s="107" t="str">
        <f t="shared" si="13"/>
        <v>--061-30-03</v>
      </c>
      <c r="Y68" s="105" t="e">
        <f t="shared" ref="Y68:AC68" ca="1" si="68">TRIM(SUBSTITUTE(SUBSTITUTE(OFFSET($Q68,0,COLUMN()-COLUMN($AL$1)),CHAR(160)," "),_xludf.UNICHAR(8239)," "))</f>
        <v>#NAME?</v>
      </c>
      <c r="Z68" s="105" t="e">
        <f t="shared" ca="1" si="68"/>
        <v>#NAME?</v>
      </c>
      <c r="AA68" s="105" t="e">
        <f t="shared" ca="1" si="68"/>
        <v>#NAME?</v>
      </c>
      <c r="AB68" s="105" t="e">
        <f t="shared" ca="1" si="68"/>
        <v>#NAME?</v>
      </c>
      <c r="AC68" s="105" t="e">
        <f t="shared" ca="1" si="68"/>
        <v>#NAME?</v>
      </c>
      <c r="AD68" s="107">
        <f t="shared" si="4"/>
        <v>1</v>
      </c>
      <c r="AE68" s="107" t="str">
        <f t="shared" si="5"/>
        <v>2026-03</v>
      </c>
      <c r="AF68" s="107">
        <f t="shared" si="6"/>
        <v>1</v>
      </c>
      <c r="AG68" s="107">
        <f t="shared" si="7"/>
        <v>1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spans="1:47" ht="24" customHeight="1" x14ac:dyDescent="0.3">
      <c r="A69" s="46">
        <v>62</v>
      </c>
      <c r="B69" s="101" t="s">
        <v>159</v>
      </c>
      <c r="C69" s="102">
        <v>46111</v>
      </c>
      <c r="D69" s="102" t="str">
        <f t="array" ref="D69">IFERROR(
  LOOKUP(2, 1/((TRIM(IMS!$E$8:$E$4000)=TRIM(IMS!$E69))*(IMS!$C$8:$C$4000&lt;IMS!$C69)),
         IMS!$C$8:$C$4000),
"")</f>
        <v/>
      </c>
      <c r="E69" s="103">
        <v>470316779</v>
      </c>
      <c r="F69" s="102">
        <v>46055</v>
      </c>
      <c r="G69" s="103">
        <v>1</v>
      </c>
      <c r="H69" s="124" t="str">
        <f t="shared" si="0"/>
        <v>0-5</v>
      </c>
      <c r="I69" s="126" t="s">
        <v>88</v>
      </c>
      <c r="J69" s="105" t="e">
        <f t="shared" ca="1" si="1"/>
        <v>#NAME?</v>
      </c>
      <c r="K69" s="103">
        <v>595304423</v>
      </c>
      <c r="L69" s="105" t="s">
        <v>35</v>
      </c>
      <c r="M69" s="105" t="s">
        <v>149</v>
      </c>
      <c r="N69" s="105" t="s">
        <v>84</v>
      </c>
      <c r="O69" s="105"/>
      <c r="P69" s="103" t="s">
        <v>85</v>
      </c>
      <c r="Q69" s="136" t="s">
        <v>16</v>
      </c>
      <c r="R69" s="137"/>
      <c r="S69" s="107"/>
      <c r="T69" s="106"/>
      <c r="U69" s="106"/>
      <c r="V69" s="107"/>
      <c r="W69" s="107"/>
      <c r="X69" s="107" t="str">
        <f t="shared" si="13"/>
        <v>--062-30-03</v>
      </c>
      <c r="Y69" s="105" t="e">
        <f t="shared" ref="Y69:AC69" ca="1" si="69">TRIM(SUBSTITUTE(SUBSTITUTE(OFFSET($Q69,0,COLUMN()-COLUMN($AL$1)),CHAR(160)," "),_xludf.UNICHAR(8239)," "))</f>
        <v>#NAME?</v>
      </c>
      <c r="Z69" s="105" t="e">
        <f t="shared" ca="1" si="69"/>
        <v>#NAME?</v>
      </c>
      <c r="AA69" s="105" t="e">
        <f t="shared" ca="1" si="69"/>
        <v>#NAME?</v>
      </c>
      <c r="AB69" s="105" t="e">
        <f t="shared" ca="1" si="69"/>
        <v>#NAME?</v>
      </c>
      <c r="AC69" s="105" t="e">
        <f t="shared" ca="1" si="69"/>
        <v>#NAME?</v>
      </c>
      <c r="AD69" s="107">
        <f t="shared" si="4"/>
        <v>0</v>
      </c>
      <c r="AE69" s="107" t="str">
        <f t="shared" si="5"/>
        <v>2026-03</v>
      </c>
      <c r="AF69" s="107">
        <f t="shared" si="6"/>
        <v>1</v>
      </c>
      <c r="AG69" s="107">
        <f t="shared" si="7"/>
        <v>1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spans="1:47" ht="24" customHeight="1" x14ac:dyDescent="0.3">
      <c r="A70" s="46">
        <v>63</v>
      </c>
      <c r="B70" s="101" t="s">
        <v>160</v>
      </c>
      <c r="C70" s="102">
        <v>46111</v>
      </c>
      <c r="D70" s="102" t="str">
        <f t="array" ref="D70">IFERROR(
  LOOKUP(2, 1/((TRIM(IMS!$E$8:$E$4000)=TRIM(IMS!$E70))*(IMS!$C$8:$C$4000&lt;IMS!$C70)),
         IMS!$C$8:$C$4000),
"")</f>
        <v/>
      </c>
      <c r="E70" s="103">
        <v>408794253</v>
      </c>
      <c r="F70" s="102">
        <v>37783</v>
      </c>
      <c r="G70" s="103">
        <v>23</v>
      </c>
      <c r="H70" s="124" t="str">
        <f t="shared" si="0"/>
        <v>19-60</v>
      </c>
      <c r="I70" s="125" t="s">
        <v>82</v>
      </c>
      <c r="J70" s="105" t="e">
        <f t="shared" ca="1" si="1"/>
        <v>#NAME?</v>
      </c>
      <c r="K70" s="103">
        <v>595304423</v>
      </c>
      <c r="L70" s="105" t="s">
        <v>35</v>
      </c>
      <c r="M70" s="105" t="s">
        <v>83</v>
      </c>
      <c r="N70" s="105" t="s">
        <v>84</v>
      </c>
      <c r="O70" s="105"/>
      <c r="P70" s="103" t="s">
        <v>85</v>
      </c>
      <c r="Q70" s="136" t="s">
        <v>16</v>
      </c>
      <c r="R70" s="137"/>
      <c r="S70" s="107"/>
      <c r="T70" s="106"/>
      <c r="U70" s="106"/>
      <c r="V70" s="107"/>
      <c r="W70" s="107"/>
      <c r="X70" s="107" t="str">
        <f t="shared" si="13"/>
        <v>--063-30-03</v>
      </c>
      <c r="Y70" s="105" t="e">
        <f t="shared" ref="Y70:AC70" ca="1" si="70">TRIM(SUBSTITUTE(SUBSTITUTE(OFFSET($Q70,0,COLUMN()-COLUMN($AL$1)),CHAR(160)," "),_xludf.UNICHAR(8239)," "))</f>
        <v>#NAME?</v>
      </c>
      <c r="Z70" s="105" t="e">
        <f t="shared" ca="1" si="70"/>
        <v>#NAME?</v>
      </c>
      <c r="AA70" s="105" t="e">
        <f t="shared" ca="1" si="70"/>
        <v>#NAME?</v>
      </c>
      <c r="AB70" s="105" t="e">
        <f t="shared" ca="1" si="70"/>
        <v>#NAME?</v>
      </c>
      <c r="AC70" s="105" t="e">
        <f t="shared" ca="1" si="70"/>
        <v>#NAME?</v>
      </c>
      <c r="AD70" s="107">
        <f t="shared" si="4"/>
        <v>0</v>
      </c>
      <c r="AE70" s="107" t="str">
        <f t="shared" si="5"/>
        <v>2026-03</v>
      </c>
      <c r="AF70" s="107">
        <f t="shared" si="6"/>
        <v>1</v>
      </c>
      <c r="AG70" s="107">
        <f t="shared" si="7"/>
        <v>1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spans="1:47" ht="24" customHeight="1" x14ac:dyDescent="0.3">
      <c r="A71" s="46">
        <v>64</v>
      </c>
      <c r="B71" s="101" t="s">
        <v>161</v>
      </c>
      <c r="C71" s="102">
        <v>46111</v>
      </c>
      <c r="D71" s="102" t="str">
        <f t="array" ref="D71">IFERROR(
  LOOKUP(2, 1/((TRIM(IMS!$E$8:$E$4000)=TRIM(IMS!$E71))*(IMS!$C$8:$C$4000&lt;IMS!$C71)),
         IMS!$C$8:$C$4000),
"")</f>
        <v/>
      </c>
      <c r="E71" s="103">
        <v>442326328</v>
      </c>
      <c r="F71" s="102">
        <v>43035</v>
      </c>
      <c r="G71" s="103">
        <v>9</v>
      </c>
      <c r="H71" s="124" t="str">
        <f t="shared" si="0"/>
        <v>6-18</v>
      </c>
      <c r="I71" s="126" t="s">
        <v>88</v>
      </c>
      <c r="J71" s="105" t="e">
        <f t="shared" ca="1" si="1"/>
        <v>#NAME?</v>
      </c>
      <c r="K71" s="103">
        <v>592799948</v>
      </c>
      <c r="L71" s="105" t="s">
        <v>35</v>
      </c>
      <c r="M71" s="105" t="s">
        <v>149</v>
      </c>
      <c r="N71" s="105" t="s">
        <v>84</v>
      </c>
      <c r="O71" s="105"/>
      <c r="P71" s="103" t="s">
        <v>85</v>
      </c>
      <c r="Q71" s="136" t="s">
        <v>16</v>
      </c>
      <c r="R71" s="137"/>
      <c r="S71" s="107"/>
      <c r="T71" s="106"/>
      <c r="U71" s="106"/>
      <c r="V71" s="107"/>
      <c r="W71" s="107"/>
      <c r="X71" s="107" t="str">
        <f t="shared" si="13"/>
        <v>--064-30-03</v>
      </c>
      <c r="Y71" s="105" t="e">
        <f t="shared" ref="Y71:AC71" ca="1" si="71">TRIM(SUBSTITUTE(SUBSTITUTE(OFFSET($Q71,0,COLUMN()-COLUMN($AL$1)),CHAR(160)," "),_xludf.UNICHAR(8239)," "))</f>
        <v>#NAME?</v>
      </c>
      <c r="Z71" s="105" t="e">
        <f t="shared" ca="1" si="71"/>
        <v>#NAME?</v>
      </c>
      <c r="AA71" s="105" t="e">
        <f t="shared" ca="1" si="71"/>
        <v>#NAME?</v>
      </c>
      <c r="AB71" s="105" t="e">
        <f t="shared" ca="1" si="71"/>
        <v>#NAME?</v>
      </c>
      <c r="AC71" s="105" t="e">
        <f t="shared" ca="1" si="71"/>
        <v>#NAME?</v>
      </c>
      <c r="AD71" s="107">
        <f t="shared" si="4"/>
        <v>1</v>
      </c>
      <c r="AE71" s="107" t="str">
        <f t="shared" si="5"/>
        <v>2026-03</v>
      </c>
      <c r="AF71" s="107">
        <f t="shared" si="6"/>
        <v>1</v>
      </c>
      <c r="AG71" s="107">
        <f t="shared" si="7"/>
        <v>1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spans="1:47" ht="24" customHeight="1" x14ac:dyDescent="0.3">
      <c r="A72" s="46">
        <v>65</v>
      </c>
      <c r="B72" s="101" t="s">
        <v>162</v>
      </c>
      <c r="C72" s="102">
        <v>46111</v>
      </c>
      <c r="D72" s="102" t="str">
        <f t="array" ref="D72">IFERROR(
  LOOKUP(2, 1/((TRIM(IMS!$E$8:$E$4000)=TRIM(IMS!$E72))*(IMS!$C$8:$C$4000&lt;IMS!$C72)),
         IMS!$C$8:$C$4000),
"")</f>
        <v/>
      </c>
      <c r="E72" s="103">
        <v>440462015</v>
      </c>
      <c r="F72" s="102">
        <v>43484</v>
      </c>
      <c r="G72" s="103">
        <v>7</v>
      </c>
      <c r="H72" s="124" t="str">
        <f t="shared" si="0"/>
        <v>6-18</v>
      </c>
      <c r="I72" s="125" t="s">
        <v>82</v>
      </c>
      <c r="J72" s="105" t="e">
        <f t="shared" ca="1" si="1"/>
        <v>#NAME?</v>
      </c>
      <c r="K72" s="103">
        <v>592799948</v>
      </c>
      <c r="L72" s="105" t="s">
        <v>35</v>
      </c>
      <c r="M72" s="105" t="s">
        <v>89</v>
      </c>
      <c r="N72" s="105" t="s">
        <v>84</v>
      </c>
      <c r="O72" s="105"/>
      <c r="P72" s="103" t="s">
        <v>85</v>
      </c>
      <c r="Q72" s="136" t="s">
        <v>16</v>
      </c>
      <c r="R72" s="137"/>
      <c r="S72" s="107"/>
      <c r="T72" s="106"/>
      <c r="U72" s="106"/>
      <c r="V72" s="107"/>
      <c r="W72" s="107"/>
      <c r="X72" s="107" t="str">
        <f t="shared" si="13"/>
        <v>--065-30-03</v>
      </c>
      <c r="Y72" s="105" t="e">
        <f t="shared" ref="Y72:AC72" ca="1" si="72">TRIM(SUBSTITUTE(SUBSTITUTE(OFFSET($Q72,0,COLUMN()-COLUMN($AL$1)),CHAR(160)," "),_xludf.UNICHAR(8239)," "))</f>
        <v>#NAME?</v>
      </c>
      <c r="Z72" s="105" t="e">
        <f t="shared" ca="1" si="72"/>
        <v>#NAME?</v>
      </c>
      <c r="AA72" s="105" t="e">
        <f t="shared" ca="1" si="72"/>
        <v>#NAME?</v>
      </c>
      <c r="AB72" s="105" t="e">
        <f t="shared" ca="1" si="72"/>
        <v>#NAME?</v>
      </c>
      <c r="AC72" s="105" t="e">
        <f t="shared" ca="1" si="72"/>
        <v>#NAME?</v>
      </c>
      <c r="AD72" s="107">
        <f t="shared" si="4"/>
        <v>1</v>
      </c>
      <c r="AE72" s="107" t="str">
        <f t="shared" si="5"/>
        <v>2026-03</v>
      </c>
      <c r="AF72" s="107">
        <f t="shared" si="6"/>
        <v>1</v>
      </c>
      <c r="AG72" s="107">
        <f t="shared" si="7"/>
        <v>1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</row>
    <row r="73" spans="1:47" ht="24" customHeight="1" x14ac:dyDescent="0.3">
      <c r="A73" s="46">
        <v>66</v>
      </c>
      <c r="B73" s="101" t="s">
        <v>163</v>
      </c>
      <c r="C73" s="102">
        <v>46111</v>
      </c>
      <c r="D73" s="102" t="str">
        <f t="array" ref="D73">IFERROR(
  LOOKUP(2, 1/((TRIM(IMS!$E$8:$E$4000)=TRIM(IMS!$E73))*(IMS!$C$8:$C$4000&lt;IMS!$C73)),
         IMS!$C$8:$C$4000),
"")</f>
        <v/>
      </c>
      <c r="E73" s="103">
        <v>445484116</v>
      </c>
      <c r="F73" s="102">
        <v>44687</v>
      </c>
      <c r="G73" s="103">
        <v>4</v>
      </c>
      <c r="H73" s="124" t="str">
        <f t="shared" si="0"/>
        <v>0-5</v>
      </c>
      <c r="I73" s="126" t="s">
        <v>88</v>
      </c>
      <c r="J73" s="105" t="e">
        <f t="shared" ca="1" si="1"/>
        <v>#NAME?</v>
      </c>
      <c r="K73" s="103">
        <v>592799948</v>
      </c>
      <c r="L73" s="105" t="s">
        <v>35</v>
      </c>
      <c r="M73" s="105" t="s">
        <v>89</v>
      </c>
      <c r="N73" s="105" t="s">
        <v>84</v>
      </c>
      <c r="O73" s="105"/>
      <c r="P73" s="103" t="s">
        <v>85</v>
      </c>
      <c r="Q73" s="136" t="s">
        <v>16</v>
      </c>
      <c r="R73" s="137"/>
      <c r="S73" s="107"/>
      <c r="T73" s="106"/>
      <c r="U73" s="106"/>
      <c r="V73" s="107"/>
      <c r="W73" s="107"/>
      <c r="X73" s="107" t="str">
        <f t="shared" si="13"/>
        <v>--066-30-03</v>
      </c>
      <c r="Y73" s="105" t="e">
        <f t="shared" ref="Y73:AC73" ca="1" si="73">TRIM(SUBSTITUTE(SUBSTITUTE(OFFSET($Q73,0,COLUMN()-COLUMN($AL$1)),CHAR(160)," "),_xludf.UNICHAR(8239)," "))</f>
        <v>#NAME?</v>
      </c>
      <c r="Z73" s="105" t="e">
        <f t="shared" ca="1" si="73"/>
        <v>#NAME?</v>
      </c>
      <c r="AA73" s="105" t="e">
        <f t="shared" ca="1" si="73"/>
        <v>#NAME?</v>
      </c>
      <c r="AB73" s="105" t="e">
        <f t="shared" ca="1" si="73"/>
        <v>#NAME?</v>
      </c>
      <c r="AC73" s="105" t="e">
        <f t="shared" ca="1" si="73"/>
        <v>#NAME?</v>
      </c>
      <c r="AD73" s="107">
        <f t="shared" si="4"/>
        <v>1</v>
      </c>
      <c r="AE73" s="107" t="str">
        <f t="shared" si="5"/>
        <v>2026-03</v>
      </c>
      <c r="AF73" s="107">
        <f t="shared" si="6"/>
        <v>1</v>
      </c>
      <c r="AG73" s="107">
        <f t="shared" si="7"/>
        <v>1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</row>
    <row r="74" spans="1:47" ht="24" customHeight="1" x14ac:dyDescent="0.3">
      <c r="A74" s="46">
        <v>67</v>
      </c>
      <c r="B74" s="101" t="s">
        <v>164</v>
      </c>
      <c r="C74" s="102">
        <v>46111</v>
      </c>
      <c r="D74" s="102" t="str">
        <f t="array" ref="D74">IFERROR(
  LOOKUP(2, 1/((TRIM(IMS!$E$8:$E$4000)=TRIM(IMS!$E74))*(IMS!$C$8:$C$4000&lt;IMS!$C74)),
         IMS!$C$8:$C$4000),
"")</f>
        <v/>
      </c>
      <c r="E74" s="103">
        <v>446160285</v>
      </c>
      <c r="F74" s="102">
        <v>45518</v>
      </c>
      <c r="G74" s="103">
        <v>2</v>
      </c>
      <c r="H74" s="124" t="str">
        <f t="shared" si="0"/>
        <v>0-5</v>
      </c>
      <c r="I74" s="125" t="s">
        <v>82</v>
      </c>
      <c r="J74" s="105" t="e">
        <f t="shared" ca="1" si="1"/>
        <v>#NAME?</v>
      </c>
      <c r="K74" s="103">
        <v>592556080</v>
      </c>
      <c r="L74" s="105" t="s">
        <v>35</v>
      </c>
      <c r="M74" s="105" t="s">
        <v>89</v>
      </c>
      <c r="N74" s="105" t="s">
        <v>84</v>
      </c>
      <c r="O74" s="105"/>
      <c r="P74" s="103" t="s">
        <v>85</v>
      </c>
      <c r="Q74" s="136" t="s">
        <v>16</v>
      </c>
      <c r="R74" s="137"/>
      <c r="S74" s="107"/>
      <c r="T74" s="106"/>
      <c r="U74" s="106"/>
      <c r="V74" s="107"/>
      <c r="W74" s="107"/>
      <c r="X74" s="107" t="str">
        <f t="shared" si="13"/>
        <v>--067-30-03</v>
      </c>
      <c r="Y74" s="105" t="e">
        <f t="shared" ref="Y74:AC74" ca="1" si="74">TRIM(SUBSTITUTE(SUBSTITUTE(OFFSET($Q74,0,COLUMN()-COLUMN($AL$1)),CHAR(160)," "),_xludf.UNICHAR(8239)," "))</f>
        <v>#NAME?</v>
      </c>
      <c r="Z74" s="105" t="e">
        <f t="shared" ca="1" si="74"/>
        <v>#NAME?</v>
      </c>
      <c r="AA74" s="105" t="e">
        <f t="shared" ca="1" si="74"/>
        <v>#NAME?</v>
      </c>
      <c r="AB74" s="105" t="e">
        <f t="shared" ca="1" si="74"/>
        <v>#NAME?</v>
      </c>
      <c r="AC74" s="105" t="e">
        <f t="shared" ca="1" si="74"/>
        <v>#NAME?</v>
      </c>
      <c r="AD74" s="107">
        <f t="shared" si="4"/>
        <v>1</v>
      </c>
      <c r="AE74" s="107" t="str">
        <f t="shared" si="5"/>
        <v>2026-03</v>
      </c>
      <c r="AF74" s="107">
        <f t="shared" si="6"/>
        <v>1</v>
      </c>
      <c r="AG74" s="107">
        <f t="shared" si="7"/>
        <v>1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</row>
    <row r="75" spans="1:47" ht="24" customHeight="1" x14ac:dyDescent="0.3">
      <c r="A75" s="46">
        <v>68</v>
      </c>
      <c r="B75" s="101" t="s">
        <v>165</v>
      </c>
      <c r="C75" s="102">
        <v>46111</v>
      </c>
      <c r="D75" s="102" t="str">
        <f t="array" ref="D75">IFERROR(
  LOOKUP(2, 1/((TRIM(IMS!$E$8:$E$4000)=TRIM(IMS!$E75))*(IMS!$C$8:$C$4000&lt;IMS!$C75)),
         IMS!$C$8:$C$4000),
"")</f>
        <v/>
      </c>
      <c r="E75" s="103">
        <v>901018986</v>
      </c>
      <c r="F75" s="102">
        <v>27849</v>
      </c>
      <c r="G75" s="103">
        <v>50</v>
      </c>
      <c r="H75" s="124" t="str">
        <f t="shared" si="0"/>
        <v>19-60</v>
      </c>
      <c r="I75" s="125" t="s">
        <v>82</v>
      </c>
      <c r="J75" s="105" t="e">
        <f t="shared" ca="1" si="1"/>
        <v>#NAME?</v>
      </c>
      <c r="K75" s="103">
        <v>592615033</v>
      </c>
      <c r="L75" s="105" t="s">
        <v>35</v>
      </c>
      <c r="M75" s="105" t="s">
        <v>83</v>
      </c>
      <c r="N75" s="105" t="s">
        <v>84</v>
      </c>
      <c r="O75" s="105"/>
      <c r="P75" s="103" t="s">
        <v>85</v>
      </c>
      <c r="Q75" s="136" t="s">
        <v>16</v>
      </c>
      <c r="R75" s="137"/>
      <c r="S75" s="107"/>
      <c r="T75" s="106"/>
      <c r="U75" s="106"/>
      <c r="V75" s="107"/>
      <c r="W75" s="107"/>
      <c r="X75" s="107" t="str">
        <f t="shared" si="13"/>
        <v>--068-30-03</v>
      </c>
      <c r="Y75" s="105" t="e">
        <f t="shared" ref="Y75:AC75" ca="1" si="75">TRIM(SUBSTITUTE(SUBSTITUTE(OFFSET($Q75,0,COLUMN()-COLUMN($AL$1)),CHAR(160)," "),_xludf.UNICHAR(8239)," "))</f>
        <v>#NAME?</v>
      </c>
      <c r="Z75" s="105" t="e">
        <f t="shared" ca="1" si="75"/>
        <v>#NAME?</v>
      </c>
      <c r="AA75" s="105" t="e">
        <f t="shared" ca="1" si="75"/>
        <v>#NAME?</v>
      </c>
      <c r="AB75" s="105" t="e">
        <f t="shared" ca="1" si="75"/>
        <v>#NAME?</v>
      </c>
      <c r="AC75" s="105" t="e">
        <f t="shared" ca="1" si="75"/>
        <v>#NAME?</v>
      </c>
      <c r="AD75" s="107">
        <f t="shared" si="4"/>
        <v>1</v>
      </c>
      <c r="AE75" s="107" t="str">
        <f t="shared" si="5"/>
        <v>2026-03</v>
      </c>
      <c r="AF75" s="107">
        <f t="shared" si="6"/>
        <v>1</v>
      </c>
      <c r="AG75" s="107">
        <f t="shared" si="7"/>
        <v>1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</row>
    <row r="76" spans="1:47" ht="24" customHeight="1" x14ac:dyDescent="0.3">
      <c r="A76" s="46">
        <v>69</v>
      </c>
      <c r="B76" s="101" t="s">
        <v>166</v>
      </c>
      <c r="C76" s="102">
        <v>46111</v>
      </c>
      <c r="D76" s="102" t="str">
        <f t="array" ref="D76">IFERROR(
  LOOKUP(2, 1/((TRIM(IMS!$E$8:$E$4000)=TRIM(IMS!$E76))*(IMS!$C$8:$C$4000&lt;IMS!$C76)),
         IMS!$C$8:$C$4000),
"")</f>
        <v/>
      </c>
      <c r="E76" s="103">
        <v>456702117</v>
      </c>
      <c r="F76" s="102">
        <v>38313</v>
      </c>
      <c r="G76" s="103">
        <v>22</v>
      </c>
      <c r="H76" s="124" t="str">
        <f t="shared" si="0"/>
        <v>19-60</v>
      </c>
      <c r="I76" s="125" t="s">
        <v>82</v>
      </c>
      <c r="J76" s="105" t="e">
        <f t="shared" ca="1" si="1"/>
        <v>#NAME?</v>
      </c>
      <c r="K76" s="103">
        <v>599051883</v>
      </c>
      <c r="L76" s="105" t="s">
        <v>35</v>
      </c>
      <c r="M76" s="105" t="s">
        <v>94</v>
      </c>
      <c r="N76" s="105" t="s">
        <v>84</v>
      </c>
      <c r="O76" s="105"/>
      <c r="P76" s="103" t="s">
        <v>85</v>
      </c>
      <c r="Q76" s="136" t="s">
        <v>16</v>
      </c>
      <c r="R76" s="137"/>
      <c r="S76" s="107"/>
      <c r="T76" s="106"/>
      <c r="U76" s="106"/>
      <c r="V76" s="107"/>
      <c r="W76" s="107"/>
      <c r="X76" s="107" t="str">
        <f t="shared" si="13"/>
        <v>--069-30-03</v>
      </c>
      <c r="Y76" s="105" t="e">
        <f t="shared" ref="Y76:AC76" ca="1" si="76">TRIM(SUBSTITUTE(SUBSTITUTE(OFFSET($Q76,0,COLUMN()-COLUMN($AL$1)),CHAR(160)," "),_xludf.UNICHAR(8239)," "))</f>
        <v>#NAME?</v>
      </c>
      <c r="Z76" s="105" t="e">
        <f t="shared" ca="1" si="76"/>
        <v>#NAME?</v>
      </c>
      <c r="AA76" s="105" t="e">
        <f t="shared" ca="1" si="76"/>
        <v>#NAME?</v>
      </c>
      <c r="AB76" s="105" t="e">
        <f t="shared" ca="1" si="76"/>
        <v>#NAME?</v>
      </c>
      <c r="AC76" s="105" t="e">
        <f t="shared" ca="1" si="76"/>
        <v>#NAME?</v>
      </c>
      <c r="AD76" s="107">
        <f t="shared" si="4"/>
        <v>1</v>
      </c>
      <c r="AE76" s="107" t="str">
        <f t="shared" si="5"/>
        <v>2026-03</v>
      </c>
      <c r="AF76" s="107">
        <f t="shared" si="6"/>
        <v>1</v>
      </c>
      <c r="AG76" s="107">
        <f t="shared" si="7"/>
        <v>1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</row>
    <row r="77" spans="1:47" ht="24" customHeight="1" x14ac:dyDescent="0.3">
      <c r="A77" s="46">
        <v>70</v>
      </c>
      <c r="B77" s="101" t="s">
        <v>167</v>
      </c>
      <c r="C77" s="102">
        <v>46111</v>
      </c>
      <c r="D77" s="102" t="str">
        <f t="array" ref="D77">IFERROR(
  LOOKUP(2, 1/((TRIM(IMS!$E$8:$E$4000)=TRIM(IMS!$E77))*(IMS!$C$8:$C$4000&lt;IMS!$C77)),
         IMS!$C$8:$C$4000),
"")</f>
        <v/>
      </c>
      <c r="E77" s="103">
        <v>422730218</v>
      </c>
      <c r="F77" s="102">
        <v>38816</v>
      </c>
      <c r="G77" s="103">
        <v>20</v>
      </c>
      <c r="H77" s="124" t="str">
        <f t="shared" si="0"/>
        <v>19-60</v>
      </c>
      <c r="I77" s="125" t="s">
        <v>82</v>
      </c>
      <c r="J77" s="105" t="e">
        <f t="shared" ca="1" si="1"/>
        <v>#NAME?</v>
      </c>
      <c r="K77" s="103">
        <v>598436412</v>
      </c>
      <c r="L77" s="105" t="s">
        <v>35</v>
      </c>
      <c r="M77" s="105" t="s">
        <v>134</v>
      </c>
      <c r="N77" s="105" t="s">
        <v>84</v>
      </c>
      <c r="O77" s="105"/>
      <c r="P77" s="103" t="s">
        <v>85</v>
      </c>
      <c r="Q77" s="136" t="s">
        <v>16</v>
      </c>
      <c r="R77" s="137"/>
      <c r="S77" s="107"/>
      <c r="T77" s="106"/>
      <c r="U77" s="106"/>
      <c r="V77" s="107"/>
      <c r="W77" s="107"/>
      <c r="X77" s="107" t="str">
        <f t="shared" si="13"/>
        <v>--070-30-03</v>
      </c>
      <c r="Y77" s="105" t="e">
        <f t="shared" ref="Y77:AC77" ca="1" si="77">TRIM(SUBSTITUTE(SUBSTITUTE(OFFSET($Q77,0,COLUMN()-COLUMN($AL$1)),CHAR(160)," "),_xludf.UNICHAR(8239)," "))</f>
        <v>#NAME?</v>
      </c>
      <c r="Z77" s="105" t="e">
        <f t="shared" ca="1" si="77"/>
        <v>#NAME?</v>
      </c>
      <c r="AA77" s="105" t="e">
        <f t="shared" ca="1" si="77"/>
        <v>#NAME?</v>
      </c>
      <c r="AB77" s="105" t="e">
        <f t="shared" ca="1" si="77"/>
        <v>#NAME?</v>
      </c>
      <c r="AC77" s="105" t="e">
        <f t="shared" ca="1" si="77"/>
        <v>#NAME?</v>
      </c>
      <c r="AD77" s="107">
        <f t="shared" si="4"/>
        <v>1</v>
      </c>
      <c r="AE77" s="107" t="str">
        <f t="shared" si="5"/>
        <v>2026-03</v>
      </c>
      <c r="AF77" s="107">
        <f t="shared" si="6"/>
        <v>1</v>
      </c>
      <c r="AG77" s="107">
        <f t="shared" si="7"/>
        <v>1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</row>
    <row r="78" spans="1:47" ht="24" customHeight="1" x14ac:dyDescent="0.3">
      <c r="A78" s="46">
        <v>71</v>
      </c>
      <c r="B78" s="101" t="s">
        <v>168</v>
      </c>
      <c r="C78" s="102">
        <v>46111</v>
      </c>
      <c r="D78" s="102" t="str">
        <f t="array" ref="D78">IFERROR(
  LOOKUP(2, 1/((TRIM(IMS!$E$8:$E$4000)=TRIM(IMS!$E78))*(IMS!$C$8:$C$4000&lt;IMS!$C78)),
         IMS!$C$8:$C$4000),
"")</f>
        <v/>
      </c>
      <c r="E78" s="103">
        <v>431935279</v>
      </c>
      <c r="F78" s="102">
        <v>41473</v>
      </c>
      <c r="G78" s="103">
        <v>13</v>
      </c>
      <c r="H78" s="124" t="str">
        <f t="shared" si="0"/>
        <v>6-18</v>
      </c>
      <c r="I78" s="125" t="s">
        <v>82</v>
      </c>
      <c r="J78" s="105" t="e">
        <f t="shared" ca="1" si="1"/>
        <v>#NAME?</v>
      </c>
      <c r="K78" s="103">
        <v>598436412</v>
      </c>
      <c r="L78" s="105" t="s">
        <v>35</v>
      </c>
      <c r="M78" s="105" t="s">
        <v>89</v>
      </c>
      <c r="N78" s="105" t="s">
        <v>84</v>
      </c>
      <c r="O78" s="105"/>
      <c r="P78" s="103" t="s">
        <v>85</v>
      </c>
      <c r="Q78" s="136" t="s">
        <v>16</v>
      </c>
      <c r="R78" s="137"/>
      <c r="S78" s="107"/>
      <c r="T78" s="106"/>
      <c r="U78" s="106"/>
      <c r="V78" s="107"/>
      <c r="W78" s="107"/>
      <c r="X78" s="107" t="str">
        <f t="shared" si="13"/>
        <v>--071-30-03</v>
      </c>
      <c r="Y78" s="105" t="e">
        <f t="shared" ref="Y78:AC78" ca="1" si="78">TRIM(SUBSTITUTE(SUBSTITUTE(OFFSET($Q78,0,COLUMN()-COLUMN($AL$1)),CHAR(160)," "),_xludf.UNICHAR(8239)," "))</f>
        <v>#NAME?</v>
      </c>
      <c r="Z78" s="105" t="e">
        <f t="shared" ca="1" si="78"/>
        <v>#NAME?</v>
      </c>
      <c r="AA78" s="105" t="e">
        <f t="shared" ca="1" si="78"/>
        <v>#NAME?</v>
      </c>
      <c r="AB78" s="105" t="e">
        <f t="shared" ca="1" si="78"/>
        <v>#NAME?</v>
      </c>
      <c r="AC78" s="105" t="e">
        <f t="shared" ca="1" si="78"/>
        <v>#NAME?</v>
      </c>
      <c r="AD78" s="107">
        <f t="shared" si="4"/>
        <v>1</v>
      </c>
      <c r="AE78" s="107" t="str">
        <f t="shared" si="5"/>
        <v>2026-03</v>
      </c>
      <c r="AF78" s="107">
        <f t="shared" si="6"/>
        <v>1</v>
      </c>
      <c r="AG78" s="107">
        <f t="shared" si="7"/>
        <v>1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1:47" ht="24" customHeight="1" x14ac:dyDescent="0.3">
      <c r="A79" s="46">
        <v>72</v>
      </c>
      <c r="B79" s="101" t="s">
        <v>169</v>
      </c>
      <c r="C79" s="102">
        <v>46111</v>
      </c>
      <c r="D79" s="102" t="str">
        <f t="array" ref="D79">IFERROR(
  LOOKUP(2, 1/((TRIM(IMS!$E$8:$E$4000)=TRIM(IMS!$E79))*(IMS!$C$8:$C$4000&lt;IMS!$C79)),
         IMS!$C$8:$C$4000),
"")</f>
        <v/>
      </c>
      <c r="E79" s="103">
        <v>908985245</v>
      </c>
      <c r="F79" s="102">
        <v>29624</v>
      </c>
      <c r="G79" s="103">
        <v>45</v>
      </c>
      <c r="H79" s="124" t="str">
        <f t="shared" si="0"/>
        <v>19-60</v>
      </c>
      <c r="I79" s="125" t="s">
        <v>82</v>
      </c>
      <c r="J79" s="105" t="e">
        <f t="shared" ca="1" si="1"/>
        <v>#NAME?</v>
      </c>
      <c r="K79" s="103">
        <v>592554410</v>
      </c>
      <c r="L79" s="105" t="s">
        <v>35</v>
      </c>
      <c r="M79" s="107" t="s">
        <v>83</v>
      </c>
      <c r="N79" s="105" t="s">
        <v>84</v>
      </c>
      <c r="O79" s="105"/>
      <c r="P79" s="103" t="s">
        <v>85</v>
      </c>
      <c r="Q79" s="136"/>
      <c r="R79" s="137" t="s">
        <v>37</v>
      </c>
      <c r="S79" s="107"/>
      <c r="T79" s="106"/>
      <c r="U79" s="106"/>
      <c r="V79" s="107"/>
      <c r="W79" s="107"/>
      <c r="X79" s="107" t="str">
        <f t="shared" si="13"/>
        <v>--072-30-03</v>
      </c>
      <c r="Y79" s="105" t="e">
        <f t="shared" ref="Y79:AC79" ca="1" si="79">TRIM(SUBSTITUTE(SUBSTITUTE(OFFSET($Q79,0,COLUMN()-COLUMN($AL$1)),CHAR(160)," "),_xludf.UNICHAR(8239)," "))</f>
        <v>#NAME?</v>
      </c>
      <c r="Z79" s="105" t="e">
        <f t="shared" ca="1" si="79"/>
        <v>#NAME?</v>
      </c>
      <c r="AA79" s="105" t="e">
        <f t="shared" ca="1" si="79"/>
        <v>#NAME?</v>
      </c>
      <c r="AB79" s="105" t="e">
        <f t="shared" ca="1" si="79"/>
        <v>#NAME?</v>
      </c>
      <c r="AC79" s="105" t="e">
        <f t="shared" ca="1" si="79"/>
        <v>#NAME?</v>
      </c>
      <c r="AD79" s="107">
        <f t="shared" si="4"/>
        <v>1</v>
      </c>
      <c r="AE79" s="107" t="str">
        <f t="shared" si="5"/>
        <v>2026-03</v>
      </c>
      <c r="AF79" s="107">
        <f t="shared" si="6"/>
        <v>1</v>
      </c>
      <c r="AG79" s="107">
        <f t="shared" si="7"/>
        <v>1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</row>
    <row r="80" spans="1:47" ht="24" customHeight="1" x14ac:dyDescent="0.3">
      <c r="A80" s="46">
        <v>73</v>
      </c>
      <c r="B80" s="101" t="s">
        <v>170</v>
      </c>
      <c r="C80" s="102">
        <v>46111</v>
      </c>
      <c r="D80" s="102" t="str">
        <f t="array" ref="D80">IFERROR(
  LOOKUP(2, 1/((TRIM(IMS!$E$8:$E$4000)=TRIM(IMS!$E80))*(IMS!$C$8:$C$4000&lt;IMS!$C80)),
         IMS!$C$8:$C$4000),
"")</f>
        <v/>
      </c>
      <c r="E80" s="103">
        <v>440759488</v>
      </c>
      <c r="F80" s="102">
        <v>43368</v>
      </c>
      <c r="G80" s="103">
        <v>8</v>
      </c>
      <c r="H80" s="124" t="str">
        <f t="shared" si="0"/>
        <v>6-18</v>
      </c>
      <c r="I80" s="126" t="s">
        <v>88</v>
      </c>
      <c r="J80" s="105" t="e">
        <f t="shared" ca="1" si="1"/>
        <v>#NAME?</v>
      </c>
      <c r="K80" s="103">
        <v>592554410</v>
      </c>
      <c r="L80" s="105" t="s">
        <v>35</v>
      </c>
      <c r="M80" s="103" t="s">
        <v>149</v>
      </c>
      <c r="N80" s="105" t="s">
        <v>84</v>
      </c>
      <c r="O80" s="105"/>
      <c r="P80" s="103" t="s">
        <v>85</v>
      </c>
      <c r="Q80" s="136" t="s">
        <v>16</v>
      </c>
      <c r="R80" s="137"/>
      <c r="S80" s="107"/>
      <c r="T80" s="106"/>
      <c r="U80" s="106"/>
      <c r="V80" s="107"/>
      <c r="W80" s="107"/>
      <c r="X80" s="107" t="str">
        <f t="shared" si="13"/>
        <v>--073-30-03</v>
      </c>
      <c r="Y80" s="105" t="e">
        <f t="shared" ref="Y80:AC80" ca="1" si="80">TRIM(SUBSTITUTE(SUBSTITUTE(OFFSET($Q80,0,COLUMN()-COLUMN($AL$1)),CHAR(160)," "),_xludf.UNICHAR(8239)," "))</f>
        <v>#NAME?</v>
      </c>
      <c r="Z80" s="105" t="e">
        <f t="shared" ca="1" si="80"/>
        <v>#NAME?</v>
      </c>
      <c r="AA80" s="105" t="e">
        <f t="shared" ca="1" si="80"/>
        <v>#NAME?</v>
      </c>
      <c r="AB80" s="105" t="e">
        <f t="shared" ca="1" si="80"/>
        <v>#NAME?</v>
      </c>
      <c r="AC80" s="105" t="e">
        <f t="shared" ca="1" si="80"/>
        <v>#NAME?</v>
      </c>
      <c r="AD80" s="107">
        <f t="shared" si="4"/>
        <v>1</v>
      </c>
      <c r="AE80" s="107" t="str">
        <f t="shared" si="5"/>
        <v>2026-03</v>
      </c>
      <c r="AF80" s="107">
        <f t="shared" si="6"/>
        <v>1</v>
      </c>
      <c r="AG80" s="107">
        <f t="shared" si="7"/>
        <v>1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</row>
    <row r="81" spans="1:47" ht="24" customHeight="1" x14ac:dyDescent="0.3">
      <c r="A81" s="46">
        <v>74</v>
      </c>
      <c r="B81" s="101" t="s">
        <v>171</v>
      </c>
      <c r="C81" s="102">
        <v>46111</v>
      </c>
      <c r="D81" s="102" t="str">
        <f t="array" ref="D81">IFERROR(
  LOOKUP(2, 1/((TRIM(IMS!$E$8:$E$4000)=TRIM(IMS!$E81))*(IMS!$C$8:$C$4000&lt;IMS!$C81)),
         IMS!$C$8:$C$4000),
"")</f>
        <v/>
      </c>
      <c r="E81" s="103">
        <v>903508471</v>
      </c>
      <c r="F81" s="102">
        <v>29019</v>
      </c>
      <c r="G81" s="103">
        <v>47</v>
      </c>
      <c r="H81" s="124" t="str">
        <f t="shared" si="0"/>
        <v>19-60</v>
      </c>
      <c r="I81" s="125" t="s">
        <v>82</v>
      </c>
      <c r="J81" s="105" t="e">
        <f t="shared" ca="1" si="1"/>
        <v>#NAME?</v>
      </c>
      <c r="K81" s="103">
        <v>599459178</v>
      </c>
      <c r="L81" s="105" t="s">
        <v>35</v>
      </c>
      <c r="M81" s="107" t="s">
        <v>83</v>
      </c>
      <c r="N81" s="105" t="s">
        <v>84</v>
      </c>
      <c r="O81" s="105"/>
      <c r="P81" s="103" t="s">
        <v>85</v>
      </c>
      <c r="Q81" s="136"/>
      <c r="R81" s="137" t="s">
        <v>37</v>
      </c>
      <c r="S81" s="107"/>
      <c r="T81" s="106"/>
      <c r="U81" s="106"/>
      <c r="V81" s="107"/>
      <c r="W81" s="107"/>
      <c r="X81" s="107" t="str">
        <f t="shared" si="13"/>
        <v>--074-30-03</v>
      </c>
      <c r="Y81" s="105" t="e">
        <f t="shared" ref="Y81:AC81" ca="1" si="81">TRIM(SUBSTITUTE(SUBSTITUTE(OFFSET($Q81,0,COLUMN()-COLUMN($AL$1)),CHAR(160)," "),_xludf.UNICHAR(8239)," "))</f>
        <v>#NAME?</v>
      </c>
      <c r="Z81" s="105" t="e">
        <f t="shared" ca="1" si="81"/>
        <v>#NAME?</v>
      </c>
      <c r="AA81" s="105" t="e">
        <f t="shared" ca="1" si="81"/>
        <v>#NAME?</v>
      </c>
      <c r="AB81" s="105" t="e">
        <f t="shared" ca="1" si="81"/>
        <v>#NAME?</v>
      </c>
      <c r="AC81" s="105" t="e">
        <f t="shared" ca="1" si="81"/>
        <v>#NAME?</v>
      </c>
      <c r="AD81" s="107">
        <f t="shared" si="4"/>
        <v>0</v>
      </c>
      <c r="AE81" s="107" t="str">
        <f t="shared" si="5"/>
        <v>2026-03</v>
      </c>
      <c r="AF81" s="107">
        <f t="shared" si="6"/>
        <v>1</v>
      </c>
      <c r="AG81" s="107">
        <f t="shared" si="7"/>
        <v>1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</row>
    <row r="82" spans="1:47" ht="24" customHeight="1" x14ac:dyDescent="0.3">
      <c r="A82" s="46">
        <v>75</v>
      </c>
      <c r="B82" s="101" t="s">
        <v>172</v>
      </c>
      <c r="C82" s="102">
        <v>46111</v>
      </c>
      <c r="D82" s="102" t="str">
        <f t="array" ref="D82">IFERROR(
  LOOKUP(2, 1/((TRIM(IMS!$E$8:$E$4000)=TRIM(IMS!$E82))*(IMS!$C$8:$C$4000&lt;IMS!$C82)),
         IMS!$C$8:$C$4000),
"")</f>
        <v/>
      </c>
      <c r="E82" s="103">
        <v>802420489</v>
      </c>
      <c r="F82" s="102">
        <v>33211</v>
      </c>
      <c r="G82" s="103">
        <v>36</v>
      </c>
      <c r="H82" s="124" t="str">
        <f t="shared" si="0"/>
        <v>19-60</v>
      </c>
      <c r="I82" s="125" t="s">
        <v>82</v>
      </c>
      <c r="J82" s="105" t="e">
        <f t="shared" ca="1" si="1"/>
        <v>#NAME?</v>
      </c>
      <c r="K82" s="103">
        <v>598797422</v>
      </c>
      <c r="L82" s="105" t="s">
        <v>35</v>
      </c>
      <c r="M82" s="107" t="s">
        <v>83</v>
      </c>
      <c r="N82" s="105" t="s">
        <v>84</v>
      </c>
      <c r="O82" s="105"/>
      <c r="P82" s="103" t="s">
        <v>85</v>
      </c>
      <c r="Q82" s="136"/>
      <c r="R82" s="137" t="s">
        <v>37</v>
      </c>
      <c r="S82" s="107"/>
      <c r="T82" s="106"/>
      <c r="U82" s="106"/>
      <c r="V82" s="107"/>
      <c r="W82" s="107"/>
      <c r="X82" s="107" t="str">
        <f t="shared" si="13"/>
        <v>--075-30-03</v>
      </c>
      <c r="Y82" s="105" t="e">
        <f t="shared" ref="Y82:AC82" ca="1" si="82">TRIM(SUBSTITUTE(SUBSTITUTE(OFFSET($Q82,0,COLUMN()-COLUMN($AL$1)),CHAR(160)," "),_xludf.UNICHAR(8239)," "))</f>
        <v>#NAME?</v>
      </c>
      <c r="Z82" s="105" t="e">
        <f t="shared" ca="1" si="82"/>
        <v>#NAME?</v>
      </c>
      <c r="AA82" s="105" t="e">
        <f t="shared" ca="1" si="82"/>
        <v>#NAME?</v>
      </c>
      <c r="AB82" s="105" t="e">
        <f t="shared" ca="1" si="82"/>
        <v>#NAME?</v>
      </c>
      <c r="AC82" s="105" t="e">
        <f t="shared" ca="1" si="82"/>
        <v>#NAME?</v>
      </c>
      <c r="AD82" s="107">
        <f t="shared" si="4"/>
        <v>1</v>
      </c>
      <c r="AE82" s="107" t="str">
        <f t="shared" si="5"/>
        <v>2026-03</v>
      </c>
      <c r="AF82" s="107">
        <f t="shared" si="6"/>
        <v>1</v>
      </c>
      <c r="AG82" s="107">
        <f t="shared" si="7"/>
        <v>1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</row>
    <row r="83" spans="1:47" ht="24" customHeight="1" x14ac:dyDescent="0.3">
      <c r="A83" s="46">
        <v>76</v>
      </c>
      <c r="B83" s="101" t="s">
        <v>173</v>
      </c>
      <c r="C83" s="102">
        <v>46111</v>
      </c>
      <c r="D83" s="102" t="str">
        <f t="array" ref="D83">IFERROR(
  LOOKUP(2, 1/((TRIM(IMS!$E$8:$E$4000)=TRIM(IMS!$E83))*(IMS!$C$8:$C$4000&lt;IMS!$C83)),
         IMS!$C$8:$C$4000),
"")</f>
        <v/>
      </c>
      <c r="E83" s="103">
        <v>408399004</v>
      </c>
      <c r="F83" s="102">
        <v>37701</v>
      </c>
      <c r="G83" s="103">
        <v>23</v>
      </c>
      <c r="H83" s="124" t="str">
        <f t="shared" si="0"/>
        <v>19-60</v>
      </c>
      <c r="I83" s="125" t="s">
        <v>82</v>
      </c>
      <c r="J83" s="105" t="e">
        <f t="shared" ca="1" si="1"/>
        <v>#NAME?</v>
      </c>
      <c r="K83" s="103">
        <v>592361376</v>
      </c>
      <c r="L83" s="105" t="s">
        <v>35</v>
      </c>
      <c r="M83" s="107" t="s">
        <v>83</v>
      </c>
      <c r="N83" s="105" t="s">
        <v>84</v>
      </c>
      <c r="O83" s="105"/>
      <c r="P83" s="103" t="s">
        <v>156</v>
      </c>
      <c r="Q83" s="136" t="s">
        <v>16</v>
      </c>
      <c r="R83" s="137"/>
      <c r="S83" s="107"/>
      <c r="T83" s="106"/>
      <c r="U83" s="106"/>
      <c r="V83" s="107"/>
      <c r="W83" s="107"/>
      <c r="X83" s="107" t="str">
        <f t="shared" si="13"/>
        <v>--076-30-03</v>
      </c>
      <c r="Y83" s="105" t="e">
        <f t="shared" ref="Y83:AC83" ca="1" si="83">TRIM(SUBSTITUTE(SUBSTITUTE(OFFSET($Q83,0,COLUMN()-COLUMN($AL$1)),CHAR(160)," "),_xludf.UNICHAR(8239)," "))</f>
        <v>#NAME?</v>
      </c>
      <c r="Z83" s="105" t="e">
        <f t="shared" ca="1" si="83"/>
        <v>#NAME?</v>
      </c>
      <c r="AA83" s="105" t="e">
        <f t="shared" ca="1" si="83"/>
        <v>#NAME?</v>
      </c>
      <c r="AB83" s="105" t="e">
        <f t="shared" ca="1" si="83"/>
        <v>#NAME?</v>
      </c>
      <c r="AC83" s="105" t="e">
        <f t="shared" ca="1" si="83"/>
        <v>#NAME?</v>
      </c>
      <c r="AD83" s="107">
        <f t="shared" si="4"/>
        <v>1</v>
      </c>
      <c r="AE83" s="107" t="str">
        <f t="shared" si="5"/>
        <v>2026-03</v>
      </c>
      <c r="AF83" s="107">
        <f t="shared" si="6"/>
        <v>1</v>
      </c>
      <c r="AG83" s="107">
        <f t="shared" si="7"/>
        <v>1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</row>
    <row r="84" spans="1:47" ht="24" customHeight="1" x14ac:dyDescent="0.3">
      <c r="A84" s="46">
        <v>77</v>
      </c>
      <c r="B84" s="101" t="s">
        <v>174</v>
      </c>
      <c r="C84" s="102">
        <v>46111</v>
      </c>
      <c r="D84" s="102" t="str">
        <f t="array" ref="D84">IFERROR(
  LOOKUP(2, 1/((TRIM(IMS!$E$8:$E$4000)=TRIM(IMS!$E84))*(IMS!$C$8:$C$4000&lt;IMS!$C84)),
         IMS!$C$8:$C$4000),
"")</f>
        <v/>
      </c>
      <c r="E84" s="103">
        <v>803828680</v>
      </c>
      <c r="F84" s="102">
        <v>34197</v>
      </c>
      <c r="G84" s="103">
        <v>33</v>
      </c>
      <c r="H84" s="124" t="str">
        <f t="shared" si="0"/>
        <v>19-60</v>
      </c>
      <c r="I84" s="125" t="s">
        <v>82</v>
      </c>
      <c r="J84" s="105" t="e">
        <f t="shared" ca="1" si="1"/>
        <v>#NAME?</v>
      </c>
      <c r="K84" s="103">
        <v>599147849</v>
      </c>
      <c r="L84" s="105" t="s">
        <v>35</v>
      </c>
      <c r="M84" s="107" t="s">
        <v>83</v>
      </c>
      <c r="N84" s="105" t="s">
        <v>84</v>
      </c>
      <c r="O84" s="105"/>
      <c r="P84" s="103" t="s">
        <v>156</v>
      </c>
      <c r="Q84" s="136"/>
      <c r="R84" s="137" t="s">
        <v>37</v>
      </c>
      <c r="S84" s="107"/>
      <c r="T84" s="106" t="s">
        <v>19</v>
      </c>
      <c r="U84" s="106"/>
      <c r="V84" s="107" t="s">
        <v>175</v>
      </c>
      <c r="W84" s="107"/>
      <c r="X84" s="107" t="str">
        <f t="shared" si="13"/>
        <v>--077-30-03</v>
      </c>
      <c r="Y84" s="105" t="e">
        <f t="shared" ref="Y84:AC84" ca="1" si="84">TRIM(SUBSTITUTE(SUBSTITUTE(OFFSET($Q84,0,COLUMN()-COLUMN($AL$1)),CHAR(160)," "),_xludf.UNICHAR(8239)," "))</f>
        <v>#NAME?</v>
      </c>
      <c r="Z84" s="105" t="e">
        <f t="shared" ca="1" si="84"/>
        <v>#NAME?</v>
      </c>
      <c r="AA84" s="105" t="e">
        <f t="shared" ca="1" si="84"/>
        <v>#NAME?</v>
      </c>
      <c r="AB84" s="105" t="e">
        <f t="shared" ca="1" si="84"/>
        <v>#NAME?</v>
      </c>
      <c r="AC84" s="105" t="e">
        <f t="shared" ca="1" si="84"/>
        <v>#NAME?</v>
      </c>
      <c r="AD84" s="107">
        <f t="shared" si="4"/>
        <v>0</v>
      </c>
      <c r="AE84" s="107" t="str">
        <f t="shared" si="5"/>
        <v>2026-03</v>
      </c>
      <c r="AF84" s="107">
        <f t="shared" si="6"/>
        <v>1</v>
      </c>
      <c r="AG84" s="107">
        <f t="shared" si="7"/>
        <v>1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</row>
    <row r="85" spans="1:47" ht="24" customHeight="1" x14ac:dyDescent="0.3">
      <c r="A85" s="46">
        <v>78</v>
      </c>
      <c r="B85" s="101" t="s">
        <v>176</v>
      </c>
      <c r="C85" s="102">
        <v>46111</v>
      </c>
      <c r="D85" s="102" t="str">
        <f t="array" ref="D85">IFERROR(
  LOOKUP(2, 1/((TRIM(IMS!$E$8:$E$4000)=TRIM(IMS!$E85))*(IMS!$C$8:$C$4000&lt;IMS!$C85)),
         IMS!$C$8:$C$4000),
"")</f>
        <v/>
      </c>
      <c r="E85" s="103">
        <v>400996963</v>
      </c>
      <c r="F85" s="102">
        <v>35066</v>
      </c>
      <c r="G85" s="103">
        <v>30</v>
      </c>
      <c r="H85" s="124" t="str">
        <f t="shared" si="0"/>
        <v>19-60</v>
      </c>
      <c r="I85" s="125" t="s">
        <v>82</v>
      </c>
      <c r="J85" s="105" t="e">
        <f t="shared" ca="1" si="1"/>
        <v>#NAME?</v>
      </c>
      <c r="K85" s="103">
        <v>592112814</v>
      </c>
      <c r="L85" s="105" t="s">
        <v>35</v>
      </c>
      <c r="M85" s="107" t="s">
        <v>83</v>
      </c>
      <c r="N85" s="105" t="s">
        <v>84</v>
      </c>
      <c r="O85" s="105"/>
      <c r="P85" s="103" t="s">
        <v>85</v>
      </c>
      <c r="Q85" s="136"/>
      <c r="R85" s="137" t="s">
        <v>5</v>
      </c>
      <c r="S85" s="107"/>
      <c r="T85" s="106"/>
      <c r="U85" s="106"/>
      <c r="V85" s="107"/>
      <c r="W85" s="107"/>
      <c r="X85" s="107" t="str">
        <f t="shared" si="13"/>
        <v>--078-30-03</v>
      </c>
      <c r="Y85" s="105" t="e">
        <f t="shared" ref="Y85:AC85" ca="1" si="85">TRIM(SUBSTITUTE(SUBSTITUTE(OFFSET($Q85,0,COLUMN()-COLUMN($AL$1)),CHAR(160)," "),_xludf.UNICHAR(8239)," "))</f>
        <v>#NAME?</v>
      </c>
      <c r="Z85" s="105" t="e">
        <f t="shared" ca="1" si="85"/>
        <v>#NAME?</v>
      </c>
      <c r="AA85" s="105" t="e">
        <f t="shared" ca="1" si="85"/>
        <v>#NAME?</v>
      </c>
      <c r="AB85" s="105" t="e">
        <f t="shared" ca="1" si="85"/>
        <v>#NAME?</v>
      </c>
      <c r="AC85" s="105" t="e">
        <f t="shared" ca="1" si="85"/>
        <v>#NAME?</v>
      </c>
      <c r="AD85" s="107">
        <f t="shared" si="4"/>
        <v>1</v>
      </c>
      <c r="AE85" s="107" t="str">
        <f t="shared" si="5"/>
        <v>2026-03</v>
      </c>
      <c r="AF85" s="107">
        <f t="shared" si="6"/>
        <v>1</v>
      </c>
      <c r="AG85" s="107">
        <f t="shared" si="7"/>
        <v>1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</row>
    <row r="86" spans="1:47" ht="24" customHeight="1" x14ac:dyDescent="0.3">
      <c r="A86" s="46">
        <v>79</v>
      </c>
      <c r="B86" s="101" t="s">
        <v>177</v>
      </c>
      <c r="C86" s="102">
        <v>46111</v>
      </c>
      <c r="D86" s="102" t="str">
        <f t="array" ref="D86">IFERROR(
  LOOKUP(2, 1/((TRIM(IMS!$E$8:$E$4000)=TRIM(IMS!$E86))*(IMS!$C$8:$C$4000&lt;IMS!$C86)),
         IMS!$C$8:$C$4000),
"")</f>
        <v/>
      </c>
      <c r="E86" s="103">
        <v>470665290</v>
      </c>
      <c r="F86" s="102">
        <v>45857</v>
      </c>
      <c r="G86" s="103" t="s">
        <v>178</v>
      </c>
      <c r="H86" s="124" t="str">
        <f t="shared" si="0"/>
        <v>+60</v>
      </c>
      <c r="I86" s="125" t="s">
        <v>82</v>
      </c>
      <c r="J86" s="105" t="e">
        <f t="shared" ca="1" si="1"/>
        <v>#NAME?</v>
      </c>
      <c r="K86" s="103">
        <v>592728135</v>
      </c>
      <c r="L86" s="105" t="s">
        <v>35</v>
      </c>
      <c r="M86" s="103" t="s">
        <v>89</v>
      </c>
      <c r="N86" s="105" t="s">
        <v>84</v>
      </c>
      <c r="O86" s="105"/>
      <c r="P86" s="103" t="s">
        <v>85</v>
      </c>
      <c r="Q86" s="136" t="s">
        <v>16</v>
      </c>
      <c r="R86" s="137"/>
      <c r="S86" s="107"/>
      <c r="T86" s="106"/>
      <c r="U86" s="106"/>
      <c r="V86" s="107"/>
      <c r="W86" s="107"/>
      <c r="X86" s="107" t="str">
        <f t="shared" si="13"/>
        <v>--079-30-03</v>
      </c>
      <c r="Y86" s="105" t="e">
        <f t="shared" ref="Y86:AC86" ca="1" si="86">TRIM(SUBSTITUTE(SUBSTITUTE(OFFSET($Q86,0,COLUMN()-COLUMN($AL$1)),CHAR(160)," "),_xludf.UNICHAR(8239)," "))</f>
        <v>#NAME?</v>
      </c>
      <c r="Z86" s="105" t="e">
        <f t="shared" ca="1" si="86"/>
        <v>#NAME?</v>
      </c>
      <c r="AA86" s="105" t="e">
        <f t="shared" ca="1" si="86"/>
        <v>#NAME?</v>
      </c>
      <c r="AB86" s="105" t="e">
        <f t="shared" ca="1" si="86"/>
        <v>#NAME?</v>
      </c>
      <c r="AC86" s="105" t="e">
        <f t="shared" ca="1" si="86"/>
        <v>#NAME?</v>
      </c>
      <c r="AD86" s="107">
        <f t="shared" si="4"/>
        <v>0</v>
      </c>
      <c r="AE86" s="107" t="str">
        <f t="shared" si="5"/>
        <v>2026-03</v>
      </c>
      <c r="AF86" s="107">
        <f t="shared" si="6"/>
        <v>1</v>
      </c>
      <c r="AG86" s="107">
        <f t="shared" si="7"/>
        <v>1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</row>
    <row r="87" spans="1:47" ht="24" customHeight="1" x14ac:dyDescent="0.3">
      <c r="A87" s="46">
        <v>80</v>
      </c>
      <c r="B87" s="101" t="s">
        <v>179</v>
      </c>
      <c r="C87" s="102">
        <v>46111</v>
      </c>
      <c r="D87" s="102" t="str">
        <f t="array" ref="D87">IFERROR(
  LOOKUP(2, 1/((TRIM(IMS!$E$8:$E$4000)=TRIM(IMS!$E87))*(IMS!$C$8:$C$4000&lt;IMS!$C87)),
         IMS!$C$8:$C$4000),
"")</f>
        <v/>
      </c>
      <c r="E87" s="103">
        <v>403680416</v>
      </c>
      <c r="F87" s="102">
        <v>36291</v>
      </c>
      <c r="G87" s="103">
        <v>27</v>
      </c>
      <c r="H87" s="124" t="str">
        <f t="shared" si="0"/>
        <v>19-60</v>
      </c>
      <c r="I87" s="125" t="s">
        <v>82</v>
      </c>
      <c r="J87" s="105" t="e">
        <f t="shared" ca="1" si="1"/>
        <v>#NAME?</v>
      </c>
      <c r="K87" s="103">
        <v>592927839</v>
      </c>
      <c r="L87" s="105" t="s">
        <v>35</v>
      </c>
      <c r="M87" s="107" t="s">
        <v>83</v>
      </c>
      <c r="N87" s="105" t="s">
        <v>84</v>
      </c>
      <c r="O87" s="105"/>
      <c r="P87" s="103" t="s">
        <v>85</v>
      </c>
      <c r="Q87" s="136" t="s">
        <v>16</v>
      </c>
      <c r="R87" s="137"/>
      <c r="S87" s="107"/>
      <c r="T87" s="106"/>
      <c r="U87" s="106"/>
      <c r="V87" s="107"/>
      <c r="W87" s="107"/>
      <c r="X87" s="107" t="str">
        <f t="shared" si="13"/>
        <v>--080-30-03</v>
      </c>
      <c r="Y87" s="105" t="e">
        <f t="shared" ref="Y87:AC87" ca="1" si="87">TRIM(SUBSTITUTE(SUBSTITUTE(OFFSET($Q87,0,COLUMN()-COLUMN($AL$1)),CHAR(160)," "),_xludf.UNICHAR(8239)," "))</f>
        <v>#NAME?</v>
      </c>
      <c r="Z87" s="105" t="e">
        <f t="shared" ca="1" si="87"/>
        <v>#NAME?</v>
      </c>
      <c r="AA87" s="105" t="e">
        <f t="shared" ca="1" si="87"/>
        <v>#NAME?</v>
      </c>
      <c r="AB87" s="105" t="e">
        <f t="shared" ca="1" si="87"/>
        <v>#NAME?</v>
      </c>
      <c r="AC87" s="105" t="e">
        <f t="shared" ca="1" si="87"/>
        <v>#NAME?</v>
      </c>
      <c r="AD87" s="107">
        <f t="shared" si="4"/>
        <v>0</v>
      </c>
      <c r="AE87" s="107" t="str">
        <f t="shared" si="5"/>
        <v>2026-03</v>
      </c>
      <c r="AF87" s="107">
        <f t="shared" si="6"/>
        <v>1</v>
      </c>
      <c r="AG87" s="107">
        <f t="shared" si="7"/>
        <v>1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</row>
    <row r="88" spans="1:47" ht="24" customHeight="1" x14ac:dyDescent="0.3">
      <c r="A88" s="46">
        <v>81</v>
      </c>
      <c r="B88" s="101" t="s">
        <v>180</v>
      </c>
      <c r="C88" s="102">
        <v>46111</v>
      </c>
      <c r="D88" s="102" t="str">
        <f t="array" ref="D88">IFERROR(
  LOOKUP(2, 1/((TRIM(IMS!$E$8:$E$4000)=TRIM(IMS!$E88))*(IMS!$C$8:$C$4000&lt;IMS!$C88)),
         IMS!$C$8:$C$4000),
"")</f>
        <v/>
      </c>
      <c r="E88" s="103">
        <v>409107315</v>
      </c>
      <c r="F88" s="102">
        <v>38287</v>
      </c>
      <c r="G88" s="103">
        <v>22</v>
      </c>
      <c r="H88" s="124" t="str">
        <f t="shared" si="0"/>
        <v>19-60</v>
      </c>
      <c r="I88" s="125" t="s">
        <v>82</v>
      </c>
      <c r="J88" s="105" t="e">
        <f t="shared" ca="1" si="1"/>
        <v>#NAME?</v>
      </c>
      <c r="K88" s="103">
        <v>595135566</v>
      </c>
      <c r="L88" s="105" t="s">
        <v>35</v>
      </c>
      <c r="M88" s="103" t="s">
        <v>94</v>
      </c>
      <c r="N88" s="105" t="s">
        <v>84</v>
      </c>
      <c r="O88" s="105"/>
      <c r="P88" s="103" t="s">
        <v>85</v>
      </c>
      <c r="Q88" s="136" t="s">
        <v>16</v>
      </c>
      <c r="R88" s="137"/>
      <c r="S88" s="107"/>
      <c r="T88" s="106"/>
      <c r="U88" s="106"/>
      <c r="V88" s="107"/>
      <c r="W88" s="107"/>
      <c r="X88" s="107" t="str">
        <f t="shared" si="13"/>
        <v>--081-30-03</v>
      </c>
      <c r="Y88" s="105" t="e">
        <f t="shared" ref="Y88:AC88" ca="1" si="88">TRIM(SUBSTITUTE(SUBSTITUTE(OFFSET($Q88,0,COLUMN()-COLUMN($AL$1)),CHAR(160)," "),_xludf.UNICHAR(8239)," "))</f>
        <v>#NAME?</v>
      </c>
      <c r="Z88" s="105" t="e">
        <f t="shared" ca="1" si="88"/>
        <v>#NAME?</v>
      </c>
      <c r="AA88" s="105" t="e">
        <f t="shared" ca="1" si="88"/>
        <v>#NAME?</v>
      </c>
      <c r="AB88" s="105" t="e">
        <f t="shared" ca="1" si="88"/>
        <v>#NAME?</v>
      </c>
      <c r="AC88" s="105" t="e">
        <f t="shared" ca="1" si="88"/>
        <v>#NAME?</v>
      </c>
      <c r="AD88" s="107">
        <f t="shared" si="4"/>
        <v>1</v>
      </c>
      <c r="AE88" s="107" t="str">
        <f t="shared" si="5"/>
        <v>2026-03</v>
      </c>
      <c r="AF88" s="107">
        <f t="shared" si="6"/>
        <v>1</v>
      </c>
      <c r="AG88" s="107">
        <f t="shared" si="7"/>
        <v>1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</row>
    <row r="89" spans="1:47" ht="24" customHeight="1" x14ac:dyDescent="0.3">
      <c r="A89" s="46">
        <v>82</v>
      </c>
      <c r="B89" s="101" t="s">
        <v>181</v>
      </c>
      <c r="C89" s="102">
        <v>46111</v>
      </c>
      <c r="D89" s="102" t="str">
        <f t="array" ref="D89">IFERROR(
  LOOKUP(2, 1/((TRIM(IMS!$E$8:$E$4000)=TRIM(IMS!$E89))*(IMS!$C$8:$C$4000&lt;IMS!$C89)),
         IMS!$C$8:$C$4000),
"")</f>
        <v/>
      </c>
      <c r="E89" s="103">
        <v>800437931</v>
      </c>
      <c r="F89" s="102">
        <v>31449</v>
      </c>
      <c r="G89" s="103">
        <v>40</v>
      </c>
      <c r="H89" s="124" t="str">
        <f t="shared" si="0"/>
        <v>19-60</v>
      </c>
      <c r="I89" s="125" t="s">
        <v>82</v>
      </c>
      <c r="J89" s="105" t="e">
        <f t="shared" ca="1" si="1"/>
        <v>#NAME?</v>
      </c>
      <c r="K89" s="103">
        <v>598450883</v>
      </c>
      <c r="L89" s="105" t="s">
        <v>35</v>
      </c>
      <c r="M89" s="107" t="s">
        <v>83</v>
      </c>
      <c r="N89" s="105" t="s">
        <v>84</v>
      </c>
      <c r="O89" s="105"/>
      <c r="P89" s="103" t="s">
        <v>85</v>
      </c>
      <c r="Q89" s="136" t="s">
        <v>16</v>
      </c>
      <c r="R89" s="137"/>
      <c r="S89" s="107"/>
      <c r="T89" s="106"/>
      <c r="U89" s="106"/>
      <c r="V89" s="107"/>
      <c r="W89" s="107"/>
      <c r="X89" s="107" t="str">
        <f t="shared" si="13"/>
        <v>--082-30-03</v>
      </c>
      <c r="Y89" s="105" t="e">
        <f t="shared" ref="Y89:AC89" ca="1" si="89">TRIM(SUBSTITUTE(SUBSTITUTE(OFFSET($Q89,0,COLUMN()-COLUMN($AL$1)),CHAR(160)," "),_xludf.UNICHAR(8239)," "))</f>
        <v>#NAME?</v>
      </c>
      <c r="Z89" s="105" t="e">
        <f t="shared" ca="1" si="89"/>
        <v>#NAME?</v>
      </c>
      <c r="AA89" s="105" t="e">
        <f t="shared" ca="1" si="89"/>
        <v>#NAME?</v>
      </c>
      <c r="AB89" s="105" t="e">
        <f t="shared" ca="1" si="89"/>
        <v>#NAME?</v>
      </c>
      <c r="AC89" s="105" t="e">
        <f t="shared" ca="1" si="89"/>
        <v>#NAME?</v>
      </c>
      <c r="AD89" s="107">
        <f t="shared" si="4"/>
        <v>1</v>
      </c>
      <c r="AE89" s="107" t="str">
        <f t="shared" si="5"/>
        <v>2026-03</v>
      </c>
      <c r="AF89" s="107">
        <f t="shared" si="6"/>
        <v>1</v>
      </c>
      <c r="AG89" s="107">
        <f t="shared" si="7"/>
        <v>1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</row>
    <row r="90" spans="1:47" ht="24" customHeight="1" x14ac:dyDescent="0.3">
      <c r="A90" s="46">
        <v>83</v>
      </c>
      <c r="B90" s="101" t="s">
        <v>182</v>
      </c>
      <c r="C90" s="102">
        <v>46111</v>
      </c>
      <c r="D90" s="102" t="str">
        <f t="array" ref="D90">IFERROR(
  LOOKUP(2, 1/((TRIM(IMS!$E$8:$E$4000)=TRIM(IMS!$E90))*(IMS!$C$8:$C$4000&lt;IMS!$C90)),
         IMS!$C$8:$C$4000),
"")</f>
        <v/>
      </c>
      <c r="E90" s="103">
        <v>420566275</v>
      </c>
      <c r="F90" s="102">
        <v>38609</v>
      </c>
      <c r="G90" s="103">
        <v>21</v>
      </c>
      <c r="H90" s="124" t="str">
        <f t="shared" si="0"/>
        <v>19-60</v>
      </c>
      <c r="I90" s="126" t="s">
        <v>88</v>
      </c>
      <c r="J90" s="105" t="e">
        <f t="shared" ca="1" si="1"/>
        <v>#NAME?</v>
      </c>
      <c r="K90" s="103">
        <v>592683157</v>
      </c>
      <c r="L90" s="105" t="s">
        <v>35</v>
      </c>
      <c r="M90" s="103" t="s">
        <v>94</v>
      </c>
      <c r="N90" s="105" t="s">
        <v>84</v>
      </c>
      <c r="O90" s="105"/>
      <c r="P90" s="103" t="s">
        <v>85</v>
      </c>
      <c r="Q90" s="136" t="s">
        <v>16</v>
      </c>
      <c r="R90" s="137"/>
      <c r="S90" s="107"/>
      <c r="T90" s="106"/>
      <c r="U90" s="106"/>
      <c r="V90" s="107"/>
      <c r="W90" s="107"/>
      <c r="X90" s="107" t="str">
        <f t="shared" si="13"/>
        <v>--083-30-03</v>
      </c>
      <c r="Y90" s="105" t="e">
        <f t="shared" ref="Y90:AC90" ca="1" si="90">TRIM(SUBSTITUTE(SUBSTITUTE(OFFSET($Q90,0,COLUMN()-COLUMN($AL$1)),CHAR(160)," "),_xludf.UNICHAR(8239)," "))</f>
        <v>#NAME?</v>
      </c>
      <c r="Z90" s="105" t="e">
        <f t="shared" ca="1" si="90"/>
        <v>#NAME?</v>
      </c>
      <c r="AA90" s="105" t="e">
        <f t="shared" ca="1" si="90"/>
        <v>#NAME?</v>
      </c>
      <c r="AB90" s="105" t="e">
        <f t="shared" ca="1" si="90"/>
        <v>#NAME?</v>
      </c>
      <c r="AC90" s="105" t="e">
        <f t="shared" ca="1" si="90"/>
        <v>#NAME?</v>
      </c>
      <c r="AD90" s="107">
        <f t="shared" si="4"/>
        <v>1</v>
      </c>
      <c r="AE90" s="107" t="str">
        <f t="shared" si="5"/>
        <v>2026-03</v>
      </c>
      <c r="AF90" s="107">
        <f t="shared" si="6"/>
        <v>1</v>
      </c>
      <c r="AG90" s="107">
        <f t="shared" si="7"/>
        <v>1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</row>
    <row r="91" spans="1:47" ht="24" customHeight="1" x14ac:dyDescent="0.3">
      <c r="A91" s="46">
        <v>84</v>
      </c>
      <c r="B91" s="101" t="s">
        <v>183</v>
      </c>
      <c r="C91" s="102">
        <v>46111</v>
      </c>
      <c r="D91" s="102" t="str">
        <f t="array" ref="D91">IFERROR(
  LOOKUP(2, 1/((TRIM(IMS!$E$8:$E$4000)=TRIM(IMS!$E91))*(IMS!$C$8:$C$4000&lt;IMS!$C91)),
         IMS!$C$8:$C$4000),
"")</f>
        <v/>
      </c>
      <c r="E91" s="103">
        <v>407116086</v>
      </c>
      <c r="F91" s="102">
        <v>37318</v>
      </c>
      <c r="G91" s="103">
        <v>24</v>
      </c>
      <c r="H91" s="124" t="str">
        <f t="shared" si="0"/>
        <v>19-60</v>
      </c>
      <c r="I91" s="125" t="s">
        <v>82</v>
      </c>
      <c r="J91" s="105" t="e">
        <f t="shared" ca="1" si="1"/>
        <v>#NAME?</v>
      </c>
      <c r="K91" s="103">
        <v>595048218</v>
      </c>
      <c r="L91" s="105" t="s">
        <v>35</v>
      </c>
      <c r="M91" s="105" t="s">
        <v>94</v>
      </c>
      <c r="N91" s="105" t="s">
        <v>84</v>
      </c>
      <c r="O91" s="105"/>
      <c r="P91" s="103" t="s">
        <v>85</v>
      </c>
      <c r="Q91" s="136" t="s">
        <v>16</v>
      </c>
      <c r="R91" s="137"/>
      <c r="S91" s="107"/>
      <c r="T91" s="106"/>
      <c r="U91" s="106"/>
      <c r="V91" s="107"/>
      <c r="W91" s="107"/>
      <c r="X91" s="107" t="str">
        <f t="shared" si="13"/>
        <v>--084-30-03</v>
      </c>
      <c r="Y91" s="105" t="e">
        <f t="shared" ref="Y91:AC91" ca="1" si="91">TRIM(SUBSTITUTE(SUBSTITUTE(OFFSET($Q91,0,COLUMN()-COLUMN($AL$1)),CHAR(160)," "),_xludf.UNICHAR(8239)," "))</f>
        <v>#NAME?</v>
      </c>
      <c r="Z91" s="105" t="e">
        <f t="shared" ca="1" si="91"/>
        <v>#NAME?</v>
      </c>
      <c r="AA91" s="105" t="e">
        <f t="shared" ca="1" si="91"/>
        <v>#NAME?</v>
      </c>
      <c r="AB91" s="105" t="e">
        <f t="shared" ca="1" si="91"/>
        <v>#NAME?</v>
      </c>
      <c r="AC91" s="105" t="e">
        <f t="shared" ca="1" si="91"/>
        <v>#NAME?</v>
      </c>
      <c r="AD91" s="107">
        <f t="shared" si="4"/>
        <v>1</v>
      </c>
      <c r="AE91" s="107" t="str">
        <f t="shared" si="5"/>
        <v>2026-03</v>
      </c>
      <c r="AF91" s="107">
        <f t="shared" si="6"/>
        <v>1</v>
      </c>
      <c r="AG91" s="107">
        <f t="shared" si="7"/>
        <v>1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</row>
    <row r="92" spans="1:47" ht="24" customHeight="1" x14ac:dyDescent="0.3">
      <c r="A92" s="46">
        <v>85</v>
      </c>
      <c r="B92" s="101" t="s">
        <v>184</v>
      </c>
      <c r="C92" s="102">
        <v>46111</v>
      </c>
      <c r="D92" s="102" t="str">
        <f t="array" ref="D92">IFERROR(
  LOOKUP(2, 1/((TRIM(IMS!$E$8:$E$4000)=TRIM(IMS!$E92))*(IMS!$C$8:$C$4000&lt;IMS!$C92)),
         IMS!$C$8:$C$4000),
"")</f>
        <v/>
      </c>
      <c r="E92" s="103">
        <v>906639745</v>
      </c>
      <c r="F92" s="102">
        <v>30124</v>
      </c>
      <c r="G92" s="103">
        <v>44</v>
      </c>
      <c r="H92" s="124" t="str">
        <f t="shared" si="0"/>
        <v>19-60</v>
      </c>
      <c r="I92" s="126" t="s">
        <v>88</v>
      </c>
      <c r="J92" s="105" t="e">
        <f t="shared" ca="1" si="1"/>
        <v>#NAME?</v>
      </c>
      <c r="K92" s="103">
        <v>598630346</v>
      </c>
      <c r="L92" s="105" t="s">
        <v>35</v>
      </c>
      <c r="M92" s="107" t="s">
        <v>83</v>
      </c>
      <c r="N92" s="105" t="s">
        <v>84</v>
      </c>
      <c r="O92" s="105"/>
      <c r="P92" s="103" t="s">
        <v>85</v>
      </c>
      <c r="Q92" s="136" t="s">
        <v>4</v>
      </c>
      <c r="R92" s="137"/>
      <c r="S92" s="107"/>
      <c r="T92" s="106"/>
      <c r="U92" s="106"/>
      <c r="V92" s="107"/>
      <c r="W92" s="107"/>
      <c r="X92" s="107" t="str">
        <f t="shared" si="13"/>
        <v>--085-30-03</v>
      </c>
      <c r="Y92" s="105" t="e">
        <f t="shared" ref="Y92:AC92" ca="1" si="92">TRIM(SUBSTITUTE(SUBSTITUTE(OFFSET($Q92,0,COLUMN()-COLUMN($AL$1)),CHAR(160)," "),_xludf.UNICHAR(8239)," "))</f>
        <v>#NAME?</v>
      </c>
      <c r="Z92" s="105" t="e">
        <f t="shared" ca="1" si="92"/>
        <v>#NAME?</v>
      </c>
      <c r="AA92" s="105" t="e">
        <f t="shared" ca="1" si="92"/>
        <v>#NAME?</v>
      </c>
      <c r="AB92" s="105" t="e">
        <f t="shared" ca="1" si="92"/>
        <v>#NAME?</v>
      </c>
      <c r="AC92" s="105" t="e">
        <f t="shared" ca="1" si="92"/>
        <v>#NAME?</v>
      </c>
      <c r="AD92" s="107">
        <f t="shared" si="4"/>
        <v>1</v>
      </c>
      <c r="AE92" s="107" t="str">
        <f t="shared" si="5"/>
        <v>2026-03</v>
      </c>
      <c r="AF92" s="107">
        <f t="shared" si="6"/>
        <v>1</v>
      </c>
      <c r="AG92" s="107">
        <f t="shared" si="7"/>
        <v>1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</row>
    <row r="93" spans="1:47" ht="24" customHeight="1" x14ac:dyDescent="0.3">
      <c r="A93" s="46">
        <v>86</v>
      </c>
      <c r="B93" s="101" t="s">
        <v>185</v>
      </c>
      <c r="C93" s="102">
        <v>46111</v>
      </c>
      <c r="D93" s="102" t="str">
        <f t="array" ref="D93">IFERROR(
  LOOKUP(2, 1/((TRIM(IMS!$E$8:$E$4000)=TRIM(IMS!$E93))*(IMS!$C$8:$C$4000&lt;IMS!$C93)),
         IMS!$C$8:$C$4000),
"")</f>
        <v/>
      </c>
      <c r="E93" s="103">
        <v>910747500</v>
      </c>
      <c r="F93" s="102">
        <v>27768</v>
      </c>
      <c r="G93" s="103">
        <v>50</v>
      </c>
      <c r="H93" s="124" t="str">
        <f t="shared" si="0"/>
        <v>19-60</v>
      </c>
      <c r="I93" s="125" t="s">
        <v>82</v>
      </c>
      <c r="J93" s="105" t="e">
        <f t="shared" ca="1" si="1"/>
        <v>#NAME?</v>
      </c>
      <c r="K93" s="103">
        <v>569994441</v>
      </c>
      <c r="L93" s="105" t="s">
        <v>35</v>
      </c>
      <c r="M93" s="107" t="s">
        <v>83</v>
      </c>
      <c r="N93" s="105" t="s">
        <v>84</v>
      </c>
      <c r="O93" s="105"/>
      <c r="P93" s="103" t="s">
        <v>85</v>
      </c>
      <c r="Q93" s="136" t="s">
        <v>4</v>
      </c>
      <c r="R93" s="137"/>
      <c r="S93" s="107"/>
      <c r="T93" s="106"/>
      <c r="U93" s="106"/>
      <c r="V93" s="107"/>
      <c r="W93" s="107"/>
      <c r="X93" s="107" t="str">
        <f t="shared" si="13"/>
        <v>--086-30-03</v>
      </c>
      <c r="Y93" s="105" t="e">
        <f t="shared" ref="Y93:AC93" ca="1" si="93">TRIM(SUBSTITUTE(SUBSTITUTE(OFFSET($Q93,0,COLUMN()-COLUMN($AL$1)),CHAR(160)," "),_xludf.UNICHAR(8239)," "))</f>
        <v>#NAME?</v>
      </c>
      <c r="Z93" s="105" t="e">
        <f t="shared" ca="1" si="93"/>
        <v>#NAME?</v>
      </c>
      <c r="AA93" s="105" t="e">
        <f t="shared" ca="1" si="93"/>
        <v>#NAME?</v>
      </c>
      <c r="AB93" s="105" t="e">
        <f t="shared" ca="1" si="93"/>
        <v>#NAME?</v>
      </c>
      <c r="AC93" s="105" t="e">
        <f t="shared" ca="1" si="93"/>
        <v>#NAME?</v>
      </c>
      <c r="AD93" s="107">
        <f t="shared" si="4"/>
        <v>1</v>
      </c>
      <c r="AE93" s="107" t="str">
        <f t="shared" si="5"/>
        <v>2026-03</v>
      </c>
      <c r="AF93" s="107">
        <f t="shared" si="6"/>
        <v>1</v>
      </c>
      <c r="AG93" s="107">
        <f t="shared" si="7"/>
        <v>1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</row>
    <row r="94" spans="1:47" ht="24" customHeight="1" x14ac:dyDescent="0.3">
      <c r="A94" s="46">
        <v>87</v>
      </c>
      <c r="B94" s="101" t="s">
        <v>186</v>
      </c>
      <c r="C94" s="102">
        <v>46111</v>
      </c>
      <c r="D94" s="102" t="str">
        <f t="array" ref="D94">IFERROR(
  LOOKUP(2, 1/((TRIM(IMS!$E$8:$E$4000)=TRIM(IMS!$E94))*(IMS!$C$8:$C$4000&lt;IMS!$C94)),
         IMS!$C$8:$C$4000),
"")</f>
        <v/>
      </c>
      <c r="E94" s="103">
        <v>800112674</v>
      </c>
      <c r="F94" s="102">
        <v>30424</v>
      </c>
      <c r="G94" s="103">
        <v>43</v>
      </c>
      <c r="H94" s="124" t="str">
        <f t="shared" si="0"/>
        <v>19-60</v>
      </c>
      <c r="I94" s="126" t="s">
        <v>88</v>
      </c>
      <c r="J94" s="105" t="e">
        <f t="shared" ca="1" si="1"/>
        <v>#NAME?</v>
      </c>
      <c r="K94" s="103">
        <v>598710290</v>
      </c>
      <c r="L94" s="105" t="s">
        <v>35</v>
      </c>
      <c r="M94" s="107" t="s">
        <v>83</v>
      </c>
      <c r="N94" s="105" t="s">
        <v>84</v>
      </c>
      <c r="O94" s="105"/>
      <c r="P94" s="103" t="s">
        <v>85</v>
      </c>
      <c r="Q94" s="136" t="s">
        <v>16</v>
      </c>
      <c r="R94" s="137"/>
      <c r="S94" s="107"/>
      <c r="T94" s="106"/>
      <c r="U94" s="106"/>
      <c r="V94" s="107"/>
      <c r="W94" s="107"/>
      <c r="X94" s="107" t="str">
        <f t="shared" si="13"/>
        <v>--087-30-03</v>
      </c>
      <c r="Y94" s="105" t="e">
        <f t="shared" ref="Y94:AC94" ca="1" si="94">TRIM(SUBSTITUTE(SUBSTITUTE(OFFSET($Q94,0,COLUMN()-COLUMN($AL$1)),CHAR(160)," "),_xludf.UNICHAR(8239)," "))</f>
        <v>#NAME?</v>
      </c>
      <c r="Z94" s="105" t="e">
        <f t="shared" ca="1" si="94"/>
        <v>#NAME?</v>
      </c>
      <c r="AA94" s="105" t="e">
        <f t="shared" ca="1" si="94"/>
        <v>#NAME?</v>
      </c>
      <c r="AB94" s="105" t="e">
        <f t="shared" ca="1" si="94"/>
        <v>#NAME?</v>
      </c>
      <c r="AC94" s="105" t="e">
        <f t="shared" ca="1" si="94"/>
        <v>#NAME?</v>
      </c>
      <c r="AD94" s="107">
        <f t="shared" si="4"/>
        <v>1</v>
      </c>
      <c r="AE94" s="107" t="str">
        <f t="shared" si="5"/>
        <v>2026-03</v>
      </c>
      <c r="AF94" s="107">
        <f t="shared" si="6"/>
        <v>1</v>
      </c>
      <c r="AG94" s="107">
        <f t="shared" si="7"/>
        <v>1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</row>
    <row r="95" spans="1:47" ht="24" customHeight="1" x14ac:dyDescent="0.3">
      <c r="A95" s="46">
        <v>88</v>
      </c>
      <c r="B95" s="101" t="s">
        <v>187</v>
      </c>
      <c r="C95" s="102">
        <v>46111</v>
      </c>
      <c r="D95" s="102" t="str">
        <f t="array" ref="D95">IFERROR(
  LOOKUP(2, 1/((TRIM(IMS!$E$8:$E$4000)=TRIM(IMS!$E95))*(IMS!$C$8:$C$4000&lt;IMS!$C95)),
         IMS!$C$8:$C$4000),
"")</f>
        <v/>
      </c>
      <c r="E95" s="103">
        <v>958827354</v>
      </c>
      <c r="F95" s="102">
        <v>25879</v>
      </c>
      <c r="G95" s="103">
        <v>56</v>
      </c>
      <c r="H95" s="124" t="str">
        <f t="shared" si="0"/>
        <v>19-60</v>
      </c>
      <c r="I95" s="126" t="s">
        <v>88</v>
      </c>
      <c r="J95" s="105" t="e">
        <f t="shared" ca="1" si="1"/>
        <v>#NAME?</v>
      </c>
      <c r="K95" s="103">
        <v>599763573</v>
      </c>
      <c r="L95" s="105" t="s">
        <v>35</v>
      </c>
      <c r="M95" s="107" t="s">
        <v>83</v>
      </c>
      <c r="N95" s="105" t="s">
        <v>84</v>
      </c>
      <c r="O95" s="105"/>
      <c r="P95" s="103" t="s">
        <v>156</v>
      </c>
      <c r="Q95" s="136" t="s">
        <v>4</v>
      </c>
      <c r="R95" s="137"/>
      <c r="S95" s="107"/>
      <c r="T95" s="106"/>
      <c r="U95" s="106"/>
      <c r="V95" s="107"/>
      <c r="W95" s="107"/>
      <c r="X95" s="107" t="str">
        <f t="shared" si="13"/>
        <v>--088-30-03</v>
      </c>
      <c r="Y95" s="105" t="e">
        <f t="shared" ref="Y95:AC95" ca="1" si="95">TRIM(SUBSTITUTE(SUBSTITUTE(OFFSET($Q95,0,COLUMN()-COLUMN($AL$1)),CHAR(160)," "),_xludf.UNICHAR(8239)," "))</f>
        <v>#NAME?</v>
      </c>
      <c r="Z95" s="105" t="e">
        <f t="shared" ca="1" si="95"/>
        <v>#NAME?</v>
      </c>
      <c r="AA95" s="105" t="e">
        <f t="shared" ca="1" si="95"/>
        <v>#NAME?</v>
      </c>
      <c r="AB95" s="105" t="e">
        <f t="shared" ca="1" si="95"/>
        <v>#NAME?</v>
      </c>
      <c r="AC95" s="105" t="e">
        <f t="shared" ca="1" si="95"/>
        <v>#NAME?</v>
      </c>
      <c r="AD95" s="107">
        <f t="shared" si="4"/>
        <v>1</v>
      </c>
      <c r="AE95" s="107" t="str">
        <f t="shared" si="5"/>
        <v>2026-03</v>
      </c>
      <c r="AF95" s="107">
        <f t="shared" si="6"/>
        <v>1</v>
      </c>
      <c r="AG95" s="107">
        <f t="shared" si="7"/>
        <v>1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</row>
    <row r="96" spans="1:47" ht="24" customHeight="1" x14ac:dyDescent="0.3">
      <c r="A96" s="46">
        <v>89</v>
      </c>
      <c r="B96" s="101" t="s">
        <v>188</v>
      </c>
      <c r="C96" s="102">
        <v>46111</v>
      </c>
      <c r="D96" s="102" t="str">
        <f t="array" ref="D96">IFERROR(
  LOOKUP(2, 1/((TRIM(IMS!$E$8:$E$4000)=TRIM(IMS!$E96))*(IMS!$C$8:$C$4000&lt;IMS!$C96)),
         IMS!$C$8:$C$4000),
"")</f>
        <v/>
      </c>
      <c r="E96" s="103">
        <v>970033379</v>
      </c>
      <c r="F96" s="102">
        <v>24344</v>
      </c>
      <c r="G96" s="103">
        <v>60</v>
      </c>
      <c r="H96" s="124" t="str">
        <f t="shared" si="0"/>
        <v>19-60</v>
      </c>
      <c r="I96" s="125" t="s">
        <v>82</v>
      </c>
      <c r="J96" s="105" t="e">
        <f t="shared" ca="1" si="1"/>
        <v>#NAME?</v>
      </c>
      <c r="K96" s="103">
        <v>597186222</v>
      </c>
      <c r="L96" s="105" t="s">
        <v>35</v>
      </c>
      <c r="M96" s="107" t="s">
        <v>83</v>
      </c>
      <c r="N96" s="105" t="s">
        <v>84</v>
      </c>
      <c r="O96" s="105"/>
      <c r="P96" s="103" t="s">
        <v>85</v>
      </c>
      <c r="Q96" s="136" t="s">
        <v>4</v>
      </c>
      <c r="R96" s="137"/>
      <c r="S96" s="107"/>
      <c r="T96" s="106"/>
      <c r="U96" s="106"/>
      <c r="V96" s="107"/>
      <c r="W96" s="107"/>
      <c r="X96" s="107" t="str">
        <f t="shared" si="13"/>
        <v>--089-30-03</v>
      </c>
      <c r="Y96" s="105" t="e">
        <f t="shared" ref="Y96:AC96" ca="1" si="96">TRIM(SUBSTITUTE(SUBSTITUTE(OFFSET($Q96,0,COLUMN()-COLUMN($AL$1)),CHAR(160)," "),_xludf.UNICHAR(8239)," "))</f>
        <v>#NAME?</v>
      </c>
      <c r="Z96" s="105" t="e">
        <f t="shared" ca="1" si="96"/>
        <v>#NAME?</v>
      </c>
      <c r="AA96" s="105" t="e">
        <f t="shared" ca="1" si="96"/>
        <v>#NAME?</v>
      </c>
      <c r="AB96" s="105" t="e">
        <f t="shared" ca="1" si="96"/>
        <v>#NAME?</v>
      </c>
      <c r="AC96" s="105" t="e">
        <f t="shared" ca="1" si="96"/>
        <v>#NAME?</v>
      </c>
      <c r="AD96" s="107">
        <f t="shared" si="4"/>
        <v>1</v>
      </c>
      <c r="AE96" s="107" t="str">
        <f t="shared" si="5"/>
        <v>2026-03</v>
      </c>
      <c r="AF96" s="107">
        <f t="shared" si="6"/>
        <v>1</v>
      </c>
      <c r="AG96" s="107">
        <f t="shared" si="7"/>
        <v>1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</row>
    <row r="97" spans="1:47" ht="24" customHeight="1" x14ac:dyDescent="0.3">
      <c r="A97" s="46">
        <v>90</v>
      </c>
      <c r="B97" s="101" t="s">
        <v>189</v>
      </c>
      <c r="C97" s="102">
        <v>46111</v>
      </c>
      <c r="D97" s="102" t="str">
        <f t="array" ref="D97">IFERROR(
  LOOKUP(2, 1/((TRIM(IMS!$E$8:$E$4000)=TRIM(IMS!$E97))*(IMS!$C$8:$C$4000&lt;IMS!$C97)),
         IMS!$C$8:$C$4000),
"")</f>
        <v/>
      </c>
      <c r="E97" s="103">
        <v>444915490</v>
      </c>
      <c r="F97" s="102">
        <v>44268</v>
      </c>
      <c r="G97" s="103">
        <v>5</v>
      </c>
      <c r="H97" s="124" t="str">
        <f t="shared" si="0"/>
        <v>0-5</v>
      </c>
      <c r="I97" s="125" t="s">
        <v>82</v>
      </c>
      <c r="J97" s="105" t="e">
        <f t="shared" ca="1" si="1"/>
        <v>#NAME?</v>
      </c>
      <c r="K97" s="103">
        <v>597186222</v>
      </c>
      <c r="L97" s="105" t="s">
        <v>35</v>
      </c>
      <c r="M97" s="105" t="s">
        <v>94</v>
      </c>
      <c r="N97" s="105" t="s">
        <v>84</v>
      </c>
      <c r="O97" s="105"/>
      <c r="P97" s="103" t="s">
        <v>85</v>
      </c>
      <c r="Q97" s="136" t="s">
        <v>16</v>
      </c>
      <c r="R97" s="137"/>
      <c r="S97" s="107"/>
      <c r="T97" s="106"/>
      <c r="U97" s="106"/>
      <c r="V97" s="107"/>
      <c r="W97" s="107"/>
      <c r="X97" s="107" t="str">
        <f t="shared" si="13"/>
        <v>--090-30-03</v>
      </c>
      <c r="Y97" s="105" t="e">
        <f t="shared" ref="Y97:AC97" ca="1" si="97">TRIM(SUBSTITUTE(SUBSTITUTE(OFFSET($Q97,0,COLUMN()-COLUMN($AL$1)),CHAR(160)," "),_xludf.UNICHAR(8239)," "))</f>
        <v>#NAME?</v>
      </c>
      <c r="Z97" s="105" t="e">
        <f t="shared" ca="1" si="97"/>
        <v>#NAME?</v>
      </c>
      <c r="AA97" s="105" t="e">
        <f t="shared" ca="1" si="97"/>
        <v>#NAME?</v>
      </c>
      <c r="AB97" s="105" t="e">
        <f t="shared" ca="1" si="97"/>
        <v>#NAME?</v>
      </c>
      <c r="AC97" s="105" t="e">
        <f t="shared" ca="1" si="97"/>
        <v>#NAME?</v>
      </c>
      <c r="AD97" s="107">
        <f t="shared" si="4"/>
        <v>1</v>
      </c>
      <c r="AE97" s="107" t="str">
        <f t="shared" si="5"/>
        <v>2026-03</v>
      </c>
      <c r="AF97" s="107">
        <f t="shared" si="6"/>
        <v>1</v>
      </c>
      <c r="AG97" s="107">
        <f t="shared" si="7"/>
        <v>1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</row>
    <row r="98" spans="1:47" ht="24" customHeight="1" x14ac:dyDescent="0.3">
      <c r="A98" s="46">
        <v>91</v>
      </c>
      <c r="B98" s="101" t="s">
        <v>190</v>
      </c>
      <c r="C98" s="102">
        <v>46111</v>
      </c>
      <c r="D98" s="102" t="str">
        <f t="array" ref="D98">IFERROR(
  LOOKUP(2, 1/((TRIM(IMS!$E$8:$E$4000)=TRIM(IMS!$E98))*(IMS!$C$8:$C$4000&lt;IMS!$C98)),
         IMS!$C$8:$C$4000),
"")</f>
        <v/>
      </c>
      <c r="E98" s="103">
        <v>470427055</v>
      </c>
      <c r="F98" s="102">
        <v>44808</v>
      </c>
      <c r="G98" s="103">
        <v>4</v>
      </c>
      <c r="H98" s="124" t="str">
        <f t="shared" si="0"/>
        <v>0-5</v>
      </c>
      <c r="I98" s="126" t="s">
        <v>88</v>
      </c>
      <c r="J98" s="105" t="e">
        <f t="shared" ca="1" si="1"/>
        <v>#NAME?</v>
      </c>
      <c r="K98" s="103">
        <v>597186222</v>
      </c>
      <c r="L98" s="105" t="s">
        <v>35</v>
      </c>
      <c r="M98" s="105" t="s">
        <v>94</v>
      </c>
      <c r="N98" s="105" t="s">
        <v>84</v>
      </c>
      <c r="O98" s="105"/>
      <c r="P98" s="103" t="s">
        <v>85</v>
      </c>
      <c r="Q98" s="136" t="s">
        <v>16</v>
      </c>
      <c r="R98" s="137"/>
      <c r="S98" s="107"/>
      <c r="T98" s="106"/>
      <c r="U98" s="106"/>
      <c r="V98" s="107"/>
      <c r="W98" s="107"/>
      <c r="X98" s="107" t="str">
        <f t="shared" si="13"/>
        <v>--091-30-03</v>
      </c>
      <c r="Y98" s="105" t="e">
        <f t="shared" ref="Y98:AC98" ca="1" si="98">TRIM(SUBSTITUTE(SUBSTITUTE(OFFSET($Q98,0,COLUMN()-COLUMN($AL$1)),CHAR(160)," "),_xludf.UNICHAR(8239)," "))</f>
        <v>#NAME?</v>
      </c>
      <c r="Z98" s="105" t="e">
        <f t="shared" ca="1" si="98"/>
        <v>#NAME?</v>
      </c>
      <c r="AA98" s="105" t="e">
        <f t="shared" ca="1" si="98"/>
        <v>#NAME?</v>
      </c>
      <c r="AB98" s="105" t="e">
        <f t="shared" ca="1" si="98"/>
        <v>#NAME?</v>
      </c>
      <c r="AC98" s="105" t="e">
        <f t="shared" ca="1" si="98"/>
        <v>#NAME?</v>
      </c>
      <c r="AD98" s="107">
        <f t="shared" si="4"/>
        <v>1</v>
      </c>
      <c r="AE98" s="107" t="str">
        <f t="shared" si="5"/>
        <v>2026-03</v>
      </c>
      <c r="AF98" s="107">
        <f t="shared" si="6"/>
        <v>1</v>
      </c>
      <c r="AG98" s="107">
        <f t="shared" si="7"/>
        <v>1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</row>
    <row r="99" spans="1:47" ht="24" customHeight="1" x14ac:dyDescent="0.3">
      <c r="A99" s="46">
        <v>92</v>
      </c>
      <c r="B99" s="101" t="s">
        <v>191</v>
      </c>
      <c r="C99" s="102">
        <v>46111</v>
      </c>
      <c r="D99" s="102" t="str">
        <f t="array" ref="D99">IFERROR(
  LOOKUP(2, 1/((TRIM(IMS!$E$8:$E$4000)=TRIM(IMS!$E99))*(IMS!$C$8:$C$4000&lt;IMS!$C99)),
         IMS!$C$8:$C$4000),
"")</f>
        <v/>
      </c>
      <c r="E99" s="103">
        <v>969180157</v>
      </c>
      <c r="F99" s="102">
        <v>24136</v>
      </c>
      <c r="G99" s="103">
        <v>60</v>
      </c>
      <c r="H99" s="124" t="str">
        <f t="shared" si="0"/>
        <v>19-60</v>
      </c>
      <c r="I99" s="125" t="s">
        <v>82</v>
      </c>
      <c r="J99" s="105" t="e">
        <f t="shared" ca="1" si="1"/>
        <v>#NAME?</v>
      </c>
      <c r="K99" s="103">
        <v>599921493</v>
      </c>
      <c r="L99" s="105" t="s">
        <v>35</v>
      </c>
      <c r="M99" s="105" t="s">
        <v>94</v>
      </c>
      <c r="N99" s="105" t="s">
        <v>84</v>
      </c>
      <c r="O99" s="105"/>
      <c r="P99" s="103" t="s">
        <v>156</v>
      </c>
      <c r="Q99" s="136" t="s">
        <v>4</v>
      </c>
      <c r="R99" s="137"/>
      <c r="S99" s="107"/>
      <c r="T99" s="106"/>
      <c r="U99" s="106"/>
      <c r="V99" s="107"/>
      <c r="W99" s="107"/>
      <c r="X99" s="107" t="str">
        <f t="shared" si="13"/>
        <v>--092-30-03</v>
      </c>
      <c r="Y99" s="105" t="e">
        <f t="shared" ref="Y99:AC99" ca="1" si="99">TRIM(SUBSTITUTE(SUBSTITUTE(OFFSET($Q99,0,COLUMN()-COLUMN($AL$1)),CHAR(160)," "),_xludf.UNICHAR(8239)," "))</f>
        <v>#NAME?</v>
      </c>
      <c r="Z99" s="105" t="e">
        <f t="shared" ca="1" si="99"/>
        <v>#NAME?</v>
      </c>
      <c r="AA99" s="105" t="e">
        <f t="shared" ca="1" si="99"/>
        <v>#NAME?</v>
      </c>
      <c r="AB99" s="105" t="e">
        <f t="shared" ca="1" si="99"/>
        <v>#NAME?</v>
      </c>
      <c r="AC99" s="105" t="e">
        <f t="shared" ca="1" si="99"/>
        <v>#NAME?</v>
      </c>
      <c r="AD99" s="107">
        <f t="shared" si="4"/>
        <v>1</v>
      </c>
      <c r="AE99" s="107" t="str">
        <f t="shared" si="5"/>
        <v>2026-03</v>
      </c>
      <c r="AF99" s="107">
        <f t="shared" si="6"/>
        <v>1</v>
      </c>
      <c r="AG99" s="107">
        <f t="shared" si="7"/>
        <v>1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</row>
    <row r="100" spans="1:47" ht="24" customHeight="1" x14ac:dyDescent="0.3">
      <c r="A100" s="46">
        <v>93</v>
      </c>
      <c r="B100" s="101" t="s">
        <v>192</v>
      </c>
      <c r="C100" s="102">
        <v>46111</v>
      </c>
      <c r="D100" s="102" t="str">
        <f t="array" ref="D100">IFERROR(
  LOOKUP(2, 1/((TRIM(IMS!$E$8:$E$4000)=TRIM(IMS!$E100))*(IMS!$C$8:$C$4000&lt;IMS!$C100)),
         IMS!$C$8:$C$4000),
"")</f>
        <v/>
      </c>
      <c r="E100" s="103">
        <v>432328342</v>
      </c>
      <c r="F100" s="102">
        <v>40740</v>
      </c>
      <c r="G100" s="103">
        <v>15</v>
      </c>
      <c r="H100" s="124" t="str">
        <f t="shared" si="0"/>
        <v>6-18</v>
      </c>
      <c r="I100" s="125" t="s">
        <v>82</v>
      </c>
      <c r="J100" s="105" t="e">
        <f t="shared" ca="1" si="1"/>
        <v>#NAME?</v>
      </c>
      <c r="K100" s="103">
        <v>593457486</v>
      </c>
      <c r="L100" s="105" t="s">
        <v>35</v>
      </c>
      <c r="M100" s="105" t="s">
        <v>94</v>
      </c>
      <c r="N100" s="105" t="s">
        <v>84</v>
      </c>
      <c r="O100" s="105"/>
      <c r="P100" s="103" t="s">
        <v>85</v>
      </c>
      <c r="Q100" s="136" t="s">
        <v>16</v>
      </c>
      <c r="R100" s="137"/>
      <c r="S100" s="107"/>
      <c r="T100" s="106"/>
      <c r="U100" s="106"/>
      <c r="V100" s="107"/>
      <c r="W100" s="107"/>
      <c r="X100" s="107" t="str">
        <f t="shared" si="13"/>
        <v>--093-30-03</v>
      </c>
      <c r="Y100" s="105" t="e">
        <f t="shared" ref="Y100:AC100" ca="1" si="100">TRIM(SUBSTITUTE(SUBSTITUTE(OFFSET($Q100,0,COLUMN()-COLUMN($AL$1)),CHAR(160)," "),_xludf.UNICHAR(8239)," "))</f>
        <v>#NAME?</v>
      </c>
      <c r="Z100" s="105" t="e">
        <f t="shared" ca="1" si="100"/>
        <v>#NAME?</v>
      </c>
      <c r="AA100" s="105" t="e">
        <f t="shared" ca="1" si="100"/>
        <v>#NAME?</v>
      </c>
      <c r="AB100" s="105" t="e">
        <f t="shared" ca="1" si="100"/>
        <v>#NAME?</v>
      </c>
      <c r="AC100" s="105" t="e">
        <f t="shared" ca="1" si="100"/>
        <v>#NAME?</v>
      </c>
      <c r="AD100" s="107">
        <f t="shared" si="4"/>
        <v>1</v>
      </c>
      <c r="AE100" s="107" t="str">
        <f t="shared" si="5"/>
        <v>2026-03</v>
      </c>
      <c r="AF100" s="107">
        <f t="shared" si="6"/>
        <v>1</v>
      </c>
      <c r="AG100" s="107">
        <f t="shared" si="7"/>
        <v>1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</row>
    <row r="101" spans="1:47" ht="24" customHeight="1" x14ac:dyDescent="0.3">
      <c r="A101" s="46">
        <v>94</v>
      </c>
      <c r="B101" s="101" t="s">
        <v>193</v>
      </c>
      <c r="C101" s="102">
        <v>46111</v>
      </c>
      <c r="D101" s="102" t="str">
        <f t="array" ref="D101">IFERROR(
  LOOKUP(2, 1/((TRIM(IMS!$E$8:$E$4000)=TRIM(IMS!$E101))*(IMS!$C$8:$C$4000&lt;IMS!$C101)),
         IMS!$C$8:$C$4000),
"")</f>
        <v/>
      </c>
      <c r="E101" s="103">
        <v>401184213</v>
      </c>
      <c r="F101" s="102">
        <v>35103</v>
      </c>
      <c r="G101" s="103">
        <v>30</v>
      </c>
      <c r="H101" s="124" t="str">
        <f t="shared" si="0"/>
        <v>19-60</v>
      </c>
      <c r="I101" s="126" t="s">
        <v>88</v>
      </c>
      <c r="J101" s="105" t="e">
        <f t="shared" ca="1" si="1"/>
        <v>#NAME?</v>
      </c>
      <c r="K101" s="103">
        <v>594371302</v>
      </c>
      <c r="L101" s="105" t="s">
        <v>35</v>
      </c>
      <c r="M101" s="107" t="s">
        <v>83</v>
      </c>
      <c r="N101" s="105" t="s">
        <v>84</v>
      </c>
      <c r="O101" s="105"/>
      <c r="P101" s="103" t="s">
        <v>85</v>
      </c>
      <c r="Q101" s="136" t="s">
        <v>16</v>
      </c>
      <c r="R101" s="137"/>
      <c r="S101" s="107"/>
      <c r="T101" s="106"/>
      <c r="U101" s="106"/>
      <c r="V101" s="107"/>
      <c r="W101" s="107"/>
      <c r="X101" s="107" t="str">
        <f t="shared" si="13"/>
        <v>--094-30-03</v>
      </c>
      <c r="Y101" s="105" t="e">
        <f t="shared" ref="Y101:AC101" ca="1" si="101">TRIM(SUBSTITUTE(SUBSTITUTE(OFFSET($Q101,0,COLUMN()-COLUMN($AL$1)),CHAR(160)," "),_xludf.UNICHAR(8239)," "))</f>
        <v>#NAME?</v>
      </c>
      <c r="Z101" s="105" t="e">
        <f t="shared" ca="1" si="101"/>
        <v>#NAME?</v>
      </c>
      <c r="AA101" s="105" t="e">
        <f t="shared" ca="1" si="101"/>
        <v>#NAME?</v>
      </c>
      <c r="AB101" s="105" t="e">
        <f t="shared" ca="1" si="101"/>
        <v>#NAME?</v>
      </c>
      <c r="AC101" s="105" t="e">
        <f t="shared" ca="1" si="101"/>
        <v>#NAME?</v>
      </c>
      <c r="AD101" s="107">
        <f t="shared" si="4"/>
        <v>1</v>
      </c>
      <c r="AE101" s="107" t="str">
        <f t="shared" si="5"/>
        <v>2026-03</v>
      </c>
      <c r="AF101" s="107">
        <f t="shared" si="6"/>
        <v>1</v>
      </c>
      <c r="AG101" s="107">
        <f t="shared" si="7"/>
        <v>1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</row>
    <row r="102" spans="1:47" ht="24" customHeight="1" x14ac:dyDescent="0.3">
      <c r="A102" s="46">
        <v>95</v>
      </c>
      <c r="B102" s="101" t="s">
        <v>194</v>
      </c>
      <c r="C102" s="102">
        <v>46111</v>
      </c>
      <c r="D102" s="102" t="str">
        <f t="array" ref="D102">IFERROR(
  LOOKUP(2, 1/((TRIM(IMS!$E$8:$E$4000)=TRIM(IMS!$E102))*(IMS!$C$8:$C$4000&lt;IMS!$C102)),
         IMS!$C$8:$C$4000),
"")</f>
        <v/>
      </c>
      <c r="E102" s="103">
        <v>802901769</v>
      </c>
      <c r="F102" s="102">
        <v>33379</v>
      </c>
      <c r="G102" s="103">
        <v>35</v>
      </c>
      <c r="H102" s="124" t="str">
        <f t="shared" si="0"/>
        <v>19-60</v>
      </c>
      <c r="I102" s="125" t="s">
        <v>82</v>
      </c>
      <c r="J102" s="105" t="e">
        <f t="shared" ca="1" si="1"/>
        <v>#NAME?</v>
      </c>
      <c r="K102" s="103">
        <v>592705813</v>
      </c>
      <c r="L102" s="105" t="s">
        <v>35</v>
      </c>
      <c r="M102" s="105" t="s">
        <v>112</v>
      </c>
      <c r="N102" s="105" t="s">
        <v>84</v>
      </c>
      <c r="O102" s="105"/>
      <c r="P102" s="103" t="s">
        <v>85</v>
      </c>
      <c r="Q102" s="136"/>
      <c r="R102" s="137" t="s">
        <v>37</v>
      </c>
      <c r="S102" s="107"/>
      <c r="T102" s="106"/>
      <c r="U102" s="106"/>
      <c r="V102" s="107"/>
      <c r="W102" s="107"/>
      <c r="X102" s="107" t="str">
        <f t="shared" si="13"/>
        <v>--095-30-03</v>
      </c>
      <c r="Y102" s="105" t="e">
        <f t="shared" ref="Y102:AC102" ca="1" si="102">TRIM(SUBSTITUTE(SUBSTITUTE(OFFSET($Q102,0,COLUMN()-COLUMN($AL$1)),CHAR(160)," "),_xludf.UNICHAR(8239)," "))</f>
        <v>#NAME?</v>
      </c>
      <c r="Z102" s="105" t="e">
        <f t="shared" ca="1" si="102"/>
        <v>#NAME?</v>
      </c>
      <c r="AA102" s="105" t="e">
        <f t="shared" ca="1" si="102"/>
        <v>#NAME?</v>
      </c>
      <c r="AB102" s="105" t="e">
        <f t="shared" ca="1" si="102"/>
        <v>#NAME?</v>
      </c>
      <c r="AC102" s="105" t="e">
        <f t="shared" ca="1" si="102"/>
        <v>#NAME?</v>
      </c>
      <c r="AD102" s="107">
        <f t="shared" si="4"/>
        <v>1</v>
      </c>
      <c r="AE102" s="107" t="str">
        <f t="shared" si="5"/>
        <v>2026-03</v>
      </c>
      <c r="AF102" s="107">
        <f t="shared" si="6"/>
        <v>1</v>
      </c>
      <c r="AG102" s="107">
        <f t="shared" si="7"/>
        <v>1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</row>
    <row r="103" spans="1:47" ht="24" customHeight="1" x14ac:dyDescent="0.3">
      <c r="A103" s="46">
        <v>96</v>
      </c>
      <c r="B103" s="101" t="s">
        <v>195</v>
      </c>
      <c r="C103" s="102">
        <v>46111</v>
      </c>
      <c r="D103" s="102" t="str">
        <f t="array" ref="D103">IFERROR(
  LOOKUP(2, 1/((TRIM(IMS!$E$8:$E$4000)=TRIM(IMS!$E103))*(IMS!$C$8:$C$4000&lt;IMS!$C103)),
         IMS!$C$8:$C$4000),
"")</f>
        <v/>
      </c>
      <c r="E103" s="103">
        <v>802399626</v>
      </c>
      <c r="F103" s="102">
        <v>33149</v>
      </c>
      <c r="G103" s="103">
        <v>36</v>
      </c>
      <c r="H103" s="124" t="str">
        <f t="shared" si="0"/>
        <v>19-60</v>
      </c>
      <c r="I103" s="125" t="s">
        <v>82</v>
      </c>
      <c r="J103" s="105" t="e">
        <f t="shared" ca="1" si="1"/>
        <v>#NAME?</v>
      </c>
      <c r="K103" s="103">
        <v>595664618</v>
      </c>
      <c r="L103" s="105" t="s">
        <v>35</v>
      </c>
      <c r="M103" s="107" t="s">
        <v>83</v>
      </c>
      <c r="N103" s="105" t="s">
        <v>84</v>
      </c>
      <c r="O103" s="105"/>
      <c r="P103" s="103" t="s">
        <v>156</v>
      </c>
      <c r="Q103" s="136" t="s">
        <v>16</v>
      </c>
      <c r="R103" s="137"/>
      <c r="S103" s="107"/>
      <c r="T103" s="106"/>
      <c r="U103" s="106"/>
      <c r="V103" s="107"/>
      <c r="W103" s="107"/>
      <c r="X103" s="107" t="str">
        <f t="shared" si="13"/>
        <v>--096-30-03</v>
      </c>
      <c r="Y103" s="105" t="e">
        <f t="shared" ref="Y103:AC103" ca="1" si="103">TRIM(SUBSTITUTE(SUBSTITUTE(OFFSET($Q103,0,COLUMN()-COLUMN($AL$1)),CHAR(160)," "),_xludf.UNICHAR(8239)," "))</f>
        <v>#NAME?</v>
      </c>
      <c r="Z103" s="105" t="e">
        <f t="shared" ca="1" si="103"/>
        <v>#NAME?</v>
      </c>
      <c r="AA103" s="105" t="e">
        <f t="shared" ca="1" si="103"/>
        <v>#NAME?</v>
      </c>
      <c r="AB103" s="105" t="e">
        <f t="shared" ca="1" si="103"/>
        <v>#NAME?</v>
      </c>
      <c r="AC103" s="105" t="e">
        <f t="shared" ca="1" si="103"/>
        <v>#NAME?</v>
      </c>
      <c r="AD103" s="107">
        <f t="shared" si="4"/>
        <v>1</v>
      </c>
      <c r="AE103" s="107" t="str">
        <f t="shared" si="5"/>
        <v>2026-03</v>
      </c>
      <c r="AF103" s="107">
        <f t="shared" si="6"/>
        <v>1</v>
      </c>
      <c r="AG103" s="107">
        <f t="shared" si="7"/>
        <v>1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</row>
    <row r="104" spans="1:47" ht="24" customHeight="1" x14ac:dyDescent="0.3">
      <c r="A104" s="46">
        <v>97</v>
      </c>
      <c r="B104" s="101" t="s">
        <v>196</v>
      </c>
      <c r="C104" s="102">
        <v>46111</v>
      </c>
      <c r="D104" s="102" t="str">
        <f t="array" ref="D104">IFERROR(
  LOOKUP(2, 1/((TRIM(IMS!$E$8:$E$4000)=TRIM(IMS!$E104))*(IMS!$C$8:$C$4000&lt;IMS!$C104)),
         IMS!$C$8:$C$4000),
"")</f>
        <v/>
      </c>
      <c r="E104" s="103">
        <v>800457608</v>
      </c>
      <c r="F104" s="102">
        <v>31225</v>
      </c>
      <c r="G104" s="103">
        <v>41</v>
      </c>
      <c r="H104" s="124" t="str">
        <f t="shared" si="0"/>
        <v>19-60</v>
      </c>
      <c r="I104" s="125" t="s">
        <v>82</v>
      </c>
      <c r="J104" s="105" t="e">
        <f t="shared" ca="1" si="1"/>
        <v>#NAME?</v>
      </c>
      <c r="K104" s="103">
        <v>599191813</v>
      </c>
      <c r="L104" s="105" t="s">
        <v>35</v>
      </c>
      <c r="M104" s="107" t="s">
        <v>83</v>
      </c>
      <c r="N104" s="105" t="s">
        <v>84</v>
      </c>
      <c r="O104" s="105"/>
      <c r="P104" s="103" t="s">
        <v>85</v>
      </c>
      <c r="Q104" s="136"/>
      <c r="R104" s="137" t="s">
        <v>27</v>
      </c>
      <c r="S104" s="107"/>
      <c r="T104" s="106"/>
      <c r="U104" s="106"/>
      <c r="V104" s="107"/>
      <c r="W104" s="107"/>
      <c r="X104" s="107" t="str">
        <f t="shared" si="13"/>
        <v>--097-30-03</v>
      </c>
      <c r="Y104" s="105" t="e">
        <f t="shared" ref="Y104:AC104" ca="1" si="104">TRIM(SUBSTITUTE(SUBSTITUTE(OFFSET($Q104,0,COLUMN()-COLUMN($AL$1)),CHAR(160)," "),_xludf.UNICHAR(8239)," "))</f>
        <v>#NAME?</v>
      </c>
      <c r="Z104" s="105" t="e">
        <f t="shared" ca="1" si="104"/>
        <v>#NAME?</v>
      </c>
      <c r="AA104" s="105" t="e">
        <f t="shared" ca="1" si="104"/>
        <v>#NAME?</v>
      </c>
      <c r="AB104" s="105" t="e">
        <f t="shared" ca="1" si="104"/>
        <v>#NAME?</v>
      </c>
      <c r="AC104" s="105" t="e">
        <f t="shared" ca="1" si="104"/>
        <v>#NAME?</v>
      </c>
      <c r="AD104" s="107">
        <f t="shared" si="4"/>
        <v>0</v>
      </c>
      <c r="AE104" s="107" t="str">
        <f t="shared" si="5"/>
        <v>2026-03</v>
      </c>
      <c r="AF104" s="107">
        <f t="shared" si="6"/>
        <v>1</v>
      </c>
      <c r="AG104" s="107">
        <f t="shared" si="7"/>
        <v>1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</row>
    <row r="105" spans="1:47" ht="24" customHeight="1" x14ac:dyDescent="0.3">
      <c r="A105" s="46">
        <v>98</v>
      </c>
      <c r="B105" s="101" t="s">
        <v>197</v>
      </c>
      <c r="C105" s="102">
        <v>46111</v>
      </c>
      <c r="D105" s="102" t="str">
        <f t="array" ref="D105">IFERROR(
  LOOKUP(2, 1/((TRIM(IMS!$E$8:$E$4000)=TRIM(IMS!$E105))*(IMS!$C$8:$C$4000&lt;IMS!$C105)),
         IMS!$C$8:$C$4000),
"")</f>
        <v/>
      </c>
      <c r="E105" s="103">
        <v>406999209</v>
      </c>
      <c r="F105" s="102">
        <v>36993</v>
      </c>
      <c r="G105" s="103">
        <v>25</v>
      </c>
      <c r="H105" s="124" t="str">
        <f t="shared" si="0"/>
        <v>19-60</v>
      </c>
      <c r="I105" s="125" t="s">
        <v>82</v>
      </c>
      <c r="J105" s="105" t="e">
        <f t="shared" ca="1" si="1"/>
        <v>#NAME?</v>
      </c>
      <c r="K105" s="103">
        <v>594379585</v>
      </c>
      <c r="L105" s="105" t="s">
        <v>35</v>
      </c>
      <c r="M105" s="105" t="s">
        <v>112</v>
      </c>
      <c r="N105" s="105" t="s">
        <v>84</v>
      </c>
      <c r="O105" s="105"/>
      <c r="P105" s="103" t="s">
        <v>85</v>
      </c>
      <c r="Q105" s="136" t="s">
        <v>16</v>
      </c>
      <c r="R105" s="137"/>
      <c r="S105" s="107"/>
      <c r="T105" s="106"/>
      <c r="U105" s="106"/>
      <c r="V105" s="107"/>
      <c r="W105" s="107"/>
      <c r="X105" s="107" t="str">
        <f t="shared" si="13"/>
        <v>--098-30-03</v>
      </c>
      <c r="Y105" s="105" t="e">
        <f t="shared" ref="Y105:AC105" ca="1" si="105">TRIM(SUBSTITUTE(SUBSTITUTE(OFFSET($Q105,0,COLUMN()-COLUMN($AL$1)),CHAR(160)," "),_xludf.UNICHAR(8239)," "))</f>
        <v>#NAME?</v>
      </c>
      <c r="Z105" s="105" t="e">
        <f t="shared" ca="1" si="105"/>
        <v>#NAME?</v>
      </c>
      <c r="AA105" s="105" t="e">
        <f t="shared" ca="1" si="105"/>
        <v>#NAME?</v>
      </c>
      <c r="AB105" s="105" t="e">
        <f t="shared" ca="1" si="105"/>
        <v>#NAME?</v>
      </c>
      <c r="AC105" s="105" t="e">
        <f t="shared" ca="1" si="105"/>
        <v>#NAME?</v>
      </c>
      <c r="AD105" s="107">
        <f t="shared" si="4"/>
        <v>1</v>
      </c>
      <c r="AE105" s="107" t="str">
        <f t="shared" si="5"/>
        <v>2026-03</v>
      </c>
      <c r="AF105" s="107">
        <f t="shared" si="6"/>
        <v>1</v>
      </c>
      <c r="AG105" s="107">
        <f t="shared" si="7"/>
        <v>1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</row>
    <row r="106" spans="1:47" ht="24" customHeight="1" x14ac:dyDescent="0.3">
      <c r="A106" s="46">
        <v>99</v>
      </c>
      <c r="B106" s="101" t="s">
        <v>198</v>
      </c>
      <c r="C106" s="102">
        <v>46111</v>
      </c>
      <c r="D106" s="102" t="str">
        <f t="array" ref="D106">IFERROR(
  LOOKUP(2, 1/((TRIM(IMS!$E$8:$E$4000)=TRIM(IMS!$E106))*(IMS!$C$8:$C$4000&lt;IMS!$C106)),
         IMS!$C$8:$C$4000),
"")</f>
        <v/>
      </c>
      <c r="E106" s="103">
        <v>402508550</v>
      </c>
      <c r="F106" s="102">
        <v>35692</v>
      </c>
      <c r="G106" s="103">
        <v>29</v>
      </c>
      <c r="H106" s="124" t="str">
        <f t="shared" si="0"/>
        <v>19-60</v>
      </c>
      <c r="I106" s="125" t="s">
        <v>82</v>
      </c>
      <c r="J106" s="105" t="e">
        <f t="shared" ca="1" si="1"/>
        <v>#NAME?</v>
      </c>
      <c r="K106" s="103">
        <v>597045603</v>
      </c>
      <c r="L106" s="105" t="s">
        <v>35</v>
      </c>
      <c r="M106" s="107" t="s">
        <v>83</v>
      </c>
      <c r="N106" s="105" t="s">
        <v>84</v>
      </c>
      <c r="O106" s="105"/>
      <c r="P106" s="103" t="s">
        <v>85</v>
      </c>
      <c r="Q106" s="136"/>
      <c r="R106" s="137" t="s">
        <v>5</v>
      </c>
      <c r="S106" s="107"/>
      <c r="T106" s="106"/>
      <c r="U106" s="106"/>
      <c r="V106" s="107"/>
      <c r="W106" s="107"/>
      <c r="X106" s="107" t="str">
        <f t="shared" si="13"/>
        <v>--099-30-03</v>
      </c>
      <c r="Y106" s="105" t="e">
        <f t="shared" ref="Y106:AC106" ca="1" si="106">TRIM(SUBSTITUTE(SUBSTITUTE(OFFSET($Q106,0,COLUMN()-COLUMN($AL$1)),CHAR(160)," "),_xludf.UNICHAR(8239)," "))</f>
        <v>#NAME?</v>
      </c>
      <c r="Z106" s="105" t="e">
        <f t="shared" ca="1" si="106"/>
        <v>#NAME?</v>
      </c>
      <c r="AA106" s="105" t="e">
        <f t="shared" ca="1" si="106"/>
        <v>#NAME?</v>
      </c>
      <c r="AB106" s="105" t="e">
        <f t="shared" ca="1" si="106"/>
        <v>#NAME?</v>
      </c>
      <c r="AC106" s="105" t="e">
        <f t="shared" ca="1" si="106"/>
        <v>#NAME?</v>
      </c>
      <c r="AD106" s="107">
        <f t="shared" si="4"/>
        <v>1</v>
      </c>
      <c r="AE106" s="107" t="str">
        <f t="shared" si="5"/>
        <v>2026-03</v>
      </c>
      <c r="AF106" s="107">
        <f t="shared" si="6"/>
        <v>1</v>
      </c>
      <c r="AG106" s="107">
        <f t="shared" si="7"/>
        <v>1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</row>
    <row r="107" spans="1:47" ht="24" customHeight="1" x14ac:dyDescent="0.3">
      <c r="A107" s="46">
        <v>100</v>
      </c>
      <c r="B107" s="101" t="s">
        <v>199</v>
      </c>
      <c r="C107" s="102">
        <v>46111</v>
      </c>
      <c r="D107" s="102" t="str">
        <f t="array" ref="D107">IFERROR(
  LOOKUP(2, 1/((TRIM(IMS!$E$8:$E$4000)=TRIM(IMS!$E107))*(IMS!$C$8:$C$4000&lt;IMS!$C107)),
         IMS!$C$8:$C$4000),
"")</f>
        <v/>
      </c>
      <c r="E107" s="103">
        <v>401265970</v>
      </c>
      <c r="F107" s="102">
        <v>35466</v>
      </c>
      <c r="G107" s="103">
        <v>29</v>
      </c>
      <c r="H107" s="124" t="str">
        <f t="shared" si="0"/>
        <v>19-60</v>
      </c>
      <c r="I107" s="125" t="s">
        <v>82</v>
      </c>
      <c r="J107" s="105" t="e">
        <f t="shared" ca="1" si="1"/>
        <v>#NAME?</v>
      </c>
      <c r="K107" s="103">
        <v>592158081</v>
      </c>
      <c r="L107" s="105" t="s">
        <v>35</v>
      </c>
      <c r="M107" s="107" t="s">
        <v>83</v>
      </c>
      <c r="N107" s="105" t="s">
        <v>84</v>
      </c>
      <c r="O107" s="105"/>
      <c r="P107" s="103" t="s">
        <v>156</v>
      </c>
      <c r="Q107" s="136" t="s">
        <v>4</v>
      </c>
      <c r="R107" s="137"/>
      <c r="S107" s="107"/>
      <c r="T107" s="106"/>
      <c r="U107" s="106"/>
      <c r="V107" s="107"/>
      <c r="W107" s="107"/>
      <c r="X107" s="107" t="str">
        <f t="shared" si="13"/>
        <v>--100-30-03</v>
      </c>
      <c r="Y107" s="105" t="e">
        <f t="shared" ref="Y107:AC107" ca="1" si="107">TRIM(SUBSTITUTE(SUBSTITUTE(OFFSET($Q107,0,COLUMN()-COLUMN($AL$1)),CHAR(160)," "),_xludf.UNICHAR(8239)," "))</f>
        <v>#NAME?</v>
      </c>
      <c r="Z107" s="105" t="e">
        <f t="shared" ca="1" si="107"/>
        <v>#NAME?</v>
      </c>
      <c r="AA107" s="105" t="e">
        <f t="shared" ca="1" si="107"/>
        <v>#NAME?</v>
      </c>
      <c r="AB107" s="105" t="e">
        <f t="shared" ca="1" si="107"/>
        <v>#NAME?</v>
      </c>
      <c r="AC107" s="105" t="e">
        <f t="shared" ca="1" si="107"/>
        <v>#NAME?</v>
      </c>
      <c r="AD107" s="107">
        <f t="shared" si="4"/>
        <v>0</v>
      </c>
      <c r="AE107" s="107" t="str">
        <f t="shared" si="5"/>
        <v>2026-03</v>
      </c>
      <c r="AF107" s="107">
        <f t="shared" si="6"/>
        <v>1</v>
      </c>
      <c r="AG107" s="107">
        <f t="shared" si="7"/>
        <v>1</v>
      </c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</row>
    <row r="108" spans="1:47" ht="24" customHeight="1" x14ac:dyDescent="0.3">
      <c r="A108" s="46">
        <v>101</v>
      </c>
      <c r="B108" s="101" t="s">
        <v>200</v>
      </c>
      <c r="C108" s="102">
        <v>46111</v>
      </c>
      <c r="D108" s="102" t="str">
        <f t="array" ref="D108">IFERROR(
  LOOKUP(2, 1/((TRIM(IMS!$E$8:$E$4000)=TRIM(IMS!$E108))*(IMS!$C$8:$C$4000&lt;IMS!$C108)),
         IMS!$C$8:$C$4000),
"")</f>
        <v/>
      </c>
      <c r="E108" s="103">
        <v>407123298</v>
      </c>
      <c r="F108" s="102">
        <v>37117</v>
      </c>
      <c r="G108" s="103">
        <v>25</v>
      </c>
      <c r="H108" s="124" t="str">
        <f t="shared" si="0"/>
        <v>19-60</v>
      </c>
      <c r="I108" s="125" t="s">
        <v>82</v>
      </c>
      <c r="J108" s="105" t="e">
        <f t="shared" ca="1" si="1"/>
        <v>#NAME?</v>
      </c>
      <c r="K108" s="103">
        <v>592895118</v>
      </c>
      <c r="L108" s="105" t="s">
        <v>35</v>
      </c>
      <c r="M108" s="105" t="s">
        <v>94</v>
      </c>
      <c r="N108" s="105" t="s">
        <v>84</v>
      </c>
      <c r="O108" s="105"/>
      <c r="P108" s="103" t="s">
        <v>156</v>
      </c>
      <c r="Q108" s="136" t="s">
        <v>16</v>
      </c>
      <c r="R108" s="137"/>
      <c r="S108" s="107"/>
      <c r="T108" s="106"/>
      <c r="U108" s="106"/>
      <c r="V108" s="107"/>
      <c r="W108" s="107"/>
      <c r="X108" s="107" t="str">
        <f t="shared" si="13"/>
        <v>--101-30-03</v>
      </c>
      <c r="Y108" s="105" t="e">
        <f t="shared" ref="Y108:AC108" ca="1" si="108">TRIM(SUBSTITUTE(SUBSTITUTE(OFFSET($Q108,0,COLUMN()-COLUMN($AL$1)),CHAR(160)," "),_xludf.UNICHAR(8239)," "))</f>
        <v>#NAME?</v>
      </c>
      <c r="Z108" s="105" t="e">
        <f t="shared" ca="1" si="108"/>
        <v>#NAME?</v>
      </c>
      <c r="AA108" s="105" t="e">
        <f t="shared" ca="1" si="108"/>
        <v>#NAME?</v>
      </c>
      <c r="AB108" s="105" t="e">
        <f t="shared" ca="1" si="108"/>
        <v>#NAME?</v>
      </c>
      <c r="AC108" s="105" t="e">
        <f t="shared" ca="1" si="108"/>
        <v>#NAME?</v>
      </c>
      <c r="AD108" s="107">
        <f t="shared" si="4"/>
        <v>0</v>
      </c>
      <c r="AE108" s="107" t="str">
        <f t="shared" si="5"/>
        <v>2026-03</v>
      </c>
      <c r="AF108" s="107">
        <f t="shared" si="6"/>
        <v>1</v>
      </c>
      <c r="AG108" s="107">
        <f t="shared" si="7"/>
        <v>1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</row>
    <row r="109" spans="1:47" ht="24" customHeight="1" x14ac:dyDescent="0.3">
      <c r="A109" s="46">
        <v>102</v>
      </c>
      <c r="B109" s="101" t="s">
        <v>201</v>
      </c>
      <c r="C109" s="102">
        <v>46111</v>
      </c>
      <c r="D109" s="102" t="str">
        <f t="array" ref="D109">IFERROR(
  LOOKUP(2, 1/((TRIM(IMS!$E$8:$E$4000)=TRIM(IMS!$E109))*(IMS!$C$8:$C$4000&lt;IMS!$C109)),
         IMS!$C$8:$C$4000),
"")</f>
        <v/>
      </c>
      <c r="E109" s="103">
        <v>925731044</v>
      </c>
      <c r="F109" s="102">
        <v>26380</v>
      </c>
      <c r="G109" s="103">
        <v>54</v>
      </c>
      <c r="H109" s="124" t="str">
        <f t="shared" si="0"/>
        <v>19-60</v>
      </c>
      <c r="I109" s="125" t="s">
        <v>82</v>
      </c>
      <c r="J109" s="105" t="e">
        <f t="shared" ca="1" si="1"/>
        <v>#NAME?</v>
      </c>
      <c r="K109" s="103">
        <v>598266781</v>
      </c>
      <c r="L109" s="105" t="s">
        <v>35</v>
      </c>
      <c r="M109" s="107" t="s">
        <v>83</v>
      </c>
      <c r="N109" s="105" t="s">
        <v>84</v>
      </c>
      <c r="O109" s="105"/>
      <c r="P109" s="103" t="s">
        <v>156</v>
      </c>
      <c r="Q109" s="136" t="s">
        <v>4</v>
      </c>
      <c r="R109" s="137"/>
      <c r="S109" s="107"/>
      <c r="T109" s="106"/>
      <c r="U109" s="106"/>
      <c r="V109" s="107"/>
      <c r="W109" s="107"/>
      <c r="X109" s="107" t="str">
        <f t="shared" si="13"/>
        <v>--102-30-03</v>
      </c>
      <c r="Y109" s="105" t="e">
        <f t="shared" ref="Y109:AC109" ca="1" si="109">TRIM(SUBSTITUTE(SUBSTITUTE(OFFSET($Q109,0,COLUMN()-COLUMN($AL$1)),CHAR(160)," "),_xludf.UNICHAR(8239)," "))</f>
        <v>#NAME?</v>
      </c>
      <c r="Z109" s="105" t="e">
        <f t="shared" ca="1" si="109"/>
        <v>#NAME?</v>
      </c>
      <c r="AA109" s="105" t="e">
        <f t="shared" ca="1" si="109"/>
        <v>#NAME?</v>
      </c>
      <c r="AB109" s="105" t="e">
        <f t="shared" ca="1" si="109"/>
        <v>#NAME?</v>
      </c>
      <c r="AC109" s="105" t="e">
        <f t="shared" ca="1" si="109"/>
        <v>#NAME?</v>
      </c>
      <c r="AD109" s="107">
        <f t="shared" si="4"/>
        <v>0</v>
      </c>
      <c r="AE109" s="107" t="str">
        <f t="shared" si="5"/>
        <v>2026-03</v>
      </c>
      <c r="AF109" s="107">
        <f t="shared" si="6"/>
        <v>1</v>
      </c>
      <c r="AG109" s="107">
        <f t="shared" si="7"/>
        <v>1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</row>
    <row r="110" spans="1:47" ht="24" customHeight="1" x14ac:dyDescent="0.3">
      <c r="A110" s="46">
        <v>103</v>
      </c>
      <c r="B110" s="101" t="s">
        <v>202</v>
      </c>
      <c r="C110" s="102">
        <v>46111</v>
      </c>
      <c r="D110" s="102" t="str">
        <f t="array" ref="D110">IFERROR(
  LOOKUP(2, 1/((TRIM(IMS!$E$8:$E$4000)=TRIM(IMS!$E110))*(IMS!$C$8:$C$4000&lt;IMS!$C110)),
         IMS!$C$8:$C$4000),
"")</f>
        <v/>
      </c>
      <c r="E110" s="103">
        <v>900533886</v>
      </c>
      <c r="F110" s="102">
        <v>29045</v>
      </c>
      <c r="G110" s="103">
        <v>47</v>
      </c>
      <c r="H110" s="124" t="str">
        <f t="shared" si="0"/>
        <v>19-60</v>
      </c>
      <c r="I110" s="126" t="s">
        <v>88</v>
      </c>
      <c r="J110" s="105" t="e">
        <f t="shared" ca="1" si="1"/>
        <v>#NAME?</v>
      </c>
      <c r="K110" s="103">
        <v>592318821</v>
      </c>
      <c r="L110" s="105" t="s">
        <v>35</v>
      </c>
      <c r="M110" s="107" t="s">
        <v>83</v>
      </c>
      <c r="N110" s="105" t="s">
        <v>84</v>
      </c>
      <c r="O110" s="105"/>
      <c r="P110" s="103" t="s">
        <v>85</v>
      </c>
      <c r="Q110" s="136" t="s">
        <v>16</v>
      </c>
      <c r="R110" s="137"/>
      <c r="S110" s="107"/>
      <c r="T110" s="106"/>
      <c r="U110" s="106"/>
      <c r="V110" s="107"/>
      <c r="W110" s="107"/>
      <c r="X110" s="107" t="str">
        <f t="shared" si="13"/>
        <v>--103-30-03</v>
      </c>
      <c r="Y110" s="105" t="e">
        <f t="shared" ref="Y110:AC110" ca="1" si="110">TRIM(SUBSTITUTE(SUBSTITUTE(OFFSET($Q110,0,COLUMN()-COLUMN($AL$1)),CHAR(160)," "),_xludf.UNICHAR(8239)," "))</f>
        <v>#NAME?</v>
      </c>
      <c r="Z110" s="105" t="e">
        <f t="shared" ca="1" si="110"/>
        <v>#NAME?</v>
      </c>
      <c r="AA110" s="105" t="e">
        <f t="shared" ca="1" si="110"/>
        <v>#NAME?</v>
      </c>
      <c r="AB110" s="105" t="e">
        <f t="shared" ca="1" si="110"/>
        <v>#NAME?</v>
      </c>
      <c r="AC110" s="105" t="e">
        <f t="shared" ca="1" si="110"/>
        <v>#NAME?</v>
      </c>
      <c r="AD110" s="107">
        <f t="shared" si="4"/>
        <v>1</v>
      </c>
      <c r="AE110" s="107" t="str">
        <f t="shared" si="5"/>
        <v>2026-03</v>
      </c>
      <c r="AF110" s="107">
        <f t="shared" si="6"/>
        <v>1</v>
      </c>
      <c r="AG110" s="107">
        <f t="shared" si="7"/>
        <v>1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</row>
    <row r="111" spans="1:47" ht="24" customHeight="1" x14ac:dyDescent="0.3">
      <c r="A111" s="46">
        <v>104</v>
      </c>
      <c r="B111" s="101" t="s">
        <v>203</v>
      </c>
      <c r="C111" s="102">
        <v>46111</v>
      </c>
      <c r="D111" s="102" t="str">
        <f t="array" ref="D111">IFERROR(
  LOOKUP(2, 1/((TRIM(IMS!$E$8:$E$4000)=TRIM(IMS!$E111))*(IMS!$C$8:$C$4000&lt;IMS!$C111)),
         IMS!$C$8:$C$4000),
"")</f>
        <v/>
      </c>
      <c r="E111" s="103">
        <v>434101192</v>
      </c>
      <c r="F111" s="102">
        <v>41292</v>
      </c>
      <c r="G111" s="103">
        <v>13</v>
      </c>
      <c r="H111" s="124" t="str">
        <f t="shared" si="0"/>
        <v>6-18</v>
      </c>
      <c r="I111" s="126" t="s">
        <v>88</v>
      </c>
      <c r="J111" s="105" t="e">
        <f t="shared" ca="1" si="1"/>
        <v>#NAME?</v>
      </c>
      <c r="K111" s="103">
        <v>598997005</v>
      </c>
      <c r="L111" s="105" t="s">
        <v>35</v>
      </c>
      <c r="M111" s="103" t="s">
        <v>94</v>
      </c>
      <c r="N111" s="105" t="s">
        <v>84</v>
      </c>
      <c r="O111" s="105"/>
      <c r="P111" s="103" t="s">
        <v>85</v>
      </c>
      <c r="Q111" s="136" t="s">
        <v>16</v>
      </c>
      <c r="R111" s="137"/>
      <c r="S111" s="107"/>
      <c r="T111" s="106"/>
      <c r="U111" s="106"/>
      <c r="V111" s="107"/>
      <c r="W111" s="107"/>
      <c r="X111" s="107" t="str">
        <f t="shared" si="13"/>
        <v>--104-30-03</v>
      </c>
      <c r="Y111" s="105" t="e">
        <f t="shared" ref="Y111:AC111" ca="1" si="111">TRIM(SUBSTITUTE(SUBSTITUTE(OFFSET($Q111,0,COLUMN()-COLUMN($AL$1)),CHAR(160)," "),_xludf.UNICHAR(8239)," "))</f>
        <v>#NAME?</v>
      </c>
      <c r="Z111" s="105" t="e">
        <f t="shared" ca="1" si="111"/>
        <v>#NAME?</v>
      </c>
      <c r="AA111" s="105" t="e">
        <f t="shared" ca="1" si="111"/>
        <v>#NAME?</v>
      </c>
      <c r="AB111" s="105" t="e">
        <f t="shared" ca="1" si="111"/>
        <v>#NAME?</v>
      </c>
      <c r="AC111" s="105" t="e">
        <f t="shared" ca="1" si="111"/>
        <v>#NAME?</v>
      </c>
      <c r="AD111" s="107">
        <f t="shared" si="4"/>
        <v>1</v>
      </c>
      <c r="AE111" s="107" t="str">
        <f t="shared" si="5"/>
        <v>2026-03</v>
      </c>
      <c r="AF111" s="107">
        <f t="shared" si="6"/>
        <v>1</v>
      </c>
      <c r="AG111" s="107">
        <f t="shared" si="7"/>
        <v>1</v>
      </c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</row>
    <row r="112" spans="1:47" ht="24" customHeight="1" x14ac:dyDescent="0.3">
      <c r="A112" s="46">
        <v>105</v>
      </c>
      <c r="B112" s="101" t="s">
        <v>204</v>
      </c>
      <c r="C112" s="102">
        <v>46111</v>
      </c>
      <c r="D112" s="102" t="str">
        <f t="array" ref="D112">IFERROR(
  LOOKUP(2, 1/((TRIM(IMS!$E$8:$E$4000)=TRIM(IMS!$E112))*(IMS!$C$8:$C$4000&lt;IMS!$C112)),
         IMS!$C$8:$C$4000),
"")</f>
        <v/>
      </c>
      <c r="E112" s="103">
        <v>403653854</v>
      </c>
      <c r="F112" s="102">
        <v>38498</v>
      </c>
      <c r="G112" s="103">
        <v>21</v>
      </c>
      <c r="H112" s="124" t="str">
        <f t="shared" si="0"/>
        <v>19-60</v>
      </c>
      <c r="I112" s="125" t="s">
        <v>82</v>
      </c>
      <c r="J112" s="105" t="e">
        <f t="shared" ca="1" si="1"/>
        <v>#NAME?</v>
      </c>
      <c r="K112" s="103">
        <v>598997005</v>
      </c>
      <c r="L112" s="105" t="s">
        <v>35</v>
      </c>
      <c r="M112" s="107" t="s">
        <v>83</v>
      </c>
      <c r="N112" s="105" t="s">
        <v>84</v>
      </c>
      <c r="O112" s="105"/>
      <c r="P112" s="103" t="s">
        <v>85</v>
      </c>
      <c r="Q112" s="136" t="s">
        <v>16</v>
      </c>
      <c r="R112" s="137"/>
      <c r="S112" s="107"/>
      <c r="T112" s="106"/>
      <c r="U112" s="106"/>
      <c r="V112" s="107"/>
      <c r="W112" s="107"/>
      <c r="X112" s="107" t="str">
        <f t="shared" si="13"/>
        <v>--105-30-03</v>
      </c>
      <c r="Y112" s="105" t="e">
        <f t="shared" ref="Y112:AC112" ca="1" si="112">TRIM(SUBSTITUTE(SUBSTITUTE(OFFSET($Q112,0,COLUMN()-COLUMN($AL$1)),CHAR(160)," "),_xludf.UNICHAR(8239)," "))</f>
        <v>#NAME?</v>
      </c>
      <c r="Z112" s="105" t="e">
        <f t="shared" ca="1" si="112"/>
        <v>#NAME?</v>
      </c>
      <c r="AA112" s="105" t="e">
        <f t="shared" ca="1" si="112"/>
        <v>#NAME?</v>
      </c>
      <c r="AB112" s="105" t="e">
        <f t="shared" ca="1" si="112"/>
        <v>#NAME?</v>
      </c>
      <c r="AC112" s="105" t="e">
        <f t="shared" ca="1" si="112"/>
        <v>#NAME?</v>
      </c>
      <c r="AD112" s="107">
        <f t="shared" si="4"/>
        <v>1</v>
      </c>
      <c r="AE112" s="107" t="str">
        <f t="shared" si="5"/>
        <v>2026-03</v>
      </c>
      <c r="AF112" s="107">
        <f t="shared" si="6"/>
        <v>1</v>
      </c>
      <c r="AG112" s="107">
        <f t="shared" si="7"/>
        <v>1</v>
      </c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ht="24" customHeight="1" x14ac:dyDescent="0.3">
      <c r="A113" s="46">
        <v>106</v>
      </c>
      <c r="B113" s="101" t="s">
        <v>205</v>
      </c>
      <c r="C113" s="102">
        <v>46111</v>
      </c>
      <c r="D113" s="102" t="str">
        <f t="array" ref="D113">IFERROR(
  LOOKUP(2, 1/((TRIM(IMS!$E$8:$E$4000)=TRIM(IMS!$E113))*(IMS!$C$8:$C$4000&lt;IMS!$C113)),
         IMS!$C$8:$C$4000),
"")</f>
        <v/>
      </c>
      <c r="E113" s="103">
        <v>803508381</v>
      </c>
      <c r="F113" s="102">
        <v>34223</v>
      </c>
      <c r="G113" s="103">
        <v>33</v>
      </c>
      <c r="H113" s="124" t="str">
        <f t="shared" si="0"/>
        <v>19-60</v>
      </c>
      <c r="I113" s="125" t="s">
        <v>82</v>
      </c>
      <c r="J113" s="105" t="e">
        <f t="shared" ca="1" si="1"/>
        <v>#NAME?</v>
      </c>
      <c r="K113" s="103">
        <v>595137148</v>
      </c>
      <c r="L113" s="105" t="s">
        <v>35</v>
      </c>
      <c r="M113" s="107" t="s">
        <v>83</v>
      </c>
      <c r="N113" s="105" t="s">
        <v>84</v>
      </c>
      <c r="O113" s="105"/>
      <c r="P113" s="103" t="s">
        <v>156</v>
      </c>
      <c r="Q113" s="136" t="s">
        <v>16</v>
      </c>
      <c r="R113" s="137"/>
      <c r="S113" s="107"/>
      <c r="T113" s="106"/>
      <c r="U113" s="106"/>
      <c r="V113" s="107"/>
      <c r="W113" s="107"/>
      <c r="X113" s="107" t="str">
        <f t="shared" si="13"/>
        <v>--106-30-03</v>
      </c>
      <c r="Y113" s="105" t="e">
        <f t="shared" ref="Y113:AC113" ca="1" si="113">TRIM(SUBSTITUTE(SUBSTITUTE(OFFSET($Q113,0,COLUMN()-COLUMN($AL$1)),CHAR(160)," "),_xludf.UNICHAR(8239)," "))</f>
        <v>#NAME?</v>
      </c>
      <c r="Z113" s="105" t="e">
        <f t="shared" ca="1" si="113"/>
        <v>#NAME?</v>
      </c>
      <c r="AA113" s="105" t="e">
        <f t="shared" ca="1" si="113"/>
        <v>#NAME?</v>
      </c>
      <c r="AB113" s="105" t="e">
        <f t="shared" ca="1" si="113"/>
        <v>#NAME?</v>
      </c>
      <c r="AC113" s="105" t="e">
        <f t="shared" ca="1" si="113"/>
        <v>#NAME?</v>
      </c>
      <c r="AD113" s="107">
        <f t="shared" si="4"/>
        <v>0</v>
      </c>
      <c r="AE113" s="107" t="str">
        <f t="shared" si="5"/>
        <v>2026-03</v>
      </c>
      <c r="AF113" s="107">
        <f t="shared" si="6"/>
        <v>1</v>
      </c>
      <c r="AG113" s="107">
        <f t="shared" si="7"/>
        <v>1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</row>
    <row r="114" spans="1:47" ht="24" customHeight="1" x14ac:dyDescent="0.3">
      <c r="A114" s="46">
        <v>107</v>
      </c>
      <c r="B114" s="101" t="s">
        <v>206</v>
      </c>
      <c r="C114" s="102">
        <v>46111</v>
      </c>
      <c r="D114" s="102" t="str">
        <f t="array" ref="D114">IFERROR(
  LOOKUP(2, 1/((TRIM(IMS!$E$8:$E$4000)=TRIM(IMS!$E114))*(IMS!$C$8:$C$4000&lt;IMS!$C114)),
         IMS!$C$8:$C$4000),
"")</f>
        <v/>
      </c>
      <c r="E114" s="103">
        <v>404637506</v>
      </c>
      <c r="F114" s="102">
        <v>36623</v>
      </c>
      <c r="G114" s="103">
        <v>26</v>
      </c>
      <c r="H114" s="124" t="str">
        <f t="shared" si="0"/>
        <v>19-60</v>
      </c>
      <c r="I114" s="125" t="s">
        <v>82</v>
      </c>
      <c r="J114" s="105" t="e">
        <f t="shared" ca="1" si="1"/>
        <v>#NAME?</v>
      </c>
      <c r="K114" s="103">
        <v>598484156</v>
      </c>
      <c r="L114" s="105" t="s">
        <v>35</v>
      </c>
      <c r="M114" s="107" t="s">
        <v>83</v>
      </c>
      <c r="N114" s="105" t="s">
        <v>84</v>
      </c>
      <c r="O114" s="105"/>
      <c r="P114" s="103" t="s">
        <v>85</v>
      </c>
      <c r="Q114" s="136"/>
      <c r="R114" s="137" t="s">
        <v>5</v>
      </c>
      <c r="S114" s="107"/>
      <c r="T114" s="106"/>
      <c r="U114" s="106"/>
      <c r="V114" s="107"/>
      <c r="W114" s="107"/>
      <c r="X114" s="107" t="str">
        <f t="shared" si="13"/>
        <v>--107-30-03</v>
      </c>
      <c r="Y114" s="105" t="e">
        <f t="shared" ref="Y114:AC114" ca="1" si="114">TRIM(SUBSTITUTE(SUBSTITUTE(OFFSET($Q114,0,COLUMN()-COLUMN($AL$1)),CHAR(160)," "),_xludf.UNICHAR(8239)," "))</f>
        <v>#NAME?</v>
      </c>
      <c r="Z114" s="105" t="e">
        <f t="shared" ca="1" si="114"/>
        <v>#NAME?</v>
      </c>
      <c r="AA114" s="105" t="e">
        <f t="shared" ca="1" si="114"/>
        <v>#NAME?</v>
      </c>
      <c r="AB114" s="105" t="e">
        <f t="shared" ca="1" si="114"/>
        <v>#NAME?</v>
      </c>
      <c r="AC114" s="105" t="e">
        <f t="shared" ca="1" si="114"/>
        <v>#NAME?</v>
      </c>
      <c r="AD114" s="107">
        <f t="shared" si="4"/>
        <v>0</v>
      </c>
      <c r="AE114" s="107" t="str">
        <f t="shared" si="5"/>
        <v>2026-03</v>
      </c>
      <c r="AF114" s="107">
        <f t="shared" si="6"/>
        <v>1</v>
      </c>
      <c r="AG114" s="107">
        <f t="shared" si="7"/>
        <v>1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</row>
    <row r="115" spans="1:47" ht="24" customHeight="1" x14ac:dyDescent="0.3">
      <c r="A115" s="46">
        <v>108</v>
      </c>
      <c r="B115" s="101" t="s">
        <v>207</v>
      </c>
      <c r="C115" s="102">
        <v>46111</v>
      </c>
      <c r="D115" s="102" t="str">
        <f t="array" ref="D115">IFERROR(
  LOOKUP(2, 1/((TRIM(IMS!$E$8:$E$4000)=TRIM(IMS!$E115))*(IMS!$C$8:$C$4000&lt;IMS!$C115)),
         IMS!$C$8:$C$4000),
"")</f>
        <v/>
      </c>
      <c r="E115" s="103">
        <v>430250134</v>
      </c>
      <c r="F115" s="102">
        <v>40527</v>
      </c>
      <c r="G115" s="103">
        <v>16</v>
      </c>
      <c r="H115" s="124" t="str">
        <f t="shared" si="0"/>
        <v>6-18</v>
      </c>
      <c r="I115" s="125" t="s">
        <v>82</v>
      </c>
      <c r="J115" s="105" t="e">
        <f t="shared" ca="1" si="1"/>
        <v>#NAME?</v>
      </c>
      <c r="K115" s="103">
        <v>2597162137</v>
      </c>
      <c r="L115" s="105" t="s">
        <v>35</v>
      </c>
      <c r="M115" s="107" t="s">
        <v>83</v>
      </c>
      <c r="N115" s="105" t="s">
        <v>84</v>
      </c>
      <c r="O115" s="105"/>
      <c r="P115" s="103" t="s">
        <v>85</v>
      </c>
      <c r="Q115" s="136"/>
      <c r="R115" s="137" t="s">
        <v>37</v>
      </c>
      <c r="S115" s="107"/>
      <c r="T115" s="106"/>
      <c r="U115" s="106"/>
      <c r="V115" s="107"/>
      <c r="W115" s="107"/>
      <c r="X115" s="107" t="str">
        <f t="shared" si="13"/>
        <v>--108-30-03</v>
      </c>
      <c r="Y115" s="105" t="e">
        <f t="shared" ref="Y115:AC115" ca="1" si="115">TRIM(SUBSTITUTE(SUBSTITUTE(OFFSET($Q115,0,COLUMN()-COLUMN($AL$1)),CHAR(160)," "),_xludf.UNICHAR(8239)," "))</f>
        <v>#NAME?</v>
      </c>
      <c r="Z115" s="105" t="e">
        <f t="shared" ca="1" si="115"/>
        <v>#NAME?</v>
      </c>
      <c r="AA115" s="105" t="e">
        <f t="shared" ca="1" si="115"/>
        <v>#NAME?</v>
      </c>
      <c r="AB115" s="105" t="e">
        <f t="shared" ca="1" si="115"/>
        <v>#NAME?</v>
      </c>
      <c r="AC115" s="105" t="e">
        <f t="shared" ca="1" si="115"/>
        <v>#NAME?</v>
      </c>
      <c r="AD115" s="107">
        <f t="shared" si="4"/>
        <v>1</v>
      </c>
      <c r="AE115" s="107" t="str">
        <f t="shared" si="5"/>
        <v>2026-03</v>
      </c>
      <c r="AF115" s="107">
        <f t="shared" si="6"/>
        <v>1</v>
      </c>
      <c r="AG115" s="107">
        <f t="shared" si="7"/>
        <v>1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</row>
    <row r="116" spans="1:47" ht="24" customHeight="1" x14ac:dyDescent="0.3">
      <c r="A116" s="46">
        <v>109</v>
      </c>
      <c r="B116" s="101" t="s">
        <v>208</v>
      </c>
      <c r="C116" s="102">
        <v>46111</v>
      </c>
      <c r="D116" s="102" t="str">
        <f t="array" ref="D116">IFERROR(
  LOOKUP(2, 1/((TRIM(IMS!$E$8:$E$4000)=TRIM(IMS!$E116))*(IMS!$C$8:$C$4000&lt;IMS!$C116)),
         IMS!$C$8:$C$4000),
"")</f>
        <v/>
      </c>
      <c r="E116" s="103">
        <v>906644174</v>
      </c>
      <c r="F116" s="102">
        <v>30105</v>
      </c>
      <c r="G116" s="103">
        <v>44</v>
      </c>
      <c r="H116" s="124" t="str">
        <f t="shared" si="0"/>
        <v>19-60</v>
      </c>
      <c r="I116" s="125" t="s">
        <v>82</v>
      </c>
      <c r="J116" s="105" t="e">
        <f t="shared" ca="1" si="1"/>
        <v>#NAME?</v>
      </c>
      <c r="K116" s="103">
        <v>595329081</v>
      </c>
      <c r="L116" s="105" t="s">
        <v>35</v>
      </c>
      <c r="M116" s="105" t="s">
        <v>112</v>
      </c>
      <c r="N116" s="105" t="s">
        <v>84</v>
      </c>
      <c r="O116" s="105"/>
      <c r="P116" s="103" t="s">
        <v>85</v>
      </c>
      <c r="Q116" s="136" t="s">
        <v>16</v>
      </c>
      <c r="R116" s="137"/>
      <c r="S116" s="107"/>
      <c r="T116" s="106"/>
      <c r="U116" s="106"/>
      <c r="V116" s="107"/>
      <c r="W116" s="107"/>
      <c r="X116" s="107" t="str">
        <f t="shared" si="13"/>
        <v>--109-30-03</v>
      </c>
      <c r="Y116" s="105" t="e">
        <f t="shared" ref="Y116:AC116" ca="1" si="116">TRIM(SUBSTITUTE(SUBSTITUTE(OFFSET($Q116,0,COLUMN()-COLUMN($AL$1)),CHAR(160)," "),_xludf.UNICHAR(8239)," "))</f>
        <v>#NAME?</v>
      </c>
      <c r="Z116" s="105" t="e">
        <f t="shared" ca="1" si="116"/>
        <v>#NAME?</v>
      </c>
      <c r="AA116" s="105" t="e">
        <f t="shared" ca="1" si="116"/>
        <v>#NAME?</v>
      </c>
      <c r="AB116" s="105" t="e">
        <f t="shared" ca="1" si="116"/>
        <v>#NAME?</v>
      </c>
      <c r="AC116" s="105" t="e">
        <f t="shared" ca="1" si="116"/>
        <v>#NAME?</v>
      </c>
      <c r="AD116" s="107">
        <f t="shared" si="4"/>
        <v>0</v>
      </c>
      <c r="AE116" s="107" t="str">
        <f t="shared" si="5"/>
        <v>2026-03</v>
      </c>
      <c r="AF116" s="107">
        <f t="shared" si="6"/>
        <v>1</v>
      </c>
      <c r="AG116" s="107">
        <f t="shared" si="7"/>
        <v>1</v>
      </c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</row>
    <row r="117" spans="1:47" ht="24" customHeight="1" x14ac:dyDescent="0.3">
      <c r="A117" s="46">
        <v>110</v>
      </c>
      <c r="B117" s="101" t="s">
        <v>209</v>
      </c>
      <c r="C117" s="102">
        <v>46111</v>
      </c>
      <c r="D117" s="102" t="str">
        <f t="array" ref="D117">IFERROR(
  LOOKUP(2, 1/((TRIM(IMS!$E$8:$E$4000)=TRIM(IMS!$E117))*(IMS!$C$8:$C$4000&lt;IMS!$C117)),
         IMS!$C$8:$C$4000),
"")</f>
        <v/>
      </c>
      <c r="E117" s="103">
        <v>435319272</v>
      </c>
      <c r="F117" s="102">
        <v>42063</v>
      </c>
      <c r="G117" s="103">
        <v>11</v>
      </c>
      <c r="H117" s="124" t="str">
        <f t="shared" si="0"/>
        <v>6-18</v>
      </c>
      <c r="I117" s="126" t="s">
        <v>88</v>
      </c>
      <c r="J117" s="105" t="e">
        <f t="shared" ca="1" si="1"/>
        <v>#NAME?</v>
      </c>
      <c r="K117" s="103">
        <v>595329081</v>
      </c>
      <c r="L117" s="105" t="s">
        <v>35</v>
      </c>
      <c r="M117" s="103" t="s">
        <v>94</v>
      </c>
      <c r="N117" s="105" t="s">
        <v>84</v>
      </c>
      <c r="O117" s="105"/>
      <c r="P117" s="103" t="s">
        <v>85</v>
      </c>
      <c r="Q117" s="136" t="s">
        <v>16</v>
      </c>
      <c r="R117" s="137"/>
      <c r="S117" s="107"/>
      <c r="T117" s="106"/>
      <c r="U117" s="106"/>
      <c r="V117" s="107"/>
      <c r="W117" s="107"/>
      <c r="X117" s="107" t="str">
        <f t="shared" si="13"/>
        <v>--110-30-03</v>
      </c>
      <c r="Y117" s="105" t="e">
        <f t="shared" ref="Y117:AC117" ca="1" si="117">TRIM(SUBSTITUTE(SUBSTITUTE(OFFSET($Q117,0,COLUMN()-COLUMN($AL$1)),CHAR(160)," "),_xludf.UNICHAR(8239)," "))</f>
        <v>#NAME?</v>
      </c>
      <c r="Z117" s="105" t="e">
        <f t="shared" ca="1" si="117"/>
        <v>#NAME?</v>
      </c>
      <c r="AA117" s="105" t="e">
        <f t="shared" ca="1" si="117"/>
        <v>#NAME?</v>
      </c>
      <c r="AB117" s="105" t="e">
        <f t="shared" ca="1" si="117"/>
        <v>#NAME?</v>
      </c>
      <c r="AC117" s="105" t="e">
        <f t="shared" ca="1" si="117"/>
        <v>#NAME?</v>
      </c>
      <c r="AD117" s="107">
        <f t="shared" si="4"/>
        <v>1</v>
      </c>
      <c r="AE117" s="107" t="str">
        <f t="shared" si="5"/>
        <v>2026-03</v>
      </c>
      <c r="AF117" s="107">
        <f t="shared" si="6"/>
        <v>1</v>
      </c>
      <c r="AG117" s="107">
        <f t="shared" si="7"/>
        <v>1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</row>
    <row r="118" spans="1:47" ht="24" customHeight="1" x14ac:dyDescent="0.3">
      <c r="A118" s="46">
        <v>111</v>
      </c>
      <c r="B118" s="101" t="s">
        <v>210</v>
      </c>
      <c r="C118" s="102">
        <v>46111</v>
      </c>
      <c r="D118" s="102" t="str">
        <f t="array" ref="D118">IFERROR(
  LOOKUP(2, 1/((TRIM(IMS!$E$8:$E$4000)=TRIM(IMS!$E118))*(IMS!$C$8:$C$4000&lt;IMS!$C118)),
         IMS!$C$8:$C$4000),
"")</f>
        <v/>
      </c>
      <c r="E118" s="103">
        <v>470725458</v>
      </c>
      <c r="F118" s="102">
        <v>45947</v>
      </c>
      <c r="G118" s="103" t="s">
        <v>211</v>
      </c>
      <c r="H118" s="124" t="s">
        <v>212</v>
      </c>
      <c r="I118" s="125" t="s">
        <v>82</v>
      </c>
      <c r="J118" s="105" t="e">
        <f t="shared" ca="1" si="1"/>
        <v>#NAME?</v>
      </c>
      <c r="K118" s="103">
        <v>592230218</v>
      </c>
      <c r="L118" s="105" t="s">
        <v>35</v>
      </c>
      <c r="M118" s="103" t="s">
        <v>94</v>
      </c>
      <c r="N118" s="105" t="s">
        <v>84</v>
      </c>
      <c r="O118" s="105"/>
      <c r="P118" s="103" t="s">
        <v>85</v>
      </c>
      <c r="Q118" s="136" t="s">
        <v>16</v>
      </c>
      <c r="R118" s="137"/>
      <c r="S118" s="107"/>
      <c r="T118" s="106"/>
      <c r="U118" s="106"/>
      <c r="V118" s="107"/>
      <c r="W118" s="107"/>
      <c r="X118" s="107" t="str">
        <f t="shared" si="13"/>
        <v>--111-30-03</v>
      </c>
      <c r="Y118" s="105" t="e">
        <f t="shared" ref="Y118:AC118" ca="1" si="118">TRIM(SUBSTITUTE(SUBSTITUTE(OFFSET($Q118,0,COLUMN()-COLUMN($AL$1)),CHAR(160)," "),_xludf.UNICHAR(8239)," "))</f>
        <v>#NAME?</v>
      </c>
      <c r="Z118" s="105" t="e">
        <f t="shared" ca="1" si="118"/>
        <v>#NAME?</v>
      </c>
      <c r="AA118" s="105" t="e">
        <f t="shared" ca="1" si="118"/>
        <v>#NAME?</v>
      </c>
      <c r="AB118" s="105" t="e">
        <f t="shared" ca="1" si="118"/>
        <v>#NAME?</v>
      </c>
      <c r="AC118" s="105" t="e">
        <f t="shared" ca="1" si="118"/>
        <v>#NAME?</v>
      </c>
      <c r="AD118" s="107">
        <f t="shared" si="4"/>
        <v>1</v>
      </c>
      <c r="AE118" s="107" t="str">
        <f t="shared" si="5"/>
        <v>2026-03</v>
      </c>
      <c r="AF118" s="107">
        <f t="shared" si="6"/>
        <v>1</v>
      </c>
      <c r="AG118" s="107">
        <f t="shared" si="7"/>
        <v>1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</row>
    <row r="119" spans="1:47" ht="24" customHeight="1" x14ac:dyDescent="0.3">
      <c r="A119" s="46">
        <v>112</v>
      </c>
      <c r="B119" s="101" t="s">
        <v>213</v>
      </c>
      <c r="C119" s="102">
        <v>46111</v>
      </c>
      <c r="D119" s="102" t="str">
        <f t="array" ref="D119">IFERROR(
  LOOKUP(2, 1/((TRIM(IMS!$E$8:$E$4000)=TRIM(IMS!$E119))*(IMS!$C$8:$C$4000&lt;IMS!$C119)),
         IMS!$C$8:$C$4000),
"")</f>
        <v/>
      </c>
      <c r="E119" s="103">
        <v>470067901</v>
      </c>
      <c r="F119" s="102">
        <v>45510</v>
      </c>
      <c r="G119" s="103">
        <v>2</v>
      </c>
      <c r="H119" s="124" t="str">
        <f t="shared" ref="H119:H373" si="119">IF(G119="","",IF(G119&lt;=5,"0-5",IF(G119&lt;=18,"6-18",IF(G119&lt;=60,"19-60","+60"))))</f>
        <v>0-5</v>
      </c>
      <c r="I119" s="125" t="s">
        <v>82</v>
      </c>
      <c r="J119" s="105" t="e">
        <f t="shared" ca="1" si="1"/>
        <v>#NAME?</v>
      </c>
      <c r="K119" s="103">
        <v>599634478</v>
      </c>
      <c r="L119" s="105" t="s">
        <v>35</v>
      </c>
      <c r="M119" s="103" t="s">
        <v>89</v>
      </c>
      <c r="N119" s="105" t="s">
        <v>84</v>
      </c>
      <c r="O119" s="105"/>
      <c r="P119" s="103" t="s">
        <v>156</v>
      </c>
      <c r="Q119" s="136" t="s">
        <v>16</v>
      </c>
      <c r="R119" s="137"/>
      <c r="S119" s="107"/>
      <c r="T119" s="106"/>
      <c r="U119" s="106"/>
      <c r="V119" s="107"/>
      <c r="W119" s="107"/>
      <c r="X119" s="107" t="str">
        <f t="shared" si="13"/>
        <v>--112-30-03</v>
      </c>
      <c r="Y119" s="105" t="e">
        <f t="shared" ref="Y119:AC119" ca="1" si="120">TRIM(SUBSTITUTE(SUBSTITUTE(OFFSET($Q119,0,COLUMN()-COLUMN($AL$1)),CHAR(160)," "),_xludf.UNICHAR(8239)," "))</f>
        <v>#NAME?</v>
      </c>
      <c r="Z119" s="105" t="e">
        <f t="shared" ca="1" si="120"/>
        <v>#NAME?</v>
      </c>
      <c r="AA119" s="105" t="e">
        <f t="shared" ca="1" si="120"/>
        <v>#NAME?</v>
      </c>
      <c r="AB119" s="105" t="e">
        <f t="shared" ca="1" si="120"/>
        <v>#NAME?</v>
      </c>
      <c r="AC119" s="105" t="e">
        <f t="shared" ca="1" si="120"/>
        <v>#NAME?</v>
      </c>
      <c r="AD119" s="107">
        <f t="shared" si="4"/>
        <v>1</v>
      </c>
      <c r="AE119" s="107" t="str">
        <f t="shared" si="5"/>
        <v>2026-03</v>
      </c>
      <c r="AF119" s="107">
        <f t="shared" si="6"/>
        <v>1</v>
      </c>
      <c r="AG119" s="107">
        <f t="shared" si="7"/>
        <v>1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</row>
    <row r="120" spans="1:47" ht="24" customHeight="1" x14ac:dyDescent="0.3">
      <c r="A120" s="46">
        <v>113</v>
      </c>
      <c r="B120" s="101" t="s">
        <v>214</v>
      </c>
      <c r="C120" s="102">
        <v>46111</v>
      </c>
      <c r="D120" s="102" t="str">
        <f t="array" ref="D120">IFERROR(
  LOOKUP(2, 1/((TRIM(IMS!$E$8:$E$4000)=TRIM(IMS!$E120))*(IMS!$C$8:$C$4000&lt;IMS!$C120)),
         IMS!$C$8:$C$4000),
"")</f>
        <v/>
      </c>
      <c r="E120" s="103">
        <v>410080691</v>
      </c>
      <c r="F120" s="102">
        <v>34720</v>
      </c>
      <c r="G120" s="103">
        <v>31</v>
      </c>
      <c r="H120" s="124" t="str">
        <f t="shared" si="119"/>
        <v>19-60</v>
      </c>
      <c r="I120" s="125" t="s">
        <v>82</v>
      </c>
      <c r="J120" s="105" t="e">
        <f t="shared" ca="1" si="1"/>
        <v>#NAME?</v>
      </c>
      <c r="K120" s="103">
        <v>599634478</v>
      </c>
      <c r="L120" s="105" t="s">
        <v>35</v>
      </c>
      <c r="M120" s="107" t="s">
        <v>83</v>
      </c>
      <c r="N120" s="105" t="s">
        <v>84</v>
      </c>
      <c r="O120" s="105"/>
      <c r="P120" s="103" t="s">
        <v>156</v>
      </c>
      <c r="Q120" s="136"/>
      <c r="R120" s="137" t="s">
        <v>37</v>
      </c>
      <c r="S120" s="107"/>
      <c r="T120" s="106"/>
      <c r="U120" s="106"/>
      <c r="V120" s="107"/>
      <c r="W120" s="107"/>
      <c r="X120" s="107" t="str">
        <f t="shared" si="13"/>
        <v>--113-30-03</v>
      </c>
      <c r="Y120" s="105" t="e">
        <f t="shared" ref="Y120:AC120" ca="1" si="121">TRIM(SUBSTITUTE(SUBSTITUTE(OFFSET($Q120,0,COLUMN()-COLUMN($AL$1)),CHAR(160)," "),_xludf.UNICHAR(8239)," "))</f>
        <v>#NAME?</v>
      </c>
      <c r="Z120" s="105" t="e">
        <f t="shared" ca="1" si="121"/>
        <v>#NAME?</v>
      </c>
      <c r="AA120" s="105" t="e">
        <f t="shared" ca="1" si="121"/>
        <v>#NAME?</v>
      </c>
      <c r="AB120" s="105" t="e">
        <f t="shared" ca="1" si="121"/>
        <v>#NAME?</v>
      </c>
      <c r="AC120" s="105" t="e">
        <f t="shared" ca="1" si="121"/>
        <v>#NAME?</v>
      </c>
      <c r="AD120" s="107">
        <f t="shared" si="4"/>
        <v>1</v>
      </c>
      <c r="AE120" s="107" t="str">
        <f t="shared" si="5"/>
        <v>2026-03</v>
      </c>
      <c r="AF120" s="107">
        <f t="shared" si="6"/>
        <v>1</v>
      </c>
      <c r="AG120" s="107">
        <f t="shared" si="7"/>
        <v>1</v>
      </c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</row>
    <row r="121" spans="1:47" ht="24" customHeight="1" x14ac:dyDescent="0.3">
      <c r="A121" s="46">
        <v>114</v>
      </c>
      <c r="B121" s="101" t="s">
        <v>215</v>
      </c>
      <c r="C121" s="102">
        <v>46111</v>
      </c>
      <c r="D121" s="102" t="str">
        <f t="array" ref="D121">IFERROR(
  LOOKUP(2, 1/((TRIM(IMS!$E$8:$E$4000)=TRIM(IMS!$E121))*(IMS!$C$8:$C$4000&lt;IMS!$C121)),
         IMS!$C$8:$C$4000),
"")</f>
        <v/>
      </c>
      <c r="E121" s="103">
        <v>800787558</v>
      </c>
      <c r="F121" s="102">
        <v>32211</v>
      </c>
      <c r="G121" s="103">
        <v>38</v>
      </c>
      <c r="H121" s="124" t="str">
        <f t="shared" si="119"/>
        <v>19-60</v>
      </c>
      <c r="I121" s="125" t="s">
        <v>82</v>
      </c>
      <c r="J121" s="105" t="e">
        <f t="shared" ca="1" si="1"/>
        <v>#NAME?</v>
      </c>
      <c r="K121" s="103">
        <v>598195305</v>
      </c>
      <c r="L121" s="105" t="s">
        <v>35</v>
      </c>
      <c r="M121" s="107" t="s">
        <v>83</v>
      </c>
      <c r="N121" s="105" t="s">
        <v>84</v>
      </c>
      <c r="O121" s="105"/>
      <c r="P121" s="103" t="s">
        <v>85</v>
      </c>
      <c r="Q121" s="136"/>
      <c r="R121" s="137" t="s">
        <v>27</v>
      </c>
      <c r="S121" s="107"/>
      <c r="T121" s="106"/>
      <c r="U121" s="106"/>
      <c r="V121" s="107"/>
      <c r="W121" s="107"/>
      <c r="X121" s="107" t="str">
        <f t="shared" si="13"/>
        <v>--114-30-03</v>
      </c>
      <c r="Y121" s="105" t="e">
        <f t="shared" ref="Y121:AC121" ca="1" si="122">TRIM(SUBSTITUTE(SUBSTITUTE(OFFSET($Q121,0,COLUMN()-COLUMN($AL$1)),CHAR(160)," "),_xludf.UNICHAR(8239)," "))</f>
        <v>#NAME?</v>
      </c>
      <c r="Z121" s="105" t="e">
        <f t="shared" ca="1" si="122"/>
        <v>#NAME?</v>
      </c>
      <c r="AA121" s="105" t="e">
        <f t="shared" ca="1" si="122"/>
        <v>#NAME?</v>
      </c>
      <c r="AB121" s="105" t="e">
        <f t="shared" ca="1" si="122"/>
        <v>#NAME?</v>
      </c>
      <c r="AC121" s="105" t="e">
        <f t="shared" ca="1" si="122"/>
        <v>#NAME?</v>
      </c>
      <c r="AD121" s="107">
        <f t="shared" si="4"/>
        <v>1</v>
      </c>
      <c r="AE121" s="107" t="str">
        <f t="shared" si="5"/>
        <v>2026-03</v>
      </c>
      <c r="AF121" s="107">
        <f t="shared" si="6"/>
        <v>1</v>
      </c>
      <c r="AG121" s="107">
        <f t="shared" si="7"/>
        <v>1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</row>
    <row r="122" spans="1:47" ht="24" customHeight="1" x14ac:dyDescent="0.3">
      <c r="A122" s="46">
        <v>115</v>
      </c>
      <c r="B122" s="101" t="s">
        <v>216</v>
      </c>
      <c r="C122" s="102">
        <v>46111</v>
      </c>
      <c r="D122" s="102" t="str">
        <f t="array" ref="D122">IFERROR(
  LOOKUP(2, 1/((TRIM(IMS!$E$8:$E$4000)=TRIM(IMS!$E122))*(IMS!$C$8:$C$4000&lt;IMS!$C122)),
         IMS!$C$8:$C$4000),
"")</f>
        <v/>
      </c>
      <c r="E122" s="103">
        <v>800765273</v>
      </c>
      <c r="F122" s="102">
        <v>32338</v>
      </c>
      <c r="G122" s="103">
        <v>38</v>
      </c>
      <c r="H122" s="124" t="str">
        <f t="shared" si="119"/>
        <v>19-60</v>
      </c>
      <c r="I122" s="125" t="s">
        <v>82</v>
      </c>
      <c r="J122" s="105" t="e">
        <f t="shared" ca="1" si="1"/>
        <v>#NAME?</v>
      </c>
      <c r="K122" s="103">
        <v>599388301</v>
      </c>
      <c r="L122" s="105" t="s">
        <v>35</v>
      </c>
      <c r="M122" s="107" t="s">
        <v>83</v>
      </c>
      <c r="N122" s="105" t="s">
        <v>84</v>
      </c>
      <c r="O122" s="105"/>
      <c r="P122" s="103" t="s">
        <v>85</v>
      </c>
      <c r="Q122" s="136"/>
      <c r="R122" s="137" t="s">
        <v>37</v>
      </c>
      <c r="S122" s="107"/>
      <c r="T122" s="106"/>
      <c r="U122" s="106"/>
      <c r="V122" s="107"/>
      <c r="W122" s="107"/>
      <c r="X122" s="107" t="str">
        <f t="shared" si="13"/>
        <v>--115-30-03</v>
      </c>
      <c r="Y122" s="105" t="e">
        <f t="shared" ref="Y122:AC122" ca="1" si="123">TRIM(SUBSTITUTE(SUBSTITUTE(OFFSET($Q122,0,COLUMN()-COLUMN($AL$1)),CHAR(160)," "),_xludf.UNICHAR(8239)," "))</f>
        <v>#NAME?</v>
      </c>
      <c r="Z122" s="105" t="e">
        <f t="shared" ca="1" si="123"/>
        <v>#NAME?</v>
      </c>
      <c r="AA122" s="105" t="e">
        <f t="shared" ca="1" si="123"/>
        <v>#NAME?</v>
      </c>
      <c r="AB122" s="105" t="e">
        <f t="shared" ca="1" si="123"/>
        <v>#NAME?</v>
      </c>
      <c r="AC122" s="105" t="e">
        <f t="shared" ca="1" si="123"/>
        <v>#NAME?</v>
      </c>
      <c r="AD122" s="107">
        <f t="shared" si="4"/>
        <v>1</v>
      </c>
      <c r="AE122" s="107" t="str">
        <f t="shared" si="5"/>
        <v>2026-03</v>
      </c>
      <c r="AF122" s="107">
        <f t="shared" si="6"/>
        <v>1</v>
      </c>
      <c r="AG122" s="107">
        <f t="shared" si="7"/>
        <v>1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</row>
    <row r="123" spans="1:47" ht="24" customHeight="1" x14ac:dyDescent="0.3">
      <c r="A123" s="46">
        <v>116</v>
      </c>
      <c r="B123" s="101" t="s">
        <v>217</v>
      </c>
      <c r="C123" s="102">
        <v>46111</v>
      </c>
      <c r="D123" s="102" t="str">
        <f t="array" ref="D123">IFERROR(
  LOOKUP(2, 1/((TRIM(IMS!$E$8:$E$4000)=TRIM(IMS!$E123))*(IMS!$C$8:$C$4000&lt;IMS!$C123)),
         IMS!$C$8:$C$4000),
"")</f>
        <v/>
      </c>
      <c r="E123" s="103">
        <v>801819681</v>
      </c>
      <c r="F123" s="102">
        <v>32653</v>
      </c>
      <c r="G123" s="103">
        <v>37</v>
      </c>
      <c r="H123" s="124" t="str">
        <f t="shared" si="119"/>
        <v>19-60</v>
      </c>
      <c r="I123" s="125" t="s">
        <v>82</v>
      </c>
      <c r="J123" s="105" t="e">
        <f t="shared" ca="1" si="1"/>
        <v>#NAME?</v>
      </c>
      <c r="K123" s="103">
        <v>599187403</v>
      </c>
      <c r="L123" s="105" t="s">
        <v>35</v>
      </c>
      <c r="M123" s="107" t="s">
        <v>83</v>
      </c>
      <c r="N123" s="105" t="s">
        <v>84</v>
      </c>
      <c r="O123" s="105"/>
      <c r="P123" s="103" t="s">
        <v>85</v>
      </c>
      <c r="Q123" s="136"/>
      <c r="R123" s="137" t="s">
        <v>27</v>
      </c>
      <c r="S123" s="107"/>
      <c r="T123" s="106"/>
      <c r="U123" s="106"/>
      <c r="V123" s="107"/>
      <c r="W123" s="107"/>
      <c r="X123" s="107" t="str">
        <f t="shared" si="13"/>
        <v>--116-30-03</v>
      </c>
      <c r="Y123" s="105" t="e">
        <f t="shared" ref="Y123:AC123" ca="1" si="124">TRIM(SUBSTITUTE(SUBSTITUTE(OFFSET($Q123,0,COLUMN()-COLUMN($AL$1)),CHAR(160)," "),_xludf.UNICHAR(8239)," "))</f>
        <v>#NAME?</v>
      </c>
      <c r="Z123" s="105" t="e">
        <f t="shared" ca="1" si="124"/>
        <v>#NAME?</v>
      </c>
      <c r="AA123" s="105" t="e">
        <f t="shared" ca="1" si="124"/>
        <v>#NAME?</v>
      </c>
      <c r="AB123" s="105" t="e">
        <f t="shared" ca="1" si="124"/>
        <v>#NAME?</v>
      </c>
      <c r="AC123" s="105" t="e">
        <f t="shared" ca="1" si="124"/>
        <v>#NAME?</v>
      </c>
      <c r="AD123" s="107">
        <f t="shared" si="4"/>
        <v>1</v>
      </c>
      <c r="AE123" s="107" t="str">
        <f t="shared" si="5"/>
        <v>2026-03</v>
      </c>
      <c r="AF123" s="107">
        <f t="shared" si="6"/>
        <v>1</v>
      </c>
      <c r="AG123" s="107">
        <f t="shared" si="7"/>
        <v>1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</row>
    <row r="124" spans="1:47" ht="24" customHeight="1" x14ac:dyDescent="0.3">
      <c r="A124" s="46">
        <v>117</v>
      </c>
      <c r="B124" s="101" t="s">
        <v>218</v>
      </c>
      <c r="C124" s="102">
        <v>46111</v>
      </c>
      <c r="D124" s="102" t="str">
        <f t="array" ref="D124">IFERROR(
  LOOKUP(2, 1/((TRIM(IMS!$E$8:$E$4000)=TRIM(IMS!$E124))*(IMS!$C$8:$C$4000&lt;IMS!$C124)),
         IMS!$C$8:$C$4000),
"")</f>
        <v/>
      </c>
      <c r="E124" s="103">
        <v>972973192</v>
      </c>
      <c r="F124" s="102">
        <v>27700</v>
      </c>
      <c r="G124" s="103">
        <v>51</v>
      </c>
      <c r="H124" s="124" t="str">
        <f t="shared" si="119"/>
        <v>19-60</v>
      </c>
      <c r="I124" s="126" t="s">
        <v>88</v>
      </c>
      <c r="J124" s="105" t="e">
        <f t="shared" ca="1" si="1"/>
        <v>#NAME?</v>
      </c>
      <c r="K124" s="103">
        <v>599296272</v>
      </c>
      <c r="L124" s="105" t="s">
        <v>35</v>
      </c>
      <c r="M124" s="107" t="s">
        <v>83</v>
      </c>
      <c r="N124" s="105" t="s">
        <v>84</v>
      </c>
      <c r="O124" s="105"/>
      <c r="P124" s="103" t="s">
        <v>85</v>
      </c>
      <c r="Q124" s="136" t="s">
        <v>4</v>
      </c>
      <c r="R124" s="137"/>
      <c r="S124" s="107"/>
      <c r="T124" s="106"/>
      <c r="U124" s="106"/>
      <c r="V124" s="107"/>
      <c r="W124" s="107"/>
      <c r="X124" s="107" t="str">
        <f t="shared" si="13"/>
        <v>--117-30-03</v>
      </c>
      <c r="Y124" s="105" t="e">
        <f t="shared" ref="Y124:AC124" ca="1" si="125">TRIM(SUBSTITUTE(SUBSTITUTE(OFFSET($Q124,0,COLUMN()-COLUMN($AL$1)),CHAR(160)," "),_xludf.UNICHAR(8239)," "))</f>
        <v>#NAME?</v>
      </c>
      <c r="Z124" s="105" t="e">
        <f t="shared" ca="1" si="125"/>
        <v>#NAME?</v>
      </c>
      <c r="AA124" s="105" t="e">
        <f t="shared" ca="1" si="125"/>
        <v>#NAME?</v>
      </c>
      <c r="AB124" s="105" t="e">
        <f t="shared" ca="1" si="125"/>
        <v>#NAME?</v>
      </c>
      <c r="AC124" s="105" t="e">
        <f t="shared" ca="1" si="125"/>
        <v>#NAME?</v>
      </c>
      <c r="AD124" s="107">
        <f t="shared" si="4"/>
        <v>0</v>
      </c>
      <c r="AE124" s="107" t="str">
        <f t="shared" si="5"/>
        <v>2026-03</v>
      </c>
      <c r="AF124" s="107">
        <f t="shared" si="6"/>
        <v>1</v>
      </c>
      <c r="AG124" s="107">
        <f t="shared" si="7"/>
        <v>1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</row>
    <row r="125" spans="1:47" ht="24" customHeight="1" x14ac:dyDescent="0.3">
      <c r="A125" s="46">
        <v>118</v>
      </c>
      <c r="B125" s="101" t="s">
        <v>219</v>
      </c>
      <c r="C125" s="102">
        <v>46111</v>
      </c>
      <c r="D125" s="102" t="str">
        <f t="array" ref="D125">IFERROR(
  LOOKUP(2, 1/((TRIM(IMS!$E$8:$E$4000)=TRIM(IMS!$E125))*(IMS!$C$8:$C$4000&lt;IMS!$C125)),
         IMS!$C$8:$C$4000),
"")</f>
        <v/>
      </c>
      <c r="E125" s="103">
        <v>801805490</v>
      </c>
      <c r="F125" s="102">
        <v>31946</v>
      </c>
      <c r="G125" s="103">
        <v>39</v>
      </c>
      <c r="H125" s="124" t="str">
        <f t="shared" si="119"/>
        <v>19-60</v>
      </c>
      <c r="I125" s="125" t="s">
        <v>82</v>
      </c>
      <c r="J125" s="105" t="e">
        <f t="shared" ca="1" si="1"/>
        <v>#NAME?</v>
      </c>
      <c r="K125" s="103">
        <v>598917303</v>
      </c>
      <c r="L125" s="105" t="s">
        <v>35</v>
      </c>
      <c r="M125" s="107" t="s">
        <v>83</v>
      </c>
      <c r="N125" s="105" t="s">
        <v>84</v>
      </c>
      <c r="O125" s="105"/>
      <c r="P125" s="103" t="s">
        <v>85</v>
      </c>
      <c r="Q125" s="136" t="s">
        <v>4</v>
      </c>
      <c r="R125" s="137"/>
      <c r="S125" s="107"/>
      <c r="T125" s="106"/>
      <c r="U125" s="106"/>
      <c r="V125" s="107"/>
      <c r="W125" s="107"/>
      <c r="X125" s="107" t="str">
        <f t="shared" si="13"/>
        <v>--118-30-03</v>
      </c>
      <c r="Y125" s="105" t="e">
        <f t="shared" ref="Y125:AC125" ca="1" si="126">TRIM(SUBSTITUTE(SUBSTITUTE(OFFSET($Q125,0,COLUMN()-COLUMN($AL$1)),CHAR(160)," "),_xludf.UNICHAR(8239)," "))</f>
        <v>#NAME?</v>
      </c>
      <c r="Z125" s="105" t="e">
        <f t="shared" ca="1" si="126"/>
        <v>#NAME?</v>
      </c>
      <c r="AA125" s="105" t="e">
        <f t="shared" ca="1" si="126"/>
        <v>#NAME?</v>
      </c>
      <c r="AB125" s="105" t="e">
        <f t="shared" ca="1" si="126"/>
        <v>#NAME?</v>
      </c>
      <c r="AC125" s="105" t="e">
        <f t="shared" ca="1" si="126"/>
        <v>#NAME?</v>
      </c>
      <c r="AD125" s="107">
        <f t="shared" si="4"/>
        <v>1</v>
      </c>
      <c r="AE125" s="107" t="str">
        <f t="shared" si="5"/>
        <v>2026-03</v>
      </c>
      <c r="AF125" s="107">
        <f t="shared" si="6"/>
        <v>1</v>
      </c>
      <c r="AG125" s="107">
        <f t="shared" si="7"/>
        <v>1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</row>
    <row r="126" spans="1:47" ht="24" customHeight="1" x14ac:dyDescent="0.3">
      <c r="A126" s="46">
        <v>119</v>
      </c>
      <c r="B126" s="101" t="s">
        <v>220</v>
      </c>
      <c r="C126" s="102">
        <v>46111</v>
      </c>
      <c r="D126" s="102" t="str">
        <f t="array" ref="D126">IFERROR(
  LOOKUP(2, 1/((TRIM(IMS!$E$8:$E$4000)=TRIM(IMS!$E126))*(IMS!$C$8:$C$4000&lt;IMS!$C126)),
         IMS!$C$8:$C$4000),
"")</f>
        <v/>
      </c>
      <c r="E126" s="103">
        <v>804753327</v>
      </c>
      <c r="F126" s="102">
        <v>34584</v>
      </c>
      <c r="G126" s="103">
        <v>32</v>
      </c>
      <c r="H126" s="124" t="str">
        <f t="shared" si="119"/>
        <v>19-60</v>
      </c>
      <c r="I126" s="126" t="s">
        <v>88</v>
      </c>
      <c r="J126" s="105" t="e">
        <f t="shared" ca="1" si="1"/>
        <v>#NAME?</v>
      </c>
      <c r="K126" s="103">
        <v>598290796</v>
      </c>
      <c r="L126" s="105" t="s">
        <v>35</v>
      </c>
      <c r="M126" s="107" t="s">
        <v>83</v>
      </c>
      <c r="N126" s="105" t="s">
        <v>84</v>
      </c>
      <c r="O126" s="105"/>
      <c r="P126" s="103" t="s">
        <v>85</v>
      </c>
      <c r="Q126" s="136" t="s">
        <v>16</v>
      </c>
      <c r="R126" s="137"/>
      <c r="S126" s="107"/>
      <c r="T126" s="106"/>
      <c r="U126" s="106"/>
      <c r="V126" s="107"/>
      <c r="W126" s="107"/>
      <c r="X126" s="107" t="str">
        <f t="shared" si="13"/>
        <v>--119-30-03</v>
      </c>
      <c r="Y126" s="105" t="e">
        <f t="shared" ref="Y126:AC126" ca="1" si="127">TRIM(SUBSTITUTE(SUBSTITUTE(OFFSET($Q126,0,COLUMN()-COLUMN($AL$1)),CHAR(160)," "),_xludf.UNICHAR(8239)," "))</f>
        <v>#NAME?</v>
      </c>
      <c r="Z126" s="105" t="e">
        <f t="shared" ca="1" si="127"/>
        <v>#NAME?</v>
      </c>
      <c r="AA126" s="105" t="e">
        <f t="shared" ca="1" si="127"/>
        <v>#NAME?</v>
      </c>
      <c r="AB126" s="105" t="e">
        <f t="shared" ca="1" si="127"/>
        <v>#NAME?</v>
      </c>
      <c r="AC126" s="105" t="e">
        <f t="shared" ca="1" si="127"/>
        <v>#NAME?</v>
      </c>
      <c r="AD126" s="107">
        <f t="shared" si="4"/>
        <v>1</v>
      </c>
      <c r="AE126" s="107" t="str">
        <f t="shared" si="5"/>
        <v>2026-03</v>
      </c>
      <c r="AF126" s="107">
        <f t="shared" si="6"/>
        <v>1</v>
      </c>
      <c r="AG126" s="107">
        <f t="shared" si="7"/>
        <v>1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</row>
    <row r="127" spans="1:47" ht="24" customHeight="1" x14ac:dyDescent="0.3">
      <c r="A127" s="46">
        <v>120</v>
      </c>
      <c r="B127" s="101" t="s">
        <v>221</v>
      </c>
      <c r="C127" s="102">
        <v>46111</v>
      </c>
      <c r="D127" s="102" t="str">
        <f t="array" ref="D127">IFERROR(
  LOOKUP(2, 1/((TRIM(IMS!$E$8:$E$4000)=TRIM(IMS!$E127))*(IMS!$C$8:$C$4000&lt;IMS!$C127)),
         IMS!$C$8:$C$4000),
"")</f>
        <v/>
      </c>
      <c r="E127" s="103">
        <v>445611411</v>
      </c>
      <c r="F127" s="102">
        <v>44681</v>
      </c>
      <c r="G127" s="103">
        <v>4</v>
      </c>
      <c r="H127" s="124" t="str">
        <f t="shared" si="119"/>
        <v>0-5</v>
      </c>
      <c r="I127" s="126" t="s">
        <v>88</v>
      </c>
      <c r="J127" s="105" t="e">
        <f t="shared" ca="1" si="1"/>
        <v>#NAME?</v>
      </c>
      <c r="K127" s="103">
        <v>599333433</v>
      </c>
      <c r="L127" s="105" t="s">
        <v>35</v>
      </c>
      <c r="M127" s="103" t="s">
        <v>89</v>
      </c>
      <c r="N127" s="105" t="s">
        <v>84</v>
      </c>
      <c r="O127" s="105"/>
      <c r="P127" s="103" t="s">
        <v>85</v>
      </c>
      <c r="Q127" s="136" t="s">
        <v>16</v>
      </c>
      <c r="R127" s="137"/>
      <c r="S127" s="107"/>
      <c r="T127" s="106"/>
      <c r="U127" s="106"/>
      <c r="V127" s="107"/>
      <c r="W127" s="107"/>
      <c r="X127" s="107" t="str">
        <f t="shared" si="13"/>
        <v>--120-30-03</v>
      </c>
      <c r="Y127" s="105" t="e">
        <f t="shared" ref="Y127:AC127" ca="1" si="128">TRIM(SUBSTITUTE(SUBSTITUTE(OFFSET($Q127,0,COLUMN()-COLUMN($AL$1)),CHAR(160)," "),_xludf.UNICHAR(8239)," "))</f>
        <v>#NAME?</v>
      </c>
      <c r="Z127" s="105" t="e">
        <f t="shared" ca="1" si="128"/>
        <v>#NAME?</v>
      </c>
      <c r="AA127" s="105" t="e">
        <f t="shared" ca="1" si="128"/>
        <v>#NAME?</v>
      </c>
      <c r="AB127" s="105" t="e">
        <f t="shared" ca="1" si="128"/>
        <v>#NAME?</v>
      </c>
      <c r="AC127" s="105" t="e">
        <f t="shared" ca="1" si="128"/>
        <v>#NAME?</v>
      </c>
      <c r="AD127" s="107">
        <f t="shared" si="4"/>
        <v>1</v>
      </c>
      <c r="AE127" s="107" t="str">
        <f t="shared" si="5"/>
        <v>2026-03</v>
      </c>
      <c r="AF127" s="107">
        <f t="shared" si="6"/>
        <v>1</v>
      </c>
      <c r="AG127" s="107">
        <f t="shared" si="7"/>
        <v>1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</row>
    <row r="128" spans="1:47" ht="24" customHeight="1" x14ac:dyDescent="0.3">
      <c r="A128" s="46">
        <v>121</v>
      </c>
      <c r="B128" s="101" t="s">
        <v>222</v>
      </c>
      <c r="C128" s="102">
        <v>46111</v>
      </c>
      <c r="D128" s="102" t="str">
        <f t="array" ref="D128">IFERROR(
  LOOKUP(2, 1/((TRIM(IMS!$E$8:$E$4000)=TRIM(IMS!$E128))*(IMS!$C$8:$C$4000&lt;IMS!$C128)),
         IMS!$C$8:$C$4000),
"")</f>
        <v/>
      </c>
      <c r="E128" s="103">
        <v>954086054</v>
      </c>
      <c r="F128" s="102">
        <v>21227</v>
      </c>
      <c r="G128" s="103">
        <v>68</v>
      </c>
      <c r="H128" s="124" t="str">
        <f t="shared" si="119"/>
        <v>+60</v>
      </c>
      <c r="I128" s="126" t="s">
        <v>88</v>
      </c>
      <c r="J128" s="105" t="e">
        <f t="shared" ca="1" si="1"/>
        <v>#NAME?</v>
      </c>
      <c r="K128" s="103">
        <v>599175238</v>
      </c>
      <c r="L128" s="105" t="s">
        <v>35</v>
      </c>
      <c r="M128" s="107" t="s">
        <v>83</v>
      </c>
      <c r="N128" s="105" t="s">
        <v>84</v>
      </c>
      <c r="O128" s="105"/>
      <c r="P128" s="103" t="s">
        <v>85</v>
      </c>
      <c r="Q128" s="136" t="s">
        <v>4</v>
      </c>
      <c r="R128" s="137"/>
      <c r="S128" s="107"/>
      <c r="T128" s="106"/>
      <c r="U128" s="106"/>
      <c r="V128" s="107"/>
      <c r="W128" s="107"/>
      <c r="X128" s="107" t="str">
        <f t="shared" si="13"/>
        <v>--121-30-03</v>
      </c>
      <c r="Y128" s="105" t="e">
        <f t="shared" ref="Y128:AC128" ca="1" si="129">TRIM(SUBSTITUTE(SUBSTITUTE(OFFSET($Q128,0,COLUMN()-COLUMN($AL$1)),CHAR(160)," "),_xludf.UNICHAR(8239)," "))</f>
        <v>#NAME?</v>
      </c>
      <c r="Z128" s="105" t="e">
        <f t="shared" ca="1" si="129"/>
        <v>#NAME?</v>
      </c>
      <c r="AA128" s="105" t="e">
        <f t="shared" ca="1" si="129"/>
        <v>#NAME?</v>
      </c>
      <c r="AB128" s="105" t="e">
        <f t="shared" ca="1" si="129"/>
        <v>#NAME?</v>
      </c>
      <c r="AC128" s="105" t="e">
        <f t="shared" ca="1" si="129"/>
        <v>#NAME?</v>
      </c>
      <c r="AD128" s="107">
        <f t="shared" si="4"/>
        <v>1</v>
      </c>
      <c r="AE128" s="107" t="str">
        <f t="shared" si="5"/>
        <v>2026-03</v>
      </c>
      <c r="AF128" s="107">
        <f t="shared" si="6"/>
        <v>1</v>
      </c>
      <c r="AG128" s="107">
        <f t="shared" si="7"/>
        <v>1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</row>
    <row r="129" spans="1:47" ht="24" customHeight="1" x14ac:dyDescent="0.3">
      <c r="A129" s="46">
        <v>122</v>
      </c>
      <c r="B129" s="101" t="s">
        <v>223</v>
      </c>
      <c r="C129" s="102">
        <v>46111</v>
      </c>
      <c r="D129" s="102" t="str">
        <f t="array" ref="D129">IFERROR(
  LOOKUP(2, 1/((TRIM(IMS!$E$8:$E$4000)=TRIM(IMS!$E129))*(IMS!$C$8:$C$4000&lt;IMS!$C129)),
         IMS!$C$8:$C$4000),
"")</f>
        <v/>
      </c>
      <c r="E129" s="103">
        <v>803773787</v>
      </c>
      <c r="F129" s="102">
        <v>34169</v>
      </c>
      <c r="G129" s="103">
        <v>33</v>
      </c>
      <c r="H129" s="124" t="str">
        <f t="shared" si="119"/>
        <v>19-60</v>
      </c>
      <c r="I129" s="125" t="s">
        <v>82</v>
      </c>
      <c r="J129" s="105" t="e">
        <f t="shared" ca="1" si="1"/>
        <v>#NAME?</v>
      </c>
      <c r="K129" s="103">
        <v>595511332</v>
      </c>
      <c r="L129" s="105" t="s">
        <v>35</v>
      </c>
      <c r="M129" s="107" t="s">
        <v>83</v>
      </c>
      <c r="N129" s="105" t="s">
        <v>84</v>
      </c>
      <c r="O129" s="105"/>
      <c r="P129" s="103" t="s">
        <v>85</v>
      </c>
      <c r="Q129" s="136" t="s">
        <v>16</v>
      </c>
      <c r="R129" s="137"/>
      <c r="S129" s="107"/>
      <c r="T129" s="106"/>
      <c r="U129" s="106"/>
      <c r="V129" s="107"/>
      <c r="W129" s="107"/>
      <c r="X129" s="107" t="str">
        <f t="shared" si="13"/>
        <v>--122-30-03</v>
      </c>
      <c r="Y129" s="105" t="e">
        <f t="shared" ref="Y129:AC129" ca="1" si="130">TRIM(SUBSTITUTE(SUBSTITUTE(OFFSET($Q129,0,COLUMN()-COLUMN($AL$1)),CHAR(160)," "),_xludf.UNICHAR(8239)," "))</f>
        <v>#NAME?</v>
      </c>
      <c r="Z129" s="105" t="e">
        <f t="shared" ca="1" si="130"/>
        <v>#NAME?</v>
      </c>
      <c r="AA129" s="105" t="e">
        <f t="shared" ca="1" si="130"/>
        <v>#NAME?</v>
      </c>
      <c r="AB129" s="105" t="e">
        <f t="shared" ca="1" si="130"/>
        <v>#NAME?</v>
      </c>
      <c r="AC129" s="105" t="e">
        <f t="shared" ca="1" si="130"/>
        <v>#NAME?</v>
      </c>
      <c r="AD129" s="107">
        <f t="shared" si="4"/>
        <v>1</v>
      </c>
      <c r="AE129" s="107" t="str">
        <f t="shared" si="5"/>
        <v>2026-03</v>
      </c>
      <c r="AF129" s="107">
        <f t="shared" si="6"/>
        <v>1</v>
      </c>
      <c r="AG129" s="107">
        <f t="shared" si="7"/>
        <v>1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</row>
    <row r="130" spans="1:47" ht="24" customHeight="1" x14ac:dyDescent="0.3">
      <c r="A130" s="46">
        <v>123</v>
      </c>
      <c r="B130" s="101" t="s">
        <v>224</v>
      </c>
      <c r="C130" s="102">
        <v>46111</v>
      </c>
      <c r="D130" s="102" t="str">
        <f t="array" ref="D130">IFERROR(
  LOOKUP(2, 1/((TRIM(IMS!$E$8:$E$4000)=TRIM(IMS!$E130))*(IMS!$C$8:$C$4000&lt;IMS!$C130)),
         IMS!$C$8:$C$4000),
"")</f>
        <v/>
      </c>
      <c r="E130" s="103">
        <v>803725522</v>
      </c>
      <c r="F130" s="102">
        <v>34398</v>
      </c>
      <c r="G130" s="103">
        <v>32</v>
      </c>
      <c r="H130" s="124" t="str">
        <f t="shared" si="119"/>
        <v>19-60</v>
      </c>
      <c r="I130" s="126" t="s">
        <v>88</v>
      </c>
      <c r="J130" s="105" t="e">
        <f t="shared" ca="1" si="1"/>
        <v>#NAME?</v>
      </c>
      <c r="K130" s="103">
        <v>597755007</v>
      </c>
      <c r="L130" s="105" t="s">
        <v>35</v>
      </c>
      <c r="M130" s="107" t="s">
        <v>83</v>
      </c>
      <c r="N130" s="105" t="s">
        <v>84</v>
      </c>
      <c r="O130" s="105"/>
      <c r="P130" s="103" t="s">
        <v>85</v>
      </c>
      <c r="Q130" s="136" t="s">
        <v>4</v>
      </c>
      <c r="R130" s="137"/>
      <c r="S130" s="107"/>
      <c r="T130" s="106"/>
      <c r="U130" s="106"/>
      <c r="V130" s="107"/>
      <c r="W130" s="107"/>
      <c r="X130" s="107" t="str">
        <f t="shared" si="13"/>
        <v>--123-30-03</v>
      </c>
      <c r="Y130" s="105" t="e">
        <f t="shared" ref="Y130:AC130" ca="1" si="131">TRIM(SUBSTITUTE(SUBSTITUTE(OFFSET($Q130,0,COLUMN()-COLUMN($AL$1)),CHAR(160)," "),_xludf.UNICHAR(8239)," "))</f>
        <v>#NAME?</v>
      </c>
      <c r="Z130" s="105" t="e">
        <f t="shared" ca="1" si="131"/>
        <v>#NAME?</v>
      </c>
      <c r="AA130" s="105" t="e">
        <f t="shared" ca="1" si="131"/>
        <v>#NAME?</v>
      </c>
      <c r="AB130" s="105" t="e">
        <f t="shared" ca="1" si="131"/>
        <v>#NAME?</v>
      </c>
      <c r="AC130" s="105" t="e">
        <f t="shared" ca="1" si="131"/>
        <v>#NAME?</v>
      </c>
      <c r="AD130" s="107">
        <f t="shared" si="4"/>
        <v>1</v>
      </c>
      <c r="AE130" s="107" t="str">
        <f t="shared" si="5"/>
        <v>2026-03</v>
      </c>
      <c r="AF130" s="107">
        <f t="shared" si="6"/>
        <v>1</v>
      </c>
      <c r="AG130" s="107">
        <f t="shared" si="7"/>
        <v>1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</row>
    <row r="131" spans="1:47" ht="24" customHeight="1" x14ac:dyDescent="0.3">
      <c r="A131" s="46">
        <v>124</v>
      </c>
      <c r="B131" s="101" t="s">
        <v>225</v>
      </c>
      <c r="C131" s="102">
        <v>46111</v>
      </c>
      <c r="D131" s="102" t="str">
        <f t="array" ref="D131">IFERROR(
  LOOKUP(2, 1/((TRIM(IMS!$E$8:$E$4000)=TRIM(IMS!$E131))*(IMS!$C$8:$C$4000&lt;IMS!$C131)),
         IMS!$C$8:$C$4000),
"")</f>
        <v/>
      </c>
      <c r="E131" s="103">
        <v>905262341</v>
      </c>
      <c r="F131" s="102">
        <v>28785</v>
      </c>
      <c r="G131" s="103">
        <v>48</v>
      </c>
      <c r="H131" s="124" t="str">
        <f t="shared" si="119"/>
        <v>19-60</v>
      </c>
      <c r="I131" s="126" t="s">
        <v>88</v>
      </c>
      <c r="J131" s="105" t="e">
        <f t="shared" ca="1" si="1"/>
        <v>#NAME?</v>
      </c>
      <c r="K131" s="103">
        <v>599256120</v>
      </c>
      <c r="L131" s="105" t="s">
        <v>35</v>
      </c>
      <c r="M131" s="107" t="s">
        <v>83</v>
      </c>
      <c r="N131" s="105" t="s">
        <v>84</v>
      </c>
      <c r="O131" s="105"/>
      <c r="P131" s="103" t="s">
        <v>85</v>
      </c>
      <c r="Q131" s="136" t="s">
        <v>16</v>
      </c>
      <c r="R131" s="137"/>
      <c r="S131" s="107"/>
      <c r="T131" s="106"/>
      <c r="U131" s="106"/>
      <c r="V131" s="107"/>
      <c r="W131" s="107"/>
      <c r="X131" s="107" t="str">
        <f t="shared" si="13"/>
        <v>--124-30-03</v>
      </c>
      <c r="Y131" s="105" t="e">
        <f t="shared" ref="Y131:AC131" ca="1" si="132">TRIM(SUBSTITUTE(SUBSTITUTE(OFFSET($Q131,0,COLUMN()-COLUMN($AL$1)),CHAR(160)," "),_xludf.UNICHAR(8239)," "))</f>
        <v>#NAME?</v>
      </c>
      <c r="Z131" s="105" t="e">
        <f t="shared" ca="1" si="132"/>
        <v>#NAME?</v>
      </c>
      <c r="AA131" s="105" t="e">
        <f t="shared" ca="1" si="132"/>
        <v>#NAME?</v>
      </c>
      <c r="AB131" s="105" t="e">
        <f t="shared" ca="1" si="132"/>
        <v>#NAME?</v>
      </c>
      <c r="AC131" s="105" t="e">
        <f t="shared" ca="1" si="132"/>
        <v>#NAME?</v>
      </c>
      <c r="AD131" s="107">
        <f t="shared" si="4"/>
        <v>1</v>
      </c>
      <c r="AE131" s="107" t="str">
        <f t="shared" si="5"/>
        <v>2026-03</v>
      </c>
      <c r="AF131" s="107">
        <f t="shared" si="6"/>
        <v>1</v>
      </c>
      <c r="AG131" s="107">
        <f t="shared" si="7"/>
        <v>1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</row>
    <row r="132" spans="1:47" ht="24" customHeight="1" x14ac:dyDescent="0.3">
      <c r="A132" s="46">
        <v>125</v>
      </c>
      <c r="B132" s="101" t="s">
        <v>226</v>
      </c>
      <c r="C132" s="102">
        <v>46111</v>
      </c>
      <c r="D132" s="102" t="str">
        <f t="array" ref="D132">IFERROR(
  LOOKUP(2, 1/((TRIM(IMS!$E$8:$E$4000)=TRIM(IMS!$E132))*(IMS!$C$8:$C$4000&lt;IMS!$C132)),
         IMS!$C$8:$C$4000),
"")</f>
        <v/>
      </c>
      <c r="E132" s="103">
        <v>445622640</v>
      </c>
      <c r="F132" s="102">
        <v>44786</v>
      </c>
      <c r="G132" s="103">
        <v>4</v>
      </c>
      <c r="H132" s="124" t="str">
        <f t="shared" si="119"/>
        <v>0-5</v>
      </c>
      <c r="I132" s="125" t="s">
        <v>82</v>
      </c>
      <c r="J132" s="105" t="e">
        <f t="shared" ca="1" si="1"/>
        <v>#NAME?</v>
      </c>
      <c r="K132" s="103">
        <v>597755007</v>
      </c>
      <c r="L132" s="105" t="s">
        <v>35</v>
      </c>
      <c r="M132" s="103" t="s">
        <v>89</v>
      </c>
      <c r="N132" s="105" t="s">
        <v>84</v>
      </c>
      <c r="O132" s="105"/>
      <c r="P132" s="103" t="s">
        <v>85</v>
      </c>
      <c r="Q132" s="136" t="s">
        <v>16</v>
      </c>
      <c r="R132" s="137"/>
      <c r="S132" s="107"/>
      <c r="T132" s="106"/>
      <c r="U132" s="106"/>
      <c r="V132" s="107"/>
      <c r="W132" s="107"/>
      <c r="X132" s="107" t="str">
        <f t="shared" si="13"/>
        <v>--125-30-03</v>
      </c>
      <c r="Y132" s="105" t="e">
        <f t="shared" ref="Y132:AC132" ca="1" si="133">TRIM(SUBSTITUTE(SUBSTITUTE(OFFSET($Q132,0,COLUMN()-COLUMN($AL$1)),CHAR(160)," "),_xludf.UNICHAR(8239)," "))</f>
        <v>#NAME?</v>
      </c>
      <c r="Z132" s="105" t="e">
        <f t="shared" ca="1" si="133"/>
        <v>#NAME?</v>
      </c>
      <c r="AA132" s="105" t="e">
        <f t="shared" ca="1" si="133"/>
        <v>#NAME?</v>
      </c>
      <c r="AB132" s="105" t="e">
        <f t="shared" ca="1" si="133"/>
        <v>#NAME?</v>
      </c>
      <c r="AC132" s="105" t="e">
        <f t="shared" ca="1" si="133"/>
        <v>#NAME?</v>
      </c>
      <c r="AD132" s="107">
        <f t="shared" si="4"/>
        <v>1</v>
      </c>
      <c r="AE132" s="107" t="str">
        <f t="shared" si="5"/>
        <v>2026-03</v>
      </c>
      <c r="AF132" s="107">
        <f t="shared" si="6"/>
        <v>1</v>
      </c>
      <c r="AG132" s="107">
        <f t="shared" si="7"/>
        <v>1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</row>
    <row r="133" spans="1:47" ht="24" customHeight="1" x14ac:dyDescent="0.3">
      <c r="A133" s="46">
        <v>126</v>
      </c>
      <c r="B133" s="101" t="s">
        <v>227</v>
      </c>
      <c r="C133" s="102">
        <v>46111</v>
      </c>
      <c r="D133" s="102" t="str">
        <f t="array" ref="D133">IFERROR(
  LOOKUP(2, 1/((TRIM(IMS!$E$8:$E$4000)=TRIM(IMS!$E133))*(IMS!$C$8:$C$4000&lt;IMS!$C133)),
         IMS!$C$8:$C$4000),
"")</f>
        <v/>
      </c>
      <c r="E133" s="103">
        <v>445855174</v>
      </c>
      <c r="F133" s="102">
        <v>45104</v>
      </c>
      <c r="G133" s="103">
        <v>3</v>
      </c>
      <c r="H133" s="124" t="str">
        <f t="shared" si="119"/>
        <v>0-5</v>
      </c>
      <c r="I133" s="125" t="s">
        <v>82</v>
      </c>
      <c r="J133" s="105" t="e">
        <f t="shared" ca="1" si="1"/>
        <v>#NAME?</v>
      </c>
      <c r="K133" s="103">
        <v>597755007</v>
      </c>
      <c r="L133" s="105" t="s">
        <v>35</v>
      </c>
      <c r="M133" s="103" t="s">
        <v>89</v>
      </c>
      <c r="N133" s="105" t="s">
        <v>84</v>
      </c>
      <c r="O133" s="105"/>
      <c r="P133" s="103" t="s">
        <v>85</v>
      </c>
      <c r="Q133" s="136" t="s">
        <v>16</v>
      </c>
      <c r="R133" s="137"/>
      <c r="S133" s="107"/>
      <c r="T133" s="106"/>
      <c r="U133" s="106"/>
      <c r="V133" s="107"/>
      <c r="W133" s="107"/>
      <c r="X133" s="107" t="str">
        <f t="shared" si="13"/>
        <v>--126-30-03</v>
      </c>
      <c r="Y133" s="105" t="e">
        <f t="shared" ref="Y133:AC133" ca="1" si="134">TRIM(SUBSTITUTE(SUBSTITUTE(OFFSET($Q133,0,COLUMN()-COLUMN($AL$1)),CHAR(160)," "),_xludf.UNICHAR(8239)," "))</f>
        <v>#NAME?</v>
      </c>
      <c r="Z133" s="105" t="e">
        <f t="shared" ca="1" si="134"/>
        <v>#NAME?</v>
      </c>
      <c r="AA133" s="105" t="e">
        <f t="shared" ca="1" si="134"/>
        <v>#NAME?</v>
      </c>
      <c r="AB133" s="105" t="e">
        <f t="shared" ca="1" si="134"/>
        <v>#NAME?</v>
      </c>
      <c r="AC133" s="105" t="e">
        <f t="shared" ca="1" si="134"/>
        <v>#NAME?</v>
      </c>
      <c r="AD133" s="107">
        <f t="shared" si="4"/>
        <v>1</v>
      </c>
      <c r="AE133" s="107" t="str">
        <f t="shared" si="5"/>
        <v>2026-03</v>
      </c>
      <c r="AF133" s="107">
        <f t="shared" si="6"/>
        <v>1</v>
      </c>
      <c r="AG133" s="107">
        <f t="shared" si="7"/>
        <v>1</v>
      </c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</row>
    <row r="134" spans="1:47" ht="24" customHeight="1" x14ac:dyDescent="0.3">
      <c r="A134" s="46">
        <v>127</v>
      </c>
      <c r="B134" s="101" t="s">
        <v>228</v>
      </c>
      <c r="C134" s="102">
        <v>46111</v>
      </c>
      <c r="D134" s="102" t="str">
        <f t="array" ref="D134">IFERROR(
  LOOKUP(2, 1/((TRIM(IMS!$E$8:$E$4000)=TRIM(IMS!$E134))*(IMS!$C$8:$C$4000&lt;IMS!$C134)),
         IMS!$C$8:$C$4000),
"")</f>
        <v/>
      </c>
      <c r="E134" s="103">
        <v>404066342</v>
      </c>
      <c r="F134" s="102">
        <v>35803</v>
      </c>
      <c r="G134" s="103">
        <v>28</v>
      </c>
      <c r="H134" s="124" t="str">
        <f t="shared" si="119"/>
        <v>19-60</v>
      </c>
      <c r="I134" s="125" t="s">
        <v>82</v>
      </c>
      <c r="J134" s="105" t="e">
        <f t="shared" ca="1" si="1"/>
        <v>#NAME?</v>
      </c>
      <c r="K134" s="103">
        <v>592576858</v>
      </c>
      <c r="L134" s="105" t="s">
        <v>35</v>
      </c>
      <c r="M134" s="107" t="s">
        <v>83</v>
      </c>
      <c r="N134" s="105" t="s">
        <v>84</v>
      </c>
      <c r="O134" s="105"/>
      <c r="P134" s="103" t="s">
        <v>85</v>
      </c>
      <c r="Q134" s="136"/>
      <c r="R134" s="137" t="s">
        <v>27</v>
      </c>
      <c r="S134" s="107"/>
      <c r="T134" s="106"/>
      <c r="U134" s="106"/>
      <c r="V134" s="107"/>
      <c r="W134" s="107"/>
      <c r="X134" s="107" t="str">
        <f t="shared" si="13"/>
        <v>--127-30-03</v>
      </c>
      <c r="Y134" s="105" t="e">
        <f t="shared" ref="Y134:AC134" ca="1" si="135">TRIM(SUBSTITUTE(SUBSTITUTE(OFFSET($Q134,0,COLUMN()-COLUMN($AL$1)),CHAR(160)," "),_xludf.UNICHAR(8239)," "))</f>
        <v>#NAME?</v>
      </c>
      <c r="Z134" s="105" t="e">
        <f t="shared" ca="1" si="135"/>
        <v>#NAME?</v>
      </c>
      <c r="AA134" s="105" t="e">
        <f t="shared" ca="1" si="135"/>
        <v>#NAME?</v>
      </c>
      <c r="AB134" s="105" t="e">
        <f t="shared" ca="1" si="135"/>
        <v>#NAME?</v>
      </c>
      <c r="AC134" s="105" t="e">
        <f t="shared" ca="1" si="135"/>
        <v>#NAME?</v>
      </c>
      <c r="AD134" s="107">
        <f t="shared" si="4"/>
        <v>1</v>
      </c>
      <c r="AE134" s="107" t="str">
        <f t="shared" si="5"/>
        <v>2026-03</v>
      </c>
      <c r="AF134" s="107">
        <f t="shared" si="6"/>
        <v>1</v>
      </c>
      <c r="AG134" s="107">
        <f t="shared" si="7"/>
        <v>1</v>
      </c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</row>
    <row r="135" spans="1:47" ht="24" customHeight="1" x14ac:dyDescent="0.3">
      <c r="A135" s="46">
        <v>128</v>
      </c>
      <c r="B135" s="101" t="s">
        <v>229</v>
      </c>
      <c r="C135" s="102">
        <v>46111</v>
      </c>
      <c r="D135" s="102" t="str">
        <f t="array" ref="D135">IFERROR(
  LOOKUP(2, 1/((TRIM(IMS!$E$8:$E$4000)=TRIM(IMS!$E135))*(IMS!$C$8:$C$4000&lt;IMS!$C135)),
         IMS!$C$8:$C$4000),
"")</f>
        <v/>
      </c>
      <c r="E135" s="103">
        <v>927031864</v>
      </c>
      <c r="F135" s="102">
        <v>23483</v>
      </c>
      <c r="G135" s="103">
        <v>62</v>
      </c>
      <c r="H135" s="124" t="str">
        <f t="shared" si="119"/>
        <v>+60</v>
      </c>
      <c r="I135" s="126" t="s">
        <v>88</v>
      </c>
      <c r="J135" s="105" t="e">
        <f t="shared" ca="1" si="1"/>
        <v>#NAME?</v>
      </c>
      <c r="K135" s="103">
        <v>599907306</v>
      </c>
      <c r="L135" s="105" t="s">
        <v>35</v>
      </c>
      <c r="M135" s="107" t="s">
        <v>83</v>
      </c>
      <c r="N135" s="105" t="s">
        <v>84</v>
      </c>
      <c r="O135" s="105"/>
      <c r="P135" s="103" t="s">
        <v>85</v>
      </c>
      <c r="Q135" s="136" t="s">
        <v>4</v>
      </c>
      <c r="R135" s="137"/>
      <c r="S135" s="107"/>
      <c r="T135" s="106"/>
      <c r="U135" s="106"/>
      <c r="V135" s="107"/>
      <c r="W135" s="107"/>
      <c r="X135" s="107" t="str">
        <f t="shared" si="13"/>
        <v>--128-30-03</v>
      </c>
      <c r="Y135" s="105" t="e">
        <f t="shared" ref="Y135:AC135" ca="1" si="136">TRIM(SUBSTITUTE(SUBSTITUTE(OFFSET($Q135,0,COLUMN()-COLUMN($AL$1)),CHAR(160)," "),_xludf.UNICHAR(8239)," "))</f>
        <v>#NAME?</v>
      </c>
      <c r="Z135" s="105" t="e">
        <f t="shared" ca="1" si="136"/>
        <v>#NAME?</v>
      </c>
      <c r="AA135" s="105" t="e">
        <f t="shared" ca="1" si="136"/>
        <v>#NAME?</v>
      </c>
      <c r="AB135" s="105" t="e">
        <f t="shared" ca="1" si="136"/>
        <v>#NAME?</v>
      </c>
      <c r="AC135" s="105" t="e">
        <f t="shared" ca="1" si="136"/>
        <v>#NAME?</v>
      </c>
      <c r="AD135" s="107">
        <f t="shared" si="4"/>
        <v>0</v>
      </c>
      <c r="AE135" s="107" t="str">
        <f t="shared" si="5"/>
        <v>2026-03</v>
      </c>
      <c r="AF135" s="107">
        <f t="shared" si="6"/>
        <v>1</v>
      </c>
      <c r="AG135" s="107">
        <f t="shared" si="7"/>
        <v>1</v>
      </c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</row>
    <row r="136" spans="1:47" ht="24" customHeight="1" x14ac:dyDescent="0.3">
      <c r="A136" s="46">
        <v>129</v>
      </c>
      <c r="B136" s="101" t="s">
        <v>230</v>
      </c>
      <c r="C136" s="102">
        <v>46111</v>
      </c>
      <c r="D136" s="102" t="str">
        <f t="array" ref="D136">IFERROR(
  LOOKUP(2, 1/((TRIM(IMS!$E$8:$E$4000)=TRIM(IMS!$E136))*(IMS!$C$8:$C$4000&lt;IMS!$C136)),
         IMS!$C$8:$C$4000),
"")</f>
        <v/>
      </c>
      <c r="E136" s="103">
        <v>470427055</v>
      </c>
      <c r="F136" s="102">
        <v>45538</v>
      </c>
      <c r="G136" s="103">
        <v>2</v>
      </c>
      <c r="H136" s="124" t="str">
        <f t="shared" si="119"/>
        <v>0-5</v>
      </c>
      <c r="I136" s="125" t="s">
        <v>82</v>
      </c>
      <c r="J136" s="105" t="e">
        <f t="shared" ca="1" si="1"/>
        <v>#NAME?</v>
      </c>
      <c r="K136" s="103">
        <v>599242180</v>
      </c>
      <c r="L136" s="105" t="s">
        <v>35</v>
      </c>
      <c r="M136" s="103" t="s">
        <v>89</v>
      </c>
      <c r="N136" s="105" t="s">
        <v>84</v>
      </c>
      <c r="O136" s="105"/>
      <c r="P136" s="103" t="s">
        <v>85</v>
      </c>
      <c r="Q136" s="136" t="s">
        <v>16</v>
      </c>
      <c r="R136" s="137"/>
      <c r="S136" s="107"/>
      <c r="T136" s="106"/>
      <c r="U136" s="106"/>
      <c r="V136" s="107"/>
      <c r="W136" s="107"/>
      <c r="X136" s="107" t="str">
        <f t="shared" si="13"/>
        <v>--129-30-03</v>
      </c>
      <c r="Y136" s="105" t="e">
        <f t="shared" ref="Y136:AC136" ca="1" si="137">TRIM(SUBSTITUTE(SUBSTITUTE(OFFSET($Q136,0,COLUMN()-COLUMN($AL$1)),CHAR(160)," "),_xludf.UNICHAR(8239)," "))</f>
        <v>#NAME?</v>
      </c>
      <c r="Z136" s="105" t="e">
        <f t="shared" ca="1" si="137"/>
        <v>#NAME?</v>
      </c>
      <c r="AA136" s="105" t="e">
        <f t="shared" ca="1" si="137"/>
        <v>#NAME?</v>
      </c>
      <c r="AB136" s="105" t="e">
        <f t="shared" ca="1" si="137"/>
        <v>#NAME?</v>
      </c>
      <c r="AC136" s="105" t="e">
        <f t="shared" ca="1" si="137"/>
        <v>#NAME?</v>
      </c>
      <c r="AD136" s="107">
        <f t="shared" si="4"/>
        <v>0</v>
      </c>
      <c r="AE136" s="107" t="str">
        <f t="shared" si="5"/>
        <v>2026-03</v>
      </c>
      <c r="AF136" s="107">
        <f t="shared" si="6"/>
        <v>0</v>
      </c>
      <c r="AG136" s="107">
        <f t="shared" si="7"/>
        <v>0</v>
      </c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</row>
    <row r="137" spans="1:47" ht="24" customHeight="1" x14ac:dyDescent="0.3">
      <c r="A137" s="46">
        <v>130</v>
      </c>
      <c r="B137" s="101" t="s">
        <v>231</v>
      </c>
      <c r="C137" s="102">
        <v>46111</v>
      </c>
      <c r="D137" s="102" t="str">
        <f t="array" ref="D137">IFERROR(
  LOOKUP(2, 1/((TRIM(IMS!$E$8:$E$4000)=TRIM(IMS!$E137))*(IMS!$C$8:$C$4000&lt;IMS!$C137)),
         IMS!$C$8:$C$4000),
"")</f>
        <v/>
      </c>
      <c r="E137" s="103">
        <v>425870664</v>
      </c>
      <c r="F137" s="102">
        <v>39589</v>
      </c>
      <c r="G137" s="103">
        <v>18</v>
      </c>
      <c r="H137" s="124" t="str">
        <f t="shared" si="119"/>
        <v>6-18</v>
      </c>
      <c r="I137" s="126" t="s">
        <v>88</v>
      </c>
      <c r="J137" s="105" t="e">
        <f t="shared" ca="1" si="1"/>
        <v>#NAME?</v>
      </c>
      <c r="K137" s="103">
        <v>598303890</v>
      </c>
      <c r="L137" s="105" t="s">
        <v>35</v>
      </c>
      <c r="M137" s="103" t="s">
        <v>94</v>
      </c>
      <c r="N137" s="105" t="s">
        <v>84</v>
      </c>
      <c r="O137" s="105"/>
      <c r="P137" s="103" t="s">
        <v>85</v>
      </c>
      <c r="Q137" s="136" t="s">
        <v>16</v>
      </c>
      <c r="R137" s="137"/>
      <c r="S137" s="107"/>
      <c r="T137" s="106"/>
      <c r="U137" s="106"/>
      <c r="V137" s="107"/>
      <c r="W137" s="107"/>
      <c r="X137" s="107" t="str">
        <f t="shared" si="13"/>
        <v>--130-30-03</v>
      </c>
      <c r="Y137" s="105" t="e">
        <f t="shared" ref="Y137:AC137" ca="1" si="138">TRIM(SUBSTITUTE(SUBSTITUTE(OFFSET($Q137,0,COLUMN()-COLUMN($AL$1)),CHAR(160)," "),_xludf.UNICHAR(8239)," "))</f>
        <v>#NAME?</v>
      </c>
      <c r="Z137" s="105" t="e">
        <f t="shared" ca="1" si="138"/>
        <v>#NAME?</v>
      </c>
      <c r="AA137" s="105" t="e">
        <f t="shared" ca="1" si="138"/>
        <v>#NAME?</v>
      </c>
      <c r="AB137" s="105" t="e">
        <f t="shared" ca="1" si="138"/>
        <v>#NAME?</v>
      </c>
      <c r="AC137" s="105" t="e">
        <f t="shared" ca="1" si="138"/>
        <v>#NAME?</v>
      </c>
      <c r="AD137" s="107">
        <f t="shared" si="4"/>
        <v>1</v>
      </c>
      <c r="AE137" s="107" t="str">
        <f t="shared" si="5"/>
        <v>2026-03</v>
      </c>
      <c r="AF137" s="107">
        <f t="shared" si="6"/>
        <v>1</v>
      </c>
      <c r="AG137" s="107">
        <f t="shared" si="7"/>
        <v>1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</row>
    <row r="138" spans="1:47" ht="24" customHeight="1" x14ac:dyDescent="0.3">
      <c r="A138" s="46">
        <v>131</v>
      </c>
      <c r="B138" s="101" t="s">
        <v>232</v>
      </c>
      <c r="C138" s="102">
        <v>46111</v>
      </c>
      <c r="D138" s="102" t="str">
        <f t="array" ref="D138">IFERROR(
  LOOKUP(2, 1/((TRIM(IMS!$E$8:$E$4000)=TRIM(IMS!$E138))*(IMS!$C$8:$C$4000&lt;IMS!$C138)),
         IMS!$C$8:$C$4000),
"")</f>
        <v/>
      </c>
      <c r="E138" s="103">
        <v>433822459</v>
      </c>
      <c r="F138" s="102">
        <v>41955</v>
      </c>
      <c r="G138" s="103">
        <v>12</v>
      </c>
      <c r="H138" s="124" t="str">
        <f t="shared" si="119"/>
        <v>6-18</v>
      </c>
      <c r="I138" s="126" t="s">
        <v>88</v>
      </c>
      <c r="J138" s="105" t="e">
        <f t="shared" ca="1" si="1"/>
        <v>#NAME?</v>
      </c>
      <c r="K138" s="103">
        <v>599329698</v>
      </c>
      <c r="L138" s="105" t="s">
        <v>35</v>
      </c>
      <c r="M138" s="103" t="s">
        <v>89</v>
      </c>
      <c r="N138" s="105" t="s">
        <v>84</v>
      </c>
      <c r="O138" s="105"/>
      <c r="P138" s="103" t="s">
        <v>85</v>
      </c>
      <c r="Q138" s="136" t="s">
        <v>16</v>
      </c>
      <c r="R138" s="137"/>
      <c r="S138" s="107"/>
      <c r="T138" s="106"/>
      <c r="U138" s="106"/>
      <c r="V138" s="107"/>
      <c r="W138" s="107"/>
      <c r="X138" s="107" t="str">
        <f t="shared" si="13"/>
        <v>--131-30-03</v>
      </c>
      <c r="Y138" s="105" t="e">
        <f t="shared" ref="Y138:AC138" ca="1" si="139">TRIM(SUBSTITUTE(SUBSTITUTE(OFFSET($Q138,0,COLUMN()-COLUMN($AL$1)),CHAR(160)," "),_xludf.UNICHAR(8239)," "))</f>
        <v>#NAME?</v>
      </c>
      <c r="Z138" s="105" t="e">
        <f t="shared" ca="1" si="139"/>
        <v>#NAME?</v>
      </c>
      <c r="AA138" s="105" t="e">
        <f t="shared" ca="1" si="139"/>
        <v>#NAME?</v>
      </c>
      <c r="AB138" s="105" t="e">
        <f t="shared" ca="1" si="139"/>
        <v>#NAME?</v>
      </c>
      <c r="AC138" s="105" t="e">
        <f t="shared" ca="1" si="139"/>
        <v>#NAME?</v>
      </c>
      <c r="AD138" s="107">
        <f t="shared" si="4"/>
        <v>1</v>
      </c>
      <c r="AE138" s="107" t="str">
        <f t="shared" si="5"/>
        <v>2026-03</v>
      </c>
      <c r="AF138" s="107">
        <f t="shared" si="6"/>
        <v>1</v>
      </c>
      <c r="AG138" s="107">
        <f t="shared" si="7"/>
        <v>1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</row>
    <row r="139" spans="1:47" ht="24" customHeight="1" x14ac:dyDescent="0.3">
      <c r="A139" s="46">
        <v>1</v>
      </c>
      <c r="B139" s="107" t="s">
        <v>233</v>
      </c>
      <c r="C139" s="102">
        <v>46113</v>
      </c>
      <c r="D139" s="102" t="str">
        <f t="array" ref="D139">IFERROR(
  LOOKUP(2, 1/((TRIM(IMS!$E$8:$E$4000)=TRIM(IMS!$E139))*(IMS!$C$8:$C$4000&lt;IMS!$C139)),
         IMS!$C$8:$C$4000),
"")</f>
        <v/>
      </c>
      <c r="E139" s="103">
        <v>420572075</v>
      </c>
      <c r="F139" s="102">
        <v>38233</v>
      </c>
      <c r="G139" s="104">
        <f t="shared" ref="G139:G148" ca="1" si="140">IF(F139="","",DATEDIF(F139,TODAY(),"Y"))</f>
        <v>21</v>
      </c>
      <c r="H139" s="124" t="str">
        <f t="shared" ca="1" si="119"/>
        <v>19-60</v>
      </c>
      <c r="I139" s="125" t="s">
        <v>82</v>
      </c>
      <c r="J139" s="105" t="e">
        <f t="shared" ca="1" si="1"/>
        <v>#NAME?</v>
      </c>
      <c r="K139" s="105">
        <v>599486604</v>
      </c>
      <c r="L139" s="106" t="s">
        <v>41</v>
      </c>
      <c r="M139" s="107" t="s">
        <v>83</v>
      </c>
      <c r="N139" s="105" t="s">
        <v>84</v>
      </c>
      <c r="O139" s="105"/>
      <c r="P139" s="103" t="s">
        <v>85</v>
      </c>
      <c r="Q139" s="137"/>
      <c r="R139" s="126" t="s">
        <v>5</v>
      </c>
      <c r="S139" s="107"/>
      <c r="T139" s="106"/>
      <c r="U139" s="106"/>
      <c r="V139" s="107"/>
      <c r="W139" s="107"/>
      <c r="X139" s="107" t="str">
        <f>IF(E139="","",UPPER(LEFT($C$3,1)&amp;"-"&amp;LEFT($C$4,1)&amp;"-"&amp;TEXT(ROW(B132),"000")&amp;"-"&amp;TEXT(F139,"dd-mm")))</f>
        <v>--132-03-09</v>
      </c>
      <c r="Y139" s="105" t="e">
        <f t="shared" ref="Y139:AC139" ca="1" si="141">TRIM(SUBSTITUTE(SUBSTITUTE(OFFSET($Q139,0,COLUMN()-COLUMN($AL$1)),CHAR(160)," "),_xludf.UNICHAR(8239)," "))</f>
        <v>#NAME?</v>
      </c>
      <c r="Z139" s="105" t="e">
        <f t="shared" ca="1" si="141"/>
        <v>#NAME?</v>
      </c>
      <c r="AA139" s="105" t="e">
        <f t="shared" ca="1" si="141"/>
        <v>#NAME?</v>
      </c>
      <c r="AB139" s="105" t="e">
        <f t="shared" ca="1" si="141"/>
        <v>#NAME?</v>
      </c>
      <c r="AC139" s="105" t="e">
        <f t="shared" ca="1" si="141"/>
        <v>#NAME?</v>
      </c>
      <c r="AD139" s="107">
        <f>IF($E139="",0,--(COUNTIFS($E:$E,$E139,$C:$C,"&gt;"&amp;$F139)+COUNTIFS($E$8:E139,$E139,$C$8:C139,$F139)=1))</f>
        <v>0</v>
      </c>
      <c r="AE139" s="107" t="str">
        <f>IF($F139="","",TEXT($F139,"yyyy-mm"))</f>
        <v>2004-09</v>
      </c>
      <c r="AF139" s="107">
        <f t="shared" si="6"/>
        <v>1</v>
      </c>
      <c r="AG139" s="107">
        <f t="shared" si="7"/>
        <v>1</v>
      </c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</row>
    <row r="140" spans="1:47" ht="24" customHeight="1" x14ac:dyDescent="0.3">
      <c r="A140" s="46">
        <v>2</v>
      </c>
      <c r="B140" s="107" t="s">
        <v>234</v>
      </c>
      <c r="C140" s="102">
        <v>46113</v>
      </c>
      <c r="D140" s="102" t="str">
        <f t="array" ref="D140">IFERROR(
  LOOKUP(2, 1/((TRIM(IMS!$E$8:$E$4000)=TRIM(IMS!$E140))*(IMS!$C$8:$C$4000&lt;IMS!$C140)),
         IMS!$C$8:$C$4000),
"")</f>
        <v/>
      </c>
      <c r="E140" s="107">
        <v>901362657</v>
      </c>
      <c r="F140" s="102">
        <v>35449</v>
      </c>
      <c r="G140" s="104">
        <f t="shared" ca="1" si="140"/>
        <v>29</v>
      </c>
      <c r="H140" s="124" t="str">
        <f t="shared" ca="1" si="119"/>
        <v>19-60</v>
      </c>
      <c r="I140" s="125" t="s">
        <v>82</v>
      </c>
      <c r="J140" s="105" t="e">
        <f t="shared" ca="1" si="1"/>
        <v>#NAME?</v>
      </c>
      <c r="K140" s="105">
        <v>592532751</v>
      </c>
      <c r="L140" s="106" t="s">
        <v>41</v>
      </c>
      <c r="M140" s="107" t="s">
        <v>83</v>
      </c>
      <c r="N140" s="105" t="s">
        <v>84</v>
      </c>
      <c r="O140" s="105"/>
      <c r="P140" s="103" t="s">
        <v>85</v>
      </c>
      <c r="Q140" s="136" t="s">
        <v>4</v>
      </c>
      <c r="R140" s="137"/>
      <c r="S140" s="107"/>
      <c r="T140" s="106"/>
      <c r="U140" s="106"/>
      <c r="V140" s="107"/>
      <c r="W140" s="107"/>
      <c r="X140" s="107" t="str">
        <f t="shared" ref="X140:X394" si="142">IF(E140="","",UPPER(LEFT($C$3,1)&amp;"-"&amp;LEFT($C$4,1)&amp;"-"&amp;TEXT(ROW(B133),"000")&amp;"-"&amp;TEXT(C140,"dd-mm")))</f>
        <v>--133-01-04</v>
      </c>
      <c r="Y140" s="105" t="e">
        <f t="shared" ref="Y140:AC140" ca="1" si="143">TRIM(SUBSTITUTE(SUBSTITUTE(OFFSET($Q140,0,COLUMN()-COLUMN($AL$1)),CHAR(160)," "),_xludf.UNICHAR(8239)," "))</f>
        <v>#NAME?</v>
      </c>
      <c r="Z140" s="105" t="e">
        <f t="shared" ca="1" si="143"/>
        <v>#NAME?</v>
      </c>
      <c r="AA140" s="105" t="e">
        <f t="shared" ca="1" si="143"/>
        <v>#NAME?</v>
      </c>
      <c r="AB140" s="105" t="e">
        <f t="shared" ca="1" si="143"/>
        <v>#NAME?</v>
      </c>
      <c r="AC140" s="105" t="e">
        <f t="shared" ca="1" si="143"/>
        <v>#NAME?</v>
      </c>
      <c r="AD140" s="107">
        <f t="shared" ref="AD140:AD394" si="144">IF($E140="",0,--(COUNTIFS($E:$E,$E140,$C:$C,"&gt;"&amp;$C140)+COUNTIFS($E$8:E140,$E140,$C$8:C140,$C140)=1))</f>
        <v>1</v>
      </c>
      <c r="AE140" s="107" t="str">
        <f t="shared" ref="AE140:AE394" si="145">IF($C140="","",TEXT($C140,"yyyy-mm"))</f>
        <v>2026-04</v>
      </c>
      <c r="AF140" s="107">
        <f t="shared" si="6"/>
        <v>1</v>
      </c>
      <c r="AG140" s="107">
        <f t="shared" si="7"/>
        <v>1</v>
      </c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</row>
    <row r="141" spans="1:47" ht="24" customHeight="1" x14ac:dyDescent="0.3">
      <c r="A141" s="46">
        <v>3</v>
      </c>
      <c r="B141" s="107" t="s">
        <v>235</v>
      </c>
      <c r="C141" s="102">
        <v>46113</v>
      </c>
      <c r="D141" s="102" t="str">
        <f t="array" ref="D141">IFERROR(
  LOOKUP(2, 1/((TRIM(IMS!$E$8:$E$4000)=TRIM(IMS!$E141))*(IMS!$C$8:$C$4000&lt;IMS!$C141)),
         IMS!$C$8:$C$4000),
"")</f>
        <v/>
      </c>
      <c r="E141" s="107">
        <v>409671120</v>
      </c>
      <c r="F141" s="102">
        <v>38109</v>
      </c>
      <c r="G141" s="104">
        <f t="shared" ca="1" si="140"/>
        <v>21</v>
      </c>
      <c r="H141" s="124" t="str">
        <f t="shared" ca="1" si="119"/>
        <v>19-60</v>
      </c>
      <c r="I141" s="125" t="s">
        <v>82</v>
      </c>
      <c r="J141" s="105" t="e">
        <f t="shared" ca="1" si="1"/>
        <v>#NAME?</v>
      </c>
      <c r="K141" s="105">
        <v>597117166</v>
      </c>
      <c r="L141" s="105" t="s">
        <v>35</v>
      </c>
      <c r="M141" s="107" t="s">
        <v>83</v>
      </c>
      <c r="N141" s="105" t="s">
        <v>84</v>
      </c>
      <c r="O141" s="105"/>
      <c r="P141" s="103" t="s">
        <v>85</v>
      </c>
      <c r="Q141" s="136" t="s">
        <v>16</v>
      </c>
      <c r="R141" s="137"/>
      <c r="S141" s="107"/>
      <c r="T141" s="106"/>
      <c r="U141" s="106"/>
      <c r="V141" s="107"/>
      <c r="W141" s="107"/>
      <c r="X141" s="107" t="str">
        <f t="shared" si="142"/>
        <v>--134-01-04</v>
      </c>
      <c r="Y141" s="105" t="e">
        <f t="shared" ref="Y141:AC141" ca="1" si="146">TRIM(SUBSTITUTE(SUBSTITUTE(OFFSET($Q141,0,COLUMN()-COLUMN($AL$1)),CHAR(160)," "),_xludf.UNICHAR(8239)," "))</f>
        <v>#NAME?</v>
      </c>
      <c r="Z141" s="105" t="e">
        <f t="shared" ca="1" si="146"/>
        <v>#NAME?</v>
      </c>
      <c r="AA141" s="105" t="e">
        <f t="shared" ca="1" si="146"/>
        <v>#NAME?</v>
      </c>
      <c r="AB141" s="105" t="e">
        <f t="shared" ca="1" si="146"/>
        <v>#NAME?</v>
      </c>
      <c r="AC141" s="105" t="e">
        <f t="shared" ca="1" si="146"/>
        <v>#NAME?</v>
      </c>
      <c r="AD141" s="107">
        <f t="shared" si="144"/>
        <v>1</v>
      </c>
      <c r="AE141" s="107" t="str">
        <f t="shared" si="145"/>
        <v>2026-04</v>
      </c>
      <c r="AF141" s="107">
        <f t="shared" si="6"/>
        <v>1</v>
      </c>
      <c r="AG141" s="107">
        <f t="shared" si="7"/>
        <v>1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</row>
    <row r="142" spans="1:47" ht="24" customHeight="1" x14ac:dyDescent="0.3">
      <c r="A142" s="46">
        <v>4</v>
      </c>
      <c r="B142" s="107" t="s">
        <v>236</v>
      </c>
      <c r="C142" s="102">
        <v>46113</v>
      </c>
      <c r="D142" s="102" t="str">
        <f t="array" ref="D142">IFERROR(
  LOOKUP(2, 1/((TRIM(IMS!$E$8:$E$4000)=TRIM(IMS!$E142))*(IMS!$C$8:$C$4000&lt;IMS!$C142)),
         IMS!$C$8:$C$4000),
"")</f>
        <v/>
      </c>
      <c r="E142" s="107">
        <v>400784922</v>
      </c>
      <c r="F142" s="102">
        <v>34906</v>
      </c>
      <c r="G142" s="104">
        <f t="shared" ca="1" si="140"/>
        <v>30</v>
      </c>
      <c r="H142" s="124" t="str">
        <f t="shared" ca="1" si="119"/>
        <v>19-60</v>
      </c>
      <c r="I142" s="125" t="s">
        <v>82</v>
      </c>
      <c r="J142" s="105" t="e">
        <f t="shared" ca="1" si="1"/>
        <v>#NAME?</v>
      </c>
      <c r="K142" s="105">
        <v>593217754</v>
      </c>
      <c r="L142" s="106" t="s">
        <v>41</v>
      </c>
      <c r="M142" s="107" t="s">
        <v>83</v>
      </c>
      <c r="N142" s="105" t="s">
        <v>84</v>
      </c>
      <c r="O142" s="105"/>
      <c r="P142" s="103" t="s">
        <v>85</v>
      </c>
      <c r="Q142" s="137"/>
      <c r="R142" s="126" t="s">
        <v>37</v>
      </c>
      <c r="S142" s="107"/>
      <c r="T142" s="106"/>
      <c r="U142" s="106"/>
      <c r="V142" s="107"/>
      <c r="W142" s="107"/>
      <c r="X142" s="107" t="str">
        <f t="shared" si="142"/>
        <v>--135-01-04</v>
      </c>
      <c r="Y142" s="105" t="e">
        <f t="shared" ref="Y142:AC142" ca="1" si="147">TRIM(SUBSTITUTE(SUBSTITUTE(OFFSET($Q142,0,COLUMN()-COLUMN($AL$1)),CHAR(160)," "),_xludf.UNICHAR(8239)," "))</f>
        <v>#NAME?</v>
      </c>
      <c r="Z142" s="105" t="e">
        <f t="shared" ca="1" si="147"/>
        <v>#NAME?</v>
      </c>
      <c r="AA142" s="105" t="e">
        <f t="shared" ca="1" si="147"/>
        <v>#NAME?</v>
      </c>
      <c r="AB142" s="105" t="e">
        <f t="shared" ca="1" si="147"/>
        <v>#NAME?</v>
      </c>
      <c r="AC142" s="105" t="e">
        <f t="shared" ca="1" si="147"/>
        <v>#NAME?</v>
      </c>
      <c r="AD142" s="107">
        <f t="shared" si="144"/>
        <v>1</v>
      </c>
      <c r="AE142" s="107" t="str">
        <f t="shared" si="145"/>
        <v>2026-04</v>
      </c>
      <c r="AF142" s="107">
        <f t="shared" si="6"/>
        <v>1</v>
      </c>
      <c r="AG142" s="107">
        <f t="shared" si="7"/>
        <v>1</v>
      </c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</row>
    <row r="143" spans="1:47" ht="24" customHeight="1" x14ac:dyDescent="0.3">
      <c r="A143" s="46">
        <v>5</v>
      </c>
      <c r="B143" s="107" t="s">
        <v>237</v>
      </c>
      <c r="C143" s="102">
        <v>46113</v>
      </c>
      <c r="D143" s="102" t="str">
        <f t="array" ref="D143">IFERROR(
  LOOKUP(2, 1/((TRIM(IMS!$E$8:$E$4000)=TRIM(IMS!$E143))*(IMS!$C$8:$C$4000&lt;IMS!$C143)),
         IMS!$C$8:$C$4000),
"")</f>
        <v/>
      </c>
      <c r="E143" s="107">
        <v>435027560</v>
      </c>
      <c r="F143" s="102">
        <v>41903</v>
      </c>
      <c r="G143" s="104">
        <f t="shared" ca="1" si="140"/>
        <v>11</v>
      </c>
      <c r="H143" s="124" t="str">
        <f t="shared" ca="1" si="119"/>
        <v>6-18</v>
      </c>
      <c r="I143" s="125" t="s">
        <v>82</v>
      </c>
      <c r="J143" s="105" t="e">
        <f t="shared" ca="1" si="1"/>
        <v>#NAME?</v>
      </c>
      <c r="K143" s="105">
        <v>593217754</v>
      </c>
      <c r="L143" s="106" t="s">
        <v>41</v>
      </c>
      <c r="M143" s="107" t="s">
        <v>83</v>
      </c>
      <c r="N143" s="105" t="s">
        <v>84</v>
      </c>
      <c r="O143" s="105"/>
      <c r="P143" s="103" t="s">
        <v>85</v>
      </c>
      <c r="Q143" s="136" t="s">
        <v>16</v>
      </c>
      <c r="R143" s="137"/>
      <c r="S143" s="107"/>
      <c r="T143" s="106"/>
      <c r="U143" s="106"/>
      <c r="V143" s="107"/>
      <c r="W143" s="107"/>
      <c r="X143" s="107" t="str">
        <f t="shared" si="142"/>
        <v>--136-01-04</v>
      </c>
      <c r="Y143" s="105" t="e">
        <f t="shared" ref="Y143:AC143" ca="1" si="148">TRIM(SUBSTITUTE(SUBSTITUTE(OFFSET($Q143,0,COLUMN()-COLUMN($AL$1)),CHAR(160)," "),_xludf.UNICHAR(8239)," "))</f>
        <v>#NAME?</v>
      </c>
      <c r="Z143" s="105" t="e">
        <f t="shared" ca="1" si="148"/>
        <v>#NAME?</v>
      </c>
      <c r="AA143" s="105" t="e">
        <f t="shared" ca="1" si="148"/>
        <v>#NAME?</v>
      </c>
      <c r="AB143" s="105" t="e">
        <f t="shared" ca="1" si="148"/>
        <v>#NAME?</v>
      </c>
      <c r="AC143" s="105" t="e">
        <f t="shared" ca="1" si="148"/>
        <v>#NAME?</v>
      </c>
      <c r="AD143" s="107">
        <f t="shared" si="144"/>
        <v>1</v>
      </c>
      <c r="AE143" s="107" t="str">
        <f t="shared" si="145"/>
        <v>2026-04</v>
      </c>
      <c r="AF143" s="107">
        <f t="shared" si="6"/>
        <v>1</v>
      </c>
      <c r="AG143" s="107">
        <f t="shared" si="7"/>
        <v>1</v>
      </c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</row>
    <row r="144" spans="1:47" ht="24" customHeight="1" x14ac:dyDescent="0.3">
      <c r="A144" s="46">
        <v>6</v>
      </c>
      <c r="B144" s="107" t="s">
        <v>238</v>
      </c>
      <c r="C144" s="102">
        <v>46113</v>
      </c>
      <c r="D144" s="102" t="str">
        <f t="array" ref="D144">IFERROR(
  LOOKUP(2, 1/((TRIM(IMS!$E$8:$E$4000)=TRIM(IMS!$E144))*(IMS!$C$8:$C$4000&lt;IMS!$C144)),
         IMS!$C$8:$C$4000),
"")</f>
        <v/>
      </c>
      <c r="E144" s="107">
        <v>442858429</v>
      </c>
      <c r="F144" s="102">
        <v>44055</v>
      </c>
      <c r="G144" s="104">
        <f t="shared" ca="1" si="140"/>
        <v>5</v>
      </c>
      <c r="H144" s="124" t="str">
        <f t="shared" ca="1" si="119"/>
        <v>0-5</v>
      </c>
      <c r="I144" s="126" t="s">
        <v>88</v>
      </c>
      <c r="J144" s="105" t="e">
        <f t="shared" ca="1" si="1"/>
        <v>#NAME?</v>
      </c>
      <c r="K144" s="105">
        <v>593217754</v>
      </c>
      <c r="L144" s="106" t="s">
        <v>41</v>
      </c>
      <c r="M144" s="105" t="s">
        <v>89</v>
      </c>
      <c r="N144" s="105" t="s">
        <v>84</v>
      </c>
      <c r="O144" s="105"/>
      <c r="P144" s="103" t="s">
        <v>85</v>
      </c>
      <c r="Q144" s="136" t="s">
        <v>16</v>
      </c>
      <c r="R144" s="137"/>
      <c r="S144" s="107"/>
      <c r="T144" s="106"/>
      <c r="U144" s="106"/>
      <c r="V144" s="107"/>
      <c r="W144" s="107"/>
      <c r="X144" s="107" t="str">
        <f t="shared" si="142"/>
        <v>--137-01-04</v>
      </c>
      <c r="Y144" s="105" t="e">
        <f t="shared" ref="Y144:AC144" ca="1" si="149">TRIM(SUBSTITUTE(SUBSTITUTE(OFFSET($Q144,0,COLUMN()-COLUMN($AL$1)),CHAR(160)," "),_xludf.UNICHAR(8239)," "))</f>
        <v>#NAME?</v>
      </c>
      <c r="Z144" s="105" t="e">
        <f t="shared" ca="1" si="149"/>
        <v>#NAME?</v>
      </c>
      <c r="AA144" s="105" t="e">
        <f t="shared" ca="1" si="149"/>
        <v>#NAME?</v>
      </c>
      <c r="AB144" s="105" t="e">
        <f t="shared" ca="1" si="149"/>
        <v>#NAME?</v>
      </c>
      <c r="AC144" s="105" t="e">
        <f t="shared" ca="1" si="149"/>
        <v>#NAME?</v>
      </c>
      <c r="AD144" s="107">
        <f t="shared" si="144"/>
        <v>1</v>
      </c>
      <c r="AE144" s="107" t="str">
        <f t="shared" si="145"/>
        <v>2026-04</v>
      </c>
      <c r="AF144" s="107">
        <f t="shared" si="6"/>
        <v>1</v>
      </c>
      <c r="AG144" s="107">
        <f t="shared" si="7"/>
        <v>1</v>
      </c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</row>
    <row r="145" spans="1:47" ht="24" customHeight="1" x14ac:dyDescent="0.3">
      <c r="A145" s="46">
        <v>7</v>
      </c>
      <c r="B145" s="107" t="s">
        <v>239</v>
      </c>
      <c r="C145" s="102">
        <v>46113</v>
      </c>
      <c r="D145" s="102" t="str">
        <f t="array" ref="D145">IFERROR(
  LOOKUP(2, 1/((TRIM(IMS!$E$8:$E$4000)=TRIM(IMS!$E145))*(IMS!$C$8:$C$4000&lt;IMS!$C145)),
         IMS!$C$8:$C$4000),
"")</f>
        <v/>
      </c>
      <c r="E145" s="107">
        <v>900546185</v>
      </c>
      <c r="F145" s="102">
        <v>28517</v>
      </c>
      <c r="G145" s="104">
        <f t="shared" ca="1" si="140"/>
        <v>48</v>
      </c>
      <c r="H145" s="124" t="str">
        <f t="shared" ca="1" si="119"/>
        <v>19-60</v>
      </c>
      <c r="I145" s="125" t="s">
        <v>82</v>
      </c>
      <c r="J145" s="105" t="e">
        <f t="shared" ca="1" si="1"/>
        <v>#NAME?</v>
      </c>
      <c r="K145" s="105">
        <v>599783624</v>
      </c>
      <c r="L145" s="105" t="s">
        <v>35</v>
      </c>
      <c r="M145" s="107" t="s">
        <v>83</v>
      </c>
      <c r="N145" s="105" t="s">
        <v>84</v>
      </c>
      <c r="O145" s="105"/>
      <c r="P145" s="103" t="s">
        <v>156</v>
      </c>
      <c r="Q145" s="137"/>
      <c r="R145" s="126" t="s">
        <v>37</v>
      </c>
      <c r="S145" s="107"/>
      <c r="T145" s="106"/>
      <c r="U145" s="106"/>
      <c r="V145" s="107"/>
      <c r="W145" s="107"/>
      <c r="X145" s="107" t="str">
        <f t="shared" si="142"/>
        <v>--138-01-04</v>
      </c>
      <c r="Y145" s="105" t="e">
        <f t="shared" ref="Y145:AC145" ca="1" si="150">TRIM(SUBSTITUTE(SUBSTITUTE(OFFSET($Q145,0,COLUMN()-COLUMN($AL$1)),CHAR(160)," "),_xludf.UNICHAR(8239)," "))</f>
        <v>#NAME?</v>
      </c>
      <c r="Z145" s="105" t="e">
        <f t="shared" ca="1" si="150"/>
        <v>#NAME?</v>
      </c>
      <c r="AA145" s="105" t="e">
        <f t="shared" ca="1" si="150"/>
        <v>#NAME?</v>
      </c>
      <c r="AB145" s="105" t="e">
        <f t="shared" ca="1" si="150"/>
        <v>#NAME?</v>
      </c>
      <c r="AC145" s="105" t="e">
        <f t="shared" ca="1" si="150"/>
        <v>#NAME?</v>
      </c>
      <c r="AD145" s="107">
        <f t="shared" si="144"/>
        <v>1</v>
      </c>
      <c r="AE145" s="107" t="str">
        <f t="shared" si="145"/>
        <v>2026-04</v>
      </c>
      <c r="AF145" s="107">
        <f t="shared" si="6"/>
        <v>1</v>
      </c>
      <c r="AG145" s="107">
        <f t="shared" si="7"/>
        <v>1</v>
      </c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</row>
    <row r="146" spans="1:47" ht="24" customHeight="1" x14ac:dyDescent="0.3">
      <c r="A146" s="46">
        <v>8</v>
      </c>
      <c r="B146" s="107" t="s">
        <v>240</v>
      </c>
      <c r="C146" s="102">
        <v>46113</v>
      </c>
      <c r="D146" s="102" t="str">
        <f t="array" ref="D146">IFERROR(
  LOOKUP(2, 1/((TRIM(IMS!$E$8:$E$4000)=TRIM(IMS!$E146))*(IMS!$C$8:$C$4000&lt;IMS!$C146)),
         IMS!$C$8:$C$4000),
"")</f>
        <v/>
      </c>
      <c r="E146" s="107">
        <v>445064173</v>
      </c>
      <c r="F146" s="102">
        <v>44157</v>
      </c>
      <c r="G146" s="104">
        <f t="shared" ca="1" si="140"/>
        <v>5</v>
      </c>
      <c r="H146" s="124" t="str">
        <f t="shared" ca="1" si="119"/>
        <v>0-5</v>
      </c>
      <c r="I146" s="125" t="s">
        <v>82</v>
      </c>
      <c r="J146" s="105" t="e">
        <f t="shared" ca="1" si="1"/>
        <v>#NAME?</v>
      </c>
      <c r="K146" s="105">
        <v>599498620</v>
      </c>
      <c r="L146" s="106" t="s">
        <v>41</v>
      </c>
      <c r="M146" s="105" t="s">
        <v>89</v>
      </c>
      <c r="N146" s="105" t="s">
        <v>84</v>
      </c>
      <c r="O146" s="105"/>
      <c r="P146" s="103" t="s">
        <v>85</v>
      </c>
      <c r="Q146" s="136" t="s">
        <v>16</v>
      </c>
      <c r="R146" s="137"/>
      <c r="S146" s="107"/>
      <c r="T146" s="106"/>
      <c r="U146" s="106"/>
      <c r="V146" s="107"/>
      <c r="W146" s="107"/>
      <c r="X146" s="107" t="str">
        <f t="shared" si="142"/>
        <v>--139-01-04</v>
      </c>
      <c r="Y146" s="105" t="e">
        <f t="shared" ref="Y146:AC146" ca="1" si="151">TRIM(SUBSTITUTE(SUBSTITUTE(OFFSET($Q146,0,COLUMN()-COLUMN($AL$1)),CHAR(160)," "),_xludf.UNICHAR(8239)," "))</f>
        <v>#NAME?</v>
      </c>
      <c r="Z146" s="105" t="e">
        <f t="shared" ca="1" si="151"/>
        <v>#NAME?</v>
      </c>
      <c r="AA146" s="105" t="e">
        <f t="shared" ca="1" si="151"/>
        <v>#NAME?</v>
      </c>
      <c r="AB146" s="105" t="e">
        <f t="shared" ca="1" si="151"/>
        <v>#NAME?</v>
      </c>
      <c r="AC146" s="105" t="e">
        <f t="shared" ca="1" si="151"/>
        <v>#NAME?</v>
      </c>
      <c r="AD146" s="107">
        <f t="shared" si="144"/>
        <v>1</v>
      </c>
      <c r="AE146" s="107" t="str">
        <f t="shared" si="145"/>
        <v>2026-04</v>
      </c>
      <c r="AF146" s="107">
        <f t="shared" si="6"/>
        <v>1</v>
      </c>
      <c r="AG146" s="107">
        <f t="shared" si="7"/>
        <v>1</v>
      </c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</row>
    <row r="147" spans="1:47" ht="24" customHeight="1" x14ac:dyDescent="0.3">
      <c r="A147" s="46">
        <v>9</v>
      </c>
      <c r="B147" s="107" t="s">
        <v>241</v>
      </c>
      <c r="C147" s="102">
        <v>46113</v>
      </c>
      <c r="D147" s="102" t="str">
        <f t="array" ref="D147">IFERROR(
  LOOKUP(2, 1/((TRIM(IMS!$E$8:$E$4000)=TRIM(IMS!$E147))*(IMS!$C$8:$C$4000&lt;IMS!$C147)),
         IMS!$C$8:$C$4000),
"")</f>
        <v/>
      </c>
      <c r="E147" s="107">
        <v>966592677</v>
      </c>
      <c r="F147" s="102">
        <v>24371</v>
      </c>
      <c r="G147" s="104">
        <f t="shared" ca="1" si="140"/>
        <v>59</v>
      </c>
      <c r="H147" s="124" t="str">
        <f t="shared" ca="1" si="119"/>
        <v>19-60</v>
      </c>
      <c r="I147" s="125" t="s">
        <v>82</v>
      </c>
      <c r="J147" s="105" t="e">
        <f t="shared" ca="1" si="1"/>
        <v>#NAME?</v>
      </c>
      <c r="K147" s="105">
        <v>599629879</v>
      </c>
      <c r="L147" s="106" t="s">
        <v>41</v>
      </c>
      <c r="M147" s="107" t="s">
        <v>83</v>
      </c>
      <c r="N147" s="105" t="s">
        <v>84</v>
      </c>
      <c r="O147" s="105"/>
      <c r="P147" s="103" t="s">
        <v>85</v>
      </c>
      <c r="Q147" s="136" t="s">
        <v>4</v>
      </c>
      <c r="R147" s="137"/>
      <c r="S147" s="107"/>
      <c r="T147" s="106"/>
      <c r="U147" s="106"/>
      <c r="V147" s="107"/>
      <c r="W147" s="107"/>
      <c r="X147" s="107" t="str">
        <f t="shared" si="142"/>
        <v>--140-01-04</v>
      </c>
      <c r="Y147" s="105" t="e">
        <f t="shared" ref="Y147:AC147" ca="1" si="152">TRIM(SUBSTITUTE(SUBSTITUTE(OFFSET($Q147,0,COLUMN()-COLUMN($AL$1)),CHAR(160)," "),_xludf.UNICHAR(8239)," "))</f>
        <v>#NAME?</v>
      </c>
      <c r="Z147" s="105" t="e">
        <f t="shared" ca="1" si="152"/>
        <v>#NAME?</v>
      </c>
      <c r="AA147" s="105" t="e">
        <f t="shared" ca="1" si="152"/>
        <v>#NAME?</v>
      </c>
      <c r="AB147" s="105" t="e">
        <f t="shared" ca="1" si="152"/>
        <v>#NAME?</v>
      </c>
      <c r="AC147" s="105" t="e">
        <f t="shared" ca="1" si="152"/>
        <v>#NAME?</v>
      </c>
      <c r="AD147" s="107">
        <f t="shared" si="144"/>
        <v>1</v>
      </c>
      <c r="AE147" s="107" t="str">
        <f t="shared" si="145"/>
        <v>2026-04</v>
      </c>
      <c r="AF147" s="107">
        <f t="shared" si="6"/>
        <v>1</v>
      </c>
      <c r="AG147" s="107">
        <f t="shared" si="7"/>
        <v>1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</row>
    <row r="148" spans="1:47" ht="24" customHeight="1" x14ac:dyDescent="0.3">
      <c r="A148" s="46">
        <v>10</v>
      </c>
      <c r="B148" s="107" t="s">
        <v>242</v>
      </c>
      <c r="C148" s="102">
        <v>46113</v>
      </c>
      <c r="D148" s="102" t="str">
        <f t="array" ref="D148">IFERROR(
  LOOKUP(2, 1/((TRIM(IMS!$E$8:$E$4000)=TRIM(IMS!$E148))*(IMS!$C$8:$C$4000&lt;IMS!$C148)),
         IMS!$C$8:$C$4000),
"")</f>
        <v/>
      </c>
      <c r="E148" s="107">
        <v>801420688</v>
      </c>
      <c r="F148" s="102">
        <v>31661</v>
      </c>
      <c r="G148" s="104">
        <f t="shared" ca="1" si="140"/>
        <v>39</v>
      </c>
      <c r="H148" s="124" t="str">
        <f t="shared" ca="1" si="119"/>
        <v>19-60</v>
      </c>
      <c r="I148" s="125" t="s">
        <v>82</v>
      </c>
      <c r="J148" s="105" t="e">
        <f t="shared" ca="1" si="1"/>
        <v>#NAME?</v>
      </c>
      <c r="K148" s="105">
        <v>592635758</v>
      </c>
      <c r="L148" s="105" t="s">
        <v>35</v>
      </c>
      <c r="M148" s="107" t="s">
        <v>83</v>
      </c>
      <c r="N148" s="105" t="s">
        <v>84</v>
      </c>
      <c r="O148" s="105"/>
      <c r="P148" s="103" t="s">
        <v>85</v>
      </c>
      <c r="Q148" s="136" t="s">
        <v>16</v>
      </c>
      <c r="R148" s="137"/>
      <c r="S148" s="107"/>
      <c r="T148" s="106"/>
      <c r="U148" s="106"/>
      <c r="V148" s="107"/>
      <c r="W148" s="107"/>
      <c r="X148" s="107" t="str">
        <f t="shared" si="142"/>
        <v>--141-01-04</v>
      </c>
      <c r="Y148" s="105" t="e">
        <f t="shared" ref="Y148:AC148" ca="1" si="153">TRIM(SUBSTITUTE(SUBSTITUTE(OFFSET($Q148,0,COLUMN()-COLUMN($AL$1)),CHAR(160)," "),_xludf.UNICHAR(8239)," "))</f>
        <v>#NAME?</v>
      </c>
      <c r="Z148" s="105" t="e">
        <f t="shared" ca="1" si="153"/>
        <v>#NAME?</v>
      </c>
      <c r="AA148" s="105" t="e">
        <f t="shared" ca="1" si="153"/>
        <v>#NAME?</v>
      </c>
      <c r="AB148" s="105" t="e">
        <f t="shared" ca="1" si="153"/>
        <v>#NAME?</v>
      </c>
      <c r="AC148" s="105" t="e">
        <f t="shared" ca="1" si="153"/>
        <v>#NAME?</v>
      </c>
      <c r="AD148" s="107">
        <f t="shared" si="144"/>
        <v>0</v>
      </c>
      <c r="AE148" s="107" t="str">
        <f t="shared" si="145"/>
        <v>2026-04</v>
      </c>
      <c r="AF148" s="107">
        <f t="shared" si="6"/>
        <v>1</v>
      </c>
      <c r="AG148" s="107">
        <f t="shared" si="7"/>
        <v>1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</row>
    <row r="149" spans="1:47" ht="24" customHeight="1" x14ac:dyDescent="0.3">
      <c r="A149" s="46">
        <v>11</v>
      </c>
      <c r="B149" s="107" t="s">
        <v>243</v>
      </c>
      <c r="C149" s="102">
        <v>46113</v>
      </c>
      <c r="D149" s="102" t="str">
        <f t="array" ref="D149">IFERROR(
  LOOKUP(2, 1/((TRIM(IMS!$E$8:$E$4000)=TRIM(IMS!$E149))*(IMS!$C$8:$C$4000&lt;IMS!$C149)),
         IMS!$C$8:$C$4000),
"")</f>
        <v/>
      </c>
      <c r="E149" s="107">
        <v>470955394</v>
      </c>
      <c r="F149" s="102">
        <v>46004</v>
      </c>
      <c r="G149" s="104">
        <v>1</v>
      </c>
      <c r="H149" s="124" t="str">
        <f t="shared" si="119"/>
        <v>0-5</v>
      </c>
      <c r="I149" s="126" t="s">
        <v>88</v>
      </c>
      <c r="J149" s="105" t="e">
        <f t="shared" ca="1" si="1"/>
        <v>#NAME?</v>
      </c>
      <c r="K149" s="105">
        <v>592635758</v>
      </c>
      <c r="L149" s="105" t="s">
        <v>35</v>
      </c>
      <c r="M149" s="105" t="s">
        <v>89</v>
      </c>
      <c r="N149" s="105" t="s">
        <v>84</v>
      </c>
      <c r="O149" s="105"/>
      <c r="P149" s="103" t="s">
        <v>85</v>
      </c>
      <c r="Q149" s="136" t="s">
        <v>16</v>
      </c>
      <c r="R149" s="137"/>
      <c r="S149" s="107"/>
      <c r="T149" s="106"/>
      <c r="U149" s="106"/>
      <c r="V149" s="107"/>
      <c r="W149" s="107"/>
      <c r="X149" s="107" t="str">
        <f t="shared" si="142"/>
        <v>--142-01-04</v>
      </c>
      <c r="Y149" s="105" t="e">
        <f t="shared" ref="Y149:AC149" ca="1" si="154">TRIM(SUBSTITUTE(SUBSTITUTE(OFFSET($Q149,0,COLUMN()-COLUMN($AL$1)),CHAR(160)," "),_xludf.UNICHAR(8239)," "))</f>
        <v>#NAME?</v>
      </c>
      <c r="Z149" s="105" t="e">
        <f t="shared" ca="1" si="154"/>
        <v>#NAME?</v>
      </c>
      <c r="AA149" s="105" t="e">
        <f t="shared" ca="1" si="154"/>
        <v>#NAME?</v>
      </c>
      <c r="AB149" s="105" t="e">
        <f t="shared" ca="1" si="154"/>
        <v>#NAME?</v>
      </c>
      <c r="AC149" s="105" t="e">
        <f t="shared" ca="1" si="154"/>
        <v>#NAME?</v>
      </c>
      <c r="AD149" s="107">
        <f t="shared" si="144"/>
        <v>0</v>
      </c>
      <c r="AE149" s="107" t="str">
        <f t="shared" si="145"/>
        <v>2026-04</v>
      </c>
      <c r="AF149" s="107">
        <f t="shared" si="6"/>
        <v>1</v>
      </c>
      <c r="AG149" s="107">
        <f t="shared" si="7"/>
        <v>1</v>
      </c>
      <c r="AH149" s="11"/>
      <c r="AI149" s="28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</row>
    <row r="150" spans="1:47" ht="24" customHeight="1" x14ac:dyDescent="0.3">
      <c r="A150" s="46">
        <v>12</v>
      </c>
      <c r="B150" s="107" t="s">
        <v>244</v>
      </c>
      <c r="C150" s="102">
        <v>46113</v>
      </c>
      <c r="D150" s="102" t="str">
        <f t="array" ref="D150">IFERROR(
  LOOKUP(2, 1/((TRIM(IMS!$E$8:$E$4000)=TRIM(IMS!$E150))*(IMS!$C$8:$C$4000&lt;IMS!$C150)),
         IMS!$C$8:$C$4000),
"")</f>
        <v/>
      </c>
      <c r="E150" s="107">
        <v>401981972</v>
      </c>
      <c r="F150" s="102">
        <v>35321</v>
      </c>
      <c r="G150" s="104">
        <f t="shared" ref="G150:G162" ca="1" si="155">IF(F150="","",DATEDIF(F150,TODAY(),"Y"))</f>
        <v>29</v>
      </c>
      <c r="H150" s="124" t="str">
        <f t="shared" ca="1" si="119"/>
        <v>19-60</v>
      </c>
      <c r="I150" s="125" t="s">
        <v>82</v>
      </c>
      <c r="J150" s="105" t="e">
        <f t="shared" ca="1" si="1"/>
        <v>#NAME?</v>
      </c>
      <c r="K150" s="105">
        <v>592557082</v>
      </c>
      <c r="L150" s="105" t="s">
        <v>35</v>
      </c>
      <c r="M150" s="107" t="s">
        <v>83</v>
      </c>
      <c r="N150" s="105" t="s">
        <v>84</v>
      </c>
      <c r="O150" s="105"/>
      <c r="P150" s="103" t="s">
        <v>85</v>
      </c>
      <c r="Q150" s="137"/>
      <c r="R150" s="126" t="s">
        <v>5</v>
      </c>
      <c r="S150" s="107"/>
      <c r="T150" s="106"/>
      <c r="U150" s="106"/>
      <c r="V150" s="107"/>
      <c r="W150" s="107"/>
      <c r="X150" s="107" t="str">
        <f t="shared" si="142"/>
        <v>--143-01-04</v>
      </c>
      <c r="Y150" s="105" t="e">
        <f t="shared" ref="Y150:AC150" ca="1" si="156">TRIM(SUBSTITUTE(SUBSTITUTE(OFFSET($Q150,0,COLUMN()-COLUMN($AL$1)),CHAR(160)," "),_xludf.UNICHAR(8239)," "))</f>
        <v>#NAME?</v>
      </c>
      <c r="Z150" s="105" t="e">
        <f t="shared" ca="1" si="156"/>
        <v>#NAME?</v>
      </c>
      <c r="AA150" s="105" t="e">
        <f t="shared" ca="1" si="156"/>
        <v>#NAME?</v>
      </c>
      <c r="AB150" s="105" t="e">
        <f t="shared" ca="1" si="156"/>
        <v>#NAME?</v>
      </c>
      <c r="AC150" s="105" t="e">
        <f t="shared" ca="1" si="156"/>
        <v>#NAME?</v>
      </c>
      <c r="AD150" s="107">
        <f t="shared" si="144"/>
        <v>0</v>
      </c>
      <c r="AE150" s="107" t="str">
        <f t="shared" si="145"/>
        <v>2026-04</v>
      </c>
      <c r="AF150" s="107">
        <f t="shared" si="6"/>
        <v>1</v>
      </c>
      <c r="AG150" s="107">
        <f t="shared" si="7"/>
        <v>1</v>
      </c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</row>
    <row r="151" spans="1:47" ht="24" customHeight="1" x14ac:dyDescent="0.3">
      <c r="A151" s="46">
        <v>13</v>
      </c>
      <c r="B151" s="107" t="s">
        <v>245</v>
      </c>
      <c r="C151" s="102">
        <v>46113</v>
      </c>
      <c r="D151" s="102" t="str">
        <f t="array" ref="D151">IFERROR(
  LOOKUP(2, 1/((TRIM(IMS!$E$8:$E$4000)=TRIM(IMS!$E151))*(IMS!$C$8:$C$4000&lt;IMS!$C151)),
         IMS!$C$8:$C$4000),
"")</f>
        <v/>
      </c>
      <c r="E151" s="107">
        <v>907067680</v>
      </c>
      <c r="F151" s="102">
        <v>24973</v>
      </c>
      <c r="G151" s="104">
        <f t="shared" ca="1" si="155"/>
        <v>57</v>
      </c>
      <c r="H151" s="124" t="str">
        <f t="shared" ca="1" si="119"/>
        <v>19-60</v>
      </c>
      <c r="I151" s="125" t="s">
        <v>82</v>
      </c>
      <c r="J151" s="105" t="e">
        <f t="shared" ca="1" si="1"/>
        <v>#NAME?</v>
      </c>
      <c r="K151" s="105">
        <v>592635758</v>
      </c>
      <c r="L151" s="105" t="s">
        <v>35</v>
      </c>
      <c r="M151" s="107" t="s">
        <v>83</v>
      </c>
      <c r="N151" s="105" t="s">
        <v>84</v>
      </c>
      <c r="O151" s="105"/>
      <c r="P151" s="103" t="s">
        <v>85</v>
      </c>
      <c r="Q151" s="137"/>
      <c r="R151" s="126" t="s">
        <v>37</v>
      </c>
      <c r="S151" s="107"/>
      <c r="T151" s="106"/>
      <c r="U151" s="106"/>
      <c r="V151" s="107"/>
      <c r="W151" s="107"/>
      <c r="X151" s="107" t="str">
        <f t="shared" si="142"/>
        <v>--144-01-04</v>
      </c>
      <c r="Y151" s="105" t="e">
        <f t="shared" ref="Y151:AC151" ca="1" si="157">TRIM(SUBSTITUTE(SUBSTITUTE(OFFSET($Q151,0,COLUMN()-COLUMN($AL$1)),CHAR(160)," "),_xludf.UNICHAR(8239)," "))</f>
        <v>#NAME?</v>
      </c>
      <c r="Z151" s="105" t="e">
        <f t="shared" ca="1" si="157"/>
        <v>#NAME?</v>
      </c>
      <c r="AA151" s="105" t="e">
        <f t="shared" ca="1" si="157"/>
        <v>#NAME?</v>
      </c>
      <c r="AB151" s="105" t="e">
        <f t="shared" ca="1" si="157"/>
        <v>#NAME?</v>
      </c>
      <c r="AC151" s="105" t="e">
        <f t="shared" ca="1" si="157"/>
        <v>#NAME?</v>
      </c>
      <c r="AD151" s="107">
        <f t="shared" si="144"/>
        <v>0</v>
      </c>
      <c r="AE151" s="107" t="str">
        <f t="shared" si="145"/>
        <v>2026-04</v>
      </c>
      <c r="AF151" s="107">
        <f t="shared" si="6"/>
        <v>1</v>
      </c>
      <c r="AG151" s="107">
        <f t="shared" si="7"/>
        <v>1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</row>
    <row r="152" spans="1:47" ht="24" customHeight="1" x14ac:dyDescent="0.3">
      <c r="A152" s="46">
        <v>14</v>
      </c>
      <c r="B152" s="107" t="s">
        <v>246</v>
      </c>
      <c r="C152" s="102">
        <v>46113</v>
      </c>
      <c r="D152" s="102">
        <f t="array" ref="D152">IFERROR(
  LOOKUP(2, 1/((TRIM(IMS!$E$8:$E$4000)=TRIM(IMS!$E152))*(IMS!$C$8:$C$4000&lt;IMS!$C152)),
         IMS!$C$8:$C$4000),
"")</f>
        <v>46112</v>
      </c>
      <c r="E152" s="107">
        <v>900771916</v>
      </c>
      <c r="F152" s="102">
        <v>28196</v>
      </c>
      <c r="G152" s="104">
        <f t="shared" ca="1" si="155"/>
        <v>49</v>
      </c>
      <c r="H152" s="124" t="str">
        <f t="shared" ca="1" si="119"/>
        <v>19-60</v>
      </c>
      <c r="I152" s="125" t="s">
        <v>82</v>
      </c>
      <c r="J152" s="105" t="e">
        <f t="shared" ca="1" si="1"/>
        <v>#NAME?</v>
      </c>
      <c r="K152" s="105">
        <v>599183514</v>
      </c>
      <c r="L152" s="105" t="s">
        <v>35</v>
      </c>
      <c r="M152" s="107" t="s">
        <v>83</v>
      </c>
      <c r="N152" s="105" t="s">
        <v>84</v>
      </c>
      <c r="O152" s="105"/>
      <c r="P152" s="103" t="s">
        <v>85</v>
      </c>
      <c r="Q152" s="136" t="s">
        <v>16</v>
      </c>
      <c r="R152" s="137"/>
      <c r="S152" s="107"/>
      <c r="T152" s="106"/>
      <c r="U152" s="106"/>
      <c r="V152" s="107"/>
      <c r="W152" s="107"/>
      <c r="X152" s="107" t="str">
        <f t="shared" si="142"/>
        <v>--145-01-04</v>
      </c>
      <c r="Y152" s="105" t="e">
        <f t="shared" ref="Y152:AC152" ca="1" si="158">TRIM(SUBSTITUTE(SUBSTITUTE(OFFSET($Q152,0,COLUMN()-COLUMN($AL$1)),CHAR(160)," "),_xludf.UNICHAR(8239)," "))</f>
        <v>#NAME?</v>
      </c>
      <c r="Z152" s="105" t="e">
        <f t="shared" ca="1" si="158"/>
        <v>#NAME?</v>
      </c>
      <c r="AA152" s="105" t="e">
        <f t="shared" ca="1" si="158"/>
        <v>#NAME?</v>
      </c>
      <c r="AB152" s="105" t="e">
        <f t="shared" ca="1" si="158"/>
        <v>#NAME?</v>
      </c>
      <c r="AC152" s="105" t="e">
        <f t="shared" ca="1" si="158"/>
        <v>#NAME?</v>
      </c>
      <c r="AD152" s="107">
        <f t="shared" si="144"/>
        <v>0</v>
      </c>
      <c r="AE152" s="107" t="str">
        <f t="shared" si="145"/>
        <v>2026-04</v>
      </c>
      <c r="AF152" s="107">
        <f t="shared" si="6"/>
        <v>1</v>
      </c>
      <c r="AG152" s="107">
        <f t="shared" si="7"/>
        <v>1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</row>
    <row r="153" spans="1:47" ht="24" customHeight="1" x14ac:dyDescent="0.3">
      <c r="A153" s="46">
        <v>15</v>
      </c>
      <c r="B153" s="107" t="s">
        <v>247</v>
      </c>
      <c r="C153" s="102">
        <v>46113</v>
      </c>
      <c r="D153" s="102" t="str">
        <f t="array" ref="D153">IFERROR(
  LOOKUP(2, 1/((TRIM(IMS!$E$8:$E$4000)=TRIM(IMS!$E153))*(IMS!$C$8:$C$4000&lt;IMS!$C153)),
         IMS!$C$8:$C$4000),
"")</f>
        <v/>
      </c>
      <c r="E153" s="107">
        <v>900524760</v>
      </c>
      <c r="F153" s="102">
        <v>28598</v>
      </c>
      <c r="G153" s="104">
        <f t="shared" ca="1" si="155"/>
        <v>48</v>
      </c>
      <c r="H153" s="124" t="str">
        <f t="shared" ca="1" si="119"/>
        <v>19-60</v>
      </c>
      <c r="I153" s="125" t="s">
        <v>82</v>
      </c>
      <c r="J153" s="105" t="e">
        <f t="shared" ca="1" si="1"/>
        <v>#NAME?</v>
      </c>
      <c r="K153" s="105">
        <v>599384246</v>
      </c>
      <c r="L153" s="106" t="s">
        <v>12</v>
      </c>
      <c r="M153" s="107" t="s">
        <v>83</v>
      </c>
      <c r="N153" s="105" t="s">
        <v>84</v>
      </c>
      <c r="O153" s="105"/>
      <c r="P153" s="103" t="s">
        <v>85</v>
      </c>
      <c r="Q153" s="137"/>
      <c r="R153" s="126" t="s">
        <v>37</v>
      </c>
      <c r="S153" s="107"/>
      <c r="T153" s="106"/>
      <c r="U153" s="106"/>
      <c r="V153" s="107"/>
      <c r="W153" s="107"/>
      <c r="X153" s="107" t="str">
        <f t="shared" si="142"/>
        <v>--146-01-04</v>
      </c>
      <c r="Y153" s="105" t="e">
        <f t="shared" ref="Y153:AC153" ca="1" si="159">TRIM(SUBSTITUTE(SUBSTITUTE(OFFSET($Q153,0,COLUMN()-COLUMN($AL$1)),CHAR(160)," "),_xludf.UNICHAR(8239)," "))</f>
        <v>#NAME?</v>
      </c>
      <c r="Z153" s="105" t="e">
        <f t="shared" ca="1" si="159"/>
        <v>#NAME?</v>
      </c>
      <c r="AA153" s="105" t="e">
        <f t="shared" ca="1" si="159"/>
        <v>#NAME?</v>
      </c>
      <c r="AB153" s="105" t="e">
        <f t="shared" ca="1" si="159"/>
        <v>#NAME?</v>
      </c>
      <c r="AC153" s="105" t="e">
        <f t="shared" ca="1" si="159"/>
        <v>#NAME?</v>
      </c>
      <c r="AD153" s="107">
        <f t="shared" si="144"/>
        <v>1</v>
      </c>
      <c r="AE153" s="107" t="str">
        <f t="shared" si="145"/>
        <v>2026-04</v>
      </c>
      <c r="AF153" s="107">
        <f t="shared" si="6"/>
        <v>1</v>
      </c>
      <c r="AG153" s="107">
        <f t="shared" si="7"/>
        <v>1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</row>
    <row r="154" spans="1:47" ht="24" customHeight="1" x14ac:dyDescent="0.3">
      <c r="A154" s="46">
        <v>16</v>
      </c>
      <c r="B154" s="107" t="s">
        <v>248</v>
      </c>
      <c r="C154" s="102">
        <v>46113</v>
      </c>
      <c r="D154" s="102" t="str">
        <f t="array" ref="D154">IFERROR(
  LOOKUP(2, 1/((TRIM(IMS!$E$8:$E$4000)=TRIM(IMS!$E154))*(IMS!$C$8:$C$4000&lt;IMS!$C154)),
         IMS!$C$8:$C$4000),
"")</f>
        <v/>
      </c>
      <c r="E154" s="107">
        <v>433368149</v>
      </c>
      <c r="F154" s="102">
        <v>41254</v>
      </c>
      <c r="G154" s="104">
        <f t="shared" ca="1" si="155"/>
        <v>13</v>
      </c>
      <c r="H154" s="124" t="str">
        <f t="shared" ca="1" si="119"/>
        <v>6-18</v>
      </c>
      <c r="I154" s="126" t="s">
        <v>88</v>
      </c>
      <c r="J154" s="105" t="e">
        <f t="shared" ca="1" si="1"/>
        <v>#NAME?</v>
      </c>
      <c r="K154" s="105">
        <v>599384246</v>
      </c>
      <c r="L154" s="106" t="s">
        <v>12</v>
      </c>
      <c r="M154" s="111" t="s">
        <v>94</v>
      </c>
      <c r="N154" s="105" t="s">
        <v>84</v>
      </c>
      <c r="O154" s="105"/>
      <c r="P154" s="103" t="s">
        <v>85</v>
      </c>
      <c r="Q154" s="136" t="s">
        <v>16</v>
      </c>
      <c r="R154" s="137"/>
      <c r="S154" s="107"/>
      <c r="T154" s="106"/>
      <c r="U154" s="106"/>
      <c r="V154" s="107"/>
      <c r="W154" s="107"/>
      <c r="X154" s="107" t="str">
        <f t="shared" si="142"/>
        <v>--147-01-04</v>
      </c>
      <c r="Y154" s="105" t="e">
        <f t="shared" ref="Y154:AC154" ca="1" si="160">TRIM(SUBSTITUTE(SUBSTITUTE(OFFSET($Q154,0,COLUMN()-COLUMN($AL$1)),CHAR(160)," "),_xludf.UNICHAR(8239)," "))</f>
        <v>#NAME?</v>
      </c>
      <c r="Z154" s="105" t="e">
        <f t="shared" ca="1" si="160"/>
        <v>#NAME?</v>
      </c>
      <c r="AA154" s="105" t="e">
        <f t="shared" ca="1" si="160"/>
        <v>#NAME?</v>
      </c>
      <c r="AB154" s="105" t="e">
        <f t="shared" ca="1" si="160"/>
        <v>#NAME?</v>
      </c>
      <c r="AC154" s="105" t="e">
        <f t="shared" ca="1" si="160"/>
        <v>#NAME?</v>
      </c>
      <c r="AD154" s="107">
        <f t="shared" si="144"/>
        <v>1</v>
      </c>
      <c r="AE154" s="107" t="str">
        <f t="shared" si="145"/>
        <v>2026-04</v>
      </c>
      <c r="AF154" s="107">
        <f t="shared" si="6"/>
        <v>1</v>
      </c>
      <c r="AG154" s="107">
        <f t="shared" si="7"/>
        <v>1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</row>
    <row r="155" spans="1:47" ht="24" customHeight="1" x14ac:dyDescent="0.3">
      <c r="A155" s="46">
        <v>17</v>
      </c>
      <c r="B155" s="107" t="s">
        <v>249</v>
      </c>
      <c r="C155" s="102">
        <v>46113</v>
      </c>
      <c r="D155" s="102" t="str">
        <f t="array" ref="D155">IFERROR(
  LOOKUP(2, 1/((TRIM(IMS!$E$8:$E$4000)=TRIM(IMS!$E155))*(IMS!$C$8:$C$4000&lt;IMS!$C155)),
         IMS!$C$8:$C$4000),
"")</f>
        <v/>
      </c>
      <c r="E155" s="107">
        <v>802000398</v>
      </c>
      <c r="F155" s="102">
        <v>33238</v>
      </c>
      <c r="G155" s="104">
        <f t="shared" ca="1" si="155"/>
        <v>35</v>
      </c>
      <c r="H155" s="124" t="str">
        <f t="shared" ca="1" si="119"/>
        <v>19-60</v>
      </c>
      <c r="I155" s="125" t="s">
        <v>82</v>
      </c>
      <c r="J155" s="105" t="e">
        <f t="shared" ca="1" si="1"/>
        <v>#NAME?</v>
      </c>
      <c r="K155" s="105">
        <v>592646772</v>
      </c>
      <c r="L155" s="106" t="s">
        <v>41</v>
      </c>
      <c r="M155" s="107" t="s">
        <v>83</v>
      </c>
      <c r="N155" s="105" t="s">
        <v>84</v>
      </c>
      <c r="O155" s="105"/>
      <c r="P155" s="103" t="s">
        <v>85</v>
      </c>
      <c r="Q155" s="137"/>
      <c r="R155" s="126" t="s">
        <v>37</v>
      </c>
      <c r="S155" s="107"/>
      <c r="T155" s="106"/>
      <c r="U155" s="106"/>
      <c r="V155" s="107"/>
      <c r="W155" s="107"/>
      <c r="X155" s="107" t="str">
        <f t="shared" si="142"/>
        <v>--148-01-04</v>
      </c>
      <c r="Y155" s="105" t="e">
        <f t="shared" ref="Y155:AC155" ca="1" si="161">TRIM(SUBSTITUTE(SUBSTITUTE(OFFSET($Q155,0,COLUMN()-COLUMN($AL$1)),CHAR(160)," "),_xludf.UNICHAR(8239)," "))</f>
        <v>#NAME?</v>
      </c>
      <c r="Z155" s="105" t="e">
        <f t="shared" ca="1" si="161"/>
        <v>#NAME?</v>
      </c>
      <c r="AA155" s="105" t="e">
        <f t="shared" ca="1" si="161"/>
        <v>#NAME?</v>
      </c>
      <c r="AB155" s="105" t="e">
        <f t="shared" ca="1" si="161"/>
        <v>#NAME?</v>
      </c>
      <c r="AC155" s="105" t="e">
        <f t="shared" ca="1" si="161"/>
        <v>#NAME?</v>
      </c>
      <c r="AD155" s="107">
        <f t="shared" si="144"/>
        <v>1</v>
      </c>
      <c r="AE155" s="107" t="str">
        <f t="shared" si="145"/>
        <v>2026-04</v>
      </c>
      <c r="AF155" s="107">
        <f t="shared" si="6"/>
        <v>1</v>
      </c>
      <c r="AG155" s="107">
        <f t="shared" si="7"/>
        <v>1</v>
      </c>
      <c r="AH155" s="11"/>
      <c r="AI155" s="29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</row>
    <row r="156" spans="1:47" ht="24" customHeight="1" x14ac:dyDescent="0.3">
      <c r="A156" s="46">
        <v>18</v>
      </c>
      <c r="B156" s="107" t="s">
        <v>250</v>
      </c>
      <c r="C156" s="102">
        <v>46113</v>
      </c>
      <c r="D156" s="102" t="str">
        <f t="array" ref="D156">IFERROR(
  LOOKUP(2, 1/((TRIM(IMS!$E$8:$E$4000)=TRIM(IMS!$E156))*(IMS!$C$8:$C$4000&lt;IMS!$C156)),
         IMS!$C$8:$C$4000),
"")</f>
        <v/>
      </c>
      <c r="E156" s="107">
        <v>905255089</v>
      </c>
      <c r="F156" s="102">
        <v>29557</v>
      </c>
      <c r="G156" s="104">
        <f t="shared" ca="1" si="155"/>
        <v>45</v>
      </c>
      <c r="H156" s="124" t="str">
        <f t="shared" ca="1" si="119"/>
        <v>19-60</v>
      </c>
      <c r="I156" s="125" t="s">
        <v>82</v>
      </c>
      <c r="J156" s="105" t="e">
        <f t="shared" ca="1" si="1"/>
        <v>#NAME?</v>
      </c>
      <c r="K156" s="105">
        <v>592302900</v>
      </c>
      <c r="L156" s="106" t="s">
        <v>41</v>
      </c>
      <c r="M156" s="107" t="s">
        <v>83</v>
      </c>
      <c r="N156" s="105" t="s">
        <v>84</v>
      </c>
      <c r="O156" s="105"/>
      <c r="P156" s="103" t="s">
        <v>85</v>
      </c>
      <c r="Q156" s="137"/>
      <c r="R156" s="126" t="s">
        <v>37</v>
      </c>
      <c r="S156" s="107"/>
      <c r="T156" s="106"/>
      <c r="U156" s="106"/>
      <c r="V156" s="107"/>
      <c r="W156" s="107"/>
      <c r="X156" s="107" t="str">
        <f t="shared" si="142"/>
        <v>--149-01-04</v>
      </c>
      <c r="Y156" s="105" t="e">
        <f t="shared" ref="Y156:AC156" ca="1" si="162">TRIM(SUBSTITUTE(SUBSTITUTE(OFFSET($Q156,0,COLUMN()-COLUMN($AL$1)),CHAR(160)," "),_xludf.UNICHAR(8239)," "))</f>
        <v>#NAME?</v>
      </c>
      <c r="Z156" s="105" t="e">
        <f t="shared" ca="1" si="162"/>
        <v>#NAME?</v>
      </c>
      <c r="AA156" s="105" t="e">
        <f t="shared" ca="1" si="162"/>
        <v>#NAME?</v>
      </c>
      <c r="AB156" s="105" t="e">
        <f t="shared" ca="1" si="162"/>
        <v>#NAME?</v>
      </c>
      <c r="AC156" s="105" t="e">
        <f t="shared" ca="1" si="162"/>
        <v>#NAME?</v>
      </c>
      <c r="AD156" s="107">
        <f t="shared" si="144"/>
        <v>0</v>
      </c>
      <c r="AE156" s="107" t="str">
        <f t="shared" si="145"/>
        <v>2026-04</v>
      </c>
      <c r="AF156" s="107">
        <f t="shared" si="6"/>
        <v>1</v>
      </c>
      <c r="AG156" s="107">
        <f t="shared" si="7"/>
        <v>1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</row>
    <row r="157" spans="1:47" ht="24" customHeight="1" x14ac:dyDescent="0.3">
      <c r="A157" s="46">
        <v>19</v>
      </c>
      <c r="B157" s="107" t="s">
        <v>251</v>
      </c>
      <c r="C157" s="102">
        <v>46113</v>
      </c>
      <c r="D157" s="102">
        <f t="array" ref="D157">IFERROR(
  LOOKUP(2, 1/((TRIM(IMS!$E$8:$E$4000)=TRIM(IMS!$E157))*(IMS!$C$8:$C$4000&lt;IMS!$C157)),
         IMS!$C$8:$C$4000),
"")</f>
        <v>46110</v>
      </c>
      <c r="E157" s="107">
        <v>803336981</v>
      </c>
      <c r="F157" s="102">
        <v>34014</v>
      </c>
      <c r="G157" s="104">
        <f t="shared" ca="1" si="155"/>
        <v>33</v>
      </c>
      <c r="H157" s="124" t="str">
        <f t="shared" ca="1" si="119"/>
        <v>19-60</v>
      </c>
      <c r="I157" s="126" t="s">
        <v>88</v>
      </c>
      <c r="J157" s="105" t="e">
        <f t="shared" ca="1" si="1"/>
        <v>#NAME?</v>
      </c>
      <c r="K157" s="105">
        <v>598705037</v>
      </c>
      <c r="L157" s="105" t="s">
        <v>35</v>
      </c>
      <c r="M157" s="107" t="s">
        <v>83</v>
      </c>
      <c r="N157" s="105" t="s">
        <v>84</v>
      </c>
      <c r="O157" s="105"/>
      <c r="P157" s="103" t="s">
        <v>85</v>
      </c>
      <c r="Q157" s="137"/>
      <c r="R157" s="137"/>
      <c r="S157" s="110" t="s">
        <v>6</v>
      </c>
      <c r="T157" s="106"/>
      <c r="U157" s="106"/>
      <c r="V157" s="107"/>
      <c r="W157" s="107"/>
      <c r="X157" s="107" t="str">
        <f t="shared" si="142"/>
        <v>--150-01-04</v>
      </c>
      <c r="Y157" s="105" t="e">
        <f t="shared" ref="Y157:AC157" ca="1" si="163">TRIM(SUBSTITUTE(SUBSTITUTE(OFFSET($Q157,0,COLUMN()-COLUMN($AL$1)),CHAR(160)," "),_xludf.UNICHAR(8239)," "))</f>
        <v>#NAME?</v>
      </c>
      <c r="Z157" s="105" t="e">
        <f t="shared" ca="1" si="163"/>
        <v>#NAME?</v>
      </c>
      <c r="AA157" s="105" t="e">
        <f t="shared" ca="1" si="163"/>
        <v>#NAME?</v>
      </c>
      <c r="AB157" s="105" t="e">
        <f t="shared" ca="1" si="163"/>
        <v>#NAME?</v>
      </c>
      <c r="AC157" s="105" t="e">
        <f t="shared" ca="1" si="163"/>
        <v>#NAME?</v>
      </c>
      <c r="AD157" s="107">
        <f t="shared" si="144"/>
        <v>1</v>
      </c>
      <c r="AE157" s="107" t="str">
        <f t="shared" si="145"/>
        <v>2026-04</v>
      </c>
      <c r="AF157" s="107">
        <f t="shared" si="6"/>
        <v>1</v>
      </c>
      <c r="AG157" s="107">
        <f t="shared" si="7"/>
        <v>0</v>
      </c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</row>
    <row r="158" spans="1:47" ht="24" customHeight="1" x14ac:dyDescent="0.3">
      <c r="A158" s="46">
        <v>20</v>
      </c>
      <c r="B158" s="107" t="s">
        <v>252</v>
      </c>
      <c r="C158" s="102">
        <v>46113</v>
      </c>
      <c r="D158" s="102" t="str">
        <f t="array" ref="D158">IFERROR(
  LOOKUP(2, 1/((TRIM(IMS!$E$8:$E$4000)=TRIM(IMS!$E158))*(IMS!$C$8:$C$4000&lt;IMS!$C158)),
         IMS!$C$8:$C$4000),
"")</f>
        <v/>
      </c>
      <c r="E158" s="107">
        <v>910805753</v>
      </c>
      <c r="F158" s="102">
        <v>23461</v>
      </c>
      <c r="G158" s="104">
        <f t="shared" ca="1" si="155"/>
        <v>62</v>
      </c>
      <c r="H158" s="124" t="str">
        <f t="shared" ca="1" si="119"/>
        <v>+60</v>
      </c>
      <c r="I158" s="125" t="s">
        <v>82</v>
      </c>
      <c r="J158" s="105" t="e">
        <f t="shared" ca="1" si="1"/>
        <v>#NAME?</v>
      </c>
      <c r="K158" s="105">
        <v>595924965</v>
      </c>
      <c r="L158" s="105" t="s">
        <v>35</v>
      </c>
      <c r="M158" s="107" t="s">
        <v>83</v>
      </c>
      <c r="N158" s="105" t="s">
        <v>84</v>
      </c>
      <c r="O158" s="105"/>
      <c r="P158" s="103" t="s">
        <v>85</v>
      </c>
      <c r="Q158" s="136" t="s">
        <v>4</v>
      </c>
      <c r="R158" s="137"/>
      <c r="S158" s="107"/>
      <c r="T158" s="106"/>
      <c r="U158" s="106"/>
      <c r="V158" s="107"/>
      <c r="W158" s="107"/>
      <c r="X158" s="107" t="str">
        <f t="shared" si="142"/>
        <v>--151-01-04</v>
      </c>
      <c r="Y158" s="105" t="e">
        <f t="shared" ref="Y158:AC158" ca="1" si="164">TRIM(SUBSTITUTE(SUBSTITUTE(OFFSET($Q158,0,COLUMN()-COLUMN($AL$1)),CHAR(160)," "),_xludf.UNICHAR(8239)," "))</f>
        <v>#NAME?</v>
      </c>
      <c r="Z158" s="105" t="e">
        <f t="shared" ca="1" si="164"/>
        <v>#NAME?</v>
      </c>
      <c r="AA158" s="105" t="e">
        <f t="shared" ca="1" si="164"/>
        <v>#NAME?</v>
      </c>
      <c r="AB158" s="105" t="e">
        <f t="shared" ca="1" si="164"/>
        <v>#NAME?</v>
      </c>
      <c r="AC158" s="105" t="e">
        <f t="shared" ca="1" si="164"/>
        <v>#NAME?</v>
      </c>
      <c r="AD158" s="107">
        <f t="shared" si="144"/>
        <v>1</v>
      </c>
      <c r="AE158" s="107" t="str">
        <f t="shared" si="145"/>
        <v>2026-04</v>
      </c>
      <c r="AF158" s="107">
        <f t="shared" si="6"/>
        <v>1</v>
      </c>
      <c r="AG158" s="107">
        <f t="shared" si="7"/>
        <v>1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</row>
    <row r="159" spans="1:47" ht="24" customHeight="1" x14ac:dyDescent="0.3">
      <c r="A159" s="46">
        <v>21</v>
      </c>
      <c r="B159" s="107" t="s">
        <v>253</v>
      </c>
      <c r="C159" s="102">
        <v>46113</v>
      </c>
      <c r="D159" s="102" t="str">
        <f t="array" ref="D159">IFERROR(
  LOOKUP(2, 1/((TRIM(IMS!$E$8:$E$4000)=TRIM(IMS!$E159))*(IMS!$C$8:$C$4000&lt;IMS!$C159)),
         IMS!$C$8:$C$4000),
"")</f>
        <v/>
      </c>
      <c r="E159" s="107">
        <v>443093877</v>
      </c>
      <c r="F159" s="102">
        <v>43849</v>
      </c>
      <c r="G159" s="104">
        <f t="shared" ca="1" si="155"/>
        <v>6</v>
      </c>
      <c r="H159" s="124" t="str">
        <f t="shared" ca="1" si="119"/>
        <v>6-18</v>
      </c>
      <c r="I159" s="126" t="s">
        <v>88</v>
      </c>
      <c r="J159" s="105" t="e">
        <f t="shared" ca="1" si="1"/>
        <v>#NAME?</v>
      </c>
      <c r="K159" s="105">
        <v>595924965</v>
      </c>
      <c r="L159" s="105" t="s">
        <v>35</v>
      </c>
      <c r="M159" s="107" t="s">
        <v>83</v>
      </c>
      <c r="N159" s="105" t="s">
        <v>84</v>
      </c>
      <c r="O159" s="105"/>
      <c r="P159" s="103" t="s">
        <v>85</v>
      </c>
      <c r="Q159" s="136" t="s">
        <v>16</v>
      </c>
      <c r="R159" s="137"/>
      <c r="S159" s="107"/>
      <c r="T159" s="106"/>
      <c r="U159" s="106"/>
      <c r="V159" s="107"/>
      <c r="W159" s="107"/>
      <c r="X159" s="107" t="str">
        <f t="shared" si="142"/>
        <v>--152-01-04</v>
      </c>
      <c r="Y159" s="105" t="e">
        <f t="shared" ref="Y159:AC159" ca="1" si="165">TRIM(SUBSTITUTE(SUBSTITUTE(OFFSET($Q159,0,COLUMN()-COLUMN($AL$1)),CHAR(160)," "),_xludf.UNICHAR(8239)," "))</f>
        <v>#NAME?</v>
      </c>
      <c r="Z159" s="105" t="e">
        <f t="shared" ca="1" si="165"/>
        <v>#NAME?</v>
      </c>
      <c r="AA159" s="105" t="e">
        <f t="shared" ca="1" si="165"/>
        <v>#NAME?</v>
      </c>
      <c r="AB159" s="105" t="e">
        <f t="shared" ca="1" si="165"/>
        <v>#NAME?</v>
      </c>
      <c r="AC159" s="105" t="e">
        <f t="shared" ca="1" si="165"/>
        <v>#NAME?</v>
      </c>
      <c r="AD159" s="107">
        <f t="shared" si="144"/>
        <v>0</v>
      </c>
      <c r="AE159" s="107" t="str">
        <f t="shared" si="145"/>
        <v>2026-04</v>
      </c>
      <c r="AF159" s="107">
        <f t="shared" si="6"/>
        <v>1</v>
      </c>
      <c r="AG159" s="107">
        <f t="shared" si="7"/>
        <v>1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</row>
    <row r="160" spans="1:47" ht="24" customHeight="1" x14ac:dyDescent="0.3">
      <c r="A160" s="46">
        <v>22</v>
      </c>
      <c r="B160" s="107" t="s">
        <v>254</v>
      </c>
      <c r="C160" s="102">
        <v>46113</v>
      </c>
      <c r="D160" s="102" t="str">
        <f t="array" ref="D160">IFERROR(
  LOOKUP(2, 1/((TRIM(IMS!$E$8:$E$4000)=TRIM(IMS!$E160))*(IMS!$C$8:$C$4000&lt;IMS!$C160)),
         IMS!$C$8:$C$4000),
"")</f>
        <v/>
      </c>
      <c r="E160" s="107">
        <v>404609034</v>
      </c>
      <c r="F160" s="102">
        <v>36218</v>
      </c>
      <c r="G160" s="104">
        <f t="shared" ca="1" si="155"/>
        <v>27</v>
      </c>
      <c r="H160" s="124" t="str">
        <f t="shared" ca="1" si="119"/>
        <v>19-60</v>
      </c>
      <c r="I160" s="125" t="s">
        <v>82</v>
      </c>
      <c r="J160" s="105" t="e">
        <f t="shared" ca="1" si="1"/>
        <v>#NAME?</v>
      </c>
      <c r="K160" s="105">
        <v>599974857</v>
      </c>
      <c r="L160" s="105" t="s">
        <v>35</v>
      </c>
      <c r="M160" s="107" t="s">
        <v>83</v>
      </c>
      <c r="N160" s="105" t="s">
        <v>84</v>
      </c>
      <c r="O160" s="105"/>
      <c r="P160" s="103" t="s">
        <v>85</v>
      </c>
      <c r="Q160" s="136" t="s">
        <v>16</v>
      </c>
      <c r="R160" s="137"/>
      <c r="S160" s="107"/>
      <c r="T160" s="106"/>
      <c r="U160" s="107"/>
      <c r="V160" s="107"/>
      <c r="W160" s="107"/>
      <c r="X160" s="107" t="str">
        <f t="shared" si="142"/>
        <v>--153-01-04</v>
      </c>
      <c r="Y160" s="105" t="e">
        <f t="shared" ref="Y160:AC160" ca="1" si="166">TRIM(SUBSTITUTE(SUBSTITUTE(OFFSET($Q160,0,COLUMN()-COLUMN($AL$1)),CHAR(160)," "),_xludf.UNICHAR(8239)," "))</f>
        <v>#NAME?</v>
      </c>
      <c r="Z160" s="105" t="e">
        <f t="shared" ca="1" si="166"/>
        <v>#NAME?</v>
      </c>
      <c r="AA160" s="105" t="e">
        <f t="shared" ca="1" si="166"/>
        <v>#NAME?</v>
      </c>
      <c r="AB160" s="105" t="e">
        <f t="shared" ca="1" si="166"/>
        <v>#NAME?</v>
      </c>
      <c r="AC160" s="105" t="e">
        <f t="shared" ca="1" si="166"/>
        <v>#NAME?</v>
      </c>
      <c r="AD160" s="107">
        <f t="shared" si="144"/>
        <v>1</v>
      </c>
      <c r="AE160" s="107" t="str">
        <f t="shared" si="145"/>
        <v>2026-04</v>
      </c>
      <c r="AF160" s="107">
        <f t="shared" si="6"/>
        <v>1</v>
      </c>
      <c r="AG160" s="107">
        <f t="shared" si="7"/>
        <v>1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</row>
    <row r="161" spans="1:47" ht="24" customHeight="1" x14ac:dyDescent="0.3">
      <c r="A161" s="46">
        <v>23</v>
      </c>
      <c r="B161" s="107" t="s">
        <v>255</v>
      </c>
      <c r="C161" s="102">
        <v>46113</v>
      </c>
      <c r="D161" s="102" t="str">
        <f t="array" ref="D161">IFERROR(
  LOOKUP(2, 1/((TRIM(IMS!$E$8:$E$4000)=TRIM(IMS!$E161))*(IMS!$C$8:$C$4000&lt;IMS!$C161)),
         IMS!$C$8:$C$4000),
"")</f>
        <v/>
      </c>
      <c r="E161" s="107">
        <v>445502081</v>
      </c>
      <c r="F161" s="102">
        <v>44775</v>
      </c>
      <c r="G161" s="104">
        <f t="shared" ca="1" si="155"/>
        <v>3</v>
      </c>
      <c r="H161" s="124" t="str">
        <f t="shared" ca="1" si="119"/>
        <v>0-5</v>
      </c>
      <c r="I161" s="125" t="s">
        <v>82</v>
      </c>
      <c r="J161" s="105" t="e">
        <f t="shared" ca="1" si="1"/>
        <v>#NAME?</v>
      </c>
      <c r="K161" s="105">
        <v>598705037</v>
      </c>
      <c r="L161" s="105" t="s">
        <v>35</v>
      </c>
      <c r="M161" s="105" t="s">
        <v>89</v>
      </c>
      <c r="N161" s="105" t="s">
        <v>84</v>
      </c>
      <c r="O161" s="105"/>
      <c r="P161" s="103" t="s">
        <v>85</v>
      </c>
      <c r="Q161" s="137"/>
      <c r="R161" s="137"/>
      <c r="S161" s="107"/>
      <c r="T161" s="106"/>
      <c r="U161" s="110" t="s">
        <v>7</v>
      </c>
      <c r="V161" s="107"/>
      <c r="W161" s="107"/>
      <c r="X161" s="107" t="str">
        <f t="shared" si="142"/>
        <v>--154-01-04</v>
      </c>
      <c r="Y161" s="105" t="e">
        <f t="shared" ref="Y161:AC161" ca="1" si="167">TRIM(SUBSTITUTE(SUBSTITUTE(OFFSET($Q161,0,COLUMN()-COLUMN($AL$1)),CHAR(160)," "),_xludf.UNICHAR(8239)," "))</f>
        <v>#NAME?</v>
      </c>
      <c r="Z161" s="105" t="e">
        <f t="shared" ca="1" si="167"/>
        <v>#NAME?</v>
      </c>
      <c r="AA161" s="105" t="e">
        <f t="shared" ca="1" si="167"/>
        <v>#NAME?</v>
      </c>
      <c r="AB161" s="105" t="e">
        <f t="shared" ca="1" si="167"/>
        <v>#NAME?</v>
      </c>
      <c r="AC161" s="105" t="e">
        <f t="shared" ca="1" si="167"/>
        <v>#NAME?</v>
      </c>
      <c r="AD161" s="107">
        <f t="shared" si="144"/>
        <v>1</v>
      </c>
      <c r="AE161" s="107" t="str">
        <f t="shared" si="145"/>
        <v>2026-04</v>
      </c>
      <c r="AF161" s="107">
        <f t="shared" si="6"/>
        <v>1</v>
      </c>
      <c r="AG161" s="107">
        <f t="shared" si="7"/>
        <v>1</v>
      </c>
      <c r="AH161" s="11"/>
      <c r="AI161" s="30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</row>
    <row r="162" spans="1:47" ht="24" customHeight="1" x14ac:dyDescent="0.3">
      <c r="A162" s="46">
        <v>24</v>
      </c>
      <c r="B162" s="107" t="s">
        <v>256</v>
      </c>
      <c r="C162" s="102">
        <v>46113</v>
      </c>
      <c r="D162" s="102" t="str">
        <f t="array" ref="D162">IFERROR(
  LOOKUP(2, 1/((TRIM(IMS!$E$8:$E$4000)=TRIM(IMS!$E162))*(IMS!$C$8:$C$4000&lt;IMS!$C162)),
         IMS!$C$8:$C$4000),
"")</f>
        <v/>
      </c>
      <c r="E162" s="107">
        <v>470029786</v>
      </c>
      <c r="F162" s="102">
        <v>45361</v>
      </c>
      <c r="G162" s="104">
        <f t="shared" ca="1" si="155"/>
        <v>2</v>
      </c>
      <c r="H162" s="124" t="str">
        <f t="shared" ca="1" si="119"/>
        <v>0-5</v>
      </c>
      <c r="I162" s="125" t="s">
        <v>82</v>
      </c>
      <c r="J162" s="105" t="e">
        <f t="shared" ca="1" si="1"/>
        <v>#NAME?</v>
      </c>
      <c r="K162" s="105">
        <v>599974857</v>
      </c>
      <c r="L162" s="105" t="s">
        <v>35</v>
      </c>
      <c r="M162" s="107" t="s">
        <v>83</v>
      </c>
      <c r="N162" s="105" t="s">
        <v>84</v>
      </c>
      <c r="O162" s="105"/>
      <c r="P162" s="103" t="s">
        <v>85</v>
      </c>
      <c r="Q162" s="137"/>
      <c r="R162" s="137"/>
      <c r="S162" s="107"/>
      <c r="T162" s="106"/>
      <c r="U162" s="110" t="s">
        <v>7</v>
      </c>
      <c r="V162" s="107"/>
      <c r="W162" s="107"/>
      <c r="X162" s="107" t="str">
        <f t="shared" si="142"/>
        <v>--155-01-04</v>
      </c>
      <c r="Y162" s="105" t="e">
        <f t="shared" ref="Y162:AC162" ca="1" si="168">TRIM(SUBSTITUTE(SUBSTITUTE(OFFSET($Q162,0,COLUMN()-COLUMN($AL$1)),CHAR(160)," "),_xludf.UNICHAR(8239)," "))</f>
        <v>#NAME?</v>
      </c>
      <c r="Z162" s="105" t="e">
        <f t="shared" ca="1" si="168"/>
        <v>#NAME?</v>
      </c>
      <c r="AA162" s="105" t="e">
        <f t="shared" ca="1" si="168"/>
        <v>#NAME?</v>
      </c>
      <c r="AB162" s="105" t="e">
        <f t="shared" ca="1" si="168"/>
        <v>#NAME?</v>
      </c>
      <c r="AC162" s="105" t="e">
        <f t="shared" ca="1" si="168"/>
        <v>#NAME?</v>
      </c>
      <c r="AD162" s="107">
        <f t="shared" si="144"/>
        <v>1</v>
      </c>
      <c r="AE162" s="107" t="str">
        <f t="shared" si="145"/>
        <v>2026-04</v>
      </c>
      <c r="AF162" s="107">
        <f t="shared" si="6"/>
        <v>1</v>
      </c>
      <c r="AG162" s="107">
        <f t="shared" si="7"/>
        <v>1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</row>
    <row r="163" spans="1:47" ht="24" customHeight="1" x14ac:dyDescent="0.3">
      <c r="A163" s="46">
        <v>25</v>
      </c>
      <c r="B163" s="107" t="s">
        <v>147</v>
      </c>
      <c r="C163" s="102">
        <v>46113</v>
      </c>
      <c r="D163" s="102">
        <f t="array" ref="D163">IFERROR(
  LOOKUP(2, 1/((TRIM(IMS!$E$8:$E$4000)=TRIM(IMS!$E163))*(IMS!$C$8:$C$4000&lt;IMS!$C163)),
         IMS!$C$8:$C$4000),
"")</f>
        <v>46111</v>
      </c>
      <c r="E163" s="103">
        <v>470628413</v>
      </c>
      <c r="F163" s="102">
        <v>45836</v>
      </c>
      <c r="G163" s="103">
        <v>1</v>
      </c>
      <c r="H163" s="124" t="str">
        <f t="shared" si="119"/>
        <v>0-5</v>
      </c>
      <c r="I163" s="125" t="s">
        <v>82</v>
      </c>
      <c r="J163" s="105" t="e">
        <f t="shared" ca="1" si="1"/>
        <v>#NAME?</v>
      </c>
      <c r="K163" s="103">
        <v>597126328</v>
      </c>
      <c r="L163" s="105" t="s">
        <v>35</v>
      </c>
      <c r="M163" s="103" t="s">
        <v>149</v>
      </c>
      <c r="N163" s="105" t="s">
        <v>84</v>
      </c>
      <c r="O163" s="105"/>
      <c r="P163" s="103" t="s">
        <v>85</v>
      </c>
      <c r="Q163" s="137"/>
      <c r="R163" s="137"/>
      <c r="S163" s="110" t="s">
        <v>6</v>
      </c>
      <c r="T163" s="106"/>
      <c r="U163" s="106"/>
      <c r="V163" s="107"/>
      <c r="W163" s="107"/>
      <c r="X163" s="107" t="str">
        <f t="shared" si="142"/>
        <v>--156-01-04</v>
      </c>
      <c r="Y163" s="105" t="e">
        <f t="shared" ref="Y163:AC163" ca="1" si="169">TRIM(SUBSTITUTE(SUBSTITUTE(OFFSET($Q163,0,COLUMN()-COLUMN($AL$1)),CHAR(160)," "),_xludf.UNICHAR(8239)," "))</f>
        <v>#NAME?</v>
      </c>
      <c r="Z163" s="105" t="e">
        <f t="shared" ca="1" si="169"/>
        <v>#NAME?</v>
      </c>
      <c r="AA163" s="105" t="e">
        <f t="shared" ca="1" si="169"/>
        <v>#NAME?</v>
      </c>
      <c r="AB163" s="105" t="e">
        <f t="shared" ca="1" si="169"/>
        <v>#NAME?</v>
      </c>
      <c r="AC163" s="105" t="e">
        <f t="shared" ca="1" si="169"/>
        <v>#NAME?</v>
      </c>
      <c r="AD163" s="107">
        <f t="shared" si="144"/>
        <v>0</v>
      </c>
      <c r="AE163" s="107" t="str">
        <f t="shared" si="145"/>
        <v>2026-04</v>
      </c>
      <c r="AF163" s="107">
        <f t="shared" si="6"/>
        <v>1</v>
      </c>
      <c r="AG163" s="107">
        <f t="shared" si="7"/>
        <v>0</v>
      </c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</row>
    <row r="164" spans="1:47" ht="24" customHeight="1" x14ac:dyDescent="0.3">
      <c r="A164" s="46">
        <v>26</v>
      </c>
      <c r="B164" s="107" t="s">
        <v>257</v>
      </c>
      <c r="C164" s="102">
        <v>46113</v>
      </c>
      <c r="D164" s="102" t="str">
        <f t="array" ref="D164">IFERROR(
  LOOKUP(2, 1/((TRIM(IMS!$E$8:$E$4000)=TRIM(IMS!$E164))*(IMS!$C$8:$C$4000&lt;IMS!$C164)),
         IMS!$C$8:$C$4000),
"")</f>
        <v/>
      </c>
      <c r="E164" s="107">
        <v>900312513</v>
      </c>
      <c r="F164" s="102">
        <v>27467</v>
      </c>
      <c r="G164" s="104">
        <v>51</v>
      </c>
      <c r="H164" s="124" t="str">
        <f t="shared" si="119"/>
        <v>19-60</v>
      </c>
      <c r="I164" s="125" t="s">
        <v>82</v>
      </c>
      <c r="J164" s="105" t="e">
        <f t="shared" ca="1" si="1"/>
        <v>#NAME?</v>
      </c>
      <c r="K164" s="105">
        <v>598149747</v>
      </c>
      <c r="L164" s="105" t="s">
        <v>35</v>
      </c>
      <c r="M164" s="107" t="s">
        <v>83</v>
      </c>
      <c r="N164" s="105" t="s">
        <v>84</v>
      </c>
      <c r="O164" s="105"/>
      <c r="P164" s="103" t="s">
        <v>85</v>
      </c>
      <c r="Q164" s="136" t="s">
        <v>16</v>
      </c>
      <c r="R164" s="137"/>
      <c r="S164" s="107"/>
      <c r="T164" s="106"/>
      <c r="U164" s="106"/>
      <c r="V164" s="107"/>
      <c r="W164" s="107"/>
      <c r="X164" s="107" t="str">
        <f t="shared" si="142"/>
        <v>--157-01-04</v>
      </c>
      <c r="Y164" s="105" t="e">
        <f t="shared" ref="Y164:AC164" ca="1" si="170">TRIM(SUBSTITUTE(SUBSTITUTE(OFFSET($Q164,0,COLUMN()-COLUMN($AL$1)),CHAR(160)," "),_xludf.UNICHAR(8239)," "))</f>
        <v>#NAME?</v>
      </c>
      <c r="Z164" s="105" t="e">
        <f t="shared" ca="1" si="170"/>
        <v>#NAME?</v>
      </c>
      <c r="AA164" s="105" t="e">
        <f t="shared" ca="1" si="170"/>
        <v>#NAME?</v>
      </c>
      <c r="AB164" s="105" t="e">
        <f t="shared" ca="1" si="170"/>
        <v>#NAME?</v>
      </c>
      <c r="AC164" s="105" t="e">
        <f t="shared" ca="1" si="170"/>
        <v>#NAME?</v>
      </c>
      <c r="AD164" s="107">
        <f t="shared" si="144"/>
        <v>1</v>
      </c>
      <c r="AE164" s="107" t="str">
        <f t="shared" si="145"/>
        <v>2026-04</v>
      </c>
      <c r="AF164" s="107">
        <f t="shared" si="6"/>
        <v>1</v>
      </c>
      <c r="AG164" s="107">
        <f t="shared" si="7"/>
        <v>1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</row>
    <row r="165" spans="1:47" ht="24" customHeight="1" x14ac:dyDescent="0.3">
      <c r="A165" s="46">
        <v>27</v>
      </c>
      <c r="B165" s="107" t="s">
        <v>258</v>
      </c>
      <c r="C165" s="102">
        <v>46113</v>
      </c>
      <c r="D165" s="102" t="str">
        <f t="array" ref="D165">IFERROR(
  LOOKUP(2, 1/((TRIM(IMS!$E$8:$E$4000)=TRIM(IMS!$E165))*(IMS!$C$8:$C$4000&lt;IMS!$C165)),
         IMS!$C$8:$C$4000),
"")</f>
        <v/>
      </c>
      <c r="E165" s="107">
        <v>801906355</v>
      </c>
      <c r="F165" s="102">
        <v>32346</v>
      </c>
      <c r="G165" s="104">
        <v>38</v>
      </c>
      <c r="H165" s="124" t="str">
        <f t="shared" si="119"/>
        <v>19-60</v>
      </c>
      <c r="I165" s="126" t="s">
        <v>88</v>
      </c>
      <c r="J165" s="105" t="e">
        <f t="shared" ca="1" si="1"/>
        <v>#NAME?</v>
      </c>
      <c r="K165" s="105">
        <v>592614561</v>
      </c>
      <c r="L165" s="105" t="s">
        <v>35</v>
      </c>
      <c r="M165" s="107" t="s">
        <v>83</v>
      </c>
      <c r="N165" s="105" t="s">
        <v>84</v>
      </c>
      <c r="O165" s="105"/>
      <c r="P165" s="103" t="s">
        <v>85</v>
      </c>
      <c r="Q165" s="136" t="s">
        <v>4</v>
      </c>
      <c r="R165" s="137"/>
      <c r="S165" s="107"/>
      <c r="T165" s="106"/>
      <c r="U165" s="106"/>
      <c r="V165" s="107"/>
      <c r="W165" s="107"/>
      <c r="X165" s="107" t="str">
        <f t="shared" si="142"/>
        <v>--158-01-04</v>
      </c>
      <c r="Y165" s="105" t="e">
        <f t="shared" ref="Y165:AC165" ca="1" si="171">TRIM(SUBSTITUTE(SUBSTITUTE(OFFSET($Q165,0,COLUMN()-COLUMN($AL$1)),CHAR(160)," "),_xludf.UNICHAR(8239)," "))</f>
        <v>#NAME?</v>
      </c>
      <c r="Z165" s="105" t="e">
        <f t="shared" ca="1" si="171"/>
        <v>#NAME?</v>
      </c>
      <c r="AA165" s="105" t="e">
        <f t="shared" ca="1" si="171"/>
        <v>#NAME?</v>
      </c>
      <c r="AB165" s="105" t="e">
        <f t="shared" ca="1" si="171"/>
        <v>#NAME?</v>
      </c>
      <c r="AC165" s="105" t="e">
        <f t="shared" ca="1" si="171"/>
        <v>#NAME?</v>
      </c>
      <c r="AD165" s="107">
        <f t="shared" si="144"/>
        <v>0</v>
      </c>
      <c r="AE165" s="107" t="str">
        <f t="shared" si="145"/>
        <v>2026-04</v>
      </c>
      <c r="AF165" s="107">
        <f t="shared" si="6"/>
        <v>1</v>
      </c>
      <c r="AG165" s="107">
        <f t="shared" si="7"/>
        <v>1</v>
      </c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</row>
    <row r="166" spans="1:47" ht="24" customHeight="1" x14ac:dyDescent="0.3">
      <c r="A166" s="46">
        <v>28</v>
      </c>
      <c r="B166" s="107" t="s">
        <v>259</v>
      </c>
      <c r="C166" s="102">
        <v>46113</v>
      </c>
      <c r="D166" s="102" t="str">
        <f t="array" ref="D166">IFERROR(
  LOOKUP(2, 1/((TRIM(IMS!$E$8:$E$4000)=TRIM(IMS!$E166))*(IMS!$C$8:$C$4000&lt;IMS!$C166)),
         IMS!$C$8:$C$4000),
"")</f>
        <v/>
      </c>
      <c r="E166" s="107">
        <v>444193411</v>
      </c>
      <c r="F166" s="102">
        <v>45239</v>
      </c>
      <c r="G166" s="104">
        <v>2.8</v>
      </c>
      <c r="H166" s="124" t="str">
        <f t="shared" si="119"/>
        <v>0-5</v>
      </c>
      <c r="I166" s="126" t="s">
        <v>88</v>
      </c>
      <c r="J166" s="105" t="e">
        <f t="shared" ca="1" si="1"/>
        <v>#NAME?</v>
      </c>
      <c r="K166" s="105">
        <v>594774351</v>
      </c>
      <c r="L166" s="106" t="s">
        <v>41</v>
      </c>
      <c r="M166" s="105" t="s">
        <v>89</v>
      </c>
      <c r="N166" s="105" t="s">
        <v>84</v>
      </c>
      <c r="O166" s="105"/>
      <c r="P166" s="103" t="s">
        <v>85</v>
      </c>
      <c r="Q166" s="136" t="s">
        <v>16</v>
      </c>
      <c r="R166" s="137"/>
      <c r="S166" s="107"/>
      <c r="T166" s="106"/>
      <c r="U166" s="106"/>
      <c r="V166" s="107"/>
      <c r="W166" s="107"/>
      <c r="X166" s="107" t="str">
        <f t="shared" si="142"/>
        <v>--159-01-04</v>
      </c>
      <c r="Y166" s="105" t="e">
        <f t="shared" ref="Y166:AC166" ca="1" si="172">TRIM(SUBSTITUTE(SUBSTITUTE(OFFSET($Q166,0,COLUMN()-COLUMN($AL$1)),CHAR(160)," "),_xludf.UNICHAR(8239)," "))</f>
        <v>#NAME?</v>
      </c>
      <c r="Z166" s="105" t="e">
        <f t="shared" ca="1" si="172"/>
        <v>#NAME?</v>
      </c>
      <c r="AA166" s="105" t="e">
        <f t="shared" ca="1" si="172"/>
        <v>#NAME?</v>
      </c>
      <c r="AB166" s="105" t="e">
        <f t="shared" ca="1" si="172"/>
        <v>#NAME?</v>
      </c>
      <c r="AC166" s="105" t="e">
        <f t="shared" ca="1" si="172"/>
        <v>#NAME?</v>
      </c>
      <c r="AD166" s="107">
        <f t="shared" si="144"/>
        <v>1</v>
      </c>
      <c r="AE166" s="107" t="str">
        <f t="shared" si="145"/>
        <v>2026-04</v>
      </c>
      <c r="AF166" s="107">
        <f t="shared" si="6"/>
        <v>1</v>
      </c>
      <c r="AG166" s="107">
        <f t="shared" si="7"/>
        <v>1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</row>
    <row r="167" spans="1:47" ht="24" customHeight="1" x14ac:dyDescent="0.3">
      <c r="A167" s="46">
        <v>29</v>
      </c>
      <c r="B167" s="107" t="s">
        <v>260</v>
      </c>
      <c r="C167" s="102">
        <v>46113</v>
      </c>
      <c r="D167" s="102" t="str">
        <f t="array" ref="D167">IFERROR(
  LOOKUP(2, 1/((TRIM(IMS!$E$8:$E$4000)=TRIM(IMS!$E167))*(IMS!$C$8:$C$4000&lt;IMS!$C167)),
         IMS!$C$8:$C$4000),
"")</f>
        <v/>
      </c>
      <c r="E167" s="107">
        <v>401035035</v>
      </c>
      <c r="F167" s="102">
        <v>35555</v>
      </c>
      <c r="G167" s="104">
        <v>29</v>
      </c>
      <c r="H167" s="124" t="str">
        <f t="shared" si="119"/>
        <v>19-60</v>
      </c>
      <c r="I167" s="125" t="s">
        <v>82</v>
      </c>
      <c r="J167" s="105" t="e">
        <f t="shared" ca="1" si="1"/>
        <v>#NAME?</v>
      </c>
      <c r="K167" s="105">
        <v>592597244</v>
      </c>
      <c r="L167" s="105" t="s">
        <v>35</v>
      </c>
      <c r="M167" s="105" t="s">
        <v>112</v>
      </c>
      <c r="N167" s="105" t="s">
        <v>84</v>
      </c>
      <c r="O167" s="105"/>
      <c r="P167" s="103" t="s">
        <v>85</v>
      </c>
      <c r="Q167" s="136" t="s">
        <v>16</v>
      </c>
      <c r="R167" s="137"/>
      <c r="S167" s="107"/>
      <c r="T167" s="106"/>
      <c r="U167" s="106"/>
      <c r="V167" s="107"/>
      <c r="W167" s="107"/>
      <c r="X167" s="107" t="str">
        <f t="shared" si="142"/>
        <v>--160-01-04</v>
      </c>
      <c r="Y167" s="105" t="e">
        <f t="shared" ref="Y167:AC167" ca="1" si="173">TRIM(SUBSTITUTE(SUBSTITUTE(OFFSET($Q167,0,COLUMN()-COLUMN($AL$1)),CHAR(160)," "),_xludf.UNICHAR(8239)," "))</f>
        <v>#NAME?</v>
      </c>
      <c r="Z167" s="105" t="e">
        <f t="shared" ca="1" si="173"/>
        <v>#NAME?</v>
      </c>
      <c r="AA167" s="105" t="e">
        <f t="shared" ca="1" si="173"/>
        <v>#NAME?</v>
      </c>
      <c r="AB167" s="105" t="e">
        <f t="shared" ca="1" si="173"/>
        <v>#NAME?</v>
      </c>
      <c r="AC167" s="105" t="e">
        <f t="shared" ca="1" si="173"/>
        <v>#NAME?</v>
      </c>
      <c r="AD167" s="107">
        <f t="shared" si="144"/>
        <v>1</v>
      </c>
      <c r="AE167" s="107" t="str">
        <f t="shared" si="145"/>
        <v>2026-04</v>
      </c>
      <c r="AF167" s="107">
        <f t="shared" si="6"/>
        <v>1</v>
      </c>
      <c r="AG167" s="107">
        <f t="shared" si="7"/>
        <v>1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</row>
    <row r="168" spans="1:47" ht="24" customHeight="1" x14ac:dyDescent="0.3">
      <c r="A168" s="46">
        <v>30</v>
      </c>
      <c r="B168" s="107" t="s">
        <v>261</v>
      </c>
      <c r="C168" s="102">
        <v>46113</v>
      </c>
      <c r="D168" s="102" t="str">
        <f t="array" ref="D168">IFERROR(
  LOOKUP(2, 1/((TRIM(IMS!$E$8:$E$4000)=TRIM(IMS!$E168))*(IMS!$C$8:$C$4000&lt;IMS!$C168)),
         IMS!$C$8:$C$4000),
"")</f>
        <v/>
      </c>
      <c r="E168" s="107">
        <v>442273611</v>
      </c>
      <c r="F168" s="102">
        <v>43514</v>
      </c>
      <c r="G168" s="104">
        <v>7</v>
      </c>
      <c r="H168" s="124" t="str">
        <f t="shared" si="119"/>
        <v>6-18</v>
      </c>
      <c r="I168" s="126" t="s">
        <v>88</v>
      </c>
      <c r="J168" s="105" t="e">
        <f t="shared" ca="1" si="1"/>
        <v>#NAME?</v>
      </c>
      <c r="K168" s="105">
        <v>592597244</v>
      </c>
      <c r="L168" s="105" t="s">
        <v>35</v>
      </c>
      <c r="M168" s="111" t="s">
        <v>89</v>
      </c>
      <c r="N168" s="105" t="s">
        <v>84</v>
      </c>
      <c r="O168" s="105"/>
      <c r="P168" s="103" t="s">
        <v>85</v>
      </c>
      <c r="Q168" s="136" t="s">
        <v>16</v>
      </c>
      <c r="R168" s="137"/>
      <c r="S168" s="107"/>
      <c r="T168" s="106"/>
      <c r="U168" s="106"/>
      <c r="V168" s="107"/>
      <c r="W168" s="107"/>
      <c r="X168" s="107" t="str">
        <f t="shared" si="142"/>
        <v>--161-01-04</v>
      </c>
      <c r="Y168" s="105" t="e">
        <f t="shared" ref="Y168:AC168" ca="1" si="174">TRIM(SUBSTITUTE(SUBSTITUTE(OFFSET($Q168,0,COLUMN()-COLUMN($AL$1)),CHAR(160)," "),_xludf.UNICHAR(8239)," "))</f>
        <v>#NAME?</v>
      </c>
      <c r="Z168" s="105" t="e">
        <f t="shared" ca="1" si="174"/>
        <v>#NAME?</v>
      </c>
      <c r="AA168" s="105" t="e">
        <f t="shared" ca="1" si="174"/>
        <v>#NAME?</v>
      </c>
      <c r="AB168" s="105" t="e">
        <f t="shared" ca="1" si="174"/>
        <v>#NAME?</v>
      </c>
      <c r="AC168" s="105" t="e">
        <f t="shared" ca="1" si="174"/>
        <v>#NAME?</v>
      </c>
      <c r="AD168" s="107">
        <f t="shared" si="144"/>
        <v>0</v>
      </c>
      <c r="AE168" s="107" t="str">
        <f t="shared" si="145"/>
        <v>2026-04</v>
      </c>
      <c r="AF168" s="107">
        <f t="shared" si="6"/>
        <v>1</v>
      </c>
      <c r="AG168" s="107">
        <f t="shared" si="7"/>
        <v>1</v>
      </c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</row>
    <row r="169" spans="1:47" ht="24" customHeight="1" x14ac:dyDescent="0.3">
      <c r="A169" s="46">
        <v>31</v>
      </c>
      <c r="B169" s="107" t="s">
        <v>262</v>
      </c>
      <c r="C169" s="102">
        <v>46113</v>
      </c>
      <c r="D169" s="102" t="str">
        <f t="array" ref="D169">IFERROR(
  LOOKUP(2, 1/((TRIM(IMS!$E$8:$E$4000)=TRIM(IMS!$E169))*(IMS!$C$8:$C$4000&lt;IMS!$C169)),
         IMS!$C$8:$C$4000),
"")</f>
        <v/>
      </c>
      <c r="E169" s="107">
        <v>407845692</v>
      </c>
      <c r="F169" s="102">
        <v>37495</v>
      </c>
      <c r="G169" s="104">
        <v>24</v>
      </c>
      <c r="H169" s="124" t="str">
        <f t="shared" si="119"/>
        <v>19-60</v>
      </c>
      <c r="I169" s="126" t="s">
        <v>88</v>
      </c>
      <c r="J169" s="105" t="e">
        <f t="shared" ca="1" si="1"/>
        <v>#NAME?</v>
      </c>
      <c r="K169" s="105">
        <v>592597244</v>
      </c>
      <c r="L169" s="105" t="s">
        <v>35</v>
      </c>
      <c r="M169" s="107" t="s">
        <v>94</v>
      </c>
      <c r="N169" s="105" t="s">
        <v>84</v>
      </c>
      <c r="O169" s="105"/>
      <c r="P169" s="103" t="s">
        <v>85</v>
      </c>
      <c r="Q169" s="136" t="s">
        <v>4</v>
      </c>
      <c r="R169" s="137"/>
      <c r="S169" s="107"/>
      <c r="T169" s="106"/>
      <c r="U169" s="106"/>
      <c r="V169" s="107"/>
      <c r="W169" s="107"/>
      <c r="X169" s="107" t="str">
        <f t="shared" si="142"/>
        <v>--162-01-04</v>
      </c>
      <c r="Y169" s="105" t="e">
        <f t="shared" ref="Y169:AC169" ca="1" si="175">TRIM(SUBSTITUTE(SUBSTITUTE(OFFSET($Q169,0,COLUMN()-COLUMN($AL$1)),CHAR(160)," "),_xludf.UNICHAR(8239)," "))</f>
        <v>#NAME?</v>
      </c>
      <c r="Z169" s="105" t="e">
        <f t="shared" ca="1" si="175"/>
        <v>#NAME?</v>
      </c>
      <c r="AA169" s="105" t="e">
        <f t="shared" ca="1" si="175"/>
        <v>#NAME?</v>
      </c>
      <c r="AB169" s="105" t="e">
        <f t="shared" ca="1" si="175"/>
        <v>#NAME?</v>
      </c>
      <c r="AC169" s="105" t="e">
        <f t="shared" ca="1" si="175"/>
        <v>#NAME?</v>
      </c>
      <c r="AD169" s="107">
        <f t="shared" si="144"/>
        <v>0</v>
      </c>
      <c r="AE169" s="107" t="str">
        <f t="shared" si="145"/>
        <v>2026-04</v>
      </c>
      <c r="AF169" s="107">
        <f t="shared" si="6"/>
        <v>1</v>
      </c>
      <c r="AG169" s="107">
        <f t="shared" si="7"/>
        <v>1</v>
      </c>
      <c r="AH169" s="11"/>
      <c r="AI169" s="3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</row>
    <row r="170" spans="1:47" ht="24" customHeight="1" x14ac:dyDescent="0.3">
      <c r="A170" s="46">
        <v>32</v>
      </c>
      <c r="B170" s="107" t="s">
        <v>263</v>
      </c>
      <c r="C170" s="102">
        <v>46113</v>
      </c>
      <c r="D170" s="102" t="str">
        <f t="array" ref="D170">IFERROR(
  LOOKUP(2, 1/((TRIM(IMS!$E$8:$E$4000)=TRIM(IMS!$E170))*(IMS!$C$8:$C$4000&lt;IMS!$C170)),
         IMS!$C$8:$C$4000),
"")</f>
        <v/>
      </c>
      <c r="E170" s="107">
        <v>401198007</v>
      </c>
      <c r="F170" s="102">
        <v>35441</v>
      </c>
      <c r="G170" s="104">
        <v>29</v>
      </c>
      <c r="H170" s="124" t="str">
        <f t="shared" si="119"/>
        <v>19-60</v>
      </c>
      <c r="I170" s="125" t="s">
        <v>82</v>
      </c>
      <c r="J170" s="105" t="e">
        <f t="shared" ca="1" si="1"/>
        <v>#NAME?</v>
      </c>
      <c r="K170" s="105">
        <v>592760448</v>
      </c>
      <c r="L170" s="105" t="s">
        <v>35</v>
      </c>
      <c r="M170" s="107" t="s">
        <v>83</v>
      </c>
      <c r="N170" s="105" t="s">
        <v>84</v>
      </c>
      <c r="O170" s="105"/>
      <c r="P170" s="103" t="s">
        <v>85</v>
      </c>
      <c r="Q170" s="137"/>
      <c r="R170" s="126" t="s">
        <v>37</v>
      </c>
      <c r="S170" s="107"/>
      <c r="T170" s="106"/>
      <c r="U170" s="106"/>
      <c r="V170" s="107"/>
      <c r="W170" s="107"/>
      <c r="X170" s="107" t="str">
        <f t="shared" si="142"/>
        <v>--163-01-04</v>
      </c>
      <c r="Y170" s="105" t="e">
        <f t="shared" ref="Y170:AC170" ca="1" si="176">TRIM(SUBSTITUTE(SUBSTITUTE(OFFSET($Q170,0,COLUMN()-COLUMN($AL$1)),CHAR(160)," "),_xludf.UNICHAR(8239)," "))</f>
        <v>#NAME?</v>
      </c>
      <c r="Z170" s="105" t="e">
        <f t="shared" ca="1" si="176"/>
        <v>#NAME?</v>
      </c>
      <c r="AA170" s="105" t="e">
        <f t="shared" ca="1" si="176"/>
        <v>#NAME?</v>
      </c>
      <c r="AB170" s="105" t="e">
        <f t="shared" ca="1" si="176"/>
        <v>#NAME?</v>
      </c>
      <c r="AC170" s="105" t="e">
        <f t="shared" ca="1" si="176"/>
        <v>#NAME?</v>
      </c>
      <c r="AD170" s="107">
        <f t="shared" si="144"/>
        <v>1</v>
      </c>
      <c r="AE170" s="107" t="str">
        <f t="shared" si="145"/>
        <v>2026-04</v>
      </c>
      <c r="AF170" s="107">
        <f t="shared" si="6"/>
        <v>1</v>
      </c>
      <c r="AG170" s="107">
        <f t="shared" si="7"/>
        <v>1</v>
      </c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</row>
    <row r="171" spans="1:47" ht="24" customHeight="1" x14ac:dyDescent="0.3">
      <c r="A171" s="46">
        <v>33</v>
      </c>
      <c r="B171" s="107" t="s">
        <v>264</v>
      </c>
      <c r="C171" s="102">
        <v>46113</v>
      </c>
      <c r="D171" s="102" t="str">
        <f t="array" ref="D171">IFERROR(
  LOOKUP(2, 1/((TRIM(IMS!$E$8:$E$4000)=TRIM(IMS!$E171))*(IMS!$C$8:$C$4000&lt;IMS!$C171)),
         IMS!$C$8:$C$4000),
"")</f>
        <v/>
      </c>
      <c r="E171" s="107">
        <v>408128650</v>
      </c>
      <c r="F171" s="102">
        <v>37802</v>
      </c>
      <c r="G171" s="104">
        <v>23</v>
      </c>
      <c r="H171" s="124" t="str">
        <f t="shared" si="119"/>
        <v>19-60</v>
      </c>
      <c r="I171" s="125" t="s">
        <v>82</v>
      </c>
      <c r="J171" s="105" t="e">
        <f t="shared" ca="1" si="1"/>
        <v>#NAME?</v>
      </c>
      <c r="K171" s="105">
        <v>599329929</v>
      </c>
      <c r="L171" s="105" t="s">
        <v>35</v>
      </c>
      <c r="M171" s="107" t="s">
        <v>83</v>
      </c>
      <c r="N171" s="105" t="s">
        <v>84</v>
      </c>
      <c r="O171" s="105"/>
      <c r="P171" s="103" t="s">
        <v>85</v>
      </c>
      <c r="Q171" s="137"/>
      <c r="R171" s="126" t="s">
        <v>27</v>
      </c>
      <c r="S171" s="107"/>
      <c r="T171" s="106"/>
      <c r="U171" s="106"/>
      <c r="V171" s="107"/>
      <c r="W171" s="107"/>
      <c r="X171" s="107" t="str">
        <f t="shared" si="142"/>
        <v>--164-01-04</v>
      </c>
      <c r="Y171" s="105" t="e">
        <f t="shared" ref="Y171:AC171" ca="1" si="177">TRIM(SUBSTITUTE(SUBSTITUTE(OFFSET($Q171,0,COLUMN()-COLUMN($AL$1)),CHAR(160)," "),_xludf.UNICHAR(8239)," "))</f>
        <v>#NAME?</v>
      </c>
      <c r="Z171" s="105" t="e">
        <f t="shared" ca="1" si="177"/>
        <v>#NAME?</v>
      </c>
      <c r="AA171" s="105" t="e">
        <f t="shared" ca="1" si="177"/>
        <v>#NAME?</v>
      </c>
      <c r="AB171" s="105" t="e">
        <f t="shared" ca="1" si="177"/>
        <v>#NAME?</v>
      </c>
      <c r="AC171" s="105" t="e">
        <f t="shared" ca="1" si="177"/>
        <v>#NAME?</v>
      </c>
      <c r="AD171" s="107">
        <f t="shared" si="144"/>
        <v>1</v>
      </c>
      <c r="AE171" s="107" t="str">
        <f t="shared" si="145"/>
        <v>2026-04</v>
      </c>
      <c r="AF171" s="107">
        <f t="shared" si="6"/>
        <v>1</v>
      </c>
      <c r="AG171" s="107">
        <f t="shared" si="7"/>
        <v>1</v>
      </c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</row>
    <row r="172" spans="1:47" ht="24" customHeight="1" x14ac:dyDescent="0.3">
      <c r="A172" s="46">
        <v>34</v>
      </c>
      <c r="B172" s="107" t="s">
        <v>265</v>
      </c>
      <c r="C172" s="102">
        <v>46113</v>
      </c>
      <c r="D172" s="102" t="str">
        <f t="array" ref="D172">IFERROR(
  LOOKUP(2, 1/((TRIM(IMS!$E$8:$E$4000)=TRIM(IMS!$E172))*(IMS!$C$8:$C$4000&lt;IMS!$C172)),
         IMS!$C$8:$C$4000),
"")</f>
        <v/>
      </c>
      <c r="E172" s="107">
        <v>409391018</v>
      </c>
      <c r="F172" s="102">
        <v>38246</v>
      </c>
      <c r="G172" s="104">
        <v>22</v>
      </c>
      <c r="H172" s="124" t="str">
        <f t="shared" si="119"/>
        <v>19-60</v>
      </c>
      <c r="I172" s="125" t="s">
        <v>82</v>
      </c>
      <c r="J172" s="105" t="e">
        <f t="shared" ca="1" si="1"/>
        <v>#NAME?</v>
      </c>
      <c r="K172" s="105">
        <v>599329929</v>
      </c>
      <c r="L172" s="105" t="s">
        <v>35</v>
      </c>
      <c r="M172" s="107" t="s">
        <v>83</v>
      </c>
      <c r="N172" s="105" t="s">
        <v>84</v>
      </c>
      <c r="O172" s="105"/>
      <c r="P172" s="103" t="s">
        <v>85</v>
      </c>
      <c r="Q172" s="137"/>
      <c r="R172" s="126" t="s">
        <v>27</v>
      </c>
      <c r="S172" s="107"/>
      <c r="T172" s="106"/>
      <c r="U172" s="106"/>
      <c r="V172" s="107"/>
      <c r="W172" s="107"/>
      <c r="X172" s="107" t="str">
        <f t="shared" si="142"/>
        <v>--165-01-04</v>
      </c>
      <c r="Y172" s="105" t="e">
        <f t="shared" ref="Y172:AC172" ca="1" si="178">TRIM(SUBSTITUTE(SUBSTITUTE(OFFSET($Q172,0,COLUMN()-COLUMN($AL$1)),CHAR(160)," "),_xludf.UNICHAR(8239)," "))</f>
        <v>#NAME?</v>
      </c>
      <c r="Z172" s="105" t="e">
        <f t="shared" ca="1" si="178"/>
        <v>#NAME?</v>
      </c>
      <c r="AA172" s="105" t="e">
        <f t="shared" ca="1" si="178"/>
        <v>#NAME?</v>
      </c>
      <c r="AB172" s="105" t="e">
        <f t="shared" ca="1" si="178"/>
        <v>#NAME?</v>
      </c>
      <c r="AC172" s="105" t="e">
        <f t="shared" ca="1" si="178"/>
        <v>#NAME?</v>
      </c>
      <c r="AD172" s="107">
        <f t="shared" si="144"/>
        <v>1</v>
      </c>
      <c r="AE172" s="107" t="str">
        <f t="shared" si="145"/>
        <v>2026-04</v>
      </c>
      <c r="AF172" s="107">
        <f t="shared" si="6"/>
        <v>1</v>
      </c>
      <c r="AG172" s="107">
        <f t="shared" si="7"/>
        <v>1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</row>
    <row r="173" spans="1:47" ht="24" customHeight="1" x14ac:dyDescent="0.3">
      <c r="A173" s="46">
        <v>35</v>
      </c>
      <c r="B173" s="107" t="s">
        <v>266</v>
      </c>
      <c r="C173" s="102">
        <v>46113</v>
      </c>
      <c r="D173" s="102" t="str">
        <f t="array" ref="D173">IFERROR(
  LOOKUP(2, 1/((TRIM(IMS!$E$8:$E$4000)=TRIM(IMS!$E173))*(IMS!$C$8:$C$4000&lt;IMS!$C173)),
         IMS!$C$8:$C$4000),
"")</f>
        <v/>
      </c>
      <c r="E173" s="107">
        <v>444529283</v>
      </c>
      <c r="F173" s="102">
        <v>45019</v>
      </c>
      <c r="G173" s="104">
        <v>3</v>
      </c>
      <c r="H173" s="124" t="str">
        <f t="shared" si="119"/>
        <v>0-5</v>
      </c>
      <c r="I173" s="126" t="s">
        <v>88</v>
      </c>
      <c r="J173" s="105" t="e">
        <f t="shared" ca="1" si="1"/>
        <v>#NAME?</v>
      </c>
      <c r="K173" s="105">
        <v>598769075</v>
      </c>
      <c r="L173" s="105" t="s">
        <v>35</v>
      </c>
      <c r="M173" s="105" t="s">
        <v>89</v>
      </c>
      <c r="N173" s="105" t="s">
        <v>84</v>
      </c>
      <c r="O173" s="105"/>
      <c r="P173" s="103" t="s">
        <v>156</v>
      </c>
      <c r="Q173" s="136" t="s">
        <v>16</v>
      </c>
      <c r="R173" s="137"/>
      <c r="S173" s="107"/>
      <c r="T173" s="106"/>
      <c r="U173" s="106"/>
      <c r="V173" s="107"/>
      <c r="W173" s="107"/>
      <c r="X173" s="107" t="str">
        <f t="shared" si="142"/>
        <v>--166-01-04</v>
      </c>
      <c r="Y173" s="105" t="e">
        <f t="shared" ref="Y173:AC173" ca="1" si="179">TRIM(SUBSTITUTE(SUBSTITUTE(OFFSET($Q173,0,COLUMN()-COLUMN($AL$1)),CHAR(160)," "),_xludf.UNICHAR(8239)," "))</f>
        <v>#NAME?</v>
      </c>
      <c r="Z173" s="105" t="e">
        <f t="shared" ca="1" si="179"/>
        <v>#NAME?</v>
      </c>
      <c r="AA173" s="105" t="e">
        <f t="shared" ca="1" si="179"/>
        <v>#NAME?</v>
      </c>
      <c r="AB173" s="105" t="e">
        <f t="shared" ca="1" si="179"/>
        <v>#NAME?</v>
      </c>
      <c r="AC173" s="105" t="e">
        <f t="shared" ca="1" si="179"/>
        <v>#NAME?</v>
      </c>
      <c r="AD173" s="107">
        <f t="shared" si="144"/>
        <v>1</v>
      </c>
      <c r="AE173" s="107" t="str">
        <f t="shared" si="145"/>
        <v>2026-04</v>
      </c>
      <c r="AF173" s="107">
        <f t="shared" si="6"/>
        <v>1</v>
      </c>
      <c r="AG173" s="107">
        <f t="shared" si="7"/>
        <v>1</v>
      </c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</row>
    <row r="174" spans="1:47" ht="24" customHeight="1" x14ac:dyDescent="0.3">
      <c r="A174" s="46">
        <v>36</v>
      </c>
      <c r="B174" s="107" t="s">
        <v>267</v>
      </c>
      <c r="C174" s="102">
        <v>46113</v>
      </c>
      <c r="D174" s="102" t="str">
        <f t="array" ref="D174">IFERROR(
  LOOKUP(2, 1/((TRIM(IMS!$E$8:$E$4000)=TRIM(IMS!$E174))*(IMS!$C$8:$C$4000&lt;IMS!$C174)),
         IMS!$C$8:$C$4000),
"")</f>
        <v/>
      </c>
      <c r="E174" s="107">
        <v>444716559</v>
      </c>
      <c r="F174" s="102">
        <v>45651</v>
      </c>
      <c r="G174" s="104">
        <v>2</v>
      </c>
      <c r="H174" s="124" t="str">
        <f t="shared" si="119"/>
        <v>0-5</v>
      </c>
      <c r="I174" s="125" t="s">
        <v>82</v>
      </c>
      <c r="J174" s="105" t="e">
        <f t="shared" ca="1" si="1"/>
        <v>#NAME?</v>
      </c>
      <c r="K174" s="105">
        <v>598769075</v>
      </c>
      <c r="L174" s="105" t="s">
        <v>35</v>
      </c>
      <c r="M174" s="105" t="s">
        <v>89</v>
      </c>
      <c r="N174" s="105" t="s">
        <v>84</v>
      </c>
      <c r="O174" s="105"/>
      <c r="P174" s="103" t="s">
        <v>156</v>
      </c>
      <c r="Q174" s="136" t="s">
        <v>16</v>
      </c>
      <c r="R174" s="137"/>
      <c r="S174" s="107"/>
      <c r="T174" s="106"/>
      <c r="U174" s="106"/>
      <c r="V174" s="107"/>
      <c r="W174" s="107"/>
      <c r="X174" s="107" t="str">
        <f t="shared" si="142"/>
        <v>--167-01-04</v>
      </c>
      <c r="Y174" s="105" t="e">
        <f t="shared" ref="Y174:AC174" ca="1" si="180">TRIM(SUBSTITUTE(SUBSTITUTE(OFFSET($Q174,0,COLUMN()-COLUMN($AL$1)),CHAR(160)," "),_xludf.UNICHAR(8239)," "))</f>
        <v>#NAME?</v>
      </c>
      <c r="Z174" s="105" t="e">
        <f t="shared" ca="1" si="180"/>
        <v>#NAME?</v>
      </c>
      <c r="AA174" s="105" t="e">
        <f t="shared" ca="1" si="180"/>
        <v>#NAME?</v>
      </c>
      <c r="AB174" s="105" t="e">
        <f t="shared" ca="1" si="180"/>
        <v>#NAME?</v>
      </c>
      <c r="AC174" s="105" t="e">
        <f t="shared" ca="1" si="180"/>
        <v>#NAME?</v>
      </c>
      <c r="AD174" s="107">
        <f t="shared" si="144"/>
        <v>1</v>
      </c>
      <c r="AE174" s="107" t="str">
        <f t="shared" si="145"/>
        <v>2026-04</v>
      </c>
      <c r="AF174" s="107">
        <f t="shared" si="6"/>
        <v>1</v>
      </c>
      <c r="AG174" s="107">
        <f t="shared" si="7"/>
        <v>1</v>
      </c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</row>
    <row r="175" spans="1:47" ht="24" customHeight="1" x14ac:dyDescent="0.3">
      <c r="A175" s="46">
        <v>37</v>
      </c>
      <c r="B175" s="107" t="s">
        <v>268</v>
      </c>
      <c r="C175" s="102">
        <v>46113</v>
      </c>
      <c r="D175" s="102" t="str">
        <f t="array" ref="D175">IFERROR(
  LOOKUP(2, 1/((TRIM(IMS!$E$8:$E$4000)=TRIM(IMS!$E175))*(IMS!$C$8:$C$4000&lt;IMS!$C175)),
         IMS!$C$8:$C$4000),
"")</f>
        <v/>
      </c>
      <c r="E175" s="107">
        <v>421272352</v>
      </c>
      <c r="F175" s="102">
        <v>38540</v>
      </c>
      <c r="G175" s="104">
        <v>21</v>
      </c>
      <c r="H175" s="124" t="str">
        <f t="shared" si="119"/>
        <v>19-60</v>
      </c>
      <c r="I175" s="125" t="s">
        <v>82</v>
      </c>
      <c r="J175" s="105" t="e">
        <f t="shared" ca="1" si="1"/>
        <v>#NAME?</v>
      </c>
      <c r="K175" s="105">
        <v>597074382</v>
      </c>
      <c r="L175" s="106" t="s">
        <v>41</v>
      </c>
      <c r="M175" s="107" t="s">
        <v>83</v>
      </c>
      <c r="N175" s="105" t="s">
        <v>84</v>
      </c>
      <c r="O175" s="105"/>
      <c r="P175" s="103" t="s">
        <v>85</v>
      </c>
      <c r="Q175" s="137"/>
      <c r="R175" s="126" t="s">
        <v>37</v>
      </c>
      <c r="S175" s="107"/>
      <c r="T175" s="106"/>
      <c r="U175" s="106"/>
      <c r="V175" s="107"/>
      <c r="W175" s="107"/>
      <c r="X175" s="107" t="str">
        <f t="shared" si="142"/>
        <v>--168-01-04</v>
      </c>
      <c r="Y175" s="105" t="e">
        <f t="shared" ref="Y175:AC175" ca="1" si="181">TRIM(SUBSTITUTE(SUBSTITUTE(OFFSET($Q175,0,COLUMN()-COLUMN($AL$1)),CHAR(160)," "),_xludf.UNICHAR(8239)," "))</f>
        <v>#NAME?</v>
      </c>
      <c r="Z175" s="105" t="e">
        <f t="shared" ca="1" si="181"/>
        <v>#NAME?</v>
      </c>
      <c r="AA175" s="105" t="e">
        <f t="shared" ca="1" si="181"/>
        <v>#NAME?</v>
      </c>
      <c r="AB175" s="105" t="e">
        <f t="shared" ca="1" si="181"/>
        <v>#NAME?</v>
      </c>
      <c r="AC175" s="105" t="e">
        <f t="shared" ca="1" si="181"/>
        <v>#NAME?</v>
      </c>
      <c r="AD175" s="107">
        <f t="shared" si="144"/>
        <v>0</v>
      </c>
      <c r="AE175" s="107" t="str">
        <f t="shared" si="145"/>
        <v>2026-04</v>
      </c>
      <c r="AF175" s="107">
        <f t="shared" si="6"/>
        <v>1</v>
      </c>
      <c r="AG175" s="107">
        <f t="shared" si="7"/>
        <v>1</v>
      </c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</row>
    <row r="176" spans="1:47" ht="24" customHeight="1" x14ac:dyDescent="0.3">
      <c r="A176" s="46">
        <v>38</v>
      </c>
      <c r="B176" s="107" t="s">
        <v>269</v>
      </c>
      <c r="C176" s="102">
        <v>46113</v>
      </c>
      <c r="D176" s="102" t="str">
        <f t="array" ref="D176">IFERROR(
  LOOKUP(2, 1/((TRIM(IMS!$E$8:$E$4000)=TRIM(IMS!$E176))*(IMS!$C$8:$C$4000&lt;IMS!$C176)),
         IMS!$C$8:$C$4000),
"")</f>
        <v/>
      </c>
      <c r="E176" s="107">
        <v>804315349</v>
      </c>
      <c r="F176" s="102">
        <v>34626</v>
      </c>
      <c r="G176" s="104">
        <v>32</v>
      </c>
      <c r="H176" s="124" t="str">
        <f t="shared" si="119"/>
        <v>19-60</v>
      </c>
      <c r="I176" s="125" t="s">
        <v>82</v>
      </c>
      <c r="J176" s="105" t="e">
        <f t="shared" ca="1" si="1"/>
        <v>#NAME?</v>
      </c>
      <c r="K176" s="105">
        <v>597919283</v>
      </c>
      <c r="L176" s="106" t="s">
        <v>41</v>
      </c>
      <c r="M176" s="107" t="s">
        <v>83</v>
      </c>
      <c r="N176" s="105" t="s">
        <v>84</v>
      </c>
      <c r="O176" s="105"/>
      <c r="P176" s="103" t="s">
        <v>85</v>
      </c>
      <c r="Q176" s="137"/>
      <c r="R176" s="126" t="s">
        <v>37</v>
      </c>
      <c r="S176" s="107"/>
      <c r="T176" s="106"/>
      <c r="U176" s="106"/>
      <c r="V176" s="107"/>
      <c r="W176" s="107"/>
      <c r="X176" s="107" t="str">
        <f t="shared" si="142"/>
        <v>--169-01-04</v>
      </c>
      <c r="Y176" s="105" t="e">
        <f t="shared" ref="Y176:AC176" ca="1" si="182">TRIM(SUBSTITUTE(SUBSTITUTE(OFFSET($Q176,0,COLUMN()-COLUMN($AL$1)),CHAR(160)," "),_xludf.UNICHAR(8239)," "))</f>
        <v>#NAME?</v>
      </c>
      <c r="Z176" s="105" t="e">
        <f t="shared" ca="1" si="182"/>
        <v>#NAME?</v>
      </c>
      <c r="AA176" s="105" t="e">
        <f t="shared" ca="1" si="182"/>
        <v>#NAME?</v>
      </c>
      <c r="AB176" s="105" t="e">
        <f t="shared" ca="1" si="182"/>
        <v>#NAME?</v>
      </c>
      <c r="AC176" s="105" t="e">
        <f t="shared" ca="1" si="182"/>
        <v>#NAME?</v>
      </c>
      <c r="AD176" s="107">
        <f t="shared" si="144"/>
        <v>0</v>
      </c>
      <c r="AE176" s="107" t="str">
        <f t="shared" si="145"/>
        <v>2026-04</v>
      </c>
      <c r="AF176" s="107">
        <f t="shared" si="6"/>
        <v>1</v>
      </c>
      <c r="AG176" s="107">
        <f t="shared" si="7"/>
        <v>1</v>
      </c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</row>
    <row r="177" spans="1:47" ht="24" customHeight="1" x14ac:dyDescent="0.3">
      <c r="A177" s="46">
        <v>39</v>
      </c>
      <c r="B177" s="107" t="s">
        <v>270</v>
      </c>
      <c r="C177" s="102">
        <v>46113</v>
      </c>
      <c r="D177" s="102" t="str">
        <f t="array" ref="D177">IFERROR(
  LOOKUP(2, 1/((TRIM(IMS!$E$8:$E$4000)=TRIM(IMS!$E177))*(IMS!$C$8:$C$4000&lt;IMS!$C177)),
         IMS!$C$8:$C$4000),
"")</f>
        <v/>
      </c>
      <c r="E177" s="107">
        <v>426393351</v>
      </c>
      <c r="F177" s="102">
        <v>39900</v>
      </c>
      <c r="G177" s="104">
        <v>17</v>
      </c>
      <c r="H177" s="124" t="str">
        <f t="shared" si="119"/>
        <v>6-18</v>
      </c>
      <c r="I177" s="125" t="s">
        <v>82</v>
      </c>
      <c r="J177" s="105" t="e">
        <f t="shared" ca="1" si="1"/>
        <v>#NAME?</v>
      </c>
      <c r="K177" s="105">
        <v>598804474</v>
      </c>
      <c r="L177" s="106" t="s">
        <v>41</v>
      </c>
      <c r="M177" s="105" t="s">
        <v>94</v>
      </c>
      <c r="N177" s="105" t="s">
        <v>84</v>
      </c>
      <c r="O177" s="105"/>
      <c r="P177" s="103" t="s">
        <v>85</v>
      </c>
      <c r="Q177" s="136" t="s">
        <v>16</v>
      </c>
      <c r="R177" s="137"/>
      <c r="S177" s="107"/>
      <c r="T177" s="106"/>
      <c r="U177" s="106"/>
      <c r="V177" s="107"/>
      <c r="W177" s="107"/>
      <c r="X177" s="107" t="str">
        <f t="shared" si="142"/>
        <v>--170-01-04</v>
      </c>
      <c r="Y177" s="105" t="e">
        <f t="shared" ref="Y177:AC177" ca="1" si="183">TRIM(SUBSTITUTE(SUBSTITUTE(OFFSET($Q177,0,COLUMN()-COLUMN($AL$1)),CHAR(160)," "),_xludf.UNICHAR(8239)," "))</f>
        <v>#NAME?</v>
      </c>
      <c r="Z177" s="105" t="e">
        <f t="shared" ca="1" si="183"/>
        <v>#NAME?</v>
      </c>
      <c r="AA177" s="105" t="e">
        <f t="shared" ca="1" si="183"/>
        <v>#NAME?</v>
      </c>
      <c r="AB177" s="105" t="e">
        <f t="shared" ca="1" si="183"/>
        <v>#NAME?</v>
      </c>
      <c r="AC177" s="105" t="e">
        <f t="shared" ca="1" si="183"/>
        <v>#NAME?</v>
      </c>
      <c r="AD177" s="107">
        <f t="shared" si="144"/>
        <v>0</v>
      </c>
      <c r="AE177" s="107" t="str">
        <f t="shared" si="145"/>
        <v>2026-04</v>
      </c>
      <c r="AF177" s="107">
        <f t="shared" si="6"/>
        <v>1</v>
      </c>
      <c r="AG177" s="107">
        <f t="shared" si="7"/>
        <v>1</v>
      </c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</row>
    <row r="178" spans="1:47" ht="24" customHeight="1" x14ac:dyDescent="0.3">
      <c r="A178" s="46">
        <v>40</v>
      </c>
      <c r="B178" s="107" t="s">
        <v>271</v>
      </c>
      <c r="C178" s="102">
        <v>46113</v>
      </c>
      <c r="D178" s="102" t="str">
        <f t="array" ref="D178">IFERROR(
  LOOKUP(2, 1/((TRIM(IMS!$E$8:$E$4000)=TRIM(IMS!$E178))*(IMS!$C$8:$C$4000&lt;IMS!$C178)),
         IMS!$C$8:$C$4000),
"")</f>
        <v/>
      </c>
      <c r="E178" s="107">
        <v>802776427</v>
      </c>
      <c r="F178" s="102">
        <v>33554</v>
      </c>
      <c r="G178" s="104">
        <v>35</v>
      </c>
      <c r="H178" s="124" t="str">
        <f t="shared" si="119"/>
        <v>19-60</v>
      </c>
      <c r="I178" s="126" t="s">
        <v>88</v>
      </c>
      <c r="J178" s="105" t="e">
        <f t="shared" ca="1" si="1"/>
        <v>#NAME?</v>
      </c>
      <c r="K178" s="105">
        <v>598450844</v>
      </c>
      <c r="L178" s="105" t="s">
        <v>35</v>
      </c>
      <c r="M178" s="107" t="s">
        <v>94</v>
      </c>
      <c r="N178" s="105" t="s">
        <v>84</v>
      </c>
      <c r="O178" s="105"/>
      <c r="P178" s="103" t="s">
        <v>85</v>
      </c>
      <c r="Q178" s="136" t="s">
        <v>4</v>
      </c>
      <c r="R178" s="137"/>
      <c r="S178" s="107"/>
      <c r="T178" s="106"/>
      <c r="U178" s="106"/>
      <c r="V178" s="107"/>
      <c r="W178" s="107"/>
      <c r="X178" s="107" t="str">
        <f t="shared" si="142"/>
        <v>--171-01-04</v>
      </c>
      <c r="Y178" s="105" t="e">
        <f t="shared" ref="Y178:AC178" ca="1" si="184">TRIM(SUBSTITUTE(SUBSTITUTE(OFFSET($Q178,0,COLUMN()-COLUMN($AL$1)),CHAR(160)," "),_xludf.UNICHAR(8239)," "))</f>
        <v>#NAME?</v>
      </c>
      <c r="Z178" s="105" t="e">
        <f t="shared" ca="1" si="184"/>
        <v>#NAME?</v>
      </c>
      <c r="AA178" s="105" t="e">
        <f t="shared" ca="1" si="184"/>
        <v>#NAME?</v>
      </c>
      <c r="AB178" s="105" t="e">
        <f t="shared" ca="1" si="184"/>
        <v>#NAME?</v>
      </c>
      <c r="AC178" s="105" t="e">
        <f t="shared" ca="1" si="184"/>
        <v>#NAME?</v>
      </c>
      <c r="AD178" s="107">
        <f t="shared" si="144"/>
        <v>1</v>
      </c>
      <c r="AE178" s="107" t="str">
        <f t="shared" si="145"/>
        <v>2026-04</v>
      </c>
      <c r="AF178" s="107">
        <f t="shared" si="6"/>
        <v>1</v>
      </c>
      <c r="AG178" s="107">
        <f t="shared" si="7"/>
        <v>1</v>
      </c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</row>
    <row r="179" spans="1:47" ht="24" customHeight="1" x14ac:dyDescent="0.3">
      <c r="A179" s="46">
        <v>41</v>
      </c>
      <c r="B179" s="107" t="s">
        <v>135</v>
      </c>
      <c r="C179" s="102">
        <v>46113</v>
      </c>
      <c r="D179" s="102">
        <f t="array" ref="D179">IFERROR(
  LOOKUP(2, 1/((TRIM(IMS!$E$8:$E$4000)=TRIM(IMS!$E179))*(IMS!$C$8:$C$4000&lt;IMS!$C179)),
         IMS!$C$8:$C$4000),
"")</f>
        <v>46110</v>
      </c>
      <c r="E179" s="107">
        <v>424058295</v>
      </c>
      <c r="F179" s="102">
        <v>39114</v>
      </c>
      <c r="G179" s="104">
        <v>19</v>
      </c>
      <c r="H179" s="124" t="str">
        <f t="shared" si="119"/>
        <v>19-60</v>
      </c>
      <c r="I179" s="125" t="s">
        <v>82</v>
      </c>
      <c r="J179" s="105" t="e">
        <f t="shared" ca="1" si="1"/>
        <v>#NAME?</v>
      </c>
      <c r="K179" s="105">
        <v>592230218</v>
      </c>
      <c r="L179" s="105" t="s">
        <v>35</v>
      </c>
      <c r="M179" s="107" t="s">
        <v>83</v>
      </c>
      <c r="N179" s="105" t="s">
        <v>84</v>
      </c>
      <c r="O179" s="105"/>
      <c r="P179" s="103" t="s">
        <v>85</v>
      </c>
      <c r="Q179" s="136" t="s">
        <v>16</v>
      </c>
      <c r="R179" s="137"/>
      <c r="S179" s="107"/>
      <c r="T179" s="106"/>
      <c r="U179" s="106"/>
      <c r="V179" s="107"/>
      <c r="W179" s="107"/>
      <c r="X179" s="107" t="str">
        <f t="shared" si="142"/>
        <v>--172-01-04</v>
      </c>
      <c r="Y179" s="105" t="e">
        <f t="shared" ref="Y179:AC179" ca="1" si="185">TRIM(SUBSTITUTE(SUBSTITUTE(OFFSET($Q179,0,COLUMN()-COLUMN($AL$1)),CHAR(160)," "),_xludf.UNICHAR(8239)," "))</f>
        <v>#NAME?</v>
      </c>
      <c r="Z179" s="105" t="e">
        <f t="shared" ca="1" si="185"/>
        <v>#NAME?</v>
      </c>
      <c r="AA179" s="105" t="e">
        <f t="shared" ca="1" si="185"/>
        <v>#NAME?</v>
      </c>
      <c r="AB179" s="105" t="e">
        <f t="shared" ca="1" si="185"/>
        <v>#NAME?</v>
      </c>
      <c r="AC179" s="105" t="e">
        <f t="shared" ca="1" si="185"/>
        <v>#NAME?</v>
      </c>
      <c r="AD179" s="107">
        <f t="shared" si="144"/>
        <v>0</v>
      </c>
      <c r="AE179" s="107" t="str">
        <f t="shared" si="145"/>
        <v>2026-04</v>
      </c>
      <c r="AF179" s="107">
        <f t="shared" si="6"/>
        <v>1</v>
      </c>
      <c r="AG179" s="107">
        <f t="shared" si="7"/>
        <v>0</v>
      </c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</row>
    <row r="180" spans="1:47" ht="24" customHeight="1" x14ac:dyDescent="0.3">
      <c r="A180" s="46">
        <v>42</v>
      </c>
      <c r="B180" s="107" t="s">
        <v>210</v>
      </c>
      <c r="C180" s="102">
        <v>46113</v>
      </c>
      <c r="D180" s="102">
        <f t="array" ref="D180">IFERROR(
  LOOKUP(2, 1/((TRIM(IMS!$E$8:$E$4000)=TRIM(IMS!$E180))*(IMS!$C$8:$C$4000&lt;IMS!$C180)),
         IMS!$C$8:$C$4000),
"")</f>
        <v>46110</v>
      </c>
      <c r="E180" s="107">
        <v>424058295</v>
      </c>
      <c r="F180" s="102">
        <v>45828</v>
      </c>
      <c r="G180" s="104">
        <v>1</v>
      </c>
      <c r="H180" s="124" t="str">
        <f t="shared" si="119"/>
        <v>0-5</v>
      </c>
      <c r="I180" s="125" t="s">
        <v>82</v>
      </c>
      <c r="J180" s="105" t="e">
        <f t="shared" ca="1" si="1"/>
        <v>#NAME?</v>
      </c>
      <c r="K180" s="105">
        <v>592230218</v>
      </c>
      <c r="L180" s="105" t="s">
        <v>35</v>
      </c>
      <c r="M180" s="107" t="s">
        <v>83</v>
      </c>
      <c r="N180" s="105" t="s">
        <v>84</v>
      </c>
      <c r="O180" s="105"/>
      <c r="P180" s="103" t="s">
        <v>85</v>
      </c>
      <c r="Q180" s="136" t="s">
        <v>16</v>
      </c>
      <c r="R180" s="137"/>
      <c r="S180" s="107"/>
      <c r="T180" s="106"/>
      <c r="U180" s="106"/>
      <c r="V180" s="107"/>
      <c r="W180" s="107"/>
      <c r="X180" s="107" t="str">
        <f t="shared" si="142"/>
        <v>--173-01-04</v>
      </c>
      <c r="Y180" s="105" t="e">
        <f t="shared" ref="Y180:AC180" ca="1" si="186">TRIM(SUBSTITUTE(SUBSTITUTE(OFFSET($Q180,0,COLUMN()-COLUMN($AL$1)),CHAR(160)," "),_xludf.UNICHAR(8239)," "))</f>
        <v>#NAME?</v>
      </c>
      <c r="Z180" s="105" t="e">
        <f t="shared" ca="1" si="186"/>
        <v>#NAME?</v>
      </c>
      <c r="AA180" s="105" t="e">
        <f t="shared" ca="1" si="186"/>
        <v>#NAME?</v>
      </c>
      <c r="AB180" s="105" t="e">
        <f t="shared" ca="1" si="186"/>
        <v>#NAME?</v>
      </c>
      <c r="AC180" s="105" t="e">
        <f t="shared" ca="1" si="186"/>
        <v>#NAME?</v>
      </c>
      <c r="AD180" s="107">
        <f t="shared" si="144"/>
        <v>0</v>
      </c>
      <c r="AE180" s="107" t="str">
        <f t="shared" si="145"/>
        <v>2026-04</v>
      </c>
      <c r="AF180" s="107">
        <f t="shared" si="6"/>
        <v>0</v>
      </c>
      <c r="AG180" s="107">
        <f t="shared" si="7"/>
        <v>0</v>
      </c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</row>
    <row r="181" spans="1:47" ht="24" customHeight="1" x14ac:dyDescent="0.3">
      <c r="A181" s="46">
        <v>43</v>
      </c>
      <c r="B181" s="107" t="s">
        <v>272</v>
      </c>
      <c r="C181" s="102">
        <v>46113</v>
      </c>
      <c r="D181" s="102" t="str">
        <f t="array" ref="D181">IFERROR(
  LOOKUP(2, 1/((TRIM(IMS!$E$8:$E$4000)=TRIM(IMS!$E181))*(IMS!$C$8:$C$4000&lt;IMS!$C181)),
         IMS!$C$8:$C$4000),
"")</f>
        <v/>
      </c>
      <c r="E181" s="107">
        <v>911871978</v>
      </c>
      <c r="F181" s="102">
        <v>23948</v>
      </c>
      <c r="G181" s="104">
        <f t="shared" ref="G181:G182" ca="1" si="187">IF(F181="","",DATEDIF(F181,TODAY(),"Y"))</f>
        <v>60</v>
      </c>
      <c r="H181" s="124" t="str">
        <f t="shared" ca="1" si="119"/>
        <v>19-60</v>
      </c>
      <c r="I181" s="125" t="s">
        <v>82</v>
      </c>
      <c r="J181" s="105" t="e">
        <f t="shared" ca="1" si="1"/>
        <v>#NAME?</v>
      </c>
      <c r="K181" s="105">
        <v>598450844</v>
      </c>
      <c r="L181" s="105" t="s">
        <v>35</v>
      </c>
      <c r="M181" s="107" t="s">
        <v>83</v>
      </c>
      <c r="N181" s="105" t="s">
        <v>84</v>
      </c>
      <c r="O181" s="105"/>
      <c r="P181" s="103" t="s">
        <v>85</v>
      </c>
      <c r="Q181" s="136" t="s">
        <v>4</v>
      </c>
      <c r="R181" s="137"/>
      <c r="S181" s="107"/>
      <c r="T181" s="106"/>
      <c r="U181" s="106"/>
      <c r="V181" s="107"/>
      <c r="W181" s="107"/>
      <c r="X181" s="107" t="str">
        <f t="shared" si="142"/>
        <v>--174-01-04</v>
      </c>
      <c r="Y181" s="105" t="e">
        <f t="shared" ref="Y181:AC181" ca="1" si="188">TRIM(SUBSTITUTE(SUBSTITUTE(OFFSET($Q181,0,COLUMN()-COLUMN($AL$1)),CHAR(160)," "),_xludf.UNICHAR(8239)," "))</f>
        <v>#NAME?</v>
      </c>
      <c r="Z181" s="105" t="e">
        <f t="shared" ca="1" si="188"/>
        <v>#NAME?</v>
      </c>
      <c r="AA181" s="105" t="e">
        <f t="shared" ca="1" si="188"/>
        <v>#NAME?</v>
      </c>
      <c r="AB181" s="105" t="e">
        <f t="shared" ca="1" si="188"/>
        <v>#NAME?</v>
      </c>
      <c r="AC181" s="105" t="e">
        <f t="shared" ca="1" si="188"/>
        <v>#NAME?</v>
      </c>
      <c r="AD181" s="107">
        <f t="shared" si="144"/>
        <v>0</v>
      </c>
      <c r="AE181" s="107" t="str">
        <f t="shared" si="145"/>
        <v>2026-04</v>
      </c>
      <c r="AF181" s="107">
        <f t="shared" si="6"/>
        <v>1</v>
      </c>
      <c r="AG181" s="107">
        <f t="shared" si="7"/>
        <v>1</v>
      </c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</row>
    <row r="182" spans="1:47" ht="24" customHeight="1" x14ac:dyDescent="0.3">
      <c r="A182" s="46">
        <v>44</v>
      </c>
      <c r="B182" s="107" t="s">
        <v>273</v>
      </c>
      <c r="C182" s="102">
        <v>46113</v>
      </c>
      <c r="D182" s="102" t="str">
        <f t="array" ref="D182">IFERROR(
  LOOKUP(2, 1/((TRIM(IMS!$E$8:$E$4000)=TRIM(IMS!$E182))*(IMS!$C$8:$C$4000&lt;IMS!$C182)),
         IMS!$C$8:$C$4000),
"")</f>
        <v/>
      </c>
      <c r="E182" s="107">
        <v>400585550</v>
      </c>
      <c r="F182" s="102">
        <v>34750</v>
      </c>
      <c r="G182" s="104">
        <f t="shared" ca="1" si="187"/>
        <v>31</v>
      </c>
      <c r="H182" s="124" t="str">
        <f t="shared" ca="1" si="119"/>
        <v>19-60</v>
      </c>
      <c r="I182" s="125" t="s">
        <v>82</v>
      </c>
      <c r="J182" s="105" t="e">
        <f t="shared" ca="1" si="1"/>
        <v>#NAME?</v>
      </c>
      <c r="K182" s="105">
        <v>599012203</v>
      </c>
      <c r="L182" s="105" t="s">
        <v>35</v>
      </c>
      <c r="M182" s="107" t="s">
        <v>83</v>
      </c>
      <c r="N182" s="105" t="s">
        <v>84</v>
      </c>
      <c r="O182" s="105"/>
      <c r="P182" s="103" t="s">
        <v>85</v>
      </c>
      <c r="Q182" s="137"/>
      <c r="R182" s="126" t="s">
        <v>5</v>
      </c>
      <c r="S182" s="107"/>
      <c r="T182" s="106"/>
      <c r="U182" s="106"/>
      <c r="V182" s="107"/>
      <c r="W182" s="107"/>
      <c r="X182" s="107" t="str">
        <f t="shared" si="142"/>
        <v>--175-01-04</v>
      </c>
      <c r="Y182" s="105" t="e">
        <f t="shared" ref="Y182:AC182" ca="1" si="189">TRIM(SUBSTITUTE(SUBSTITUTE(OFFSET($Q182,0,COLUMN()-COLUMN($AL$1)),CHAR(160)," "),_xludf.UNICHAR(8239)," "))</f>
        <v>#NAME?</v>
      </c>
      <c r="Z182" s="105" t="e">
        <f t="shared" ca="1" si="189"/>
        <v>#NAME?</v>
      </c>
      <c r="AA182" s="105" t="e">
        <f t="shared" ca="1" si="189"/>
        <v>#NAME?</v>
      </c>
      <c r="AB182" s="105" t="e">
        <f t="shared" ca="1" si="189"/>
        <v>#NAME?</v>
      </c>
      <c r="AC182" s="105" t="e">
        <f t="shared" ca="1" si="189"/>
        <v>#NAME?</v>
      </c>
      <c r="AD182" s="107">
        <f t="shared" si="144"/>
        <v>0</v>
      </c>
      <c r="AE182" s="107" t="str">
        <f t="shared" si="145"/>
        <v>2026-04</v>
      </c>
      <c r="AF182" s="107">
        <f t="shared" si="6"/>
        <v>1</v>
      </c>
      <c r="AG182" s="107">
        <f t="shared" si="7"/>
        <v>1</v>
      </c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</row>
    <row r="183" spans="1:47" ht="24" customHeight="1" x14ac:dyDescent="0.3">
      <c r="A183" s="46">
        <v>45</v>
      </c>
      <c r="B183" s="107" t="s">
        <v>274</v>
      </c>
      <c r="C183" s="102">
        <v>46113</v>
      </c>
      <c r="D183" s="102" t="str">
        <f t="array" ref="D183">IFERROR(
  LOOKUP(2, 1/((TRIM(IMS!$E$8:$E$4000)=TRIM(IMS!$E183))*(IMS!$C$8:$C$4000&lt;IMS!$C183)),
         IMS!$C$8:$C$4000),
"")</f>
        <v/>
      </c>
      <c r="E183" s="107">
        <v>470930793</v>
      </c>
      <c r="F183" s="102">
        <v>45990</v>
      </c>
      <c r="G183" s="104">
        <v>1</v>
      </c>
      <c r="H183" s="124" t="str">
        <f t="shared" si="119"/>
        <v>0-5</v>
      </c>
      <c r="I183" s="126" t="s">
        <v>88</v>
      </c>
      <c r="J183" s="105" t="e">
        <f t="shared" ca="1" si="1"/>
        <v>#NAME?</v>
      </c>
      <c r="K183" s="105">
        <v>595511332</v>
      </c>
      <c r="L183" s="105" t="s">
        <v>35</v>
      </c>
      <c r="M183" s="105" t="s">
        <v>89</v>
      </c>
      <c r="N183" s="105" t="s">
        <v>84</v>
      </c>
      <c r="O183" s="105"/>
      <c r="P183" s="103" t="s">
        <v>85</v>
      </c>
      <c r="Q183" s="136" t="s">
        <v>16</v>
      </c>
      <c r="R183" s="137"/>
      <c r="S183" s="107"/>
      <c r="T183" s="106"/>
      <c r="U183" s="106"/>
      <c r="V183" s="107"/>
      <c r="W183" s="107"/>
      <c r="X183" s="107" t="str">
        <f t="shared" si="142"/>
        <v>--176-01-04</v>
      </c>
      <c r="Y183" s="105" t="e">
        <f t="shared" ref="Y183:AC183" ca="1" si="190">TRIM(SUBSTITUTE(SUBSTITUTE(OFFSET($Q183,0,COLUMN()-COLUMN($AL$1)),CHAR(160)," "),_xludf.UNICHAR(8239)," "))</f>
        <v>#NAME?</v>
      </c>
      <c r="Z183" s="105" t="e">
        <f t="shared" ca="1" si="190"/>
        <v>#NAME?</v>
      </c>
      <c r="AA183" s="105" t="e">
        <f t="shared" ca="1" si="190"/>
        <v>#NAME?</v>
      </c>
      <c r="AB183" s="105" t="e">
        <f t="shared" ca="1" si="190"/>
        <v>#NAME?</v>
      </c>
      <c r="AC183" s="105" t="e">
        <f t="shared" ca="1" si="190"/>
        <v>#NAME?</v>
      </c>
      <c r="AD183" s="107">
        <f t="shared" si="144"/>
        <v>1</v>
      </c>
      <c r="AE183" s="107" t="str">
        <f t="shared" si="145"/>
        <v>2026-04</v>
      </c>
      <c r="AF183" s="107">
        <f t="shared" si="6"/>
        <v>1</v>
      </c>
      <c r="AG183" s="107">
        <f t="shared" si="7"/>
        <v>1</v>
      </c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</row>
    <row r="184" spans="1:47" ht="24" customHeight="1" x14ac:dyDescent="0.3">
      <c r="A184" s="46">
        <v>46</v>
      </c>
      <c r="B184" s="107" t="s">
        <v>275</v>
      </c>
      <c r="C184" s="102">
        <v>46113</v>
      </c>
      <c r="D184" s="102" t="str">
        <f t="array" ref="D184">IFERROR(
  LOOKUP(2, 1/((TRIM(IMS!$E$8:$E$4000)=TRIM(IMS!$E184))*(IMS!$C$8:$C$4000&lt;IMS!$C184)),
         IMS!$C$8:$C$4000),
"")</f>
        <v/>
      </c>
      <c r="E184" s="107">
        <v>470930819</v>
      </c>
      <c r="F184" s="102">
        <v>45990</v>
      </c>
      <c r="G184" s="104">
        <v>1</v>
      </c>
      <c r="H184" s="124" t="str">
        <f t="shared" si="119"/>
        <v>0-5</v>
      </c>
      <c r="I184" s="126" t="s">
        <v>88</v>
      </c>
      <c r="J184" s="105" t="e">
        <f t="shared" ca="1" si="1"/>
        <v>#NAME?</v>
      </c>
      <c r="K184" s="105">
        <v>595511332</v>
      </c>
      <c r="L184" s="105" t="s">
        <v>35</v>
      </c>
      <c r="M184" s="105" t="s">
        <v>89</v>
      </c>
      <c r="N184" s="105" t="s">
        <v>84</v>
      </c>
      <c r="O184" s="105"/>
      <c r="P184" s="103" t="s">
        <v>85</v>
      </c>
      <c r="Q184" s="136" t="s">
        <v>16</v>
      </c>
      <c r="R184" s="137"/>
      <c r="S184" s="107"/>
      <c r="T184" s="106"/>
      <c r="U184" s="106"/>
      <c r="V184" s="107"/>
      <c r="W184" s="107"/>
      <c r="X184" s="107" t="str">
        <f t="shared" si="142"/>
        <v>--177-01-04</v>
      </c>
      <c r="Y184" s="105" t="e">
        <f t="shared" ref="Y184:AC184" ca="1" si="191">TRIM(SUBSTITUTE(SUBSTITUTE(OFFSET($Q184,0,COLUMN()-COLUMN($AL$1)),CHAR(160)," "),_xludf.UNICHAR(8239)," "))</f>
        <v>#NAME?</v>
      </c>
      <c r="Z184" s="105" t="e">
        <f t="shared" ca="1" si="191"/>
        <v>#NAME?</v>
      </c>
      <c r="AA184" s="105" t="e">
        <f t="shared" ca="1" si="191"/>
        <v>#NAME?</v>
      </c>
      <c r="AB184" s="105" t="e">
        <f t="shared" ca="1" si="191"/>
        <v>#NAME?</v>
      </c>
      <c r="AC184" s="105" t="e">
        <f t="shared" ca="1" si="191"/>
        <v>#NAME?</v>
      </c>
      <c r="AD184" s="107">
        <f t="shared" si="144"/>
        <v>1</v>
      </c>
      <c r="AE184" s="107" t="str">
        <f t="shared" si="145"/>
        <v>2026-04</v>
      </c>
      <c r="AF184" s="107">
        <f t="shared" si="6"/>
        <v>1</v>
      </c>
      <c r="AG184" s="107">
        <f t="shared" si="7"/>
        <v>1</v>
      </c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</row>
    <row r="185" spans="1:47" ht="24" customHeight="1" x14ac:dyDescent="0.3">
      <c r="A185" s="46">
        <v>47</v>
      </c>
      <c r="B185" s="107" t="s">
        <v>276</v>
      </c>
      <c r="C185" s="102">
        <v>46113</v>
      </c>
      <c r="D185" s="102" t="str">
        <f t="array" ref="D185">IFERROR(
  LOOKUP(2, 1/((TRIM(IMS!$E$8:$E$4000)=TRIM(IMS!$E185))*(IMS!$C$8:$C$4000&lt;IMS!$C185)),
         IMS!$C$8:$C$4000),
"")</f>
        <v/>
      </c>
      <c r="E185" s="107">
        <v>958930653</v>
      </c>
      <c r="F185" s="102">
        <v>21770</v>
      </c>
      <c r="G185" s="104">
        <v>67</v>
      </c>
      <c r="H185" s="124" t="str">
        <f t="shared" si="119"/>
        <v>+60</v>
      </c>
      <c r="I185" s="125" t="s">
        <v>82</v>
      </c>
      <c r="J185" s="105" t="e">
        <f t="shared" ca="1" si="1"/>
        <v>#NAME?</v>
      </c>
      <c r="K185" s="105">
        <v>597984001</v>
      </c>
      <c r="L185" s="105" t="s">
        <v>35</v>
      </c>
      <c r="M185" s="107" t="s">
        <v>83</v>
      </c>
      <c r="N185" s="105" t="s">
        <v>84</v>
      </c>
      <c r="O185" s="105"/>
      <c r="P185" s="103" t="s">
        <v>85</v>
      </c>
      <c r="Q185" s="136" t="s">
        <v>4</v>
      </c>
      <c r="R185" s="137"/>
      <c r="S185" s="107"/>
      <c r="T185" s="106"/>
      <c r="U185" s="106"/>
      <c r="V185" s="107"/>
      <c r="W185" s="107"/>
      <c r="X185" s="107" t="str">
        <f t="shared" si="142"/>
        <v>--178-01-04</v>
      </c>
      <c r="Y185" s="105" t="e">
        <f t="shared" ref="Y185:AC185" ca="1" si="192">TRIM(SUBSTITUTE(SUBSTITUTE(OFFSET($Q185,0,COLUMN()-COLUMN($AL$1)),CHAR(160)," "),_xludf.UNICHAR(8239)," "))</f>
        <v>#NAME?</v>
      </c>
      <c r="Z185" s="105" t="e">
        <f t="shared" ca="1" si="192"/>
        <v>#NAME?</v>
      </c>
      <c r="AA185" s="105" t="e">
        <f t="shared" ca="1" si="192"/>
        <v>#NAME?</v>
      </c>
      <c r="AB185" s="105" t="e">
        <f t="shared" ca="1" si="192"/>
        <v>#NAME?</v>
      </c>
      <c r="AC185" s="105" t="e">
        <f t="shared" ca="1" si="192"/>
        <v>#NAME?</v>
      </c>
      <c r="AD185" s="107">
        <f t="shared" si="144"/>
        <v>0</v>
      </c>
      <c r="AE185" s="107" t="str">
        <f t="shared" si="145"/>
        <v>2026-04</v>
      </c>
      <c r="AF185" s="107">
        <f t="shared" si="6"/>
        <v>1</v>
      </c>
      <c r="AG185" s="107">
        <f t="shared" si="7"/>
        <v>1</v>
      </c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</row>
    <row r="186" spans="1:47" ht="24" customHeight="1" x14ac:dyDescent="0.3">
      <c r="A186" s="46">
        <v>48</v>
      </c>
      <c r="B186" s="107" t="s">
        <v>277</v>
      </c>
      <c r="C186" s="102">
        <v>46113</v>
      </c>
      <c r="D186" s="102" t="str">
        <f t="array" ref="D186">IFERROR(
  LOOKUP(2, 1/((TRIM(IMS!$E$8:$E$4000)=TRIM(IMS!$E186))*(IMS!$C$8:$C$4000&lt;IMS!$C186)),
         IMS!$C$8:$C$4000),
"")</f>
        <v/>
      </c>
      <c r="E186" s="107">
        <v>900289752</v>
      </c>
      <c r="F186" s="102">
        <v>27867</v>
      </c>
      <c r="G186" s="104">
        <v>50</v>
      </c>
      <c r="H186" s="124" t="str">
        <f t="shared" si="119"/>
        <v>19-60</v>
      </c>
      <c r="I186" s="126" t="s">
        <v>88</v>
      </c>
      <c r="J186" s="105" t="e">
        <f t="shared" ca="1" si="1"/>
        <v>#NAME?</v>
      </c>
      <c r="K186" s="105">
        <v>567811191</v>
      </c>
      <c r="L186" s="105" t="s">
        <v>35</v>
      </c>
      <c r="M186" s="107" t="s">
        <v>83</v>
      </c>
      <c r="N186" s="105" t="s">
        <v>84</v>
      </c>
      <c r="O186" s="105"/>
      <c r="P186" s="103" t="s">
        <v>85</v>
      </c>
      <c r="Q186" s="136" t="s">
        <v>16</v>
      </c>
      <c r="R186" s="137"/>
      <c r="S186" s="107"/>
      <c r="T186" s="106"/>
      <c r="U186" s="106"/>
      <c r="V186" s="107"/>
      <c r="W186" s="107"/>
      <c r="X186" s="107" t="str">
        <f t="shared" si="142"/>
        <v>--179-01-04</v>
      </c>
      <c r="Y186" s="105" t="e">
        <f t="shared" ref="Y186:AC186" ca="1" si="193">TRIM(SUBSTITUTE(SUBSTITUTE(OFFSET($Q186,0,COLUMN()-COLUMN($AL$1)),CHAR(160)," "),_xludf.UNICHAR(8239)," "))</f>
        <v>#NAME?</v>
      </c>
      <c r="Z186" s="105" t="e">
        <f t="shared" ca="1" si="193"/>
        <v>#NAME?</v>
      </c>
      <c r="AA186" s="105" t="e">
        <f t="shared" ca="1" si="193"/>
        <v>#NAME?</v>
      </c>
      <c r="AB186" s="105" t="e">
        <f t="shared" ca="1" si="193"/>
        <v>#NAME?</v>
      </c>
      <c r="AC186" s="105" t="e">
        <f t="shared" ca="1" si="193"/>
        <v>#NAME?</v>
      </c>
      <c r="AD186" s="107">
        <f t="shared" si="144"/>
        <v>1</v>
      </c>
      <c r="AE186" s="107" t="str">
        <f t="shared" si="145"/>
        <v>2026-04</v>
      </c>
      <c r="AF186" s="107">
        <f t="shared" si="6"/>
        <v>1</v>
      </c>
      <c r="AG186" s="107">
        <f t="shared" si="7"/>
        <v>1</v>
      </c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</row>
    <row r="187" spans="1:47" ht="24" customHeight="1" x14ac:dyDescent="0.3">
      <c r="A187" s="46">
        <v>49</v>
      </c>
      <c r="B187" s="107" t="s">
        <v>278</v>
      </c>
      <c r="C187" s="102">
        <v>46113</v>
      </c>
      <c r="D187" s="102" t="str">
        <f t="array" ref="D187">IFERROR(
  LOOKUP(2, 1/((TRIM(IMS!$E$8:$E$4000)=TRIM(IMS!$E187))*(IMS!$C$8:$C$4000&lt;IMS!$C187)),
         IMS!$C$8:$C$4000),
"")</f>
        <v/>
      </c>
      <c r="E187" s="107">
        <v>470066390</v>
      </c>
      <c r="F187" s="102">
        <v>45304</v>
      </c>
      <c r="G187" s="104">
        <v>2</v>
      </c>
      <c r="H187" s="124" t="str">
        <f t="shared" si="119"/>
        <v>0-5</v>
      </c>
      <c r="I187" s="126" t="s">
        <v>88</v>
      </c>
      <c r="J187" s="105" t="e">
        <f t="shared" ca="1" si="1"/>
        <v>#NAME?</v>
      </c>
      <c r="K187" s="105">
        <v>592141929</v>
      </c>
      <c r="L187" s="106" t="s">
        <v>12</v>
      </c>
      <c r="M187" s="105" t="s">
        <v>89</v>
      </c>
      <c r="N187" s="105" t="s">
        <v>84</v>
      </c>
      <c r="O187" s="105"/>
      <c r="P187" s="103" t="s">
        <v>85</v>
      </c>
      <c r="Q187" s="137"/>
      <c r="R187" s="137"/>
      <c r="S187" s="107"/>
      <c r="T187" s="106"/>
      <c r="U187" s="110" t="s">
        <v>7</v>
      </c>
      <c r="V187" s="107"/>
      <c r="W187" s="107"/>
      <c r="X187" s="107" t="str">
        <f t="shared" si="142"/>
        <v>--180-01-04</v>
      </c>
      <c r="Y187" s="105" t="e">
        <f t="shared" ref="Y187:AC187" ca="1" si="194">TRIM(SUBSTITUTE(SUBSTITUTE(OFFSET($Q187,0,COLUMN()-COLUMN($AL$1)),CHAR(160)," "),_xludf.UNICHAR(8239)," "))</f>
        <v>#NAME?</v>
      </c>
      <c r="Z187" s="105" t="e">
        <f t="shared" ca="1" si="194"/>
        <v>#NAME?</v>
      </c>
      <c r="AA187" s="105" t="e">
        <f t="shared" ca="1" si="194"/>
        <v>#NAME?</v>
      </c>
      <c r="AB187" s="105" t="e">
        <f t="shared" ca="1" si="194"/>
        <v>#NAME?</v>
      </c>
      <c r="AC187" s="105" t="e">
        <f t="shared" ca="1" si="194"/>
        <v>#NAME?</v>
      </c>
      <c r="AD187" s="107">
        <f t="shared" si="144"/>
        <v>1</v>
      </c>
      <c r="AE187" s="107" t="str">
        <f t="shared" si="145"/>
        <v>2026-04</v>
      </c>
      <c r="AF187" s="107">
        <f t="shared" si="6"/>
        <v>1</v>
      </c>
      <c r="AG187" s="107">
        <f t="shared" si="7"/>
        <v>1</v>
      </c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</row>
    <row r="188" spans="1:47" ht="24" customHeight="1" x14ac:dyDescent="0.3">
      <c r="A188" s="46">
        <v>50</v>
      </c>
      <c r="B188" s="107" t="s">
        <v>279</v>
      </c>
      <c r="C188" s="102">
        <v>46113</v>
      </c>
      <c r="D188" s="102" t="str">
        <f t="array" ref="D188">IFERROR(
  LOOKUP(2, 1/((TRIM(IMS!$E$8:$E$4000)=TRIM(IMS!$E188))*(IMS!$C$8:$C$4000&lt;IMS!$C188)),
         IMS!$C$8:$C$4000),
"")</f>
        <v/>
      </c>
      <c r="E188" s="107">
        <v>470212952</v>
      </c>
      <c r="F188" s="102">
        <v>45909</v>
      </c>
      <c r="G188" s="104">
        <v>1</v>
      </c>
      <c r="H188" s="124" t="str">
        <f t="shared" si="119"/>
        <v>0-5</v>
      </c>
      <c r="I188" s="126" t="s">
        <v>88</v>
      </c>
      <c r="J188" s="105" t="e">
        <f t="shared" ca="1" si="1"/>
        <v>#NAME?</v>
      </c>
      <c r="K188" s="105">
        <v>592141929</v>
      </c>
      <c r="L188" s="106" t="s">
        <v>12</v>
      </c>
      <c r="M188" s="105" t="s">
        <v>89</v>
      </c>
      <c r="N188" s="105" t="s">
        <v>84</v>
      </c>
      <c r="O188" s="105"/>
      <c r="P188" s="103" t="s">
        <v>85</v>
      </c>
      <c r="Q188" s="137"/>
      <c r="R188" s="137"/>
      <c r="S188" s="107"/>
      <c r="T188" s="106"/>
      <c r="U188" s="110" t="s">
        <v>7</v>
      </c>
      <c r="V188" s="107"/>
      <c r="W188" s="107"/>
      <c r="X188" s="107" t="str">
        <f t="shared" si="142"/>
        <v>--181-01-04</v>
      </c>
      <c r="Y188" s="105" t="e">
        <f t="shared" ref="Y188:AC188" ca="1" si="195">TRIM(SUBSTITUTE(SUBSTITUTE(OFFSET($Q188,0,COLUMN()-COLUMN($AL$1)),CHAR(160)," "),_xludf.UNICHAR(8239)," "))</f>
        <v>#NAME?</v>
      </c>
      <c r="Z188" s="105" t="e">
        <f t="shared" ca="1" si="195"/>
        <v>#NAME?</v>
      </c>
      <c r="AA188" s="105" t="e">
        <f t="shared" ca="1" si="195"/>
        <v>#NAME?</v>
      </c>
      <c r="AB188" s="105" t="e">
        <f t="shared" ca="1" si="195"/>
        <v>#NAME?</v>
      </c>
      <c r="AC188" s="105" t="e">
        <f t="shared" ca="1" si="195"/>
        <v>#NAME?</v>
      </c>
      <c r="AD188" s="107">
        <f t="shared" si="144"/>
        <v>1</v>
      </c>
      <c r="AE188" s="107" t="str">
        <f t="shared" si="145"/>
        <v>2026-04</v>
      </c>
      <c r="AF188" s="107">
        <f t="shared" si="6"/>
        <v>1</v>
      </c>
      <c r="AG188" s="107">
        <f t="shared" si="7"/>
        <v>1</v>
      </c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</row>
    <row r="189" spans="1:47" ht="24" customHeight="1" x14ac:dyDescent="0.3">
      <c r="A189" s="46">
        <v>51</v>
      </c>
      <c r="B189" s="107" t="s">
        <v>280</v>
      </c>
      <c r="C189" s="102">
        <v>46113</v>
      </c>
      <c r="D189" s="102" t="str">
        <f t="array" ref="D189">IFERROR(
  LOOKUP(2, 1/((TRIM(IMS!$E$8:$E$4000)=TRIM(IMS!$E189))*(IMS!$C$8:$C$4000&lt;IMS!$C189)),
         IMS!$C$8:$C$4000),
"")</f>
        <v/>
      </c>
      <c r="E189" s="107">
        <v>906676457</v>
      </c>
      <c r="F189" s="102">
        <v>30287</v>
      </c>
      <c r="G189" s="104">
        <v>44</v>
      </c>
      <c r="H189" s="124" t="str">
        <f t="shared" si="119"/>
        <v>19-60</v>
      </c>
      <c r="I189" s="125" t="s">
        <v>82</v>
      </c>
      <c r="J189" s="105" t="e">
        <f t="shared" ca="1" si="1"/>
        <v>#NAME?</v>
      </c>
      <c r="K189" s="105">
        <v>592141929</v>
      </c>
      <c r="L189" s="106" t="s">
        <v>12</v>
      </c>
      <c r="M189" s="107" t="s">
        <v>83</v>
      </c>
      <c r="N189" s="105" t="s">
        <v>84</v>
      </c>
      <c r="O189" s="105"/>
      <c r="P189" s="103" t="s">
        <v>85</v>
      </c>
      <c r="Q189" s="136" t="s">
        <v>4</v>
      </c>
      <c r="R189" s="137"/>
      <c r="S189" s="107"/>
      <c r="T189" s="106"/>
      <c r="U189" s="106"/>
      <c r="V189" s="107"/>
      <c r="W189" s="107"/>
      <c r="X189" s="107" t="str">
        <f t="shared" si="142"/>
        <v>--182-01-04</v>
      </c>
      <c r="Y189" s="105" t="e">
        <f t="shared" ref="Y189:AC189" ca="1" si="196">TRIM(SUBSTITUTE(SUBSTITUTE(OFFSET($Q189,0,COLUMN()-COLUMN($AL$1)),CHAR(160)," "),_xludf.UNICHAR(8239)," "))</f>
        <v>#NAME?</v>
      </c>
      <c r="Z189" s="105" t="e">
        <f t="shared" ca="1" si="196"/>
        <v>#NAME?</v>
      </c>
      <c r="AA189" s="105" t="e">
        <f t="shared" ca="1" si="196"/>
        <v>#NAME?</v>
      </c>
      <c r="AB189" s="105" t="e">
        <f t="shared" ca="1" si="196"/>
        <v>#NAME?</v>
      </c>
      <c r="AC189" s="105" t="e">
        <f t="shared" ca="1" si="196"/>
        <v>#NAME?</v>
      </c>
      <c r="AD189" s="107">
        <f t="shared" si="144"/>
        <v>1</v>
      </c>
      <c r="AE189" s="107" t="str">
        <f t="shared" si="145"/>
        <v>2026-04</v>
      </c>
      <c r="AF189" s="107">
        <f t="shared" si="6"/>
        <v>1</v>
      </c>
      <c r="AG189" s="107">
        <f t="shared" si="7"/>
        <v>1</v>
      </c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</row>
    <row r="190" spans="1:47" ht="24" customHeight="1" x14ac:dyDescent="0.3">
      <c r="A190" s="46">
        <v>52</v>
      </c>
      <c r="B190" s="107" t="s">
        <v>281</v>
      </c>
      <c r="C190" s="102">
        <v>46113</v>
      </c>
      <c r="D190" s="102" t="str">
        <f t="array" ref="D190">IFERROR(
  LOOKUP(2, 1/((TRIM(IMS!$E$8:$E$4000)=TRIM(IMS!$E190))*(IMS!$C$8:$C$4000&lt;IMS!$C190)),
         IMS!$C$8:$C$4000),
"")</f>
        <v/>
      </c>
      <c r="E190" s="107">
        <v>407360429</v>
      </c>
      <c r="F190" s="102">
        <v>37330</v>
      </c>
      <c r="G190" s="104">
        <v>24</v>
      </c>
      <c r="H190" s="124" t="str">
        <f t="shared" si="119"/>
        <v>19-60</v>
      </c>
      <c r="I190" s="125" t="s">
        <v>82</v>
      </c>
      <c r="J190" s="105" t="e">
        <f t="shared" ca="1" si="1"/>
        <v>#NAME?</v>
      </c>
      <c r="K190" s="105">
        <v>597893490</v>
      </c>
      <c r="L190" s="105" t="s">
        <v>35</v>
      </c>
      <c r="M190" s="107" t="s">
        <v>83</v>
      </c>
      <c r="N190" s="105" t="s">
        <v>84</v>
      </c>
      <c r="O190" s="105"/>
      <c r="P190" s="103" t="s">
        <v>85</v>
      </c>
      <c r="Q190" s="136" t="s">
        <v>16</v>
      </c>
      <c r="R190" s="137"/>
      <c r="S190" s="107"/>
      <c r="T190" s="106"/>
      <c r="U190" s="106"/>
      <c r="V190" s="107"/>
      <c r="W190" s="107"/>
      <c r="X190" s="107" t="str">
        <f t="shared" si="142"/>
        <v>--183-01-04</v>
      </c>
      <c r="Y190" s="105" t="e">
        <f t="shared" ref="Y190:AC190" ca="1" si="197">TRIM(SUBSTITUTE(SUBSTITUTE(OFFSET($Q190,0,COLUMN()-COLUMN($AL$1)),CHAR(160)," "),_xludf.UNICHAR(8239)," "))</f>
        <v>#NAME?</v>
      </c>
      <c r="Z190" s="105" t="e">
        <f t="shared" ca="1" si="197"/>
        <v>#NAME?</v>
      </c>
      <c r="AA190" s="105" t="e">
        <f t="shared" ca="1" si="197"/>
        <v>#NAME?</v>
      </c>
      <c r="AB190" s="105" t="e">
        <f t="shared" ca="1" si="197"/>
        <v>#NAME?</v>
      </c>
      <c r="AC190" s="105" t="e">
        <f t="shared" ca="1" si="197"/>
        <v>#NAME?</v>
      </c>
      <c r="AD190" s="107">
        <f t="shared" si="144"/>
        <v>1</v>
      </c>
      <c r="AE190" s="107" t="str">
        <f t="shared" si="145"/>
        <v>2026-04</v>
      </c>
      <c r="AF190" s="107">
        <f t="shared" si="6"/>
        <v>1</v>
      </c>
      <c r="AG190" s="107">
        <f t="shared" si="7"/>
        <v>1</v>
      </c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</row>
    <row r="191" spans="1:47" ht="24" customHeight="1" x14ac:dyDescent="0.3">
      <c r="A191" s="46">
        <v>53</v>
      </c>
      <c r="B191" s="107" t="s">
        <v>282</v>
      </c>
      <c r="C191" s="102">
        <v>46113</v>
      </c>
      <c r="D191" s="102" t="str">
        <f t="array" ref="D191">IFERROR(
  LOOKUP(2, 1/((TRIM(IMS!$E$8:$E$4000)=TRIM(IMS!$E191))*(IMS!$C$8:$C$4000&lt;IMS!$C191)),
         IMS!$C$8:$C$4000),
"")</f>
        <v/>
      </c>
      <c r="E191" s="107">
        <v>445951668</v>
      </c>
      <c r="F191" s="102">
        <v>45128</v>
      </c>
      <c r="G191" s="104">
        <v>3</v>
      </c>
      <c r="H191" s="124" t="str">
        <f t="shared" si="119"/>
        <v>0-5</v>
      </c>
      <c r="I191" s="125" t="s">
        <v>82</v>
      </c>
      <c r="J191" s="105" t="e">
        <f t="shared" ca="1" si="1"/>
        <v>#NAME?</v>
      </c>
      <c r="K191" s="105">
        <v>597893490</v>
      </c>
      <c r="L191" s="105" t="s">
        <v>35</v>
      </c>
      <c r="M191" s="105" t="s">
        <v>89</v>
      </c>
      <c r="N191" s="105" t="s">
        <v>84</v>
      </c>
      <c r="O191" s="105"/>
      <c r="P191" s="103" t="s">
        <v>85</v>
      </c>
      <c r="Q191" s="136" t="s">
        <v>16</v>
      </c>
      <c r="R191" s="137"/>
      <c r="S191" s="107"/>
      <c r="T191" s="106"/>
      <c r="U191" s="110" t="s">
        <v>7</v>
      </c>
      <c r="V191" s="107"/>
      <c r="W191" s="107"/>
      <c r="X191" s="107" t="str">
        <f t="shared" si="142"/>
        <v>--184-01-04</v>
      </c>
      <c r="Y191" s="105" t="e">
        <f t="shared" ref="Y191:AC191" ca="1" si="198">TRIM(SUBSTITUTE(SUBSTITUTE(OFFSET($Q191,0,COLUMN()-COLUMN($AL$1)),CHAR(160)," "),_xludf.UNICHAR(8239)," "))</f>
        <v>#NAME?</v>
      </c>
      <c r="Z191" s="105" t="e">
        <f t="shared" ca="1" si="198"/>
        <v>#NAME?</v>
      </c>
      <c r="AA191" s="105" t="e">
        <f t="shared" ca="1" si="198"/>
        <v>#NAME?</v>
      </c>
      <c r="AB191" s="105" t="e">
        <f t="shared" ca="1" si="198"/>
        <v>#NAME?</v>
      </c>
      <c r="AC191" s="105" t="e">
        <f t="shared" ca="1" si="198"/>
        <v>#NAME?</v>
      </c>
      <c r="AD191" s="107">
        <f t="shared" si="144"/>
        <v>0</v>
      </c>
      <c r="AE191" s="107" t="str">
        <f t="shared" si="145"/>
        <v>2026-04</v>
      </c>
      <c r="AF191" s="107">
        <f t="shared" si="6"/>
        <v>1</v>
      </c>
      <c r="AG191" s="107">
        <f t="shared" si="7"/>
        <v>1</v>
      </c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</row>
    <row r="192" spans="1:47" ht="24" customHeight="1" x14ac:dyDescent="0.3">
      <c r="A192" s="46">
        <v>54</v>
      </c>
      <c r="B192" s="107" t="s">
        <v>283</v>
      </c>
      <c r="C192" s="102">
        <v>46113</v>
      </c>
      <c r="D192" s="102" t="str">
        <f t="array" ref="D192">IFERROR(
  LOOKUP(2, 1/((TRIM(IMS!$E$8:$E$4000)=TRIM(IMS!$E192))*(IMS!$C$8:$C$4000&lt;IMS!$C192)),
         IMS!$C$8:$C$4000),
"")</f>
        <v/>
      </c>
      <c r="E192" s="107">
        <v>400996427</v>
      </c>
      <c r="F192" s="102">
        <v>35220</v>
      </c>
      <c r="G192" s="104">
        <v>30</v>
      </c>
      <c r="H192" s="124" t="str">
        <f t="shared" si="119"/>
        <v>19-60</v>
      </c>
      <c r="I192" s="125" t="s">
        <v>82</v>
      </c>
      <c r="J192" s="105" t="e">
        <f t="shared" ca="1" si="1"/>
        <v>#NAME?</v>
      </c>
      <c r="K192" s="105">
        <v>595490818</v>
      </c>
      <c r="L192" s="105" t="s">
        <v>35</v>
      </c>
      <c r="M192" s="107" t="s">
        <v>83</v>
      </c>
      <c r="N192" s="105" t="s">
        <v>84</v>
      </c>
      <c r="O192" s="105"/>
      <c r="P192" s="103" t="s">
        <v>85</v>
      </c>
      <c r="Q192" s="137"/>
      <c r="R192" s="126" t="s">
        <v>5</v>
      </c>
      <c r="S192" s="107"/>
      <c r="T192" s="106"/>
      <c r="U192" s="106"/>
      <c r="V192" s="107"/>
      <c r="W192" s="107"/>
      <c r="X192" s="107" t="str">
        <f t="shared" si="142"/>
        <v>--185-01-04</v>
      </c>
      <c r="Y192" s="105" t="e">
        <f t="shared" ref="Y192:AC192" ca="1" si="199">TRIM(SUBSTITUTE(SUBSTITUTE(OFFSET($Q192,0,COLUMN()-COLUMN($AL$1)),CHAR(160)," "),_xludf.UNICHAR(8239)," "))</f>
        <v>#NAME?</v>
      </c>
      <c r="Z192" s="105" t="e">
        <f t="shared" ca="1" si="199"/>
        <v>#NAME?</v>
      </c>
      <c r="AA192" s="105" t="e">
        <f t="shared" ca="1" si="199"/>
        <v>#NAME?</v>
      </c>
      <c r="AB192" s="105" t="e">
        <f t="shared" ca="1" si="199"/>
        <v>#NAME?</v>
      </c>
      <c r="AC192" s="105" t="e">
        <f t="shared" ca="1" si="199"/>
        <v>#NAME?</v>
      </c>
      <c r="AD192" s="107">
        <f t="shared" si="144"/>
        <v>0</v>
      </c>
      <c r="AE192" s="107" t="str">
        <f t="shared" si="145"/>
        <v>2026-04</v>
      </c>
      <c r="AF192" s="107">
        <f t="shared" si="6"/>
        <v>1</v>
      </c>
      <c r="AG192" s="107">
        <f t="shared" si="7"/>
        <v>1</v>
      </c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</row>
    <row r="193" spans="1:47" ht="24" customHeight="1" x14ac:dyDescent="0.3">
      <c r="A193" s="46">
        <v>55</v>
      </c>
      <c r="B193" s="107" t="s">
        <v>284</v>
      </c>
      <c r="C193" s="102">
        <v>46113</v>
      </c>
      <c r="D193" s="102" t="str">
        <f t="array" ref="D193">IFERROR(
  LOOKUP(2, 1/((TRIM(IMS!$E$8:$E$4000)=TRIM(IMS!$E193))*(IMS!$C$8:$C$4000&lt;IMS!$C193)),
         IMS!$C$8:$C$4000),
"")</f>
        <v/>
      </c>
      <c r="E193" s="107">
        <v>801571241</v>
      </c>
      <c r="F193" s="102">
        <v>31800</v>
      </c>
      <c r="G193" s="104">
        <v>39</v>
      </c>
      <c r="H193" s="124" t="str">
        <f t="shared" si="119"/>
        <v>19-60</v>
      </c>
      <c r="I193" s="125" t="s">
        <v>82</v>
      </c>
      <c r="J193" s="105" t="e">
        <f t="shared" ca="1" si="1"/>
        <v>#NAME?</v>
      </c>
      <c r="K193" s="105">
        <v>599246034</v>
      </c>
      <c r="L193" s="105" t="s">
        <v>35</v>
      </c>
      <c r="M193" s="107" t="s">
        <v>83</v>
      </c>
      <c r="N193" s="105" t="s">
        <v>84</v>
      </c>
      <c r="O193" s="105"/>
      <c r="P193" s="103" t="s">
        <v>85</v>
      </c>
      <c r="Q193" s="137"/>
      <c r="R193" s="137"/>
      <c r="S193" s="107"/>
      <c r="T193" s="106"/>
      <c r="U193" s="110" t="s">
        <v>7</v>
      </c>
      <c r="V193" s="107"/>
      <c r="W193" s="107"/>
      <c r="X193" s="107" t="str">
        <f t="shared" si="142"/>
        <v>--186-01-04</v>
      </c>
      <c r="Y193" s="105" t="e">
        <f t="shared" ref="Y193:AC193" ca="1" si="200">TRIM(SUBSTITUTE(SUBSTITUTE(OFFSET($Q193,0,COLUMN()-COLUMN($AL$1)),CHAR(160)," "),_xludf.UNICHAR(8239)," "))</f>
        <v>#NAME?</v>
      </c>
      <c r="Z193" s="105" t="e">
        <f t="shared" ca="1" si="200"/>
        <v>#NAME?</v>
      </c>
      <c r="AA193" s="105" t="e">
        <f t="shared" ca="1" si="200"/>
        <v>#NAME?</v>
      </c>
      <c r="AB193" s="105" t="e">
        <f t="shared" ca="1" si="200"/>
        <v>#NAME?</v>
      </c>
      <c r="AC193" s="105" t="e">
        <f t="shared" ca="1" si="200"/>
        <v>#NAME?</v>
      </c>
      <c r="AD193" s="107">
        <f t="shared" si="144"/>
        <v>1</v>
      </c>
      <c r="AE193" s="107" t="str">
        <f t="shared" si="145"/>
        <v>2026-04</v>
      </c>
      <c r="AF193" s="107">
        <f t="shared" si="6"/>
        <v>1</v>
      </c>
      <c r="AG193" s="107">
        <f t="shared" si="7"/>
        <v>1</v>
      </c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</row>
    <row r="194" spans="1:47" ht="24" customHeight="1" x14ac:dyDescent="0.3">
      <c r="A194" s="46">
        <v>56</v>
      </c>
      <c r="B194" s="107" t="s">
        <v>285</v>
      </c>
      <c r="C194" s="102">
        <v>46113</v>
      </c>
      <c r="D194" s="102" t="str">
        <f t="array" ref="D194">IFERROR(
  LOOKUP(2, 1/((TRIM(IMS!$E$8:$E$4000)=TRIM(IMS!$E194))*(IMS!$C$8:$C$4000&lt;IMS!$C194)),
         IMS!$C$8:$C$4000),
"")</f>
        <v/>
      </c>
      <c r="E194" s="107">
        <v>800134157</v>
      </c>
      <c r="F194" s="102">
        <v>30965</v>
      </c>
      <c r="G194" s="104">
        <v>42</v>
      </c>
      <c r="H194" s="124" t="str">
        <f t="shared" si="119"/>
        <v>19-60</v>
      </c>
      <c r="I194" s="125" t="s">
        <v>82</v>
      </c>
      <c r="J194" s="105" t="e">
        <f t="shared" ca="1" si="1"/>
        <v>#NAME?</v>
      </c>
      <c r="K194" s="105">
        <v>599682503</v>
      </c>
      <c r="L194" s="106" t="s">
        <v>41</v>
      </c>
      <c r="M194" s="107" t="s">
        <v>83</v>
      </c>
      <c r="N194" s="105" t="s">
        <v>84</v>
      </c>
      <c r="O194" s="105"/>
      <c r="P194" s="103" t="s">
        <v>85</v>
      </c>
      <c r="Q194" s="137"/>
      <c r="R194" s="126" t="s">
        <v>15</v>
      </c>
      <c r="S194" s="107"/>
      <c r="T194" s="106"/>
      <c r="U194" s="106"/>
      <c r="V194" s="107"/>
      <c r="W194" s="107"/>
      <c r="X194" s="107" t="str">
        <f t="shared" si="142"/>
        <v>--187-01-04</v>
      </c>
      <c r="Y194" s="105" t="e">
        <f t="shared" ref="Y194:AC194" ca="1" si="201">TRIM(SUBSTITUTE(SUBSTITUTE(OFFSET($Q194,0,COLUMN()-COLUMN($AL$1)),CHAR(160)," "),_xludf.UNICHAR(8239)," "))</f>
        <v>#NAME?</v>
      </c>
      <c r="Z194" s="105" t="e">
        <f t="shared" ca="1" si="201"/>
        <v>#NAME?</v>
      </c>
      <c r="AA194" s="105" t="e">
        <f t="shared" ca="1" si="201"/>
        <v>#NAME?</v>
      </c>
      <c r="AB194" s="105" t="e">
        <f t="shared" ca="1" si="201"/>
        <v>#NAME?</v>
      </c>
      <c r="AC194" s="105" t="e">
        <f t="shared" ca="1" si="201"/>
        <v>#NAME?</v>
      </c>
      <c r="AD194" s="107">
        <f t="shared" si="144"/>
        <v>0</v>
      </c>
      <c r="AE194" s="107" t="str">
        <f t="shared" si="145"/>
        <v>2026-04</v>
      </c>
      <c r="AF194" s="107">
        <f t="shared" si="6"/>
        <v>1</v>
      </c>
      <c r="AG194" s="107">
        <f t="shared" si="7"/>
        <v>1</v>
      </c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</row>
    <row r="195" spans="1:47" ht="24" customHeight="1" x14ac:dyDescent="0.3">
      <c r="A195" s="46">
        <v>57</v>
      </c>
      <c r="B195" s="107" t="s">
        <v>286</v>
      </c>
      <c r="C195" s="102">
        <v>46113</v>
      </c>
      <c r="D195" s="102" t="str">
        <f t="array" ref="D195">IFERROR(
  LOOKUP(2, 1/((TRIM(IMS!$E$8:$E$4000)=TRIM(IMS!$E195))*(IMS!$C$8:$C$4000&lt;IMS!$C195)),
         IMS!$C$8:$C$4000),
"")</f>
        <v/>
      </c>
      <c r="E195" s="107">
        <v>925724130</v>
      </c>
      <c r="F195" s="102">
        <v>26082</v>
      </c>
      <c r="G195" s="104">
        <v>55</v>
      </c>
      <c r="H195" s="124" t="str">
        <f t="shared" si="119"/>
        <v>19-60</v>
      </c>
      <c r="I195" s="125" t="s">
        <v>82</v>
      </c>
      <c r="J195" s="105" t="e">
        <f t="shared" ca="1" si="1"/>
        <v>#NAME?</v>
      </c>
      <c r="K195" s="105">
        <v>599682503</v>
      </c>
      <c r="L195" s="106" t="s">
        <v>41</v>
      </c>
      <c r="M195" s="107" t="s">
        <v>83</v>
      </c>
      <c r="N195" s="105" t="s">
        <v>84</v>
      </c>
      <c r="O195" s="105"/>
      <c r="P195" s="103" t="s">
        <v>85</v>
      </c>
      <c r="Q195" s="136" t="s">
        <v>16</v>
      </c>
      <c r="R195" s="137"/>
      <c r="S195" s="107"/>
      <c r="T195" s="106"/>
      <c r="U195" s="106"/>
      <c r="V195" s="107"/>
      <c r="W195" s="107"/>
      <c r="X195" s="107" t="str">
        <f t="shared" si="142"/>
        <v>--188-01-04</v>
      </c>
      <c r="Y195" s="105" t="e">
        <f t="shared" ref="Y195:AC195" ca="1" si="202">TRIM(SUBSTITUTE(SUBSTITUTE(OFFSET($Q195,0,COLUMN()-COLUMN($AL$1)),CHAR(160)," "),_xludf.UNICHAR(8239)," "))</f>
        <v>#NAME?</v>
      </c>
      <c r="Z195" s="105" t="e">
        <f t="shared" ca="1" si="202"/>
        <v>#NAME?</v>
      </c>
      <c r="AA195" s="105" t="e">
        <f t="shared" ca="1" si="202"/>
        <v>#NAME?</v>
      </c>
      <c r="AB195" s="105" t="e">
        <f t="shared" ca="1" si="202"/>
        <v>#NAME?</v>
      </c>
      <c r="AC195" s="105" t="e">
        <f t="shared" ca="1" si="202"/>
        <v>#NAME?</v>
      </c>
      <c r="AD195" s="107">
        <f t="shared" si="144"/>
        <v>1</v>
      </c>
      <c r="AE195" s="107" t="str">
        <f t="shared" si="145"/>
        <v>2026-04</v>
      </c>
      <c r="AF195" s="107">
        <f t="shared" si="6"/>
        <v>1</v>
      </c>
      <c r="AG195" s="107">
        <f t="shared" si="7"/>
        <v>1</v>
      </c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</row>
    <row r="196" spans="1:47" ht="24" customHeight="1" x14ac:dyDescent="0.3">
      <c r="A196" s="46">
        <v>58</v>
      </c>
      <c r="B196" s="107" t="s">
        <v>287</v>
      </c>
      <c r="C196" s="102">
        <v>46113</v>
      </c>
      <c r="D196" s="102" t="str">
        <f t="array" ref="D196">IFERROR(
  LOOKUP(2, 1/((TRIM(IMS!$E$8:$E$4000)=TRIM(IMS!$E196))*(IMS!$C$8:$C$4000&lt;IMS!$C196)),
         IMS!$C$8:$C$4000),
"")</f>
        <v/>
      </c>
      <c r="E196" s="107">
        <v>803565399</v>
      </c>
      <c r="F196" s="102">
        <v>34371</v>
      </c>
      <c r="G196" s="104">
        <v>32</v>
      </c>
      <c r="H196" s="124" t="str">
        <f t="shared" si="119"/>
        <v>19-60</v>
      </c>
      <c r="I196" s="125" t="s">
        <v>82</v>
      </c>
      <c r="J196" s="105" t="e">
        <f t="shared" ca="1" si="1"/>
        <v>#NAME?</v>
      </c>
      <c r="K196" s="109">
        <v>593482458</v>
      </c>
      <c r="L196" s="106" t="s">
        <v>41</v>
      </c>
      <c r="M196" s="107" t="s">
        <v>83</v>
      </c>
      <c r="N196" s="105" t="s">
        <v>84</v>
      </c>
      <c r="O196" s="105"/>
      <c r="P196" s="103" t="s">
        <v>85</v>
      </c>
      <c r="Q196" s="137"/>
      <c r="R196" s="126" t="s">
        <v>37</v>
      </c>
      <c r="S196" s="107"/>
      <c r="T196" s="106"/>
      <c r="U196" s="106"/>
      <c r="V196" s="107"/>
      <c r="W196" s="107"/>
      <c r="X196" s="107" t="str">
        <f t="shared" si="142"/>
        <v>--189-01-04</v>
      </c>
      <c r="Y196" s="105" t="e">
        <f t="shared" ref="Y196:AC196" ca="1" si="203">TRIM(SUBSTITUTE(SUBSTITUTE(OFFSET($Q196,0,COLUMN()-COLUMN($AL$1)),CHAR(160)," "),_xludf.UNICHAR(8239)," "))</f>
        <v>#NAME?</v>
      </c>
      <c r="Z196" s="105" t="e">
        <f t="shared" ca="1" si="203"/>
        <v>#NAME?</v>
      </c>
      <c r="AA196" s="105" t="e">
        <f t="shared" ca="1" si="203"/>
        <v>#NAME?</v>
      </c>
      <c r="AB196" s="105" t="e">
        <f t="shared" ca="1" si="203"/>
        <v>#NAME?</v>
      </c>
      <c r="AC196" s="105" t="e">
        <f t="shared" ca="1" si="203"/>
        <v>#NAME?</v>
      </c>
      <c r="AD196" s="107">
        <f t="shared" si="144"/>
        <v>0</v>
      </c>
      <c r="AE196" s="107" t="str">
        <f t="shared" si="145"/>
        <v>2026-04</v>
      </c>
      <c r="AF196" s="107">
        <f t="shared" si="6"/>
        <v>1</v>
      </c>
      <c r="AG196" s="107">
        <f t="shared" si="7"/>
        <v>1</v>
      </c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</row>
    <row r="197" spans="1:47" ht="24" customHeight="1" x14ac:dyDescent="0.3">
      <c r="A197" s="46">
        <v>59</v>
      </c>
      <c r="B197" s="107" t="s">
        <v>288</v>
      </c>
      <c r="C197" s="102">
        <v>46113</v>
      </c>
      <c r="D197" s="102" t="str">
        <f t="array" ref="D197">IFERROR(
  LOOKUP(2, 1/((TRIM(IMS!$E$8:$E$4000)=TRIM(IMS!$E197))*(IMS!$C$8:$C$4000&lt;IMS!$C197)),
         IMS!$C$8:$C$4000),
"")</f>
        <v/>
      </c>
      <c r="E197" s="107">
        <v>470882233</v>
      </c>
      <c r="F197" s="102">
        <v>45883</v>
      </c>
      <c r="G197" s="104">
        <v>1</v>
      </c>
      <c r="H197" s="124" t="str">
        <f t="shared" si="119"/>
        <v>0-5</v>
      </c>
      <c r="I197" s="125" t="s">
        <v>82</v>
      </c>
      <c r="J197" s="105" t="e">
        <f t="shared" ca="1" si="1"/>
        <v>#NAME?</v>
      </c>
      <c r="K197" s="109">
        <v>593482457</v>
      </c>
      <c r="L197" s="106" t="s">
        <v>41</v>
      </c>
      <c r="M197" s="105" t="s">
        <v>89</v>
      </c>
      <c r="N197" s="105" t="s">
        <v>84</v>
      </c>
      <c r="O197" s="105"/>
      <c r="P197" s="103" t="s">
        <v>85</v>
      </c>
      <c r="Q197" s="136" t="s">
        <v>16</v>
      </c>
      <c r="R197" s="137"/>
      <c r="S197" s="107"/>
      <c r="T197" s="106"/>
      <c r="U197" s="106"/>
      <c r="V197" s="107"/>
      <c r="W197" s="107"/>
      <c r="X197" s="107" t="str">
        <f t="shared" si="142"/>
        <v>--190-01-04</v>
      </c>
      <c r="Y197" s="105" t="e">
        <f t="shared" ref="Y197:AC197" ca="1" si="204">TRIM(SUBSTITUTE(SUBSTITUTE(OFFSET($Q197,0,COLUMN()-COLUMN($AL$1)),CHAR(160)," "),_xludf.UNICHAR(8239)," "))</f>
        <v>#NAME?</v>
      </c>
      <c r="Z197" s="105" t="e">
        <f t="shared" ca="1" si="204"/>
        <v>#NAME?</v>
      </c>
      <c r="AA197" s="105" t="e">
        <f t="shared" ca="1" si="204"/>
        <v>#NAME?</v>
      </c>
      <c r="AB197" s="105" t="e">
        <f t="shared" ca="1" si="204"/>
        <v>#NAME?</v>
      </c>
      <c r="AC197" s="105" t="e">
        <f t="shared" ca="1" si="204"/>
        <v>#NAME?</v>
      </c>
      <c r="AD197" s="107">
        <f t="shared" si="144"/>
        <v>1</v>
      </c>
      <c r="AE197" s="107" t="str">
        <f t="shared" si="145"/>
        <v>2026-04</v>
      </c>
      <c r="AF197" s="107">
        <f t="shared" si="6"/>
        <v>1</v>
      </c>
      <c r="AG197" s="107">
        <f t="shared" si="7"/>
        <v>1</v>
      </c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</row>
    <row r="198" spans="1:47" ht="24" customHeight="1" x14ac:dyDescent="0.3">
      <c r="A198" s="46">
        <v>60</v>
      </c>
      <c r="B198" s="107" t="s">
        <v>289</v>
      </c>
      <c r="C198" s="102">
        <v>46113</v>
      </c>
      <c r="D198" s="102" t="str">
        <f t="array" ref="D198">IFERROR(
  LOOKUP(2, 1/((TRIM(IMS!$E$8:$E$4000)=TRIM(IMS!$E198))*(IMS!$C$8:$C$4000&lt;IMS!$C198)),
         IMS!$C$8:$C$4000),
"")</f>
        <v/>
      </c>
      <c r="E198" s="107">
        <v>470885286</v>
      </c>
      <c r="F198" s="102">
        <v>45719</v>
      </c>
      <c r="G198" s="104">
        <v>1</v>
      </c>
      <c r="H198" s="124" t="str">
        <f t="shared" si="119"/>
        <v>0-5</v>
      </c>
      <c r="I198" s="126" t="s">
        <v>88</v>
      </c>
      <c r="J198" s="105" t="e">
        <f t="shared" ca="1" si="1"/>
        <v>#NAME?</v>
      </c>
      <c r="K198" s="105">
        <v>599305245</v>
      </c>
      <c r="L198" s="106" t="s">
        <v>12</v>
      </c>
      <c r="M198" s="105" t="s">
        <v>89</v>
      </c>
      <c r="N198" s="105" t="s">
        <v>84</v>
      </c>
      <c r="O198" s="105"/>
      <c r="P198" s="103" t="s">
        <v>85</v>
      </c>
      <c r="Q198" s="136" t="s">
        <v>16</v>
      </c>
      <c r="R198" s="137"/>
      <c r="S198" s="107"/>
      <c r="T198" s="106"/>
      <c r="U198" s="106"/>
      <c r="V198" s="107"/>
      <c r="W198" s="107"/>
      <c r="X198" s="107" t="str">
        <f t="shared" si="142"/>
        <v>--191-01-04</v>
      </c>
      <c r="Y198" s="105" t="e">
        <f t="shared" ref="Y198:AC198" ca="1" si="205">TRIM(SUBSTITUTE(SUBSTITUTE(OFFSET($Q198,0,COLUMN()-COLUMN($AL$1)),CHAR(160)," "),_xludf.UNICHAR(8239)," "))</f>
        <v>#NAME?</v>
      </c>
      <c r="Z198" s="105" t="e">
        <f t="shared" ca="1" si="205"/>
        <v>#NAME?</v>
      </c>
      <c r="AA198" s="105" t="e">
        <f t="shared" ca="1" si="205"/>
        <v>#NAME?</v>
      </c>
      <c r="AB198" s="105" t="e">
        <f t="shared" ca="1" si="205"/>
        <v>#NAME?</v>
      </c>
      <c r="AC198" s="105" t="e">
        <f t="shared" ca="1" si="205"/>
        <v>#NAME?</v>
      </c>
      <c r="AD198" s="107">
        <f t="shared" si="144"/>
        <v>1</v>
      </c>
      <c r="AE198" s="107" t="str">
        <f t="shared" si="145"/>
        <v>2026-04</v>
      </c>
      <c r="AF198" s="107">
        <f t="shared" si="6"/>
        <v>1</v>
      </c>
      <c r="AG198" s="107">
        <f t="shared" si="7"/>
        <v>1</v>
      </c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</row>
    <row r="199" spans="1:47" ht="24" customHeight="1" x14ac:dyDescent="0.3">
      <c r="A199" s="46">
        <v>61</v>
      </c>
      <c r="B199" s="107" t="s">
        <v>290</v>
      </c>
      <c r="C199" s="102">
        <v>46113</v>
      </c>
      <c r="D199" s="102" t="str">
        <f t="array" ref="D199">IFERROR(
  LOOKUP(2, 1/((TRIM(IMS!$E$8:$E$4000)=TRIM(IMS!$E199))*(IMS!$C$8:$C$4000&lt;IMS!$C199)),
         IMS!$C$8:$C$4000),
"")</f>
        <v/>
      </c>
      <c r="E199" s="107">
        <v>438322976</v>
      </c>
      <c r="F199" s="102">
        <v>43005</v>
      </c>
      <c r="G199" s="104">
        <v>9</v>
      </c>
      <c r="H199" s="124" t="str">
        <f t="shared" si="119"/>
        <v>6-18</v>
      </c>
      <c r="I199" s="125" t="s">
        <v>82</v>
      </c>
      <c r="J199" s="105" t="e">
        <f t="shared" ca="1" si="1"/>
        <v>#NAME?</v>
      </c>
      <c r="K199" s="105">
        <v>599305245</v>
      </c>
      <c r="L199" s="106" t="s">
        <v>12</v>
      </c>
      <c r="M199" s="105" t="s">
        <v>89</v>
      </c>
      <c r="N199" s="105" t="s">
        <v>84</v>
      </c>
      <c r="O199" s="105"/>
      <c r="P199" s="103" t="s">
        <v>85</v>
      </c>
      <c r="Q199" s="136" t="s">
        <v>16</v>
      </c>
      <c r="R199" s="137"/>
      <c r="S199" s="107"/>
      <c r="T199" s="106"/>
      <c r="U199" s="106"/>
      <c r="V199" s="107"/>
      <c r="W199" s="107"/>
      <c r="X199" s="107" t="str">
        <f t="shared" si="142"/>
        <v>--192-01-04</v>
      </c>
      <c r="Y199" s="105" t="e">
        <f t="shared" ref="Y199:AC199" ca="1" si="206">TRIM(SUBSTITUTE(SUBSTITUTE(OFFSET($Q199,0,COLUMN()-COLUMN($AL$1)),CHAR(160)," "),_xludf.UNICHAR(8239)," "))</f>
        <v>#NAME?</v>
      </c>
      <c r="Z199" s="105" t="e">
        <f t="shared" ca="1" si="206"/>
        <v>#NAME?</v>
      </c>
      <c r="AA199" s="105" t="e">
        <f t="shared" ca="1" si="206"/>
        <v>#NAME?</v>
      </c>
      <c r="AB199" s="105" t="e">
        <f t="shared" ca="1" si="206"/>
        <v>#NAME?</v>
      </c>
      <c r="AC199" s="105" t="e">
        <f t="shared" ca="1" si="206"/>
        <v>#NAME?</v>
      </c>
      <c r="AD199" s="107">
        <f t="shared" si="144"/>
        <v>1</v>
      </c>
      <c r="AE199" s="107" t="str">
        <f t="shared" si="145"/>
        <v>2026-04</v>
      </c>
      <c r="AF199" s="107">
        <f t="shared" si="6"/>
        <v>1</v>
      </c>
      <c r="AG199" s="107">
        <f t="shared" si="7"/>
        <v>1</v>
      </c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</row>
    <row r="200" spans="1:47" ht="24" customHeight="1" x14ac:dyDescent="0.3">
      <c r="A200" s="46">
        <v>62</v>
      </c>
      <c r="B200" s="107" t="s">
        <v>291</v>
      </c>
      <c r="C200" s="102">
        <v>46113</v>
      </c>
      <c r="D200" s="102" t="str">
        <f t="array" ref="D200">IFERROR(
  LOOKUP(2, 1/((TRIM(IMS!$E$8:$E$4000)=TRIM(IMS!$E200))*(IMS!$C$8:$C$4000&lt;IMS!$C200)),
         IMS!$C$8:$C$4000),
"")</f>
        <v/>
      </c>
      <c r="E200" s="107">
        <v>421282732</v>
      </c>
      <c r="F200" s="102">
        <v>38704</v>
      </c>
      <c r="G200" s="104">
        <v>21</v>
      </c>
      <c r="H200" s="124" t="str">
        <f t="shared" si="119"/>
        <v>19-60</v>
      </c>
      <c r="I200" s="125" t="s">
        <v>82</v>
      </c>
      <c r="J200" s="105" t="e">
        <f t="shared" ca="1" si="1"/>
        <v>#NAME?</v>
      </c>
      <c r="K200" s="105">
        <v>597138872</v>
      </c>
      <c r="L200" s="106" t="s">
        <v>12</v>
      </c>
      <c r="M200" s="107" t="s">
        <v>83</v>
      </c>
      <c r="N200" s="105" t="s">
        <v>84</v>
      </c>
      <c r="O200" s="105"/>
      <c r="P200" s="103" t="s">
        <v>85</v>
      </c>
      <c r="Q200" s="136" t="s">
        <v>16</v>
      </c>
      <c r="R200" s="126" t="s">
        <v>5</v>
      </c>
      <c r="S200" s="107"/>
      <c r="T200" s="106"/>
      <c r="U200" s="106"/>
      <c r="V200" s="107"/>
      <c r="W200" s="107"/>
      <c r="X200" s="107" t="str">
        <f t="shared" si="142"/>
        <v>--193-01-04</v>
      </c>
      <c r="Y200" s="105" t="e">
        <f t="shared" ref="Y200:AC200" ca="1" si="207">TRIM(SUBSTITUTE(SUBSTITUTE(OFFSET($Q200,0,COLUMN()-COLUMN($AL$1)),CHAR(160)," "),_xludf.UNICHAR(8239)," "))</f>
        <v>#NAME?</v>
      </c>
      <c r="Z200" s="105" t="e">
        <f t="shared" ca="1" si="207"/>
        <v>#NAME?</v>
      </c>
      <c r="AA200" s="105" t="e">
        <f t="shared" ca="1" si="207"/>
        <v>#NAME?</v>
      </c>
      <c r="AB200" s="105" t="e">
        <f t="shared" ca="1" si="207"/>
        <v>#NAME?</v>
      </c>
      <c r="AC200" s="105" t="e">
        <f t="shared" ca="1" si="207"/>
        <v>#NAME?</v>
      </c>
      <c r="AD200" s="107">
        <f t="shared" si="144"/>
        <v>1</v>
      </c>
      <c r="AE200" s="107" t="str">
        <f t="shared" si="145"/>
        <v>2026-04</v>
      </c>
      <c r="AF200" s="107">
        <f t="shared" si="6"/>
        <v>1</v>
      </c>
      <c r="AG200" s="107">
        <f t="shared" si="7"/>
        <v>1</v>
      </c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</row>
    <row r="201" spans="1:47" ht="24" customHeight="1" x14ac:dyDescent="0.3">
      <c r="A201" s="46">
        <v>63</v>
      </c>
      <c r="B201" s="107" t="s">
        <v>292</v>
      </c>
      <c r="C201" s="102">
        <v>46113</v>
      </c>
      <c r="D201" s="102" t="str">
        <f t="array" ref="D201">IFERROR(
  LOOKUP(2, 1/((TRIM(IMS!$E$8:$E$4000)=TRIM(IMS!$E201))*(IMS!$C$8:$C$4000&lt;IMS!$C201)),
         IMS!$C$8:$C$4000),
"")</f>
        <v/>
      </c>
      <c r="E201" s="107">
        <v>803338268</v>
      </c>
      <c r="F201" s="102">
        <v>33703</v>
      </c>
      <c r="G201" s="104">
        <v>34</v>
      </c>
      <c r="H201" s="124" t="str">
        <f t="shared" si="119"/>
        <v>19-60</v>
      </c>
      <c r="I201" s="126" t="s">
        <v>88</v>
      </c>
      <c r="J201" s="105" t="e">
        <f t="shared" ca="1" si="1"/>
        <v>#NAME?</v>
      </c>
      <c r="K201" s="105">
        <v>597491232</v>
      </c>
      <c r="L201" s="106" t="s">
        <v>44</v>
      </c>
      <c r="M201" s="107" t="s">
        <v>94</v>
      </c>
      <c r="N201" s="105" t="s">
        <v>84</v>
      </c>
      <c r="O201" s="105"/>
      <c r="P201" s="103" t="s">
        <v>85</v>
      </c>
      <c r="Q201" s="136" t="s">
        <v>16</v>
      </c>
      <c r="R201" s="137"/>
      <c r="S201" s="107"/>
      <c r="T201" s="106"/>
      <c r="U201" s="106"/>
      <c r="V201" s="107"/>
      <c r="W201" s="107"/>
      <c r="X201" s="107" t="str">
        <f t="shared" si="142"/>
        <v>--194-01-04</v>
      </c>
      <c r="Y201" s="105" t="e">
        <f t="shared" ref="Y201:AC201" ca="1" si="208">TRIM(SUBSTITUTE(SUBSTITUTE(OFFSET($Q201,0,COLUMN()-COLUMN($AL$1)),CHAR(160)," "),_xludf.UNICHAR(8239)," "))</f>
        <v>#NAME?</v>
      </c>
      <c r="Z201" s="105" t="e">
        <f t="shared" ca="1" si="208"/>
        <v>#NAME?</v>
      </c>
      <c r="AA201" s="105" t="e">
        <f t="shared" ca="1" si="208"/>
        <v>#NAME?</v>
      </c>
      <c r="AB201" s="105" t="e">
        <f t="shared" ca="1" si="208"/>
        <v>#NAME?</v>
      </c>
      <c r="AC201" s="105" t="e">
        <f t="shared" ca="1" si="208"/>
        <v>#NAME?</v>
      </c>
      <c r="AD201" s="107">
        <f t="shared" si="144"/>
        <v>1</v>
      </c>
      <c r="AE201" s="107" t="str">
        <f t="shared" si="145"/>
        <v>2026-04</v>
      </c>
      <c r="AF201" s="107">
        <f t="shared" si="6"/>
        <v>1</v>
      </c>
      <c r="AG201" s="107">
        <f t="shared" si="7"/>
        <v>1</v>
      </c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</row>
    <row r="202" spans="1:47" ht="24" customHeight="1" x14ac:dyDescent="0.3">
      <c r="A202" s="46">
        <v>64</v>
      </c>
      <c r="B202" s="107" t="s">
        <v>293</v>
      </c>
      <c r="C202" s="102">
        <v>46113</v>
      </c>
      <c r="D202" s="102" t="str">
        <f t="array" ref="D202">IFERROR(
  LOOKUP(2, 1/((TRIM(IMS!$E$8:$E$4000)=TRIM(IMS!$E202))*(IMS!$C$8:$C$4000&lt;IMS!$C202)),
         IMS!$C$8:$C$4000),
"")</f>
        <v/>
      </c>
      <c r="E202" s="107">
        <v>926494584</v>
      </c>
      <c r="F202" s="102">
        <v>22596</v>
      </c>
      <c r="G202" s="104">
        <v>65</v>
      </c>
      <c r="H202" s="124" t="str">
        <f t="shared" si="119"/>
        <v>+60</v>
      </c>
      <c r="I202" s="125" t="s">
        <v>82</v>
      </c>
      <c r="J202" s="105" t="e">
        <f t="shared" ca="1" si="1"/>
        <v>#NAME?</v>
      </c>
      <c r="K202" s="105">
        <v>597138872</v>
      </c>
      <c r="L202" s="106" t="s">
        <v>12</v>
      </c>
      <c r="M202" s="105" t="s">
        <v>112</v>
      </c>
      <c r="N202" s="105" t="s">
        <v>84</v>
      </c>
      <c r="O202" s="105"/>
      <c r="P202" s="103" t="s">
        <v>85</v>
      </c>
      <c r="Q202" s="136" t="s">
        <v>16</v>
      </c>
      <c r="R202" s="137"/>
      <c r="S202" s="107"/>
      <c r="T202" s="106"/>
      <c r="U202" s="106"/>
      <c r="V202" s="107"/>
      <c r="W202" s="107"/>
      <c r="X202" s="107" t="str">
        <f t="shared" si="142"/>
        <v>--195-01-04</v>
      </c>
      <c r="Y202" s="105" t="e">
        <f t="shared" ref="Y202:AC202" ca="1" si="209">TRIM(SUBSTITUTE(SUBSTITUTE(OFFSET($Q202,0,COLUMN()-COLUMN($AL$1)),CHAR(160)," "),_xludf.UNICHAR(8239)," "))</f>
        <v>#NAME?</v>
      </c>
      <c r="Z202" s="105" t="e">
        <f t="shared" ca="1" si="209"/>
        <v>#NAME?</v>
      </c>
      <c r="AA202" s="105" t="e">
        <f t="shared" ca="1" si="209"/>
        <v>#NAME?</v>
      </c>
      <c r="AB202" s="105" t="e">
        <f t="shared" ca="1" si="209"/>
        <v>#NAME?</v>
      </c>
      <c r="AC202" s="105" t="e">
        <f t="shared" ca="1" si="209"/>
        <v>#NAME?</v>
      </c>
      <c r="AD202" s="107">
        <f t="shared" si="144"/>
        <v>1</v>
      </c>
      <c r="AE202" s="107" t="str">
        <f t="shared" si="145"/>
        <v>2026-04</v>
      </c>
      <c r="AF202" s="107">
        <f t="shared" si="6"/>
        <v>1</v>
      </c>
      <c r="AG202" s="107">
        <f t="shared" si="7"/>
        <v>1</v>
      </c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</row>
    <row r="203" spans="1:47" ht="24" customHeight="1" x14ac:dyDescent="0.3">
      <c r="A203" s="46">
        <v>65</v>
      </c>
      <c r="B203" s="107" t="s">
        <v>294</v>
      </c>
      <c r="C203" s="102">
        <v>46113</v>
      </c>
      <c r="D203" s="102" t="str">
        <f t="array" ref="D203">IFERROR(
  LOOKUP(2, 1/((TRIM(IMS!$E$8:$E$4000)=TRIM(IMS!$E203))*(IMS!$C$8:$C$4000&lt;IMS!$C203)),
         IMS!$C$8:$C$4000),
"")</f>
        <v/>
      </c>
      <c r="E203" s="107">
        <v>400115655</v>
      </c>
      <c r="F203" s="102">
        <v>34704</v>
      </c>
      <c r="G203" s="104">
        <v>31</v>
      </c>
      <c r="H203" s="124" t="str">
        <f t="shared" si="119"/>
        <v>19-60</v>
      </c>
      <c r="I203" s="125" t="s">
        <v>82</v>
      </c>
      <c r="J203" s="105" t="e">
        <f t="shared" ca="1" si="1"/>
        <v>#NAME?</v>
      </c>
      <c r="K203" s="105">
        <v>597785425</v>
      </c>
      <c r="L203" s="105" t="s">
        <v>35</v>
      </c>
      <c r="M203" s="107" t="s">
        <v>83</v>
      </c>
      <c r="N203" s="105" t="s">
        <v>84</v>
      </c>
      <c r="O203" s="105"/>
      <c r="P203" s="103" t="s">
        <v>85</v>
      </c>
      <c r="Q203" s="136" t="s">
        <v>16</v>
      </c>
      <c r="R203" s="137"/>
      <c r="S203" s="107"/>
      <c r="T203" s="106"/>
      <c r="U203" s="106"/>
      <c r="V203" s="107"/>
      <c r="W203" s="107"/>
      <c r="X203" s="107" t="str">
        <f t="shared" si="142"/>
        <v>--196-01-04</v>
      </c>
      <c r="Y203" s="105" t="e">
        <f t="shared" ref="Y203:AC203" ca="1" si="210">TRIM(SUBSTITUTE(SUBSTITUTE(OFFSET($Q203,0,COLUMN()-COLUMN($AL$1)),CHAR(160)," "),_xludf.UNICHAR(8239)," "))</f>
        <v>#NAME?</v>
      </c>
      <c r="Z203" s="105" t="e">
        <f t="shared" ca="1" si="210"/>
        <v>#NAME?</v>
      </c>
      <c r="AA203" s="105" t="e">
        <f t="shared" ca="1" si="210"/>
        <v>#NAME?</v>
      </c>
      <c r="AB203" s="105" t="e">
        <f t="shared" ca="1" si="210"/>
        <v>#NAME?</v>
      </c>
      <c r="AC203" s="105" t="e">
        <f t="shared" ca="1" si="210"/>
        <v>#NAME?</v>
      </c>
      <c r="AD203" s="107">
        <f t="shared" si="144"/>
        <v>1</v>
      </c>
      <c r="AE203" s="107" t="str">
        <f t="shared" si="145"/>
        <v>2026-04</v>
      </c>
      <c r="AF203" s="107">
        <f t="shared" si="6"/>
        <v>1</v>
      </c>
      <c r="AG203" s="107">
        <f t="shared" si="7"/>
        <v>1</v>
      </c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</row>
    <row r="204" spans="1:47" ht="24" customHeight="1" x14ac:dyDescent="0.3">
      <c r="A204" s="46">
        <v>66</v>
      </c>
      <c r="B204" s="107" t="s">
        <v>295</v>
      </c>
      <c r="C204" s="102">
        <v>46113</v>
      </c>
      <c r="D204" s="102" t="str">
        <f t="array" ref="D204">IFERROR(
  LOOKUP(2, 1/((TRIM(IMS!$E$8:$E$4000)=TRIM(IMS!$E204))*(IMS!$C$8:$C$4000&lt;IMS!$C204)),
         IMS!$C$8:$C$4000),
"")</f>
        <v/>
      </c>
      <c r="E204" s="107">
        <v>470796228</v>
      </c>
      <c r="F204" s="102">
        <v>45710</v>
      </c>
      <c r="G204" s="104">
        <v>1</v>
      </c>
      <c r="H204" s="124" t="str">
        <f t="shared" si="119"/>
        <v>0-5</v>
      </c>
      <c r="I204" s="125" t="s">
        <v>82</v>
      </c>
      <c r="J204" s="105" t="e">
        <f t="shared" ca="1" si="1"/>
        <v>#NAME?</v>
      </c>
      <c r="K204" s="105">
        <v>597785425</v>
      </c>
      <c r="L204" s="105" t="s">
        <v>35</v>
      </c>
      <c r="M204" s="107" t="s">
        <v>83</v>
      </c>
      <c r="N204" s="105" t="s">
        <v>84</v>
      </c>
      <c r="O204" s="105"/>
      <c r="P204" s="103" t="s">
        <v>85</v>
      </c>
      <c r="Q204" s="136" t="s">
        <v>16</v>
      </c>
      <c r="R204" s="137"/>
      <c r="S204" s="107"/>
      <c r="T204" s="106"/>
      <c r="U204" s="106"/>
      <c r="V204" s="107"/>
      <c r="W204" s="107"/>
      <c r="X204" s="107" t="str">
        <f t="shared" si="142"/>
        <v>--197-01-04</v>
      </c>
      <c r="Y204" s="105" t="e">
        <f t="shared" ref="Y204:AC204" ca="1" si="211">TRIM(SUBSTITUTE(SUBSTITUTE(OFFSET($Q204,0,COLUMN()-COLUMN($AL$1)),CHAR(160)," "),_xludf.UNICHAR(8239)," "))</f>
        <v>#NAME?</v>
      </c>
      <c r="Z204" s="105" t="e">
        <f t="shared" ca="1" si="211"/>
        <v>#NAME?</v>
      </c>
      <c r="AA204" s="105" t="e">
        <f t="shared" ca="1" si="211"/>
        <v>#NAME?</v>
      </c>
      <c r="AB204" s="105" t="e">
        <f t="shared" ca="1" si="211"/>
        <v>#NAME?</v>
      </c>
      <c r="AC204" s="105" t="e">
        <f t="shared" ca="1" si="211"/>
        <v>#NAME?</v>
      </c>
      <c r="AD204" s="107">
        <f t="shared" si="144"/>
        <v>1</v>
      </c>
      <c r="AE204" s="107" t="str">
        <f t="shared" si="145"/>
        <v>2026-04</v>
      </c>
      <c r="AF204" s="107">
        <f t="shared" si="6"/>
        <v>1</v>
      </c>
      <c r="AG204" s="107">
        <f t="shared" si="7"/>
        <v>1</v>
      </c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</row>
    <row r="205" spans="1:47" ht="24" customHeight="1" x14ac:dyDescent="0.3">
      <c r="A205" s="46">
        <v>67</v>
      </c>
      <c r="B205" s="107" t="s">
        <v>296</v>
      </c>
      <c r="C205" s="102">
        <v>46113</v>
      </c>
      <c r="D205" s="102" t="str">
        <f t="array" ref="D205">IFERROR(
  LOOKUP(2, 1/((TRIM(IMS!$E$8:$E$4000)=TRIM(IMS!$E205))*(IMS!$C$8:$C$4000&lt;IMS!$C205)),
         IMS!$C$8:$C$4000),
"")</f>
        <v/>
      </c>
      <c r="E205" s="107">
        <v>445095110</v>
      </c>
      <c r="F205" s="102">
        <v>44499</v>
      </c>
      <c r="G205" s="104">
        <v>5</v>
      </c>
      <c r="H205" s="124" t="str">
        <f t="shared" si="119"/>
        <v>0-5</v>
      </c>
      <c r="I205" s="126" t="s">
        <v>88</v>
      </c>
      <c r="J205" s="105" t="e">
        <f t="shared" ca="1" si="1"/>
        <v>#NAME?</v>
      </c>
      <c r="K205" s="105">
        <v>597785425</v>
      </c>
      <c r="L205" s="105" t="s">
        <v>35</v>
      </c>
      <c r="M205" s="107" t="s">
        <v>83</v>
      </c>
      <c r="N205" s="105" t="s">
        <v>84</v>
      </c>
      <c r="O205" s="105"/>
      <c r="P205" s="103" t="s">
        <v>85</v>
      </c>
      <c r="Q205" s="136" t="s">
        <v>16</v>
      </c>
      <c r="R205" s="137"/>
      <c r="S205" s="107"/>
      <c r="T205" s="106"/>
      <c r="U205" s="106"/>
      <c r="V205" s="107"/>
      <c r="W205" s="107"/>
      <c r="X205" s="107" t="str">
        <f t="shared" si="142"/>
        <v>--198-01-04</v>
      </c>
      <c r="Y205" s="105" t="e">
        <f t="shared" ref="Y205:AC205" ca="1" si="212">TRIM(SUBSTITUTE(SUBSTITUTE(OFFSET($Q205,0,COLUMN()-COLUMN($AL$1)),CHAR(160)," "),_xludf.UNICHAR(8239)," "))</f>
        <v>#NAME?</v>
      </c>
      <c r="Z205" s="105" t="e">
        <f t="shared" ca="1" si="212"/>
        <v>#NAME?</v>
      </c>
      <c r="AA205" s="105" t="e">
        <f t="shared" ca="1" si="212"/>
        <v>#NAME?</v>
      </c>
      <c r="AB205" s="105" t="e">
        <f t="shared" ca="1" si="212"/>
        <v>#NAME?</v>
      </c>
      <c r="AC205" s="105" t="e">
        <f t="shared" ca="1" si="212"/>
        <v>#NAME?</v>
      </c>
      <c r="AD205" s="107">
        <f t="shared" si="144"/>
        <v>1</v>
      </c>
      <c r="AE205" s="107" t="str">
        <f t="shared" si="145"/>
        <v>2026-04</v>
      </c>
      <c r="AF205" s="107">
        <f t="shared" si="6"/>
        <v>1</v>
      </c>
      <c r="AG205" s="107">
        <f t="shared" si="7"/>
        <v>1</v>
      </c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</row>
    <row r="206" spans="1:47" ht="24" customHeight="1" x14ac:dyDescent="0.3">
      <c r="A206" s="46">
        <v>68</v>
      </c>
      <c r="B206" s="107" t="s">
        <v>297</v>
      </c>
      <c r="C206" s="102">
        <v>46113</v>
      </c>
      <c r="D206" s="102" t="str">
        <f t="array" ref="D206">IFERROR(
  LOOKUP(2, 1/((TRIM(IMS!$E$8:$E$4000)=TRIM(IMS!$E206))*(IMS!$C$8:$C$4000&lt;IMS!$C206)),
         IMS!$C$8:$C$4000),
"")</f>
        <v/>
      </c>
      <c r="E206" s="107">
        <v>902255553</v>
      </c>
      <c r="F206" s="102">
        <v>21343</v>
      </c>
      <c r="G206" s="104">
        <v>68</v>
      </c>
      <c r="H206" s="124" t="str">
        <f t="shared" si="119"/>
        <v>+60</v>
      </c>
      <c r="I206" s="125" t="s">
        <v>82</v>
      </c>
      <c r="J206" s="105" t="e">
        <f t="shared" ca="1" si="1"/>
        <v>#NAME?</v>
      </c>
      <c r="K206" s="105">
        <v>592527656</v>
      </c>
      <c r="L206" s="105" t="s">
        <v>35</v>
      </c>
      <c r="M206" s="107" t="s">
        <v>83</v>
      </c>
      <c r="N206" s="105" t="s">
        <v>84</v>
      </c>
      <c r="O206" s="105"/>
      <c r="P206" s="103" t="s">
        <v>85</v>
      </c>
      <c r="Q206" s="136" t="s">
        <v>4</v>
      </c>
      <c r="R206" s="137"/>
      <c r="S206" s="107"/>
      <c r="T206" s="106"/>
      <c r="U206" s="106"/>
      <c r="V206" s="107"/>
      <c r="W206" s="107"/>
      <c r="X206" s="107" t="str">
        <f t="shared" si="142"/>
        <v>--199-01-04</v>
      </c>
      <c r="Y206" s="105" t="e">
        <f t="shared" ref="Y206:AC206" ca="1" si="213">TRIM(SUBSTITUTE(SUBSTITUTE(OFFSET($Q206,0,COLUMN()-COLUMN($AL$1)),CHAR(160)," "),_xludf.UNICHAR(8239)," "))</f>
        <v>#NAME?</v>
      </c>
      <c r="Z206" s="105" t="e">
        <f t="shared" ca="1" si="213"/>
        <v>#NAME?</v>
      </c>
      <c r="AA206" s="105" t="e">
        <f t="shared" ca="1" si="213"/>
        <v>#NAME?</v>
      </c>
      <c r="AB206" s="105" t="e">
        <f t="shared" ca="1" si="213"/>
        <v>#NAME?</v>
      </c>
      <c r="AC206" s="105" t="e">
        <f t="shared" ca="1" si="213"/>
        <v>#NAME?</v>
      </c>
      <c r="AD206" s="107">
        <f t="shared" si="144"/>
        <v>0</v>
      </c>
      <c r="AE206" s="107" t="str">
        <f t="shared" si="145"/>
        <v>2026-04</v>
      </c>
      <c r="AF206" s="107">
        <f t="shared" si="6"/>
        <v>1</v>
      </c>
      <c r="AG206" s="107">
        <f t="shared" si="7"/>
        <v>1</v>
      </c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</row>
    <row r="207" spans="1:47" ht="24" customHeight="1" x14ac:dyDescent="0.3">
      <c r="A207" s="46">
        <v>69</v>
      </c>
      <c r="B207" s="107" t="s">
        <v>298</v>
      </c>
      <c r="C207" s="102">
        <v>46113</v>
      </c>
      <c r="D207" s="102" t="str">
        <f t="array" ref="D207">IFERROR(
  LOOKUP(2, 1/((TRIM(IMS!$E$8:$E$4000)=TRIM(IMS!$E207))*(IMS!$C$8:$C$4000&lt;IMS!$C207)),
         IMS!$C$8:$C$4000),
"")</f>
        <v/>
      </c>
      <c r="E207" s="107">
        <v>912755998</v>
      </c>
      <c r="F207" s="102">
        <v>24916</v>
      </c>
      <c r="G207" s="104">
        <v>58</v>
      </c>
      <c r="H207" s="124" t="str">
        <f t="shared" si="119"/>
        <v>19-60</v>
      </c>
      <c r="I207" s="126" t="s">
        <v>88</v>
      </c>
      <c r="J207" s="105" t="e">
        <f t="shared" ca="1" si="1"/>
        <v>#NAME?</v>
      </c>
      <c r="K207" s="105">
        <v>599246133</v>
      </c>
      <c r="L207" s="105" t="s">
        <v>35</v>
      </c>
      <c r="M207" s="107" t="s">
        <v>83</v>
      </c>
      <c r="N207" s="105" t="s">
        <v>84</v>
      </c>
      <c r="O207" s="105"/>
      <c r="P207" s="103" t="s">
        <v>85</v>
      </c>
      <c r="Q207" s="136" t="s">
        <v>4</v>
      </c>
      <c r="R207" s="137"/>
      <c r="S207" s="107"/>
      <c r="T207" s="106"/>
      <c r="U207" s="106"/>
      <c r="V207" s="107"/>
      <c r="W207" s="107"/>
      <c r="X207" s="107" t="str">
        <f t="shared" si="142"/>
        <v>--200-01-04</v>
      </c>
      <c r="Y207" s="105" t="e">
        <f t="shared" ref="Y207:AC207" ca="1" si="214">TRIM(SUBSTITUTE(SUBSTITUTE(OFFSET($Q207,0,COLUMN()-COLUMN($AL$1)),CHAR(160)," "),_xludf.UNICHAR(8239)," "))</f>
        <v>#NAME?</v>
      </c>
      <c r="Z207" s="105" t="e">
        <f t="shared" ca="1" si="214"/>
        <v>#NAME?</v>
      </c>
      <c r="AA207" s="105" t="e">
        <f t="shared" ca="1" si="214"/>
        <v>#NAME?</v>
      </c>
      <c r="AB207" s="105" t="e">
        <f t="shared" ca="1" si="214"/>
        <v>#NAME?</v>
      </c>
      <c r="AC207" s="105" t="e">
        <f t="shared" ca="1" si="214"/>
        <v>#NAME?</v>
      </c>
      <c r="AD207" s="107">
        <f t="shared" si="144"/>
        <v>1</v>
      </c>
      <c r="AE207" s="107" t="str">
        <f t="shared" si="145"/>
        <v>2026-04</v>
      </c>
      <c r="AF207" s="107">
        <f t="shared" si="6"/>
        <v>1</v>
      </c>
      <c r="AG207" s="107">
        <f t="shared" si="7"/>
        <v>1</v>
      </c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</row>
    <row r="208" spans="1:47" ht="24" customHeight="1" x14ac:dyDescent="0.3">
      <c r="A208" s="46">
        <v>70</v>
      </c>
      <c r="B208" s="107" t="s">
        <v>299</v>
      </c>
      <c r="C208" s="102">
        <v>46113</v>
      </c>
      <c r="D208" s="102" t="str">
        <f t="array" ref="D208">IFERROR(
  LOOKUP(2, 1/((TRIM(IMS!$E$8:$E$4000)=TRIM(IMS!$E208))*(IMS!$C$8:$C$4000&lt;IMS!$C208)),
         IMS!$C$8:$C$4000),
"")</f>
        <v/>
      </c>
      <c r="E208" s="107">
        <v>914975172</v>
      </c>
      <c r="F208" s="102">
        <v>23986</v>
      </c>
      <c r="G208" s="104">
        <v>61</v>
      </c>
      <c r="H208" s="124" t="str">
        <f t="shared" si="119"/>
        <v>+60</v>
      </c>
      <c r="I208" s="126" t="s">
        <v>88</v>
      </c>
      <c r="J208" s="105" t="e">
        <f t="shared" ca="1" si="1"/>
        <v>#NAME?</v>
      </c>
      <c r="K208" s="105">
        <v>599246133</v>
      </c>
      <c r="L208" s="105" t="s">
        <v>35</v>
      </c>
      <c r="M208" s="107" t="s">
        <v>83</v>
      </c>
      <c r="N208" s="105" t="s">
        <v>84</v>
      </c>
      <c r="O208" s="105"/>
      <c r="P208" s="103" t="s">
        <v>85</v>
      </c>
      <c r="Q208" s="136" t="s">
        <v>4</v>
      </c>
      <c r="R208" s="137"/>
      <c r="S208" s="107"/>
      <c r="T208" s="106"/>
      <c r="U208" s="106"/>
      <c r="V208" s="107"/>
      <c r="W208" s="107"/>
      <c r="X208" s="107" t="str">
        <f t="shared" si="142"/>
        <v>--201-01-04</v>
      </c>
      <c r="Y208" s="105" t="e">
        <f t="shared" ref="Y208:AC208" ca="1" si="215">TRIM(SUBSTITUTE(SUBSTITUTE(OFFSET($Q208,0,COLUMN()-COLUMN($AL$1)),CHAR(160)," "),_xludf.UNICHAR(8239)," "))</f>
        <v>#NAME?</v>
      </c>
      <c r="Z208" s="105" t="e">
        <f t="shared" ca="1" si="215"/>
        <v>#NAME?</v>
      </c>
      <c r="AA208" s="105" t="e">
        <f t="shared" ca="1" si="215"/>
        <v>#NAME?</v>
      </c>
      <c r="AB208" s="105" t="e">
        <f t="shared" ca="1" si="215"/>
        <v>#NAME?</v>
      </c>
      <c r="AC208" s="105" t="e">
        <f t="shared" ca="1" si="215"/>
        <v>#NAME?</v>
      </c>
      <c r="AD208" s="107">
        <f t="shared" si="144"/>
        <v>1</v>
      </c>
      <c r="AE208" s="107" t="str">
        <f t="shared" si="145"/>
        <v>2026-04</v>
      </c>
      <c r="AF208" s="107">
        <f t="shared" si="6"/>
        <v>1</v>
      </c>
      <c r="AG208" s="107">
        <f t="shared" si="7"/>
        <v>1</v>
      </c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</row>
    <row r="209" spans="1:47" ht="24" customHeight="1" x14ac:dyDescent="0.3">
      <c r="A209" s="46">
        <v>71</v>
      </c>
      <c r="B209" s="107" t="s">
        <v>300</v>
      </c>
      <c r="C209" s="102">
        <v>46113</v>
      </c>
      <c r="D209" s="102" t="str">
        <f t="array" ref="D209">IFERROR(
  LOOKUP(2, 1/((TRIM(IMS!$E$8:$E$4000)=TRIM(IMS!$E209))*(IMS!$C$8:$C$4000&lt;IMS!$C209)),
         IMS!$C$8:$C$4000),
"")</f>
        <v/>
      </c>
      <c r="E209" s="107">
        <v>436035935</v>
      </c>
      <c r="F209" s="102">
        <v>42350</v>
      </c>
      <c r="G209" s="104">
        <v>11</v>
      </c>
      <c r="H209" s="124" t="str">
        <f t="shared" si="119"/>
        <v>6-18</v>
      </c>
      <c r="I209" s="126" t="s">
        <v>88</v>
      </c>
      <c r="J209" s="105" t="e">
        <f t="shared" ca="1" si="1"/>
        <v>#NAME?</v>
      </c>
      <c r="K209" s="105">
        <v>599327530</v>
      </c>
      <c r="L209" s="105" t="s">
        <v>35</v>
      </c>
      <c r="M209" s="111" t="s">
        <v>89</v>
      </c>
      <c r="N209" s="105" t="s">
        <v>84</v>
      </c>
      <c r="O209" s="105"/>
      <c r="P209" s="103" t="s">
        <v>85</v>
      </c>
      <c r="Q209" s="136" t="s">
        <v>4</v>
      </c>
      <c r="R209" s="137"/>
      <c r="S209" s="107"/>
      <c r="T209" s="106"/>
      <c r="U209" s="106"/>
      <c r="V209" s="107"/>
      <c r="W209" s="107"/>
      <c r="X209" s="107" t="str">
        <f t="shared" si="142"/>
        <v>--202-01-04</v>
      </c>
      <c r="Y209" s="105" t="e">
        <f t="shared" ref="Y209:AC209" ca="1" si="216">TRIM(SUBSTITUTE(SUBSTITUTE(OFFSET($Q209,0,COLUMN()-COLUMN($AL$1)),CHAR(160)," "),_xludf.UNICHAR(8239)," "))</f>
        <v>#NAME?</v>
      </c>
      <c r="Z209" s="105" t="e">
        <f t="shared" ca="1" si="216"/>
        <v>#NAME?</v>
      </c>
      <c r="AA209" s="105" t="e">
        <f t="shared" ca="1" si="216"/>
        <v>#NAME?</v>
      </c>
      <c r="AB209" s="105" t="e">
        <f t="shared" ca="1" si="216"/>
        <v>#NAME?</v>
      </c>
      <c r="AC209" s="105" t="e">
        <f t="shared" ca="1" si="216"/>
        <v>#NAME?</v>
      </c>
      <c r="AD209" s="107">
        <f t="shared" si="144"/>
        <v>1</v>
      </c>
      <c r="AE209" s="107" t="str">
        <f t="shared" si="145"/>
        <v>2026-04</v>
      </c>
      <c r="AF209" s="107">
        <f t="shared" si="6"/>
        <v>1</v>
      </c>
      <c r="AG209" s="107">
        <f t="shared" si="7"/>
        <v>1</v>
      </c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</row>
    <row r="210" spans="1:47" ht="24" customHeight="1" x14ac:dyDescent="0.3">
      <c r="A210" s="46">
        <v>72</v>
      </c>
      <c r="B210" s="107" t="s">
        <v>301</v>
      </c>
      <c r="C210" s="102">
        <v>46113</v>
      </c>
      <c r="D210" s="102" t="str">
        <f t="array" ref="D210">IFERROR(
  LOOKUP(2, 1/((TRIM(IMS!$E$8:$E$4000)=TRIM(IMS!$E210))*(IMS!$C$8:$C$4000&lt;IMS!$C210)),
         IMS!$C$8:$C$4000),
"")</f>
        <v/>
      </c>
      <c r="E210" s="107">
        <v>400001871</v>
      </c>
      <c r="F210" s="102">
        <v>34939</v>
      </c>
      <c r="G210" s="104">
        <v>31</v>
      </c>
      <c r="H210" s="124" t="str">
        <f t="shared" si="119"/>
        <v>19-60</v>
      </c>
      <c r="I210" s="125" t="s">
        <v>82</v>
      </c>
      <c r="J210" s="105" t="e">
        <f t="shared" ca="1" si="1"/>
        <v>#NAME?</v>
      </c>
      <c r="K210" s="105">
        <v>599989611</v>
      </c>
      <c r="L210" s="105" t="s">
        <v>35</v>
      </c>
      <c r="M210" s="107" t="s">
        <v>83</v>
      </c>
      <c r="N210" s="105" t="s">
        <v>84</v>
      </c>
      <c r="O210" s="105"/>
      <c r="P210" s="103" t="s">
        <v>85</v>
      </c>
      <c r="Q210" s="137"/>
      <c r="R210" s="137"/>
      <c r="S210" s="107"/>
      <c r="T210" s="106"/>
      <c r="U210" s="110" t="s">
        <v>7</v>
      </c>
      <c r="V210" s="107"/>
      <c r="W210" s="107"/>
      <c r="X210" s="107" t="str">
        <f t="shared" si="142"/>
        <v>--203-01-04</v>
      </c>
      <c r="Y210" s="105" t="e">
        <f t="shared" ref="Y210:AC210" ca="1" si="217">TRIM(SUBSTITUTE(SUBSTITUTE(OFFSET($Q210,0,COLUMN()-COLUMN($AL$1)),CHAR(160)," "),_xludf.UNICHAR(8239)," "))</f>
        <v>#NAME?</v>
      </c>
      <c r="Z210" s="105" t="e">
        <f t="shared" ca="1" si="217"/>
        <v>#NAME?</v>
      </c>
      <c r="AA210" s="105" t="e">
        <f t="shared" ca="1" si="217"/>
        <v>#NAME?</v>
      </c>
      <c r="AB210" s="105" t="e">
        <f t="shared" ca="1" si="217"/>
        <v>#NAME?</v>
      </c>
      <c r="AC210" s="105" t="e">
        <f t="shared" ca="1" si="217"/>
        <v>#NAME?</v>
      </c>
      <c r="AD210" s="107">
        <f t="shared" si="144"/>
        <v>1</v>
      </c>
      <c r="AE210" s="107" t="str">
        <f t="shared" si="145"/>
        <v>2026-04</v>
      </c>
      <c r="AF210" s="107">
        <f t="shared" si="6"/>
        <v>1</v>
      </c>
      <c r="AG210" s="107">
        <f t="shared" si="7"/>
        <v>1</v>
      </c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</row>
    <row r="211" spans="1:47" ht="24" customHeight="1" x14ac:dyDescent="0.3">
      <c r="A211" s="46">
        <v>73</v>
      </c>
      <c r="B211" s="107" t="s">
        <v>302</v>
      </c>
      <c r="C211" s="102">
        <v>46113</v>
      </c>
      <c r="D211" s="102" t="str">
        <f t="array" ref="D211">IFERROR(
  LOOKUP(2, 1/((TRIM(IMS!$E$8:$E$4000)=TRIM(IMS!$E211))*(IMS!$C$8:$C$4000&lt;IMS!$C211)),
         IMS!$C$8:$C$4000),
"")</f>
        <v/>
      </c>
      <c r="E211" s="107">
        <v>405918939</v>
      </c>
      <c r="F211" s="102">
        <v>37048</v>
      </c>
      <c r="G211" s="104">
        <v>25</v>
      </c>
      <c r="H211" s="124" t="str">
        <f t="shared" si="119"/>
        <v>19-60</v>
      </c>
      <c r="I211" s="125" t="s">
        <v>82</v>
      </c>
      <c r="J211" s="105" t="e">
        <f t="shared" ca="1" si="1"/>
        <v>#NAME?</v>
      </c>
      <c r="K211" s="105">
        <v>598191071</v>
      </c>
      <c r="L211" s="105" t="s">
        <v>35</v>
      </c>
      <c r="M211" s="107" t="s">
        <v>83</v>
      </c>
      <c r="N211" s="105" t="s">
        <v>84</v>
      </c>
      <c r="O211" s="105"/>
      <c r="P211" s="103" t="s">
        <v>85</v>
      </c>
      <c r="Q211" s="136" t="s">
        <v>4</v>
      </c>
      <c r="R211" s="137"/>
      <c r="S211" s="107"/>
      <c r="T211" s="106"/>
      <c r="U211" s="106"/>
      <c r="V211" s="107"/>
      <c r="W211" s="107"/>
      <c r="X211" s="107" t="str">
        <f t="shared" si="142"/>
        <v>--204-01-04</v>
      </c>
      <c r="Y211" s="105" t="e">
        <f t="shared" ref="Y211:AC211" ca="1" si="218">TRIM(SUBSTITUTE(SUBSTITUTE(OFFSET($Q211,0,COLUMN()-COLUMN($AL$1)),CHAR(160)," "),_xludf.UNICHAR(8239)," "))</f>
        <v>#NAME?</v>
      </c>
      <c r="Z211" s="105" t="e">
        <f t="shared" ca="1" si="218"/>
        <v>#NAME?</v>
      </c>
      <c r="AA211" s="105" t="e">
        <f t="shared" ca="1" si="218"/>
        <v>#NAME?</v>
      </c>
      <c r="AB211" s="105" t="e">
        <f t="shared" ca="1" si="218"/>
        <v>#NAME?</v>
      </c>
      <c r="AC211" s="105" t="e">
        <f t="shared" ca="1" si="218"/>
        <v>#NAME?</v>
      </c>
      <c r="AD211" s="107">
        <f t="shared" si="144"/>
        <v>0</v>
      </c>
      <c r="AE211" s="107" t="str">
        <f t="shared" si="145"/>
        <v>2026-04</v>
      </c>
      <c r="AF211" s="107">
        <f t="shared" si="6"/>
        <v>1</v>
      </c>
      <c r="AG211" s="107">
        <f t="shared" si="7"/>
        <v>1</v>
      </c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</row>
    <row r="212" spans="1:47" ht="24" customHeight="1" x14ac:dyDescent="0.3">
      <c r="A212" s="46">
        <v>74</v>
      </c>
      <c r="B212" s="107" t="s">
        <v>303</v>
      </c>
      <c r="C212" s="102">
        <v>46113</v>
      </c>
      <c r="D212" s="102" t="str">
        <f t="array" ref="D212">IFERROR(
  LOOKUP(2, 1/((TRIM(IMS!$E$8:$E$4000)=TRIM(IMS!$E212))*(IMS!$C$8:$C$4000&lt;IMS!$C212)),
         IMS!$C$8:$C$4000),
"")</f>
        <v/>
      </c>
      <c r="E212" s="107">
        <v>800125320</v>
      </c>
      <c r="F212" s="102">
        <v>31161</v>
      </c>
      <c r="G212" s="104">
        <v>41</v>
      </c>
      <c r="H212" s="124" t="str">
        <f t="shared" si="119"/>
        <v>19-60</v>
      </c>
      <c r="I212" s="125" t="s">
        <v>82</v>
      </c>
      <c r="J212" s="105" t="e">
        <f t="shared" ca="1" si="1"/>
        <v>#NAME?</v>
      </c>
      <c r="K212" s="105">
        <v>599610023</v>
      </c>
      <c r="L212" s="105" t="s">
        <v>35</v>
      </c>
      <c r="M212" s="107" t="s">
        <v>83</v>
      </c>
      <c r="N212" s="105" t="s">
        <v>84</v>
      </c>
      <c r="O212" s="105"/>
      <c r="P212" s="103" t="s">
        <v>85</v>
      </c>
      <c r="Q212" s="136" t="s">
        <v>4</v>
      </c>
      <c r="R212" s="137"/>
      <c r="S212" s="107"/>
      <c r="T212" s="106"/>
      <c r="U212" s="106"/>
      <c r="V212" s="107"/>
      <c r="W212" s="107"/>
      <c r="X212" s="107" t="str">
        <f t="shared" si="142"/>
        <v>--205-01-04</v>
      </c>
      <c r="Y212" s="105" t="e">
        <f t="shared" ref="Y212:AC212" ca="1" si="219">TRIM(SUBSTITUTE(SUBSTITUTE(OFFSET($Q212,0,COLUMN()-COLUMN($AL$1)),CHAR(160)," "),_xludf.UNICHAR(8239)," "))</f>
        <v>#NAME?</v>
      </c>
      <c r="Z212" s="105" t="e">
        <f t="shared" ca="1" si="219"/>
        <v>#NAME?</v>
      </c>
      <c r="AA212" s="105" t="e">
        <f t="shared" ca="1" si="219"/>
        <v>#NAME?</v>
      </c>
      <c r="AB212" s="105" t="e">
        <f t="shared" ca="1" si="219"/>
        <v>#NAME?</v>
      </c>
      <c r="AC212" s="105" t="e">
        <f t="shared" ca="1" si="219"/>
        <v>#NAME?</v>
      </c>
      <c r="AD212" s="107">
        <f t="shared" si="144"/>
        <v>1</v>
      </c>
      <c r="AE212" s="107" t="str">
        <f t="shared" si="145"/>
        <v>2026-04</v>
      </c>
      <c r="AF212" s="107">
        <f t="shared" si="6"/>
        <v>1</v>
      </c>
      <c r="AG212" s="107">
        <f t="shared" si="7"/>
        <v>1</v>
      </c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</row>
    <row r="213" spans="1:47" ht="24" customHeight="1" x14ac:dyDescent="0.3">
      <c r="A213" s="46">
        <v>75</v>
      </c>
      <c r="B213" s="107" t="s">
        <v>304</v>
      </c>
      <c r="C213" s="102">
        <v>46113</v>
      </c>
      <c r="D213" s="102" t="str">
        <f t="array" ref="D213">IFERROR(
  LOOKUP(2, 1/((TRIM(IMS!$E$8:$E$4000)=TRIM(IMS!$E213))*(IMS!$C$8:$C$4000&lt;IMS!$C213)),
         IMS!$C$8:$C$4000),
"")</f>
        <v/>
      </c>
      <c r="E213" s="107">
        <v>406040907</v>
      </c>
      <c r="F213" s="102">
        <v>37089</v>
      </c>
      <c r="G213" s="104">
        <v>25</v>
      </c>
      <c r="H213" s="124" t="str">
        <f t="shared" si="119"/>
        <v>19-60</v>
      </c>
      <c r="I213" s="125" t="s">
        <v>82</v>
      </c>
      <c r="J213" s="105" t="e">
        <f t="shared" ca="1" si="1"/>
        <v>#NAME?</v>
      </c>
      <c r="K213" s="105">
        <v>599614707</v>
      </c>
      <c r="L213" s="105" t="s">
        <v>35</v>
      </c>
      <c r="M213" s="107" t="s">
        <v>83</v>
      </c>
      <c r="N213" s="105" t="s">
        <v>84</v>
      </c>
      <c r="O213" s="105"/>
      <c r="P213" s="103" t="s">
        <v>85</v>
      </c>
      <c r="Q213" s="136" t="s">
        <v>16</v>
      </c>
      <c r="R213" s="137"/>
      <c r="S213" s="107"/>
      <c r="T213" s="106"/>
      <c r="U213" s="106"/>
      <c r="V213" s="107"/>
      <c r="W213" s="107"/>
      <c r="X213" s="107" t="str">
        <f t="shared" si="142"/>
        <v>--206-01-04</v>
      </c>
      <c r="Y213" s="105" t="e">
        <f t="shared" ref="Y213:AC213" ca="1" si="220">TRIM(SUBSTITUTE(SUBSTITUTE(OFFSET($Q213,0,COLUMN()-COLUMN($AL$1)),CHAR(160)," "),_xludf.UNICHAR(8239)," "))</f>
        <v>#NAME?</v>
      </c>
      <c r="Z213" s="105" t="e">
        <f t="shared" ca="1" si="220"/>
        <v>#NAME?</v>
      </c>
      <c r="AA213" s="105" t="e">
        <f t="shared" ca="1" si="220"/>
        <v>#NAME?</v>
      </c>
      <c r="AB213" s="105" t="e">
        <f t="shared" ca="1" si="220"/>
        <v>#NAME?</v>
      </c>
      <c r="AC213" s="105" t="e">
        <f t="shared" ca="1" si="220"/>
        <v>#NAME?</v>
      </c>
      <c r="AD213" s="107">
        <f t="shared" si="144"/>
        <v>1</v>
      </c>
      <c r="AE213" s="107" t="str">
        <f t="shared" si="145"/>
        <v>2026-04</v>
      </c>
      <c r="AF213" s="107">
        <f t="shared" si="6"/>
        <v>1</v>
      </c>
      <c r="AG213" s="107">
        <f t="shared" si="7"/>
        <v>1</v>
      </c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</row>
    <row r="214" spans="1:47" ht="24" customHeight="1" x14ac:dyDescent="0.3">
      <c r="A214" s="46">
        <v>76</v>
      </c>
      <c r="B214" s="107" t="s">
        <v>305</v>
      </c>
      <c r="C214" s="102">
        <v>46113</v>
      </c>
      <c r="D214" s="102" t="str">
        <f t="array" ref="D214">IFERROR(
  LOOKUP(2, 1/((TRIM(IMS!$E$8:$E$4000)=TRIM(IMS!$E214))*(IMS!$C$8:$C$4000&lt;IMS!$C214)),
         IMS!$C$8:$C$4000),
"")</f>
        <v/>
      </c>
      <c r="E214" s="107">
        <v>802157123</v>
      </c>
      <c r="F214" s="102">
        <v>32917</v>
      </c>
      <c r="G214" s="104">
        <v>36</v>
      </c>
      <c r="H214" s="124" t="str">
        <f t="shared" si="119"/>
        <v>19-60</v>
      </c>
      <c r="I214" s="125" t="s">
        <v>82</v>
      </c>
      <c r="J214" s="105" t="e">
        <f t="shared" ca="1" si="1"/>
        <v>#NAME?</v>
      </c>
      <c r="K214" s="105">
        <v>599618733</v>
      </c>
      <c r="L214" s="105" t="s">
        <v>35</v>
      </c>
      <c r="M214" s="107" t="s">
        <v>83</v>
      </c>
      <c r="N214" s="105" t="s">
        <v>84</v>
      </c>
      <c r="O214" s="105"/>
      <c r="P214" s="103" t="s">
        <v>85</v>
      </c>
      <c r="Q214" s="137"/>
      <c r="R214" s="126" t="s">
        <v>5</v>
      </c>
      <c r="S214" s="107"/>
      <c r="T214" s="106"/>
      <c r="U214" s="106"/>
      <c r="V214" s="107"/>
      <c r="W214" s="107"/>
      <c r="X214" s="107" t="str">
        <f t="shared" si="142"/>
        <v>--207-01-04</v>
      </c>
      <c r="Y214" s="105" t="e">
        <f t="shared" ref="Y214:AC214" ca="1" si="221">TRIM(SUBSTITUTE(SUBSTITUTE(OFFSET($Q214,0,COLUMN()-COLUMN($AL$1)),CHAR(160)," "),_xludf.UNICHAR(8239)," "))</f>
        <v>#NAME?</v>
      </c>
      <c r="Z214" s="105" t="e">
        <f t="shared" ca="1" si="221"/>
        <v>#NAME?</v>
      </c>
      <c r="AA214" s="105" t="e">
        <f t="shared" ca="1" si="221"/>
        <v>#NAME?</v>
      </c>
      <c r="AB214" s="105" t="e">
        <f t="shared" ca="1" si="221"/>
        <v>#NAME?</v>
      </c>
      <c r="AC214" s="105" t="e">
        <f t="shared" ca="1" si="221"/>
        <v>#NAME?</v>
      </c>
      <c r="AD214" s="107">
        <f t="shared" si="144"/>
        <v>1</v>
      </c>
      <c r="AE214" s="107" t="str">
        <f t="shared" si="145"/>
        <v>2026-04</v>
      </c>
      <c r="AF214" s="107">
        <f t="shared" si="6"/>
        <v>1</v>
      </c>
      <c r="AG214" s="107">
        <f t="shared" si="7"/>
        <v>1</v>
      </c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</row>
    <row r="215" spans="1:47" ht="39.75" customHeight="1" x14ac:dyDescent="0.3">
      <c r="A215" s="46">
        <v>77</v>
      </c>
      <c r="B215" s="107" t="s">
        <v>306</v>
      </c>
      <c r="C215" s="102">
        <v>46113</v>
      </c>
      <c r="D215" s="102" t="str">
        <f t="array" ref="D215">IFERROR(
  LOOKUP(2, 1/((TRIM(IMS!$E$8:$E$4000)=TRIM(IMS!$E215))*(IMS!$C$8:$C$4000&lt;IMS!$C215)),
         IMS!$C$8:$C$4000),
"")</f>
        <v/>
      </c>
      <c r="E215" s="107">
        <v>434615001</v>
      </c>
      <c r="F215" s="102">
        <v>41647</v>
      </c>
      <c r="G215" s="104">
        <v>12</v>
      </c>
      <c r="H215" s="124" t="str">
        <f t="shared" si="119"/>
        <v>6-18</v>
      </c>
      <c r="I215" s="126" t="s">
        <v>88</v>
      </c>
      <c r="J215" s="105" t="e">
        <f t="shared" ca="1" si="1"/>
        <v>#NAME?</v>
      </c>
      <c r="K215" s="105">
        <v>598292751</v>
      </c>
      <c r="L215" s="105" t="s">
        <v>35</v>
      </c>
      <c r="M215" s="107" t="s">
        <v>83</v>
      </c>
      <c r="N215" s="105" t="s">
        <v>84</v>
      </c>
      <c r="O215" s="105"/>
      <c r="P215" s="103" t="s">
        <v>85</v>
      </c>
      <c r="Q215" s="137"/>
      <c r="R215" s="137"/>
      <c r="S215" s="110" t="s">
        <v>6</v>
      </c>
      <c r="T215" s="106"/>
      <c r="U215" s="106"/>
      <c r="V215" s="107"/>
      <c r="W215" s="107"/>
      <c r="X215" s="107" t="str">
        <f t="shared" si="142"/>
        <v>--208-01-04</v>
      </c>
      <c r="Y215" s="105" t="e">
        <f t="shared" ref="Y215:AC215" ca="1" si="222">TRIM(SUBSTITUTE(SUBSTITUTE(OFFSET($Q215,0,COLUMN()-COLUMN($AL$1)),CHAR(160)," "),_xludf.UNICHAR(8239)," "))</f>
        <v>#NAME?</v>
      </c>
      <c r="Z215" s="105" t="e">
        <f t="shared" ca="1" si="222"/>
        <v>#NAME?</v>
      </c>
      <c r="AA215" s="105" t="e">
        <f t="shared" ca="1" si="222"/>
        <v>#NAME?</v>
      </c>
      <c r="AB215" s="105" t="e">
        <f t="shared" ca="1" si="222"/>
        <v>#NAME?</v>
      </c>
      <c r="AC215" s="105" t="e">
        <f t="shared" ca="1" si="222"/>
        <v>#NAME?</v>
      </c>
      <c r="AD215" s="107">
        <f t="shared" si="144"/>
        <v>1</v>
      </c>
      <c r="AE215" s="107" t="str">
        <f t="shared" si="145"/>
        <v>2026-04</v>
      </c>
      <c r="AF215" s="107">
        <f t="shared" si="6"/>
        <v>1</v>
      </c>
      <c r="AG215" s="107">
        <f t="shared" si="7"/>
        <v>1</v>
      </c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</row>
    <row r="216" spans="1:47" ht="24" customHeight="1" x14ac:dyDescent="0.3">
      <c r="A216" s="46">
        <v>78</v>
      </c>
      <c r="B216" s="107" t="s">
        <v>307</v>
      </c>
      <c r="C216" s="102">
        <v>46113</v>
      </c>
      <c r="D216" s="102" t="str">
        <f t="array" ref="D216">IFERROR(
  LOOKUP(2, 1/((TRIM(IMS!$E$8:$E$4000)=TRIM(IMS!$E216))*(IMS!$C$8:$C$4000&lt;IMS!$C216)),
         IMS!$C$8:$C$4000),
"")</f>
        <v/>
      </c>
      <c r="E216" s="107">
        <v>436962062</v>
      </c>
      <c r="F216" s="102">
        <v>42511</v>
      </c>
      <c r="G216" s="104">
        <v>10</v>
      </c>
      <c r="H216" s="124" t="str">
        <f t="shared" si="119"/>
        <v>6-18</v>
      </c>
      <c r="I216" s="125" t="s">
        <v>82</v>
      </c>
      <c r="J216" s="105" t="e">
        <f t="shared" ca="1" si="1"/>
        <v>#NAME?</v>
      </c>
      <c r="K216" s="105">
        <v>598292751</v>
      </c>
      <c r="L216" s="105" t="s">
        <v>35</v>
      </c>
      <c r="M216" s="107" t="s">
        <v>83</v>
      </c>
      <c r="N216" s="105" t="s">
        <v>84</v>
      </c>
      <c r="O216" s="105"/>
      <c r="P216" s="103" t="s">
        <v>85</v>
      </c>
      <c r="Q216" s="136" t="s">
        <v>4</v>
      </c>
      <c r="R216" s="137"/>
      <c r="S216" s="107"/>
      <c r="T216" s="106"/>
      <c r="U216" s="106"/>
      <c r="V216" s="107"/>
      <c r="W216" s="107"/>
      <c r="X216" s="107" t="str">
        <f t="shared" si="142"/>
        <v>--209-01-04</v>
      </c>
      <c r="Y216" s="105" t="e">
        <f t="shared" ref="Y216:AC216" ca="1" si="223">TRIM(SUBSTITUTE(SUBSTITUTE(OFFSET($Q216,0,COLUMN()-COLUMN($AL$1)),CHAR(160)," "),_xludf.UNICHAR(8239)," "))</f>
        <v>#NAME?</v>
      </c>
      <c r="Z216" s="105" t="e">
        <f t="shared" ca="1" si="223"/>
        <v>#NAME?</v>
      </c>
      <c r="AA216" s="105" t="e">
        <f t="shared" ca="1" si="223"/>
        <v>#NAME?</v>
      </c>
      <c r="AB216" s="105" t="e">
        <f t="shared" ca="1" si="223"/>
        <v>#NAME?</v>
      </c>
      <c r="AC216" s="105" t="e">
        <f t="shared" ca="1" si="223"/>
        <v>#NAME?</v>
      </c>
      <c r="AD216" s="107">
        <f t="shared" si="144"/>
        <v>1</v>
      </c>
      <c r="AE216" s="107" t="str">
        <f t="shared" si="145"/>
        <v>2026-04</v>
      </c>
      <c r="AF216" s="107">
        <f t="shared" si="6"/>
        <v>1</v>
      </c>
      <c r="AG216" s="107">
        <f t="shared" si="7"/>
        <v>1</v>
      </c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</row>
    <row r="217" spans="1:47" ht="24" customHeight="1" x14ac:dyDescent="0.3">
      <c r="A217" s="46">
        <v>79</v>
      </c>
      <c r="B217" s="107" t="s">
        <v>308</v>
      </c>
      <c r="C217" s="102">
        <v>46113</v>
      </c>
      <c r="D217" s="102" t="str">
        <f t="array" ref="D217">IFERROR(
  LOOKUP(2, 1/((TRIM(IMS!$E$8:$E$4000)=TRIM(IMS!$E217))*(IMS!$C$8:$C$4000&lt;IMS!$C217)),
         IMS!$C$8:$C$4000),
"")</f>
        <v/>
      </c>
      <c r="E217" s="107">
        <v>422663984</v>
      </c>
      <c r="F217" s="102">
        <v>39327</v>
      </c>
      <c r="G217" s="104">
        <v>19</v>
      </c>
      <c r="H217" s="124" t="str">
        <f t="shared" si="119"/>
        <v>19-60</v>
      </c>
      <c r="I217" s="125" t="s">
        <v>82</v>
      </c>
      <c r="J217" s="105" t="e">
        <f t="shared" ca="1" si="1"/>
        <v>#NAME?</v>
      </c>
      <c r="K217" s="105">
        <v>595773164</v>
      </c>
      <c r="L217" s="105" t="s">
        <v>35</v>
      </c>
      <c r="M217" s="107" t="s">
        <v>83</v>
      </c>
      <c r="N217" s="105" t="s">
        <v>84</v>
      </c>
      <c r="O217" s="105"/>
      <c r="P217" s="103" t="s">
        <v>85</v>
      </c>
      <c r="Q217" s="136" t="s">
        <v>16</v>
      </c>
      <c r="R217" s="137"/>
      <c r="S217" s="107"/>
      <c r="T217" s="106"/>
      <c r="U217" s="106"/>
      <c r="V217" s="107"/>
      <c r="W217" s="107"/>
      <c r="X217" s="107" t="str">
        <f t="shared" si="142"/>
        <v>--210-01-04</v>
      </c>
      <c r="Y217" s="105" t="e">
        <f t="shared" ref="Y217:AC217" ca="1" si="224">TRIM(SUBSTITUTE(SUBSTITUTE(OFFSET($Q217,0,COLUMN()-COLUMN($AL$1)),CHAR(160)," "),_xludf.UNICHAR(8239)," "))</f>
        <v>#NAME?</v>
      </c>
      <c r="Z217" s="105" t="e">
        <f t="shared" ca="1" si="224"/>
        <v>#NAME?</v>
      </c>
      <c r="AA217" s="105" t="e">
        <f t="shared" ca="1" si="224"/>
        <v>#NAME?</v>
      </c>
      <c r="AB217" s="105" t="e">
        <f t="shared" ca="1" si="224"/>
        <v>#NAME?</v>
      </c>
      <c r="AC217" s="105" t="e">
        <f t="shared" ca="1" si="224"/>
        <v>#NAME?</v>
      </c>
      <c r="AD217" s="107">
        <f t="shared" si="144"/>
        <v>1</v>
      </c>
      <c r="AE217" s="107" t="str">
        <f t="shared" si="145"/>
        <v>2026-04</v>
      </c>
      <c r="AF217" s="107">
        <f t="shared" si="6"/>
        <v>1</v>
      </c>
      <c r="AG217" s="107">
        <f t="shared" si="7"/>
        <v>1</v>
      </c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</row>
    <row r="218" spans="1:47" ht="24" customHeight="1" x14ac:dyDescent="0.3">
      <c r="A218" s="46">
        <v>80</v>
      </c>
      <c r="B218" s="107" t="s">
        <v>309</v>
      </c>
      <c r="C218" s="102">
        <v>46113</v>
      </c>
      <c r="D218" s="102" t="str">
        <f t="array" ref="D218">IFERROR(
  LOOKUP(2, 1/((TRIM(IMS!$E$8:$E$4000)=TRIM(IMS!$E218))*(IMS!$C$8:$C$4000&lt;IMS!$C218)),
         IMS!$C$8:$C$4000),
"")</f>
        <v/>
      </c>
      <c r="E218" s="107">
        <v>802675959</v>
      </c>
      <c r="F218" s="102">
        <v>33587</v>
      </c>
      <c r="G218" s="104">
        <v>35</v>
      </c>
      <c r="H218" s="124" t="str">
        <f t="shared" si="119"/>
        <v>19-60</v>
      </c>
      <c r="I218" s="125" t="s">
        <v>82</v>
      </c>
      <c r="J218" s="105" t="e">
        <f t="shared" ca="1" si="1"/>
        <v>#NAME?</v>
      </c>
      <c r="K218" s="105">
        <v>595773164</v>
      </c>
      <c r="L218" s="105" t="s">
        <v>35</v>
      </c>
      <c r="M218" s="107" t="s">
        <v>83</v>
      </c>
      <c r="N218" s="105" t="s">
        <v>84</v>
      </c>
      <c r="O218" s="105"/>
      <c r="P218" s="103" t="s">
        <v>85</v>
      </c>
      <c r="Q218" s="136" t="s">
        <v>16</v>
      </c>
      <c r="R218" s="137"/>
      <c r="S218" s="107"/>
      <c r="T218" s="106"/>
      <c r="U218" s="106"/>
      <c r="V218" s="107"/>
      <c r="W218" s="107"/>
      <c r="X218" s="107" t="str">
        <f t="shared" si="142"/>
        <v>--211-01-04</v>
      </c>
      <c r="Y218" s="105" t="e">
        <f t="shared" ref="Y218:AC218" ca="1" si="225">TRIM(SUBSTITUTE(SUBSTITUTE(OFFSET($Q218,0,COLUMN()-COLUMN($AL$1)),CHAR(160)," "),_xludf.UNICHAR(8239)," "))</f>
        <v>#NAME?</v>
      </c>
      <c r="Z218" s="105" t="e">
        <f t="shared" ca="1" si="225"/>
        <v>#NAME?</v>
      </c>
      <c r="AA218" s="105" t="e">
        <f t="shared" ca="1" si="225"/>
        <v>#NAME?</v>
      </c>
      <c r="AB218" s="105" t="e">
        <f t="shared" ca="1" si="225"/>
        <v>#NAME?</v>
      </c>
      <c r="AC218" s="105" t="e">
        <f t="shared" ca="1" si="225"/>
        <v>#NAME?</v>
      </c>
      <c r="AD218" s="107">
        <f t="shared" si="144"/>
        <v>0</v>
      </c>
      <c r="AE218" s="107" t="str">
        <f t="shared" si="145"/>
        <v>2026-04</v>
      </c>
      <c r="AF218" s="107">
        <f t="shared" si="6"/>
        <v>1</v>
      </c>
      <c r="AG218" s="107">
        <f t="shared" si="7"/>
        <v>1</v>
      </c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</row>
    <row r="219" spans="1:47" ht="24" customHeight="1" x14ac:dyDescent="0.3">
      <c r="A219" s="46">
        <v>81</v>
      </c>
      <c r="B219" s="107" t="s">
        <v>135</v>
      </c>
      <c r="C219" s="102">
        <v>46113</v>
      </c>
      <c r="D219" s="102">
        <f t="array" ref="D219">IFERROR(
  LOOKUP(2, 1/((TRIM(IMS!$E$8:$E$4000)=TRIM(IMS!$E219))*(IMS!$C$8:$C$4000&lt;IMS!$C219)),
         IMS!$C$8:$C$4000),
"")</f>
        <v>46110</v>
      </c>
      <c r="E219" s="107">
        <v>424058295</v>
      </c>
      <c r="F219" s="102">
        <v>39167</v>
      </c>
      <c r="G219" s="104">
        <v>19</v>
      </c>
      <c r="H219" s="124" t="str">
        <f t="shared" si="119"/>
        <v>19-60</v>
      </c>
      <c r="I219" s="125" t="s">
        <v>82</v>
      </c>
      <c r="J219" s="105" t="e">
        <f t="shared" ca="1" si="1"/>
        <v>#NAME?</v>
      </c>
      <c r="K219" s="105">
        <v>592230218</v>
      </c>
      <c r="L219" s="105" t="s">
        <v>35</v>
      </c>
      <c r="M219" s="107" t="s">
        <v>83</v>
      </c>
      <c r="N219" s="105" t="s">
        <v>84</v>
      </c>
      <c r="O219" s="105"/>
      <c r="P219" s="103" t="s">
        <v>85</v>
      </c>
      <c r="Q219" s="137"/>
      <c r="R219" s="126" t="s">
        <v>27</v>
      </c>
      <c r="S219" s="107"/>
      <c r="T219" s="106"/>
      <c r="U219" s="106"/>
      <c r="V219" s="107"/>
      <c r="W219" s="107"/>
      <c r="X219" s="107" t="str">
        <f t="shared" si="142"/>
        <v>--212-01-04</v>
      </c>
      <c r="Y219" s="105" t="e">
        <f t="shared" ref="Y219:AC219" ca="1" si="226">TRIM(SUBSTITUTE(SUBSTITUTE(OFFSET($Q219,0,COLUMN()-COLUMN($AL$1)),CHAR(160)," "),_xludf.UNICHAR(8239)," "))</f>
        <v>#NAME?</v>
      </c>
      <c r="Z219" s="105" t="e">
        <f t="shared" ca="1" si="226"/>
        <v>#NAME?</v>
      </c>
      <c r="AA219" s="105" t="e">
        <f t="shared" ca="1" si="226"/>
        <v>#NAME?</v>
      </c>
      <c r="AB219" s="105" t="e">
        <f t="shared" ca="1" si="226"/>
        <v>#NAME?</v>
      </c>
      <c r="AC219" s="105" t="e">
        <f t="shared" ca="1" si="226"/>
        <v>#NAME?</v>
      </c>
      <c r="AD219" s="107">
        <f t="shared" si="144"/>
        <v>0</v>
      </c>
      <c r="AE219" s="107" t="str">
        <f t="shared" si="145"/>
        <v>2026-04</v>
      </c>
      <c r="AF219" s="107">
        <f t="shared" si="6"/>
        <v>0</v>
      </c>
      <c r="AG219" s="107">
        <f t="shared" si="7"/>
        <v>0</v>
      </c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</row>
    <row r="220" spans="1:47" ht="24" customHeight="1" x14ac:dyDescent="0.3">
      <c r="A220" s="46">
        <v>82</v>
      </c>
      <c r="B220" s="107" t="s">
        <v>310</v>
      </c>
      <c r="C220" s="102">
        <v>46113</v>
      </c>
      <c r="D220" s="102" t="str">
        <f t="array" ref="D220">IFERROR(
  LOOKUP(2, 1/((TRIM(IMS!$E$8:$E$4000)=TRIM(IMS!$E220))*(IMS!$C$8:$C$4000&lt;IMS!$C220)),
         IMS!$C$8:$C$4000),
"")</f>
        <v/>
      </c>
      <c r="E220" s="107">
        <v>911975563</v>
      </c>
      <c r="F220" s="102">
        <v>20549</v>
      </c>
      <c r="G220" s="104">
        <v>70</v>
      </c>
      <c r="H220" s="124" t="str">
        <f t="shared" si="119"/>
        <v>+60</v>
      </c>
      <c r="I220" s="125" t="s">
        <v>82</v>
      </c>
      <c r="J220" s="105" t="e">
        <f t="shared" ca="1" si="1"/>
        <v>#NAME?</v>
      </c>
      <c r="K220" s="105">
        <v>592527656</v>
      </c>
      <c r="L220" s="105" t="s">
        <v>35</v>
      </c>
      <c r="M220" s="107" t="s">
        <v>83</v>
      </c>
      <c r="N220" s="105" t="s">
        <v>84</v>
      </c>
      <c r="O220" s="105"/>
      <c r="P220" s="103" t="s">
        <v>85</v>
      </c>
      <c r="Q220" s="136" t="s">
        <v>4</v>
      </c>
      <c r="R220" s="137"/>
      <c r="S220" s="107"/>
      <c r="T220" s="106"/>
      <c r="U220" s="106"/>
      <c r="V220" s="107"/>
      <c r="W220" s="107"/>
      <c r="X220" s="107" t="str">
        <f t="shared" si="142"/>
        <v>--213-01-04</v>
      </c>
      <c r="Y220" s="105" t="e">
        <f t="shared" ref="Y220:AC220" ca="1" si="227">TRIM(SUBSTITUTE(SUBSTITUTE(OFFSET($Q220,0,COLUMN()-COLUMN($AL$1)),CHAR(160)," "),_xludf.UNICHAR(8239)," "))</f>
        <v>#NAME?</v>
      </c>
      <c r="Z220" s="105" t="e">
        <f t="shared" ca="1" si="227"/>
        <v>#NAME?</v>
      </c>
      <c r="AA220" s="105" t="e">
        <f t="shared" ca="1" si="227"/>
        <v>#NAME?</v>
      </c>
      <c r="AB220" s="105" t="e">
        <f t="shared" ca="1" si="227"/>
        <v>#NAME?</v>
      </c>
      <c r="AC220" s="105" t="e">
        <f t="shared" ca="1" si="227"/>
        <v>#NAME?</v>
      </c>
      <c r="AD220" s="107">
        <f t="shared" si="144"/>
        <v>1</v>
      </c>
      <c r="AE220" s="107" t="str">
        <f t="shared" si="145"/>
        <v>2026-04</v>
      </c>
      <c r="AF220" s="107">
        <f t="shared" si="6"/>
        <v>1</v>
      </c>
      <c r="AG220" s="107">
        <f t="shared" si="7"/>
        <v>1</v>
      </c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</row>
    <row r="221" spans="1:47" ht="24" customHeight="1" x14ac:dyDescent="0.3">
      <c r="A221" s="46">
        <v>83</v>
      </c>
      <c r="B221" s="107" t="s">
        <v>311</v>
      </c>
      <c r="C221" s="102">
        <v>46113</v>
      </c>
      <c r="D221" s="102">
        <f t="array" ref="D221">IFERROR(
  LOOKUP(2, 1/((TRIM(IMS!$E$8:$E$4000)=TRIM(IMS!$E221))*(IMS!$C$8:$C$4000&lt;IMS!$C221)),
         IMS!$C$8:$C$4000),
"")</f>
        <v>46112</v>
      </c>
      <c r="E221" s="107">
        <v>445292386</v>
      </c>
      <c r="F221" s="102">
        <v>44883</v>
      </c>
      <c r="G221" s="104">
        <v>4</v>
      </c>
      <c r="H221" s="124" t="str">
        <f t="shared" si="119"/>
        <v>0-5</v>
      </c>
      <c r="I221" s="126" t="s">
        <v>88</v>
      </c>
      <c r="J221" s="105" t="e">
        <f t="shared" ca="1" si="1"/>
        <v>#NAME?</v>
      </c>
      <c r="K221" s="105">
        <v>599618733</v>
      </c>
      <c r="L221" s="105" t="s">
        <v>35</v>
      </c>
      <c r="M221" s="107" t="s">
        <v>83</v>
      </c>
      <c r="N221" s="105" t="s">
        <v>84</v>
      </c>
      <c r="O221" s="105"/>
      <c r="P221" s="103" t="s">
        <v>85</v>
      </c>
      <c r="Q221" s="136" t="s">
        <v>16</v>
      </c>
      <c r="R221" s="137"/>
      <c r="S221" s="107"/>
      <c r="T221" s="106"/>
      <c r="U221" s="106"/>
      <c r="V221" s="107"/>
      <c r="W221" s="107"/>
      <c r="X221" s="107" t="str">
        <f t="shared" si="142"/>
        <v>--214-01-04</v>
      </c>
      <c r="Y221" s="105" t="e">
        <f t="shared" ref="Y221:AC221" ca="1" si="228">TRIM(SUBSTITUTE(SUBSTITUTE(OFFSET($Q221,0,COLUMN()-COLUMN($AL$1)),CHAR(160)," "),_xludf.UNICHAR(8239)," "))</f>
        <v>#NAME?</v>
      </c>
      <c r="Z221" s="105" t="e">
        <f t="shared" ca="1" si="228"/>
        <v>#NAME?</v>
      </c>
      <c r="AA221" s="105" t="e">
        <f t="shared" ca="1" si="228"/>
        <v>#NAME?</v>
      </c>
      <c r="AB221" s="105" t="e">
        <f t="shared" ca="1" si="228"/>
        <v>#NAME?</v>
      </c>
      <c r="AC221" s="105" t="e">
        <f t="shared" ca="1" si="228"/>
        <v>#NAME?</v>
      </c>
      <c r="AD221" s="107">
        <f t="shared" si="144"/>
        <v>1</v>
      </c>
      <c r="AE221" s="107" t="str">
        <f t="shared" si="145"/>
        <v>2026-04</v>
      </c>
      <c r="AF221" s="107">
        <f t="shared" si="6"/>
        <v>1</v>
      </c>
      <c r="AG221" s="107">
        <f t="shared" si="7"/>
        <v>1</v>
      </c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</row>
    <row r="222" spans="1:47" ht="24" customHeight="1" x14ac:dyDescent="0.3">
      <c r="A222" s="46">
        <v>1</v>
      </c>
      <c r="B222" s="107" t="s">
        <v>312</v>
      </c>
      <c r="C222" s="102">
        <v>46114</v>
      </c>
      <c r="D222" s="102" t="str">
        <f t="array" ref="D222">IFERROR(
  LOOKUP(2, 1/((TRIM(IMS!$E$8:$E$4000)=TRIM(IMS!$E222))*(IMS!$C$8:$C$4000&lt;IMS!$C222)),
         IMS!$C$8:$C$4000),
"")</f>
        <v/>
      </c>
      <c r="E222" s="107">
        <v>411762321</v>
      </c>
      <c r="F222" s="102">
        <v>26601</v>
      </c>
      <c r="G222" s="104">
        <v>50</v>
      </c>
      <c r="H222" s="124" t="str">
        <f t="shared" si="119"/>
        <v>19-60</v>
      </c>
      <c r="I222" s="126" t="s">
        <v>88</v>
      </c>
      <c r="J222" s="105" t="e">
        <f t="shared" ca="1" si="1"/>
        <v>#NAME?</v>
      </c>
      <c r="K222" s="105">
        <v>599333433</v>
      </c>
      <c r="L222" s="105" t="s">
        <v>35</v>
      </c>
      <c r="M222" s="107" t="s">
        <v>83</v>
      </c>
      <c r="N222" s="105" t="s">
        <v>84</v>
      </c>
      <c r="O222" s="105"/>
      <c r="P222" s="103" t="s">
        <v>85</v>
      </c>
      <c r="Q222" s="136" t="s">
        <v>4</v>
      </c>
      <c r="R222" s="137"/>
      <c r="S222" s="107"/>
      <c r="T222" s="106"/>
      <c r="U222" s="106"/>
      <c r="V222" s="107"/>
      <c r="W222" s="107"/>
      <c r="X222" s="107" t="str">
        <f t="shared" si="142"/>
        <v>--215-02-04</v>
      </c>
      <c r="Y222" s="105" t="e">
        <f t="shared" ref="Y222:AC222" ca="1" si="229">TRIM(SUBSTITUTE(SUBSTITUTE(OFFSET($Q222,0,COLUMN()-COLUMN($AL$1)),CHAR(160)," "),_xludf.UNICHAR(8239)," "))</f>
        <v>#NAME?</v>
      </c>
      <c r="Z222" s="105" t="e">
        <f t="shared" ca="1" si="229"/>
        <v>#NAME?</v>
      </c>
      <c r="AA222" s="105" t="e">
        <f t="shared" ca="1" si="229"/>
        <v>#NAME?</v>
      </c>
      <c r="AB222" s="105" t="e">
        <f t="shared" ca="1" si="229"/>
        <v>#NAME?</v>
      </c>
      <c r="AC222" s="105" t="e">
        <f t="shared" ca="1" si="229"/>
        <v>#NAME?</v>
      </c>
      <c r="AD222" s="107">
        <f t="shared" si="144"/>
        <v>1</v>
      </c>
      <c r="AE222" s="107" t="str">
        <f t="shared" si="145"/>
        <v>2026-04</v>
      </c>
      <c r="AF222" s="107">
        <f t="shared" si="6"/>
        <v>1</v>
      </c>
      <c r="AG222" s="107">
        <f t="shared" si="7"/>
        <v>1</v>
      </c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</row>
    <row r="223" spans="1:47" ht="24" customHeight="1" x14ac:dyDescent="0.3">
      <c r="A223" s="46">
        <v>2</v>
      </c>
      <c r="B223" s="107" t="s">
        <v>313</v>
      </c>
      <c r="C223" s="102">
        <v>46114</v>
      </c>
      <c r="D223" s="102" t="str">
        <f t="array" ref="D223">IFERROR(
  LOOKUP(2, 1/((TRIM(IMS!$E$8:$E$4000)=TRIM(IMS!$E223))*(IMS!$C$8:$C$4000&lt;IMS!$C223)),
         IMS!$C$8:$C$4000),
"")</f>
        <v/>
      </c>
      <c r="E223" s="107">
        <v>407911130</v>
      </c>
      <c r="F223" s="102">
        <v>37297</v>
      </c>
      <c r="G223" s="104">
        <f t="shared" ref="G223:G224" ca="1" si="230">IF(F223="","",DATEDIF(F223,TODAY(),"Y"))</f>
        <v>24</v>
      </c>
      <c r="H223" s="124" t="str">
        <f t="shared" ca="1" si="119"/>
        <v>19-60</v>
      </c>
      <c r="I223" s="125" t="s">
        <v>82</v>
      </c>
      <c r="J223" s="105" t="e">
        <f t="shared" ca="1" si="1"/>
        <v>#NAME?</v>
      </c>
      <c r="K223" s="105">
        <v>597102295</v>
      </c>
      <c r="L223" s="106" t="s">
        <v>44</v>
      </c>
      <c r="M223" s="107" t="s">
        <v>83</v>
      </c>
      <c r="N223" s="105" t="s">
        <v>84</v>
      </c>
      <c r="O223" s="105"/>
      <c r="P223" s="103" t="s">
        <v>85</v>
      </c>
      <c r="Q223" s="137"/>
      <c r="R223" s="126" t="s">
        <v>5</v>
      </c>
      <c r="S223" s="107"/>
      <c r="T223" s="106"/>
      <c r="U223" s="106"/>
      <c r="V223" s="107"/>
      <c r="W223" s="107"/>
      <c r="X223" s="107" t="str">
        <f t="shared" si="142"/>
        <v>--216-02-04</v>
      </c>
      <c r="Y223" s="105" t="e">
        <f t="shared" ref="Y223:AC223" ca="1" si="231">TRIM(SUBSTITUTE(SUBSTITUTE(OFFSET($Q223,0,COLUMN()-COLUMN($AL$1)),CHAR(160)," "),_xludf.UNICHAR(8239)," "))</f>
        <v>#NAME?</v>
      </c>
      <c r="Z223" s="105" t="e">
        <f t="shared" ca="1" si="231"/>
        <v>#NAME?</v>
      </c>
      <c r="AA223" s="105" t="e">
        <f t="shared" ca="1" si="231"/>
        <v>#NAME?</v>
      </c>
      <c r="AB223" s="105" t="e">
        <f t="shared" ca="1" si="231"/>
        <v>#NAME?</v>
      </c>
      <c r="AC223" s="105" t="e">
        <f t="shared" ca="1" si="231"/>
        <v>#NAME?</v>
      </c>
      <c r="AD223" s="107">
        <f t="shared" si="144"/>
        <v>1</v>
      </c>
      <c r="AE223" s="107" t="str">
        <f t="shared" si="145"/>
        <v>2026-04</v>
      </c>
      <c r="AF223" s="107">
        <f t="shared" si="6"/>
        <v>1</v>
      </c>
      <c r="AG223" s="107">
        <f t="shared" si="7"/>
        <v>1</v>
      </c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</row>
    <row r="224" spans="1:47" ht="24" customHeight="1" x14ac:dyDescent="0.3">
      <c r="A224" s="46">
        <v>3</v>
      </c>
      <c r="B224" s="107" t="s">
        <v>314</v>
      </c>
      <c r="C224" s="102">
        <v>46114</v>
      </c>
      <c r="D224" s="102" t="str">
        <f t="array" ref="D224">IFERROR(
  LOOKUP(2, 1/((TRIM(IMS!$E$8:$E$4000)=TRIM(IMS!$E224))*(IMS!$C$8:$C$4000&lt;IMS!$C224)),
         IMS!$C$8:$C$4000),
"")</f>
        <v/>
      </c>
      <c r="E224" s="107">
        <v>470247388</v>
      </c>
      <c r="F224" s="102">
        <v>45474</v>
      </c>
      <c r="G224" s="104">
        <f t="shared" ca="1" si="230"/>
        <v>1</v>
      </c>
      <c r="H224" s="124" t="str">
        <f t="shared" ca="1" si="119"/>
        <v>0-5</v>
      </c>
      <c r="I224" s="125" t="s">
        <v>82</v>
      </c>
      <c r="J224" s="105" t="e">
        <f t="shared" ca="1" si="1"/>
        <v>#NAME?</v>
      </c>
      <c r="K224" s="105">
        <v>597102295</v>
      </c>
      <c r="L224" s="106" t="s">
        <v>44</v>
      </c>
      <c r="M224" s="107" t="s">
        <v>83</v>
      </c>
      <c r="N224" s="105" t="s">
        <v>84</v>
      </c>
      <c r="O224" s="105"/>
      <c r="P224" s="103" t="s">
        <v>85</v>
      </c>
      <c r="Q224" s="136" t="s">
        <v>16</v>
      </c>
      <c r="R224" s="137"/>
      <c r="S224" s="107"/>
      <c r="T224" s="106"/>
      <c r="U224" s="106"/>
      <c r="V224" s="107"/>
      <c r="W224" s="107"/>
      <c r="X224" s="107" t="str">
        <f t="shared" si="142"/>
        <v>--217-02-04</v>
      </c>
      <c r="Y224" s="105" t="e">
        <f t="shared" ref="Y224:AC224" ca="1" si="232">TRIM(SUBSTITUTE(SUBSTITUTE(OFFSET($Q224,0,COLUMN()-COLUMN($AL$1)),CHAR(160)," "),_xludf.UNICHAR(8239)," "))</f>
        <v>#NAME?</v>
      </c>
      <c r="Z224" s="105" t="e">
        <f t="shared" ca="1" si="232"/>
        <v>#NAME?</v>
      </c>
      <c r="AA224" s="105" t="e">
        <f t="shared" ca="1" si="232"/>
        <v>#NAME?</v>
      </c>
      <c r="AB224" s="105" t="e">
        <f t="shared" ca="1" si="232"/>
        <v>#NAME?</v>
      </c>
      <c r="AC224" s="105" t="e">
        <f t="shared" ca="1" si="232"/>
        <v>#NAME?</v>
      </c>
      <c r="AD224" s="107">
        <f t="shared" si="144"/>
        <v>1</v>
      </c>
      <c r="AE224" s="107" t="str">
        <f t="shared" si="145"/>
        <v>2026-04</v>
      </c>
      <c r="AF224" s="107">
        <f t="shared" si="6"/>
        <v>1</v>
      </c>
      <c r="AG224" s="107">
        <f t="shared" si="7"/>
        <v>1</v>
      </c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</row>
    <row r="225" spans="1:47" ht="24" customHeight="1" x14ac:dyDescent="0.3">
      <c r="A225" s="46">
        <v>4</v>
      </c>
      <c r="B225" s="112" t="s">
        <v>315</v>
      </c>
      <c r="C225" s="102">
        <v>46114</v>
      </c>
      <c r="D225" s="102" t="str">
        <f t="array" ref="D225">IFERROR(
  LOOKUP(2, 1/((TRIM(IMS!$E$8:$E$4000)=TRIM(IMS!$E225))*(IMS!$C$8:$C$4000&lt;IMS!$C225)),
         IMS!$C$8:$C$4000),
"")</f>
        <v/>
      </c>
      <c r="E225" s="107">
        <v>801099888</v>
      </c>
      <c r="F225" s="107"/>
      <c r="G225" s="104">
        <v>45</v>
      </c>
      <c r="H225" s="124" t="str">
        <f t="shared" si="119"/>
        <v>19-60</v>
      </c>
      <c r="I225" s="126" t="s">
        <v>88</v>
      </c>
      <c r="J225" s="105" t="e">
        <f t="shared" ca="1" si="1"/>
        <v>#NAME?</v>
      </c>
      <c r="K225" s="105">
        <v>599753365</v>
      </c>
      <c r="L225" s="105" t="s">
        <v>35</v>
      </c>
      <c r="M225" s="107" t="s">
        <v>83</v>
      </c>
      <c r="N225" s="105" t="s">
        <v>84</v>
      </c>
      <c r="O225" s="105"/>
      <c r="P225" s="103" t="s">
        <v>85</v>
      </c>
      <c r="Q225" s="136" t="s">
        <v>16</v>
      </c>
      <c r="R225" s="137"/>
      <c r="S225" s="107"/>
      <c r="T225" s="106"/>
      <c r="U225" s="106"/>
      <c r="V225" s="107"/>
      <c r="W225" s="107"/>
      <c r="X225" s="107" t="str">
        <f t="shared" si="142"/>
        <v>--218-02-04</v>
      </c>
      <c r="Y225" s="105" t="e">
        <f t="shared" ref="Y225:AC225" ca="1" si="233">TRIM(SUBSTITUTE(SUBSTITUTE(OFFSET($Q225,0,COLUMN()-COLUMN($AL$1)),CHAR(160)," "),_xludf.UNICHAR(8239)," "))</f>
        <v>#NAME?</v>
      </c>
      <c r="Z225" s="105" t="e">
        <f t="shared" ca="1" si="233"/>
        <v>#NAME?</v>
      </c>
      <c r="AA225" s="105" t="e">
        <f t="shared" ca="1" si="233"/>
        <v>#NAME?</v>
      </c>
      <c r="AB225" s="105" t="e">
        <f t="shared" ca="1" si="233"/>
        <v>#NAME?</v>
      </c>
      <c r="AC225" s="105" t="e">
        <f t="shared" ca="1" si="233"/>
        <v>#NAME?</v>
      </c>
      <c r="AD225" s="107">
        <f t="shared" si="144"/>
        <v>1</v>
      </c>
      <c r="AE225" s="107" t="str">
        <f t="shared" si="145"/>
        <v>2026-04</v>
      </c>
      <c r="AF225" s="107">
        <f t="shared" si="6"/>
        <v>1</v>
      </c>
      <c r="AG225" s="107">
        <f t="shared" si="7"/>
        <v>1</v>
      </c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</row>
    <row r="226" spans="1:47" ht="24" customHeight="1" x14ac:dyDescent="0.3">
      <c r="A226" s="46">
        <v>5</v>
      </c>
      <c r="B226" s="107" t="s">
        <v>316</v>
      </c>
      <c r="C226" s="102">
        <v>46114</v>
      </c>
      <c r="D226" s="102" t="str">
        <f t="array" ref="D226">IFERROR(
  LOOKUP(2, 1/((TRIM(IMS!$E$8:$E$4000)=TRIM(IMS!$E226))*(IMS!$C$8:$C$4000&lt;IMS!$C226)),
         IMS!$C$8:$C$4000),
"")</f>
        <v/>
      </c>
      <c r="E226" s="107">
        <v>424738474</v>
      </c>
      <c r="F226" s="102">
        <v>39259</v>
      </c>
      <c r="G226" s="104">
        <f t="shared" ref="G226:G256" ca="1" si="234">IF(F226="","",DATEDIF(F226,TODAY(),"Y"))</f>
        <v>18</v>
      </c>
      <c r="H226" s="124" t="str">
        <f t="shared" ca="1" si="119"/>
        <v>6-18</v>
      </c>
      <c r="I226" s="125" t="s">
        <v>82</v>
      </c>
      <c r="J226" s="105" t="e">
        <f t="shared" ca="1" si="1"/>
        <v>#NAME?</v>
      </c>
      <c r="K226" s="105">
        <v>599753365</v>
      </c>
      <c r="L226" s="105" t="s">
        <v>35</v>
      </c>
      <c r="M226" s="107" t="s">
        <v>83</v>
      </c>
      <c r="N226" s="105" t="s">
        <v>84</v>
      </c>
      <c r="O226" s="105"/>
      <c r="P226" s="103" t="s">
        <v>85</v>
      </c>
      <c r="Q226" s="136" t="s">
        <v>4</v>
      </c>
      <c r="R226" s="137"/>
      <c r="S226" s="107"/>
      <c r="T226" s="106"/>
      <c r="U226" s="106"/>
      <c r="V226" s="107"/>
      <c r="W226" s="107"/>
      <c r="X226" s="107" t="str">
        <f t="shared" si="142"/>
        <v>--219-02-04</v>
      </c>
      <c r="Y226" s="105" t="e">
        <f t="shared" ref="Y226:AC226" ca="1" si="235">TRIM(SUBSTITUTE(SUBSTITUTE(OFFSET($Q226,0,COLUMN()-COLUMN($AL$1)),CHAR(160)," "),_xludf.UNICHAR(8239)," "))</f>
        <v>#NAME?</v>
      </c>
      <c r="Z226" s="105" t="e">
        <f t="shared" ca="1" si="235"/>
        <v>#NAME?</v>
      </c>
      <c r="AA226" s="105" t="e">
        <f t="shared" ca="1" si="235"/>
        <v>#NAME?</v>
      </c>
      <c r="AB226" s="105" t="e">
        <f t="shared" ca="1" si="235"/>
        <v>#NAME?</v>
      </c>
      <c r="AC226" s="105" t="e">
        <f t="shared" ca="1" si="235"/>
        <v>#NAME?</v>
      </c>
      <c r="AD226" s="107">
        <f t="shared" si="144"/>
        <v>0</v>
      </c>
      <c r="AE226" s="107" t="str">
        <f t="shared" si="145"/>
        <v>2026-04</v>
      </c>
      <c r="AF226" s="107">
        <f t="shared" si="6"/>
        <v>1</v>
      </c>
      <c r="AG226" s="107">
        <f t="shared" si="7"/>
        <v>1</v>
      </c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</row>
    <row r="227" spans="1:47" ht="24" customHeight="1" x14ac:dyDescent="0.3">
      <c r="A227" s="46">
        <v>6</v>
      </c>
      <c r="B227" s="107" t="s">
        <v>317</v>
      </c>
      <c r="C227" s="102">
        <v>46114</v>
      </c>
      <c r="D227" s="102" t="str">
        <f t="array" ref="D227">IFERROR(
  LOOKUP(2, 1/((TRIM(IMS!$E$8:$E$4000)=TRIM(IMS!$E227))*(IMS!$C$8:$C$4000&lt;IMS!$C227)),
         IMS!$C$8:$C$4000),
"")</f>
        <v/>
      </c>
      <c r="E227" s="107">
        <v>400587838</v>
      </c>
      <c r="F227" s="102">
        <v>34754</v>
      </c>
      <c r="G227" s="104">
        <f t="shared" ca="1" si="234"/>
        <v>31</v>
      </c>
      <c r="H227" s="124" t="str">
        <f t="shared" ca="1" si="119"/>
        <v>19-60</v>
      </c>
      <c r="I227" s="125" t="s">
        <v>82</v>
      </c>
      <c r="J227" s="105" t="e">
        <f t="shared" ca="1" si="1"/>
        <v>#NAME?</v>
      </c>
      <c r="K227" s="105">
        <v>592511877</v>
      </c>
      <c r="L227" s="106" t="s">
        <v>44</v>
      </c>
      <c r="M227" s="107" t="s">
        <v>83</v>
      </c>
      <c r="N227" s="105" t="s">
        <v>84</v>
      </c>
      <c r="O227" s="105"/>
      <c r="P227" s="103" t="s">
        <v>85</v>
      </c>
      <c r="Q227" s="137"/>
      <c r="R227" s="126" t="s">
        <v>5</v>
      </c>
      <c r="S227" s="107"/>
      <c r="T227" s="106"/>
      <c r="U227" s="110" t="s">
        <v>7</v>
      </c>
      <c r="V227" s="107"/>
      <c r="W227" s="107"/>
      <c r="X227" s="107" t="str">
        <f t="shared" si="142"/>
        <v>--220-02-04</v>
      </c>
      <c r="Y227" s="105" t="e">
        <f t="shared" ref="Y227:AC227" ca="1" si="236">TRIM(SUBSTITUTE(SUBSTITUTE(OFFSET($Q227,0,COLUMN()-COLUMN($AL$1)),CHAR(160)," "),_xludf.UNICHAR(8239)," "))</f>
        <v>#NAME?</v>
      </c>
      <c r="Z227" s="105" t="e">
        <f t="shared" ca="1" si="236"/>
        <v>#NAME?</v>
      </c>
      <c r="AA227" s="105" t="e">
        <f t="shared" ca="1" si="236"/>
        <v>#NAME?</v>
      </c>
      <c r="AB227" s="105" t="e">
        <f t="shared" ca="1" si="236"/>
        <v>#NAME?</v>
      </c>
      <c r="AC227" s="105" t="e">
        <f t="shared" ca="1" si="236"/>
        <v>#NAME?</v>
      </c>
      <c r="AD227" s="107">
        <f t="shared" si="144"/>
        <v>1</v>
      </c>
      <c r="AE227" s="107" t="str">
        <f t="shared" si="145"/>
        <v>2026-04</v>
      </c>
      <c r="AF227" s="107">
        <f t="shared" si="6"/>
        <v>1</v>
      </c>
      <c r="AG227" s="107">
        <f t="shared" si="7"/>
        <v>1</v>
      </c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</row>
    <row r="228" spans="1:47" ht="24" customHeight="1" x14ac:dyDescent="0.3">
      <c r="A228" s="46">
        <v>7</v>
      </c>
      <c r="B228" s="107" t="s">
        <v>318</v>
      </c>
      <c r="C228" s="102">
        <v>46114</v>
      </c>
      <c r="D228" s="102">
        <f t="array" ref="D228">IFERROR(
  LOOKUP(2, 1/((TRIM(IMS!$E$8:$E$4000)=TRIM(IMS!$E228))*(IMS!$C$8:$C$4000&lt;IMS!$C228)),
         IMS!$C$8:$C$4000),
"")</f>
        <v>46110</v>
      </c>
      <c r="E228" s="107">
        <v>801420449</v>
      </c>
      <c r="F228" s="102">
        <v>31484</v>
      </c>
      <c r="G228" s="104">
        <f t="shared" ca="1" si="234"/>
        <v>40</v>
      </c>
      <c r="H228" s="124" t="str">
        <f t="shared" ca="1" si="119"/>
        <v>19-60</v>
      </c>
      <c r="I228" s="126" t="s">
        <v>88</v>
      </c>
      <c r="J228" s="105" t="e">
        <f t="shared" ca="1" si="1"/>
        <v>#NAME?</v>
      </c>
      <c r="K228" s="105">
        <v>599850670</v>
      </c>
      <c r="L228" s="105" t="s">
        <v>35</v>
      </c>
      <c r="M228" s="107" t="s">
        <v>83</v>
      </c>
      <c r="N228" s="105" t="s">
        <v>84</v>
      </c>
      <c r="O228" s="105"/>
      <c r="P228" s="103" t="s">
        <v>85</v>
      </c>
      <c r="Q228" s="136" t="s">
        <v>4</v>
      </c>
      <c r="R228" s="137"/>
      <c r="S228" s="107"/>
      <c r="T228" s="106"/>
      <c r="U228" s="106"/>
      <c r="V228" s="107"/>
      <c r="W228" s="107"/>
      <c r="X228" s="107" t="str">
        <f t="shared" si="142"/>
        <v>--221-02-04</v>
      </c>
      <c r="Y228" s="105" t="e">
        <f t="shared" ref="Y228:AC228" ca="1" si="237">TRIM(SUBSTITUTE(SUBSTITUTE(OFFSET($Q228,0,COLUMN()-COLUMN($AL$1)),CHAR(160)," "),_xludf.UNICHAR(8239)," "))</f>
        <v>#NAME?</v>
      </c>
      <c r="Z228" s="105" t="e">
        <f t="shared" ca="1" si="237"/>
        <v>#NAME?</v>
      </c>
      <c r="AA228" s="105" t="e">
        <f t="shared" ca="1" si="237"/>
        <v>#NAME?</v>
      </c>
      <c r="AB228" s="105" t="e">
        <f t="shared" ca="1" si="237"/>
        <v>#NAME?</v>
      </c>
      <c r="AC228" s="105" t="e">
        <f t="shared" ca="1" si="237"/>
        <v>#NAME?</v>
      </c>
      <c r="AD228" s="107">
        <f t="shared" si="144"/>
        <v>0</v>
      </c>
      <c r="AE228" s="107" t="str">
        <f t="shared" si="145"/>
        <v>2026-04</v>
      </c>
      <c r="AF228" s="107">
        <f t="shared" si="6"/>
        <v>1</v>
      </c>
      <c r="AG228" s="107">
        <f t="shared" si="7"/>
        <v>0</v>
      </c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</row>
    <row r="229" spans="1:47" ht="24" customHeight="1" x14ac:dyDescent="0.3">
      <c r="A229" s="46">
        <v>8</v>
      </c>
      <c r="B229" s="107" t="s">
        <v>319</v>
      </c>
      <c r="C229" s="102">
        <v>46114</v>
      </c>
      <c r="D229" s="102" t="str">
        <f t="array" ref="D229">IFERROR(
  LOOKUP(2, 1/((TRIM(IMS!$E$8:$E$4000)=TRIM(IMS!$E229))*(IMS!$C$8:$C$4000&lt;IMS!$C229)),
         IMS!$C$8:$C$4000),
"")</f>
        <v/>
      </c>
      <c r="E229" s="107">
        <v>910845734</v>
      </c>
      <c r="F229" s="102">
        <v>18636</v>
      </c>
      <c r="G229" s="104">
        <f t="shared" ca="1" si="234"/>
        <v>75</v>
      </c>
      <c r="H229" s="124" t="str">
        <f t="shared" ca="1" si="119"/>
        <v>+60</v>
      </c>
      <c r="I229" s="126" t="s">
        <v>88</v>
      </c>
      <c r="J229" s="105" t="e">
        <f t="shared" ca="1" si="1"/>
        <v>#NAME?</v>
      </c>
      <c r="K229" s="105">
        <v>597984011</v>
      </c>
      <c r="L229" s="105" t="s">
        <v>35</v>
      </c>
      <c r="M229" s="107" t="s">
        <v>83</v>
      </c>
      <c r="N229" s="105" t="s">
        <v>84</v>
      </c>
      <c r="O229" s="105"/>
      <c r="P229" s="103" t="s">
        <v>85</v>
      </c>
      <c r="Q229" s="136" t="s">
        <v>4</v>
      </c>
      <c r="R229" s="137"/>
      <c r="S229" s="107"/>
      <c r="T229" s="106"/>
      <c r="U229" s="106"/>
      <c r="V229" s="107"/>
      <c r="W229" s="107"/>
      <c r="X229" s="107" t="str">
        <f t="shared" si="142"/>
        <v>--222-02-04</v>
      </c>
      <c r="Y229" s="105" t="e">
        <f t="shared" ref="Y229:AC229" ca="1" si="238">TRIM(SUBSTITUTE(SUBSTITUTE(OFFSET($Q229,0,COLUMN()-COLUMN($AL$1)),CHAR(160)," "),_xludf.UNICHAR(8239)," "))</f>
        <v>#NAME?</v>
      </c>
      <c r="Z229" s="105" t="e">
        <f t="shared" ca="1" si="238"/>
        <v>#NAME?</v>
      </c>
      <c r="AA229" s="105" t="e">
        <f t="shared" ca="1" si="238"/>
        <v>#NAME?</v>
      </c>
      <c r="AB229" s="105" t="e">
        <f t="shared" ca="1" si="238"/>
        <v>#NAME?</v>
      </c>
      <c r="AC229" s="105" t="e">
        <f t="shared" ca="1" si="238"/>
        <v>#NAME?</v>
      </c>
      <c r="AD229" s="107">
        <f t="shared" si="144"/>
        <v>1</v>
      </c>
      <c r="AE229" s="107" t="str">
        <f t="shared" si="145"/>
        <v>2026-04</v>
      </c>
      <c r="AF229" s="107">
        <f t="shared" si="6"/>
        <v>1</v>
      </c>
      <c r="AG229" s="107">
        <f t="shared" si="7"/>
        <v>1</v>
      </c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</row>
    <row r="230" spans="1:47" ht="24" customHeight="1" x14ac:dyDescent="0.3">
      <c r="A230" s="46">
        <v>9</v>
      </c>
      <c r="B230" s="107" t="s">
        <v>320</v>
      </c>
      <c r="C230" s="102">
        <v>46114</v>
      </c>
      <c r="D230" s="102" t="str">
        <f t="array" ref="D230">IFERROR(
  LOOKUP(2, 1/((TRIM(IMS!$E$8:$E$4000)=TRIM(IMS!$E230))*(IMS!$C$8:$C$4000&lt;IMS!$C230)),
         IMS!$C$8:$C$4000),
"")</f>
        <v/>
      </c>
      <c r="E230" s="107">
        <v>804409217</v>
      </c>
      <c r="F230" s="102">
        <v>34138</v>
      </c>
      <c r="G230" s="104">
        <f t="shared" ca="1" si="234"/>
        <v>32</v>
      </c>
      <c r="H230" s="124" t="str">
        <f t="shared" ca="1" si="119"/>
        <v>19-60</v>
      </c>
      <c r="I230" s="125" t="s">
        <v>82</v>
      </c>
      <c r="J230" s="105" t="e">
        <f t="shared" ca="1" si="1"/>
        <v>#NAME?</v>
      </c>
      <c r="K230" s="105">
        <v>594075231</v>
      </c>
      <c r="L230" s="105" t="s">
        <v>35</v>
      </c>
      <c r="M230" s="107" t="s">
        <v>83</v>
      </c>
      <c r="N230" s="105" t="s">
        <v>84</v>
      </c>
      <c r="O230" s="105"/>
      <c r="P230" s="103" t="s">
        <v>85</v>
      </c>
      <c r="Q230" s="136" t="s">
        <v>16</v>
      </c>
      <c r="R230" s="137"/>
      <c r="S230" s="107"/>
      <c r="T230" s="106"/>
      <c r="U230" s="106"/>
      <c r="V230" s="107"/>
      <c r="W230" s="107"/>
      <c r="X230" s="107" t="str">
        <f t="shared" si="142"/>
        <v>--223-02-04</v>
      </c>
      <c r="Y230" s="105" t="e">
        <f t="shared" ref="Y230:AC230" ca="1" si="239">TRIM(SUBSTITUTE(SUBSTITUTE(OFFSET($Q230,0,COLUMN()-COLUMN($AL$1)),CHAR(160)," "),_xludf.UNICHAR(8239)," "))</f>
        <v>#NAME?</v>
      </c>
      <c r="Z230" s="105" t="e">
        <f t="shared" ca="1" si="239"/>
        <v>#NAME?</v>
      </c>
      <c r="AA230" s="105" t="e">
        <f t="shared" ca="1" si="239"/>
        <v>#NAME?</v>
      </c>
      <c r="AB230" s="105" t="e">
        <f t="shared" ca="1" si="239"/>
        <v>#NAME?</v>
      </c>
      <c r="AC230" s="105" t="e">
        <f t="shared" ca="1" si="239"/>
        <v>#NAME?</v>
      </c>
      <c r="AD230" s="107">
        <f t="shared" si="144"/>
        <v>0</v>
      </c>
      <c r="AE230" s="107" t="str">
        <f t="shared" si="145"/>
        <v>2026-04</v>
      </c>
      <c r="AF230" s="107">
        <f t="shared" si="6"/>
        <v>1</v>
      </c>
      <c r="AG230" s="107">
        <f t="shared" si="7"/>
        <v>1</v>
      </c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</row>
    <row r="231" spans="1:47" ht="24" customHeight="1" x14ac:dyDescent="0.3">
      <c r="A231" s="46">
        <v>10</v>
      </c>
      <c r="B231" s="107" t="s">
        <v>321</v>
      </c>
      <c r="C231" s="102">
        <v>46114</v>
      </c>
      <c r="D231" s="102" t="str">
        <f t="array" ref="D231">IFERROR(
  LOOKUP(2, 1/((TRIM(IMS!$E$8:$E$4000)=TRIM(IMS!$E231))*(IMS!$C$8:$C$4000&lt;IMS!$C231)),
         IMS!$C$8:$C$4000),
"")</f>
        <v/>
      </c>
      <c r="E231" s="107">
        <v>434601456</v>
      </c>
      <c r="F231" s="102">
        <v>41879</v>
      </c>
      <c r="G231" s="104">
        <f t="shared" ca="1" si="234"/>
        <v>11</v>
      </c>
      <c r="H231" s="124" t="str">
        <f t="shared" ca="1" si="119"/>
        <v>6-18</v>
      </c>
      <c r="I231" s="125" t="s">
        <v>82</v>
      </c>
      <c r="J231" s="105" t="e">
        <f t="shared" ca="1" si="1"/>
        <v>#NAME?</v>
      </c>
      <c r="K231" s="105">
        <v>592247503</v>
      </c>
      <c r="L231" s="106" t="s">
        <v>41</v>
      </c>
      <c r="M231" s="107" t="s">
        <v>83</v>
      </c>
      <c r="N231" s="105" t="s">
        <v>84</v>
      </c>
      <c r="O231" s="105"/>
      <c r="P231" s="103" t="s">
        <v>85</v>
      </c>
      <c r="Q231" s="136" t="s">
        <v>16</v>
      </c>
      <c r="R231" s="137"/>
      <c r="S231" s="107"/>
      <c r="T231" s="106"/>
      <c r="U231" s="106"/>
      <c r="V231" s="107"/>
      <c r="W231" s="107"/>
      <c r="X231" s="107" t="str">
        <f t="shared" si="142"/>
        <v>--224-02-04</v>
      </c>
      <c r="Y231" s="105" t="e">
        <f t="shared" ref="Y231:AC231" ca="1" si="240">TRIM(SUBSTITUTE(SUBSTITUTE(OFFSET($Q231,0,COLUMN()-COLUMN($AL$1)),CHAR(160)," "),_xludf.UNICHAR(8239)," "))</f>
        <v>#NAME?</v>
      </c>
      <c r="Z231" s="105" t="e">
        <f t="shared" ca="1" si="240"/>
        <v>#NAME?</v>
      </c>
      <c r="AA231" s="105" t="e">
        <f t="shared" ca="1" si="240"/>
        <v>#NAME?</v>
      </c>
      <c r="AB231" s="105" t="e">
        <f t="shared" ca="1" si="240"/>
        <v>#NAME?</v>
      </c>
      <c r="AC231" s="105" t="e">
        <f t="shared" ca="1" si="240"/>
        <v>#NAME?</v>
      </c>
      <c r="AD231" s="107">
        <f t="shared" si="144"/>
        <v>0</v>
      </c>
      <c r="AE231" s="107" t="str">
        <f t="shared" si="145"/>
        <v>2026-04</v>
      </c>
      <c r="AF231" s="107">
        <f t="shared" si="6"/>
        <v>1</v>
      </c>
      <c r="AG231" s="107">
        <f t="shared" si="7"/>
        <v>1</v>
      </c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</row>
    <row r="232" spans="1:47" ht="24" customHeight="1" x14ac:dyDescent="0.3">
      <c r="A232" s="46">
        <v>11</v>
      </c>
      <c r="B232" s="107" t="s">
        <v>322</v>
      </c>
      <c r="C232" s="102">
        <v>46114</v>
      </c>
      <c r="D232" s="102" t="str">
        <f t="array" ref="D232">IFERROR(
  LOOKUP(2, 1/((TRIM(IMS!$E$8:$E$4000)=TRIM(IMS!$E232))*(IMS!$C$8:$C$4000&lt;IMS!$C232)),
         IMS!$C$8:$C$4000),
"")</f>
        <v/>
      </c>
      <c r="E232" s="107">
        <v>800278442</v>
      </c>
      <c r="F232" s="102">
        <v>30815</v>
      </c>
      <c r="G232" s="104">
        <f t="shared" ca="1" si="234"/>
        <v>41</v>
      </c>
      <c r="H232" s="124" t="str">
        <f t="shared" ca="1" si="119"/>
        <v>19-60</v>
      </c>
      <c r="I232" s="126" t="s">
        <v>88</v>
      </c>
      <c r="J232" s="105" t="e">
        <f t="shared" ca="1" si="1"/>
        <v>#NAME?</v>
      </c>
      <c r="K232" s="105">
        <v>599340873</v>
      </c>
      <c r="L232" s="106" t="s">
        <v>41</v>
      </c>
      <c r="M232" s="107" t="s">
        <v>83</v>
      </c>
      <c r="N232" s="105" t="s">
        <v>84</v>
      </c>
      <c r="O232" s="105"/>
      <c r="P232" s="103" t="s">
        <v>85</v>
      </c>
      <c r="Q232" s="136" t="s">
        <v>4</v>
      </c>
      <c r="R232" s="137"/>
      <c r="S232" s="107"/>
      <c r="T232" s="106"/>
      <c r="U232" s="106"/>
      <c r="V232" s="107"/>
      <c r="W232" s="107"/>
      <c r="X232" s="107" t="str">
        <f t="shared" si="142"/>
        <v>--225-02-04</v>
      </c>
      <c r="Y232" s="105" t="e">
        <f t="shared" ref="Y232:AC232" ca="1" si="241">TRIM(SUBSTITUTE(SUBSTITUTE(OFFSET($Q232,0,COLUMN()-COLUMN($AL$1)),CHAR(160)," "),_xludf.UNICHAR(8239)," "))</f>
        <v>#NAME?</v>
      </c>
      <c r="Z232" s="105" t="e">
        <f t="shared" ca="1" si="241"/>
        <v>#NAME?</v>
      </c>
      <c r="AA232" s="105" t="e">
        <f t="shared" ca="1" si="241"/>
        <v>#NAME?</v>
      </c>
      <c r="AB232" s="105" t="e">
        <f t="shared" ca="1" si="241"/>
        <v>#NAME?</v>
      </c>
      <c r="AC232" s="105" t="e">
        <f t="shared" ca="1" si="241"/>
        <v>#NAME?</v>
      </c>
      <c r="AD232" s="107">
        <f t="shared" si="144"/>
        <v>0</v>
      </c>
      <c r="AE232" s="107" t="str">
        <f t="shared" si="145"/>
        <v>2026-04</v>
      </c>
      <c r="AF232" s="107">
        <f t="shared" si="6"/>
        <v>1</v>
      </c>
      <c r="AG232" s="107">
        <f t="shared" si="7"/>
        <v>1</v>
      </c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</row>
    <row r="233" spans="1:47" ht="24" customHeight="1" x14ac:dyDescent="0.3">
      <c r="A233" s="46">
        <v>12</v>
      </c>
      <c r="B233" s="107" t="s">
        <v>323</v>
      </c>
      <c r="C233" s="102">
        <v>46114</v>
      </c>
      <c r="D233" s="102" t="str">
        <f t="array" ref="D233">IFERROR(
  LOOKUP(2, 1/((TRIM(IMS!$E$8:$E$4000)=TRIM(IMS!$E233))*(IMS!$C$8:$C$4000&lt;IMS!$C233)),
         IMS!$C$8:$C$4000),
"")</f>
        <v/>
      </c>
      <c r="E233" s="107">
        <v>925721219</v>
      </c>
      <c r="F233" s="102">
        <v>26097</v>
      </c>
      <c r="G233" s="104">
        <f t="shared" ca="1" si="234"/>
        <v>54</v>
      </c>
      <c r="H233" s="124" t="str">
        <f t="shared" ca="1" si="119"/>
        <v>19-60</v>
      </c>
      <c r="I233" s="126" t="s">
        <v>88</v>
      </c>
      <c r="J233" s="105" t="e">
        <f t="shared" ca="1" si="1"/>
        <v>#NAME?</v>
      </c>
      <c r="K233" s="105">
        <v>5944414570</v>
      </c>
      <c r="L233" s="105" t="s">
        <v>35</v>
      </c>
      <c r="M233" s="107" t="s">
        <v>83</v>
      </c>
      <c r="N233" s="105" t="s">
        <v>84</v>
      </c>
      <c r="O233" s="105"/>
      <c r="P233" s="103" t="s">
        <v>85</v>
      </c>
      <c r="Q233" s="136" t="s">
        <v>16</v>
      </c>
      <c r="R233" s="137"/>
      <c r="S233" s="107"/>
      <c r="T233" s="106"/>
      <c r="U233" s="106"/>
      <c r="V233" s="107"/>
      <c r="W233" s="107"/>
      <c r="X233" s="107" t="str">
        <f t="shared" si="142"/>
        <v>--226-02-04</v>
      </c>
      <c r="Y233" s="105" t="e">
        <f t="shared" ref="Y233:AC233" ca="1" si="242">TRIM(SUBSTITUTE(SUBSTITUTE(OFFSET($Q233,0,COLUMN()-COLUMN($AL$1)),CHAR(160)," "),_xludf.UNICHAR(8239)," "))</f>
        <v>#NAME?</v>
      </c>
      <c r="Z233" s="105" t="e">
        <f t="shared" ca="1" si="242"/>
        <v>#NAME?</v>
      </c>
      <c r="AA233" s="105" t="e">
        <f t="shared" ca="1" si="242"/>
        <v>#NAME?</v>
      </c>
      <c r="AB233" s="105" t="e">
        <f t="shared" ca="1" si="242"/>
        <v>#NAME?</v>
      </c>
      <c r="AC233" s="105" t="e">
        <f t="shared" ca="1" si="242"/>
        <v>#NAME?</v>
      </c>
      <c r="AD233" s="107">
        <f t="shared" si="144"/>
        <v>1</v>
      </c>
      <c r="AE233" s="107" t="str">
        <f t="shared" si="145"/>
        <v>2026-04</v>
      </c>
      <c r="AF233" s="107">
        <f t="shared" si="6"/>
        <v>1</v>
      </c>
      <c r="AG233" s="107">
        <f t="shared" si="7"/>
        <v>1</v>
      </c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</row>
    <row r="234" spans="1:47" ht="24" customHeight="1" x14ac:dyDescent="0.3">
      <c r="A234" s="46">
        <v>13</v>
      </c>
      <c r="B234" s="107" t="s">
        <v>324</v>
      </c>
      <c r="C234" s="102">
        <v>46114</v>
      </c>
      <c r="D234" s="102" t="str">
        <f t="array" ref="D234">IFERROR(
  LOOKUP(2, 1/((TRIM(IMS!$E$8:$E$4000)=TRIM(IMS!$E234))*(IMS!$C$8:$C$4000&lt;IMS!$C234)),
         IMS!$C$8:$C$4000),
"")</f>
        <v/>
      </c>
      <c r="E234" s="107">
        <v>470363276</v>
      </c>
      <c r="F234" s="102">
        <v>45242</v>
      </c>
      <c r="G234" s="104">
        <f t="shared" ca="1" si="234"/>
        <v>2</v>
      </c>
      <c r="H234" s="124" t="str">
        <f t="shared" ca="1" si="119"/>
        <v>0-5</v>
      </c>
      <c r="I234" s="125" t="s">
        <v>82</v>
      </c>
      <c r="J234" s="105" t="e">
        <f t="shared" ca="1" si="1"/>
        <v>#NAME?</v>
      </c>
      <c r="K234" s="105">
        <v>599770859</v>
      </c>
      <c r="L234" s="106" t="s">
        <v>44</v>
      </c>
      <c r="M234" s="105" t="s">
        <v>89</v>
      </c>
      <c r="N234" s="105" t="s">
        <v>84</v>
      </c>
      <c r="O234" s="105"/>
      <c r="P234" s="103" t="s">
        <v>85</v>
      </c>
      <c r="Q234" s="136" t="s">
        <v>16</v>
      </c>
      <c r="R234" s="137"/>
      <c r="S234" s="107"/>
      <c r="T234" s="106"/>
      <c r="U234" s="106"/>
      <c r="V234" s="107"/>
      <c r="W234" s="107"/>
      <c r="X234" s="107" t="str">
        <f t="shared" si="142"/>
        <v>--227-02-04</v>
      </c>
      <c r="Y234" s="105" t="e">
        <f t="shared" ref="Y234:AC234" ca="1" si="243">TRIM(SUBSTITUTE(SUBSTITUTE(OFFSET($Q234,0,COLUMN()-COLUMN($AL$1)),CHAR(160)," "),_xludf.UNICHAR(8239)," "))</f>
        <v>#NAME?</v>
      </c>
      <c r="Z234" s="105" t="e">
        <f t="shared" ca="1" si="243"/>
        <v>#NAME?</v>
      </c>
      <c r="AA234" s="105" t="e">
        <f t="shared" ca="1" si="243"/>
        <v>#NAME?</v>
      </c>
      <c r="AB234" s="105" t="e">
        <f t="shared" ca="1" si="243"/>
        <v>#NAME?</v>
      </c>
      <c r="AC234" s="105" t="e">
        <f t="shared" ca="1" si="243"/>
        <v>#NAME?</v>
      </c>
      <c r="AD234" s="107">
        <f t="shared" si="144"/>
        <v>1</v>
      </c>
      <c r="AE234" s="107" t="str">
        <f t="shared" si="145"/>
        <v>2026-04</v>
      </c>
      <c r="AF234" s="107">
        <f t="shared" si="6"/>
        <v>1</v>
      </c>
      <c r="AG234" s="107">
        <f t="shared" si="7"/>
        <v>1</v>
      </c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</row>
    <row r="235" spans="1:47" ht="24" customHeight="1" x14ac:dyDescent="0.3">
      <c r="A235" s="46">
        <v>14</v>
      </c>
      <c r="B235" s="107" t="s">
        <v>325</v>
      </c>
      <c r="C235" s="102">
        <v>46114</v>
      </c>
      <c r="D235" s="102" t="str">
        <f t="array" ref="D235">IFERROR(
  LOOKUP(2, 1/((TRIM(IMS!$E$8:$E$4000)=TRIM(IMS!$E235))*(IMS!$C$8:$C$4000&lt;IMS!$C235)),
         IMS!$C$8:$C$4000),
"")</f>
        <v/>
      </c>
      <c r="E235" s="107">
        <v>931516223</v>
      </c>
      <c r="F235" s="102">
        <v>30092</v>
      </c>
      <c r="G235" s="104">
        <f t="shared" ca="1" si="234"/>
        <v>43</v>
      </c>
      <c r="H235" s="124" t="str">
        <f t="shared" ca="1" si="119"/>
        <v>19-60</v>
      </c>
      <c r="I235" s="126" t="s">
        <v>88</v>
      </c>
      <c r="J235" s="105" t="e">
        <f t="shared" ca="1" si="1"/>
        <v>#NAME?</v>
      </c>
      <c r="K235" s="105">
        <v>599625720</v>
      </c>
      <c r="L235" s="106" t="s">
        <v>41</v>
      </c>
      <c r="M235" s="107" t="s">
        <v>83</v>
      </c>
      <c r="N235" s="105" t="s">
        <v>84</v>
      </c>
      <c r="O235" s="105"/>
      <c r="P235" s="103" t="s">
        <v>85</v>
      </c>
      <c r="Q235" s="136" t="s">
        <v>16</v>
      </c>
      <c r="R235" s="137"/>
      <c r="S235" s="107"/>
      <c r="T235" s="106"/>
      <c r="U235" s="106"/>
      <c r="V235" s="107"/>
      <c r="W235" s="107"/>
      <c r="X235" s="107" t="str">
        <f t="shared" si="142"/>
        <v>--228-02-04</v>
      </c>
      <c r="Y235" s="105" t="e">
        <f t="shared" ref="Y235:AC235" ca="1" si="244">TRIM(SUBSTITUTE(SUBSTITUTE(OFFSET($Q235,0,COLUMN()-COLUMN($AL$1)),CHAR(160)," "),_xludf.UNICHAR(8239)," "))</f>
        <v>#NAME?</v>
      </c>
      <c r="Z235" s="105" t="e">
        <f t="shared" ca="1" si="244"/>
        <v>#NAME?</v>
      </c>
      <c r="AA235" s="105" t="e">
        <f t="shared" ca="1" si="244"/>
        <v>#NAME?</v>
      </c>
      <c r="AB235" s="105" t="e">
        <f t="shared" ca="1" si="244"/>
        <v>#NAME?</v>
      </c>
      <c r="AC235" s="105" t="e">
        <f t="shared" ca="1" si="244"/>
        <v>#NAME?</v>
      </c>
      <c r="AD235" s="107">
        <f t="shared" si="144"/>
        <v>1</v>
      </c>
      <c r="AE235" s="107" t="str">
        <f t="shared" si="145"/>
        <v>2026-04</v>
      </c>
      <c r="AF235" s="107">
        <f t="shared" si="6"/>
        <v>1</v>
      </c>
      <c r="AG235" s="107">
        <f t="shared" si="7"/>
        <v>1</v>
      </c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</row>
    <row r="236" spans="1:47" ht="24" customHeight="1" x14ac:dyDescent="0.3">
      <c r="A236" s="46">
        <v>15</v>
      </c>
      <c r="B236" s="107" t="s">
        <v>326</v>
      </c>
      <c r="C236" s="102">
        <v>46114</v>
      </c>
      <c r="D236" s="102">
        <f t="array" ref="D236">IFERROR(
  LOOKUP(2, 1/((TRIM(IMS!$E$8:$E$4000)=TRIM(IMS!$E236))*(IMS!$C$8:$C$4000&lt;IMS!$C236)),
         IMS!$C$8:$C$4000),
"")</f>
        <v>46110</v>
      </c>
      <c r="E236" s="107">
        <v>934331950</v>
      </c>
      <c r="F236" s="102">
        <v>26809</v>
      </c>
      <c r="G236" s="104">
        <f t="shared" ca="1" si="234"/>
        <v>52</v>
      </c>
      <c r="H236" s="124" t="str">
        <f t="shared" ca="1" si="119"/>
        <v>19-60</v>
      </c>
      <c r="I236" s="125" t="s">
        <v>82</v>
      </c>
      <c r="J236" s="105" t="e">
        <f t="shared" ca="1" si="1"/>
        <v>#NAME?</v>
      </c>
      <c r="K236" s="105">
        <v>599052043</v>
      </c>
      <c r="L236" s="106" t="s">
        <v>41</v>
      </c>
      <c r="M236" s="107" t="s">
        <v>83</v>
      </c>
      <c r="N236" s="105" t="s">
        <v>84</v>
      </c>
      <c r="O236" s="105"/>
      <c r="P236" s="103" t="s">
        <v>85</v>
      </c>
      <c r="Q236" s="136" t="s">
        <v>16</v>
      </c>
      <c r="R236" s="137"/>
      <c r="S236" s="107"/>
      <c r="T236" s="106"/>
      <c r="U236" s="106"/>
      <c r="V236" s="107"/>
      <c r="W236" s="107"/>
      <c r="X236" s="107" t="str">
        <f t="shared" si="142"/>
        <v>--229-02-04</v>
      </c>
      <c r="Y236" s="105" t="e">
        <f t="shared" ref="Y236:AC236" ca="1" si="245">TRIM(SUBSTITUTE(SUBSTITUTE(OFFSET($Q236,0,COLUMN()-COLUMN($AL$1)),CHAR(160)," "),_xludf.UNICHAR(8239)," "))</f>
        <v>#NAME?</v>
      </c>
      <c r="Z236" s="105" t="e">
        <f t="shared" ca="1" si="245"/>
        <v>#NAME?</v>
      </c>
      <c r="AA236" s="105" t="e">
        <f t="shared" ca="1" si="245"/>
        <v>#NAME?</v>
      </c>
      <c r="AB236" s="105" t="e">
        <f t="shared" ca="1" si="245"/>
        <v>#NAME?</v>
      </c>
      <c r="AC236" s="105" t="e">
        <f t="shared" ca="1" si="245"/>
        <v>#NAME?</v>
      </c>
      <c r="AD236" s="107">
        <f t="shared" si="144"/>
        <v>0</v>
      </c>
      <c r="AE236" s="107" t="str">
        <f t="shared" si="145"/>
        <v>2026-04</v>
      </c>
      <c r="AF236" s="107">
        <f t="shared" si="6"/>
        <v>1</v>
      </c>
      <c r="AG236" s="107">
        <f t="shared" si="7"/>
        <v>0</v>
      </c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</row>
    <row r="237" spans="1:47" ht="24" customHeight="1" x14ac:dyDescent="0.3">
      <c r="A237" s="46">
        <v>16</v>
      </c>
      <c r="B237" s="107" t="s">
        <v>327</v>
      </c>
      <c r="C237" s="102">
        <v>46114</v>
      </c>
      <c r="D237" s="102" t="str">
        <f t="array" ref="D237">IFERROR(
  LOOKUP(2, 1/((TRIM(IMS!$E$8:$E$4000)=TRIM(IMS!$E237))*(IMS!$C$8:$C$4000&lt;IMS!$C237)),
         IMS!$C$8:$C$4000),
"")</f>
        <v/>
      </c>
      <c r="E237" s="107">
        <v>403123631</v>
      </c>
      <c r="F237" s="102">
        <v>35716</v>
      </c>
      <c r="G237" s="104">
        <f t="shared" ca="1" si="234"/>
        <v>28</v>
      </c>
      <c r="H237" s="124" t="str">
        <f t="shared" ca="1" si="119"/>
        <v>19-60</v>
      </c>
      <c r="I237" s="126" t="s">
        <v>88</v>
      </c>
      <c r="J237" s="105" t="e">
        <f t="shared" ca="1" si="1"/>
        <v>#NAME?</v>
      </c>
      <c r="K237" s="105">
        <v>594375416</v>
      </c>
      <c r="L237" s="106" t="s">
        <v>41</v>
      </c>
      <c r="M237" s="107" t="s">
        <v>83</v>
      </c>
      <c r="N237" s="105" t="s">
        <v>84</v>
      </c>
      <c r="O237" s="105"/>
      <c r="P237" s="103" t="s">
        <v>85</v>
      </c>
      <c r="Q237" s="136" t="s">
        <v>16</v>
      </c>
      <c r="R237" s="137"/>
      <c r="S237" s="107"/>
      <c r="T237" s="106"/>
      <c r="U237" s="106"/>
      <c r="V237" s="107"/>
      <c r="W237" s="107"/>
      <c r="X237" s="107" t="str">
        <f t="shared" si="142"/>
        <v>--230-02-04</v>
      </c>
      <c r="Y237" s="105" t="e">
        <f t="shared" ref="Y237:AC237" ca="1" si="246">TRIM(SUBSTITUTE(SUBSTITUTE(OFFSET($Q237,0,COLUMN()-COLUMN($AL$1)),CHAR(160)," "),_xludf.UNICHAR(8239)," "))</f>
        <v>#NAME?</v>
      </c>
      <c r="Z237" s="105" t="e">
        <f t="shared" ca="1" si="246"/>
        <v>#NAME?</v>
      </c>
      <c r="AA237" s="105" t="e">
        <f t="shared" ca="1" si="246"/>
        <v>#NAME?</v>
      </c>
      <c r="AB237" s="105" t="e">
        <f t="shared" ca="1" si="246"/>
        <v>#NAME?</v>
      </c>
      <c r="AC237" s="105" t="e">
        <f t="shared" ca="1" si="246"/>
        <v>#NAME?</v>
      </c>
      <c r="AD237" s="107">
        <f t="shared" si="144"/>
        <v>1</v>
      </c>
      <c r="AE237" s="107" t="str">
        <f t="shared" si="145"/>
        <v>2026-04</v>
      </c>
      <c r="AF237" s="107">
        <f t="shared" si="6"/>
        <v>1</v>
      </c>
      <c r="AG237" s="107">
        <f t="shared" si="7"/>
        <v>1</v>
      </c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</row>
    <row r="238" spans="1:47" ht="24" customHeight="1" x14ac:dyDescent="0.3">
      <c r="A238" s="46">
        <v>17</v>
      </c>
      <c r="B238" s="107" t="s">
        <v>328</v>
      </c>
      <c r="C238" s="102">
        <v>46114</v>
      </c>
      <c r="D238" s="102" t="str">
        <f t="array" ref="D238">IFERROR(
  LOOKUP(2, 1/((TRIM(IMS!$E$8:$E$4000)=TRIM(IMS!$E238))*(IMS!$C$8:$C$4000&lt;IMS!$C238)),
         IMS!$C$8:$C$4000),
"")</f>
        <v/>
      </c>
      <c r="E238" s="107">
        <v>801898842</v>
      </c>
      <c r="F238" s="102">
        <v>32219</v>
      </c>
      <c r="G238" s="104">
        <f t="shared" ca="1" si="234"/>
        <v>38</v>
      </c>
      <c r="H238" s="124" t="str">
        <f t="shared" ca="1" si="119"/>
        <v>19-60</v>
      </c>
      <c r="I238" s="125" t="s">
        <v>82</v>
      </c>
      <c r="J238" s="105" t="e">
        <f t="shared" ca="1" si="1"/>
        <v>#NAME?</v>
      </c>
      <c r="K238" s="105">
        <v>599051861</v>
      </c>
      <c r="L238" s="106" t="s">
        <v>41</v>
      </c>
      <c r="M238" s="107" t="s">
        <v>83</v>
      </c>
      <c r="N238" s="105" t="s">
        <v>84</v>
      </c>
      <c r="O238" s="105"/>
      <c r="P238" s="103" t="s">
        <v>85</v>
      </c>
      <c r="Q238" s="136" t="s">
        <v>16</v>
      </c>
      <c r="R238" s="137"/>
      <c r="S238" s="107"/>
      <c r="T238" s="106"/>
      <c r="U238" s="106"/>
      <c r="V238" s="107"/>
      <c r="W238" s="107"/>
      <c r="X238" s="107" t="str">
        <f t="shared" si="142"/>
        <v>--231-02-04</v>
      </c>
      <c r="Y238" s="105" t="e">
        <f t="shared" ref="Y238:AC238" ca="1" si="247">TRIM(SUBSTITUTE(SUBSTITUTE(OFFSET($Q238,0,COLUMN()-COLUMN($AL$1)),CHAR(160)," "),_xludf.UNICHAR(8239)," "))</f>
        <v>#NAME?</v>
      </c>
      <c r="Z238" s="105" t="e">
        <f t="shared" ca="1" si="247"/>
        <v>#NAME?</v>
      </c>
      <c r="AA238" s="105" t="e">
        <f t="shared" ca="1" si="247"/>
        <v>#NAME?</v>
      </c>
      <c r="AB238" s="105" t="e">
        <f t="shared" ca="1" si="247"/>
        <v>#NAME?</v>
      </c>
      <c r="AC238" s="105" t="e">
        <f t="shared" ca="1" si="247"/>
        <v>#NAME?</v>
      </c>
      <c r="AD238" s="107">
        <f t="shared" si="144"/>
        <v>1</v>
      </c>
      <c r="AE238" s="107" t="str">
        <f t="shared" si="145"/>
        <v>2026-04</v>
      </c>
      <c r="AF238" s="107">
        <f t="shared" si="6"/>
        <v>1</v>
      </c>
      <c r="AG238" s="107">
        <f t="shared" si="7"/>
        <v>1</v>
      </c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</row>
    <row r="239" spans="1:47" ht="24" customHeight="1" x14ac:dyDescent="0.3">
      <c r="A239" s="46">
        <v>18</v>
      </c>
      <c r="B239" s="107" t="s">
        <v>329</v>
      </c>
      <c r="C239" s="102">
        <v>46114</v>
      </c>
      <c r="D239" s="102" t="str">
        <f t="array" ref="D239">IFERROR(
  LOOKUP(2, 1/((TRIM(IMS!$E$8:$E$4000)=TRIM(IMS!$E239))*(IMS!$C$8:$C$4000&lt;IMS!$C239)),
         IMS!$C$8:$C$4000),
"")</f>
        <v/>
      </c>
      <c r="E239" s="107">
        <v>802011361</v>
      </c>
      <c r="F239" s="102">
        <v>32283</v>
      </c>
      <c r="G239" s="104">
        <f t="shared" ca="1" si="234"/>
        <v>37</v>
      </c>
      <c r="H239" s="124" t="str">
        <f t="shared" ca="1" si="119"/>
        <v>19-60</v>
      </c>
      <c r="I239" s="125" t="s">
        <v>82</v>
      </c>
      <c r="J239" s="105" t="e">
        <f t="shared" ca="1" si="1"/>
        <v>#NAME?</v>
      </c>
      <c r="K239" s="105">
        <v>599088406</v>
      </c>
      <c r="L239" s="106" t="s">
        <v>41</v>
      </c>
      <c r="M239" s="107" t="s">
        <v>83</v>
      </c>
      <c r="N239" s="105" t="s">
        <v>84</v>
      </c>
      <c r="O239" s="105"/>
      <c r="P239" s="103" t="s">
        <v>85</v>
      </c>
      <c r="Q239" s="137"/>
      <c r="R239" s="126" t="s">
        <v>37</v>
      </c>
      <c r="S239" s="107"/>
      <c r="T239" s="106"/>
      <c r="U239" s="106"/>
      <c r="V239" s="107"/>
      <c r="W239" s="107"/>
      <c r="X239" s="107" t="str">
        <f t="shared" si="142"/>
        <v>--232-02-04</v>
      </c>
      <c r="Y239" s="105" t="e">
        <f t="shared" ref="Y239:AC239" ca="1" si="248">TRIM(SUBSTITUTE(SUBSTITUTE(OFFSET($Q239,0,COLUMN()-COLUMN($AL$1)),CHAR(160)," "),_xludf.UNICHAR(8239)," "))</f>
        <v>#NAME?</v>
      </c>
      <c r="Z239" s="105" t="e">
        <f t="shared" ca="1" si="248"/>
        <v>#NAME?</v>
      </c>
      <c r="AA239" s="105" t="e">
        <f t="shared" ca="1" si="248"/>
        <v>#NAME?</v>
      </c>
      <c r="AB239" s="105" t="e">
        <f t="shared" ca="1" si="248"/>
        <v>#NAME?</v>
      </c>
      <c r="AC239" s="105" t="e">
        <f t="shared" ca="1" si="248"/>
        <v>#NAME?</v>
      </c>
      <c r="AD239" s="107">
        <f t="shared" si="144"/>
        <v>0</v>
      </c>
      <c r="AE239" s="107" t="str">
        <f t="shared" si="145"/>
        <v>2026-04</v>
      </c>
      <c r="AF239" s="107">
        <f t="shared" si="6"/>
        <v>1</v>
      </c>
      <c r="AG239" s="107">
        <f t="shared" si="7"/>
        <v>1</v>
      </c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</row>
    <row r="240" spans="1:47" ht="24" customHeight="1" x14ac:dyDescent="0.3">
      <c r="A240" s="46">
        <v>19</v>
      </c>
      <c r="B240" s="107" t="s">
        <v>330</v>
      </c>
      <c r="C240" s="102">
        <v>46114</v>
      </c>
      <c r="D240" s="102" t="str">
        <f t="array" ref="D240">IFERROR(
  LOOKUP(2, 1/((TRIM(IMS!$E$8:$E$4000)=TRIM(IMS!$E240))*(IMS!$C$8:$C$4000&lt;IMS!$C240)),
         IMS!$C$8:$C$4000),
"")</f>
        <v/>
      </c>
      <c r="E240" s="107">
        <v>429708035</v>
      </c>
      <c r="F240" s="102">
        <v>40461</v>
      </c>
      <c r="G240" s="104">
        <f t="shared" ca="1" si="234"/>
        <v>15</v>
      </c>
      <c r="H240" s="124" t="str">
        <f t="shared" ca="1" si="119"/>
        <v>6-18</v>
      </c>
      <c r="I240" s="126" t="s">
        <v>88</v>
      </c>
      <c r="J240" s="105" t="e">
        <f t="shared" ca="1" si="1"/>
        <v>#NAME?</v>
      </c>
      <c r="K240" s="105">
        <v>597212066</v>
      </c>
      <c r="L240" s="105" t="s">
        <v>35</v>
      </c>
      <c r="M240" s="107" t="s">
        <v>83</v>
      </c>
      <c r="N240" s="105" t="s">
        <v>84</v>
      </c>
      <c r="O240" s="105"/>
      <c r="P240" s="103" t="s">
        <v>85</v>
      </c>
      <c r="Q240" s="136" t="s">
        <v>16</v>
      </c>
      <c r="R240" s="137"/>
      <c r="S240" s="107"/>
      <c r="T240" s="106"/>
      <c r="U240" s="106"/>
      <c r="V240" s="107"/>
      <c r="W240" s="107"/>
      <c r="X240" s="107" t="str">
        <f t="shared" si="142"/>
        <v>--233-02-04</v>
      </c>
      <c r="Y240" s="105" t="e">
        <f t="shared" ref="Y240:AC240" ca="1" si="249">TRIM(SUBSTITUTE(SUBSTITUTE(OFFSET($Q240,0,COLUMN()-COLUMN($AL$1)),CHAR(160)," "),_xludf.UNICHAR(8239)," "))</f>
        <v>#NAME?</v>
      </c>
      <c r="Z240" s="105" t="e">
        <f t="shared" ca="1" si="249"/>
        <v>#NAME?</v>
      </c>
      <c r="AA240" s="105" t="e">
        <f t="shared" ca="1" si="249"/>
        <v>#NAME?</v>
      </c>
      <c r="AB240" s="105" t="e">
        <f t="shared" ca="1" si="249"/>
        <v>#NAME?</v>
      </c>
      <c r="AC240" s="105" t="e">
        <f t="shared" ca="1" si="249"/>
        <v>#NAME?</v>
      </c>
      <c r="AD240" s="107">
        <f t="shared" si="144"/>
        <v>1</v>
      </c>
      <c r="AE240" s="107" t="str">
        <f t="shared" si="145"/>
        <v>2026-04</v>
      </c>
      <c r="AF240" s="107">
        <f t="shared" si="6"/>
        <v>1</v>
      </c>
      <c r="AG240" s="107">
        <f t="shared" si="7"/>
        <v>1</v>
      </c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</row>
    <row r="241" spans="1:47" ht="24" customHeight="1" x14ac:dyDescent="0.3">
      <c r="A241" s="46">
        <v>20</v>
      </c>
      <c r="B241" s="107" t="s">
        <v>331</v>
      </c>
      <c r="C241" s="102">
        <v>46114</v>
      </c>
      <c r="D241" s="102" t="str">
        <f t="array" ref="D241">IFERROR(
  LOOKUP(2, 1/((TRIM(IMS!$E$8:$E$4000)=TRIM(IMS!$E241))*(IMS!$C$8:$C$4000&lt;IMS!$C241)),
         IMS!$C$8:$C$4000),
"")</f>
        <v/>
      </c>
      <c r="E241" s="107">
        <v>802449074</v>
      </c>
      <c r="F241" s="102">
        <v>32867</v>
      </c>
      <c r="G241" s="104">
        <f t="shared" ca="1" si="234"/>
        <v>36</v>
      </c>
      <c r="H241" s="124" t="str">
        <f t="shared" ca="1" si="119"/>
        <v>19-60</v>
      </c>
      <c r="I241" s="125" t="s">
        <v>82</v>
      </c>
      <c r="J241" s="105" t="e">
        <f t="shared" ca="1" si="1"/>
        <v>#NAME?</v>
      </c>
      <c r="K241" s="105">
        <v>597210266</v>
      </c>
      <c r="L241" s="105" t="s">
        <v>35</v>
      </c>
      <c r="M241" s="107" t="s">
        <v>83</v>
      </c>
      <c r="N241" s="105" t="s">
        <v>84</v>
      </c>
      <c r="O241" s="105"/>
      <c r="P241" s="103" t="s">
        <v>85</v>
      </c>
      <c r="Q241" s="136" t="s">
        <v>4</v>
      </c>
      <c r="R241" s="137"/>
      <c r="S241" s="107"/>
      <c r="T241" s="106"/>
      <c r="U241" s="106"/>
      <c r="V241" s="107"/>
      <c r="W241" s="107"/>
      <c r="X241" s="107" t="str">
        <f t="shared" si="142"/>
        <v>--234-02-04</v>
      </c>
      <c r="Y241" s="105" t="e">
        <f t="shared" ref="Y241:AC241" ca="1" si="250">TRIM(SUBSTITUTE(SUBSTITUTE(OFFSET($Q241,0,COLUMN()-COLUMN($AL$1)),CHAR(160)," "),_xludf.UNICHAR(8239)," "))</f>
        <v>#NAME?</v>
      </c>
      <c r="Z241" s="105" t="e">
        <f t="shared" ca="1" si="250"/>
        <v>#NAME?</v>
      </c>
      <c r="AA241" s="105" t="e">
        <f t="shared" ca="1" si="250"/>
        <v>#NAME?</v>
      </c>
      <c r="AB241" s="105" t="e">
        <f t="shared" ca="1" si="250"/>
        <v>#NAME?</v>
      </c>
      <c r="AC241" s="105" t="e">
        <f t="shared" ca="1" si="250"/>
        <v>#NAME?</v>
      </c>
      <c r="AD241" s="107">
        <f t="shared" si="144"/>
        <v>1</v>
      </c>
      <c r="AE241" s="107" t="str">
        <f t="shared" si="145"/>
        <v>2026-04</v>
      </c>
      <c r="AF241" s="107">
        <f t="shared" si="6"/>
        <v>1</v>
      </c>
      <c r="AG241" s="107">
        <f t="shared" si="7"/>
        <v>1</v>
      </c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</row>
    <row r="242" spans="1:47" ht="24" customHeight="1" x14ac:dyDescent="0.3">
      <c r="A242" s="46">
        <v>21</v>
      </c>
      <c r="B242" s="107" t="s">
        <v>332</v>
      </c>
      <c r="C242" s="102">
        <v>46114</v>
      </c>
      <c r="D242" s="102">
        <f t="array" ref="D242">IFERROR(
  LOOKUP(2, 1/((TRIM(IMS!$E$8:$E$4000)=TRIM(IMS!$E242))*(IMS!$C$8:$C$4000&lt;IMS!$C242)),
         IMS!$C$8:$C$4000),
"")</f>
        <v>46110</v>
      </c>
      <c r="E242" s="107">
        <v>802157248</v>
      </c>
      <c r="F242" s="102">
        <v>33092</v>
      </c>
      <c r="G242" s="104">
        <f t="shared" ca="1" si="234"/>
        <v>35</v>
      </c>
      <c r="H242" s="124" t="str">
        <f t="shared" ca="1" si="119"/>
        <v>19-60</v>
      </c>
      <c r="I242" s="125" t="s">
        <v>82</v>
      </c>
      <c r="J242" s="105" t="e">
        <f t="shared" ca="1" si="1"/>
        <v>#NAME?</v>
      </c>
      <c r="K242" s="105">
        <v>598293479</v>
      </c>
      <c r="L242" s="106" t="s">
        <v>44</v>
      </c>
      <c r="M242" s="107" t="s">
        <v>83</v>
      </c>
      <c r="N242" s="105" t="s">
        <v>84</v>
      </c>
      <c r="O242" s="105"/>
      <c r="P242" s="103" t="s">
        <v>85</v>
      </c>
      <c r="Q242" s="137"/>
      <c r="R242" s="126" t="s">
        <v>5</v>
      </c>
      <c r="S242" s="107"/>
      <c r="T242" s="106"/>
      <c r="U242" s="110" t="s">
        <v>7</v>
      </c>
      <c r="V242" s="107"/>
      <c r="W242" s="107"/>
      <c r="X242" s="107" t="str">
        <f t="shared" si="142"/>
        <v>--235-02-04</v>
      </c>
      <c r="Y242" s="105" t="e">
        <f t="shared" ref="Y242:AC242" ca="1" si="251">TRIM(SUBSTITUTE(SUBSTITUTE(OFFSET($Q242,0,COLUMN()-COLUMN($AL$1)),CHAR(160)," "),_xludf.UNICHAR(8239)," "))</f>
        <v>#NAME?</v>
      </c>
      <c r="Z242" s="105" t="e">
        <f t="shared" ca="1" si="251"/>
        <v>#NAME?</v>
      </c>
      <c r="AA242" s="105" t="e">
        <f t="shared" ca="1" si="251"/>
        <v>#NAME?</v>
      </c>
      <c r="AB242" s="105" t="e">
        <f t="shared" ca="1" si="251"/>
        <v>#NAME?</v>
      </c>
      <c r="AC242" s="105" t="e">
        <f t="shared" ca="1" si="251"/>
        <v>#NAME?</v>
      </c>
      <c r="AD242" s="107">
        <f t="shared" si="144"/>
        <v>1</v>
      </c>
      <c r="AE242" s="107" t="str">
        <f t="shared" si="145"/>
        <v>2026-04</v>
      </c>
      <c r="AF242" s="107">
        <f t="shared" si="6"/>
        <v>1</v>
      </c>
      <c r="AG242" s="107">
        <f t="shared" si="7"/>
        <v>0</v>
      </c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</row>
    <row r="243" spans="1:47" ht="24" customHeight="1" x14ac:dyDescent="0.3">
      <c r="A243" s="46">
        <v>22</v>
      </c>
      <c r="B243" s="107" t="s">
        <v>333</v>
      </c>
      <c r="C243" s="102">
        <v>46114</v>
      </c>
      <c r="D243" s="102" t="str">
        <f t="array" ref="D243">IFERROR(
  LOOKUP(2, 1/((TRIM(IMS!$E$8:$E$4000)=TRIM(IMS!$E243))*(IMS!$C$8:$C$4000&lt;IMS!$C243)),
         IMS!$C$8:$C$4000),
"")</f>
        <v/>
      </c>
      <c r="E243" s="107">
        <v>910471085</v>
      </c>
      <c r="F243" s="102">
        <v>25940</v>
      </c>
      <c r="G243" s="104">
        <f t="shared" ca="1" si="234"/>
        <v>55</v>
      </c>
      <c r="H243" s="124" t="str">
        <f t="shared" ca="1" si="119"/>
        <v>19-60</v>
      </c>
      <c r="I243" s="125" t="s">
        <v>82</v>
      </c>
      <c r="J243" s="105" t="e">
        <f t="shared" ca="1" si="1"/>
        <v>#NAME?</v>
      </c>
      <c r="K243" s="105">
        <v>599278113</v>
      </c>
      <c r="L243" s="105" t="s">
        <v>35</v>
      </c>
      <c r="M243" s="107" t="s">
        <v>83</v>
      </c>
      <c r="N243" s="105" t="s">
        <v>84</v>
      </c>
      <c r="O243" s="105"/>
      <c r="P243" s="103" t="s">
        <v>85</v>
      </c>
      <c r="Q243" s="136" t="s">
        <v>4</v>
      </c>
      <c r="R243" s="137"/>
      <c r="S243" s="107"/>
      <c r="T243" s="106"/>
      <c r="U243" s="106"/>
      <c r="V243" s="107"/>
      <c r="W243" s="107"/>
      <c r="X243" s="107" t="str">
        <f t="shared" si="142"/>
        <v>--236-02-04</v>
      </c>
      <c r="Y243" s="105" t="e">
        <f t="shared" ref="Y243:AC243" ca="1" si="252">TRIM(SUBSTITUTE(SUBSTITUTE(OFFSET($Q243,0,COLUMN()-COLUMN($AL$1)),CHAR(160)," "),_xludf.UNICHAR(8239)," "))</f>
        <v>#NAME?</v>
      </c>
      <c r="Z243" s="105" t="e">
        <f t="shared" ca="1" si="252"/>
        <v>#NAME?</v>
      </c>
      <c r="AA243" s="105" t="e">
        <f t="shared" ca="1" si="252"/>
        <v>#NAME?</v>
      </c>
      <c r="AB243" s="105" t="e">
        <f t="shared" ca="1" si="252"/>
        <v>#NAME?</v>
      </c>
      <c r="AC243" s="105" t="e">
        <f t="shared" ca="1" si="252"/>
        <v>#NAME?</v>
      </c>
      <c r="AD243" s="107">
        <f t="shared" si="144"/>
        <v>1</v>
      </c>
      <c r="AE243" s="107" t="str">
        <f t="shared" si="145"/>
        <v>2026-04</v>
      </c>
      <c r="AF243" s="107">
        <f t="shared" si="6"/>
        <v>1</v>
      </c>
      <c r="AG243" s="107">
        <f t="shared" si="7"/>
        <v>1</v>
      </c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</row>
    <row r="244" spans="1:47" ht="24" customHeight="1" x14ac:dyDescent="0.3">
      <c r="A244" s="46">
        <v>23</v>
      </c>
      <c r="B244" s="107" t="s">
        <v>334</v>
      </c>
      <c r="C244" s="102">
        <v>46114</v>
      </c>
      <c r="D244" s="102" t="str">
        <f t="array" ref="D244">IFERROR(
  LOOKUP(2, 1/((TRIM(IMS!$E$8:$E$4000)=TRIM(IMS!$E244))*(IMS!$C$8:$C$4000&lt;IMS!$C244)),
         IMS!$C$8:$C$4000),
"")</f>
        <v/>
      </c>
      <c r="E244" s="107">
        <v>401162714</v>
      </c>
      <c r="F244" s="102">
        <v>35103</v>
      </c>
      <c r="G244" s="104">
        <f t="shared" ca="1" si="234"/>
        <v>30</v>
      </c>
      <c r="H244" s="124" t="str">
        <f t="shared" ca="1" si="119"/>
        <v>19-60</v>
      </c>
      <c r="I244" s="125" t="s">
        <v>82</v>
      </c>
      <c r="J244" s="105" t="e">
        <f t="shared" ca="1" si="1"/>
        <v>#NAME?</v>
      </c>
      <c r="K244" s="105">
        <v>598401129</v>
      </c>
      <c r="L244" s="105" t="s">
        <v>35</v>
      </c>
      <c r="M244" s="107" t="s">
        <v>83</v>
      </c>
      <c r="N244" s="105" t="s">
        <v>84</v>
      </c>
      <c r="O244" s="105"/>
      <c r="P244" s="103" t="s">
        <v>85</v>
      </c>
      <c r="Q244" s="137"/>
      <c r="R244" s="126" t="s">
        <v>27</v>
      </c>
      <c r="S244" s="107"/>
      <c r="T244" s="106"/>
      <c r="U244" s="106"/>
      <c r="V244" s="107"/>
      <c r="W244" s="107"/>
      <c r="X244" s="107" t="str">
        <f t="shared" si="142"/>
        <v>--237-02-04</v>
      </c>
      <c r="Y244" s="105" t="e">
        <f t="shared" ref="Y244:AC244" ca="1" si="253">TRIM(SUBSTITUTE(SUBSTITUTE(OFFSET($Q244,0,COLUMN()-COLUMN($AL$1)),CHAR(160)," "),_xludf.UNICHAR(8239)," "))</f>
        <v>#NAME?</v>
      </c>
      <c r="Z244" s="105" t="e">
        <f t="shared" ca="1" si="253"/>
        <v>#NAME?</v>
      </c>
      <c r="AA244" s="105" t="e">
        <f t="shared" ca="1" si="253"/>
        <v>#NAME?</v>
      </c>
      <c r="AB244" s="105" t="e">
        <f t="shared" ca="1" si="253"/>
        <v>#NAME?</v>
      </c>
      <c r="AC244" s="105" t="e">
        <f t="shared" ca="1" si="253"/>
        <v>#NAME?</v>
      </c>
      <c r="AD244" s="107">
        <f t="shared" si="144"/>
        <v>1</v>
      </c>
      <c r="AE244" s="107" t="str">
        <f t="shared" si="145"/>
        <v>2026-04</v>
      </c>
      <c r="AF244" s="107">
        <f t="shared" si="6"/>
        <v>1</v>
      </c>
      <c r="AG244" s="107">
        <f t="shared" si="7"/>
        <v>1</v>
      </c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</row>
    <row r="245" spans="1:47" ht="24" customHeight="1" x14ac:dyDescent="0.3">
      <c r="A245" s="46">
        <v>24</v>
      </c>
      <c r="B245" s="107" t="s">
        <v>335</v>
      </c>
      <c r="C245" s="102">
        <v>46114</v>
      </c>
      <c r="D245" s="102" t="str">
        <f t="array" ref="D245">IFERROR(
  LOOKUP(2, 1/((TRIM(IMS!$E$8:$E$4000)=TRIM(IMS!$E245))*(IMS!$C$8:$C$4000&lt;IMS!$C245)),
         IMS!$C$8:$C$4000),
"")</f>
        <v/>
      </c>
      <c r="E245" s="107">
        <v>442810255</v>
      </c>
      <c r="F245" s="102">
        <v>44581</v>
      </c>
      <c r="G245" s="104">
        <f t="shared" ca="1" si="234"/>
        <v>4</v>
      </c>
      <c r="H245" s="124" t="str">
        <f t="shared" ca="1" si="119"/>
        <v>0-5</v>
      </c>
      <c r="I245" s="126" t="s">
        <v>88</v>
      </c>
      <c r="J245" s="105" t="e">
        <f t="shared" ca="1" si="1"/>
        <v>#NAME?</v>
      </c>
      <c r="K245" s="105">
        <v>599622817</v>
      </c>
      <c r="L245" s="105" t="s">
        <v>35</v>
      </c>
      <c r="M245" s="107" t="s">
        <v>83</v>
      </c>
      <c r="N245" s="105" t="s">
        <v>84</v>
      </c>
      <c r="O245" s="105"/>
      <c r="P245" s="103" t="s">
        <v>85</v>
      </c>
      <c r="Q245" s="137"/>
      <c r="R245" s="137"/>
      <c r="S245" s="107"/>
      <c r="T245" s="106"/>
      <c r="U245" s="110" t="s">
        <v>7</v>
      </c>
      <c r="V245" s="107"/>
      <c r="W245" s="107"/>
      <c r="X245" s="107" t="str">
        <f t="shared" si="142"/>
        <v>--238-02-04</v>
      </c>
      <c r="Y245" s="105" t="e">
        <f t="shared" ref="Y245:AC245" ca="1" si="254">TRIM(SUBSTITUTE(SUBSTITUTE(OFFSET($Q245,0,COLUMN()-COLUMN($AL$1)),CHAR(160)," "),_xludf.UNICHAR(8239)," "))</f>
        <v>#NAME?</v>
      </c>
      <c r="Z245" s="105" t="e">
        <f t="shared" ca="1" si="254"/>
        <v>#NAME?</v>
      </c>
      <c r="AA245" s="105" t="e">
        <f t="shared" ca="1" si="254"/>
        <v>#NAME?</v>
      </c>
      <c r="AB245" s="105" t="e">
        <f t="shared" ca="1" si="254"/>
        <v>#NAME?</v>
      </c>
      <c r="AC245" s="105" t="e">
        <f t="shared" ca="1" si="254"/>
        <v>#NAME?</v>
      </c>
      <c r="AD245" s="107">
        <f t="shared" si="144"/>
        <v>1</v>
      </c>
      <c r="AE245" s="107" t="str">
        <f t="shared" si="145"/>
        <v>2026-04</v>
      </c>
      <c r="AF245" s="107">
        <f t="shared" si="6"/>
        <v>1</v>
      </c>
      <c r="AG245" s="107">
        <f t="shared" si="7"/>
        <v>1</v>
      </c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</row>
    <row r="246" spans="1:47" ht="24" customHeight="1" x14ac:dyDescent="0.3">
      <c r="A246" s="46">
        <v>25</v>
      </c>
      <c r="B246" s="107" t="s">
        <v>336</v>
      </c>
      <c r="C246" s="102">
        <v>46114</v>
      </c>
      <c r="D246" s="102">
        <f t="array" ref="D246">IFERROR(
  LOOKUP(2, 1/((TRIM(IMS!$E$8:$E$4000)=TRIM(IMS!$E246))*(IMS!$C$8:$C$4000&lt;IMS!$C246)),
         IMS!$C$8:$C$4000),
"")</f>
        <v>46110</v>
      </c>
      <c r="E246" s="107">
        <v>403670334</v>
      </c>
      <c r="F246" s="102">
        <v>34146</v>
      </c>
      <c r="G246" s="104">
        <f t="shared" ca="1" si="234"/>
        <v>32</v>
      </c>
      <c r="H246" s="124" t="str">
        <f t="shared" ca="1" si="119"/>
        <v>19-60</v>
      </c>
      <c r="I246" s="125" t="s">
        <v>82</v>
      </c>
      <c r="J246" s="105" t="e">
        <f t="shared" ca="1" si="1"/>
        <v>#NAME?</v>
      </c>
      <c r="K246" s="105">
        <v>595756106</v>
      </c>
      <c r="L246" s="106" t="s">
        <v>41</v>
      </c>
      <c r="M246" s="107" t="s">
        <v>83</v>
      </c>
      <c r="N246" s="105" t="s">
        <v>84</v>
      </c>
      <c r="O246" s="105"/>
      <c r="P246" s="103" t="s">
        <v>85</v>
      </c>
      <c r="Q246" s="136" t="s">
        <v>16</v>
      </c>
      <c r="R246" s="137"/>
      <c r="S246" s="107"/>
      <c r="T246" s="106"/>
      <c r="U246" s="106"/>
      <c r="V246" s="107"/>
      <c r="W246" s="107"/>
      <c r="X246" s="107" t="str">
        <f t="shared" si="142"/>
        <v>--239-02-04</v>
      </c>
      <c r="Y246" s="105" t="e">
        <f t="shared" ref="Y246:AC246" ca="1" si="255">TRIM(SUBSTITUTE(SUBSTITUTE(OFFSET($Q246,0,COLUMN()-COLUMN($AL$1)),CHAR(160)," "),_xludf.UNICHAR(8239)," "))</f>
        <v>#NAME?</v>
      </c>
      <c r="Z246" s="105" t="e">
        <f t="shared" ca="1" si="255"/>
        <v>#NAME?</v>
      </c>
      <c r="AA246" s="105" t="e">
        <f t="shared" ca="1" si="255"/>
        <v>#NAME?</v>
      </c>
      <c r="AB246" s="105" t="e">
        <f t="shared" ca="1" si="255"/>
        <v>#NAME?</v>
      </c>
      <c r="AC246" s="105" t="e">
        <f t="shared" ca="1" si="255"/>
        <v>#NAME?</v>
      </c>
      <c r="AD246" s="107">
        <f t="shared" si="144"/>
        <v>1</v>
      </c>
      <c r="AE246" s="107" t="str">
        <f t="shared" si="145"/>
        <v>2026-04</v>
      </c>
      <c r="AF246" s="107">
        <f t="shared" si="6"/>
        <v>1</v>
      </c>
      <c r="AG246" s="107">
        <f t="shared" si="7"/>
        <v>0</v>
      </c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</row>
    <row r="247" spans="1:47" ht="24" customHeight="1" x14ac:dyDescent="0.3">
      <c r="A247" s="46">
        <v>26</v>
      </c>
      <c r="B247" s="107" t="s">
        <v>337</v>
      </c>
      <c r="C247" s="102">
        <v>46114</v>
      </c>
      <c r="D247" s="102" t="str">
        <f t="array" ref="D247">IFERROR(
  LOOKUP(2, 1/((TRIM(IMS!$E$8:$E$4000)=TRIM(IMS!$E247))*(IMS!$C$8:$C$4000&lt;IMS!$C247)),
         IMS!$C$8:$C$4000),
"")</f>
        <v/>
      </c>
      <c r="E247" s="107">
        <v>445504467</v>
      </c>
      <c r="F247" s="102">
        <v>44782</v>
      </c>
      <c r="G247" s="104">
        <f t="shared" ca="1" si="234"/>
        <v>3</v>
      </c>
      <c r="H247" s="124" t="str">
        <f t="shared" ca="1" si="119"/>
        <v>0-5</v>
      </c>
      <c r="I247" s="126" t="s">
        <v>88</v>
      </c>
      <c r="J247" s="105" t="e">
        <f t="shared" ca="1" si="1"/>
        <v>#NAME?</v>
      </c>
      <c r="K247" s="105">
        <v>595756106</v>
      </c>
      <c r="L247" s="106" t="s">
        <v>41</v>
      </c>
      <c r="M247" s="107" t="s">
        <v>83</v>
      </c>
      <c r="N247" s="105" t="s">
        <v>84</v>
      </c>
      <c r="O247" s="105"/>
      <c r="P247" s="103" t="s">
        <v>85</v>
      </c>
      <c r="Q247" s="136" t="s">
        <v>4</v>
      </c>
      <c r="R247" s="137"/>
      <c r="S247" s="107"/>
      <c r="T247" s="106"/>
      <c r="U247" s="106"/>
      <c r="V247" s="107"/>
      <c r="W247" s="107"/>
      <c r="X247" s="107" t="str">
        <f t="shared" si="142"/>
        <v>--240-02-04</v>
      </c>
      <c r="Y247" s="105" t="e">
        <f t="shared" ref="Y247:AC247" ca="1" si="256">TRIM(SUBSTITUTE(SUBSTITUTE(OFFSET($Q247,0,COLUMN()-COLUMN($AL$1)),CHAR(160)," "),_xludf.UNICHAR(8239)," "))</f>
        <v>#NAME?</v>
      </c>
      <c r="Z247" s="105" t="e">
        <f t="shared" ca="1" si="256"/>
        <v>#NAME?</v>
      </c>
      <c r="AA247" s="105" t="e">
        <f t="shared" ca="1" si="256"/>
        <v>#NAME?</v>
      </c>
      <c r="AB247" s="105" t="e">
        <f t="shared" ca="1" si="256"/>
        <v>#NAME?</v>
      </c>
      <c r="AC247" s="105" t="e">
        <f t="shared" ca="1" si="256"/>
        <v>#NAME?</v>
      </c>
      <c r="AD247" s="107">
        <f t="shared" si="144"/>
        <v>1</v>
      </c>
      <c r="AE247" s="107" t="str">
        <f t="shared" si="145"/>
        <v>2026-04</v>
      </c>
      <c r="AF247" s="107">
        <f t="shared" si="6"/>
        <v>1</v>
      </c>
      <c r="AG247" s="107">
        <f t="shared" si="7"/>
        <v>1</v>
      </c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</row>
    <row r="248" spans="1:47" ht="24" customHeight="1" x14ac:dyDescent="0.3">
      <c r="A248" s="46">
        <v>27</v>
      </c>
      <c r="B248" s="107" t="s">
        <v>338</v>
      </c>
      <c r="C248" s="102">
        <v>46114</v>
      </c>
      <c r="D248" s="102" t="str">
        <f t="array" ref="D248">IFERROR(
  LOOKUP(2, 1/((TRIM(IMS!$E$8:$E$4000)=TRIM(IMS!$E248))*(IMS!$C$8:$C$4000&lt;IMS!$C248)),
         IMS!$C$8:$C$4000),
"")</f>
        <v/>
      </c>
      <c r="E248" s="107">
        <v>424555373</v>
      </c>
      <c r="F248" s="102">
        <v>39357</v>
      </c>
      <c r="G248" s="104">
        <f t="shared" ca="1" si="234"/>
        <v>18</v>
      </c>
      <c r="H248" s="124" t="str">
        <f t="shared" ca="1" si="119"/>
        <v>6-18</v>
      </c>
      <c r="I248" s="125" t="s">
        <v>82</v>
      </c>
      <c r="J248" s="105" t="e">
        <f t="shared" ca="1" si="1"/>
        <v>#NAME?</v>
      </c>
      <c r="K248" s="105">
        <v>599804423</v>
      </c>
      <c r="L248" s="105" t="s">
        <v>35</v>
      </c>
      <c r="M248" s="105" t="s">
        <v>94</v>
      </c>
      <c r="N248" s="105" t="s">
        <v>84</v>
      </c>
      <c r="O248" s="105"/>
      <c r="P248" s="103" t="s">
        <v>85</v>
      </c>
      <c r="Q248" s="136" t="s">
        <v>16</v>
      </c>
      <c r="R248" s="137"/>
      <c r="S248" s="107"/>
      <c r="T248" s="106"/>
      <c r="U248" s="106"/>
      <c r="V248" s="107"/>
      <c r="W248" s="107"/>
      <c r="X248" s="107" t="str">
        <f t="shared" si="142"/>
        <v>--241-02-04</v>
      </c>
      <c r="Y248" s="105" t="e">
        <f t="shared" ref="Y248:AC248" ca="1" si="257">TRIM(SUBSTITUTE(SUBSTITUTE(OFFSET($Q248,0,COLUMN()-COLUMN($AL$1)),CHAR(160)," "),_xludf.UNICHAR(8239)," "))</f>
        <v>#NAME?</v>
      </c>
      <c r="Z248" s="105" t="e">
        <f t="shared" ca="1" si="257"/>
        <v>#NAME?</v>
      </c>
      <c r="AA248" s="105" t="e">
        <f t="shared" ca="1" si="257"/>
        <v>#NAME?</v>
      </c>
      <c r="AB248" s="105" t="e">
        <f t="shared" ca="1" si="257"/>
        <v>#NAME?</v>
      </c>
      <c r="AC248" s="105" t="e">
        <f t="shared" ca="1" si="257"/>
        <v>#NAME?</v>
      </c>
      <c r="AD248" s="107">
        <f t="shared" si="144"/>
        <v>0</v>
      </c>
      <c r="AE248" s="107" t="str">
        <f t="shared" si="145"/>
        <v>2026-04</v>
      </c>
      <c r="AF248" s="107">
        <f t="shared" si="6"/>
        <v>1</v>
      </c>
      <c r="AG248" s="107">
        <f t="shared" si="7"/>
        <v>1</v>
      </c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</row>
    <row r="249" spans="1:47" ht="24" customHeight="1" x14ac:dyDescent="0.3">
      <c r="A249" s="46">
        <v>28</v>
      </c>
      <c r="B249" s="107" t="s">
        <v>339</v>
      </c>
      <c r="C249" s="102">
        <v>46114</v>
      </c>
      <c r="D249" s="102" t="str">
        <f t="array" ref="D249">IFERROR(
  LOOKUP(2, 1/((TRIM(IMS!$E$8:$E$4000)=TRIM(IMS!$E249))*(IMS!$C$8:$C$4000&lt;IMS!$C249)),
         IMS!$C$8:$C$4000),
"")</f>
        <v/>
      </c>
      <c r="E249" s="107">
        <v>424110724</v>
      </c>
      <c r="F249" s="102">
        <v>39147</v>
      </c>
      <c r="G249" s="104">
        <f t="shared" ca="1" si="234"/>
        <v>19</v>
      </c>
      <c r="H249" s="124" t="str">
        <f t="shared" ca="1" si="119"/>
        <v>19-60</v>
      </c>
      <c r="I249" s="125" t="s">
        <v>82</v>
      </c>
      <c r="J249" s="105" t="e">
        <f t="shared" ca="1" si="1"/>
        <v>#NAME?</v>
      </c>
      <c r="K249" s="105">
        <v>599624539</v>
      </c>
      <c r="L249" s="105" t="s">
        <v>35</v>
      </c>
      <c r="M249" s="107" t="s">
        <v>83</v>
      </c>
      <c r="N249" s="105" t="s">
        <v>84</v>
      </c>
      <c r="O249" s="105"/>
      <c r="P249" s="103" t="s">
        <v>85</v>
      </c>
      <c r="Q249" s="137"/>
      <c r="R249" s="126" t="s">
        <v>37</v>
      </c>
      <c r="S249" s="107"/>
      <c r="T249" s="106"/>
      <c r="U249" s="106"/>
      <c r="V249" s="107"/>
      <c r="W249" s="107"/>
      <c r="X249" s="107" t="str">
        <f t="shared" si="142"/>
        <v>--242-02-04</v>
      </c>
      <c r="Y249" s="105" t="e">
        <f t="shared" ref="Y249:AC249" ca="1" si="258">TRIM(SUBSTITUTE(SUBSTITUTE(OFFSET($Q249,0,COLUMN()-COLUMN($AL$1)),CHAR(160)," "),_xludf.UNICHAR(8239)," "))</f>
        <v>#NAME?</v>
      </c>
      <c r="Z249" s="105" t="e">
        <f t="shared" ca="1" si="258"/>
        <v>#NAME?</v>
      </c>
      <c r="AA249" s="105" t="e">
        <f t="shared" ca="1" si="258"/>
        <v>#NAME?</v>
      </c>
      <c r="AB249" s="105" t="e">
        <f t="shared" ca="1" si="258"/>
        <v>#NAME?</v>
      </c>
      <c r="AC249" s="105" t="e">
        <f t="shared" ca="1" si="258"/>
        <v>#NAME?</v>
      </c>
      <c r="AD249" s="107">
        <f t="shared" si="144"/>
        <v>1</v>
      </c>
      <c r="AE249" s="107" t="str">
        <f t="shared" si="145"/>
        <v>2026-04</v>
      </c>
      <c r="AF249" s="107">
        <f t="shared" si="6"/>
        <v>1</v>
      </c>
      <c r="AG249" s="107">
        <f t="shared" si="7"/>
        <v>1</v>
      </c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</row>
    <row r="250" spans="1:47" ht="24" customHeight="1" x14ac:dyDescent="0.3">
      <c r="A250" s="46">
        <v>29</v>
      </c>
      <c r="B250" s="107" t="s">
        <v>340</v>
      </c>
      <c r="C250" s="102">
        <v>46114</v>
      </c>
      <c r="D250" s="102" t="str">
        <f t="array" ref="D250">IFERROR(
  LOOKUP(2, 1/((TRIM(IMS!$E$8:$E$4000)=TRIM(IMS!$E250))*(IMS!$C$8:$C$4000&lt;IMS!$C250)),
         IMS!$C$8:$C$4000),
"")</f>
        <v/>
      </c>
      <c r="E250" s="107">
        <v>903477198</v>
      </c>
      <c r="F250" s="102">
        <v>29217</v>
      </c>
      <c r="G250" s="104">
        <f t="shared" ca="1" si="234"/>
        <v>46</v>
      </c>
      <c r="H250" s="124" t="str">
        <f t="shared" ca="1" si="119"/>
        <v>19-60</v>
      </c>
      <c r="I250" s="126" t="s">
        <v>88</v>
      </c>
      <c r="J250" s="105" t="e">
        <f t="shared" ca="1" si="1"/>
        <v>#NAME?</v>
      </c>
      <c r="K250" s="105">
        <v>595339102</v>
      </c>
      <c r="L250" s="106" t="s">
        <v>41</v>
      </c>
      <c r="M250" s="107" t="s">
        <v>83</v>
      </c>
      <c r="N250" s="105" t="s">
        <v>84</v>
      </c>
      <c r="O250" s="105"/>
      <c r="P250" s="103" t="s">
        <v>85</v>
      </c>
      <c r="Q250" s="136" t="s">
        <v>16</v>
      </c>
      <c r="R250" s="137"/>
      <c r="S250" s="107"/>
      <c r="T250" s="106"/>
      <c r="U250" s="106"/>
      <c r="V250" s="107"/>
      <c r="W250" s="107"/>
      <c r="X250" s="107" t="str">
        <f t="shared" si="142"/>
        <v>--243-02-04</v>
      </c>
      <c r="Y250" s="105" t="e">
        <f t="shared" ref="Y250:AC250" ca="1" si="259">TRIM(SUBSTITUTE(SUBSTITUTE(OFFSET($Q250,0,COLUMN()-COLUMN($AL$1)),CHAR(160)," "),_xludf.UNICHAR(8239)," "))</f>
        <v>#NAME?</v>
      </c>
      <c r="Z250" s="105" t="e">
        <f t="shared" ca="1" si="259"/>
        <v>#NAME?</v>
      </c>
      <c r="AA250" s="105" t="e">
        <f t="shared" ca="1" si="259"/>
        <v>#NAME?</v>
      </c>
      <c r="AB250" s="105" t="e">
        <f t="shared" ca="1" si="259"/>
        <v>#NAME?</v>
      </c>
      <c r="AC250" s="105" t="e">
        <f t="shared" ca="1" si="259"/>
        <v>#NAME?</v>
      </c>
      <c r="AD250" s="107">
        <f t="shared" si="144"/>
        <v>1</v>
      </c>
      <c r="AE250" s="107" t="str">
        <f t="shared" si="145"/>
        <v>2026-04</v>
      </c>
      <c r="AF250" s="107">
        <f t="shared" si="6"/>
        <v>1</v>
      </c>
      <c r="AG250" s="107">
        <f t="shared" si="7"/>
        <v>1</v>
      </c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</row>
    <row r="251" spans="1:47" ht="24" customHeight="1" x14ac:dyDescent="0.3">
      <c r="A251" s="46">
        <v>30</v>
      </c>
      <c r="B251" s="107" t="s">
        <v>341</v>
      </c>
      <c r="C251" s="102">
        <v>46114</v>
      </c>
      <c r="D251" s="102" t="str">
        <f t="array" ref="D251">IFERROR(
  LOOKUP(2, 1/((TRIM(IMS!$E$8:$E$4000)=TRIM(IMS!$E251))*(IMS!$C$8:$C$4000&lt;IMS!$C251)),
         IMS!$C$8:$C$4000),
"")</f>
        <v/>
      </c>
      <c r="E251" s="107">
        <v>800843021</v>
      </c>
      <c r="F251" s="102">
        <v>26432</v>
      </c>
      <c r="G251" s="104">
        <f t="shared" ca="1" si="234"/>
        <v>53</v>
      </c>
      <c r="H251" s="124" t="str">
        <f t="shared" ca="1" si="119"/>
        <v>19-60</v>
      </c>
      <c r="I251" s="126" t="s">
        <v>88</v>
      </c>
      <c r="J251" s="105" t="e">
        <f t="shared" ca="1" si="1"/>
        <v>#NAME?</v>
      </c>
      <c r="K251" s="105">
        <v>595339102</v>
      </c>
      <c r="L251" s="106" t="s">
        <v>41</v>
      </c>
      <c r="M251" s="107" t="s">
        <v>83</v>
      </c>
      <c r="N251" s="105" t="s">
        <v>84</v>
      </c>
      <c r="O251" s="105"/>
      <c r="P251" s="103" t="s">
        <v>85</v>
      </c>
      <c r="Q251" s="136" t="s">
        <v>16</v>
      </c>
      <c r="R251" s="137"/>
      <c r="S251" s="107"/>
      <c r="T251" s="106"/>
      <c r="U251" s="106"/>
      <c r="V251" s="107"/>
      <c r="W251" s="107"/>
      <c r="X251" s="107" t="str">
        <f t="shared" si="142"/>
        <v>--244-02-04</v>
      </c>
      <c r="Y251" s="105" t="e">
        <f t="shared" ref="Y251:AC251" ca="1" si="260">TRIM(SUBSTITUTE(SUBSTITUTE(OFFSET($Q251,0,COLUMN()-COLUMN($AL$1)),CHAR(160)," "),_xludf.UNICHAR(8239)," "))</f>
        <v>#NAME?</v>
      </c>
      <c r="Z251" s="105" t="e">
        <f t="shared" ca="1" si="260"/>
        <v>#NAME?</v>
      </c>
      <c r="AA251" s="105" t="e">
        <f t="shared" ca="1" si="260"/>
        <v>#NAME?</v>
      </c>
      <c r="AB251" s="105" t="e">
        <f t="shared" ca="1" si="260"/>
        <v>#NAME?</v>
      </c>
      <c r="AC251" s="105" t="e">
        <f t="shared" ca="1" si="260"/>
        <v>#NAME?</v>
      </c>
      <c r="AD251" s="107">
        <f t="shared" si="144"/>
        <v>1</v>
      </c>
      <c r="AE251" s="107" t="str">
        <f t="shared" si="145"/>
        <v>2026-04</v>
      </c>
      <c r="AF251" s="107">
        <f t="shared" si="6"/>
        <v>1</v>
      </c>
      <c r="AG251" s="107">
        <f t="shared" si="7"/>
        <v>1</v>
      </c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</row>
    <row r="252" spans="1:47" ht="24" customHeight="1" x14ac:dyDescent="0.3">
      <c r="A252" s="46">
        <v>31</v>
      </c>
      <c r="B252" s="107" t="s">
        <v>342</v>
      </c>
      <c r="C252" s="102">
        <v>46114</v>
      </c>
      <c r="D252" s="102" t="str">
        <f t="array" ref="D252">IFERROR(
  LOOKUP(2, 1/((TRIM(IMS!$E$8:$E$4000)=TRIM(IMS!$E252))*(IMS!$C$8:$C$4000&lt;IMS!$C252)),
         IMS!$C$8:$C$4000),
"")</f>
        <v/>
      </c>
      <c r="E252" s="107">
        <v>400541868</v>
      </c>
      <c r="F252" s="102">
        <v>34696</v>
      </c>
      <c r="G252" s="104">
        <f t="shared" ca="1" si="234"/>
        <v>31</v>
      </c>
      <c r="H252" s="124" t="str">
        <f t="shared" ca="1" si="119"/>
        <v>19-60</v>
      </c>
      <c r="I252" s="125" t="s">
        <v>82</v>
      </c>
      <c r="J252" s="105" t="e">
        <f t="shared" ca="1" si="1"/>
        <v>#NAME?</v>
      </c>
      <c r="K252" s="105">
        <v>592409119</v>
      </c>
      <c r="L252" s="106" t="s">
        <v>41</v>
      </c>
      <c r="M252" s="107" t="s">
        <v>83</v>
      </c>
      <c r="N252" s="105" t="s">
        <v>84</v>
      </c>
      <c r="O252" s="105"/>
      <c r="P252" s="103" t="s">
        <v>85</v>
      </c>
      <c r="Q252" s="137"/>
      <c r="R252" s="126" t="s">
        <v>37</v>
      </c>
      <c r="S252" s="107"/>
      <c r="T252" s="106"/>
      <c r="U252" s="106"/>
      <c r="V252" s="107"/>
      <c r="W252" s="107"/>
      <c r="X252" s="107" t="str">
        <f t="shared" si="142"/>
        <v>--245-02-04</v>
      </c>
      <c r="Y252" s="105" t="e">
        <f t="shared" ref="Y252:AC252" ca="1" si="261">TRIM(SUBSTITUTE(SUBSTITUTE(OFFSET($Q252,0,COLUMN()-COLUMN($AL$1)),CHAR(160)," "),_xludf.UNICHAR(8239)," "))</f>
        <v>#NAME?</v>
      </c>
      <c r="Z252" s="105" t="e">
        <f t="shared" ca="1" si="261"/>
        <v>#NAME?</v>
      </c>
      <c r="AA252" s="105" t="e">
        <f t="shared" ca="1" si="261"/>
        <v>#NAME?</v>
      </c>
      <c r="AB252" s="105" t="e">
        <f t="shared" ca="1" si="261"/>
        <v>#NAME?</v>
      </c>
      <c r="AC252" s="105" t="e">
        <f t="shared" ca="1" si="261"/>
        <v>#NAME?</v>
      </c>
      <c r="AD252" s="107">
        <f t="shared" si="144"/>
        <v>1</v>
      </c>
      <c r="AE252" s="107" t="str">
        <f t="shared" si="145"/>
        <v>2026-04</v>
      </c>
      <c r="AF252" s="107">
        <f t="shared" si="6"/>
        <v>1</v>
      </c>
      <c r="AG252" s="107">
        <f t="shared" si="7"/>
        <v>1</v>
      </c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</row>
    <row r="253" spans="1:47" ht="24" customHeight="1" x14ac:dyDescent="0.3">
      <c r="A253" s="46">
        <v>32</v>
      </c>
      <c r="B253" s="107" t="s">
        <v>343</v>
      </c>
      <c r="C253" s="102">
        <v>46114</v>
      </c>
      <c r="D253" s="102" t="str">
        <f t="array" ref="D253">IFERROR(
  LOOKUP(2, 1/((TRIM(IMS!$E$8:$E$4000)=TRIM(IMS!$E253))*(IMS!$C$8:$C$4000&lt;IMS!$C253)),
         IMS!$C$8:$C$4000),
"")</f>
        <v/>
      </c>
      <c r="E253" s="107">
        <v>441274289</v>
      </c>
      <c r="F253" s="102">
        <v>43663</v>
      </c>
      <c r="G253" s="104">
        <f t="shared" ca="1" si="234"/>
        <v>6</v>
      </c>
      <c r="H253" s="124" t="str">
        <f t="shared" ca="1" si="119"/>
        <v>6-18</v>
      </c>
      <c r="I253" s="125" t="s">
        <v>82</v>
      </c>
      <c r="J253" s="105" t="e">
        <f t="shared" ca="1" si="1"/>
        <v>#NAME?</v>
      </c>
      <c r="K253" s="105">
        <v>592409119</v>
      </c>
      <c r="L253" s="106" t="s">
        <v>41</v>
      </c>
      <c r="M253" s="105" t="s">
        <v>89</v>
      </c>
      <c r="N253" s="105" t="s">
        <v>84</v>
      </c>
      <c r="O253" s="105"/>
      <c r="P253" s="103" t="s">
        <v>85</v>
      </c>
      <c r="Q253" s="137"/>
      <c r="R253" s="137"/>
      <c r="S253" s="110" t="s">
        <v>6</v>
      </c>
      <c r="T253" s="106"/>
      <c r="U253" s="106"/>
      <c r="V253" s="107"/>
      <c r="W253" s="107"/>
      <c r="X253" s="107" t="str">
        <f t="shared" si="142"/>
        <v>--246-02-04</v>
      </c>
      <c r="Y253" s="105" t="e">
        <f t="shared" ref="Y253:AC253" ca="1" si="262">TRIM(SUBSTITUTE(SUBSTITUTE(OFFSET($Q253,0,COLUMN()-COLUMN($AL$1)),CHAR(160)," "),_xludf.UNICHAR(8239)," "))</f>
        <v>#NAME?</v>
      </c>
      <c r="Z253" s="105" t="e">
        <f t="shared" ca="1" si="262"/>
        <v>#NAME?</v>
      </c>
      <c r="AA253" s="105" t="e">
        <f t="shared" ca="1" si="262"/>
        <v>#NAME?</v>
      </c>
      <c r="AB253" s="105" t="e">
        <f t="shared" ca="1" si="262"/>
        <v>#NAME?</v>
      </c>
      <c r="AC253" s="105" t="e">
        <f t="shared" ca="1" si="262"/>
        <v>#NAME?</v>
      </c>
      <c r="AD253" s="107">
        <f t="shared" si="144"/>
        <v>0</v>
      </c>
      <c r="AE253" s="107" t="str">
        <f t="shared" si="145"/>
        <v>2026-04</v>
      </c>
      <c r="AF253" s="107">
        <f t="shared" si="6"/>
        <v>1</v>
      </c>
      <c r="AG253" s="107">
        <f t="shared" si="7"/>
        <v>1</v>
      </c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</row>
    <row r="254" spans="1:47" ht="24" customHeight="1" x14ac:dyDescent="0.3">
      <c r="A254" s="46">
        <v>33</v>
      </c>
      <c r="B254" s="107" t="s">
        <v>344</v>
      </c>
      <c r="C254" s="102">
        <v>46114</v>
      </c>
      <c r="D254" s="102" t="str">
        <f t="array" ref="D254">IFERROR(
  LOOKUP(2, 1/((TRIM(IMS!$E$8:$E$4000)=TRIM(IMS!$E254))*(IMS!$C$8:$C$4000&lt;IMS!$C254)),
         IMS!$C$8:$C$4000),
"")</f>
        <v/>
      </c>
      <c r="E254" s="107">
        <v>804453728</v>
      </c>
      <c r="F254" s="102">
        <v>34211</v>
      </c>
      <c r="G254" s="104">
        <f t="shared" ca="1" si="234"/>
        <v>32</v>
      </c>
      <c r="H254" s="124" t="str">
        <f t="shared" ca="1" si="119"/>
        <v>19-60</v>
      </c>
      <c r="I254" s="125" t="s">
        <v>82</v>
      </c>
      <c r="J254" s="105" t="e">
        <f t="shared" ca="1" si="1"/>
        <v>#NAME?</v>
      </c>
      <c r="K254" s="105">
        <v>597027876</v>
      </c>
      <c r="L254" s="105" t="s">
        <v>35</v>
      </c>
      <c r="M254" s="107" t="s">
        <v>83</v>
      </c>
      <c r="N254" s="105" t="s">
        <v>84</v>
      </c>
      <c r="O254" s="105"/>
      <c r="P254" s="103" t="s">
        <v>85</v>
      </c>
      <c r="Q254" s="137"/>
      <c r="R254" s="126" t="s">
        <v>37</v>
      </c>
      <c r="S254" s="107"/>
      <c r="T254" s="106"/>
      <c r="U254" s="106"/>
      <c r="V254" s="107"/>
      <c r="W254" s="107"/>
      <c r="X254" s="107" t="str">
        <f t="shared" si="142"/>
        <v>--247-02-04</v>
      </c>
      <c r="Y254" s="105" t="e">
        <f t="shared" ref="Y254:AC254" ca="1" si="263">TRIM(SUBSTITUTE(SUBSTITUTE(OFFSET($Q254,0,COLUMN()-COLUMN($AL$1)),CHAR(160)," "),_xludf.UNICHAR(8239)," "))</f>
        <v>#NAME?</v>
      </c>
      <c r="Z254" s="105" t="e">
        <f t="shared" ca="1" si="263"/>
        <v>#NAME?</v>
      </c>
      <c r="AA254" s="105" t="e">
        <f t="shared" ca="1" si="263"/>
        <v>#NAME?</v>
      </c>
      <c r="AB254" s="105" t="e">
        <f t="shared" ca="1" si="263"/>
        <v>#NAME?</v>
      </c>
      <c r="AC254" s="105" t="e">
        <f t="shared" ca="1" si="263"/>
        <v>#NAME?</v>
      </c>
      <c r="AD254" s="107">
        <f t="shared" si="144"/>
        <v>1</v>
      </c>
      <c r="AE254" s="107" t="str">
        <f t="shared" si="145"/>
        <v>2026-04</v>
      </c>
      <c r="AF254" s="107">
        <f t="shared" si="6"/>
        <v>1</v>
      </c>
      <c r="AG254" s="107">
        <f t="shared" si="7"/>
        <v>1</v>
      </c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</row>
    <row r="255" spans="1:47" ht="24" customHeight="1" x14ac:dyDescent="0.3">
      <c r="A255" s="46">
        <v>34</v>
      </c>
      <c r="B255" s="107" t="s">
        <v>345</v>
      </c>
      <c r="C255" s="102">
        <v>46114</v>
      </c>
      <c r="D255" s="102" t="str">
        <f t="array" ref="D255">IFERROR(
  LOOKUP(2, 1/((TRIM(IMS!$E$8:$E$4000)=TRIM(IMS!$E255))*(IMS!$C$8:$C$4000&lt;IMS!$C255)),
         IMS!$C$8:$C$4000),
"")</f>
        <v/>
      </c>
      <c r="E255" s="107">
        <v>470028119</v>
      </c>
      <c r="F255" s="102">
        <v>45350</v>
      </c>
      <c r="G255" s="104">
        <f t="shared" ca="1" si="234"/>
        <v>2</v>
      </c>
      <c r="H255" s="124" t="str">
        <f t="shared" ca="1" si="119"/>
        <v>0-5</v>
      </c>
      <c r="I255" s="125" t="s">
        <v>82</v>
      </c>
      <c r="J255" s="105" t="e">
        <f t="shared" ca="1" si="1"/>
        <v>#NAME?</v>
      </c>
      <c r="K255" s="105">
        <v>597539163</v>
      </c>
      <c r="L255" s="105" t="s">
        <v>35</v>
      </c>
      <c r="M255" s="105" t="s">
        <v>89</v>
      </c>
      <c r="N255" s="105" t="s">
        <v>84</v>
      </c>
      <c r="O255" s="105"/>
      <c r="P255" s="103" t="s">
        <v>85</v>
      </c>
      <c r="Q255" s="136" t="s">
        <v>16</v>
      </c>
      <c r="R255" s="137"/>
      <c r="S255" s="107"/>
      <c r="T255" s="106"/>
      <c r="U255" s="110" t="s">
        <v>7</v>
      </c>
      <c r="V255" s="107"/>
      <c r="W255" s="107"/>
      <c r="X255" s="107" t="str">
        <f t="shared" si="142"/>
        <v>--248-02-04</v>
      </c>
      <c r="Y255" s="105" t="e">
        <f t="shared" ref="Y255:AC255" ca="1" si="264">TRIM(SUBSTITUTE(SUBSTITUTE(OFFSET($Q255,0,COLUMN()-COLUMN($AL$1)),CHAR(160)," "),_xludf.UNICHAR(8239)," "))</f>
        <v>#NAME?</v>
      </c>
      <c r="Z255" s="105" t="e">
        <f t="shared" ca="1" si="264"/>
        <v>#NAME?</v>
      </c>
      <c r="AA255" s="105" t="e">
        <f t="shared" ca="1" si="264"/>
        <v>#NAME?</v>
      </c>
      <c r="AB255" s="105" t="e">
        <f t="shared" ca="1" si="264"/>
        <v>#NAME?</v>
      </c>
      <c r="AC255" s="105" t="e">
        <f t="shared" ca="1" si="264"/>
        <v>#NAME?</v>
      </c>
      <c r="AD255" s="107">
        <f t="shared" si="144"/>
        <v>0</v>
      </c>
      <c r="AE255" s="107" t="str">
        <f t="shared" si="145"/>
        <v>2026-04</v>
      </c>
      <c r="AF255" s="107">
        <f t="shared" si="6"/>
        <v>1</v>
      </c>
      <c r="AG255" s="107">
        <f t="shared" si="7"/>
        <v>1</v>
      </c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</row>
    <row r="256" spans="1:47" ht="24" customHeight="1" x14ac:dyDescent="0.3">
      <c r="A256" s="46">
        <v>35</v>
      </c>
      <c r="B256" s="107" t="s">
        <v>346</v>
      </c>
      <c r="C256" s="102">
        <v>46114</v>
      </c>
      <c r="D256" s="102" t="str">
        <f t="array" ref="D256">IFERROR(
  LOOKUP(2, 1/((TRIM(IMS!$E$8:$E$4000)=TRIM(IMS!$E256))*(IMS!$C$8:$C$4000&lt;IMS!$C256)),
         IMS!$C$8:$C$4000),
"")</f>
        <v/>
      </c>
      <c r="E256" s="107">
        <v>401240015</v>
      </c>
      <c r="F256" s="102">
        <v>35192</v>
      </c>
      <c r="G256" s="104">
        <f t="shared" ca="1" si="234"/>
        <v>29</v>
      </c>
      <c r="H256" s="124" t="str">
        <f t="shared" ca="1" si="119"/>
        <v>19-60</v>
      </c>
      <c r="I256" s="126" t="s">
        <v>88</v>
      </c>
      <c r="J256" s="105" t="e">
        <f t="shared" ca="1" si="1"/>
        <v>#NAME?</v>
      </c>
      <c r="K256" s="105">
        <v>597539163</v>
      </c>
      <c r="L256" s="105" t="s">
        <v>35</v>
      </c>
      <c r="M256" s="107" t="s">
        <v>83</v>
      </c>
      <c r="N256" s="105" t="s">
        <v>84</v>
      </c>
      <c r="O256" s="105"/>
      <c r="P256" s="103" t="s">
        <v>85</v>
      </c>
      <c r="Q256" s="136" t="s">
        <v>16</v>
      </c>
      <c r="R256" s="137"/>
      <c r="S256" s="107"/>
      <c r="T256" s="106"/>
      <c r="U256" s="106"/>
      <c r="V256" s="107"/>
      <c r="W256" s="107"/>
      <c r="X256" s="107" t="str">
        <f t="shared" si="142"/>
        <v>--249-02-04</v>
      </c>
      <c r="Y256" s="105" t="e">
        <f t="shared" ref="Y256:AC256" ca="1" si="265">TRIM(SUBSTITUTE(SUBSTITUTE(OFFSET($Q256,0,COLUMN()-COLUMN($AL$1)),CHAR(160)," "),_xludf.UNICHAR(8239)," "))</f>
        <v>#NAME?</v>
      </c>
      <c r="Z256" s="105" t="e">
        <f t="shared" ca="1" si="265"/>
        <v>#NAME?</v>
      </c>
      <c r="AA256" s="105" t="e">
        <f t="shared" ca="1" si="265"/>
        <v>#NAME?</v>
      </c>
      <c r="AB256" s="105" t="e">
        <f t="shared" ca="1" si="265"/>
        <v>#NAME?</v>
      </c>
      <c r="AC256" s="105" t="e">
        <f t="shared" ca="1" si="265"/>
        <v>#NAME?</v>
      </c>
      <c r="AD256" s="107">
        <f t="shared" si="144"/>
        <v>1</v>
      </c>
      <c r="AE256" s="107" t="str">
        <f t="shared" si="145"/>
        <v>2026-04</v>
      </c>
      <c r="AF256" s="107">
        <f t="shared" si="6"/>
        <v>1</v>
      </c>
      <c r="AG256" s="107">
        <f t="shared" si="7"/>
        <v>1</v>
      </c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</row>
    <row r="257" spans="1:47" ht="24" customHeight="1" x14ac:dyDescent="0.3">
      <c r="A257" s="46">
        <v>36</v>
      </c>
      <c r="B257" s="107" t="s">
        <v>347</v>
      </c>
      <c r="C257" s="102">
        <v>46114</v>
      </c>
      <c r="D257" s="102" t="str">
        <f t="array" ref="D257">IFERROR(
  LOOKUP(2, 1/((TRIM(IMS!$E$8:$E$4000)=TRIM(IMS!$E257))*(IMS!$C$8:$C$4000&lt;IMS!$C257)),
         IMS!$C$8:$C$4000),
"")</f>
        <v/>
      </c>
      <c r="E257" s="107">
        <v>914636022</v>
      </c>
      <c r="F257" s="113">
        <v>26678</v>
      </c>
      <c r="G257" s="104">
        <v>53</v>
      </c>
      <c r="H257" s="124" t="str">
        <f t="shared" si="119"/>
        <v>19-60</v>
      </c>
      <c r="I257" s="125" t="s">
        <v>82</v>
      </c>
      <c r="J257" s="105" t="e">
        <f t="shared" ca="1" si="1"/>
        <v>#NAME?</v>
      </c>
      <c r="K257" s="105">
        <v>597202514</v>
      </c>
      <c r="L257" s="105" t="s">
        <v>35</v>
      </c>
      <c r="M257" s="107" t="s">
        <v>83</v>
      </c>
      <c r="N257" s="105" t="s">
        <v>84</v>
      </c>
      <c r="O257" s="105"/>
      <c r="P257" s="103" t="s">
        <v>85</v>
      </c>
      <c r="Q257" s="137"/>
      <c r="R257" s="137"/>
      <c r="S257" s="110" t="s">
        <v>6</v>
      </c>
      <c r="T257" s="106"/>
      <c r="U257" s="106"/>
      <c r="V257" s="107"/>
      <c r="W257" s="107"/>
      <c r="X257" s="107" t="str">
        <f t="shared" si="142"/>
        <v>--250-02-04</v>
      </c>
      <c r="Y257" s="105" t="e">
        <f t="shared" ref="Y257:AC257" ca="1" si="266">TRIM(SUBSTITUTE(SUBSTITUTE(OFFSET($Q257,0,COLUMN()-COLUMN($AL$1)),CHAR(160)," "),_xludf.UNICHAR(8239)," "))</f>
        <v>#NAME?</v>
      </c>
      <c r="Z257" s="105" t="e">
        <f t="shared" ca="1" si="266"/>
        <v>#NAME?</v>
      </c>
      <c r="AA257" s="105" t="e">
        <f t="shared" ca="1" si="266"/>
        <v>#NAME?</v>
      </c>
      <c r="AB257" s="105" t="e">
        <f t="shared" ca="1" si="266"/>
        <v>#NAME?</v>
      </c>
      <c r="AC257" s="105" t="e">
        <f t="shared" ca="1" si="266"/>
        <v>#NAME?</v>
      </c>
      <c r="AD257" s="107">
        <f t="shared" si="144"/>
        <v>1</v>
      </c>
      <c r="AE257" s="107" t="str">
        <f t="shared" si="145"/>
        <v>2026-04</v>
      </c>
      <c r="AF257" s="107">
        <f t="shared" si="6"/>
        <v>1</v>
      </c>
      <c r="AG257" s="107">
        <f t="shared" si="7"/>
        <v>1</v>
      </c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</row>
    <row r="258" spans="1:47" ht="24" customHeight="1" x14ac:dyDescent="0.3">
      <c r="A258" s="46">
        <v>37</v>
      </c>
      <c r="B258" s="107" t="s">
        <v>348</v>
      </c>
      <c r="C258" s="102">
        <v>46114</v>
      </c>
      <c r="D258" s="102" t="str">
        <f t="array" ref="D258">IFERROR(
  LOOKUP(2, 1/((TRIM(IMS!$E$8:$E$4000)=TRIM(IMS!$E258))*(IMS!$C$8:$C$4000&lt;IMS!$C258)),
         IMS!$C$8:$C$4000),
"")</f>
        <v/>
      </c>
      <c r="E258" s="107">
        <v>434107736</v>
      </c>
      <c r="F258" s="113">
        <v>41174</v>
      </c>
      <c r="G258" s="104">
        <v>13</v>
      </c>
      <c r="H258" s="124" t="str">
        <f t="shared" si="119"/>
        <v>6-18</v>
      </c>
      <c r="I258" s="125" t="s">
        <v>82</v>
      </c>
      <c r="J258" s="105" t="e">
        <f t="shared" ca="1" si="1"/>
        <v>#NAME?</v>
      </c>
      <c r="K258" s="105">
        <v>598014901</v>
      </c>
      <c r="L258" s="105" t="s">
        <v>35</v>
      </c>
      <c r="M258" s="105" t="s">
        <v>89</v>
      </c>
      <c r="N258" s="105" t="s">
        <v>84</v>
      </c>
      <c r="O258" s="105"/>
      <c r="P258" s="103" t="s">
        <v>85</v>
      </c>
      <c r="Q258" s="136" t="s">
        <v>4</v>
      </c>
      <c r="R258" s="137"/>
      <c r="S258" s="107"/>
      <c r="T258" s="106"/>
      <c r="U258" s="106"/>
      <c r="V258" s="107"/>
      <c r="W258" s="107"/>
      <c r="X258" s="107" t="str">
        <f t="shared" si="142"/>
        <v>--251-02-04</v>
      </c>
      <c r="Y258" s="105" t="e">
        <f t="shared" ref="Y258:AC258" ca="1" si="267">TRIM(SUBSTITUTE(SUBSTITUTE(OFFSET($Q258,0,COLUMN()-COLUMN($AL$1)),CHAR(160)," "),_xludf.UNICHAR(8239)," "))</f>
        <v>#NAME?</v>
      </c>
      <c r="Z258" s="105" t="e">
        <f t="shared" ca="1" si="267"/>
        <v>#NAME?</v>
      </c>
      <c r="AA258" s="105" t="e">
        <f t="shared" ca="1" si="267"/>
        <v>#NAME?</v>
      </c>
      <c r="AB258" s="105" t="e">
        <f t="shared" ca="1" si="267"/>
        <v>#NAME?</v>
      </c>
      <c r="AC258" s="105" t="e">
        <f t="shared" ca="1" si="267"/>
        <v>#NAME?</v>
      </c>
      <c r="AD258" s="107">
        <f t="shared" si="144"/>
        <v>1</v>
      </c>
      <c r="AE258" s="107" t="str">
        <f t="shared" si="145"/>
        <v>2026-04</v>
      </c>
      <c r="AF258" s="107">
        <f t="shared" si="6"/>
        <v>1</v>
      </c>
      <c r="AG258" s="107">
        <f t="shared" si="7"/>
        <v>1</v>
      </c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</row>
    <row r="259" spans="1:47" ht="24" customHeight="1" x14ac:dyDescent="0.3">
      <c r="A259" s="46">
        <v>38</v>
      </c>
      <c r="B259" s="107" t="s">
        <v>349</v>
      </c>
      <c r="C259" s="102">
        <v>46114</v>
      </c>
      <c r="D259" s="102" t="str">
        <f t="array" ref="D259">IFERROR(
  LOOKUP(2, 1/((TRIM(IMS!$E$8:$E$4000)=TRIM(IMS!$E259))*(IMS!$C$8:$C$4000&lt;IMS!$C259)),
         IMS!$C$8:$C$4000),
"")</f>
        <v/>
      </c>
      <c r="E259" s="107">
        <v>932091457</v>
      </c>
      <c r="F259" s="113">
        <v>24595</v>
      </c>
      <c r="G259" s="104">
        <v>59</v>
      </c>
      <c r="H259" s="124" t="str">
        <f t="shared" si="119"/>
        <v>19-60</v>
      </c>
      <c r="I259" s="125" t="s">
        <v>82</v>
      </c>
      <c r="J259" s="105" t="e">
        <f t="shared" ca="1" si="1"/>
        <v>#NAME?</v>
      </c>
      <c r="K259" s="105">
        <v>599577550</v>
      </c>
      <c r="L259" s="105" t="s">
        <v>35</v>
      </c>
      <c r="M259" s="107" t="s">
        <v>83</v>
      </c>
      <c r="N259" s="105" t="s">
        <v>84</v>
      </c>
      <c r="O259" s="105"/>
      <c r="P259" s="103" t="s">
        <v>85</v>
      </c>
      <c r="Q259" s="136" t="s">
        <v>4</v>
      </c>
      <c r="R259" s="137"/>
      <c r="S259" s="107"/>
      <c r="T259" s="106"/>
      <c r="U259" s="106"/>
      <c r="V259" s="107"/>
      <c r="W259" s="107"/>
      <c r="X259" s="107" t="str">
        <f t="shared" si="142"/>
        <v>--252-02-04</v>
      </c>
      <c r="Y259" s="105" t="e">
        <f t="shared" ref="Y259:AC259" ca="1" si="268">TRIM(SUBSTITUTE(SUBSTITUTE(OFFSET($Q259,0,COLUMN()-COLUMN($AL$1)),CHAR(160)," "),_xludf.UNICHAR(8239)," "))</f>
        <v>#NAME?</v>
      </c>
      <c r="Z259" s="105" t="e">
        <f t="shared" ca="1" si="268"/>
        <v>#NAME?</v>
      </c>
      <c r="AA259" s="105" t="e">
        <f t="shared" ca="1" si="268"/>
        <v>#NAME?</v>
      </c>
      <c r="AB259" s="105" t="e">
        <f t="shared" ca="1" si="268"/>
        <v>#NAME?</v>
      </c>
      <c r="AC259" s="105" t="e">
        <f t="shared" ca="1" si="268"/>
        <v>#NAME?</v>
      </c>
      <c r="AD259" s="107">
        <f t="shared" si="144"/>
        <v>1</v>
      </c>
      <c r="AE259" s="107" t="str">
        <f t="shared" si="145"/>
        <v>2026-04</v>
      </c>
      <c r="AF259" s="107">
        <f t="shared" si="6"/>
        <v>1</v>
      </c>
      <c r="AG259" s="107">
        <f t="shared" si="7"/>
        <v>1</v>
      </c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</row>
    <row r="260" spans="1:47" ht="24" customHeight="1" x14ac:dyDescent="0.3">
      <c r="A260" s="46">
        <v>39</v>
      </c>
      <c r="B260" s="107" t="s">
        <v>350</v>
      </c>
      <c r="C260" s="102">
        <v>46114</v>
      </c>
      <c r="D260" s="102" t="str">
        <f t="array" ref="D260">IFERROR(
  LOOKUP(2, 1/((TRIM(IMS!$E$8:$E$4000)=TRIM(IMS!$E260))*(IMS!$C$8:$C$4000&lt;IMS!$C260)),
         IMS!$C$8:$C$4000),
"")</f>
        <v/>
      </c>
      <c r="E260" s="107">
        <v>918061128</v>
      </c>
      <c r="F260" s="113">
        <v>22596</v>
      </c>
      <c r="G260" s="104">
        <v>65</v>
      </c>
      <c r="H260" s="124" t="str">
        <f t="shared" si="119"/>
        <v>+60</v>
      </c>
      <c r="I260" s="126" t="s">
        <v>88</v>
      </c>
      <c r="J260" s="105" t="e">
        <f t="shared" ca="1" si="1"/>
        <v>#NAME?</v>
      </c>
      <c r="K260" s="105">
        <v>568833692</v>
      </c>
      <c r="L260" s="105" t="s">
        <v>35</v>
      </c>
      <c r="M260" s="107" t="s">
        <v>83</v>
      </c>
      <c r="N260" s="105" t="s">
        <v>84</v>
      </c>
      <c r="O260" s="105"/>
      <c r="P260" s="103" t="s">
        <v>85</v>
      </c>
      <c r="Q260" s="136" t="s">
        <v>4</v>
      </c>
      <c r="R260" s="137"/>
      <c r="S260" s="107"/>
      <c r="T260" s="106"/>
      <c r="U260" s="106"/>
      <c r="V260" s="107"/>
      <c r="W260" s="107"/>
      <c r="X260" s="107" t="str">
        <f t="shared" si="142"/>
        <v>--253-02-04</v>
      </c>
      <c r="Y260" s="105" t="e">
        <f t="shared" ref="Y260:AC260" ca="1" si="269">TRIM(SUBSTITUTE(SUBSTITUTE(OFFSET($Q260,0,COLUMN()-COLUMN($AL$1)),CHAR(160)," "),_xludf.UNICHAR(8239)," "))</f>
        <v>#NAME?</v>
      </c>
      <c r="Z260" s="105" t="e">
        <f t="shared" ca="1" si="269"/>
        <v>#NAME?</v>
      </c>
      <c r="AA260" s="105" t="e">
        <f t="shared" ca="1" si="269"/>
        <v>#NAME?</v>
      </c>
      <c r="AB260" s="105" t="e">
        <f t="shared" ca="1" si="269"/>
        <v>#NAME?</v>
      </c>
      <c r="AC260" s="105" t="e">
        <f t="shared" ca="1" si="269"/>
        <v>#NAME?</v>
      </c>
      <c r="AD260" s="107">
        <f t="shared" si="144"/>
        <v>1</v>
      </c>
      <c r="AE260" s="107" t="str">
        <f t="shared" si="145"/>
        <v>2026-04</v>
      </c>
      <c r="AF260" s="107">
        <f t="shared" si="6"/>
        <v>1</v>
      </c>
      <c r="AG260" s="107">
        <f t="shared" si="7"/>
        <v>1</v>
      </c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</row>
    <row r="261" spans="1:47" ht="24" customHeight="1" x14ac:dyDescent="0.3">
      <c r="A261" s="46">
        <v>40</v>
      </c>
      <c r="B261" s="107" t="s">
        <v>258</v>
      </c>
      <c r="C261" s="102">
        <v>46113</v>
      </c>
      <c r="D261" s="102" t="str">
        <f t="array" ref="D261">IFERROR(
  LOOKUP(2, 1/((TRIM(IMS!$E$8:$E$4000)=TRIM(IMS!$E261))*(IMS!$C$8:$C$4000&lt;IMS!$C261)),
         IMS!$C$8:$C$4000),
"")</f>
        <v/>
      </c>
      <c r="E261" s="107">
        <v>801906355</v>
      </c>
      <c r="F261" s="113">
        <v>32346</v>
      </c>
      <c r="G261" s="104">
        <v>38</v>
      </c>
      <c r="H261" s="124" t="str">
        <f t="shared" si="119"/>
        <v>19-60</v>
      </c>
      <c r="I261" s="126" t="s">
        <v>88</v>
      </c>
      <c r="J261" s="105" t="e">
        <f t="shared" ca="1" si="1"/>
        <v>#NAME?</v>
      </c>
      <c r="K261" s="105">
        <v>592614561</v>
      </c>
      <c r="L261" s="105" t="s">
        <v>35</v>
      </c>
      <c r="M261" s="107" t="s">
        <v>83</v>
      </c>
      <c r="N261" s="105" t="s">
        <v>84</v>
      </c>
      <c r="O261" s="105"/>
      <c r="P261" s="103" t="s">
        <v>85</v>
      </c>
      <c r="Q261" s="136" t="s">
        <v>4</v>
      </c>
      <c r="R261" s="137"/>
      <c r="S261" s="107"/>
      <c r="T261" s="106"/>
      <c r="U261" s="106"/>
      <c r="V261" s="107"/>
      <c r="W261" s="107"/>
      <c r="X261" s="107" t="str">
        <f t="shared" si="142"/>
        <v>--254-01-04</v>
      </c>
      <c r="Y261" s="105" t="e">
        <f t="shared" ref="Y261:AC261" ca="1" si="270">TRIM(SUBSTITUTE(SUBSTITUTE(OFFSET($Q261,0,COLUMN()-COLUMN($AL$1)),CHAR(160)," "),_xludf.UNICHAR(8239)," "))</f>
        <v>#NAME?</v>
      </c>
      <c r="Z261" s="105" t="e">
        <f t="shared" ca="1" si="270"/>
        <v>#NAME?</v>
      </c>
      <c r="AA261" s="105" t="e">
        <f t="shared" ca="1" si="270"/>
        <v>#NAME?</v>
      </c>
      <c r="AB261" s="105" t="e">
        <f t="shared" ca="1" si="270"/>
        <v>#NAME?</v>
      </c>
      <c r="AC261" s="105" t="e">
        <f t="shared" ca="1" si="270"/>
        <v>#NAME?</v>
      </c>
      <c r="AD261" s="107">
        <f t="shared" si="144"/>
        <v>0</v>
      </c>
      <c r="AE261" s="107" t="str">
        <f t="shared" si="145"/>
        <v>2026-04</v>
      </c>
      <c r="AF261" s="107">
        <f t="shared" si="6"/>
        <v>0</v>
      </c>
      <c r="AG261" s="107">
        <f t="shared" si="7"/>
        <v>0</v>
      </c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</row>
    <row r="262" spans="1:47" ht="24" customHeight="1" x14ac:dyDescent="0.3">
      <c r="A262" s="46">
        <v>41</v>
      </c>
      <c r="B262" s="107" t="s">
        <v>351</v>
      </c>
      <c r="C262" s="102">
        <v>46114</v>
      </c>
      <c r="D262" s="102" t="str">
        <f t="array" ref="D262">IFERROR(
  LOOKUP(2, 1/((TRIM(IMS!$E$8:$E$4000)=TRIM(IMS!$E262))*(IMS!$C$8:$C$4000&lt;IMS!$C262)),
         IMS!$C$8:$C$4000),
"")</f>
        <v/>
      </c>
      <c r="E262" s="107">
        <v>803263904</v>
      </c>
      <c r="F262" s="113">
        <v>33670</v>
      </c>
      <c r="G262" s="104">
        <v>34</v>
      </c>
      <c r="H262" s="124" t="str">
        <f t="shared" si="119"/>
        <v>19-60</v>
      </c>
      <c r="I262" s="125" t="s">
        <v>82</v>
      </c>
      <c r="J262" s="105" t="e">
        <f t="shared" ca="1" si="1"/>
        <v>#NAME?</v>
      </c>
      <c r="K262" s="105">
        <v>595445068</v>
      </c>
      <c r="L262" s="106" t="s">
        <v>44</v>
      </c>
      <c r="M262" s="107" t="s">
        <v>83</v>
      </c>
      <c r="N262" s="105" t="s">
        <v>84</v>
      </c>
      <c r="O262" s="105"/>
      <c r="P262" s="103" t="s">
        <v>85</v>
      </c>
      <c r="Q262" s="137"/>
      <c r="R262" s="126" t="s">
        <v>27</v>
      </c>
      <c r="S262" s="107"/>
      <c r="T262" s="106"/>
      <c r="U262" s="106"/>
      <c r="V262" s="107"/>
      <c r="W262" s="107"/>
      <c r="X262" s="107" t="str">
        <f t="shared" si="142"/>
        <v>--255-02-04</v>
      </c>
      <c r="Y262" s="105" t="e">
        <f t="shared" ref="Y262:AC262" ca="1" si="271">TRIM(SUBSTITUTE(SUBSTITUTE(OFFSET($Q262,0,COLUMN()-COLUMN($AL$1)),CHAR(160)," "),_xludf.UNICHAR(8239)," "))</f>
        <v>#NAME?</v>
      </c>
      <c r="Z262" s="105" t="e">
        <f t="shared" ca="1" si="271"/>
        <v>#NAME?</v>
      </c>
      <c r="AA262" s="105" t="e">
        <f t="shared" ca="1" si="271"/>
        <v>#NAME?</v>
      </c>
      <c r="AB262" s="105" t="e">
        <f t="shared" ca="1" si="271"/>
        <v>#NAME?</v>
      </c>
      <c r="AC262" s="105" t="e">
        <f t="shared" ca="1" si="271"/>
        <v>#NAME?</v>
      </c>
      <c r="AD262" s="107">
        <f t="shared" si="144"/>
        <v>0</v>
      </c>
      <c r="AE262" s="107" t="str">
        <f t="shared" si="145"/>
        <v>2026-04</v>
      </c>
      <c r="AF262" s="107">
        <f t="shared" si="6"/>
        <v>1</v>
      </c>
      <c r="AG262" s="107">
        <f t="shared" si="7"/>
        <v>1</v>
      </c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</row>
    <row r="263" spans="1:47" ht="24" customHeight="1" x14ac:dyDescent="0.3">
      <c r="A263" s="46">
        <v>42</v>
      </c>
      <c r="B263" s="107" t="s">
        <v>352</v>
      </c>
      <c r="C263" s="102">
        <v>46114</v>
      </c>
      <c r="D263" s="102" t="str">
        <f t="array" ref="D263">IFERROR(
  LOOKUP(2, 1/((TRIM(IMS!$E$8:$E$4000)=TRIM(IMS!$E263))*(IMS!$C$8:$C$4000&lt;IMS!$C263)),
         IMS!$C$8:$C$4000),
"")</f>
        <v/>
      </c>
      <c r="E263" s="107">
        <v>424706364</v>
      </c>
      <c r="F263" s="113">
        <v>38948</v>
      </c>
      <c r="G263" s="104">
        <v>19</v>
      </c>
      <c r="H263" s="124" t="str">
        <f t="shared" si="119"/>
        <v>19-60</v>
      </c>
      <c r="I263" s="125" t="s">
        <v>82</v>
      </c>
      <c r="J263" s="105" t="e">
        <f t="shared" ref="J263:J304" ca="1" si="272">IF(OR(LOWER(TRIM(SUBSTITUTE(SUBSTITUTE($I263,CHAR(160)," "),_xludf.UNICHAR(8239)," ")))="male",
LOWER(TRIM(SUBSTITUTE(SUBSTITUTE($I263,CHAR(160)," "),_xludf.UNICHAR(8239)," ")))="m",
LOWER(TRIM(SUBSTITUTE(SUBSTITUTE($I263,CHAR(160)," "),_xludf.UNICHAR(8239)," ")))="males"),
"male",
IF(OR(LOWER(TRIM(SUBSTITUTE(SUBSTITUTE($I263,CHAR(160)," "),_xludf.UNICHAR(8239)," ")))="female",
LOWER(TRIM(SUBSTITUTE(SUBSTITUTE($I263,CHAR(160)," "),_xludf.UNICHAR(8239)," ")))="f",
LOWER(TRIM(SUBSTITUTE(SUBSTITUTE($I263,CHAR(160)," "),_xludf.UNICHAR(8239)," ")))="females"),
"female",
""))</f>
        <v>#NAME?</v>
      </c>
      <c r="K263" s="105">
        <v>592408979</v>
      </c>
      <c r="L263" s="105" t="s">
        <v>35</v>
      </c>
      <c r="M263" s="107" t="s">
        <v>83</v>
      </c>
      <c r="N263" s="105" t="s">
        <v>84</v>
      </c>
      <c r="O263" s="105"/>
      <c r="P263" s="103" t="s">
        <v>85</v>
      </c>
      <c r="Q263" s="137"/>
      <c r="R263" s="126" t="s">
        <v>37</v>
      </c>
      <c r="S263" s="107"/>
      <c r="T263" s="106"/>
      <c r="U263" s="106"/>
      <c r="V263" s="107"/>
      <c r="W263" s="107"/>
      <c r="X263" s="107" t="str">
        <f t="shared" si="142"/>
        <v>--256-02-04</v>
      </c>
      <c r="Y263" s="105" t="e">
        <f t="shared" ref="Y263:AC263" ca="1" si="273">TRIM(SUBSTITUTE(SUBSTITUTE(OFFSET($Q263,0,COLUMN()-COLUMN($AL$1)),CHAR(160)," "),_xludf.UNICHAR(8239)," "))</f>
        <v>#NAME?</v>
      </c>
      <c r="Z263" s="105" t="e">
        <f t="shared" ca="1" si="273"/>
        <v>#NAME?</v>
      </c>
      <c r="AA263" s="105" t="e">
        <f t="shared" ca="1" si="273"/>
        <v>#NAME?</v>
      </c>
      <c r="AB263" s="105" t="e">
        <f t="shared" ca="1" si="273"/>
        <v>#NAME?</v>
      </c>
      <c r="AC263" s="105" t="e">
        <f t="shared" ca="1" si="273"/>
        <v>#NAME?</v>
      </c>
      <c r="AD263" s="107">
        <f t="shared" si="144"/>
        <v>1</v>
      </c>
      <c r="AE263" s="107" t="str">
        <f t="shared" si="145"/>
        <v>2026-04</v>
      </c>
      <c r="AF263" s="107">
        <f t="shared" ref="AF263:AF404" si="274">IF(OR($E263="",$AE263=""),0,IF(COUNTIFS($E$8:E263,$E263,$AE$8:AE263,$AE263)=1,1,0))</f>
        <v>1</v>
      </c>
      <c r="AG263" s="107">
        <f t="shared" ref="AG263:AG404" si="275">IF($E263="",0,IF(COUNTIF($E$8:E263,$E263)=1,1,0))</f>
        <v>1</v>
      </c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</row>
    <row r="264" spans="1:47" ht="24" customHeight="1" x14ac:dyDescent="0.3">
      <c r="A264" s="46">
        <v>43</v>
      </c>
      <c r="B264" s="107" t="s">
        <v>353</v>
      </c>
      <c r="C264" s="102">
        <v>46114</v>
      </c>
      <c r="D264" s="102" t="str">
        <f t="array" ref="D264">IFERROR(
  LOOKUP(2, 1/((TRIM(IMS!$E$8:$E$4000)=TRIM(IMS!$E264))*(IMS!$C$8:$C$4000&lt;IMS!$C264)),
         IMS!$C$8:$C$4000),
"")</f>
        <v/>
      </c>
      <c r="E264" s="107">
        <v>801317017</v>
      </c>
      <c r="F264" s="113">
        <v>31406</v>
      </c>
      <c r="G264" s="104">
        <v>40</v>
      </c>
      <c r="H264" s="124" t="str">
        <f t="shared" si="119"/>
        <v>19-60</v>
      </c>
      <c r="I264" s="125" t="s">
        <v>82</v>
      </c>
      <c r="J264" s="105" t="e">
        <f t="shared" ca="1" si="272"/>
        <v>#NAME?</v>
      </c>
      <c r="K264" s="105">
        <v>599035002</v>
      </c>
      <c r="L264" s="105" t="s">
        <v>35</v>
      </c>
      <c r="M264" s="107" t="s">
        <v>83</v>
      </c>
      <c r="N264" s="105" t="s">
        <v>84</v>
      </c>
      <c r="O264" s="105"/>
      <c r="P264" s="103" t="s">
        <v>85</v>
      </c>
      <c r="Q264" s="137"/>
      <c r="R264" s="126" t="s">
        <v>37</v>
      </c>
      <c r="S264" s="107"/>
      <c r="T264" s="110" t="s">
        <v>7</v>
      </c>
      <c r="U264" s="106"/>
      <c r="V264" s="107"/>
      <c r="W264" s="107"/>
      <c r="X264" s="107" t="str">
        <f t="shared" si="142"/>
        <v>--257-02-04</v>
      </c>
      <c r="Y264" s="105" t="e">
        <f t="shared" ref="Y264:AC264" ca="1" si="276">TRIM(SUBSTITUTE(SUBSTITUTE(OFFSET($Q264,0,COLUMN()-COLUMN($AL$1)),CHAR(160)," "),_xludf.UNICHAR(8239)," "))</f>
        <v>#NAME?</v>
      </c>
      <c r="Z264" s="105" t="e">
        <f t="shared" ca="1" si="276"/>
        <v>#NAME?</v>
      </c>
      <c r="AA264" s="105" t="e">
        <f t="shared" ca="1" si="276"/>
        <v>#NAME?</v>
      </c>
      <c r="AB264" s="105" t="e">
        <f t="shared" ca="1" si="276"/>
        <v>#NAME?</v>
      </c>
      <c r="AC264" s="105" t="e">
        <f t="shared" ca="1" si="276"/>
        <v>#NAME?</v>
      </c>
      <c r="AD264" s="107">
        <f t="shared" si="144"/>
        <v>0</v>
      </c>
      <c r="AE264" s="107" t="str">
        <f t="shared" si="145"/>
        <v>2026-04</v>
      </c>
      <c r="AF264" s="107">
        <f t="shared" si="274"/>
        <v>1</v>
      </c>
      <c r="AG264" s="107">
        <f t="shared" si="275"/>
        <v>1</v>
      </c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</row>
    <row r="265" spans="1:47" ht="24" customHeight="1" x14ac:dyDescent="0.3">
      <c r="A265" s="46">
        <v>44</v>
      </c>
      <c r="B265" s="107" t="s">
        <v>354</v>
      </c>
      <c r="C265" s="102">
        <v>46114</v>
      </c>
      <c r="D265" s="102" t="str">
        <f t="array" ref="D265">IFERROR(
  LOOKUP(2, 1/((TRIM(IMS!$E$8:$E$4000)=TRIM(IMS!$E265))*(IMS!$C$8:$C$4000&lt;IMS!$C265)),
         IMS!$C$8:$C$4000),
"")</f>
        <v/>
      </c>
      <c r="E265" s="107">
        <v>800200313</v>
      </c>
      <c r="F265" s="113">
        <v>31084</v>
      </c>
      <c r="G265" s="104">
        <v>41</v>
      </c>
      <c r="H265" s="124" t="str">
        <f t="shared" si="119"/>
        <v>19-60</v>
      </c>
      <c r="I265" s="125" t="s">
        <v>82</v>
      </c>
      <c r="J265" s="105" t="e">
        <f t="shared" ca="1" si="272"/>
        <v>#NAME?</v>
      </c>
      <c r="K265" s="105">
        <v>598150315</v>
      </c>
      <c r="L265" s="105" t="s">
        <v>35</v>
      </c>
      <c r="M265" s="107" t="s">
        <v>83</v>
      </c>
      <c r="N265" s="105" t="s">
        <v>84</v>
      </c>
      <c r="O265" s="105"/>
      <c r="P265" s="103" t="s">
        <v>85</v>
      </c>
      <c r="Q265" s="137"/>
      <c r="R265" s="126" t="s">
        <v>37</v>
      </c>
      <c r="S265" s="107"/>
      <c r="T265" s="106"/>
      <c r="U265" s="106"/>
      <c r="V265" s="107"/>
      <c r="W265" s="107"/>
      <c r="X265" s="107" t="str">
        <f t="shared" si="142"/>
        <v>--258-02-04</v>
      </c>
      <c r="Y265" s="105" t="e">
        <f t="shared" ref="Y265:AC265" ca="1" si="277">TRIM(SUBSTITUTE(SUBSTITUTE(OFFSET($Q265,0,COLUMN()-COLUMN($AL$1)),CHAR(160)," "),_xludf.UNICHAR(8239)," "))</f>
        <v>#NAME?</v>
      </c>
      <c r="Z265" s="105" t="e">
        <f t="shared" ca="1" si="277"/>
        <v>#NAME?</v>
      </c>
      <c r="AA265" s="105" t="e">
        <f t="shared" ca="1" si="277"/>
        <v>#NAME?</v>
      </c>
      <c r="AB265" s="105" t="e">
        <f t="shared" ca="1" si="277"/>
        <v>#NAME?</v>
      </c>
      <c r="AC265" s="105" t="e">
        <f t="shared" ca="1" si="277"/>
        <v>#NAME?</v>
      </c>
      <c r="AD265" s="107">
        <f t="shared" si="144"/>
        <v>0</v>
      </c>
      <c r="AE265" s="107" t="str">
        <f t="shared" si="145"/>
        <v>2026-04</v>
      </c>
      <c r="AF265" s="107">
        <f t="shared" si="274"/>
        <v>1</v>
      </c>
      <c r="AG265" s="107">
        <f t="shared" si="275"/>
        <v>1</v>
      </c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</row>
    <row r="266" spans="1:47" ht="24" customHeight="1" x14ac:dyDescent="0.3">
      <c r="A266" s="46">
        <v>45</v>
      </c>
      <c r="B266" s="107" t="s">
        <v>355</v>
      </c>
      <c r="C266" s="102">
        <v>46114</v>
      </c>
      <c r="D266" s="102" t="str">
        <f t="array" ref="D266">IFERROR(
  LOOKUP(2, 1/((TRIM(IMS!$E$8:$E$4000)=TRIM(IMS!$E266))*(IMS!$C$8:$C$4000&lt;IMS!$C266)),
         IMS!$C$8:$C$4000),
"")</f>
        <v/>
      </c>
      <c r="E266" s="107">
        <v>470040908</v>
      </c>
      <c r="F266" s="113">
        <v>45125</v>
      </c>
      <c r="G266" s="104">
        <v>2</v>
      </c>
      <c r="H266" s="124" t="str">
        <f t="shared" si="119"/>
        <v>0-5</v>
      </c>
      <c r="I266" s="125" t="s">
        <v>82</v>
      </c>
      <c r="J266" s="105" t="e">
        <f t="shared" ca="1" si="272"/>
        <v>#NAME?</v>
      </c>
      <c r="K266" s="105">
        <v>598150315</v>
      </c>
      <c r="L266" s="105" t="s">
        <v>35</v>
      </c>
      <c r="M266" s="105" t="s">
        <v>89</v>
      </c>
      <c r="N266" s="105" t="s">
        <v>84</v>
      </c>
      <c r="O266" s="105"/>
      <c r="P266" s="103" t="s">
        <v>85</v>
      </c>
      <c r="Q266" s="136" t="s">
        <v>16</v>
      </c>
      <c r="R266" s="137"/>
      <c r="S266" s="107"/>
      <c r="T266" s="106"/>
      <c r="U266" s="106"/>
      <c r="V266" s="107"/>
      <c r="W266" s="107"/>
      <c r="X266" s="107" t="str">
        <f t="shared" si="142"/>
        <v>--259-02-04</v>
      </c>
      <c r="Y266" s="105" t="e">
        <f t="shared" ref="Y266:AC266" ca="1" si="278">TRIM(SUBSTITUTE(SUBSTITUTE(OFFSET($Q266,0,COLUMN()-COLUMN($AL$1)),CHAR(160)," "),_xludf.UNICHAR(8239)," "))</f>
        <v>#NAME?</v>
      </c>
      <c r="Z266" s="105" t="e">
        <f t="shared" ca="1" si="278"/>
        <v>#NAME?</v>
      </c>
      <c r="AA266" s="105" t="e">
        <f t="shared" ca="1" si="278"/>
        <v>#NAME?</v>
      </c>
      <c r="AB266" s="105" t="e">
        <f t="shared" ca="1" si="278"/>
        <v>#NAME?</v>
      </c>
      <c r="AC266" s="105" t="e">
        <f t="shared" ca="1" si="278"/>
        <v>#NAME?</v>
      </c>
      <c r="AD266" s="107">
        <f t="shared" si="144"/>
        <v>1</v>
      </c>
      <c r="AE266" s="107" t="str">
        <f t="shared" si="145"/>
        <v>2026-04</v>
      </c>
      <c r="AF266" s="107">
        <f t="shared" si="274"/>
        <v>1</v>
      </c>
      <c r="AG266" s="107">
        <f t="shared" si="275"/>
        <v>1</v>
      </c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</row>
    <row r="267" spans="1:47" ht="24" customHeight="1" x14ac:dyDescent="0.3">
      <c r="A267" s="46">
        <v>46</v>
      </c>
      <c r="B267" s="107" t="s">
        <v>356</v>
      </c>
      <c r="C267" s="102">
        <v>46114</v>
      </c>
      <c r="D267" s="102" t="str">
        <f t="array" ref="D267">IFERROR(
  LOOKUP(2, 1/((TRIM(IMS!$E$8:$E$4000)=TRIM(IMS!$E267))*(IMS!$C$8:$C$4000&lt;IMS!$C267)),
         IMS!$C$8:$C$4000),
"")</f>
        <v/>
      </c>
      <c r="E267" s="107">
        <v>802425371</v>
      </c>
      <c r="F267" s="113">
        <v>32790</v>
      </c>
      <c r="G267" s="104">
        <v>36</v>
      </c>
      <c r="H267" s="124" t="str">
        <f t="shared" si="119"/>
        <v>19-60</v>
      </c>
      <c r="I267" s="125" t="s">
        <v>82</v>
      </c>
      <c r="J267" s="105" t="e">
        <f t="shared" ca="1" si="272"/>
        <v>#NAME?</v>
      </c>
      <c r="K267" s="105">
        <v>597775156</v>
      </c>
      <c r="L267" s="105" t="s">
        <v>35</v>
      </c>
      <c r="M267" s="107" t="s">
        <v>83</v>
      </c>
      <c r="N267" s="105" t="s">
        <v>84</v>
      </c>
      <c r="O267" s="105"/>
      <c r="P267" s="103" t="s">
        <v>85</v>
      </c>
      <c r="Q267" s="137"/>
      <c r="R267" s="126" t="s">
        <v>27</v>
      </c>
      <c r="S267" s="107"/>
      <c r="T267" s="106"/>
      <c r="U267" s="106"/>
      <c r="V267" s="107"/>
      <c r="W267" s="107"/>
      <c r="X267" s="107" t="str">
        <f t="shared" si="142"/>
        <v>--260-02-04</v>
      </c>
      <c r="Y267" s="105" t="e">
        <f t="shared" ref="Y267:AC267" ca="1" si="279">TRIM(SUBSTITUTE(SUBSTITUTE(OFFSET($Q267,0,COLUMN()-COLUMN($AL$1)),CHAR(160)," "),_xludf.UNICHAR(8239)," "))</f>
        <v>#NAME?</v>
      </c>
      <c r="Z267" s="105" t="e">
        <f t="shared" ca="1" si="279"/>
        <v>#NAME?</v>
      </c>
      <c r="AA267" s="105" t="e">
        <f t="shared" ca="1" si="279"/>
        <v>#NAME?</v>
      </c>
      <c r="AB267" s="105" t="e">
        <f t="shared" ca="1" si="279"/>
        <v>#NAME?</v>
      </c>
      <c r="AC267" s="105" t="e">
        <f t="shared" ca="1" si="279"/>
        <v>#NAME?</v>
      </c>
      <c r="AD267" s="107">
        <f t="shared" si="144"/>
        <v>1</v>
      </c>
      <c r="AE267" s="107" t="str">
        <f t="shared" si="145"/>
        <v>2026-04</v>
      </c>
      <c r="AF267" s="107">
        <f t="shared" si="274"/>
        <v>1</v>
      </c>
      <c r="AG267" s="107">
        <f t="shared" si="275"/>
        <v>1</v>
      </c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</row>
    <row r="268" spans="1:47" ht="24" customHeight="1" x14ac:dyDescent="0.3">
      <c r="A268" s="46">
        <v>47</v>
      </c>
      <c r="B268" s="107" t="s">
        <v>357</v>
      </c>
      <c r="C268" s="102">
        <v>46114</v>
      </c>
      <c r="D268" s="102" t="str">
        <f t="array" ref="D268">IFERROR(
  LOOKUP(2, 1/((TRIM(IMS!$E$8:$E$4000)=TRIM(IMS!$E268))*(IMS!$C$8:$C$4000&lt;IMS!$C268)),
         IMS!$C$8:$C$4000),
"")</f>
        <v/>
      </c>
      <c r="E268" s="107">
        <v>408044675</v>
      </c>
      <c r="F268" s="113">
        <v>37283</v>
      </c>
      <c r="G268" s="104">
        <v>24</v>
      </c>
      <c r="H268" s="124" t="str">
        <f t="shared" si="119"/>
        <v>19-60</v>
      </c>
      <c r="I268" s="126" t="s">
        <v>88</v>
      </c>
      <c r="J268" s="105" t="e">
        <f t="shared" ca="1" si="272"/>
        <v>#NAME?</v>
      </c>
      <c r="K268" s="105">
        <v>595913176</v>
      </c>
      <c r="L268" s="105" t="s">
        <v>35</v>
      </c>
      <c r="M268" s="107" t="s">
        <v>83</v>
      </c>
      <c r="N268" s="105" t="s">
        <v>84</v>
      </c>
      <c r="O268" s="105"/>
      <c r="P268" s="103" t="s">
        <v>85</v>
      </c>
      <c r="Q268" s="136" t="s">
        <v>4</v>
      </c>
      <c r="R268" s="137"/>
      <c r="S268" s="107"/>
      <c r="T268" s="106"/>
      <c r="U268" s="106"/>
      <c r="V268" s="107"/>
      <c r="W268" s="107"/>
      <c r="X268" s="107" t="str">
        <f t="shared" si="142"/>
        <v>--261-02-04</v>
      </c>
      <c r="Y268" s="105" t="e">
        <f t="shared" ref="Y268:AC268" ca="1" si="280">TRIM(SUBSTITUTE(SUBSTITUTE(OFFSET($Q268,0,COLUMN()-COLUMN($AL$1)),CHAR(160)," "),_xludf.UNICHAR(8239)," "))</f>
        <v>#NAME?</v>
      </c>
      <c r="Z268" s="105" t="e">
        <f t="shared" ca="1" si="280"/>
        <v>#NAME?</v>
      </c>
      <c r="AA268" s="105" t="e">
        <f t="shared" ca="1" si="280"/>
        <v>#NAME?</v>
      </c>
      <c r="AB268" s="105" t="e">
        <f t="shared" ca="1" si="280"/>
        <v>#NAME?</v>
      </c>
      <c r="AC268" s="105" t="e">
        <f t="shared" ca="1" si="280"/>
        <v>#NAME?</v>
      </c>
      <c r="AD268" s="107">
        <f t="shared" si="144"/>
        <v>1</v>
      </c>
      <c r="AE268" s="107" t="str">
        <f t="shared" si="145"/>
        <v>2026-04</v>
      </c>
      <c r="AF268" s="107">
        <f t="shared" si="274"/>
        <v>1</v>
      </c>
      <c r="AG268" s="107">
        <f t="shared" si="275"/>
        <v>1</v>
      </c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</row>
    <row r="269" spans="1:47" ht="24" customHeight="1" x14ac:dyDescent="0.3">
      <c r="A269" s="46">
        <v>48</v>
      </c>
      <c r="B269" s="107" t="s">
        <v>358</v>
      </c>
      <c r="C269" s="102">
        <v>46114</v>
      </c>
      <c r="D269" s="102" t="str">
        <f t="array" ref="D269">IFERROR(
  LOOKUP(2, 1/((TRIM(IMS!$E$8:$E$4000)=TRIM(IMS!$E269))*(IMS!$C$8:$C$4000&lt;IMS!$C269)),
         IMS!$C$8:$C$4000),
"")</f>
        <v/>
      </c>
      <c r="E269" s="107">
        <v>800594400</v>
      </c>
      <c r="F269" s="113">
        <v>31211</v>
      </c>
      <c r="G269" s="104">
        <v>40</v>
      </c>
      <c r="H269" s="124" t="str">
        <f t="shared" si="119"/>
        <v>19-60</v>
      </c>
      <c r="I269" s="125" t="s">
        <v>82</v>
      </c>
      <c r="J269" s="105" t="e">
        <f t="shared" ca="1" si="272"/>
        <v>#NAME?</v>
      </c>
      <c r="K269" s="105">
        <v>599624539</v>
      </c>
      <c r="L269" s="105" t="s">
        <v>35</v>
      </c>
      <c r="M269" s="107" t="s">
        <v>83</v>
      </c>
      <c r="N269" s="105" t="s">
        <v>84</v>
      </c>
      <c r="O269" s="105"/>
      <c r="P269" s="103" t="s">
        <v>85</v>
      </c>
      <c r="Q269" s="136" t="s">
        <v>4</v>
      </c>
      <c r="R269" s="137"/>
      <c r="S269" s="107"/>
      <c r="T269" s="106"/>
      <c r="U269" s="106"/>
      <c r="V269" s="107"/>
      <c r="W269" s="107"/>
      <c r="X269" s="107" t="str">
        <f t="shared" si="142"/>
        <v>--262-02-04</v>
      </c>
      <c r="Y269" s="105" t="e">
        <f t="shared" ref="Y269:AC269" ca="1" si="281">TRIM(SUBSTITUTE(SUBSTITUTE(OFFSET($Q269,0,COLUMN()-COLUMN($AL$1)),CHAR(160)," "),_xludf.UNICHAR(8239)," "))</f>
        <v>#NAME?</v>
      </c>
      <c r="Z269" s="105" t="e">
        <f t="shared" ca="1" si="281"/>
        <v>#NAME?</v>
      </c>
      <c r="AA269" s="105" t="e">
        <f t="shared" ca="1" si="281"/>
        <v>#NAME?</v>
      </c>
      <c r="AB269" s="105" t="e">
        <f t="shared" ca="1" si="281"/>
        <v>#NAME?</v>
      </c>
      <c r="AC269" s="105" t="e">
        <f t="shared" ca="1" si="281"/>
        <v>#NAME?</v>
      </c>
      <c r="AD269" s="107">
        <f t="shared" si="144"/>
        <v>1</v>
      </c>
      <c r="AE269" s="107" t="str">
        <f t="shared" si="145"/>
        <v>2026-04</v>
      </c>
      <c r="AF269" s="107">
        <f t="shared" si="274"/>
        <v>1</v>
      </c>
      <c r="AG269" s="107">
        <f t="shared" si="275"/>
        <v>1</v>
      </c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</row>
    <row r="270" spans="1:47" ht="24" customHeight="1" x14ac:dyDescent="0.3">
      <c r="A270" s="46">
        <v>49</v>
      </c>
      <c r="B270" s="107" t="s">
        <v>359</v>
      </c>
      <c r="C270" s="102">
        <v>46114</v>
      </c>
      <c r="D270" s="102" t="str">
        <f t="array" ref="D270">IFERROR(
  LOOKUP(2, 1/((TRIM(IMS!$E$8:$E$4000)=TRIM(IMS!$E270))*(IMS!$C$8:$C$4000&lt;IMS!$C270)),
         IMS!$C$8:$C$4000),
"")</f>
        <v/>
      </c>
      <c r="E270" s="107">
        <v>964316449</v>
      </c>
      <c r="F270" s="113">
        <v>26241</v>
      </c>
      <c r="G270" s="104">
        <v>54</v>
      </c>
      <c r="H270" s="124" t="str">
        <f t="shared" si="119"/>
        <v>19-60</v>
      </c>
      <c r="I270" s="126" t="s">
        <v>88</v>
      </c>
      <c r="J270" s="105" t="e">
        <f t="shared" ca="1" si="272"/>
        <v>#NAME?</v>
      </c>
      <c r="K270" s="109">
        <v>598819459</v>
      </c>
      <c r="L270" s="105" t="s">
        <v>35</v>
      </c>
      <c r="M270" s="107" t="s">
        <v>83</v>
      </c>
      <c r="N270" s="105" t="s">
        <v>84</v>
      </c>
      <c r="O270" s="105"/>
      <c r="P270" s="103" t="s">
        <v>85</v>
      </c>
      <c r="Q270" s="136" t="s">
        <v>4</v>
      </c>
      <c r="R270" s="137"/>
      <c r="S270" s="107"/>
      <c r="T270" s="106"/>
      <c r="U270" s="106"/>
      <c r="V270" s="107"/>
      <c r="W270" s="107"/>
      <c r="X270" s="107" t="str">
        <f t="shared" si="142"/>
        <v>--263-02-04</v>
      </c>
      <c r="Y270" s="105" t="e">
        <f t="shared" ref="Y270:AC270" ca="1" si="282">TRIM(SUBSTITUTE(SUBSTITUTE(OFFSET($Q270,0,COLUMN()-COLUMN($AL$1)),CHAR(160)," "),_xludf.UNICHAR(8239)," "))</f>
        <v>#NAME?</v>
      </c>
      <c r="Z270" s="105" t="e">
        <f t="shared" ca="1" si="282"/>
        <v>#NAME?</v>
      </c>
      <c r="AA270" s="105" t="e">
        <f t="shared" ca="1" si="282"/>
        <v>#NAME?</v>
      </c>
      <c r="AB270" s="105" t="e">
        <f t="shared" ca="1" si="282"/>
        <v>#NAME?</v>
      </c>
      <c r="AC270" s="105" t="e">
        <f t="shared" ca="1" si="282"/>
        <v>#NAME?</v>
      </c>
      <c r="AD270" s="107">
        <f t="shared" si="144"/>
        <v>1</v>
      </c>
      <c r="AE270" s="107" t="str">
        <f t="shared" si="145"/>
        <v>2026-04</v>
      </c>
      <c r="AF270" s="107">
        <f t="shared" si="274"/>
        <v>1</v>
      </c>
      <c r="AG270" s="107">
        <f t="shared" si="275"/>
        <v>1</v>
      </c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</row>
    <row r="271" spans="1:47" ht="24" customHeight="1" x14ac:dyDescent="0.3">
      <c r="A271" s="46">
        <v>50</v>
      </c>
      <c r="B271" s="107" t="s">
        <v>360</v>
      </c>
      <c r="C271" s="102">
        <v>46114</v>
      </c>
      <c r="D271" s="102" t="str">
        <f t="array" ref="D271">IFERROR(
  LOOKUP(2, 1/((TRIM(IMS!$E$8:$E$4000)=TRIM(IMS!$E271))*(IMS!$C$8:$C$4000&lt;IMS!$C271)),
         IMS!$C$8:$C$4000),
"")</f>
        <v/>
      </c>
      <c r="E271" s="107">
        <v>803868660</v>
      </c>
      <c r="F271" s="113">
        <v>34787</v>
      </c>
      <c r="G271" s="104">
        <v>31</v>
      </c>
      <c r="H271" s="124" t="str">
        <f t="shared" si="119"/>
        <v>19-60</v>
      </c>
      <c r="I271" s="125" t="s">
        <v>82</v>
      </c>
      <c r="J271" s="105" t="e">
        <f t="shared" ca="1" si="272"/>
        <v>#NAME?</v>
      </c>
      <c r="K271" s="105">
        <v>592330183</v>
      </c>
      <c r="L271" s="105" t="s">
        <v>35</v>
      </c>
      <c r="M271" s="107" t="s">
        <v>83</v>
      </c>
      <c r="N271" s="105" t="s">
        <v>84</v>
      </c>
      <c r="O271" s="105"/>
      <c r="P271" s="103" t="s">
        <v>85</v>
      </c>
      <c r="Q271" s="136" t="s">
        <v>4</v>
      </c>
      <c r="R271" s="137"/>
      <c r="S271" s="107"/>
      <c r="T271" s="106"/>
      <c r="U271" s="106"/>
      <c r="V271" s="107"/>
      <c r="W271" s="107"/>
      <c r="X271" s="107" t="str">
        <f t="shared" si="142"/>
        <v>--264-02-04</v>
      </c>
      <c r="Y271" s="105" t="e">
        <f t="shared" ref="Y271:AC271" ca="1" si="283">TRIM(SUBSTITUTE(SUBSTITUTE(OFFSET($Q271,0,COLUMN()-COLUMN($AL$1)),CHAR(160)," "),_xludf.UNICHAR(8239)," "))</f>
        <v>#NAME?</v>
      </c>
      <c r="Z271" s="105" t="e">
        <f t="shared" ca="1" si="283"/>
        <v>#NAME?</v>
      </c>
      <c r="AA271" s="105" t="e">
        <f t="shared" ca="1" si="283"/>
        <v>#NAME?</v>
      </c>
      <c r="AB271" s="105" t="e">
        <f t="shared" ca="1" si="283"/>
        <v>#NAME?</v>
      </c>
      <c r="AC271" s="105" t="e">
        <f t="shared" ca="1" si="283"/>
        <v>#NAME?</v>
      </c>
      <c r="AD271" s="107">
        <f t="shared" si="144"/>
        <v>1</v>
      </c>
      <c r="AE271" s="107" t="str">
        <f t="shared" si="145"/>
        <v>2026-04</v>
      </c>
      <c r="AF271" s="107">
        <f t="shared" si="274"/>
        <v>1</v>
      </c>
      <c r="AG271" s="107">
        <f t="shared" si="275"/>
        <v>1</v>
      </c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</row>
    <row r="272" spans="1:47" ht="24" customHeight="1" x14ac:dyDescent="0.3">
      <c r="A272" s="46">
        <v>51</v>
      </c>
      <c r="B272" s="107" t="s">
        <v>361</v>
      </c>
      <c r="C272" s="102">
        <v>46114</v>
      </c>
      <c r="D272" s="102" t="str">
        <f t="array" ref="D272">IFERROR(
  LOOKUP(2, 1/((TRIM(IMS!$E$8:$E$4000)=TRIM(IMS!$E272))*(IMS!$C$8:$C$4000&lt;IMS!$C272)),
         IMS!$C$8:$C$4000),
"")</f>
        <v/>
      </c>
      <c r="E272" s="107">
        <v>411965411</v>
      </c>
      <c r="F272" s="113">
        <v>36022</v>
      </c>
      <c r="G272" s="104">
        <v>27</v>
      </c>
      <c r="H272" s="124" t="str">
        <f t="shared" si="119"/>
        <v>19-60</v>
      </c>
      <c r="I272" s="125" t="s">
        <v>82</v>
      </c>
      <c r="J272" s="105" t="e">
        <f t="shared" ca="1" si="272"/>
        <v>#NAME?</v>
      </c>
      <c r="K272" s="105">
        <v>592710377</v>
      </c>
      <c r="L272" s="105" t="s">
        <v>35</v>
      </c>
      <c r="M272" s="107" t="s">
        <v>83</v>
      </c>
      <c r="N272" s="105" t="s">
        <v>84</v>
      </c>
      <c r="O272" s="105"/>
      <c r="P272" s="103" t="s">
        <v>85</v>
      </c>
      <c r="Q272" s="137"/>
      <c r="R272" s="126" t="s">
        <v>5</v>
      </c>
      <c r="S272" s="107"/>
      <c r="T272" s="106"/>
      <c r="U272" s="106"/>
      <c r="V272" s="107"/>
      <c r="W272" s="107"/>
      <c r="X272" s="107" t="str">
        <f t="shared" si="142"/>
        <v>--265-02-04</v>
      </c>
      <c r="Y272" s="105" t="e">
        <f t="shared" ref="Y272:AC272" ca="1" si="284">TRIM(SUBSTITUTE(SUBSTITUTE(OFFSET($Q272,0,COLUMN()-COLUMN($AL$1)),CHAR(160)," "),_xludf.UNICHAR(8239)," "))</f>
        <v>#NAME?</v>
      </c>
      <c r="Z272" s="105" t="e">
        <f t="shared" ca="1" si="284"/>
        <v>#NAME?</v>
      </c>
      <c r="AA272" s="105" t="e">
        <f t="shared" ca="1" si="284"/>
        <v>#NAME?</v>
      </c>
      <c r="AB272" s="105" t="e">
        <f t="shared" ca="1" si="284"/>
        <v>#NAME?</v>
      </c>
      <c r="AC272" s="105" t="e">
        <f t="shared" ca="1" si="284"/>
        <v>#NAME?</v>
      </c>
      <c r="AD272" s="107">
        <f t="shared" si="144"/>
        <v>1</v>
      </c>
      <c r="AE272" s="107" t="str">
        <f t="shared" si="145"/>
        <v>2026-04</v>
      </c>
      <c r="AF272" s="107">
        <f t="shared" si="274"/>
        <v>1</v>
      </c>
      <c r="AG272" s="107">
        <f t="shared" si="275"/>
        <v>1</v>
      </c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</row>
    <row r="273" spans="1:47" ht="24" customHeight="1" x14ac:dyDescent="0.3">
      <c r="A273" s="46">
        <v>52</v>
      </c>
      <c r="B273" s="107" t="s">
        <v>362</v>
      </c>
      <c r="C273" s="102">
        <v>46114</v>
      </c>
      <c r="D273" s="102" t="str">
        <f t="array" ref="D273">IFERROR(
  LOOKUP(2, 1/((TRIM(IMS!$E$8:$E$4000)=TRIM(IMS!$E273))*(IMS!$C$8:$C$4000&lt;IMS!$C273)),
         IMS!$C$8:$C$4000),
"")</f>
        <v/>
      </c>
      <c r="E273" s="107">
        <v>802303487</v>
      </c>
      <c r="F273" s="113">
        <v>32863</v>
      </c>
      <c r="G273" s="104">
        <v>36</v>
      </c>
      <c r="H273" s="124" t="str">
        <f t="shared" si="119"/>
        <v>19-60</v>
      </c>
      <c r="I273" s="125" t="s">
        <v>82</v>
      </c>
      <c r="J273" s="105" t="e">
        <f t="shared" ca="1" si="272"/>
        <v>#NAME?</v>
      </c>
      <c r="K273" s="105">
        <v>566404262</v>
      </c>
      <c r="L273" s="105" t="s">
        <v>35</v>
      </c>
      <c r="M273" s="107" t="s">
        <v>83</v>
      </c>
      <c r="N273" s="105" t="s">
        <v>84</v>
      </c>
      <c r="O273" s="105"/>
      <c r="P273" s="103" t="s">
        <v>85</v>
      </c>
      <c r="Q273" s="137"/>
      <c r="R273" s="126" t="s">
        <v>5</v>
      </c>
      <c r="S273" s="107"/>
      <c r="T273" s="106"/>
      <c r="U273" s="106"/>
      <c r="V273" s="107"/>
      <c r="W273" s="107"/>
      <c r="X273" s="107" t="str">
        <f t="shared" si="142"/>
        <v>--266-02-04</v>
      </c>
      <c r="Y273" s="105" t="e">
        <f t="shared" ref="Y273:AC273" ca="1" si="285">TRIM(SUBSTITUTE(SUBSTITUTE(OFFSET($Q273,0,COLUMN()-COLUMN($AL$1)),CHAR(160)," "),_xludf.UNICHAR(8239)," "))</f>
        <v>#NAME?</v>
      </c>
      <c r="Z273" s="105" t="e">
        <f t="shared" ca="1" si="285"/>
        <v>#NAME?</v>
      </c>
      <c r="AA273" s="105" t="e">
        <f t="shared" ca="1" si="285"/>
        <v>#NAME?</v>
      </c>
      <c r="AB273" s="105" t="e">
        <f t="shared" ca="1" si="285"/>
        <v>#NAME?</v>
      </c>
      <c r="AC273" s="105" t="e">
        <f t="shared" ca="1" si="285"/>
        <v>#NAME?</v>
      </c>
      <c r="AD273" s="107">
        <f t="shared" si="144"/>
        <v>0</v>
      </c>
      <c r="AE273" s="107" t="str">
        <f t="shared" si="145"/>
        <v>2026-04</v>
      </c>
      <c r="AF273" s="107">
        <f t="shared" si="274"/>
        <v>1</v>
      </c>
      <c r="AG273" s="107">
        <f t="shared" si="275"/>
        <v>1</v>
      </c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</row>
    <row r="274" spans="1:47" ht="24" customHeight="1" x14ac:dyDescent="0.3">
      <c r="A274" s="46">
        <v>53</v>
      </c>
      <c r="B274" s="107" t="s">
        <v>363</v>
      </c>
      <c r="C274" s="102">
        <v>46114</v>
      </c>
      <c r="D274" s="102" t="str">
        <f t="array" ref="D274">IFERROR(
  LOOKUP(2, 1/((TRIM(IMS!$E$8:$E$4000)=TRIM(IMS!$E274))*(IMS!$C$8:$C$4000&lt;IMS!$C274)),
         IMS!$C$8:$C$4000),
"")</f>
        <v/>
      </c>
      <c r="E274" s="107">
        <v>421407628</v>
      </c>
      <c r="F274" s="113">
        <v>38815</v>
      </c>
      <c r="G274" s="104">
        <v>20</v>
      </c>
      <c r="H274" s="124" t="str">
        <f t="shared" si="119"/>
        <v>19-60</v>
      </c>
      <c r="I274" s="125" t="s">
        <v>82</v>
      </c>
      <c r="J274" s="105" t="e">
        <f t="shared" ca="1" si="272"/>
        <v>#NAME?</v>
      </c>
      <c r="K274" s="105">
        <v>592144208</v>
      </c>
      <c r="L274" s="106" t="s">
        <v>41</v>
      </c>
      <c r="M274" s="107" t="s">
        <v>83</v>
      </c>
      <c r="N274" s="105" t="s">
        <v>84</v>
      </c>
      <c r="O274" s="105"/>
      <c r="P274" s="103" t="s">
        <v>85</v>
      </c>
      <c r="Q274" s="136" t="s">
        <v>16</v>
      </c>
      <c r="R274" s="137"/>
      <c r="S274" s="107"/>
      <c r="T274" s="106"/>
      <c r="U274" s="106"/>
      <c r="V274" s="107"/>
      <c r="W274" s="107"/>
      <c r="X274" s="107" t="str">
        <f t="shared" si="142"/>
        <v>--267-02-04</v>
      </c>
      <c r="Y274" s="105" t="e">
        <f t="shared" ref="Y274:AC274" ca="1" si="286">TRIM(SUBSTITUTE(SUBSTITUTE(OFFSET($Q274,0,COLUMN()-COLUMN($AL$1)),CHAR(160)," "),_xludf.UNICHAR(8239)," "))</f>
        <v>#NAME?</v>
      </c>
      <c r="Z274" s="105" t="e">
        <f t="shared" ca="1" si="286"/>
        <v>#NAME?</v>
      </c>
      <c r="AA274" s="105" t="e">
        <f t="shared" ca="1" si="286"/>
        <v>#NAME?</v>
      </c>
      <c r="AB274" s="105" t="e">
        <f t="shared" ca="1" si="286"/>
        <v>#NAME?</v>
      </c>
      <c r="AC274" s="105" t="e">
        <f t="shared" ca="1" si="286"/>
        <v>#NAME?</v>
      </c>
      <c r="AD274" s="107">
        <f t="shared" si="144"/>
        <v>1</v>
      </c>
      <c r="AE274" s="107" t="str">
        <f t="shared" si="145"/>
        <v>2026-04</v>
      </c>
      <c r="AF274" s="107">
        <f t="shared" si="274"/>
        <v>1</v>
      </c>
      <c r="AG274" s="107">
        <f t="shared" si="275"/>
        <v>1</v>
      </c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</row>
    <row r="275" spans="1:47" ht="24" customHeight="1" x14ac:dyDescent="0.3">
      <c r="A275" s="46">
        <v>54</v>
      </c>
      <c r="B275" s="107" t="s">
        <v>364</v>
      </c>
      <c r="C275" s="102">
        <v>46114</v>
      </c>
      <c r="D275" s="102" t="str">
        <f t="array" ref="D275">IFERROR(
  LOOKUP(2, 1/((TRIM(IMS!$E$8:$E$4000)=TRIM(IMS!$E275))*(IMS!$C$8:$C$4000&lt;IMS!$C275)),
         IMS!$C$8:$C$4000),
"")</f>
        <v/>
      </c>
      <c r="E275" s="107">
        <v>803912534</v>
      </c>
      <c r="F275" s="113">
        <v>34242</v>
      </c>
      <c r="G275" s="104">
        <v>33</v>
      </c>
      <c r="H275" s="124" t="str">
        <f t="shared" si="119"/>
        <v>19-60</v>
      </c>
      <c r="I275" s="125" t="s">
        <v>82</v>
      </c>
      <c r="J275" s="105" t="e">
        <f t="shared" ca="1" si="272"/>
        <v>#NAME?</v>
      </c>
      <c r="K275" s="105">
        <v>569604307</v>
      </c>
      <c r="L275" s="105" t="s">
        <v>35</v>
      </c>
      <c r="M275" s="107" t="s">
        <v>83</v>
      </c>
      <c r="N275" s="105" t="s">
        <v>84</v>
      </c>
      <c r="O275" s="105"/>
      <c r="P275" s="103" t="s">
        <v>85</v>
      </c>
      <c r="Q275" s="136" t="s">
        <v>16</v>
      </c>
      <c r="R275" s="137"/>
      <c r="S275" s="107"/>
      <c r="T275" s="106"/>
      <c r="U275" s="106"/>
      <c r="V275" s="107"/>
      <c r="W275" s="107"/>
      <c r="X275" s="107" t="str">
        <f t="shared" si="142"/>
        <v>--268-02-04</v>
      </c>
      <c r="Y275" s="105" t="e">
        <f t="shared" ref="Y275:AC275" ca="1" si="287">TRIM(SUBSTITUTE(SUBSTITUTE(OFFSET($Q275,0,COLUMN()-COLUMN($AL$1)),CHAR(160)," "),_xludf.UNICHAR(8239)," "))</f>
        <v>#NAME?</v>
      </c>
      <c r="Z275" s="105" t="e">
        <f t="shared" ca="1" si="287"/>
        <v>#NAME?</v>
      </c>
      <c r="AA275" s="105" t="e">
        <f t="shared" ca="1" si="287"/>
        <v>#NAME?</v>
      </c>
      <c r="AB275" s="105" t="e">
        <f t="shared" ca="1" si="287"/>
        <v>#NAME?</v>
      </c>
      <c r="AC275" s="105" t="e">
        <f t="shared" ca="1" si="287"/>
        <v>#NAME?</v>
      </c>
      <c r="AD275" s="107">
        <f t="shared" si="144"/>
        <v>1</v>
      </c>
      <c r="AE275" s="107" t="str">
        <f t="shared" si="145"/>
        <v>2026-04</v>
      </c>
      <c r="AF275" s="107">
        <f t="shared" si="274"/>
        <v>1</v>
      </c>
      <c r="AG275" s="107">
        <f t="shared" si="275"/>
        <v>1</v>
      </c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</row>
    <row r="276" spans="1:47" ht="24" customHeight="1" x14ac:dyDescent="0.3">
      <c r="A276" s="46">
        <v>55</v>
      </c>
      <c r="B276" s="107" t="s">
        <v>365</v>
      </c>
      <c r="C276" s="102">
        <v>46114</v>
      </c>
      <c r="D276" s="102" t="str">
        <f t="array" ref="D276">IFERROR(
  LOOKUP(2, 1/((TRIM(IMS!$E$8:$E$4000)=TRIM(IMS!$E276))*(IMS!$C$8:$C$4000&lt;IMS!$C276)),
         IMS!$C$8:$C$4000),
"")</f>
        <v/>
      </c>
      <c r="E276" s="107">
        <v>909907990</v>
      </c>
      <c r="F276" s="113">
        <v>26707</v>
      </c>
      <c r="G276" s="104">
        <v>53</v>
      </c>
      <c r="H276" s="124" t="str">
        <f t="shared" si="119"/>
        <v>19-60</v>
      </c>
      <c r="I276" s="125" t="s">
        <v>82</v>
      </c>
      <c r="J276" s="105" t="e">
        <f t="shared" ca="1" si="272"/>
        <v>#NAME?</v>
      </c>
      <c r="K276" s="105">
        <v>599808884</v>
      </c>
      <c r="L276" s="105" t="s">
        <v>35</v>
      </c>
      <c r="M276" s="107" t="s">
        <v>83</v>
      </c>
      <c r="N276" s="105" t="s">
        <v>84</v>
      </c>
      <c r="O276" s="105"/>
      <c r="P276" s="103" t="s">
        <v>85</v>
      </c>
      <c r="Q276" s="136" t="s">
        <v>4</v>
      </c>
      <c r="R276" s="137"/>
      <c r="S276" s="107"/>
      <c r="T276" s="106"/>
      <c r="U276" s="106"/>
      <c r="V276" s="107"/>
      <c r="W276" s="107"/>
      <c r="X276" s="107" t="str">
        <f t="shared" si="142"/>
        <v>--269-02-04</v>
      </c>
      <c r="Y276" s="105" t="e">
        <f t="shared" ref="Y276:AC276" ca="1" si="288">TRIM(SUBSTITUTE(SUBSTITUTE(OFFSET($Q276,0,COLUMN()-COLUMN($AL$1)),CHAR(160)," "),_xludf.UNICHAR(8239)," "))</f>
        <v>#NAME?</v>
      </c>
      <c r="Z276" s="105" t="e">
        <f t="shared" ca="1" si="288"/>
        <v>#NAME?</v>
      </c>
      <c r="AA276" s="105" t="e">
        <f t="shared" ca="1" si="288"/>
        <v>#NAME?</v>
      </c>
      <c r="AB276" s="105" t="e">
        <f t="shared" ca="1" si="288"/>
        <v>#NAME?</v>
      </c>
      <c r="AC276" s="105" t="e">
        <f t="shared" ca="1" si="288"/>
        <v>#NAME?</v>
      </c>
      <c r="AD276" s="107">
        <f t="shared" si="144"/>
        <v>1</v>
      </c>
      <c r="AE276" s="107" t="str">
        <f t="shared" si="145"/>
        <v>2026-04</v>
      </c>
      <c r="AF276" s="107">
        <f t="shared" si="274"/>
        <v>1</v>
      </c>
      <c r="AG276" s="107">
        <f t="shared" si="275"/>
        <v>1</v>
      </c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</row>
    <row r="277" spans="1:47" ht="24" customHeight="1" x14ac:dyDescent="0.3">
      <c r="A277" s="46">
        <v>56</v>
      </c>
      <c r="B277" s="107" t="s">
        <v>366</v>
      </c>
      <c r="C277" s="102">
        <v>46114</v>
      </c>
      <c r="D277" s="102" t="str">
        <f t="array" ref="D277">IFERROR(
  LOOKUP(2, 1/((TRIM(IMS!$E$8:$E$4000)=TRIM(IMS!$E277))*(IMS!$C$8:$C$4000&lt;IMS!$C277)),
         IMS!$C$8:$C$4000),
"")</f>
        <v/>
      </c>
      <c r="E277" s="107">
        <v>943911032</v>
      </c>
      <c r="F277" s="113">
        <v>24658</v>
      </c>
      <c r="G277" s="104">
        <v>59</v>
      </c>
      <c r="H277" s="124" t="str">
        <f t="shared" si="119"/>
        <v>19-60</v>
      </c>
      <c r="I277" s="125" t="s">
        <v>82</v>
      </c>
      <c r="J277" s="105" t="e">
        <f t="shared" ca="1" si="272"/>
        <v>#NAME?</v>
      </c>
      <c r="K277" s="105">
        <v>562020646</v>
      </c>
      <c r="L277" s="105" t="s">
        <v>35</v>
      </c>
      <c r="M277" s="107" t="s">
        <v>83</v>
      </c>
      <c r="N277" s="105" t="s">
        <v>84</v>
      </c>
      <c r="O277" s="105"/>
      <c r="P277" s="103" t="s">
        <v>85</v>
      </c>
      <c r="Q277" s="136" t="s">
        <v>4</v>
      </c>
      <c r="R277" s="137"/>
      <c r="S277" s="107"/>
      <c r="T277" s="106"/>
      <c r="U277" s="106"/>
      <c r="V277" s="107"/>
      <c r="W277" s="107"/>
      <c r="X277" s="107" t="str">
        <f t="shared" si="142"/>
        <v>--270-02-04</v>
      </c>
      <c r="Y277" s="105" t="e">
        <f t="shared" ref="Y277:AC277" ca="1" si="289">TRIM(SUBSTITUTE(SUBSTITUTE(OFFSET($Q277,0,COLUMN()-COLUMN($AL$1)),CHAR(160)," "),_xludf.UNICHAR(8239)," "))</f>
        <v>#NAME?</v>
      </c>
      <c r="Z277" s="105" t="e">
        <f t="shared" ca="1" si="289"/>
        <v>#NAME?</v>
      </c>
      <c r="AA277" s="105" t="e">
        <f t="shared" ca="1" si="289"/>
        <v>#NAME?</v>
      </c>
      <c r="AB277" s="105" t="e">
        <f t="shared" ca="1" si="289"/>
        <v>#NAME?</v>
      </c>
      <c r="AC277" s="105" t="e">
        <f t="shared" ca="1" si="289"/>
        <v>#NAME?</v>
      </c>
      <c r="AD277" s="107">
        <f t="shared" si="144"/>
        <v>1</v>
      </c>
      <c r="AE277" s="107" t="str">
        <f t="shared" si="145"/>
        <v>2026-04</v>
      </c>
      <c r="AF277" s="107">
        <f t="shared" si="274"/>
        <v>1</v>
      </c>
      <c r="AG277" s="107">
        <f t="shared" si="275"/>
        <v>1</v>
      </c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</row>
    <row r="278" spans="1:47" ht="24" customHeight="1" x14ac:dyDescent="0.3">
      <c r="A278" s="46">
        <v>57</v>
      </c>
      <c r="B278" s="107" t="s">
        <v>367</v>
      </c>
      <c r="C278" s="102">
        <v>46114</v>
      </c>
      <c r="D278" s="102" t="str">
        <f t="array" ref="D278">IFERROR(
  LOOKUP(2, 1/((TRIM(IMS!$E$8:$E$4000)=TRIM(IMS!$E278))*(IMS!$C$8:$C$4000&lt;IMS!$C278)),
         IMS!$C$8:$C$4000),
"")</f>
        <v/>
      </c>
      <c r="E278" s="107">
        <v>943911016</v>
      </c>
      <c r="F278" s="113">
        <v>13150</v>
      </c>
      <c r="G278" s="104">
        <v>90</v>
      </c>
      <c r="H278" s="124" t="str">
        <f t="shared" si="119"/>
        <v>+60</v>
      </c>
      <c r="I278" s="126" t="s">
        <v>88</v>
      </c>
      <c r="J278" s="105" t="e">
        <f t="shared" ca="1" si="272"/>
        <v>#NAME?</v>
      </c>
      <c r="K278" s="105">
        <v>562020646</v>
      </c>
      <c r="L278" s="105" t="s">
        <v>35</v>
      </c>
      <c r="M278" s="107" t="s">
        <v>83</v>
      </c>
      <c r="N278" s="105" t="s">
        <v>84</v>
      </c>
      <c r="O278" s="105"/>
      <c r="P278" s="103" t="s">
        <v>85</v>
      </c>
      <c r="Q278" s="136" t="s">
        <v>4</v>
      </c>
      <c r="R278" s="137"/>
      <c r="S278" s="107"/>
      <c r="T278" s="106"/>
      <c r="U278" s="106"/>
      <c r="V278" s="107"/>
      <c r="W278" s="107"/>
      <c r="X278" s="107" t="str">
        <f t="shared" si="142"/>
        <v>--271-02-04</v>
      </c>
      <c r="Y278" s="105" t="e">
        <f t="shared" ref="Y278:AC278" ca="1" si="290">TRIM(SUBSTITUTE(SUBSTITUTE(OFFSET($Q278,0,COLUMN()-COLUMN($AL$1)),CHAR(160)," "),_xludf.UNICHAR(8239)," "))</f>
        <v>#NAME?</v>
      </c>
      <c r="Z278" s="105" t="e">
        <f t="shared" ca="1" si="290"/>
        <v>#NAME?</v>
      </c>
      <c r="AA278" s="105" t="e">
        <f t="shared" ca="1" si="290"/>
        <v>#NAME?</v>
      </c>
      <c r="AB278" s="105" t="e">
        <f t="shared" ca="1" si="290"/>
        <v>#NAME?</v>
      </c>
      <c r="AC278" s="105" t="e">
        <f t="shared" ca="1" si="290"/>
        <v>#NAME?</v>
      </c>
      <c r="AD278" s="107">
        <f t="shared" si="144"/>
        <v>1</v>
      </c>
      <c r="AE278" s="107" t="str">
        <f t="shared" si="145"/>
        <v>2026-04</v>
      </c>
      <c r="AF278" s="107">
        <f t="shared" si="274"/>
        <v>1</v>
      </c>
      <c r="AG278" s="107">
        <f t="shared" si="275"/>
        <v>1</v>
      </c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</row>
    <row r="279" spans="1:47" ht="24" customHeight="1" x14ac:dyDescent="0.3">
      <c r="A279" s="46">
        <v>58</v>
      </c>
      <c r="B279" s="107" t="s">
        <v>368</v>
      </c>
      <c r="C279" s="102">
        <v>46114</v>
      </c>
      <c r="D279" s="102" t="str">
        <f t="array" ref="D279">IFERROR(
  LOOKUP(2, 1/((TRIM(IMS!$E$8:$E$4000)=TRIM(IMS!$E279))*(IMS!$C$8:$C$4000&lt;IMS!$C279)),
         IMS!$C$8:$C$4000),
"")</f>
        <v/>
      </c>
      <c r="E279" s="107">
        <v>401284476</v>
      </c>
      <c r="F279" s="113">
        <v>35355</v>
      </c>
      <c r="G279" s="104">
        <v>29</v>
      </c>
      <c r="H279" s="124" t="str">
        <f t="shared" si="119"/>
        <v>19-60</v>
      </c>
      <c r="I279" s="125" t="s">
        <v>82</v>
      </c>
      <c r="J279" s="105" t="e">
        <f t="shared" ca="1" si="272"/>
        <v>#NAME?</v>
      </c>
      <c r="K279" s="105">
        <v>597707356</v>
      </c>
      <c r="L279" s="105" t="s">
        <v>35</v>
      </c>
      <c r="M279" s="107" t="s">
        <v>83</v>
      </c>
      <c r="N279" s="105" t="s">
        <v>84</v>
      </c>
      <c r="O279" s="105"/>
      <c r="P279" s="103" t="s">
        <v>85</v>
      </c>
      <c r="Q279" s="137"/>
      <c r="R279" s="126" t="s">
        <v>5</v>
      </c>
      <c r="S279" s="107"/>
      <c r="T279" s="106"/>
      <c r="U279" s="106"/>
      <c r="V279" s="107"/>
      <c r="W279" s="107"/>
      <c r="X279" s="107" t="str">
        <f t="shared" si="142"/>
        <v>--272-02-04</v>
      </c>
      <c r="Y279" s="105" t="e">
        <f t="shared" ref="Y279:AC279" ca="1" si="291">TRIM(SUBSTITUTE(SUBSTITUTE(OFFSET($Q279,0,COLUMN()-COLUMN($AL$1)),CHAR(160)," "),_xludf.UNICHAR(8239)," "))</f>
        <v>#NAME?</v>
      </c>
      <c r="Z279" s="105" t="e">
        <f t="shared" ca="1" si="291"/>
        <v>#NAME?</v>
      </c>
      <c r="AA279" s="105" t="e">
        <f t="shared" ca="1" si="291"/>
        <v>#NAME?</v>
      </c>
      <c r="AB279" s="105" t="e">
        <f t="shared" ca="1" si="291"/>
        <v>#NAME?</v>
      </c>
      <c r="AC279" s="105" t="e">
        <f t="shared" ca="1" si="291"/>
        <v>#NAME?</v>
      </c>
      <c r="AD279" s="107">
        <f t="shared" si="144"/>
        <v>1</v>
      </c>
      <c r="AE279" s="107" t="str">
        <f t="shared" si="145"/>
        <v>2026-04</v>
      </c>
      <c r="AF279" s="107">
        <f t="shared" si="274"/>
        <v>1</v>
      </c>
      <c r="AG279" s="107">
        <f t="shared" si="275"/>
        <v>1</v>
      </c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</row>
    <row r="280" spans="1:47" ht="24" customHeight="1" x14ac:dyDescent="0.3">
      <c r="A280" s="46">
        <v>59</v>
      </c>
      <c r="B280" s="107" t="s">
        <v>369</v>
      </c>
      <c r="C280" s="102">
        <v>46114</v>
      </c>
      <c r="D280" s="102" t="str">
        <f t="array" ref="D280">IFERROR(
  LOOKUP(2, 1/((TRIM(IMS!$E$8:$E$4000)=TRIM(IMS!$E280))*(IMS!$C$8:$C$4000&lt;IMS!$C280)),
         IMS!$C$8:$C$4000),
"")</f>
        <v/>
      </c>
      <c r="E280" s="107">
        <v>803320746</v>
      </c>
      <c r="F280" s="113">
        <v>34115</v>
      </c>
      <c r="G280" s="104">
        <v>33</v>
      </c>
      <c r="H280" s="124" t="str">
        <f t="shared" si="119"/>
        <v>19-60</v>
      </c>
      <c r="I280" s="125" t="s">
        <v>82</v>
      </c>
      <c r="J280" s="105" t="e">
        <f t="shared" ca="1" si="272"/>
        <v>#NAME?</v>
      </c>
      <c r="K280" s="105">
        <v>592575622</v>
      </c>
      <c r="L280" s="105" t="s">
        <v>35</v>
      </c>
      <c r="M280" s="107" t="s">
        <v>83</v>
      </c>
      <c r="N280" s="105" t="s">
        <v>84</v>
      </c>
      <c r="O280" s="105"/>
      <c r="P280" s="103" t="s">
        <v>85</v>
      </c>
      <c r="Q280" s="137"/>
      <c r="R280" s="126" t="s">
        <v>5</v>
      </c>
      <c r="S280" s="107"/>
      <c r="T280" s="106"/>
      <c r="U280" s="106"/>
      <c r="V280" s="107"/>
      <c r="W280" s="107"/>
      <c r="X280" s="107" t="str">
        <f t="shared" si="142"/>
        <v>--273-02-04</v>
      </c>
      <c r="Y280" s="105" t="e">
        <f t="shared" ref="Y280:AC280" ca="1" si="292">TRIM(SUBSTITUTE(SUBSTITUTE(OFFSET($Q280,0,COLUMN()-COLUMN($AL$1)),CHAR(160)," "),_xludf.UNICHAR(8239)," "))</f>
        <v>#NAME?</v>
      </c>
      <c r="Z280" s="105" t="e">
        <f t="shared" ca="1" si="292"/>
        <v>#NAME?</v>
      </c>
      <c r="AA280" s="105" t="e">
        <f t="shared" ca="1" si="292"/>
        <v>#NAME?</v>
      </c>
      <c r="AB280" s="105" t="e">
        <f t="shared" ca="1" si="292"/>
        <v>#NAME?</v>
      </c>
      <c r="AC280" s="105" t="e">
        <f t="shared" ca="1" si="292"/>
        <v>#NAME?</v>
      </c>
      <c r="AD280" s="107">
        <f t="shared" si="144"/>
        <v>1</v>
      </c>
      <c r="AE280" s="107" t="str">
        <f t="shared" si="145"/>
        <v>2026-04</v>
      </c>
      <c r="AF280" s="107">
        <f t="shared" si="274"/>
        <v>1</v>
      </c>
      <c r="AG280" s="107">
        <f t="shared" si="275"/>
        <v>1</v>
      </c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</row>
    <row r="281" spans="1:47" ht="24" customHeight="1" x14ac:dyDescent="0.3">
      <c r="A281" s="46">
        <v>60</v>
      </c>
      <c r="B281" s="107" t="s">
        <v>370</v>
      </c>
      <c r="C281" s="102">
        <v>46114</v>
      </c>
      <c r="D281" s="102" t="str">
        <f t="array" ref="D281">IFERROR(
  LOOKUP(2, 1/((TRIM(IMS!$E$8:$E$4000)=TRIM(IMS!$E281))*(IMS!$C$8:$C$4000&lt;IMS!$C281)),
         IMS!$C$8:$C$4000),
"")</f>
        <v/>
      </c>
      <c r="E281" s="107">
        <v>410172118</v>
      </c>
      <c r="F281" s="113">
        <v>25636</v>
      </c>
      <c r="G281" s="104">
        <v>56</v>
      </c>
      <c r="H281" s="124" t="str">
        <f t="shared" si="119"/>
        <v>19-60</v>
      </c>
      <c r="I281" s="126" t="s">
        <v>88</v>
      </c>
      <c r="J281" s="105" t="e">
        <f t="shared" ca="1" si="272"/>
        <v>#NAME?</v>
      </c>
      <c r="K281" s="105">
        <v>599799155</v>
      </c>
      <c r="L281" s="105" t="s">
        <v>35</v>
      </c>
      <c r="M281" s="107" t="s">
        <v>83</v>
      </c>
      <c r="N281" s="105" t="s">
        <v>84</v>
      </c>
      <c r="O281" s="105"/>
      <c r="P281" s="103" t="s">
        <v>85</v>
      </c>
      <c r="Q281" s="136" t="s">
        <v>4</v>
      </c>
      <c r="R281" s="137"/>
      <c r="S281" s="107"/>
      <c r="T281" s="106"/>
      <c r="U281" s="106"/>
      <c r="V281" s="107"/>
      <c r="W281" s="107"/>
      <c r="X281" s="107" t="str">
        <f t="shared" si="142"/>
        <v>--274-02-04</v>
      </c>
      <c r="Y281" s="105" t="e">
        <f t="shared" ref="Y281:AC281" ca="1" si="293">TRIM(SUBSTITUTE(SUBSTITUTE(OFFSET($Q281,0,COLUMN()-COLUMN($AL$1)),CHAR(160)," "),_xludf.UNICHAR(8239)," "))</f>
        <v>#NAME?</v>
      </c>
      <c r="Z281" s="105" t="e">
        <f t="shared" ca="1" si="293"/>
        <v>#NAME?</v>
      </c>
      <c r="AA281" s="105" t="e">
        <f t="shared" ca="1" si="293"/>
        <v>#NAME?</v>
      </c>
      <c r="AB281" s="105" t="e">
        <f t="shared" ca="1" si="293"/>
        <v>#NAME?</v>
      </c>
      <c r="AC281" s="105" t="e">
        <f t="shared" ca="1" si="293"/>
        <v>#NAME?</v>
      </c>
      <c r="AD281" s="107">
        <f t="shared" si="144"/>
        <v>1</v>
      </c>
      <c r="AE281" s="107" t="str">
        <f t="shared" si="145"/>
        <v>2026-04</v>
      </c>
      <c r="AF281" s="107">
        <f t="shared" si="274"/>
        <v>1</v>
      </c>
      <c r="AG281" s="107">
        <f t="shared" si="275"/>
        <v>1</v>
      </c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</row>
    <row r="282" spans="1:47" ht="24" customHeight="1" x14ac:dyDescent="0.3">
      <c r="A282" s="46">
        <v>61</v>
      </c>
      <c r="B282" s="107" t="s">
        <v>371</v>
      </c>
      <c r="C282" s="102">
        <v>46114</v>
      </c>
      <c r="D282" s="102" t="str">
        <f t="array" ref="D282">IFERROR(
  LOOKUP(2, 1/((TRIM(IMS!$E$8:$E$4000)=TRIM(IMS!$E282))*(IMS!$C$8:$C$4000&lt;IMS!$C282)),
         IMS!$C$8:$C$4000),
"")</f>
        <v/>
      </c>
      <c r="E282" s="107">
        <v>900575812</v>
      </c>
      <c r="F282" s="113">
        <v>29020</v>
      </c>
      <c r="G282" s="104">
        <v>47</v>
      </c>
      <c r="H282" s="124" t="str">
        <f t="shared" si="119"/>
        <v>19-60</v>
      </c>
      <c r="I282" s="126" t="s">
        <v>88</v>
      </c>
      <c r="J282" s="105" t="e">
        <f t="shared" ca="1" si="272"/>
        <v>#NAME?</v>
      </c>
      <c r="K282" s="105">
        <v>599349484</v>
      </c>
      <c r="L282" s="105" t="s">
        <v>35</v>
      </c>
      <c r="M282" s="107" t="s">
        <v>83</v>
      </c>
      <c r="N282" s="105" t="s">
        <v>84</v>
      </c>
      <c r="O282" s="105"/>
      <c r="P282" s="103" t="s">
        <v>85</v>
      </c>
      <c r="Q282" s="136" t="s">
        <v>16</v>
      </c>
      <c r="R282" s="137"/>
      <c r="S282" s="107"/>
      <c r="T282" s="106"/>
      <c r="U282" s="106"/>
      <c r="V282" s="107"/>
      <c r="W282" s="107"/>
      <c r="X282" s="107" t="str">
        <f t="shared" si="142"/>
        <v>--275-02-04</v>
      </c>
      <c r="Y282" s="105" t="e">
        <f t="shared" ref="Y282:AC282" ca="1" si="294">TRIM(SUBSTITUTE(SUBSTITUTE(OFFSET($Q282,0,COLUMN()-COLUMN($AL$1)),CHAR(160)," "),_xludf.UNICHAR(8239)," "))</f>
        <v>#NAME?</v>
      </c>
      <c r="Z282" s="105" t="e">
        <f t="shared" ca="1" si="294"/>
        <v>#NAME?</v>
      </c>
      <c r="AA282" s="105" t="e">
        <f t="shared" ca="1" si="294"/>
        <v>#NAME?</v>
      </c>
      <c r="AB282" s="105" t="e">
        <f t="shared" ca="1" si="294"/>
        <v>#NAME?</v>
      </c>
      <c r="AC282" s="105" t="e">
        <f t="shared" ca="1" si="294"/>
        <v>#NAME?</v>
      </c>
      <c r="AD282" s="107">
        <f t="shared" si="144"/>
        <v>1</v>
      </c>
      <c r="AE282" s="107" t="str">
        <f t="shared" si="145"/>
        <v>2026-04</v>
      </c>
      <c r="AF282" s="107">
        <f t="shared" si="274"/>
        <v>1</v>
      </c>
      <c r="AG282" s="107">
        <f t="shared" si="275"/>
        <v>1</v>
      </c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</row>
    <row r="283" spans="1:47" ht="24" customHeight="1" x14ac:dyDescent="0.3">
      <c r="A283" s="46">
        <v>62</v>
      </c>
      <c r="B283" s="107" t="s">
        <v>372</v>
      </c>
      <c r="C283" s="102">
        <v>46114</v>
      </c>
      <c r="D283" s="102" t="str">
        <f t="array" ref="D283">IFERROR(
  LOOKUP(2, 1/((TRIM(IMS!$E$8:$E$4000)=TRIM(IMS!$E283))*(IMS!$C$8:$C$4000&lt;IMS!$C283)),
         IMS!$C$8:$C$4000),
"")</f>
        <v/>
      </c>
      <c r="E283" s="107">
        <v>470636754</v>
      </c>
      <c r="F283" s="113">
        <v>45506</v>
      </c>
      <c r="G283" s="104">
        <v>1</v>
      </c>
      <c r="H283" s="124" t="str">
        <f t="shared" si="119"/>
        <v>0-5</v>
      </c>
      <c r="I283" s="126" t="s">
        <v>88</v>
      </c>
      <c r="J283" s="105" t="e">
        <f t="shared" ca="1" si="272"/>
        <v>#NAME?</v>
      </c>
      <c r="K283" s="105">
        <v>598591627</v>
      </c>
      <c r="L283" s="105" t="s">
        <v>35</v>
      </c>
      <c r="M283" s="105" t="s">
        <v>89</v>
      </c>
      <c r="N283" s="105" t="s">
        <v>84</v>
      </c>
      <c r="O283" s="105"/>
      <c r="P283" s="103" t="s">
        <v>85</v>
      </c>
      <c r="Q283" s="136" t="s">
        <v>16</v>
      </c>
      <c r="R283" s="137"/>
      <c r="S283" s="107"/>
      <c r="T283" s="106"/>
      <c r="U283" s="106"/>
      <c r="V283" s="107"/>
      <c r="W283" s="107"/>
      <c r="X283" s="107" t="str">
        <f t="shared" si="142"/>
        <v>--276-02-04</v>
      </c>
      <c r="Y283" s="105" t="e">
        <f t="shared" ref="Y283:AC283" ca="1" si="295">TRIM(SUBSTITUTE(SUBSTITUTE(OFFSET($Q283,0,COLUMN()-COLUMN($AL$1)),CHAR(160)," "),_xludf.UNICHAR(8239)," "))</f>
        <v>#NAME?</v>
      </c>
      <c r="Z283" s="105" t="e">
        <f t="shared" ca="1" si="295"/>
        <v>#NAME?</v>
      </c>
      <c r="AA283" s="105" t="e">
        <f t="shared" ca="1" si="295"/>
        <v>#NAME?</v>
      </c>
      <c r="AB283" s="105" t="e">
        <f t="shared" ca="1" si="295"/>
        <v>#NAME?</v>
      </c>
      <c r="AC283" s="105" t="e">
        <f t="shared" ca="1" si="295"/>
        <v>#NAME?</v>
      </c>
      <c r="AD283" s="107">
        <f t="shared" si="144"/>
        <v>1</v>
      </c>
      <c r="AE283" s="107" t="str">
        <f t="shared" si="145"/>
        <v>2026-04</v>
      </c>
      <c r="AF283" s="107">
        <f t="shared" si="274"/>
        <v>1</v>
      </c>
      <c r="AG283" s="107">
        <f t="shared" si="275"/>
        <v>1</v>
      </c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</row>
    <row r="284" spans="1:47" ht="24" customHeight="1" x14ac:dyDescent="0.3">
      <c r="A284" s="46">
        <v>63</v>
      </c>
      <c r="B284" s="107" t="s">
        <v>373</v>
      </c>
      <c r="C284" s="102">
        <v>46114</v>
      </c>
      <c r="D284" s="102" t="str">
        <f t="array" ref="D284">IFERROR(
  LOOKUP(2, 1/((TRIM(IMS!$E$8:$E$4000)=TRIM(IMS!$E284))*(IMS!$C$8:$C$4000&lt;IMS!$C284)),
         IMS!$C$8:$C$4000),
"")</f>
        <v/>
      </c>
      <c r="E284" s="112">
        <v>408042448</v>
      </c>
      <c r="F284" s="113">
        <v>37583</v>
      </c>
      <c r="G284" s="104">
        <v>23</v>
      </c>
      <c r="H284" s="124" t="str">
        <f t="shared" si="119"/>
        <v>19-60</v>
      </c>
      <c r="I284" s="125" t="s">
        <v>82</v>
      </c>
      <c r="J284" s="105" t="e">
        <f t="shared" ca="1" si="272"/>
        <v>#NAME?</v>
      </c>
      <c r="K284" s="105">
        <v>598591776</v>
      </c>
      <c r="L284" s="105" t="s">
        <v>35</v>
      </c>
      <c r="M284" s="107" t="s">
        <v>83</v>
      </c>
      <c r="N284" s="105" t="s">
        <v>84</v>
      </c>
      <c r="O284" s="105"/>
      <c r="P284" s="103" t="s">
        <v>85</v>
      </c>
      <c r="Q284" s="137"/>
      <c r="R284" s="126" t="s">
        <v>5</v>
      </c>
      <c r="S284" s="107"/>
      <c r="T284" s="106"/>
      <c r="U284" s="106"/>
      <c r="V284" s="107"/>
      <c r="W284" s="107"/>
      <c r="X284" s="107" t="str">
        <f t="shared" si="142"/>
        <v>--277-02-04</v>
      </c>
      <c r="Y284" s="105" t="e">
        <f t="shared" ref="Y284:AC284" ca="1" si="296">TRIM(SUBSTITUTE(SUBSTITUTE(OFFSET($Q284,0,COLUMN()-COLUMN($AL$1)),CHAR(160)," "),_xludf.UNICHAR(8239)," "))</f>
        <v>#NAME?</v>
      </c>
      <c r="Z284" s="105" t="e">
        <f t="shared" ca="1" si="296"/>
        <v>#NAME?</v>
      </c>
      <c r="AA284" s="105" t="e">
        <f t="shared" ca="1" si="296"/>
        <v>#NAME?</v>
      </c>
      <c r="AB284" s="105" t="e">
        <f t="shared" ca="1" si="296"/>
        <v>#NAME?</v>
      </c>
      <c r="AC284" s="105" t="e">
        <f t="shared" ca="1" si="296"/>
        <v>#NAME?</v>
      </c>
      <c r="AD284" s="107">
        <f t="shared" si="144"/>
        <v>1</v>
      </c>
      <c r="AE284" s="107" t="str">
        <f t="shared" si="145"/>
        <v>2026-04</v>
      </c>
      <c r="AF284" s="107">
        <f t="shared" si="274"/>
        <v>1</v>
      </c>
      <c r="AG284" s="107">
        <f t="shared" si="275"/>
        <v>1</v>
      </c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</row>
    <row r="285" spans="1:47" ht="24" customHeight="1" x14ac:dyDescent="0.3">
      <c r="A285" s="46">
        <v>64</v>
      </c>
      <c r="B285" s="107" t="s">
        <v>374</v>
      </c>
      <c r="C285" s="102">
        <v>46114</v>
      </c>
      <c r="D285" s="102" t="str">
        <f t="array" ref="D285">IFERROR(
  LOOKUP(2, 1/((TRIM(IMS!$E$8:$E$4000)=TRIM(IMS!$E285))*(IMS!$C$8:$C$4000&lt;IMS!$C285)),
         IMS!$C$8:$C$4000),
"")</f>
        <v/>
      </c>
      <c r="E285" s="107">
        <v>905215141</v>
      </c>
      <c r="F285" s="113">
        <v>29227</v>
      </c>
      <c r="G285" s="104">
        <v>46</v>
      </c>
      <c r="H285" s="124" t="str">
        <f t="shared" si="119"/>
        <v>19-60</v>
      </c>
      <c r="I285" s="125" t="s">
        <v>82</v>
      </c>
      <c r="J285" s="105" t="e">
        <f t="shared" ca="1" si="272"/>
        <v>#NAME?</v>
      </c>
      <c r="K285" s="105">
        <v>599015371</v>
      </c>
      <c r="L285" s="105" t="s">
        <v>35</v>
      </c>
      <c r="M285" s="107" t="s">
        <v>83</v>
      </c>
      <c r="N285" s="105" t="s">
        <v>84</v>
      </c>
      <c r="O285" s="105"/>
      <c r="P285" s="103" t="s">
        <v>85</v>
      </c>
      <c r="Q285" s="136" t="s">
        <v>4</v>
      </c>
      <c r="R285" s="137"/>
      <c r="S285" s="107"/>
      <c r="T285" s="106"/>
      <c r="U285" s="106"/>
      <c r="V285" s="107"/>
      <c r="W285" s="107"/>
      <c r="X285" s="107" t="str">
        <f t="shared" si="142"/>
        <v>--278-02-04</v>
      </c>
      <c r="Y285" s="105" t="e">
        <f t="shared" ref="Y285:AC285" ca="1" si="297">TRIM(SUBSTITUTE(SUBSTITUTE(OFFSET($Q285,0,COLUMN()-COLUMN($AL$1)),CHAR(160)," "),_xludf.UNICHAR(8239)," "))</f>
        <v>#NAME?</v>
      </c>
      <c r="Z285" s="105" t="e">
        <f t="shared" ca="1" si="297"/>
        <v>#NAME?</v>
      </c>
      <c r="AA285" s="105" t="e">
        <f t="shared" ca="1" si="297"/>
        <v>#NAME?</v>
      </c>
      <c r="AB285" s="105" t="e">
        <f t="shared" ca="1" si="297"/>
        <v>#NAME?</v>
      </c>
      <c r="AC285" s="105" t="e">
        <f t="shared" ca="1" si="297"/>
        <v>#NAME?</v>
      </c>
      <c r="AD285" s="107">
        <f t="shared" si="144"/>
        <v>1</v>
      </c>
      <c r="AE285" s="107" t="str">
        <f t="shared" si="145"/>
        <v>2026-04</v>
      </c>
      <c r="AF285" s="107">
        <f t="shared" si="274"/>
        <v>1</v>
      </c>
      <c r="AG285" s="107">
        <f t="shared" si="275"/>
        <v>1</v>
      </c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</row>
    <row r="286" spans="1:47" ht="24" customHeight="1" x14ac:dyDescent="0.3">
      <c r="A286" s="46">
        <v>65</v>
      </c>
      <c r="B286" s="107" t="s">
        <v>375</v>
      </c>
      <c r="C286" s="102">
        <v>46114</v>
      </c>
      <c r="D286" s="102" t="str">
        <f t="array" ref="D286">IFERROR(
  LOOKUP(2, 1/((TRIM(IMS!$E$8:$E$4000)=TRIM(IMS!$E286))*(IMS!$C$8:$C$4000&lt;IMS!$C286)),
         IMS!$C$8:$C$4000),
"")</f>
        <v/>
      </c>
      <c r="E286" s="107">
        <v>410147029</v>
      </c>
      <c r="F286" s="113">
        <v>32617</v>
      </c>
      <c r="G286" s="104">
        <v>36</v>
      </c>
      <c r="H286" s="124" t="str">
        <f t="shared" si="119"/>
        <v>19-60</v>
      </c>
      <c r="I286" s="125" t="s">
        <v>82</v>
      </c>
      <c r="J286" s="105" t="e">
        <f t="shared" ca="1" si="272"/>
        <v>#NAME?</v>
      </c>
      <c r="K286" s="105">
        <v>598591776</v>
      </c>
      <c r="L286" s="105" t="s">
        <v>35</v>
      </c>
      <c r="M286" s="107" t="s">
        <v>83</v>
      </c>
      <c r="N286" s="105" t="s">
        <v>84</v>
      </c>
      <c r="O286" s="105"/>
      <c r="P286" s="103" t="s">
        <v>85</v>
      </c>
      <c r="Q286" s="136" t="s">
        <v>16</v>
      </c>
      <c r="R286" s="137"/>
      <c r="S286" s="107"/>
      <c r="T286" s="106"/>
      <c r="U286" s="106"/>
      <c r="V286" s="107"/>
      <c r="W286" s="107"/>
      <c r="X286" s="107" t="str">
        <f t="shared" si="142"/>
        <v>--279-02-04</v>
      </c>
      <c r="Y286" s="105" t="e">
        <f t="shared" ref="Y286:AC286" ca="1" si="298">TRIM(SUBSTITUTE(SUBSTITUTE(OFFSET($Q286,0,COLUMN()-COLUMN($AL$1)),CHAR(160)," "),_xludf.UNICHAR(8239)," "))</f>
        <v>#NAME?</v>
      </c>
      <c r="Z286" s="105" t="e">
        <f t="shared" ca="1" si="298"/>
        <v>#NAME?</v>
      </c>
      <c r="AA286" s="105" t="e">
        <f t="shared" ca="1" si="298"/>
        <v>#NAME?</v>
      </c>
      <c r="AB286" s="105" t="e">
        <f t="shared" ca="1" si="298"/>
        <v>#NAME?</v>
      </c>
      <c r="AC286" s="105" t="e">
        <f t="shared" ca="1" si="298"/>
        <v>#NAME?</v>
      </c>
      <c r="AD286" s="107">
        <f t="shared" si="144"/>
        <v>1</v>
      </c>
      <c r="AE286" s="107" t="str">
        <f t="shared" si="145"/>
        <v>2026-04</v>
      </c>
      <c r="AF286" s="107">
        <f t="shared" si="274"/>
        <v>1</v>
      </c>
      <c r="AG286" s="107">
        <f t="shared" si="275"/>
        <v>1</v>
      </c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</row>
    <row r="287" spans="1:47" ht="24" customHeight="1" x14ac:dyDescent="0.3">
      <c r="A287" s="46">
        <v>66</v>
      </c>
      <c r="B287" s="107" t="s">
        <v>376</v>
      </c>
      <c r="C287" s="102">
        <v>46114</v>
      </c>
      <c r="D287" s="102" t="str">
        <f t="array" ref="D287">IFERROR(
  LOOKUP(2, 1/((TRIM(IMS!$E$8:$E$4000)=TRIM(IMS!$E287))*(IMS!$C$8:$C$4000&lt;IMS!$C287)),
         IMS!$C$8:$C$4000),
"")</f>
        <v/>
      </c>
      <c r="E287" s="107">
        <v>422554097</v>
      </c>
      <c r="F287" s="113">
        <v>38788</v>
      </c>
      <c r="G287" s="104">
        <v>20</v>
      </c>
      <c r="H287" s="124" t="str">
        <f t="shared" si="119"/>
        <v>19-60</v>
      </c>
      <c r="I287" s="125" t="s">
        <v>82</v>
      </c>
      <c r="J287" s="105" t="e">
        <f t="shared" ca="1" si="272"/>
        <v>#NAME?</v>
      </c>
      <c r="K287" s="105">
        <v>593209130</v>
      </c>
      <c r="L287" s="105" t="s">
        <v>35</v>
      </c>
      <c r="M287" s="107" t="s">
        <v>83</v>
      </c>
      <c r="N287" s="105" t="s">
        <v>84</v>
      </c>
      <c r="O287" s="105"/>
      <c r="P287" s="103" t="s">
        <v>85</v>
      </c>
      <c r="Q287" s="136" t="s">
        <v>16</v>
      </c>
      <c r="R287" s="137"/>
      <c r="S287" s="107"/>
      <c r="T287" s="106"/>
      <c r="U287" s="106"/>
      <c r="V287" s="107"/>
      <c r="W287" s="107"/>
      <c r="X287" s="107" t="str">
        <f t="shared" si="142"/>
        <v>--280-02-04</v>
      </c>
      <c r="Y287" s="105" t="e">
        <f t="shared" ref="Y287:AC287" ca="1" si="299">TRIM(SUBSTITUTE(SUBSTITUTE(OFFSET($Q287,0,COLUMN()-COLUMN($AL$1)),CHAR(160)," "),_xludf.UNICHAR(8239)," "))</f>
        <v>#NAME?</v>
      </c>
      <c r="Z287" s="105" t="e">
        <f t="shared" ca="1" si="299"/>
        <v>#NAME?</v>
      </c>
      <c r="AA287" s="105" t="e">
        <f t="shared" ca="1" si="299"/>
        <v>#NAME?</v>
      </c>
      <c r="AB287" s="105" t="e">
        <f t="shared" ca="1" si="299"/>
        <v>#NAME?</v>
      </c>
      <c r="AC287" s="105" t="e">
        <f t="shared" ca="1" si="299"/>
        <v>#NAME?</v>
      </c>
      <c r="AD287" s="107">
        <f t="shared" si="144"/>
        <v>0</v>
      </c>
      <c r="AE287" s="107" t="str">
        <f t="shared" si="145"/>
        <v>2026-04</v>
      </c>
      <c r="AF287" s="107">
        <f t="shared" si="274"/>
        <v>1</v>
      </c>
      <c r="AG287" s="107">
        <f t="shared" si="275"/>
        <v>1</v>
      </c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</row>
    <row r="288" spans="1:47" ht="24" customHeight="1" x14ac:dyDescent="0.3">
      <c r="A288" s="46">
        <v>67</v>
      </c>
      <c r="B288" s="107" t="s">
        <v>377</v>
      </c>
      <c r="C288" s="102">
        <v>46114</v>
      </c>
      <c r="D288" s="102" t="str">
        <f t="array" ref="D288">IFERROR(
  LOOKUP(2, 1/((TRIM(IMS!$E$8:$E$4000)=TRIM(IMS!$E288))*(IMS!$C$8:$C$4000&lt;IMS!$C288)),
         IMS!$C$8:$C$4000),
"")</f>
        <v/>
      </c>
      <c r="E288" s="107">
        <v>801728494</v>
      </c>
      <c r="F288" s="113">
        <v>32349</v>
      </c>
      <c r="G288" s="104">
        <v>38</v>
      </c>
      <c r="H288" s="124" t="str">
        <f t="shared" si="119"/>
        <v>19-60</v>
      </c>
      <c r="I288" s="125" t="s">
        <v>82</v>
      </c>
      <c r="J288" s="105" t="e">
        <f t="shared" ca="1" si="272"/>
        <v>#NAME?</v>
      </c>
      <c r="K288" s="105">
        <v>598385531</v>
      </c>
      <c r="L288" s="105" t="s">
        <v>35</v>
      </c>
      <c r="M288" s="107" t="s">
        <v>83</v>
      </c>
      <c r="N288" s="105" t="s">
        <v>84</v>
      </c>
      <c r="O288" s="105"/>
      <c r="P288" s="103" t="s">
        <v>85</v>
      </c>
      <c r="Q288" s="137"/>
      <c r="R288" s="126" t="s">
        <v>5</v>
      </c>
      <c r="S288" s="107"/>
      <c r="T288" s="106"/>
      <c r="U288" s="106"/>
      <c r="V288" s="107"/>
      <c r="W288" s="107"/>
      <c r="X288" s="107" t="str">
        <f t="shared" si="142"/>
        <v>--281-02-04</v>
      </c>
      <c r="Y288" s="105" t="e">
        <f t="shared" ref="Y288:AC288" ca="1" si="300">TRIM(SUBSTITUTE(SUBSTITUTE(OFFSET($Q288,0,COLUMN()-COLUMN($AL$1)),CHAR(160)," "),_xludf.UNICHAR(8239)," "))</f>
        <v>#NAME?</v>
      </c>
      <c r="Z288" s="105" t="e">
        <f t="shared" ca="1" si="300"/>
        <v>#NAME?</v>
      </c>
      <c r="AA288" s="105" t="e">
        <f t="shared" ca="1" si="300"/>
        <v>#NAME?</v>
      </c>
      <c r="AB288" s="105" t="e">
        <f t="shared" ca="1" si="300"/>
        <v>#NAME?</v>
      </c>
      <c r="AC288" s="105" t="e">
        <f t="shared" ca="1" si="300"/>
        <v>#NAME?</v>
      </c>
      <c r="AD288" s="107">
        <f t="shared" si="144"/>
        <v>1</v>
      </c>
      <c r="AE288" s="107" t="str">
        <f t="shared" si="145"/>
        <v>2026-04</v>
      </c>
      <c r="AF288" s="107">
        <f t="shared" si="274"/>
        <v>1</v>
      </c>
      <c r="AG288" s="107">
        <f t="shared" si="275"/>
        <v>1</v>
      </c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</row>
    <row r="289" spans="1:47" ht="24" customHeight="1" x14ac:dyDescent="0.3">
      <c r="A289" s="46">
        <v>68</v>
      </c>
      <c r="B289" s="107" t="s">
        <v>378</v>
      </c>
      <c r="C289" s="102">
        <v>46114</v>
      </c>
      <c r="D289" s="102" t="str">
        <f t="array" ref="D289">IFERROR(
  LOOKUP(2, 1/((TRIM(IMS!$E$8:$E$4000)=TRIM(IMS!$E289))*(IMS!$C$8:$C$4000&lt;IMS!$C289)),
         IMS!$C$8:$C$4000),
"")</f>
        <v/>
      </c>
      <c r="E289" s="107">
        <v>427456405</v>
      </c>
      <c r="F289" s="113">
        <v>39761</v>
      </c>
      <c r="G289" s="104">
        <v>17</v>
      </c>
      <c r="H289" s="124" t="str">
        <f t="shared" si="119"/>
        <v>6-18</v>
      </c>
      <c r="I289" s="125" t="s">
        <v>82</v>
      </c>
      <c r="J289" s="105" t="e">
        <f t="shared" ca="1" si="272"/>
        <v>#NAME?</v>
      </c>
      <c r="K289" s="105">
        <v>597162137</v>
      </c>
      <c r="L289" s="105" t="s">
        <v>35</v>
      </c>
      <c r="M289" s="105" t="s">
        <v>94</v>
      </c>
      <c r="N289" s="105" t="s">
        <v>84</v>
      </c>
      <c r="O289" s="105"/>
      <c r="P289" s="103" t="s">
        <v>85</v>
      </c>
      <c r="Q289" s="136" t="s">
        <v>4</v>
      </c>
      <c r="R289" s="137"/>
      <c r="S289" s="107"/>
      <c r="T289" s="106"/>
      <c r="U289" s="106"/>
      <c r="V289" s="107"/>
      <c r="W289" s="107"/>
      <c r="X289" s="107" t="str">
        <f t="shared" si="142"/>
        <v>--282-02-04</v>
      </c>
      <c r="Y289" s="105" t="e">
        <f t="shared" ref="Y289:AC289" ca="1" si="301">TRIM(SUBSTITUTE(SUBSTITUTE(OFFSET($Q289,0,COLUMN()-COLUMN($AL$1)),CHAR(160)," "),_xludf.UNICHAR(8239)," "))</f>
        <v>#NAME?</v>
      </c>
      <c r="Z289" s="105" t="e">
        <f t="shared" ca="1" si="301"/>
        <v>#NAME?</v>
      </c>
      <c r="AA289" s="105" t="e">
        <f t="shared" ca="1" si="301"/>
        <v>#NAME?</v>
      </c>
      <c r="AB289" s="105" t="e">
        <f t="shared" ca="1" si="301"/>
        <v>#NAME?</v>
      </c>
      <c r="AC289" s="105" t="e">
        <f t="shared" ca="1" si="301"/>
        <v>#NAME?</v>
      </c>
      <c r="AD289" s="107">
        <f t="shared" si="144"/>
        <v>1</v>
      </c>
      <c r="AE289" s="107" t="str">
        <f t="shared" si="145"/>
        <v>2026-04</v>
      </c>
      <c r="AF289" s="107">
        <f t="shared" si="274"/>
        <v>1</v>
      </c>
      <c r="AG289" s="107">
        <f t="shared" si="275"/>
        <v>1</v>
      </c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</row>
    <row r="290" spans="1:47" ht="24" customHeight="1" x14ac:dyDescent="0.3">
      <c r="A290" s="46">
        <v>69</v>
      </c>
      <c r="B290" s="107" t="s">
        <v>379</v>
      </c>
      <c r="C290" s="102">
        <v>46114</v>
      </c>
      <c r="D290" s="102" t="str">
        <f t="array" ref="D290">IFERROR(
  LOOKUP(2, 1/((TRIM(IMS!$E$8:$E$4000)=TRIM(IMS!$E290))*(IMS!$C$8:$C$4000&lt;IMS!$C290)),
         IMS!$C$8:$C$4000),
"")</f>
        <v/>
      </c>
      <c r="E290" s="107">
        <v>802124321</v>
      </c>
      <c r="F290" s="113">
        <v>32662</v>
      </c>
      <c r="G290" s="104">
        <v>37</v>
      </c>
      <c r="H290" s="124" t="str">
        <f t="shared" si="119"/>
        <v>19-60</v>
      </c>
      <c r="I290" s="125" t="s">
        <v>82</v>
      </c>
      <c r="J290" s="105" t="e">
        <f t="shared" ca="1" si="272"/>
        <v>#NAME?</v>
      </c>
      <c r="K290" s="105">
        <v>599855463</v>
      </c>
      <c r="L290" s="105" t="s">
        <v>35</v>
      </c>
      <c r="M290" s="107" t="s">
        <v>83</v>
      </c>
      <c r="N290" s="105" t="s">
        <v>84</v>
      </c>
      <c r="O290" s="105"/>
      <c r="P290" s="103" t="s">
        <v>85</v>
      </c>
      <c r="Q290" s="137"/>
      <c r="R290" s="126" t="s">
        <v>37</v>
      </c>
      <c r="S290" s="107"/>
      <c r="T290" s="106"/>
      <c r="U290" s="106"/>
      <c r="V290" s="107"/>
      <c r="W290" s="107"/>
      <c r="X290" s="107" t="str">
        <f t="shared" si="142"/>
        <v>--283-02-04</v>
      </c>
      <c r="Y290" s="105" t="e">
        <f t="shared" ref="Y290:AC290" ca="1" si="302">TRIM(SUBSTITUTE(SUBSTITUTE(OFFSET($Q290,0,COLUMN()-COLUMN($AL$1)),CHAR(160)," "),_xludf.UNICHAR(8239)," "))</f>
        <v>#NAME?</v>
      </c>
      <c r="Z290" s="105" t="e">
        <f t="shared" ca="1" si="302"/>
        <v>#NAME?</v>
      </c>
      <c r="AA290" s="105" t="e">
        <f t="shared" ca="1" si="302"/>
        <v>#NAME?</v>
      </c>
      <c r="AB290" s="105" t="e">
        <f t="shared" ca="1" si="302"/>
        <v>#NAME?</v>
      </c>
      <c r="AC290" s="105" t="e">
        <f t="shared" ca="1" si="302"/>
        <v>#NAME?</v>
      </c>
      <c r="AD290" s="107">
        <f t="shared" si="144"/>
        <v>1</v>
      </c>
      <c r="AE290" s="107" t="str">
        <f t="shared" si="145"/>
        <v>2026-04</v>
      </c>
      <c r="AF290" s="107">
        <f t="shared" si="274"/>
        <v>1</v>
      </c>
      <c r="AG290" s="107">
        <f t="shared" si="275"/>
        <v>1</v>
      </c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</row>
    <row r="291" spans="1:47" ht="24" customHeight="1" x14ac:dyDescent="0.3">
      <c r="A291" s="46">
        <v>70</v>
      </c>
      <c r="B291" s="107" t="s">
        <v>380</v>
      </c>
      <c r="C291" s="102">
        <v>46114</v>
      </c>
      <c r="D291" s="102" t="str">
        <f t="array" ref="D291">IFERROR(
  LOOKUP(2, 1/((TRIM(IMS!$E$8:$E$4000)=TRIM(IMS!$E291))*(IMS!$C$8:$C$4000&lt;IMS!$C291)),
         IMS!$C$8:$C$4000),
"")</f>
        <v/>
      </c>
      <c r="E291" s="107">
        <v>926682717</v>
      </c>
      <c r="F291" s="113">
        <v>30334</v>
      </c>
      <c r="G291" s="104">
        <v>43</v>
      </c>
      <c r="H291" s="124" t="str">
        <f t="shared" si="119"/>
        <v>19-60</v>
      </c>
      <c r="I291" s="126" t="s">
        <v>88</v>
      </c>
      <c r="J291" s="105" t="e">
        <f t="shared" ca="1" si="272"/>
        <v>#NAME?</v>
      </c>
      <c r="K291" s="105">
        <v>599667691</v>
      </c>
      <c r="L291" s="105" t="s">
        <v>35</v>
      </c>
      <c r="M291" s="107" t="s">
        <v>83</v>
      </c>
      <c r="N291" s="105" t="s">
        <v>84</v>
      </c>
      <c r="O291" s="105"/>
      <c r="P291" s="103" t="s">
        <v>85</v>
      </c>
      <c r="Q291" s="136" t="s">
        <v>16</v>
      </c>
      <c r="R291" s="137"/>
      <c r="S291" s="107"/>
      <c r="T291" s="106"/>
      <c r="U291" s="106"/>
      <c r="V291" s="107"/>
      <c r="W291" s="107"/>
      <c r="X291" s="107" t="str">
        <f t="shared" si="142"/>
        <v>--284-02-04</v>
      </c>
      <c r="Y291" s="105" t="e">
        <f t="shared" ref="Y291:AC291" ca="1" si="303">TRIM(SUBSTITUTE(SUBSTITUTE(OFFSET($Q291,0,COLUMN()-COLUMN($AL$1)),CHAR(160)," "),_xludf.UNICHAR(8239)," "))</f>
        <v>#NAME?</v>
      </c>
      <c r="Z291" s="105" t="e">
        <f t="shared" ca="1" si="303"/>
        <v>#NAME?</v>
      </c>
      <c r="AA291" s="105" t="e">
        <f t="shared" ca="1" si="303"/>
        <v>#NAME?</v>
      </c>
      <c r="AB291" s="105" t="e">
        <f t="shared" ca="1" si="303"/>
        <v>#NAME?</v>
      </c>
      <c r="AC291" s="105" t="e">
        <f t="shared" ca="1" si="303"/>
        <v>#NAME?</v>
      </c>
      <c r="AD291" s="107">
        <f t="shared" si="144"/>
        <v>1</v>
      </c>
      <c r="AE291" s="107" t="str">
        <f t="shared" si="145"/>
        <v>2026-04</v>
      </c>
      <c r="AF291" s="107">
        <f t="shared" si="274"/>
        <v>1</v>
      </c>
      <c r="AG291" s="107">
        <f t="shared" si="275"/>
        <v>1</v>
      </c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</row>
    <row r="292" spans="1:47" ht="24" customHeight="1" x14ac:dyDescent="0.3">
      <c r="A292" s="46">
        <v>71</v>
      </c>
      <c r="B292" s="107" t="s">
        <v>381</v>
      </c>
      <c r="C292" s="102">
        <v>46114</v>
      </c>
      <c r="D292" s="102" t="str">
        <f t="array" ref="D292">IFERROR(
  LOOKUP(2, 1/((TRIM(IMS!$E$8:$E$4000)=TRIM(IMS!$E292))*(IMS!$C$8:$C$4000&lt;IMS!$C292)),
         IMS!$C$8:$C$4000),
"")</f>
        <v/>
      </c>
      <c r="E292" s="107">
        <v>974190886</v>
      </c>
      <c r="F292" s="113">
        <v>24711</v>
      </c>
      <c r="G292" s="104">
        <v>58</v>
      </c>
      <c r="H292" s="124" t="str">
        <f t="shared" si="119"/>
        <v>19-60</v>
      </c>
      <c r="I292" s="126" t="s">
        <v>88</v>
      </c>
      <c r="J292" s="105" t="e">
        <f t="shared" ca="1" si="272"/>
        <v>#NAME?</v>
      </c>
      <c r="K292" s="105">
        <v>599709334</v>
      </c>
      <c r="L292" s="105" t="s">
        <v>35</v>
      </c>
      <c r="M292" s="107" t="s">
        <v>83</v>
      </c>
      <c r="N292" s="105" t="s">
        <v>84</v>
      </c>
      <c r="O292" s="105"/>
      <c r="P292" s="103" t="s">
        <v>85</v>
      </c>
      <c r="Q292" s="136" t="s">
        <v>16</v>
      </c>
      <c r="R292" s="137"/>
      <c r="S292" s="107"/>
      <c r="T292" s="106"/>
      <c r="U292" s="106"/>
      <c r="V292" s="107"/>
      <c r="W292" s="107"/>
      <c r="X292" s="107" t="str">
        <f t="shared" si="142"/>
        <v>--285-02-04</v>
      </c>
      <c r="Y292" s="105" t="e">
        <f t="shared" ref="Y292:AC292" ca="1" si="304">TRIM(SUBSTITUTE(SUBSTITUTE(OFFSET($Q292,0,COLUMN()-COLUMN($AL$1)),CHAR(160)," "),_xludf.UNICHAR(8239)," "))</f>
        <v>#NAME?</v>
      </c>
      <c r="Z292" s="105" t="e">
        <f t="shared" ca="1" si="304"/>
        <v>#NAME?</v>
      </c>
      <c r="AA292" s="105" t="e">
        <f t="shared" ca="1" si="304"/>
        <v>#NAME?</v>
      </c>
      <c r="AB292" s="105" t="e">
        <f t="shared" ca="1" si="304"/>
        <v>#NAME?</v>
      </c>
      <c r="AC292" s="105" t="e">
        <f t="shared" ca="1" si="304"/>
        <v>#NAME?</v>
      </c>
      <c r="AD292" s="107">
        <f t="shared" si="144"/>
        <v>1</v>
      </c>
      <c r="AE292" s="107" t="str">
        <f t="shared" si="145"/>
        <v>2026-04</v>
      </c>
      <c r="AF292" s="107">
        <f t="shared" si="274"/>
        <v>1</v>
      </c>
      <c r="AG292" s="107">
        <f t="shared" si="275"/>
        <v>1</v>
      </c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</row>
    <row r="293" spans="1:47" ht="24" customHeight="1" x14ac:dyDescent="0.3">
      <c r="A293" s="46">
        <v>72</v>
      </c>
      <c r="B293" s="107" t="s">
        <v>382</v>
      </c>
      <c r="C293" s="102">
        <v>46114</v>
      </c>
      <c r="D293" s="102" t="str">
        <f t="array" ref="D293">IFERROR(
  LOOKUP(2, 1/((TRIM(IMS!$E$8:$E$4000)=TRIM(IMS!$E293))*(IMS!$C$8:$C$4000&lt;IMS!$C293)),
         IMS!$C$8:$C$4000),
"")</f>
        <v/>
      </c>
      <c r="E293" s="107">
        <v>435167325</v>
      </c>
      <c r="F293" s="113">
        <v>41926</v>
      </c>
      <c r="G293" s="104">
        <v>11</v>
      </c>
      <c r="H293" s="124" t="str">
        <f t="shared" si="119"/>
        <v>6-18</v>
      </c>
      <c r="I293" s="125" t="s">
        <v>82</v>
      </c>
      <c r="J293" s="105" t="e">
        <f t="shared" ca="1" si="272"/>
        <v>#NAME?</v>
      </c>
      <c r="K293" s="105">
        <v>599779065</v>
      </c>
      <c r="L293" s="105" t="s">
        <v>35</v>
      </c>
      <c r="M293" s="107" t="s">
        <v>83</v>
      </c>
      <c r="N293" s="105" t="s">
        <v>84</v>
      </c>
      <c r="O293" s="105"/>
      <c r="P293" s="103" t="s">
        <v>85</v>
      </c>
      <c r="Q293" s="136" t="s">
        <v>16</v>
      </c>
      <c r="R293" s="137"/>
      <c r="S293" s="107"/>
      <c r="T293" s="106"/>
      <c r="U293" s="106"/>
      <c r="V293" s="107"/>
      <c r="W293" s="107"/>
      <c r="X293" s="107" t="str">
        <f t="shared" si="142"/>
        <v>--286-02-04</v>
      </c>
      <c r="Y293" s="105" t="e">
        <f t="shared" ref="Y293:AC293" ca="1" si="305">TRIM(SUBSTITUTE(SUBSTITUTE(OFFSET($Q293,0,COLUMN()-COLUMN($AL$1)),CHAR(160)," "),_xludf.UNICHAR(8239)," "))</f>
        <v>#NAME?</v>
      </c>
      <c r="Z293" s="105" t="e">
        <f t="shared" ca="1" si="305"/>
        <v>#NAME?</v>
      </c>
      <c r="AA293" s="105" t="e">
        <f t="shared" ca="1" si="305"/>
        <v>#NAME?</v>
      </c>
      <c r="AB293" s="105" t="e">
        <f t="shared" ca="1" si="305"/>
        <v>#NAME?</v>
      </c>
      <c r="AC293" s="105" t="e">
        <f t="shared" ca="1" si="305"/>
        <v>#NAME?</v>
      </c>
      <c r="AD293" s="107">
        <f t="shared" si="144"/>
        <v>1</v>
      </c>
      <c r="AE293" s="107" t="str">
        <f t="shared" si="145"/>
        <v>2026-04</v>
      </c>
      <c r="AF293" s="107">
        <f t="shared" si="274"/>
        <v>1</v>
      </c>
      <c r="AG293" s="107">
        <f t="shared" si="275"/>
        <v>1</v>
      </c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</row>
    <row r="294" spans="1:47" ht="24" customHeight="1" x14ac:dyDescent="0.3">
      <c r="A294" s="46">
        <v>73</v>
      </c>
      <c r="B294" s="107" t="s">
        <v>383</v>
      </c>
      <c r="C294" s="102">
        <v>46114</v>
      </c>
      <c r="D294" s="102" t="str">
        <f t="array" ref="D294">IFERROR(
  LOOKUP(2, 1/((TRIM(IMS!$E$8:$E$4000)=TRIM(IMS!$E294))*(IMS!$C$8:$C$4000&lt;IMS!$C294)),
         IMS!$C$8:$C$4000),
"")</f>
        <v/>
      </c>
      <c r="E294" s="107">
        <v>800606303</v>
      </c>
      <c r="F294" s="113">
        <v>32179</v>
      </c>
      <c r="G294" s="104">
        <v>38</v>
      </c>
      <c r="H294" s="124" t="str">
        <f t="shared" si="119"/>
        <v>19-60</v>
      </c>
      <c r="I294" s="126" t="s">
        <v>88</v>
      </c>
      <c r="J294" s="105" t="e">
        <f t="shared" ca="1" si="272"/>
        <v>#NAME?</v>
      </c>
      <c r="K294" s="105">
        <v>599779065</v>
      </c>
      <c r="L294" s="105" t="s">
        <v>35</v>
      </c>
      <c r="M294" s="107" t="s">
        <v>83</v>
      </c>
      <c r="N294" s="105" t="s">
        <v>84</v>
      </c>
      <c r="O294" s="105"/>
      <c r="P294" s="103" t="s">
        <v>85</v>
      </c>
      <c r="Q294" s="136" t="s">
        <v>16</v>
      </c>
      <c r="R294" s="137"/>
      <c r="S294" s="107"/>
      <c r="T294" s="106"/>
      <c r="U294" s="106"/>
      <c r="V294" s="107"/>
      <c r="W294" s="107"/>
      <c r="X294" s="107" t="str">
        <f t="shared" si="142"/>
        <v>--287-02-04</v>
      </c>
      <c r="Y294" s="105" t="e">
        <f t="shared" ref="Y294:AC294" ca="1" si="306">TRIM(SUBSTITUTE(SUBSTITUTE(OFFSET($Q294,0,COLUMN()-COLUMN($AL$1)),CHAR(160)," "),_xludf.UNICHAR(8239)," "))</f>
        <v>#NAME?</v>
      </c>
      <c r="Z294" s="105" t="e">
        <f t="shared" ca="1" si="306"/>
        <v>#NAME?</v>
      </c>
      <c r="AA294" s="105" t="e">
        <f t="shared" ca="1" si="306"/>
        <v>#NAME?</v>
      </c>
      <c r="AB294" s="105" t="e">
        <f t="shared" ca="1" si="306"/>
        <v>#NAME?</v>
      </c>
      <c r="AC294" s="105" t="e">
        <f t="shared" ca="1" si="306"/>
        <v>#NAME?</v>
      </c>
      <c r="AD294" s="107">
        <f t="shared" si="144"/>
        <v>1</v>
      </c>
      <c r="AE294" s="107" t="str">
        <f t="shared" si="145"/>
        <v>2026-04</v>
      </c>
      <c r="AF294" s="107">
        <f t="shared" si="274"/>
        <v>1</v>
      </c>
      <c r="AG294" s="107">
        <f t="shared" si="275"/>
        <v>1</v>
      </c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</row>
    <row r="295" spans="1:47" ht="24" customHeight="1" x14ac:dyDescent="0.3">
      <c r="A295" s="46">
        <v>74</v>
      </c>
      <c r="B295" s="107" t="s">
        <v>384</v>
      </c>
      <c r="C295" s="102">
        <v>46114</v>
      </c>
      <c r="D295" s="102" t="str">
        <f t="array" ref="D295">IFERROR(
  LOOKUP(2, 1/((TRIM(IMS!$E$8:$E$4000)=TRIM(IMS!$E295))*(IMS!$C$8:$C$4000&lt;IMS!$C295)),
         IMS!$C$8:$C$4000),
"")</f>
        <v/>
      </c>
      <c r="E295" s="107">
        <v>445320906</v>
      </c>
      <c r="F295" s="113">
        <v>45281</v>
      </c>
      <c r="G295" s="104">
        <v>2</v>
      </c>
      <c r="H295" s="124" t="str">
        <f t="shared" si="119"/>
        <v>0-5</v>
      </c>
      <c r="I295" s="125" t="s">
        <v>82</v>
      </c>
      <c r="J295" s="105" t="e">
        <f t="shared" ca="1" si="272"/>
        <v>#NAME?</v>
      </c>
      <c r="K295" s="105">
        <v>599443945</v>
      </c>
      <c r="L295" s="105" t="s">
        <v>35</v>
      </c>
      <c r="M295" s="105" t="s">
        <v>89</v>
      </c>
      <c r="N295" s="105" t="s">
        <v>84</v>
      </c>
      <c r="O295" s="105"/>
      <c r="P295" s="103" t="s">
        <v>85</v>
      </c>
      <c r="Q295" s="136" t="s">
        <v>16</v>
      </c>
      <c r="R295" s="137"/>
      <c r="S295" s="107"/>
      <c r="T295" s="106"/>
      <c r="U295" s="106"/>
      <c r="V295" s="107"/>
      <c r="W295" s="107"/>
      <c r="X295" s="107" t="str">
        <f t="shared" si="142"/>
        <v>--288-02-04</v>
      </c>
      <c r="Y295" s="105" t="e">
        <f t="shared" ref="Y295:AC295" ca="1" si="307">TRIM(SUBSTITUTE(SUBSTITUTE(OFFSET($Q295,0,COLUMN()-COLUMN($AL$1)),CHAR(160)," "),_xludf.UNICHAR(8239)," "))</f>
        <v>#NAME?</v>
      </c>
      <c r="Z295" s="105" t="e">
        <f t="shared" ca="1" si="307"/>
        <v>#NAME?</v>
      </c>
      <c r="AA295" s="105" t="e">
        <f t="shared" ca="1" si="307"/>
        <v>#NAME?</v>
      </c>
      <c r="AB295" s="105" t="e">
        <f t="shared" ca="1" si="307"/>
        <v>#NAME?</v>
      </c>
      <c r="AC295" s="105" t="e">
        <f t="shared" ca="1" si="307"/>
        <v>#NAME?</v>
      </c>
      <c r="AD295" s="107">
        <f t="shared" si="144"/>
        <v>1</v>
      </c>
      <c r="AE295" s="107" t="str">
        <f t="shared" si="145"/>
        <v>2026-04</v>
      </c>
      <c r="AF295" s="107">
        <f t="shared" si="274"/>
        <v>1</v>
      </c>
      <c r="AG295" s="107">
        <f t="shared" si="275"/>
        <v>1</v>
      </c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</row>
    <row r="296" spans="1:47" ht="24" customHeight="1" x14ac:dyDescent="0.3">
      <c r="A296" s="46">
        <v>75</v>
      </c>
      <c r="B296" s="107" t="s">
        <v>385</v>
      </c>
      <c r="C296" s="102">
        <v>46114</v>
      </c>
      <c r="D296" s="102" t="str">
        <f t="array" ref="D296">IFERROR(
  LOOKUP(2, 1/((TRIM(IMS!$E$8:$E$4000)=TRIM(IMS!$E296))*(IMS!$C$8:$C$4000&lt;IMS!$C296)),
         IMS!$C$8:$C$4000),
"")</f>
        <v/>
      </c>
      <c r="E296" s="107">
        <v>436011316</v>
      </c>
      <c r="F296" s="113">
        <v>42252</v>
      </c>
      <c r="G296" s="104">
        <v>10</v>
      </c>
      <c r="H296" s="124" t="str">
        <f t="shared" si="119"/>
        <v>6-18</v>
      </c>
      <c r="I296" s="126" t="s">
        <v>88</v>
      </c>
      <c r="J296" s="105" t="e">
        <f t="shared" ca="1" si="272"/>
        <v>#NAME?</v>
      </c>
      <c r="K296" s="105">
        <v>599443945</v>
      </c>
      <c r="L296" s="105" t="s">
        <v>35</v>
      </c>
      <c r="M296" s="111" t="s">
        <v>89</v>
      </c>
      <c r="N296" s="105" t="s">
        <v>84</v>
      </c>
      <c r="O296" s="105"/>
      <c r="P296" s="103" t="s">
        <v>85</v>
      </c>
      <c r="Q296" s="136" t="s">
        <v>16</v>
      </c>
      <c r="R296" s="137"/>
      <c r="S296" s="107"/>
      <c r="T296" s="106"/>
      <c r="U296" s="106"/>
      <c r="V296" s="107"/>
      <c r="W296" s="107"/>
      <c r="X296" s="107" t="str">
        <f t="shared" si="142"/>
        <v>--289-02-04</v>
      </c>
      <c r="Y296" s="105" t="e">
        <f t="shared" ref="Y296:AC296" ca="1" si="308">TRIM(SUBSTITUTE(SUBSTITUTE(OFFSET($Q296,0,COLUMN()-COLUMN($AL$1)),CHAR(160)," "),_xludf.UNICHAR(8239)," "))</f>
        <v>#NAME?</v>
      </c>
      <c r="Z296" s="105" t="e">
        <f t="shared" ca="1" si="308"/>
        <v>#NAME?</v>
      </c>
      <c r="AA296" s="105" t="e">
        <f t="shared" ca="1" si="308"/>
        <v>#NAME?</v>
      </c>
      <c r="AB296" s="105" t="e">
        <f t="shared" ca="1" si="308"/>
        <v>#NAME?</v>
      </c>
      <c r="AC296" s="105" t="e">
        <f t="shared" ca="1" si="308"/>
        <v>#NAME?</v>
      </c>
      <c r="AD296" s="107">
        <f t="shared" si="144"/>
        <v>1</v>
      </c>
      <c r="AE296" s="107" t="str">
        <f t="shared" si="145"/>
        <v>2026-04</v>
      </c>
      <c r="AF296" s="107">
        <f t="shared" si="274"/>
        <v>1</v>
      </c>
      <c r="AG296" s="107">
        <f t="shared" si="275"/>
        <v>1</v>
      </c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</row>
    <row r="297" spans="1:47" ht="24" customHeight="1" x14ac:dyDescent="0.3">
      <c r="A297" s="46">
        <v>76</v>
      </c>
      <c r="B297" s="107" t="s">
        <v>386</v>
      </c>
      <c r="C297" s="102">
        <v>46114</v>
      </c>
      <c r="D297" s="102" t="str">
        <f t="array" ref="D297">IFERROR(
  LOOKUP(2, 1/((TRIM(IMS!$E$8:$E$4000)=TRIM(IMS!$E297))*(IMS!$C$8:$C$4000&lt;IMS!$C297)),
         IMS!$C$8:$C$4000),
"")</f>
        <v/>
      </c>
      <c r="E297" s="107">
        <v>409758695</v>
      </c>
      <c r="F297" s="113">
        <v>38094</v>
      </c>
      <c r="G297" s="104">
        <v>22</v>
      </c>
      <c r="H297" s="124" t="str">
        <f t="shared" si="119"/>
        <v>19-60</v>
      </c>
      <c r="I297" s="125" t="s">
        <v>82</v>
      </c>
      <c r="J297" s="105" t="e">
        <f t="shared" ca="1" si="272"/>
        <v>#NAME?</v>
      </c>
      <c r="K297" s="105">
        <v>599251494</v>
      </c>
      <c r="L297" s="105" t="s">
        <v>35</v>
      </c>
      <c r="M297" s="107" t="s">
        <v>83</v>
      </c>
      <c r="N297" s="105" t="s">
        <v>84</v>
      </c>
      <c r="O297" s="105"/>
      <c r="P297" s="103" t="s">
        <v>85</v>
      </c>
      <c r="Q297" s="137"/>
      <c r="R297" s="126" t="s">
        <v>5</v>
      </c>
      <c r="S297" s="107"/>
      <c r="T297" s="106"/>
      <c r="U297" s="106"/>
      <c r="V297" s="107"/>
      <c r="W297" s="107"/>
      <c r="X297" s="107" t="str">
        <f t="shared" si="142"/>
        <v>--290-02-04</v>
      </c>
      <c r="Y297" s="105" t="e">
        <f t="shared" ref="Y297:AC297" ca="1" si="309">TRIM(SUBSTITUTE(SUBSTITUTE(OFFSET($Q297,0,COLUMN()-COLUMN($AL$1)),CHAR(160)," "),_xludf.UNICHAR(8239)," "))</f>
        <v>#NAME?</v>
      </c>
      <c r="Z297" s="105" t="e">
        <f t="shared" ca="1" si="309"/>
        <v>#NAME?</v>
      </c>
      <c r="AA297" s="105" t="e">
        <f t="shared" ca="1" si="309"/>
        <v>#NAME?</v>
      </c>
      <c r="AB297" s="105" t="e">
        <f t="shared" ca="1" si="309"/>
        <v>#NAME?</v>
      </c>
      <c r="AC297" s="105" t="e">
        <f t="shared" ca="1" si="309"/>
        <v>#NAME?</v>
      </c>
      <c r="AD297" s="107">
        <f t="shared" si="144"/>
        <v>0</v>
      </c>
      <c r="AE297" s="107" t="str">
        <f t="shared" si="145"/>
        <v>2026-04</v>
      </c>
      <c r="AF297" s="107">
        <f t="shared" si="274"/>
        <v>1</v>
      </c>
      <c r="AG297" s="107">
        <f t="shared" si="275"/>
        <v>1</v>
      </c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</row>
    <row r="298" spans="1:47" ht="24" customHeight="1" x14ac:dyDescent="0.3">
      <c r="A298" s="46">
        <v>77</v>
      </c>
      <c r="B298" s="107" t="s">
        <v>387</v>
      </c>
      <c r="C298" s="102">
        <v>46114</v>
      </c>
      <c r="D298" s="102" t="str">
        <f t="array" ref="D298">IFERROR(
  LOOKUP(2, 1/((TRIM(IMS!$E$8:$E$4000)=TRIM(IMS!$E298))*(IMS!$C$8:$C$4000&lt;IMS!$C298)),
         IMS!$C$8:$C$4000),
"")</f>
        <v/>
      </c>
      <c r="E298" s="107">
        <v>922181235</v>
      </c>
      <c r="F298" s="113">
        <v>21561</v>
      </c>
      <c r="G298" s="104">
        <v>67</v>
      </c>
      <c r="H298" s="124" t="str">
        <f t="shared" si="119"/>
        <v>+60</v>
      </c>
      <c r="I298" s="126" t="s">
        <v>88</v>
      </c>
      <c r="J298" s="105" t="e">
        <f t="shared" ca="1" si="272"/>
        <v>#NAME?</v>
      </c>
      <c r="K298" s="105">
        <v>598518492</v>
      </c>
      <c r="L298" s="105" t="s">
        <v>35</v>
      </c>
      <c r="M298" s="107" t="s">
        <v>83</v>
      </c>
      <c r="N298" s="105" t="s">
        <v>84</v>
      </c>
      <c r="O298" s="105"/>
      <c r="P298" s="103" t="s">
        <v>85</v>
      </c>
      <c r="Q298" s="136" t="s">
        <v>4</v>
      </c>
      <c r="R298" s="137"/>
      <c r="S298" s="107"/>
      <c r="T298" s="106"/>
      <c r="U298" s="106"/>
      <c r="V298" s="107"/>
      <c r="W298" s="107"/>
      <c r="X298" s="107" t="str">
        <f t="shared" si="142"/>
        <v>--291-02-04</v>
      </c>
      <c r="Y298" s="105" t="e">
        <f t="shared" ref="Y298:AC298" ca="1" si="310">TRIM(SUBSTITUTE(SUBSTITUTE(OFFSET($Q298,0,COLUMN()-COLUMN($AL$1)),CHAR(160)," "),_xludf.UNICHAR(8239)," "))</f>
        <v>#NAME?</v>
      </c>
      <c r="Z298" s="105" t="e">
        <f t="shared" ca="1" si="310"/>
        <v>#NAME?</v>
      </c>
      <c r="AA298" s="105" t="e">
        <f t="shared" ca="1" si="310"/>
        <v>#NAME?</v>
      </c>
      <c r="AB298" s="105" t="e">
        <f t="shared" ca="1" si="310"/>
        <v>#NAME?</v>
      </c>
      <c r="AC298" s="105" t="e">
        <f t="shared" ca="1" si="310"/>
        <v>#NAME?</v>
      </c>
      <c r="AD298" s="107">
        <f t="shared" si="144"/>
        <v>1</v>
      </c>
      <c r="AE298" s="107" t="str">
        <f t="shared" si="145"/>
        <v>2026-04</v>
      </c>
      <c r="AF298" s="107">
        <f t="shared" si="274"/>
        <v>1</v>
      </c>
      <c r="AG298" s="107">
        <f t="shared" si="275"/>
        <v>1</v>
      </c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</row>
    <row r="299" spans="1:47" ht="24" customHeight="1" x14ac:dyDescent="0.3">
      <c r="A299" s="46">
        <v>78</v>
      </c>
      <c r="B299" s="107" t="s">
        <v>388</v>
      </c>
      <c r="C299" s="102">
        <v>46114</v>
      </c>
      <c r="D299" s="102">
        <f t="array" ref="D299">IFERROR(
  LOOKUP(2, 1/((TRIM(IMS!$E$8:$E$4000)=TRIM(IMS!$E299))*(IMS!$C$8:$C$4000&lt;IMS!$C299)),
         IMS!$C$8:$C$4000),
"")</f>
        <v>46110</v>
      </c>
      <c r="E299" s="107">
        <v>445401805</v>
      </c>
      <c r="F299" s="113">
        <v>44376</v>
      </c>
      <c r="G299" s="104">
        <v>4</v>
      </c>
      <c r="H299" s="124" t="str">
        <f t="shared" si="119"/>
        <v>0-5</v>
      </c>
      <c r="I299" s="126" t="s">
        <v>88</v>
      </c>
      <c r="J299" s="105" t="e">
        <f t="shared" ca="1" si="272"/>
        <v>#NAME?</v>
      </c>
      <c r="K299" s="105">
        <v>592380386</v>
      </c>
      <c r="L299" s="106" t="s">
        <v>24</v>
      </c>
      <c r="M299" s="105" t="s">
        <v>89</v>
      </c>
      <c r="N299" s="105" t="s">
        <v>84</v>
      </c>
      <c r="O299" s="105"/>
      <c r="P299" s="103" t="s">
        <v>85</v>
      </c>
      <c r="Q299" s="136" t="s">
        <v>16</v>
      </c>
      <c r="R299" s="137"/>
      <c r="S299" s="107"/>
      <c r="T299" s="106"/>
      <c r="U299" s="106"/>
      <c r="V299" s="107"/>
      <c r="W299" s="107"/>
      <c r="X299" s="107" t="str">
        <f t="shared" si="142"/>
        <v>--292-02-04</v>
      </c>
      <c r="Y299" s="105" t="e">
        <f t="shared" ref="Y299:AC299" ca="1" si="311">TRIM(SUBSTITUTE(SUBSTITUTE(OFFSET($Q299,0,COLUMN()-COLUMN($AL$1)),CHAR(160)," "),_xludf.UNICHAR(8239)," "))</f>
        <v>#NAME?</v>
      </c>
      <c r="Z299" s="105" t="e">
        <f t="shared" ca="1" si="311"/>
        <v>#NAME?</v>
      </c>
      <c r="AA299" s="105" t="e">
        <f t="shared" ca="1" si="311"/>
        <v>#NAME?</v>
      </c>
      <c r="AB299" s="105" t="e">
        <f t="shared" ca="1" si="311"/>
        <v>#NAME?</v>
      </c>
      <c r="AC299" s="105" t="e">
        <f t="shared" ca="1" si="311"/>
        <v>#NAME?</v>
      </c>
      <c r="AD299" s="107">
        <f t="shared" si="144"/>
        <v>0</v>
      </c>
      <c r="AE299" s="107" t="str">
        <f t="shared" si="145"/>
        <v>2026-04</v>
      </c>
      <c r="AF299" s="107">
        <f t="shared" si="274"/>
        <v>1</v>
      </c>
      <c r="AG299" s="107">
        <f t="shared" si="275"/>
        <v>0</v>
      </c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</row>
    <row r="300" spans="1:47" ht="24" customHeight="1" x14ac:dyDescent="0.3">
      <c r="A300" s="46">
        <v>79</v>
      </c>
      <c r="B300" s="107" t="s">
        <v>389</v>
      </c>
      <c r="C300" s="102">
        <v>46114</v>
      </c>
      <c r="D300" s="102" t="str">
        <f t="array" ref="D300">IFERROR(
  LOOKUP(2, 1/((TRIM(IMS!$E$8:$E$4000)=TRIM(IMS!$E300))*(IMS!$C$8:$C$4000&lt;IMS!$C300)),
         IMS!$C$8:$C$4000),
"")</f>
        <v/>
      </c>
      <c r="E300" s="107">
        <v>906618491</v>
      </c>
      <c r="F300" s="113">
        <v>30749</v>
      </c>
      <c r="G300" s="104">
        <v>42</v>
      </c>
      <c r="H300" s="124" t="str">
        <f t="shared" si="119"/>
        <v>19-60</v>
      </c>
      <c r="I300" s="126" t="s">
        <v>88</v>
      </c>
      <c r="J300" s="105" t="e">
        <f t="shared" ca="1" si="272"/>
        <v>#NAME?</v>
      </c>
      <c r="K300" s="105">
        <v>592380386</v>
      </c>
      <c r="L300" s="106" t="s">
        <v>24</v>
      </c>
      <c r="M300" s="107" t="s">
        <v>83</v>
      </c>
      <c r="N300" s="105" t="s">
        <v>84</v>
      </c>
      <c r="O300" s="105"/>
      <c r="P300" s="103" t="s">
        <v>85</v>
      </c>
      <c r="Q300" s="136" t="s">
        <v>16</v>
      </c>
      <c r="R300" s="137"/>
      <c r="S300" s="107"/>
      <c r="T300" s="106"/>
      <c r="U300" s="106"/>
      <c r="V300" s="107"/>
      <c r="W300" s="107"/>
      <c r="X300" s="107" t="str">
        <f t="shared" si="142"/>
        <v>--293-02-04</v>
      </c>
      <c r="Y300" s="105" t="e">
        <f t="shared" ref="Y300:AC300" ca="1" si="312">TRIM(SUBSTITUTE(SUBSTITUTE(OFFSET($Q300,0,COLUMN()-COLUMN($AL$1)),CHAR(160)," "),_xludf.UNICHAR(8239)," "))</f>
        <v>#NAME?</v>
      </c>
      <c r="Z300" s="105" t="e">
        <f t="shared" ca="1" si="312"/>
        <v>#NAME?</v>
      </c>
      <c r="AA300" s="105" t="e">
        <f t="shared" ca="1" si="312"/>
        <v>#NAME?</v>
      </c>
      <c r="AB300" s="105" t="e">
        <f t="shared" ca="1" si="312"/>
        <v>#NAME?</v>
      </c>
      <c r="AC300" s="105" t="e">
        <f t="shared" ca="1" si="312"/>
        <v>#NAME?</v>
      </c>
      <c r="AD300" s="107">
        <f t="shared" si="144"/>
        <v>0</v>
      </c>
      <c r="AE300" s="107" t="str">
        <f t="shared" si="145"/>
        <v>2026-04</v>
      </c>
      <c r="AF300" s="107">
        <f t="shared" si="274"/>
        <v>1</v>
      </c>
      <c r="AG300" s="107">
        <f t="shared" si="275"/>
        <v>1</v>
      </c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</row>
    <row r="301" spans="1:47" ht="24" customHeight="1" x14ac:dyDescent="0.3">
      <c r="A301" s="46">
        <v>80</v>
      </c>
      <c r="B301" s="107" t="s">
        <v>390</v>
      </c>
      <c r="C301" s="102">
        <v>46114</v>
      </c>
      <c r="D301" s="102" t="str">
        <f t="array" ref="D301">IFERROR(
  LOOKUP(2, 1/((TRIM(IMS!$E$8:$E$4000)=TRIM(IMS!$E301))*(IMS!$C$8:$C$4000&lt;IMS!$C301)),
         IMS!$C$8:$C$4000),
"")</f>
        <v/>
      </c>
      <c r="E301" s="107">
        <v>441316486</v>
      </c>
      <c r="F301" s="113">
        <v>43426</v>
      </c>
      <c r="G301" s="104">
        <v>7</v>
      </c>
      <c r="H301" s="124" t="str">
        <f t="shared" si="119"/>
        <v>6-18</v>
      </c>
      <c r="I301" s="126" t="s">
        <v>88</v>
      </c>
      <c r="J301" s="105" t="e">
        <f t="shared" ca="1" si="272"/>
        <v>#NAME?</v>
      </c>
      <c r="K301" s="105">
        <v>594109969</v>
      </c>
      <c r="L301" s="105" t="s">
        <v>35</v>
      </c>
      <c r="M301" s="111" t="s">
        <v>89</v>
      </c>
      <c r="N301" s="105" t="s">
        <v>84</v>
      </c>
      <c r="O301" s="105"/>
      <c r="P301" s="103" t="s">
        <v>85</v>
      </c>
      <c r="Q301" s="136" t="s">
        <v>4</v>
      </c>
      <c r="R301" s="137"/>
      <c r="S301" s="107"/>
      <c r="T301" s="106"/>
      <c r="U301" s="106"/>
      <c r="V301" s="107"/>
      <c r="W301" s="107"/>
      <c r="X301" s="107" t="str">
        <f t="shared" si="142"/>
        <v>--294-02-04</v>
      </c>
      <c r="Y301" s="105" t="e">
        <f t="shared" ref="Y301:AC301" ca="1" si="313">TRIM(SUBSTITUTE(SUBSTITUTE(OFFSET($Q301,0,COLUMN()-COLUMN($AL$1)),CHAR(160)," "),_xludf.UNICHAR(8239)," "))</f>
        <v>#NAME?</v>
      </c>
      <c r="Z301" s="105" t="e">
        <f t="shared" ca="1" si="313"/>
        <v>#NAME?</v>
      </c>
      <c r="AA301" s="105" t="e">
        <f t="shared" ca="1" si="313"/>
        <v>#NAME?</v>
      </c>
      <c r="AB301" s="105" t="e">
        <f t="shared" ca="1" si="313"/>
        <v>#NAME?</v>
      </c>
      <c r="AC301" s="105" t="e">
        <f t="shared" ca="1" si="313"/>
        <v>#NAME?</v>
      </c>
      <c r="AD301" s="107">
        <f t="shared" si="144"/>
        <v>1</v>
      </c>
      <c r="AE301" s="107" t="str">
        <f t="shared" si="145"/>
        <v>2026-04</v>
      </c>
      <c r="AF301" s="107">
        <f t="shared" si="274"/>
        <v>1</v>
      </c>
      <c r="AG301" s="107">
        <f t="shared" si="275"/>
        <v>1</v>
      </c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</row>
    <row r="302" spans="1:47" ht="24" customHeight="1" x14ac:dyDescent="0.3">
      <c r="A302" s="46">
        <v>81</v>
      </c>
      <c r="B302" s="107" t="s">
        <v>391</v>
      </c>
      <c r="C302" s="102">
        <v>46114</v>
      </c>
      <c r="D302" s="102" t="str">
        <f t="array" ref="D302">IFERROR(
  LOOKUP(2, 1/((TRIM(IMS!$E$8:$E$4000)=TRIM(IMS!$E302))*(IMS!$C$8:$C$4000&lt;IMS!$C302)),
         IMS!$C$8:$C$4000),
"")</f>
        <v/>
      </c>
      <c r="E302" s="107">
        <v>411080252</v>
      </c>
      <c r="F302" s="113">
        <v>34163</v>
      </c>
      <c r="G302" s="104">
        <v>32</v>
      </c>
      <c r="H302" s="124" t="str">
        <f t="shared" si="119"/>
        <v>19-60</v>
      </c>
      <c r="I302" s="125" t="s">
        <v>82</v>
      </c>
      <c r="J302" s="105" t="e">
        <f t="shared" ca="1" si="272"/>
        <v>#NAME?</v>
      </c>
      <c r="K302" s="105">
        <v>598003401</v>
      </c>
      <c r="L302" s="105" t="s">
        <v>35</v>
      </c>
      <c r="M302" s="107" t="s">
        <v>83</v>
      </c>
      <c r="N302" s="105" t="s">
        <v>84</v>
      </c>
      <c r="O302" s="105"/>
      <c r="P302" s="103" t="s">
        <v>85</v>
      </c>
      <c r="Q302" s="136" t="s">
        <v>16</v>
      </c>
      <c r="R302" s="137"/>
      <c r="S302" s="107"/>
      <c r="T302" s="106"/>
      <c r="U302" s="106"/>
      <c r="V302" s="107"/>
      <c r="W302" s="107"/>
      <c r="X302" s="107" t="str">
        <f t="shared" si="142"/>
        <v>--295-02-04</v>
      </c>
      <c r="Y302" s="105" t="e">
        <f t="shared" ref="Y302:AC302" ca="1" si="314">TRIM(SUBSTITUTE(SUBSTITUTE(OFFSET($Q302,0,COLUMN()-COLUMN($AL$1)),CHAR(160)," "),_xludf.UNICHAR(8239)," "))</f>
        <v>#NAME?</v>
      </c>
      <c r="Z302" s="105" t="e">
        <f t="shared" ca="1" si="314"/>
        <v>#NAME?</v>
      </c>
      <c r="AA302" s="105" t="e">
        <f t="shared" ca="1" si="314"/>
        <v>#NAME?</v>
      </c>
      <c r="AB302" s="105" t="e">
        <f t="shared" ca="1" si="314"/>
        <v>#NAME?</v>
      </c>
      <c r="AC302" s="105" t="e">
        <f t="shared" ca="1" si="314"/>
        <v>#NAME?</v>
      </c>
      <c r="AD302" s="107">
        <f t="shared" si="144"/>
        <v>1</v>
      </c>
      <c r="AE302" s="107" t="str">
        <f t="shared" si="145"/>
        <v>2026-04</v>
      </c>
      <c r="AF302" s="107">
        <f t="shared" si="274"/>
        <v>1</v>
      </c>
      <c r="AG302" s="107">
        <f t="shared" si="275"/>
        <v>1</v>
      </c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</row>
    <row r="303" spans="1:47" ht="24" customHeight="1" x14ac:dyDescent="0.3">
      <c r="A303" s="46">
        <v>1</v>
      </c>
      <c r="B303" s="107" t="s">
        <v>392</v>
      </c>
      <c r="C303" s="102">
        <v>46117</v>
      </c>
      <c r="D303" s="102" t="str">
        <f t="array" ref="D303">IFERROR(
  LOOKUP(2, 1/((TRIM(IMS!$E$8:$E$4000)=TRIM(IMS!$E303))*(IMS!$C$8:$C$4000&lt;IMS!$C303)),
         IMS!$C$8:$C$4000),
"")</f>
        <v/>
      </c>
      <c r="E303" s="107">
        <v>801901067</v>
      </c>
      <c r="F303" s="113">
        <v>24962</v>
      </c>
      <c r="G303" s="104">
        <v>58</v>
      </c>
      <c r="H303" s="124" t="str">
        <f t="shared" si="119"/>
        <v>19-60</v>
      </c>
      <c r="I303" s="125" t="s">
        <v>82</v>
      </c>
      <c r="J303" s="105" t="e">
        <f t="shared" ca="1" si="272"/>
        <v>#NAME?</v>
      </c>
      <c r="K303" s="105">
        <v>599530253</v>
      </c>
      <c r="L303" s="105" t="s">
        <v>35</v>
      </c>
      <c r="M303" s="107" t="s">
        <v>83</v>
      </c>
      <c r="N303" s="105" t="s">
        <v>84</v>
      </c>
      <c r="O303" s="105"/>
      <c r="P303" s="103" t="s">
        <v>85</v>
      </c>
      <c r="Q303" s="136" t="s">
        <v>4</v>
      </c>
      <c r="R303" s="137"/>
      <c r="S303" s="107"/>
      <c r="T303" s="106"/>
      <c r="U303" s="106"/>
      <c r="V303" s="107"/>
      <c r="W303" s="107"/>
      <c r="X303" s="107" t="str">
        <f t="shared" si="142"/>
        <v>--296-05-04</v>
      </c>
      <c r="Y303" s="105" t="e">
        <f t="shared" ref="Y303:AC303" ca="1" si="315">TRIM(SUBSTITUTE(SUBSTITUTE(OFFSET($Q303,0,COLUMN()-COLUMN($AL$1)),CHAR(160)," "),_xludf.UNICHAR(8239)," "))</f>
        <v>#NAME?</v>
      </c>
      <c r="Z303" s="105" t="e">
        <f t="shared" ca="1" si="315"/>
        <v>#NAME?</v>
      </c>
      <c r="AA303" s="105" t="e">
        <f t="shared" ca="1" si="315"/>
        <v>#NAME?</v>
      </c>
      <c r="AB303" s="105" t="e">
        <f t="shared" ca="1" si="315"/>
        <v>#NAME?</v>
      </c>
      <c r="AC303" s="105" t="e">
        <f t="shared" ca="1" si="315"/>
        <v>#NAME?</v>
      </c>
      <c r="AD303" s="107">
        <f t="shared" si="144"/>
        <v>1</v>
      </c>
      <c r="AE303" s="107" t="str">
        <f t="shared" si="145"/>
        <v>2026-04</v>
      </c>
      <c r="AF303" s="107">
        <f t="shared" si="274"/>
        <v>1</v>
      </c>
      <c r="AG303" s="107">
        <f t="shared" si="275"/>
        <v>1</v>
      </c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</row>
    <row r="304" spans="1:47" ht="36.75" customHeight="1" x14ac:dyDescent="0.3">
      <c r="A304" s="46">
        <v>2</v>
      </c>
      <c r="B304" s="107" t="s">
        <v>393</v>
      </c>
      <c r="C304" s="102">
        <v>46117</v>
      </c>
      <c r="D304" s="102" t="str">
        <f t="array" ref="D304">IFERROR(
  LOOKUP(2, 1/((TRIM(IMS!$E$8:$E$4000)=TRIM(IMS!$E304))*(IMS!$C$8:$C$4000&lt;IMS!$C304)),
         IMS!$C$8:$C$4000),
"")</f>
        <v/>
      </c>
      <c r="E304" s="107">
        <v>803604425</v>
      </c>
      <c r="F304" s="113">
        <v>29270</v>
      </c>
      <c r="G304" s="104">
        <v>46</v>
      </c>
      <c r="H304" s="124" t="str">
        <f t="shared" si="119"/>
        <v>19-60</v>
      </c>
      <c r="I304" s="125" t="s">
        <v>82</v>
      </c>
      <c r="J304" s="105" t="e">
        <f t="shared" ca="1" si="272"/>
        <v>#NAME?</v>
      </c>
      <c r="K304" s="105">
        <v>592223307</v>
      </c>
      <c r="L304" s="105" t="s">
        <v>35</v>
      </c>
      <c r="M304" s="107" t="s">
        <v>83</v>
      </c>
      <c r="N304" s="105" t="s">
        <v>84</v>
      </c>
      <c r="O304" s="105"/>
      <c r="P304" s="103" t="s">
        <v>85</v>
      </c>
      <c r="Q304" s="136" t="s">
        <v>16</v>
      </c>
      <c r="R304" s="137"/>
      <c r="S304" s="107"/>
      <c r="T304" s="106"/>
      <c r="U304" s="106"/>
      <c r="V304" s="107"/>
      <c r="W304" s="107"/>
      <c r="X304" s="107" t="str">
        <f t="shared" si="142"/>
        <v>--297-05-04</v>
      </c>
      <c r="Y304" s="105" t="e">
        <f t="shared" ref="Y304:AC304" ca="1" si="316">TRIM(SUBSTITUTE(SUBSTITUTE(OFFSET($Q304,0,COLUMN()-COLUMN($AL$1)),CHAR(160)," "),_xludf.UNICHAR(8239)," "))</f>
        <v>#NAME?</v>
      </c>
      <c r="Z304" s="105" t="e">
        <f t="shared" ca="1" si="316"/>
        <v>#NAME?</v>
      </c>
      <c r="AA304" s="105" t="e">
        <f t="shared" ca="1" si="316"/>
        <v>#NAME?</v>
      </c>
      <c r="AB304" s="105" t="e">
        <f t="shared" ca="1" si="316"/>
        <v>#NAME?</v>
      </c>
      <c r="AC304" s="105" t="e">
        <f t="shared" ca="1" si="316"/>
        <v>#NAME?</v>
      </c>
      <c r="AD304" s="107">
        <f t="shared" si="144"/>
        <v>1</v>
      </c>
      <c r="AE304" s="107" t="str">
        <f t="shared" si="145"/>
        <v>2026-04</v>
      </c>
      <c r="AF304" s="107">
        <f t="shared" si="274"/>
        <v>1</v>
      </c>
      <c r="AG304" s="107">
        <f t="shared" si="275"/>
        <v>1</v>
      </c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</row>
    <row r="305" spans="1:47" ht="30" customHeight="1" x14ac:dyDescent="0.3">
      <c r="A305" s="46">
        <v>3</v>
      </c>
      <c r="B305" s="114" t="s">
        <v>394</v>
      </c>
      <c r="C305" s="102">
        <v>46117</v>
      </c>
      <c r="D305" s="102" t="str">
        <f t="array" ref="D305">IFERROR(
  LOOKUP(2, 1/((TRIM(IMS!$E$8:$E$4000)=TRIM(IMS!$E305))*(IMS!$C$8:$C$4000&lt;IMS!$C305)),
         IMS!$C$8:$C$4000),
"")</f>
        <v/>
      </c>
      <c r="E305" s="114">
        <v>802557058</v>
      </c>
      <c r="F305" s="113">
        <v>33144</v>
      </c>
      <c r="G305" s="114">
        <v>35</v>
      </c>
      <c r="H305" s="124" t="str">
        <f t="shared" si="119"/>
        <v>19-60</v>
      </c>
      <c r="I305" s="125" t="s">
        <v>82</v>
      </c>
      <c r="J305" s="114"/>
      <c r="K305" s="114">
        <v>597424281</v>
      </c>
      <c r="L305" s="105" t="s">
        <v>35</v>
      </c>
      <c r="M305" s="107" t="s">
        <v>83</v>
      </c>
      <c r="N305" s="105" t="s">
        <v>84</v>
      </c>
      <c r="O305" s="105"/>
      <c r="P305" s="103" t="s">
        <v>85</v>
      </c>
      <c r="Q305" s="136" t="s">
        <v>4</v>
      </c>
      <c r="R305" s="137"/>
      <c r="S305" s="107"/>
      <c r="T305" s="106"/>
      <c r="U305" s="106"/>
      <c r="V305" s="107"/>
      <c r="W305" s="107"/>
      <c r="X305" s="107" t="str">
        <f t="shared" si="142"/>
        <v>--298-05-04</v>
      </c>
      <c r="Y305" s="105" t="e">
        <f t="shared" ref="Y305:AC305" ca="1" si="317">TRIM(SUBSTITUTE(SUBSTITUTE(OFFSET($Q305,0,COLUMN()-COLUMN($AL$1)),CHAR(160)," "),_xludf.UNICHAR(8239)," "))</f>
        <v>#NAME?</v>
      </c>
      <c r="Z305" s="105" t="e">
        <f t="shared" ca="1" si="317"/>
        <v>#NAME?</v>
      </c>
      <c r="AA305" s="105" t="e">
        <f t="shared" ca="1" si="317"/>
        <v>#NAME?</v>
      </c>
      <c r="AB305" s="105" t="e">
        <f t="shared" ca="1" si="317"/>
        <v>#NAME?</v>
      </c>
      <c r="AC305" s="105" t="e">
        <f t="shared" ca="1" si="317"/>
        <v>#NAME?</v>
      </c>
      <c r="AD305" s="107">
        <f t="shared" si="144"/>
        <v>1</v>
      </c>
      <c r="AE305" s="107" t="str">
        <f t="shared" si="145"/>
        <v>2026-04</v>
      </c>
      <c r="AF305" s="107">
        <f t="shared" si="274"/>
        <v>1</v>
      </c>
      <c r="AG305" s="107">
        <f t="shared" si="275"/>
        <v>1</v>
      </c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</row>
    <row r="306" spans="1:47" ht="24" customHeight="1" x14ac:dyDescent="0.3">
      <c r="A306" s="46">
        <v>4</v>
      </c>
      <c r="B306" s="107" t="s">
        <v>395</v>
      </c>
      <c r="C306" s="102">
        <v>46117</v>
      </c>
      <c r="D306" s="102" t="str">
        <f t="array" ref="D306">IFERROR(
  LOOKUP(2, 1/((TRIM(IMS!$E$8:$E$4000)=TRIM(IMS!$E306))*(IMS!$C$8:$C$4000&lt;IMS!$C306)),
         IMS!$C$8:$C$4000),
"")</f>
        <v/>
      </c>
      <c r="E306" s="107">
        <v>801581968</v>
      </c>
      <c r="F306" s="113">
        <v>31787</v>
      </c>
      <c r="G306" s="104">
        <v>39</v>
      </c>
      <c r="H306" s="124" t="str">
        <f t="shared" si="119"/>
        <v>19-60</v>
      </c>
      <c r="I306" s="125" t="s">
        <v>82</v>
      </c>
      <c r="J306" s="105" t="e">
        <f ca="1">IF(OR(LOWER(TRIM(SUBSTITUTE(SUBSTITUTE($I306,CHAR(160)," "),_xludf.UNICHAR(8239)," ")))="male",
LOWER(TRIM(SUBSTITUTE(SUBSTITUTE($I306,CHAR(160)," "),_xludf.UNICHAR(8239)," ")))="m",
LOWER(TRIM(SUBSTITUTE(SUBSTITUTE($I306,CHAR(160)," "),_xludf.UNICHAR(8239)," ")))="males"),
"male",
IF(OR(LOWER(TRIM(SUBSTITUTE(SUBSTITUTE($I306,CHAR(160)," "),_xludf.UNICHAR(8239)," ")))="female",
LOWER(TRIM(SUBSTITUTE(SUBSTITUTE($I306,CHAR(160)," "),_xludf.UNICHAR(8239)," ")))="f",
LOWER(TRIM(SUBSTITUTE(SUBSTITUTE($I306,CHAR(160)," "),_xludf.UNICHAR(8239)," ")))="females"),
"female",
""))</f>
        <v>#NAME?</v>
      </c>
      <c r="K306" s="105">
        <v>599012975</v>
      </c>
      <c r="L306" s="105" t="s">
        <v>35</v>
      </c>
      <c r="M306" s="107" t="s">
        <v>83</v>
      </c>
      <c r="N306" s="105" t="s">
        <v>84</v>
      </c>
      <c r="O306" s="105"/>
      <c r="P306" s="103" t="s">
        <v>85</v>
      </c>
      <c r="Q306" s="137"/>
      <c r="R306" s="137" t="s">
        <v>37</v>
      </c>
      <c r="S306" s="107"/>
      <c r="T306" s="106"/>
      <c r="U306" s="106"/>
      <c r="V306" s="107"/>
      <c r="W306" s="107"/>
      <c r="X306" s="107" t="str">
        <f t="shared" si="142"/>
        <v>--299-05-04</v>
      </c>
      <c r="Y306" s="105" t="e">
        <f t="shared" ref="Y306:AC306" ca="1" si="318">TRIM(SUBSTITUTE(SUBSTITUTE(OFFSET($Q306,0,COLUMN()-COLUMN($AL$1)),CHAR(160)," "),_xludf.UNICHAR(8239)," "))</f>
        <v>#NAME?</v>
      </c>
      <c r="Z306" s="105" t="e">
        <f t="shared" ca="1" si="318"/>
        <v>#NAME?</v>
      </c>
      <c r="AA306" s="105" t="e">
        <f t="shared" ca="1" si="318"/>
        <v>#NAME?</v>
      </c>
      <c r="AB306" s="105" t="e">
        <f t="shared" ca="1" si="318"/>
        <v>#NAME?</v>
      </c>
      <c r="AC306" s="105" t="e">
        <f t="shared" ca="1" si="318"/>
        <v>#NAME?</v>
      </c>
      <c r="AD306" s="107">
        <f t="shared" si="144"/>
        <v>1</v>
      </c>
      <c r="AE306" s="107" t="str">
        <f t="shared" si="145"/>
        <v>2026-04</v>
      </c>
      <c r="AF306" s="107">
        <f t="shared" si="274"/>
        <v>1</v>
      </c>
      <c r="AG306" s="107">
        <f t="shared" si="275"/>
        <v>1</v>
      </c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</row>
    <row r="307" spans="1:47" ht="24" customHeight="1" x14ac:dyDescent="0.3">
      <c r="A307" s="46">
        <v>5</v>
      </c>
      <c r="B307" s="114" t="s">
        <v>396</v>
      </c>
      <c r="C307" s="102">
        <v>46117</v>
      </c>
      <c r="D307" s="102" t="str">
        <f t="array" ref="D307">IFERROR(
  LOOKUP(2, 1/((TRIM(IMS!$E$8:$E$4000)=TRIM(IMS!$E307))*(IMS!$C$8:$C$4000&lt;IMS!$C307)),
         IMS!$C$8:$C$4000),
"")</f>
        <v/>
      </c>
      <c r="E307" s="114">
        <v>801828559</v>
      </c>
      <c r="F307" s="113">
        <v>32362</v>
      </c>
      <c r="G307" s="114">
        <v>37</v>
      </c>
      <c r="H307" s="124" t="str">
        <f t="shared" si="119"/>
        <v>19-60</v>
      </c>
      <c r="I307" s="125" t="s">
        <v>82</v>
      </c>
      <c r="J307" s="110"/>
      <c r="K307" s="114">
        <v>598282280</v>
      </c>
      <c r="L307" s="105" t="s">
        <v>35</v>
      </c>
      <c r="M307" s="107" t="s">
        <v>83</v>
      </c>
      <c r="N307" s="105" t="s">
        <v>84</v>
      </c>
      <c r="O307" s="105"/>
      <c r="P307" s="103" t="s">
        <v>85</v>
      </c>
      <c r="Q307" s="137"/>
      <c r="R307" s="137" t="s">
        <v>37</v>
      </c>
      <c r="S307" s="107"/>
      <c r="T307" s="106"/>
      <c r="U307" s="106"/>
      <c r="V307" s="107"/>
      <c r="W307" s="107"/>
      <c r="X307" s="107" t="str">
        <f t="shared" si="142"/>
        <v>--300-05-04</v>
      </c>
      <c r="Y307" s="105" t="e">
        <f t="shared" ref="Y307:AC307" ca="1" si="319">TRIM(SUBSTITUTE(SUBSTITUTE(OFFSET($Q307,0,COLUMN()-COLUMN($AL$1)),CHAR(160)," "),_xludf.UNICHAR(8239)," "))</f>
        <v>#NAME?</v>
      </c>
      <c r="Z307" s="105" t="e">
        <f t="shared" ca="1" si="319"/>
        <v>#NAME?</v>
      </c>
      <c r="AA307" s="105" t="e">
        <f t="shared" ca="1" si="319"/>
        <v>#NAME?</v>
      </c>
      <c r="AB307" s="105" t="e">
        <f t="shared" ca="1" si="319"/>
        <v>#NAME?</v>
      </c>
      <c r="AC307" s="105" t="e">
        <f t="shared" ca="1" si="319"/>
        <v>#NAME?</v>
      </c>
      <c r="AD307" s="107">
        <f t="shared" si="144"/>
        <v>0</v>
      </c>
      <c r="AE307" s="107" t="str">
        <f t="shared" si="145"/>
        <v>2026-04</v>
      </c>
      <c r="AF307" s="107">
        <f t="shared" si="274"/>
        <v>1</v>
      </c>
      <c r="AG307" s="107">
        <f t="shared" si="275"/>
        <v>1</v>
      </c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</row>
    <row r="308" spans="1:47" ht="24" customHeight="1" x14ac:dyDescent="0.3">
      <c r="A308" s="46">
        <v>6</v>
      </c>
      <c r="B308" s="114" t="s">
        <v>397</v>
      </c>
      <c r="C308" s="102">
        <v>46117</v>
      </c>
      <c r="D308" s="102">
        <f t="array" ref="D308">IFERROR(
  LOOKUP(2, 1/((TRIM(IMS!$E$8:$E$4000)=TRIM(IMS!$E308))*(IMS!$C$8:$C$4000&lt;IMS!$C308)),
         IMS!$C$8:$C$4000),
"")</f>
        <v>46114</v>
      </c>
      <c r="E308" s="114">
        <v>934331950</v>
      </c>
      <c r="F308" s="113">
        <v>27014</v>
      </c>
      <c r="G308" s="114">
        <v>52</v>
      </c>
      <c r="H308" s="124" t="str">
        <f t="shared" si="119"/>
        <v>19-60</v>
      </c>
      <c r="I308" s="125" t="s">
        <v>82</v>
      </c>
      <c r="J308" s="110"/>
      <c r="K308" s="114">
        <v>599052093</v>
      </c>
      <c r="L308" s="105" t="s">
        <v>35</v>
      </c>
      <c r="M308" s="107" t="s">
        <v>83</v>
      </c>
      <c r="N308" s="105" t="s">
        <v>84</v>
      </c>
      <c r="O308" s="105"/>
      <c r="P308" s="103" t="s">
        <v>85</v>
      </c>
      <c r="Q308" s="136" t="s">
        <v>16</v>
      </c>
      <c r="R308" s="137"/>
      <c r="S308" s="107"/>
      <c r="T308" s="106"/>
      <c r="U308" s="106"/>
      <c r="V308" s="107"/>
      <c r="W308" s="107"/>
      <c r="X308" s="107" t="str">
        <f t="shared" si="142"/>
        <v>--301-05-04</v>
      </c>
      <c r="Y308" s="105" t="e">
        <f t="shared" ref="Y308:AC308" ca="1" si="320">TRIM(SUBSTITUTE(SUBSTITUTE(OFFSET($Q308,0,COLUMN()-COLUMN($AL$1)),CHAR(160)," "),_xludf.UNICHAR(8239)," "))</f>
        <v>#NAME?</v>
      </c>
      <c r="Z308" s="105" t="e">
        <f t="shared" ca="1" si="320"/>
        <v>#NAME?</v>
      </c>
      <c r="AA308" s="105" t="e">
        <f t="shared" ca="1" si="320"/>
        <v>#NAME?</v>
      </c>
      <c r="AB308" s="105" t="e">
        <f t="shared" ca="1" si="320"/>
        <v>#NAME?</v>
      </c>
      <c r="AC308" s="105" t="e">
        <f t="shared" ca="1" si="320"/>
        <v>#NAME?</v>
      </c>
      <c r="AD308" s="107">
        <f t="shared" si="144"/>
        <v>1</v>
      </c>
      <c r="AE308" s="107" t="str">
        <f t="shared" si="145"/>
        <v>2026-04</v>
      </c>
      <c r="AF308" s="107">
        <f t="shared" si="274"/>
        <v>0</v>
      </c>
      <c r="AG308" s="107">
        <f t="shared" si="275"/>
        <v>0</v>
      </c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</row>
    <row r="309" spans="1:47" ht="24" customHeight="1" x14ac:dyDescent="0.3">
      <c r="A309" s="46">
        <v>7</v>
      </c>
      <c r="B309" s="107" t="s">
        <v>398</v>
      </c>
      <c r="C309" s="102">
        <v>46117</v>
      </c>
      <c r="D309" s="102" t="str">
        <f t="array" ref="D309">IFERROR(
  LOOKUP(2, 1/((TRIM(IMS!$E$8:$E$4000)=TRIM(IMS!$E309))*(IMS!$C$8:$C$4000&lt;IMS!$C309)),
         IMS!$C$8:$C$4000),
"")</f>
        <v/>
      </c>
      <c r="E309" s="107">
        <v>445458961</v>
      </c>
      <c r="F309" s="113">
        <v>44988</v>
      </c>
      <c r="G309" s="104">
        <v>3</v>
      </c>
      <c r="H309" s="124" t="str">
        <f t="shared" si="119"/>
        <v>0-5</v>
      </c>
      <c r="I309" s="125" t="s">
        <v>82</v>
      </c>
      <c r="J309" s="105" t="e">
        <f ca="1">IF(OR(LOWER(TRIM(SUBSTITUTE(SUBSTITUTE($I309,CHAR(160)," "),_xludf.UNICHAR(8239)," ")))="male",
LOWER(TRIM(SUBSTITUTE(SUBSTITUTE($I309,CHAR(160)," "),_xludf.UNICHAR(8239)," ")))="m",
LOWER(TRIM(SUBSTITUTE(SUBSTITUTE($I309,CHAR(160)," "),_xludf.UNICHAR(8239)," ")))="males"),
"male",
IF(OR(LOWER(TRIM(SUBSTITUTE(SUBSTITUTE($I309,CHAR(160)," "),_xludf.UNICHAR(8239)," ")))="female",
LOWER(TRIM(SUBSTITUTE(SUBSTITUTE($I309,CHAR(160)," "),_xludf.UNICHAR(8239)," ")))="f",
LOWER(TRIM(SUBSTITUTE(SUBSTITUTE($I309,CHAR(160)," "),_xludf.UNICHAR(8239)," ")))="females"),
"female",
""))</f>
        <v>#NAME?</v>
      </c>
      <c r="K309" s="105">
        <v>599296272</v>
      </c>
      <c r="L309" s="105" t="s">
        <v>35</v>
      </c>
      <c r="M309" s="107" t="s">
        <v>83</v>
      </c>
      <c r="N309" s="105" t="s">
        <v>84</v>
      </c>
      <c r="O309" s="105"/>
      <c r="P309" s="103" t="s">
        <v>85</v>
      </c>
      <c r="Q309" s="136" t="s">
        <v>4</v>
      </c>
      <c r="R309" s="137"/>
      <c r="S309" s="107"/>
      <c r="T309" s="106"/>
      <c r="U309" s="106"/>
      <c r="V309" s="107"/>
      <c r="W309" s="107"/>
      <c r="X309" s="107" t="str">
        <f t="shared" si="142"/>
        <v>--302-05-04</v>
      </c>
      <c r="Y309" s="105" t="e">
        <f t="shared" ref="Y309:AC309" ca="1" si="321">TRIM(SUBSTITUTE(SUBSTITUTE(OFFSET($Q309,0,COLUMN()-COLUMN($AL$1)),CHAR(160)," "),_xludf.UNICHAR(8239)," "))</f>
        <v>#NAME?</v>
      </c>
      <c r="Z309" s="105" t="e">
        <f t="shared" ca="1" si="321"/>
        <v>#NAME?</v>
      </c>
      <c r="AA309" s="105" t="e">
        <f t="shared" ca="1" si="321"/>
        <v>#NAME?</v>
      </c>
      <c r="AB309" s="105" t="e">
        <f t="shared" ca="1" si="321"/>
        <v>#NAME?</v>
      </c>
      <c r="AC309" s="105" t="e">
        <f t="shared" ca="1" si="321"/>
        <v>#NAME?</v>
      </c>
      <c r="AD309" s="107">
        <f t="shared" si="144"/>
        <v>1</v>
      </c>
      <c r="AE309" s="107" t="str">
        <f t="shared" si="145"/>
        <v>2026-04</v>
      </c>
      <c r="AF309" s="107">
        <f t="shared" si="274"/>
        <v>1</v>
      </c>
      <c r="AG309" s="107">
        <f t="shared" si="275"/>
        <v>1</v>
      </c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</row>
    <row r="310" spans="1:47" ht="24" customHeight="1" x14ac:dyDescent="0.3">
      <c r="A310" s="46">
        <v>8</v>
      </c>
      <c r="B310" s="114" t="s">
        <v>399</v>
      </c>
      <c r="C310" s="102">
        <v>46117</v>
      </c>
      <c r="D310" s="102" t="str">
        <f t="array" ref="D310">IFERROR(
  LOOKUP(2, 1/((TRIM(IMS!$E$8:$E$4000)=TRIM(IMS!$E310))*(IMS!$C$8:$C$4000&lt;IMS!$C310)),
         IMS!$C$8:$C$4000),
"")</f>
        <v/>
      </c>
      <c r="E310" s="114">
        <v>901653279</v>
      </c>
      <c r="F310" s="113">
        <v>27932</v>
      </c>
      <c r="G310" s="114">
        <v>49</v>
      </c>
      <c r="H310" s="124" t="str">
        <f t="shared" si="119"/>
        <v>19-60</v>
      </c>
      <c r="I310" s="126" t="s">
        <v>88</v>
      </c>
      <c r="J310" s="110"/>
      <c r="K310" s="114">
        <v>5993238155</v>
      </c>
      <c r="L310" s="105" t="s">
        <v>35</v>
      </c>
      <c r="M310" s="107" t="s">
        <v>83</v>
      </c>
      <c r="N310" s="105" t="s">
        <v>84</v>
      </c>
      <c r="O310" s="105"/>
      <c r="P310" s="103" t="s">
        <v>85</v>
      </c>
      <c r="Q310" s="136" t="s">
        <v>16</v>
      </c>
      <c r="R310" s="137"/>
      <c r="S310" s="107" t="s">
        <v>6</v>
      </c>
      <c r="T310" s="106"/>
      <c r="U310" s="106"/>
      <c r="V310" s="107"/>
      <c r="W310" s="107"/>
      <c r="X310" s="107" t="str">
        <f t="shared" si="142"/>
        <v>--303-05-04</v>
      </c>
      <c r="Y310" s="105" t="e">
        <f t="shared" ref="Y310:AC310" ca="1" si="322">TRIM(SUBSTITUTE(SUBSTITUTE(OFFSET($Q310,0,COLUMN()-COLUMN($AL$1)),CHAR(160)," "),_xludf.UNICHAR(8239)," "))</f>
        <v>#NAME?</v>
      </c>
      <c r="Z310" s="105" t="e">
        <f t="shared" ca="1" si="322"/>
        <v>#NAME?</v>
      </c>
      <c r="AA310" s="105" t="e">
        <f t="shared" ca="1" si="322"/>
        <v>#NAME?</v>
      </c>
      <c r="AB310" s="105" t="e">
        <f t="shared" ca="1" si="322"/>
        <v>#NAME?</v>
      </c>
      <c r="AC310" s="105" t="e">
        <f t="shared" ca="1" si="322"/>
        <v>#NAME?</v>
      </c>
      <c r="AD310" s="107">
        <f t="shared" si="144"/>
        <v>1</v>
      </c>
      <c r="AE310" s="107" t="str">
        <f t="shared" si="145"/>
        <v>2026-04</v>
      </c>
      <c r="AF310" s="107">
        <f t="shared" si="274"/>
        <v>1</v>
      </c>
      <c r="AG310" s="107">
        <f t="shared" si="275"/>
        <v>1</v>
      </c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</row>
    <row r="311" spans="1:47" ht="24" customHeight="1" x14ac:dyDescent="0.3">
      <c r="A311" s="46">
        <v>9</v>
      </c>
      <c r="B311" s="114" t="s">
        <v>400</v>
      </c>
      <c r="C311" s="102">
        <v>46117</v>
      </c>
      <c r="D311" s="102">
        <f t="array" ref="D311">IFERROR(
  LOOKUP(2, 1/((TRIM(IMS!$E$8:$E$4000)=TRIM(IMS!$E311))*(IMS!$C$8:$C$4000&lt;IMS!$C311)),
         IMS!$C$8:$C$4000),
"")</f>
        <v>46110</v>
      </c>
      <c r="E311" s="114">
        <v>802526095</v>
      </c>
      <c r="F311" s="113">
        <v>15075</v>
      </c>
      <c r="G311" s="114">
        <v>85</v>
      </c>
      <c r="H311" s="124" t="str">
        <f t="shared" si="119"/>
        <v>+60</v>
      </c>
      <c r="I311" s="125" t="s">
        <v>82</v>
      </c>
      <c r="J311" s="110"/>
      <c r="K311" s="114">
        <v>592247503</v>
      </c>
      <c r="L311" s="105" t="s">
        <v>35</v>
      </c>
      <c r="M311" s="107" t="s">
        <v>83</v>
      </c>
      <c r="N311" s="105" t="s">
        <v>84</v>
      </c>
      <c r="O311" s="105"/>
      <c r="P311" s="103" t="s">
        <v>85</v>
      </c>
      <c r="Q311" s="136" t="s">
        <v>16</v>
      </c>
      <c r="R311" s="137"/>
      <c r="S311" s="107"/>
      <c r="T311" s="106"/>
      <c r="U311" s="106"/>
      <c r="V311" s="107"/>
      <c r="W311" s="107"/>
      <c r="X311" s="107" t="str">
        <f t="shared" si="142"/>
        <v>--304-05-04</v>
      </c>
      <c r="Y311" s="105" t="e">
        <f t="shared" ref="Y311:AC311" ca="1" si="323">TRIM(SUBSTITUTE(SUBSTITUTE(OFFSET($Q311,0,COLUMN()-COLUMN($AL$1)),CHAR(160)," "),_xludf.UNICHAR(8239)," "))</f>
        <v>#NAME?</v>
      </c>
      <c r="Z311" s="105" t="e">
        <f t="shared" ca="1" si="323"/>
        <v>#NAME?</v>
      </c>
      <c r="AA311" s="105" t="e">
        <f t="shared" ca="1" si="323"/>
        <v>#NAME?</v>
      </c>
      <c r="AB311" s="105" t="e">
        <f t="shared" ca="1" si="323"/>
        <v>#NAME?</v>
      </c>
      <c r="AC311" s="105" t="e">
        <f t="shared" ca="1" si="323"/>
        <v>#NAME?</v>
      </c>
      <c r="AD311" s="107">
        <f t="shared" si="144"/>
        <v>0</v>
      </c>
      <c r="AE311" s="107" t="str">
        <f t="shared" si="145"/>
        <v>2026-04</v>
      </c>
      <c r="AF311" s="107">
        <f t="shared" si="274"/>
        <v>1</v>
      </c>
      <c r="AG311" s="107">
        <f t="shared" si="275"/>
        <v>0</v>
      </c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</row>
    <row r="312" spans="1:47" ht="24" customHeight="1" x14ac:dyDescent="0.3">
      <c r="A312" s="46">
        <v>10</v>
      </c>
      <c r="B312" s="107" t="s">
        <v>401</v>
      </c>
      <c r="C312" s="102">
        <v>46117</v>
      </c>
      <c r="D312" s="102" t="str">
        <f t="array" ref="D312">IFERROR(
  LOOKUP(2, 1/((TRIM(IMS!$E$8:$E$4000)=TRIM(IMS!$E312))*(IMS!$C$8:$C$4000&lt;IMS!$C312)),
         IMS!$C$8:$C$4000),
"")</f>
        <v/>
      </c>
      <c r="E312" s="107">
        <v>441063856</v>
      </c>
      <c r="F312" s="113">
        <v>43388</v>
      </c>
      <c r="G312" s="104">
        <v>7</v>
      </c>
      <c r="H312" s="124" t="str">
        <f t="shared" si="119"/>
        <v>6-18</v>
      </c>
      <c r="I312" s="126" t="s">
        <v>88</v>
      </c>
      <c r="J312" s="105" t="e">
        <f t="shared" ref="J312:J313" ca="1" si="324">IF(OR(LOWER(TRIM(SUBSTITUTE(SUBSTITUTE($I312,CHAR(160)," "),_xludf.UNICHAR(8239)," ")))="male",
LOWER(TRIM(SUBSTITUTE(SUBSTITUTE($I312,CHAR(160)," "),_xludf.UNICHAR(8239)," ")))="m",
LOWER(TRIM(SUBSTITUTE(SUBSTITUTE($I312,CHAR(160)," "),_xludf.UNICHAR(8239)," ")))="males"),
"male",
IF(OR(LOWER(TRIM(SUBSTITUTE(SUBSTITUTE($I312,CHAR(160)," "),_xludf.UNICHAR(8239)," ")))="female",
LOWER(TRIM(SUBSTITUTE(SUBSTITUTE($I312,CHAR(160)," "),_xludf.UNICHAR(8239)," ")))="f",
LOWER(TRIM(SUBSTITUTE(SUBSTITUTE($I312,CHAR(160)," "),_xludf.UNICHAR(8239)," ")))="females"),
"female",
""))</f>
        <v>#NAME?</v>
      </c>
      <c r="K312" s="105">
        <v>595784521</v>
      </c>
      <c r="L312" s="105" t="s">
        <v>35</v>
      </c>
      <c r="M312" s="111" t="s">
        <v>89</v>
      </c>
      <c r="N312" s="105" t="s">
        <v>84</v>
      </c>
      <c r="O312" s="105"/>
      <c r="P312" s="103" t="s">
        <v>85</v>
      </c>
      <c r="Q312" s="136" t="s">
        <v>16</v>
      </c>
      <c r="R312" s="137"/>
      <c r="S312" s="107"/>
      <c r="T312" s="106"/>
      <c r="U312" s="106"/>
      <c r="V312" s="107"/>
      <c r="W312" s="107"/>
      <c r="X312" s="107" t="str">
        <f t="shared" si="142"/>
        <v>--305-05-04</v>
      </c>
      <c r="Y312" s="105" t="e">
        <f t="shared" ref="Y312:AC312" ca="1" si="325">TRIM(SUBSTITUTE(SUBSTITUTE(OFFSET($Q312,0,COLUMN()-COLUMN($AL$1)),CHAR(160)," "),_xludf.UNICHAR(8239)," "))</f>
        <v>#NAME?</v>
      </c>
      <c r="Z312" s="105" t="e">
        <f t="shared" ca="1" si="325"/>
        <v>#NAME?</v>
      </c>
      <c r="AA312" s="105" t="e">
        <f t="shared" ca="1" si="325"/>
        <v>#NAME?</v>
      </c>
      <c r="AB312" s="105" t="e">
        <f t="shared" ca="1" si="325"/>
        <v>#NAME?</v>
      </c>
      <c r="AC312" s="105" t="e">
        <f t="shared" ca="1" si="325"/>
        <v>#NAME?</v>
      </c>
      <c r="AD312" s="107">
        <f t="shared" si="144"/>
        <v>1</v>
      </c>
      <c r="AE312" s="107" t="str">
        <f t="shared" si="145"/>
        <v>2026-04</v>
      </c>
      <c r="AF312" s="107">
        <f t="shared" si="274"/>
        <v>1</v>
      </c>
      <c r="AG312" s="107">
        <f t="shared" si="275"/>
        <v>1</v>
      </c>
      <c r="AH312" s="11"/>
      <c r="AI312" s="32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</row>
    <row r="313" spans="1:47" ht="24" customHeight="1" x14ac:dyDescent="0.3">
      <c r="A313" s="46">
        <v>11</v>
      </c>
      <c r="B313" s="107" t="s">
        <v>402</v>
      </c>
      <c r="C313" s="102">
        <v>46117</v>
      </c>
      <c r="D313" s="102">
        <f t="array" ref="D313">IFERROR(
  LOOKUP(2, 1/((TRIM(IMS!$E$8:$E$4000)=TRIM(IMS!$E313))*(IMS!$C$8:$C$4000&lt;IMS!$C313)),
         IMS!$C$8:$C$4000),
"")</f>
        <v>46113</v>
      </c>
      <c r="E313" s="107">
        <v>470628413</v>
      </c>
      <c r="F313" s="113">
        <v>45689</v>
      </c>
      <c r="G313" s="104">
        <v>1</v>
      </c>
      <c r="H313" s="124" t="str">
        <f t="shared" si="119"/>
        <v>0-5</v>
      </c>
      <c r="I313" s="125" t="s">
        <v>82</v>
      </c>
      <c r="J313" s="105" t="e">
        <f t="shared" ca="1" si="324"/>
        <v>#NAME?</v>
      </c>
      <c r="K313" s="105">
        <v>597126328</v>
      </c>
      <c r="L313" s="105" t="s">
        <v>35</v>
      </c>
      <c r="M313" s="107" t="s">
        <v>83</v>
      </c>
      <c r="N313" s="105" t="s">
        <v>84</v>
      </c>
      <c r="O313" s="105"/>
      <c r="P313" s="103" t="s">
        <v>85</v>
      </c>
      <c r="Q313" s="137"/>
      <c r="R313" s="137"/>
      <c r="S313" s="107" t="s">
        <v>18</v>
      </c>
      <c r="T313" s="106"/>
      <c r="U313" s="106" t="s">
        <v>7</v>
      </c>
      <c r="V313" s="107"/>
      <c r="W313" s="107"/>
      <c r="X313" s="107" t="str">
        <f t="shared" si="142"/>
        <v>--306-05-04</v>
      </c>
      <c r="Y313" s="105" t="e">
        <f t="shared" ref="Y313:AC313" ca="1" si="326">TRIM(SUBSTITUTE(SUBSTITUTE(OFFSET($Q313,0,COLUMN()-COLUMN($AL$1)),CHAR(160)," "),_xludf.UNICHAR(8239)," "))</f>
        <v>#NAME?</v>
      </c>
      <c r="Z313" s="105" t="e">
        <f t="shared" ca="1" si="326"/>
        <v>#NAME?</v>
      </c>
      <c r="AA313" s="105" t="e">
        <f t="shared" ca="1" si="326"/>
        <v>#NAME?</v>
      </c>
      <c r="AB313" s="105" t="e">
        <f t="shared" ca="1" si="326"/>
        <v>#NAME?</v>
      </c>
      <c r="AC313" s="105" t="e">
        <f t="shared" ca="1" si="326"/>
        <v>#NAME?</v>
      </c>
      <c r="AD313" s="107">
        <f t="shared" si="144"/>
        <v>0</v>
      </c>
      <c r="AE313" s="107" t="str">
        <f t="shared" si="145"/>
        <v>2026-04</v>
      </c>
      <c r="AF313" s="107">
        <f t="shared" si="274"/>
        <v>0</v>
      </c>
      <c r="AG313" s="107">
        <f t="shared" si="275"/>
        <v>0</v>
      </c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</row>
    <row r="314" spans="1:47" ht="24" customHeight="1" x14ac:dyDescent="0.3">
      <c r="A314" s="46">
        <v>12</v>
      </c>
      <c r="B314" s="114" t="s">
        <v>403</v>
      </c>
      <c r="C314" s="102">
        <v>46117</v>
      </c>
      <c r="D314" s="102" t="str">
        <f t="array" ref="D314">IFERROR(
  LOOKUP(2, 1/((TRIM(IMS!$E$8:$E$4000)=TRIM(IMS!$E314))*(IMS!$C$8:$C$4000&lt;IMS!$C314)),
         IMS!$C$8:$C$4000),
"")</f>
        <v/>
      </c>
      <c r="E314" s="114">
        <v>404116485</v>
      </c>
      <c r="F314" s="113">
        <v>35942</v>
      </c>
      <c r="G314" s="114">
        <v>27</v>
      </c>
      <c r="H314" s="124" t="str">
        <f t="shared" si="119"/>
        <v>19-60</v>
      </c>
      <c r="I314" s="125" t="s">
        <v>82</v>
      </c>
      <c r="J314" s="110"/>
      <c r="K314" s="114">
        <v>592416217</v>
      </c>
      <c r="L314" s="105" t="s">
        <v>35</v>
      </c>
      <c r="M314" s="107" t="s">
        <v>83</v>
      </c>
      <c r="N314" s="105" t="s">
        <v>84</v>
      </c>
      <c r="O314" s="105"/>
      <c r="P314" s="103" t="s">
        <v>85</v>
      </c>
      <c r="Q314" s="136" t="s">
        <v>4</v>
      </c>
      <c r="R314" s="137"/>
      <c r="S314" s="107"/>
      <c r="T314" s="106"/>
      <c r="U314" s="106" t="s">
        <v>7</v>
      </c>
      <c r="V314" s="107"/>
      <c r="W314" s="107"/>
      <c r="X314" s="107" t="str">
        <f t="shared" si="142"/>
        <v>--307-05-04</v>
      </c>
      <c r="Y314" s="105" t="e">
        <f t="shared" ref="Y314:AC314" ca="1" si="327">TRIM(SUBSTITUTE(SUBSTITUTE(OFFSET($Q314,0,COLUMN()-COLUMN($AL$1)),CHAR(160)," "),_xludf.UNICHAR(8239)," "))</f>
        <v>#NAME?</v>
      </c>
      <c r="Z314" s="105" t="e">
        <f t="shared" ca="1" si="327"/>
        <v>#NAME?</v>
      </c>
      <c r="AA314" s="105" t="e">
        <f t="shared" ca="1" si="327"/>
        <v>#NAME?</v>
      </c>
      <c r="AB314" s="105" t="e">
        <f t="shared" ca="1" si="327"/>
        <v>#NAME?</v>
      </c>
      <c r="AC314" s="105" t="e">
        <f t="shared" ca="1" si="327"/>
        <v>#NAME?</v>
      </c>
      <c r="AD314" s="107">
        <f t="shared" si="144"/>
        <v>0</v>
      </c>
      <c r="AE314" s="107" t="str">
        <f t="shared" si="145"/>
        <v>2026-04</v>
      </c>
      <c r="AF314" s="107">
        <f t="shared" si="274"/>
        <v>1</v>
      </c>
      <c r="AG314" s="107">
        <f t="shared" si="275"/>
        <v>1</v>
      </c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</row>
    <row r="315" spans="1:47" ht="24" customHeight="1" x14ac:dyDescent="0.3">
      <c r="A315" s="46">
        <v>13</v>
      </c>
      <c r="B315" s="114" t="s">
        <v>404</v>
      </c>
      <c r="C315" s="102">
        <v>46117</v>
      </c>
      <c r="D315" s="102" t="str">
        <f t="array" ref="D315">IFERROR(
  LOOKUP(2, 1/((TRIM(IMS!$E$8:$E$4000)=TRIM(IMS!$E315))*(IMS!$C$8:$C$4000&lt;IMS!$C315)),
         IMS!$C$8:$C$4000),
"")</f>
        <v/>
      </c>
      <c r="E315" s="114">
        <v>445680226</v>
      </c>
      <c r="F315" s="113">
        <v>44438</v>
      </c>
      <c r="G315" s="114">
        <v>4</v>
      </c>
      <c r="H315" s="124" t="str">
        <f t="shared" si="119"/>
        <v>0-5</v>
      </c>
      <c r="I315" s="126" t="s">
        <v>88</v>
      </c>
      <c r="J315" s="110"/>
      <c r="K315" s="114">
        <v>592416217</v>
      </c>
      <c r="L315" s="105" t="s">
        <v>35</v>
      </c>
      <c r="M315" s="105" t="s">
        <v>89</v>
      </c>
      <c r="N315" s="105" t="s">
        <v>84</v>
      </c>
      <c r="O315" s="105"/>
      <c r="P315" s="103" t="s">
        <v>85</v>
      </c>
      <c r="Q315" s="136" t="s">
        <v>16</v>
      </c>
      <c r="R315" s="137"/>
      <c r="S315" s="107"/>
      <c r="T315" s="106"/>
      <c r="U315" s="106" t="s">
        <v>7</v>
      </c>
      <c r="V315" s="107"/>
      <c r="W315" s="107"/>
      <c r="X315" s="107" t="str">
        <f t="shared" si="142"/>
        <v>--308-05-04</v>
      </c>
      <c r="Y315" s="105" t="e">
        <f t="shared" ref="Y315:AC315" ca="1" si="328">TRIM(SUBSTITUTE(SUBSTITUTE(OFFSET($Q315,0,COLUMN()-COLUMN($AL$1)),CHAR(160)," "),_xludf.UNICHAR(8239)," "))</f>
        <v>#NAME?</v>
      </c>
      <c r="Z315" s="105" t="e">
        <f t="shared" ca="1" si="328"/>
        <v>#NAME?</v>
      </c>
      <c r="AA315" s="105" t="e">
        <f t="shared" ca="1" si="328"/>
        <v>#NAME?</v>
      </c>
      <c r="AB315" s="105" t="e">
        <f t="shared" ca="1" si="328"/>
        <v>#NAME?</v>
      </c>
      <c r="AC315" s="105" t="e">
        <f t="shared" ca="1" si="328"/>
        <v>#NAME?</v>
      </c>
      <c r="AD315" s="107">
        <f t="shared" si="144"/>
        <v>1</v>
      </c>
      <c r="AE315" s="107" t="str">
        <f t="shared" si="145"/>
        <v>2026-04</v>
      </c>
      <c r="AF315" s="107">
        <f t="shared" si="274"/>
        <v>1</v>
      </c>
      <c r="AG315" s="107">
        <f t="shared" si="275"/>
        <v>1</v>
      </c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</row>
    <row r="316" spans="1:47" ht="24" customHeight="1" x14ac:dyDescent="0.3">
      <c r="A316" s="46">
        <v>14</v>
      </c>
      <c r="B316" s="107" t="s">
        <v>405</v>
      </c>
      <c r="C316" s="102">
        <v>46117</v>
      </c>
      <c r="D316" s="102" t="str">
        <f t="array" ref="D316">IFERROR(
  LOOKUP(2, 1/((TRIM(IMS!$E$8:$E$4000)=TRIM(IMS!$E316))*(IMS!$C$8:$C$4000&lt;IMS!$C316)),
         IMS!$C$8:$C$4000),
"")</f>
        <v/>
      </c>
      <c r="E316" s="107">
        <v>804466977</v>
      </c>
      <c r="F316" s="113">
        <v>34405</v>
      </c>
      <c r="G316" s="104">
        <v>32</v>
      </c>
      <c r="H316" s="124" t="str">
        <f t="shared" si="119"/>
        <v>19-60</v>
      </c>
      <c r="I316" s="125" t="s">
        <v>82</v>
      </c>
      <c r="J316" s="105" t="e">
        <f ca="1">IF(OR(LOWER(TRIM(SUBSTITUTE(SUBSTITUTE($I316,CHAR(160)," "),_xludf.UNICHAR(8239)," ")))="male",
LOWER(TRIM(SUBSTITUTE(SUBSTITUTE($I316,CHAR(160)," "),_xludf.UNICHAR(8239)," ")))="m",
LOWER(TRIM(SUBSTITUTE(SUBSTITUTE($I316,CHAR(160)," "),_xludf.UNICHAR(8239)," ")))="males"),
"male",
IF(OR(LOWER(TRIM(SUBSTITUTE(SUBSTITUTE($I316,CHAR(160)," "),_xludf.UNICHAR(8239)," ")))="female",
LOWER(TRIM(SUBSTITUTE(SUBSTITUTE($I316,CHAR(160)," "),_xludf.UNICHAR(8239)," ")))="f",
LOWER(TRIM(SUBSTITUTE(SUBSTITUTE($I316,CHAR(160)," "),_xludf.UNICHAR(8239)," ")))="females"),
"female",
""))</f>
        <v>#NAME?</v>
      </c>
      <c r="K316" s="105">
        <v>595559016</v>
      </c>
      <c r="L316" s="105" t="s">
        <v>35</v>
      </c>
      <c r="M316" s="107" t="s">
        <v>83</v>
      </c>
      <c r="N316" s="105" t="s">
        <v>84</v>
      </c>
      <c r="O316" s="105"/>
      <c r="P316" s="103" t="s">
        <v>85</v>
      </c>
      <c r="Q316" s="136" t="s">
        <v>16</v>
      </c>
      <c r="R316" s="137"/>
      <c r="S316" s="107"/>
      <c r="T316" s="106"/>
      <c r="U316" s="106"/>
      <c r="V316" s="107"/>
      <c r="W316" s="107"/>
      <c r="X316" s="107" t="str">
        <f t="shared" si="142"/>
        <v>--309-05-04</v>
      </c>
      <c r="Y316" s="105" t="e">
        <f t="shared" ref="Y316:AC316" ca="1" si="329">TRIM(SUBSTITUTE(SUBSTITUTE(OFFSET($Q316,0,COLUMN()-COLUMN($AL$1)),CHAR(160)," "),_xludf.UNICHAR(8239)," "))</f>
        <v>#NAME?</v>
      </c>
      <c r="Z316" s="105" t="e">
        <f t="shared" ca="1" si="329"/>
        <v>#NAME?</v>
      </c>
      <c r="AA316" s="105" t="e">
        <f t="shared" ca="1" si="329"/>
        <v>#NAME?</v>
      </c>
      <c r="AB316" s="105" t="e">
        <f t="shared" ca="1" si="329"/>
        <v>#NAME?</v>
      </c>
      <c r="AC316" s="105" t="e">
        <f t="shared" ca="1" si="329"/>
        <v>#NAME?</v>
      </c>
      <c r="AD316" s="107">
        <f t="shared" si="144"/>
        <v>1</v>
      </c>
      <c r="AE316" s="107" t="str">
        <f t="shared" si="145"/>
        <v>2026-04</v>
      </c>
      <c r="AF316" s="107">
        <f t="shared" si="274"/>
        <v>1</v>
      </c>
      <c r="AG316" s="107">
        <f t="shared" si="275"/>
        <v>1</v>
      </c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</row>
    <row r="317" spans="1:47" ht="24" customHeight="1" x14ac:dyDescent="0.3">
      <c r="A317" s="46">
        <v>15</v>
      </c>
      <c r="B317" s="114" t="s">
        <v>406</v>
      </c>
      <c r="C317" s="102">
        <v>46117</v>
      </c>
      <c r="D317" s="102">
        <f t="array" ref="D317">IFERROR(
  LOOKUP(2, 1/((TRIM(IMS!$E$8:$E$4000)=TRIM(IMS!$E317))*(IMS!$C$8:$C$4000&lt;IMS!$C317)),
         IMS!$C$8:$C$4000),
"")</f>
        <v>46111</v>
      </c>
      <c r="E317" s="114">
        <v>972973192</v>
      </c>
      <c r="F317" s="113">
        <v>27593</v>
      </c>
      <c r="G317" s="114">
        <v>50</v>
      </c>
      <c r="H317" s="124" t="str">
        <f t="shared" si="119"/>
        <v>19-60</v>
      </c>
      <c r="I317" s="126" t="s">
        <v>88</v>
      </c>
      <c r="J317" s="110"/>
      <c r="K317" s="114">
        <v>599296272</v>
      </c>
      <c r="L317" s="105" t="s">
        <v>35</v>
      </c>
      <c r="M317" s="107" t="s">
        <v>83</v>
      </c>
      <c r="N317" s="105" t="s">
        <v>84</v>
      </c>
      <c r="O317" s="105"/>
      <c r="P317" s="103" t="s">
        <v>85</v>
      </c>
      <c r="Q317" s="136" t="s">
        <v>4</v>
      </c>
      <c r="R317" s="137"/>
      <c r="S317" s="107"/>
      <c r="T317" s="106"/>
      <c r="U317" s="106"/>
      <c r="V317" s="107"/>
      <c r="W317" s="107"/>
      <c r="X317" s="107" t="str">
        <f t="shared" si="142"/>
        <v>--310-05-04</v>
      </c>
      <c r="Y317" s="105" t="e">
        <f t="shared" ref="Y317:AC317" ca="1" si="330">TRIM(SUBSTITUTE(SUBSTITUTE(OFFSET($Q317,0,COLUMN()-COLUMN($AL$1)),CHAR(160)," "),_xludf.UNICHAR(8239)," "))</f>
        <v>#NAME?</v>
      </c>
      <c r="Z317" s="105" t="e">
        <f t="shared" ca="1" si="330"/>
        <v>#NAME?</v>
      </c>
      <c r="AA317" s="105" t="e">
        <f t="shared" ca="1" si="330"/>
        <v>#NAME?</v>
      </c>
      <c r="AB317" s="105" t="e">
        <f t="shared" ca="1" si="330"/>
        <v>#NAME?</v>
      </c>
      <c r="AC317" s="105" t="e">
        <f t="shared" ca="1" si="330"/>
        <v>#NAME?</v>
      </c>
      <c r="AD317" s="107">
        <f t="shared" si="144"/>
        <v>0</v>
      </c>
      <c r="AE317" s="107" t="str">
        <f t="shared" si="145"/>
        <v>2026-04</v>
      </c>
      <c r="AF317" s="107">
        <f t="shared" si="274"/>
        <v>1</v>
      </c>
      <c r="AG317" s="107">
        <f t="shared" si="275"/>
        <v>0</v>
      </c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</row>
    <row r="318" spans="1:47" ht="24" customHeight="1" x14ac:dyDescent="0.3">
      <c r="A318" s="46">
        <v>16</v>
      </c>
      <c r="B318" s="114" t="s">
        <v>407</v>
      </c>
      <c r="C318" s="102">
        <v>46117</v>
      </c>
      <c r="D318" s="102" t="str">
        <f t="array" ref="D318">IFERROR(
  LOOKUP(2, 1/((TRIM(IMS!$E$8:$E$4000)=TRIM(IMS!$E318))*(IMS!$C$8:$C$4000&lt;IMS!$C318)),
         IMS!$C$8:$C$4000),
"")</f>
        <v/>
      </c>
      <c r="E318" s="114">
        <v>804493450</v>
      </c>
      <c r="F318" s="113">
        <v>34339</v>
      </c>
      <c r="G318" s="114">
        <v>32</v>
      </c>
      <c r="H318" s="124" t="str">
        <f t="shared" si="119"/>
        <v>19-60</v>
      </c>
      <c r="I318" s="125" t="s">
        <v>82</v>
      </c>
      <c r="J318" s="110"/>
      <c r="K318" s="114">
        <v>595784521</v>
      </c>
      <c r="L318" s="105" t="s">
        <v>35</v>
      </c>
      <c r="M318" s="107" t="s">
        <v>83</v>
      </c>
      <c r="N318" s="105" t="s">
        <v>84</v>
      </c>
      <c r="O318" s="105"/>
      <c r="P318" s="103" t="s">
        <v>85</v>
      </c>
      <c r="Q318" s="136" t="s">
        <v>16</v>
      </c>
      <c r="R318" s="137"/>
      <c r="S318" s="107"/>
      <c r="T318" s="106"/>
      <c r="U318" s="106"/>
      <c r="V318" s="107"/>
      <c r="W318" s="107"/>
      <c r="X318" s="107" t="str">
        <f t="shared" si="142"/>
        <v>--311-05-04</v>
      </c>
      <c r="Y318" s="105" t="e">
        <f t="shared" ref="Y318:AC318" ca="1" si="331">TRIM(SUBSTITUTE(SUBSTITUTE(OFFSET($Q318,0,COLUMN()-COLUMN($AL$1)),CHAR(160)," "),_xludf.UNICHAR(8239)," "))</f>
        <v>#NAME?</v>
      </c>
      <c r="Z318" s="105" t="e">
        <f t="shared" ca="1" si="331"/>
        <v>#NAME?</v>
      </c>
      <c r="AA318" s="105" t="e">
        <f t="shared" ca="1" si="331"/>
        <v>#NAME?</v>
      </c>
      <c r="AB318" s="105" t="e">
        <f t="shared" ca="1" si="331"/>
        <v>#NAME?</v>
      </c>
      <c r="AC318" s="105" t="e">
        <f t="shared" ca="1" si="331"/>
        <v>#NAME?</v>
      </c>
      <c r="AD318" s="107">
        <f t="shared" si="144"/>
        <v>1</v>
      </c>
      <c r="AE318" s="107" t="str">
        <f t="shared" si="145"/>
        <v>2026-04</v>
      </c>
      <c r="AF318" s="107">
        <f t="shared" si="274"/>
        <v>1</v>
      </c>
      <c r="AG318" s="107">
        <f t="shared" si="275"/>
        <v>1</v>
      </c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</row>
    <row r="319" spans="1:47" ht="24" customHeight="1" x14ac:dyDescent="0.3">
      <c r="A319" s="46">
        <v>17</v>
      </c>
      <c r="B319" s="107" t="s">
        <v>408</v>
      </c>
      <c r="C319" s="102">
        <v>46117</v>
      </c>
      <c r="D319" s="102" t="str">
        <f t="array" ref="D319">IFERROR(
  LOOKUP(2, 1/((TRIM(IMS!$E$8:$E$4000)=TRIM(IMS!$E319))*(IMS!$C$8:$C$4000&lt;IMS!$C319)),
         IMS!$C$8:$C$4000),
"")</f>
        <v/>
      </c>
      <c r="E319" s="107">
        <v>802947200</v>
      </c>
      <c r="F319" s="113">
        <v>33155</v>
      </c>
      <c r="G319" s="104">
        <v>35</v>
      </c>
      <c r="H319" s="124" t="str">
        <f t="shared" si="119"/>
        <v>19-60</v>
      </c>
      <c r="I319" s="125" t="s">
        <v>82</v>
      </c>
      <c r="J319" s="105" t="e">
        <f t="shared" ref="J319:J320" ca="1" si="332">IF(OR(LOWER(TRIM(SUBSTITUTE(SUBSTITUTE($I319,CHAR(160)," "),_xludf.UNICHAR(8239)," ")))="male",
LOWER(TRIM(SUBSTITUTE(SUBSTITUTE($I319,CHAR(160)," "),_xludf.UNICHAR(8239)," ")))="m",
LOWER(TRIM(SUBSTITUTE(SUBSTITUTE($I319,CHAR(160)," "),_xludf.UNICHAR(8239)," ")))="males"),
"male",
IF(OR(LOWER(TRIM(SUBSTITUTE(SUBSTITUTE($I319,CHAR(160)," "),_xludf.UNICHAR(8239)," ")))="female",
LOWER(TRIM(SUBSTITUTE(SUBSTITUTE($I319,CHAR(160)," "),_xludf.UNICHAR(8239)," ")))="f",
LOWER(TRIM(SUBSTITUTE(SUBSTITUTE($I319,CHAR(160)," "),_xludf.UNICHAR(8239)," ")))="females"),
"female",
""))</f>
        <v>#NAME?</v>
      </c>
      <c r="K319" s="105">
        <v>592115036</v>
      </c>
      <c r="L319" s="105" t="s">
        <v>35</v>
      </c>
      <c r="M319" s="107" t="s">
        <v>83</v>
      </c>
      <c r="N319" s="105" t="s">
        <v>84</v>
      </c>
      <c r="O319" s="105"/>
      <c r="P319" s="103" t="s">
        <v>85</v>
      </c>
      <c r="Q319" s="136" t="s">
        <v>16</v>
      </c>
      <c r="R319" s="137"/>
      <c r="S319" s="107"/>
      <c r="T319" s="106"/>
      <c r="U319" s="106"/>
      <c r="V319" s="107"/>
      <c r="W319" s="107"/>
      <c r="X319" s="107" t="str">
        <f t="shared" si="142"/>
        <v>--312-05-04</v>
      </c>
      <c r="Y319" s="105" t="e">
        <f t="shared" ref="Y319:AC319" ca="1" si="333">TRIM(SUBSTITUTE(SUBSTITUTE(OFFSET($Q319,0,COLUMN()-COLUMN($AL$1)),CHAR(160)," "),_xludf.UNICHAR(8239)," "))</f>
        <v>#NAME?</v>
      </c>
      <c r="Z319" s="105" t="e">
        <f t="shared" ca="1" si="333"/>
        <v>#NAME?</v>
      </c>
      <c r="AA319" s="105" t="e">
        <f t="shared" ca="1" si="333"/>
        <v>#NAME?</v>
      </c>
      <c r="AB319" s="105" t="e">
        <f t="shared" ca="1" si="333"/>
        <v>#NAME?</v>
      </c>
      <c r="AC319" s="105" t="e">
        <f t="shared" ca="1" si="333"/>
        <v>#NAME?</v>
      </c>
      <c r="AD319" s="107">
        <f t="shared" si="144"/>
        <v>1</v>
      </c>
      <c r="AE319" s="107" t="str">
        <f t="shared" si="145"/>
        <v>2026-04</v>
      </c>
      <c r="AF319" s="107">
        <f t="shared" si="274"/>
        <v>1</v>
      </c>
      <c r="AG319" s="107">
        <f t="shared" si="275"/>
        <v>1</v>
      </c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</row>
    <row r="320" spans="1:47" ht="24" customHeight="1" x14ac:dyDescent="0.3">
      <c r="A320" s="46">
        <v>18</v>
      </c>
      <c r="B320" s="107" t="s">
        <v>409</v>
      </c>
      <c r="C320" s="102">
        <v>46117</v>
      </c>
      <c r="D320" s="102" t="str">
        <f t="array" ref="D320">IFERROR(
  LOOKUP(2, 1/((TRIM(IMS!$E$8:$E$4000)=TRIM(IMS!$E320))*(IMS!$C$8:$C$4000&lt;IMS!$C320)),
         IMS!$C$8:$C$4000),
"")</f>
        <v/>
      </c>
      <c r="E320" s="107">
        <v>445216674</v>
      </c>
      <c r="F320" s="113">
        <v>44300</v>
      </c>
      <c r="G320" s="104">
        <v>5</v>
      </c>
      <c r="H320" s="124" t="str">
        <f t="shared" si="119"/>
        <v>0-5</v>
      </c>
      <c r="I320" s="125" t="s">
        <v>82</v>
      </c>
      <c r="J320" s="105" t="e">
        <f t="shared" ca="1" si="332"/>
        <v>#NAME?</v>
      </c>
      <c r="K320" s="105">
        <v>592115036</v>
      </c>
      <c r="L320" s="105" t="s">
        <v>35</v>
      </c>
      <c r="M320" s="107" t="s">
        <v>83</v>
      </c>
      <c r="N320" s="105" t="s">
        <v>84</v>
      </c>
      <c r="O320" s="105"/>
      <c r="P320" s="103" t="s">
        <v>85</v>
      </c>
      <c r="Q320" s="136" t="s">
        <v>16</v>
      </c>
      <c r="R320" s="137"/>
      <c r="S320" s="107"/>
      <c r="T320" s="106"/>
      <c r="U320" s="106" t="s">
        <v>7</v>
      </c>
      <c r="V320" s="107"/>
      <c r="W320" s="107"/>
      <c r="X320" s="107" t="str">
        <f t="shared" si="142"/>
        <v>--313-05-04</v>
      </c>
      <c r="Y320" s="105" t="e">
        <f t="shared" ref="Y320:AC320" ca="1" si="334">TRIM(SUBSTITUTE(SUBSTITUTE(OFFSET($Q320,0,COLUMN()-COLUMN($AL$1)),CHAR(160)," "),_xludf.UNICHAR(8239)," "))</f>
        <v>#NAME?</v>
      </c>
      <c r="Z320" s="105" t="e">
        <f t="shared" ca="1" si="334"/>
        <v>#NAME?</v>
      </c>
      <c r="AA320" s="105" t="e">
        <f t="shared" ca="1" si="334"/>
        <v>#NAME?</v>
      </c>
      <c r="AB320" s="105" t="e">
        <f t="shared" ca="1" si="334"/>
        <v>#NAME?</v>
      </c>
      <c r="AC320" s="105" t="e">
        <f t="shared" ca="1" si="334"/>
        <v>#NAME?</v>
      </c>
      <c r="AD320" s="107">
        <f t="shared" si="144"/>
        <v>1</v>
      </c>
      <c r="AE320" s="107" t="str">
        <f t="shared" si="145"/>
        <v>2026-04</v>
      </c>
      <c r="AF320" s="107">
        <f t="shared" si="274"/>
        <v>1</v>
      </c>
      <c r="AG320" s="107">
        <f t="shared" si="275"/>
        <v>1</v>
      </c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</row>
    <row r="321" spans="1:47" ht="24" customHeight="1" x14ac:dyDescent="0.3">
      <c r="A321" s="46">
        <v>19</v>
      </c>
      <c r="B321" s="114" t="s">
        <v>410</v>
      </c>
      <c r="C321" s="102">
        <v>46117</v>
      </c>
      <c r="D321" s="102" t="str">
        <f t="array" ref="D321">IFERROR(
  LOOKUP(2, 1/((TRIM(IMS!$E$8:$E$4000)=TRIM(IMS!$E321))*(IMS!$C$8:$C$4000&lt;IMS!$C321)),
         IMS!$C$8:$C$4000),
"")</f>
        <v/>
      </c>
      <c r="E321" s="114">
        <v>404013773</v>
      </c>
      <c r="F321" s="113">
        <v>36217</v>
      </c>
      <c r="G321" s="114">
        <v>27</v>
      </c>
      <c r="H321" s="124" t="str">
        <f t="shared" si="119"/>
        <v>19-60</v>
      </c>
      <c r="I321" s="125" t="s">
        <v>82</v>
      </c>
      <c r="J321" s="110"/>
      <c r="K321" s="114">
        <v>597921853</v>
      </c>
      <c r="L321" s="105" t="s">
        <v>35</v>
      </c>
      <c r="M321" s="107" t="s">
        <v>83</v>
      </c>
      <c r="N321" s="105" t="s">
        <v>84</v>
      </c>
      <c r="O321" s="105"/>
      <c r="P321" s="103" t="s">
        <v>85</v>
      </c>
      <c r="Q321" s="137"/>
      <c r="R321" s="137" t="s">
        <v>5</v>
      </c>
      <c r="S321" s="107"/>
      <c r="T321" s="106"/>
      <c r="U321" s="106" t="s">
        <v>7</v>
      </c>
      <c r="V321" s="107"/>
      <c r="W321" s="107"/>
      <c r="X321" s="107" t="str">
        <f t="shared" si="142"/>
        <v>--314-05-04</v>
      </c>
      <c r="Y321" s="105" t="e">
        <f t="shared" ref="Y321:AC321" ca="1" si="335">TRIM(SUBSTITUTE(SUBSTITUTE(OFFSET($Q321,0,COLUMN()-COLUMN($AL$1)),CHAR(160)," "),_xludf.UNICHAR(8239)," "))</f>
        <v>#NAME?</v>
      </c>
      <c r="Z321" s="105" t="e">
        <f t="shared" ca="1" si="335"/>
        <v>#NAME?</v>
      </c>
      <c r="AA321" s="105" t="e">
        <f t="shared" ca="1" si="335"/>
        <v>#NAME?</v>
      </c>
      <c r="AB321" s="105" t="e">
        <f t="shared" ca="1" si="335"/>
        <v>#NAME?</v>
      </c>
      <c r="AC321" s="105" t="e">
        <f t="shared" ca="1" si="335"/>
        <v>#NAME?</v>
      </c>
      <c r="AD321" s="107">
        <f t="shared" si="144"/>
        <v>1</v>
      </c>
      <c r="AE321" s="107" t="str">
        <f t="shared" si="145"/>
        <v>2026-04</v>
      </c>
      <c r="AF321" s="107">
        <f t="shared" si="274"/>
        <v>1</v>
      </c>
      <c r="AG321" s="107">
        <f t="shared" si="275"/>
        <v>1</v>
      </c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</row>
    <row r="322" spans="1:47" ht="24" customHeight="1" x14ac:dyDescent="0.3">
      <c r="A322" s="46">
        <v>20</v>
      </c>
      <c r="B322" s="114" t="s">
        <v>411</v>
      </c>
      <c r="C322" s="102">
        <v>46117</v>
      </c>
      <c r="D322" s="102" t="str">
        <f t="array" ref="D322">IFERROR(
  LOOKUP(2, 1/((TRIM(IMS!$E$8:$E$4000)=TRIM(IMS!$E322))*(IMS!$C$8:$C$4000&lt;IMS!$C322)),
         IMS!$C$8:$C$4000),
"")</f>
        <v/>
      </c>
      <c r="E322" s="114">
        <v>445978709</v>
      </c>
      <c r="F322" s="113">
        <v>44446</v>
      </c>
      <c r="G322" s="114">
        <v>4</v>
      </c>
      <c r="H322" s="124" t="str">
        <f t="shared" si="119"/>
        <v>0-5</v>
      </c>
      <c r="I322" s="125" t="s">
        <v>82</v>
      </c>
      <c r="J322" s="110"/>
      <c r="K322" s="114">
        <v>597921853</v>
      </c>
      <c r="L322" s="105" t="s">
        <v>35</v>
      </c>
      <c r="M322" s="107" t="s">
        <v>83</v>
      </c>
      <c r="N322" s="105" t="s">
        <v>84</v>
      </c>
      <c r="O322" s="105"/>
      <c r="P322" s="103" t="s">
        <v>85</v>
      </c>
      <c r="Q322" s="137"/>
      <c r="R322" s="137"/>
      <c r="S322" s="107"/>
      <c r="T322" s="106"/>
      <c r="U322" s="106" t="s">
        <v>7</v>
      </c>
      <c r="V322" s="107"/>
      <c r="W322" s="107"/>
      <c r="X322" s="107" t="str">
        <f t="shared" si="142"/>
        <v>--315-05-04</v>
      </c>
      <c r="Y322" s="105" t="e">
        <f t="shared" ref="Y322:AC322" ca="1" si="336">TRIM(SUBSTITUTE(SUBSTITUTE(OFFSET($Q322,0,COLUMN()-COLUMN($AL$1)),CHAR(160)," "),_xludf.UNICHAR(8239)," "))</f>
        <v>#NAME?</v>
      </c>
      <c r="Z322" s="105" t="e">
        <f t="shared" ca="1" si="336"/>
        <v>#NAME?</v>
      </c>
      <c r="AA322" s="105" t="e">
        <f t="shared" ca="1" si="336"/>
        <v>#NAME?</v>
      </c>
      <c r="AB322" s="105" t="e">
        <f t="shared" ca="1" si="336"/>
        <v>#NAME?</v>
      </c>
      <c r="AC322" s="105" t="e">
        <f t="shared" ca="1" si="336"/>
        <v>#NAME?</v>
      </c>
      <c r="AD322" s="107">
        <f t="shared" si="144"/>
        <v>1</v>
      </c>
      <c r="AE322" s="107" t="str">
        <f t="shared" si="145"/>
        <v>2026-04</v>
      </c>
      <c r="AF322" s="107">
        <f t="shared" si="274"/>
        <v>1</v>
      </c>
      <c r="AG322" s="107">
        <f t="shared" si="275"/>
        <v>1</v>
      </c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</row>
    <row r="323" spans="1:47" ht="24" customHeight="1" x14ac:dyDescent="0.3">
      <c r="A323" s="46">
        <v>21</v>
      </c>
      <c r="B323" s="114" t="s">
        <v>412</v>
      </c>
      <c r="C323" s="102">
        <v>46117</v>
      </c>
      <c r="D323" s="102" t="str">
        <f t="array" ref="D323">IFERROR(
  LOOKUP(2, 1/((TRIM(IMS!$E$8:$E$4000)=TRIM(IMS!$E323))*(IMS!$C$8:$C$4000&lt;IMS!$C323)),
         IMS!$C$8:$C$4000),
"")</f>
        <v/>
      </c>
      <c r="E323" s="114">
        <v>404322026</v>
      </c>
      <c r="F323" s="113">
        <v>35600</v>
      </c>
      <c r="G323" s="114">
        <v>28</v>
      </c>
      <c r="H323" s="124" t="str">
        <f t="shared" si="119"/>
        <v>19-60</v>
      </c>
      <c r="I323" s="125" t="s">
        <v>82</v>
      </c>
      <c r="J323" s="110"/>
      <c r="K323" s="114">
        <v>597163691</v>
      </c>
      <c r="L323" s="105" t="s">
        <v>35</v>
      </c>
      <c r="M323" s="107" t="s">
        <v>83</v>
      </c>
      <c r="N323" s="105" t="s">
        <v>84</v>
      </c>
      <c r="O323" s="105"/>
      <c r="P323" s="103" t="s">
        <v>85</v>
      </c>
      <c r="Q323" s="137"/>
      <c r="R323" s="137" t="s">
        <v>5</v>
      </c>
      <c r="S323" s="107"/>
      <c r="T323" s="106"/>
      <c r="U323" s="106"/>
      <c r="V323" s="107" t="s">
        <v>413</v>
      </c>
      <c r="W323" s="107"/>
      <c r="X323" s="107" t="str">
        <f t="shared" si="142"/>
        <v>--316-05-04</v>
      </c>
      <c r="Y323" s="105" t="e">
        <f t="shared" ref="Y323:AC323" ca="1" si="337">TRIM(SUBSTITUTE(SUBSTITUTE(OFFSET($Q323,0,COLUMN()-COLUMN($AL$1)),CHAR(160)," "),_xludf.UNICHAR(8239)," "))</f>
        <v>#NAME?</v>
      </c>
      <c r="Z323" s="105" t="e">
        <f t="shared" ca="1" si="337"/>
        <v>#NAME?</v>
      </c>
      <c r="AA323" s="105" t="e">
        <f t="shared" ca="1" si="337"/>
        <v>#NAME?</v>
      </c>
      <c r="AB323" s="105" t="e">
        <f t="shared" ca="1" si="337"/>
        <v>#NAME?</v>
      </c>
      <c r="AC323" s="105" t="e">
        <f t="shared" ca="1" si="337"/>
        <v>#NAME?</v>
      </c>
      <c r="AD323" s="107">
        <f t="shared" si="144"/>
        <v>0</v>
      </c>
      <c r="AE323" s="107" t="str">
        <f t="shared" si="145"/>
        <v>2026-04</v>
      </c>
      <c r="AF323" s="107">
        <f t="shared" si="274"/>
        <v>1</v>
      </c>
      <c r="AG323" s="107">
        <f t="shared" si="275"/>
        <v>1</v>
      </c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</row>
    <row r="324" spans="1:47" ht="24" customHeight="1" x14ac:dyDescent="0.3">
      <c r="A324" s="46">
        <v>22</v>
      </c>
      <c r="B324" s="114" t="s">
        <v>414</v>
      </c>
      <c r="C324" s="102">
        <v>46117</v>
      </c>
      <c r="D324" s="102" t="str">
        <f t="array" ref="D324">IFERROR(
  LOOKUP(2, 1/((TRIM(IMS!$E$8:$E$4000)=TRIM(IMS!$E324))*(IMS!$C$8:$C$4000&lt;IMS!$C324)),
         IMS!$C$8:$C$4000),
"")</f>
        <v/>
      </c>
      <c r="E324" s="114">
        <v>470523358</v>
      </c>
      <c r="F324" s="113">
        <v>45685</v>
      </c>
      <c r="G324" s="114">
        <v>1</v>
      </c>
      <c r="H324" s="124" t="str">
        <f t="shared" si="119"/>
        <v>0-5</v>
      </c>
      <c r="I324" s="125" t="s">
        <v>82</v>
      </c>
      <c r="J324" s="110"/>
      <c r="K324" s="114">
        <v>597163691</v>
      </c>
      <c r="L324" s="105" t="s">
        <v>35</v>
      </c>
      <c r="M324" s="107" t="s">
        <v>83</v>
      </c>
      <c r="N324" s="105" t="s">
        <v>84</v>
      </c>
      <c r="O324" s="105"/>
      <c r="P324" s="103" t="s">
        <v>85</v>
      </c>
      <c r="Q324" s="137"/>
      <c r="R324" s="137"/>
      <c r="S324" s="107"/>
      <c r="T324" s="106"/>
      <c r="U324" s="106" t="s">
        <v>29</v>
      </c>
      <c r="V324" s="107"/>
      <c r="W324" s="107"/>
      <c r="X324" s="107" t="str">
        <f t="shared" si="142"/>
        <v>--317-05-04</v>
      </c>
      <c r="Y324" s="105" t="e">
        <f t="shared" ref="Y324:AC324" ca="1" si="338">TRIM(SUBSTITUTE(SUBSTITUTE(OFFSET($Q324,0,COLUMN()-COLUMN($AL$1)),CHAR(160)," "),_xludf.UNICHAR(8239)," "))</f>
        <v>#NAME?</v>
      </c>
      <c r="Z324" s="105" t="e">
        <f t="shared" ca="1" si="338"/>
        <v>#NAME?</v>
      </c>
      <c r="AA324" s="105" t="e">
        <f t="shared" ca="1" si="338"/>
        <v>#NAME?</v>
      </c>
      <c r="AB324" s="105" t="e">
        <f t="shared" ca="1" si="338"/>
        <v>#NAME?</v>
      </c>
      <c r="AC324" s="105" t="e">
        <f t="shared" ca="1" si="338"/>
        <v>#NAME?</v>
      </c>
      <c r="AD324" s="107">
        <f t="shared" si="144"/>
        <v>1</v>
      </c>
      <c r="AE324" s="107" t="str">
        <f t="shared" si="145"/>
        <v>2026-04</v>
      </c>
      <c r="AF324" s="107">
        <f t="shared" si="274"/>
        <v>1</v>
      </c>
      <c r="AG324" s="107">
        <f t="shared" si="275"/>
        <v>1</v>
      </c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</row>
    <row r="325" spans="1:47" ht="24" customHeight="1" x14ac:dyDescent="0.3">
      <c r="A325" s="46">
        <v>23</v>
      </c>
      <c r="B325" s="114" t="s">
        <v>415</v>
      </c>
      <c r="C325" s="102">
        <v>46117</v>
      </c>
      <c r="D325" s="102" t="str">
        <f t="array" ref="D325">IFERROR(
  LOOKUP(2, 1/((TRIM(IMS!$E$8:$E$4000)=TRIM(IMS!$E325))*(IMS!$C$8:$C$4000&lt;IMS!$C325)),
         IMS!$C$8:$C$4000),
"")</f>
        <v/>
      </c>
      <c r="E325" s="114">
        <v>400869178</v>
      </c>
      <c r="F325" s="113">
        <v>35036</v>
      </c>
      <c r="G325" s="114">
        <v>30</v>
      </c>
      <c r="H325" s="124" t="str">
        <f t="shared" si="119"/>
        <v>19-60</v>
      </c>
      <c r="I325" s="125" t="s">
        <v>82</v>
      </c>
      <c r="J325" s="110"/>
      <c r="K325" s="114">
        <v>592215695</v>
      </c>
      <c r="L325" s="105" t="s">
        <v>35</v>
      </c>
      <c r="M325" s="107" t="s">
        <v>83</v>
      </c>
      <c r="N325" s="105" t="s">
        <v>84</v>
      </c>
      <c r="O325" s="105"/>
      <c r="P325" s="103" t="s">
        <v>85</v>
      </c>
      <c r="Q325" s="136" t="s">
        <v>4</v>
      </c>
      <c r="R325" s="137"/>
      <c r="S325" s="107"/>
      <c r="T325" s="106"/>
      <c r="U325" s="106"/>
      <c r="V325" s="107"/>
      <c r="W325" s="107"/>
      <c r="X325" s="107" t="str">
        <f t="shared" si="142"/>
        <v>--318-05-04</v>
      </c>
      <c r="Y325" s="105" t="e">
        <f t="shared" ref="Y325:AC325" ca="1" si="339">TRIM(SUBSTITUTE(SUBSTITUTE(OFFSET($Q325,0,COLUMN()-COLUMN($AL$1)),CHAR(160)," "),_xludf.UNICHAR(8239)," "))</f>
        <v>#NAME?</v>
      </c>
      <c r="Z325" s="105" t="e">
        <f t="shared" ca="1" si="339"/>
        <v>#NAME?</v>
      </c>
      <c r="AA325" s="105" t="e">
        <f t="shared" ca="1" si="339"/>
        <v>#NAME?</v>
      </c>
      <c r="AB325" s="105" t="e">
        <f t="shared" ca="1" si="339"/>
        <v>#NAME?</v>
      </c>
      <c r="AC325" s="105" t="e">
        <f t="shared" ca="1" si="339"/>
        <v>#NAME?</v>
      </c>
      <c r="AD325" s="107">
        <f t="shared" si="144"/>
        <v>1</v>
      </c>
      <c r="AE325" s="107" t="str">
        <f t="shared" si="145"/>
        <v>2026-04</v>
      </c>
      <c r="AF325" s="107">
        <f t="shared" si="274"/>
        <v>1</v>
      </c>
      <c r="AG325" s="107">
        <f t="shared" si="275"/>
        <v>1</v>
      </c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</row>
    <row r="326" spans="1:47" ht="24" customHeight="1" x14ac:dyDescent="0.3">
      <c r="A326" s="46">
        <v>24</v>
      </c>
      <c r="B326" s="107" t="s">
        <v>416</v>
      </c>
      <c r="C326" s="102">
        <v>46117</v>
      </c>
      <c r="D326" s="102" t="str">
        <f t="array" ref="D326">IFERROR(
  LOOKUP(2, 1/((TRIM(IMS!$E$8:$E$4000)=TRIM(IMS!$E326))*(IMS!$C$8:$C$4000&lt;IMS!$C326)),
         IMS!$C$8:$C$4000),
"")</f>
        <v/>
      </c>
      <c r="E326" s="107">
        <v>433789328</v>
      </c>
      <c r="F326" s="113">
        <v>41224</v>
      </c>
      <c r="G326" s="104">
        <v>13</v>
      </c>
      <c r="H326" s="124" t="str">
        <f t="shared" si="119"/>
        <v>6-18</v>
      </c>
      <c r="I326" s="126" t="s">
        <v>88</v>
      </c>
      <c r="J326" s="105" t="e">
        <f ca="1">IF(OR(LOWER(TRIM(SUBSTITUTE(SUBSTITUTE($I326,CHAR(160)," "),_xludf.UNICHAR(8239)," ")))="male",
LOWER(TRIM(SUBSTITUTE(SUBSTITUTE($I326,CHAR(160)," "),_xludf.UNICHAR(8239)," ")))="m",
LOWER(TRIM(SUBSTITUTE(SUBSTITUTE($I326,CHAR(160)," "),_xludf.UNICHAR(8239)," ")))="males"),
"male",
IF(OR(LOWER(TRIM(SUBSTITUTE(SUBSTITUTE($I326,CHAR(160)," "),_xludf.UNICHAR(8239)," ")))="female",
LOWER(TRIM(SUBSTITUTE(SUBSTITUTE($I326,CHAR(160)," "),_xludf.UNICHAR(8239)," ")))="f",
LOWER(TRIM(SUBSTITUTE(SUBSTITUTE($I326,CHAR(160)," "),_xludf.UNICHAR(8239)," ")))="females"),
"female",
""))</f>
        <v>#NAME?</v>
      </c>
      <c r="K326" s="114">
        <v>592215695</v>
      </c>
      <c r="L326" s="105" t="s">
        <v>35</v>
      </c>
      <c r="M326" s="107" t="s">
        <v>83</v>
      </c>
      <c r="N326" s="105" t="s">
        <v>84</v>
      </c>
      <c r="O326" s="105"/>
      <c r="P326" s="103" t="s">
        <v>85</v>
      </c>
      <c r="Q326" s="136" t="s">
        <v>16</v>
      </c>
      <c r="R326" s="137"/>
      <c r="S326" s="107"/>
      <c r="T326" s="106"/>
      <c r="U326" s="106"/>
      <c r="V326" s="107"/>
      <c r="W326" s="107"/>
      <c r="X326" s="107" t="str">
        <f t="shared" si="142"/>
        <v>--319-05-04</v>
      </c>
      <c r="Y326" s="105" t="e">
        <f t="shared" ref="Y326:AC326" ca="1" si="340">TRIM(SUBSTITUTE(SUBSTITUTE(OFFSET($Q326,0,COLUMN()-COLUMN($AL$1)),CHAR(160)," "),_xludf.UNICHAR(8239)," "))</f>
        <v>#NAME?</v>
      </c>
      <c r="Z326" s="105" t="e">
        <f t="shared" ca="1" si="340"/>
        <v>#NAME?</v>
      </c>
      <c r="AA326" s="105" t="e">
        <f t="shared" ca="1" si="340"/>
        <v>#NAME?</v>
      </c>
      <c r="AB326" s="105" t="e">
        <f t="shared" ca="1" si="340"/>
        <v>#NAME?</v>
      </c>
      <c r="AC326" s="105" t="e">
        <f t="shared" ca="1" si="340"/>
        <v>#NAME?</v>
      </c>
      <c r="AD326" s="107">
        <f t="shared" si="144"/>
        <v>1</v>
      </c>
      <c r="AE326" s="107" t="str">
        <f t="shared" si="145"/>
        <v>2026-04</v>
      </c>
      <c r="AF326" s="107">
        <f t="shared" si="274"/>
        <v>1</v>
      </c>
      <c r="AG326" s="107">
        <f t="shared" si="275"/>
        <v>1</v>
      </c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</row>
    <row r="327" spans="1:47" ht="24" customHeight="1" x14ac:dyDescent="0.3">
      <c r="A327" s="46">
        <v>25</v>
      </c>
      <c r="B327" s="114" t="s">
        <v>417</v>
      </c>
      <c r="C327" s="102">
        <v>46117</v>
      </c>
      <c r="D327" s="102">
        <f t="array" ref="D327">IFERROR(
  LOOKUP(2, 1/((TRIM(IMS!$E$8:$E$4000)=TRIM(IMS!$E327))*(IMS!$C$8:$C$4000&lt;IMS!$C327)),
         IMS!$C$8:$C$4000),
"")</f>
        <v>46111</v>
      </c>
      <c r="E327" s="114">
        <v>408151256</v>
      </c>
      <c r="F327" s="113">
        <v>37735</v>
      </c>
      <c r="G327" s="114">
        <v>23</v>
      </c>
      <c r="H327" s="124" t="str">
        <f t="shared" si="119"/>
        <v>19-60</v>
      </c>
      <c r="I327" s="125" t="s">
        <v>82</v>
      </c>
      <c r="J327" s="110"/>
      <c r="K327" s="114">
        <v>597126328</v>
      </c>
      <c r="L327" s="105" t="s">
        <v>35</v>
      </c>
      <c r="M327" s="107" t="s">
        <v>83</v>
      </c>
      <c r="N327" s="105" t="s">
        <v>84</v>
      </c>
      <c r="O327" s="105"/>
      <c r="P327" s="103" t="s">
        <v>85</v>
      </c>
      <c r="Q327" s="137"/>
      <c r="R327" s="137"/>
      <c r="S327" s="107"/>
      <c r="T327" s="106"/>
      <c r="U327" s="106" t="s">
        <v>7</v>
      </c>
      <c r="V327" s="107"/>
      <c r="W327" s="107"/>
      <c r="X327" s="107" t="str">
        <f t="shared" si="142"/>
        <v>--320-05-04</v>
      </c>
      <c r="Y327" s="105" t="e">
        <f t="shared" ref="Y327:AC327" ca="1" si="341">TRIM(SUBSTITUTE(SUBSTITUTE(OFFSET($Q327,0,COLUMN()-COLUMN($AL$1)),CHAR(160)," "),_xludf.UNICHAR(8239)," "))</f>
        <v>#NAME?</v>
      </c>
      <c r="Z327" s="105" t="e">
        <f t="shared" ca="1" si="341"/>
        <v>#NAME?</v>
      </c>
      <c r="AA327" s="105" t="e">
        <f t="shared" ca="1" si="341"/>
        <v>#NAME?</v>
      </c>
      <c r="AB327" s="105" t="e">
        <f t="shared" ca="1" si="341"/>
        <v>#NAME?</v>
      </c>
      <c r="AC327" s="105" t="e">
        <f t="shared" ca="1" si="341"/>
        <v>#NAME?</v>
      </c>
      <c r="AD327" s="107">
        <f t="shared" si="144"/>
        <v>0</v>
      </c>
      <c r="AE327" s="107" t="str">
        <f t="shared" si="145"/>
        <v>2026-04</v>
      </c>
      <c r="AF327" s="107">
        <f t="shared" si="274"/>
        <v>1</v>
      </c>
      <c r="AG327" s="107">
        <f t="shared" si="275"/>
        <v>0</v>
      </c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</row>
    <row r="328" spans="1:47" ht="24" customHeight="1" x14ac:dyDescent="0.3">
      <c r="A328" s="46">
        <v>26</v>
      </c>
      <c r="B328" s="114" t="s">
        <v>418</v>
      </c>
      <c r="C328" s="102">
        <v>46117</v>
      </c>
      <c r="D328" s="102" t="str">
        <f t="array" ref="D328">IFERROR(
  LOOKUP(2, 1/((TRIM(IMS!$E$8:$E$4000)=TRIM(IMS!$E328))*(IMS!$C$8:$C$4000&lt;IMS!$C328)),
         IMS!$C$8:$C$4000),
"")</f>
        <v/>
      </c>
      <c r="E328" s="114">
        <v>926989997</v>
      </c>
      <c r="F328" s="113">
        <v>24325</v>
      </c>
      <c r="G328" s="114">
        <v>60</v>
      </c>
      <c r="H328" s="124" t="str">
        <f t="shared" si="119"/>
        <v>19-60</v>
      </c>
      <c r="I328" s="126" t="s">
        <v>88</v>
      </c>
      <c r="J328" s="110"/>
      <c r="K328" s="114">
        <v>599575518</v>
      </c>
      <c r="L328" s="105" t="s">
        <v>35</v>
      </c>
      <c r="M328" s="107" t="s">
        <v>83</v>
      </c>
      <c r="N328" s="105" t="s">
        <v>84</v>
      </c>
      <c r="O328" s="105"/>
      <c r="P328" s="103" t="s">
        <v>85</v>
      </c>
      <c r="Q328" s="136" t="s">
        <v>4</v>
      </c>
      <c r="R328" s="137"/>
      <c r="S328" s="107"/>
      <c r="T328" s="106"/>
      <c r="U328" s="106"/>
      <c r="V328" s="107"/>
      <c r="W328" s="107"/>
      <c r="X328" s="107" t="str">
        <f t="shared" si="142"/>
        <v>--321-05-04</v>
      </c>
      <c r="Y328" s="105" t="e">
        <f t="shared" ref="Y328:AC328" ca="1" si="342">TRIM(SUBSTITUTE(SUBSTITUTE(OFFSET($Q328,0,COLUMN()-COLUMN($AL$1)),CHAR(160)," "),_xludf.UNICHAR(8239)," "))</f>
        <v>#NAME?</v>
      </c>
      <c r="Z328" s="105" t="e">
        <f t="shared" ca="1" si="342"/>
        <v>#NAME?</v>
      </c>
      <c r="AA328" s="105" t="e">
        <f t="shared" ca="1" si="342"/>
        <v>#NAME?</v>
      </c>
      <c r="AB328" s="105" t="e">
        <f t="shared" ca="1" si="342"/>
        <v>#NAME?</v>
      </c>
      <c r="AC328" s="105" t="e">
        <f t="shared" ca="1" si="342"/>
        <v>#NAME?</v>
      </c>
      <c r="AD328" s="107">
        <f t="shared" si="144"/>
        <v>0</v>
      </c>
      <c r="AE328" s="107" t="str">
        <f t="shared" si="145"/>
        <v>2026-04</v>
      </c>
      <c r="AF328" s="107">
        <f t="shared" si="274"/>
        <v>1</v>
      </c>
      <c r="AG328" s="107">
        <f t="shared" si="275"/>
        <v>1</v>
      </c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</row>
    <row r="329" spans="1:47" ht="24" customHeight="1" x14ac:dyDescent="0.3">
      <c r="A329" s="46">
        <v>27</v>
      </c>
      <c r="B329" s="114" t="s">
        <v>419</v>
      </c>
      <c r="C329" s="102">
        <v>46117</v>
      </c>
      <c r="D329" s="102" t="str">
        <f t="array" ref="D329">IFERROR(
  LOOKUP(2, 1/((TRIM(IMS!$E$8:$E$4000)=TRIM(IMS!$E329))*(IMS!$C$8:$C$4000&lt;IMS!$C329)),
         IMS!$C$8:$C$4000),
"")</f>
        <v/>
      </c>
      <c r="E329" s="114">
        <v>403046956</v>
      </c>
      <c r="F329" s="113">
        <v>35841</v>
      </c>
      <c r="G329" s="114">
        <v>28</v>
      </c>
      <c r="H329" s="124" t="str">
        <f t="shared" si="119"/>
        <v>19-60</v>
      </c>
      <c r="I329" s="125" t="s">
        <v>82</v>
      </c>
      <c r="J329" s="110"/>
      <c r="K329" s="114">
        <v>598828044</v>
      </c>
      <c r="L329" s="105" t="s">
        <v>35</v>
      </c>
      <c r="M329" s="107" t="s">
        <v>83</v>
      </c>
      <c r="N329" s="105" t="s">
        <v>84</v>
      </c>
      <c r="O329" s="105"/>
      <c r="P329" s="103" t="s">
        <v>85</v>
      </c>
      <c r="Q329" s="136" t="s">
        <v>4</v>
      </c>
      <c r="R329" s="137"/>
      <c r="S329" s="107"/>
      <c r="T329" s="106"/>
      <c r="U329" s="106"/>
      <c r="V329" s="107"/>
      <c r="W329" s="107"/>
      <c r="X329" s="107" t="str">
        <f t="shared" si="142"/>
        <v>--322-05-04</v>
      </c>
      <c r="Y329" s="105" t="e">
        <f t="shared" ref="Y329:AC329" ca="1" si="343">TRIM(SUBSTITUTE(SUBSTITUTE(OFFSET($Q329,0,COLUMN()-COLUMN($AL$1)),CHAR(160)," "),_xludf.UNICHAR(8239)," "))</f>
        <v>#NAME?</v>
      </c>
      <c r="Z329" s="105" t="e">
        <f t="shared" ca="1" si="343"/>
        <v>#NAME?</v>
      </c>
      <c r="AA329" s="105" t="e">
        <f t="shared" ca="1" si="343"/>
        <v>#NAME?</v>
      </c>
      <c r="AB329" s="105" t="e">
        <f t="shared" ca="1" si="343"/>
        <v>#NAME?</v>
      </c>
      <c r="AC329" s="105" t="e">
        <f t="shared" ca="1" si="343"/>
        <v>#NAME?</v>
      </c>
      <c r="AD329" s="107">
        <f t="shared" si="144"/>
        <v>1</v>
      </c>
      <c r="AE329" s="107" t="str">
        <f t="shared" si="145"/>
        <v>2026-04</v>
      </c>
      <c r="AF329" s="107">
        <f t="shared" si="274"/>
        <v>1</v>
      </c>
      <c r="AG329" s="107">
        <f t="shared" si="275"/>
        <v>1</v>
      </c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</row>
    <row r="330" spans="1:47" ht="24" customHeight="1" x14ac:dyDescent="0.3">
      <c r="A330" s="46">
        <v>28</v>
      </c>
      <c r="B330" s="107" t="s">
        <v>420</v>
      </c>
      <c r="C330" s="102">
        <v>46117</v>
      </c>
      <c r="D330" s="102" t="str">
        <f t="array" ref="D330">IFERROR(
  LOOKUP(2, 1/((TRIM(IMS!$E$8:$E$4000)=TRIM(IMS!$E330))*(IMS!$C$8:$C$4000&lt;IMS!$C330)),
         IMS!$C$8:$C$4000),
"")</f>
        <v/>
      </c>
      <c r="E330" s="107">
        <v>985176932</v>
      </c>
      <c r="F330" s="113">
        <v>26927</v>
      </c>
      <c r="G330" s="104">
        <v>52</v>
      </c>
      <c r="H330" s="124" t="str">
        <f t="shared" si="119"/>
        <v>19-60</v>
      </c>
      <c r="I330" s="126" t="s">
        <v>88</v>
      </c>
      <c r="J330" s="105" t="e">
        <f ca="1">IF(OR(LOWER(TRIM(SUBSTITUTE(SUBSTITUTE($I330,CHAR(160)," "),_xludf.UNICHAR(8239)," ")))="male",
LOWER(TRIM(SUBSTITUTE(SUBSTITUTE($I330,CHAR(160)," "),_xludf.UNICHAR(8239)," ")))="m",
LOWER(TRIM(SUBSTITUTE(SUBSTITUTE($I330,CHAR(160)," "),_xludf.UNICHAR(8239)," ")))="males"),
"male",
IF(OR(LOWER(TRIM(SUBSTITUTE(SUBSTITUTE($I330,CHAR(160)," "),_xludf.UNICHAR(8239)," ")))="female",
LOWER(TRIM(SUBSTITUTE(SUBSTITUTE($I330,CHAR(160)," "),_xludf.UNICHAR(8239)," ")))="f",
LOWER(TRIM(SUBSTITUTE(SUBSTITUTE($I330,CHAR(160)," "),_xludf.UNICHAR(8239)," ")))="females"),
"female",
""))</f>
        <v>#NAME?</v>
      </c>
      <c r="K330" s="105">
        <v>599632165</v>
      </c>
      <c r="L330" s="105" t="s">
        <v>35</v>
      </c>
      <c r="M330" s="107" t="s">
        <v>83</v>
      </c>
      <c r="N330" s="105" t="s">
        <v>84</v>
      </c>
      <c r="O330" s="105"/>
      <c r="P330" s="103" t="s">
        <v>85</v>
      </c>
      <c r="Q330" s="136" t="s">
        <v>16</v>
      </c>
      <c r="R330" s="137"/>
      <c r="S330" s="107"/>
      <c r="T330" s="106"/>
      <c r="U330" s="106"/>
      <c r="V330" s="107"/>
      <c r="W330" s="107"/>
      <c r="X330" s="107" t="str">
        <f t="shared" si="142"/>
        <v>--323-05-04</v>
      </c>
      <c r="Y330" s="105" t="e">
        <f t="shared" ref="Y330:AC330" ca="1" si="344">TRIM(SUBSTITUTE(SUBSTITUTE(OFFSET($Q330,0,COLUMN()-COLUMN($AL$1)),CHAR(160)," "),_xludf.UNICHAR(8239)," "))</f>
        <v>#NAME?</v>
      </c>
      <c r="Z330" s="105" t="e">
        <f t="shared" ca="1" si="344"/>
        <v>#NAME?</v>
      </c>
      <c r="AA330" s="105" t="e">
        <f t="shared" ca="1" si="344"/>
        <v>#NAME?</v>
      </c>
      <c r="AB330" s="105" t="e">
        <f t="shared" ca="1" si="344"/>
        <v>#NAME?</v>
      </c>
      <c r="AC330" s="105" t="e">
        <f t="shared" ca="1" si="344"/>
        <v>#NAME?</v>
      </c>
      <c r="AD330" s="107">
        <f t="shared" si="144"/>
        <v>1</v>
      </c>
      <c r="AE330" s="107" t="str">
        <f t="shared" si="145"/>
        <v>2026-04</v>
      </c>
      <c r="AF330" s="107">
        <f t="shared" si="274"/>
        <v>1</v>
      </c>
      <c r="AG330" s="107">
        <f t="shared" si="275"/>
        <v>1</v>
      </c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</row>
    <row r="331" spans="1:47" ht="24" customHeight="1" x14ac:dyDescent="0.3">
      <c r="A331" s="46">
        <v>29</v>
      </c>
      <c r="B331" s="114" t="s">
        <v>421</v>
      </c>
      <c r="C331" s="102">
        <v>46117</v>
      </c>
      <c r="D331" s="102" t="str">
        <f t="array" ref="D331">IFERROR(
  LOOKUP(2, 1/((TRIM(IMS!$E$8:$E$4000)=TRIM(IMS!$E331))*(IMS!$C$8:$C$4000&lt;IMS!$C331)),
         IMS!$C$8:$C$4000),
"")</f>
        <v/>
      </c>
      <c r="E331" s="114">
        <v>803549559</v>
      </c>
      <c r="F331" s="113">
        <v>33977</v>
      </c>
      <c r="G331" s="114">
        <v>33</v>
      </c>
      <c r="H331" s="124" t="str">
        <f t="shared" si="119"/>
        <v>19-60</v>
      </c>
      <c r="I331" s="125" t="s">
        <v>82</v>
      </c>
      <c r="J331" s="110"/>
      <c r="K331" s="114">
        <v>597103861</v>
      </c>
      <c r="L331" s="105" t="s">
        <v>35</v>
      </c>
      <c r="M331" s="107" t="s">
        <v>83</v>
      </c>
      <c r="N331" s="105" t="s">
        <v>84</v>
      </c>
      <c r="O331" s="105"/>
      <c r="P331" s="103" t="s">
        <v>85</v>
      </c>
      <c r="Q331" s="137"/>
      <c r="R331" s="137" t="s">
        <v>5</v>
      </c>
      <c r="S331" s="107"/>
      <c r="T331" s="106"/>
      <c r="U331" s="106"/>
      <c r="V331" s="107"/>
      <c r="W331" s="107"/>
      <c r="X331" s="107" t="str">
        <f t="shared" si="142"/>
        <v>--324-05-04</v>
      </c>
      <c r="Y331" s="105" t="e">
        <f t="shared" ref="Y331:AC331" ca="1" si="345">TRIM(SUBSTITUTE(SUBSTITUTE(OFFSET($Q331,0,COLUMN()-COLUMN($AL$1)),CHAR(160)," "),_xludf.UNICHAR(8239)," "))</f>
        <v>#NAME?</v>
      </c>
      <c r="Z331" s="105" t="e">
        <f t="shared" ca="1" si="345"/>
        <v>#NAME?</v>
      </c>
      <c r="AA331" s="105" t="e">
        <f t="shared" ca="1" si="345"/>
        <v>#NAME?</v>
      </c>
      <c r="AB331" s="105" t="e">
        <f t="shared" ca="1" si="345"/>
        <v>#NAME?</v>
      </c>
      <c r="AC331" s="105" t="e">
        <f t="shared" ca="1" si="345"/>
        <v>#NAME?</v>
      </c>
      <c r="AD331" s="107">
        <f t="shared" si="144"/>
        <v>1</v>
      </c>
      <c r="AE331" s="107" t="str">
        <f t="shared" si="145"/>
        <v>2026-04</v>
      </c>
      <c r="AF331" s="107">
        <f t="shared" si="274"/>
        <v>1</v>
      </c>
      <c r="AG331" s="107">
        <f t="shared" si="275"/>
        <v>1</v>
      </c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</row>
    <row r="332" spans="1:47" ht="24" customHeight="1" x14ac:dyDescent="0.3">
      <c r="A332" s="46">
        <v>30</v>
      </c>
      <c r="B332" s="107" t="s">
        <v>422</v>
      </c>
      <c r="C332" s="102">
        <v>46117</v>
      </c>
      <c r="D332" s="102" t="str">
        <f t="array" ref="D332">IFERROR(
  LOOKUP(2, 1/((TRIM(IMS!$E$8:$E$4000)=TRIM(IMS!$E332))*(IMS!$C$8:$C$4000&lt;IMS!$C332)),
         IMS!$C$8:$C$4000),
"")</f>
        <v/>
      </c>
      <c r="E332" s="107">
        <v>445084874</v>
      </c>
      <c r="F332" s="113">
        <v>44394</v>
      </c>
      <c r="G332" s="104">
        <v>5</v>
      </c>
      <c r="H332" s="124" t="str">
        <f t="shared" si="119"/>
        <v>0-5</v>
      </c>
      <c r="I332" s="125" t="s">
        <v>82</v>
      </c>
      <c r="J332" s="105" t="e">
        <f ca="1">IF(OR(LOWER(TRIM(SUBSTITUTE(SUBSTITUTE($I332,CHAR(160)," "),_xludf.UNICHAR(8239)," ")))="male",
LOWER(TRIM(SUBSTITUTE(SUBSTITUTE($I332,CHAR(160)," "),_xludf.UNICHAR(8239)," ")))="m",
LOWER(TRIM(SUBSTITUTE(SUBSTITUTE($I332,CHAR(160)," "),_xludf.UNICHAR(8239)," ")))="males"),
"male",
IF(OR(LOWER(TRIM(SUBSTITUTE(SUBSTITUTE($I332,CHAR(160)," "),_xludf.UNICHAR(8239)," ")))="female",
LOWER(TRIM(SUBSTITUTE(SUBSTITUTE($I332,CHAR(160)," "),_xludf.UNICHAR(8239)," ")))="f",
LOWER(TRIM(SUBSTITUTE(SUBSTITUTE($I332,CHAR(160)," "),_xludf.UNICHAR(8239)," ")))="females"),
"female",
""))</f>
        <v>#NAME?</v>
      </c>
      <c r="K332" s="105">
        <v>597933538</v>
      </c>
      <c r="L332" s="105" t="s">
        <v>35</v>
      </c>
      <c r="M332" s="105" t="s">
        <v>89</v>
      </c>
      <c r="N332" s="105" t="s">
        <v>84</v>
      </c>
      <c r="O332" s="105"/>
      <c r="P332" s="103" t="s">
        <v>85</v>
      </c>
      <c r="Q332" s="137"/>
      <c r="R332" s="137"/>
      <c r="S332" s="107"/>
      <c r="T332" s="106"/>
      <c r="U332" s="106" t="s">
        <v>7</v>
      </c>
      <c r="V332" s="107"/>
      <c r="W332" s="107"/>
      <c r="X332" s="107" t="str">
        <f t="shared" si="142"/>
        <v>--325-05-04</v>
      </c>
      <c r="Y332" s="105" t="e">
        <f t="shared" ref="Y332:AC332" ca="1" si="346">TRIM(SUBSTITUTE(SUBSTITUTE(OFFSET($Q332,0,COLUMN()-COLUMN($AL$1)),CHAR(160)," "),_xludf.UNICHAR(8239)," "))</f>
        <v>#NAME?</v>
      </c>
      <c r="Z332" s="105" t="e">
        <f t="shared" ca="1" si="346"/>
        <v>#NAME?</v>
      </c>
      <c r="AA332" s="105" t="e">
        <f t="shared" ca="1" si="346"/>
        <v>#NAME?</v>
      </c>
      <c r="AB332" s="105" t="e">
        <f t="shared" ca="1" si="346"/>
        <v>#NAME?</v>
      </c>
      <c r="AC332" s="105" t="e">
        <f t="shared" ca="1" si="346"/>
        <v>#NAME?</v>
      </c>
      <c r="AD332" s="107">
        <f t="shared" si="144"/>
        <v>1</v>
      </c>
      <c r="AE332" s="107" t="str">
        <f t="shared" si="145"/>
        <v>2026-04</v>
      </c>
      <c r="AF332" s="107">
        <f t="shared" si="274"/>
        <v>1</v>
      </c>
      <c r="AG332" s="107">
        <f t="shared" si="275"/>
        <v>1</v>
      </c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</row>
    <row r="333" spans="1:47" ht="24" customHeight="1" x14ac:dyDescent="0.3">
      <c r="A333" s="46">
        <v>31</v>
      </c>
      <c r="B333" s="114" t="s">
        <v>423</v>
      </c>
      <c r="C333" s="102">
        <v>46117</v>
      </c>
      <c r="D333" s="102">
        <f t="array" ref="D333">IFERROR(
  LOOKUP(2, 1/((TRIM(IMS!$E$8:$E$4000)=TRIM(IMS!$E333))*(IMS!$C$8:$C$4000&lt;IMS!$C333)),
         IMS!$C$8:$C$4000),
"")</f>
        <v>46111</v>
      </c>
      <c r="E333" s="114">
        <v>803892298</v>
      </c>
      <c r="F333" s="113">
        <v>34422</v>
      </c>
      <c r="G333" s="114">
        <v>32</v>
      </c>
      <c r="H333" s="124" t="str">
        <f t="shared" si="119"/>
        <v>19-60</v>
      </c>
      <c r="I333" s="125" t="s">
        <v>82</v>
      </c>
      <c r="J333" s="110"/>
      <c r="K333" s="114">
        <v>597152085</v>
      </c>
      <c r="L333" s="105" t="s">
        <v>35</v>
      </c>
      <c r="M333" s="107" t="s">
        <v>83</v>
      </c>
      <c r="N333" s="105" t="s">
        <v>84</v>
      </c>
      <c r="O333" s="105"/>
      <c r="P333" s="103" t="s">
        <v>85</v>
      </c>
      <c r="Q333" s="136" t="s">
        <v>16</v>
      </c>
      <c r="R333" s="137"/>
      <c r="S333" s="107"/>
      <c r="T333" s="106"/>
      <c r="U333" s="106"/>
      <c r="V333" s="107"/>
      <c r="W333" s="107"/>
      <c r="X333" s="107" t="str">
        <f t="shared" si="142"/>
        <v>--326-05-04</v>
      </c>
      <c r="Y333" s="105" t="e">
        <f t="shared" ref="Y333:AC333" ca="1" si="347">TRIM(SUBSTITUTE(SUBSTITUTE(OFFSET($Q333,0,COLUMN()-COLUMN($AL$1)),CHAR(160)," "),_xludf.UNICHAR(8239)," "))</f>
        <v>#NAME?</v>
      </c>
      <c r="Z333" s="105" t="e">
        <f t="shared" ca="1" si="347"/>
        <v>#NAME?</v>
      </c>
      <c r="AA333" s="105" t="e">
        <f t="shared" ca="1" si="347"/>
        <v>#NAME?</v>
      </c>
      <c r="AB333" s="105" t="e">
        <f t="shared" ca="1" si="347"/>
        <v>#NAME?</v>
      </c>
      <c r="AC333" s="105" t="e">
        <f t="shared" ca="1" si="347"/>
        <v>#NAME?</v>
      </c>
      <c r="AD333" s="107">
        <f t="shared" si="144"/>
        <v>1</v>
      </c>
      <c r="AE333" s="107" t="str">
        <f t="shared" si="145"/>
        <v>2026-04</v>
      </c>
      <c r="AF333" s="107">
        <f t="shared" si="274"/>
        <v>1</v>
      </c>
      <c r="AG333" s="107">
        <f t="shared" si="275"/>
        <v>0</v>
      </c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</row>
    <row r="334" spans="1:47" ht="24" customHeight="1" x14ac:dyDescent="0.3">
      <c r="A334" s="46">
        <v>32</v>
      </c>
      <c r="B334" s="114" t="s">
        <v>424</v>
      </c>
      <c r="C334" s="102">
        <v>46117</v>
      </c>
      <c r="D334" s="102" t="str">
        <f t="array" ref="D334">IFERROR(
  LOOKUP(2, 1/((TRIM(IMS!$E$8:$E$4000)=TRIM(IMS!$E334))*(IMS!$C$8:$C$4000&lt;IMS!$C334)),
         IMS!$C$8:$C$4000),
"")</f>
        <v/>
      </c>
      <c r="E334" s="114">
        <v>400540290</v>
      </c>
      <c r="F334" s="113">
        <v>35035</v>
      </c>
      <c r="G334" s="114">
        <v>30</v>
      </c>
      <c r="H334" s="124" t="str">
        <f t="shared" si="119"/>
        <v>19-60</v>
      </c>
      <c r="I334" s="125" t="s">
        <v>82</v>
      </c>
      <c r="J334" s="110"/>
      <c r="K334" s="114">
        <v>599779065</v>
      </c>
      <c r="L334" s="105" t="s">
        <v>35</v>
      </c>
      <c r="M334" s="107" t="s">
        <v>83</v>
      </c>
      <c r="N334" s="105" t="s">
        <v>84</v>
      </c>
      <c r="O334" s="105"/>
      <c r="P334" s="103" t="s">
        <v>85</v>
      </c>
      <c r="Q334" s="137"/>
      <c r="R334" s="137" t="s">
        <v>5</v>
      </c>
      <c r="S334" s="107"/>
      <c r="T334" s="106"/>
      <c r="U334" s="106" t="s">
        <v>7</v>
      </c>
      <c r="V334" s="107"/>
      <c r="W334" s="107"/>
      <c r="X334" s="107" t="str">
        <f t="shared" si="142"/>
        <v>--327-05-04</v>
      </c>
      <c r="Y334" s="105" t="e">
        <f t="shared" ref="Y334:AC334" ca="1" si="348">TRIM(SUBSTITUTE(SUBSTITUTE(OFFSET($Q334,0,COLUMN()-COLUMN($AL$1)),CHAR(160)," "),_xludf.UNICHAR(8239)," "))</f>
        <v>#NAME?</v>
      </c>
      <c r="Z334" s="105" t="e">
        <f t="shared" ca="1" si="348"/>
        <v>#NAME?</v>
      </c>
      <c r="AA334" s="105" t="e">
        <f t="shared" ca="1" si="348"/>
        <v>#NAME?</v>
      </c>
      <c r="AB334" s="105" t="e">
        <f t="shared" ca="1" si="348"/>
        <v>#NAME?</v>
      </c>
      <c r="AC334" s="105" t="e">
        <f t="shared" ca="1" si="348"/>
        <v>#NAME?</v>
      </c>
      <c r="AD334" s="107">
        <f t="shared" si="144"/>
        <v>1</v>
      </c>
      <c r="AE334" s="107" t="str">
        <f t="shared" si="145"/>
        <v>2026-04</v>
      </c>
      <c r="AF334" s="107">
        <f t="shared" si="274"/>
        <v>1</v>
      </c>
      <c r="AG334" s="107">
        <f t="shared" si="275"/>
        <v>1</v>
      </c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</row>
    <row r="335" spans="1:47" ht="24" customHeight="1" x14ac:dyDescent="0.3">
      <c r="A335" s="46">
        <v>33</v>
      </c>
      <c r="B335" s="114" t="s">
        <v>425</v>
      </c>
      <c r="C335" s="102">
        <v>46117</v>
      </c>
      <c r="D335" s="102" t="str">
        <f t="array" ref="D335">IFERROR(
  LOOKUP(2, 1/((TRIM(IMS!$E$8:$E$4000)=TRIM(IMS!$E335))*(IMS!$C$8:$C$4000&lt;IMS!$C335)),
         IMS!$C$8:$C$4000),
"")</f>
        <v/>
      </c>
      <c r="E335" s="114">
        <v>435306436</v>
      </c>
      <c r="F335" s="113">
        <v>41438</v>
      </c>
      <c r="G335" s="114">
        <v>12</v>
      </c>
      <c r="H335" s="124" t="str">
        <f t="shared" si="119"/>
        <v>6-18</v>
      </c>
      <c r="I335" s="125" t="s">
        <v>82</v>
      </c>
      <c r="J335" s="110"/>
      <c r="K335" s="114">
        <v>599804349</v>
      </c>
      <c r="L335" s="105" t="s">
        <v>35</v>
      </c>
      <c r="M335" s="105" t="s">
        <v>89</v>
      </c>
      <c r="N335" s="105" t="s">
        <v>84</v>
      </c>
      <c r="O335" s="105"/>
      <c r="P335" s="103" t="s">
        <v>85</v>
      </c>
      <c r="Q335" s="136" t="s">
        <v>16</v>
      </c>
      <c r="R335" s="137"/>
      <c r="S335" s="107"/>
      <c r="T335" s="106"/>
      <c r="U335" s="106"/>
      <c r="V335" s="107"/>
      <c r="W335" s="107"/>
      <c r="X335" s="107" t="str">
        <f t="shared" si="142"/>
        <v>--328-05-04</v>
      </c>
      <c r="Y335" s="105" t="e">
        <f t="shared" ref="Y335:AC335" ca="1" si="349">TRIM(SUBSTITUTE(SUBSTITUTE(OFFSET($Q335,0,COLUMN()-COLUMN($AL$1)),CHAR(160)," "),_xludf.UNICHAR(8239)," "))</f>
        <v>#NAME?</v>
      </c>
      <c r="Z335" s="105" t="e">
        <f t="shared" ca="1" si="349"/>
        <v>#NAME?</v>
      </c>
      <c r="AA335" s="105" t="e">
        <f t="shared" ca="1" si="349"/>
        <v>#NAME?</v>
      </c>
      <c r="AB335" s="105" t="e">
        <f t="shared" ca="1" si="349"/>
        <v>#NAME?</v>
      </c>
      <c r="AC335" s="105" t="e">
        <f t="shared" ca="1" si="349"/>
        <v>#NAME?</v>
      </c>
      <c r="AD335" s="107">
        <f t="shared" si="144"/>
        <v>1</v>
      </c>
      <c r="AE335" s="107" t="str">
        <f t="shared" si="145"/>
        <v>2026-04</v>
      </c>
      <c r="AF335" s="107">
        <f t="shared" si="274"/>
        <v>1</v>
      </c>
      <c r="AG335" s="107">
        <f t="shared" si="275"/>
        <v>1</v>
      </c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</row>
    <row r="336" spans="1:47" ht="24" customHeight="1" x14ac:dyDescent="0.3">
      <c r="A336" s="46">
        <v>34</v>
      </c>
      <c r="B336" s="114" t="s">
        <v>426</v>
      </c>
      <c r="C336" s="102">
        <v>46117</v>
      </c>
      <c r="D336" s="102" t="str">
        <f t="array" ref="D336">IFERROR(
  LOOKUP(2, 1/((TRIM(IMS!$E$8:$E$4000)=TRIM(IMS!$E336))*(IMS!$C$8:$C$4000&lt;IMS!$C336)),
         IMS!$C$8:$C$4000),
"")</f>
        <v/>
      </c>
      <c r="E336" s="107">
        <v>429774557</v>
      </c>
      <c r="F336" s="113">
        <v>39954</v>
      </c>
      <c r="G336" s="104">
        <v>16</v>
      </c>
      <c r="H336" s="124" t="str">
        <f t="shared" si="119"/>
        <v>6-18</v>
      </c>
      <c r="I336" s="126" t="s">
        <v>88</v>
      </c>
      <c r="J336" s="105" t="e">
        <f ca="1">IF(OR(LOWER(TRIM(SUBSTITUTE(SUBSTITUTE($I336,CHAR(160)," "),_xludf.UNICHAR(8239)," ")))="male",
LOWER(TRIM(SUBSTITUTE(SUBSTITUTE($I336,CHAR(160)," "),_xludf.UNICHAR(8239)," ")))="m",
LOWER(TRIM(SUBSTITUTE(SUBSTITUTE($I336,CHAR(160)," "),_xludf.UNICHAR(8239)," ")))="males"),
"male",
IF(OR(LOWER(TRIM(SUBSTITUTE(SUBSTITUTE($I336,CHAR(160)," "),_xludf.UNICHAR(8239)," ")))="female",
LOWER(TRIM(SUBSTITUTE(SUBSTITUTE($I336,CHAR(160)," "),_xludf.UNICHAR(8239)," ")))="f",
LOWER(TRIM(SUBSTITUTE(SUBSTITUTE($I336,CHAR(160)," "),_xludf.UNICHAR(8239)," ")))="females"),
"female",
""))</f>
        <v>#NAME?</v>
      </c>
      <c r="K336" s="114">
        <v>599804349</v>
      </c>
      <c r="L336" s="105" t="s">
        <v>35</v>
      </c>
      <c r="M336" s="111" t="s">
        <v>94</v>
      </c>
      <c r="N336" s="105" t="s">
        <v>84</v>
      </c>
      <c r="O336" s="105"/>
      <c r="P336" s="103" t="s">
        <v>85</v>
      </c>
      <c r="Q336" s="136" t="s">
        <v>16</v>
      </c>
      <c r="R336" s="137"/>
      <c r="S336" s="107"/>
      <c r="T336" s="106"/>
      <c r="U336" s="106"/>
      <c r="V336" s="107"/>
      <c r="W336" s="107"/>
      <c r="X336" s="107" t="str">
        <f t="shared" si="142"/>
        <v>--329-05-04</v>
      </c>
      <c r="Y336" s="105" t="e">
        <f t="shared" ref="Y336:AC336" ca="1" si="350">TRIM(SUBSTITUTE(SUBSTITUTE(OFFSET($Q336,0,COLUMN()-COLUMN($AL$1)),CHAR(160)," "),_xludf.UNICHAR(8239)," "))</f>
        <v>#NAME?</v>
      </c>
      <c r="Z336" s="105" t="e">
        <f t="shared" ca="1" si="350"/>
        <v>#NAME?</v>
      </c>
      <c r="AA336" s="105" t="e">
        <f t="shared" ca="1" si="350"/>
        <v>#NAME?</v>
      </c>
      <c r="AB336" s="105" t="e">
        <f t="shared" ca="1" si="350"/>
        <v>#NAME?</v>
      </c>
      <c r="AC336" s="105" t="e">
        <f t="shared" ca="1" si="350"/>
        <v>#NAME?</v>
      </c>
      <c r="AD336" s="107">
        <f t="shared" si="144"/>
        <v>1</v>
      </c>
      <c r="AE336" s="107" t="str">
        <f t="shared" si="145"/>
        <v>2026-04</v>
      </c>
      <c r="AF336" s="107">
        <f t="shared" si="274"/>
        <v>1</v>
      </c>
      <c r="AG336" s="107">
        <f t="shared" si="275"/>
        <v>1</v>
      </c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</row>
    <row r="337" spans="1:47" ht="24" customHeight="1" x14ac:dyDescent="0.3">
      <c r="A337" s="46">
        <v>35</v>
      </c>
      <c r="B337" s="114" t="s">
        <v>427</v>
      </c>
      <c r="C337" s="102">
        <v>46117</v>
      </c>
      <c r="D337" s="102" t="str">
        <f t="array" ref="D337">IFERROR(
  LOOKUP(2, 1/((TRIM(IMS!$E$8:$E$4000)=TRIM(IMS!$E337))*(IMS!$C$8:$C$4000&lt;IMS!$C337)),
         IMS!$C$8:$C$4000),
"")</f>
        <v/>
      </c>
      <c r="E337" s="114">
        <v>801432964</v>
      </c>
      <c r="F337" s="113">
        <v>31692</v>
      </c>
      <c r="G337" s="114">
        <v>39</v>
      </c>
      <c r="H337" s="124" t="str">
        <f t="shared" si="119"/>
        <v>19-60</v>
      </c>
      <c r="I337" s="125" t="s">
        <v>82</v>
      </c>
      <c r="J337" s="110"/>
      <c r="K337" s="114">
        <v>599496849</v>
      </c>
      <c r="L337" s="105" t="s">
        <v>35</v>
      </c>
      <c r="M337" s="107" t="s">
        <v>83</v>
      </c>
      <c r="N337" s="105" t="s">
        <v>84</v>
      </c>
      <c r="O337" s="105"/>
      <c r="P337" s="103" t="s">
        <v>85</v>
      </c>
      <c r="Q337" s="137"/>
      <c r="R337" s="137"/>
      <c r="S337" s="107"/>
      <c r="T337" s="106"/>
      <c r="U337" s="106" t="s">
        <v>7</v>
      </c>
      <c r="V337" s="107"/>
      <c r="W337" s="107"/>
      <c r="X337" s="107" t="str">
        <f t="shared" si="142"/>
        <v>--330-05-04</v>
      </c>
      <c r="Y337" s="105" t="e">
        <f t="shared" ref="Y337:AC337" ca="1" si="351">TRIM(SUBSTITUTE(SUBSTITUTE(OFFSET($Q337,0,COLUMN()-COLUMN($AL$1)),CHAR(160)," "),_xludf.UNICHAR(8239)," "))</f>
        <v>#NAME?</v>
      </c>
      <c r="Z337" s="105" t="e">
        <f t="shared" ca="1" si="351"/>
        <v>#NAME?</v>
      </c>
      <c r="AA337" s="105" t="e">
        <f t="shared" ca="1" si="351"/>
        <v>#NAME?</v>
      </c>
      <c r="AB337" s="105" t="e">
        <f t="shared" ca="1" si="351"/>
        <v>#NAME?</v>
      </c>
      <c r="AC337" s="105" t="e">
        <f t="shared" ca="1" si="351"/>
        <v>#NAME?</v>
      </c>
      <c r="AD337" s="107">
        <f t="shared" si="144"/>
        <v>1</v>
      </c>
      <c r="AE337" s="107" t="str">
        <f t="shared" si="145"/>
        <v>2026-04</v>
      </c>
      <c r="AF337" s="107">
        <f t="shared" si="274"/>
        <v>1</v>
      </c>
      <c r="AG337" s="107">
        <f t="shared" si="275"/>
        <v>1</v>
      </c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</row>
    <row r="338" spans="1:47" ht="24" customHeight="1" x14ac:dyDescent="0.3">
      <c r="A338" s="46">
        <v>36</v>
      </c>
      <c r="B338" s="114" t="s">
        <v>428</v>
      </c>
      <c r="C338" s="102">
        <v>46117</v>
      </c>
      <c r="D338" s="102" t="str">
        <f t="array" ref="D338">IFERROR(
  LOOKUP(2, 1/((TRIM(IMS!$E$8:$E$4000)=TRIM(IMS!$E338))*(IMS!$C$8:$C$4000&lt;IMS!$C338)),
         IMS!$C$8:$C$4000),
"")</f>
        <v/>
      </c>
      <c r="E338" s="114">
        <v>470734682</v>
      </c>
      <c r="F338" s="113">
        <v>45979</v>
      </c>
      <c r="G338" s="114" t="s">
        <v>429</v>
      </c>
      <c r="H338" s="124" t="str">
        <f t="shared" si="119"/>
        <v>+60</v>
      </c>
      <c r="I338" s="125" t="s">
        <v>82</v>
      </c>
      <c r="J338" s="110"/>
      <c r="K338" s="114">
        <v>599496849</v>
      </c>
      <c r="L338" s="105" t="s">
        <v>35</v>
      </c>
      <c r="M338" s="107" t="s">
        <v>89</v>
      </c>
      <c r="N338" s="105" t="s">
        <v>84</v>
      </c>
      <c r="O338" s="105"/>
      <c r="P338" s="103" t="s">
        <v>85</v>
      </c>
      <c r="Q338" s="137"/>
      <c r="R338" s="137"/>
      <c r="S338" s="107"/>
      <c r="T338" s="106"/>
      <c r="U338" s="106" t="s">
        <v>7</v>
      </c>
      <c r="V338" s="107"/>
      <c r="W338" s="107"/>
      <c r="X338" s="107" t="str">
        <f t="shared" si="142"/>
        <v>--331-05-04</v>
      </c>
      <c r="Y338" s="105" t="e">
        <f t="shared" ref="Y338:AC338" ca="1" si="352">TRIM(SUBSTITUTE(SUBSTITUTE(OFFSET($Q338,0,COLUMN()-COLUMN($AL$1)),CHAR(160)," "),_xludf.UNICHAR(8239)," "))</f>
        <v>#NAME?</v>
      </c>
      <c r="Z338" s="105" t="e">
        <f t="shared" ca="1" si="352"/>
        <v>#NAME?</v>
      </c>
      <c r="AA338" s="105" t="e">
        <f t="shared" ca="1" si="352"/>
        <v>#NAME?</v>
      </c>
      <c r="AB338" s="105" t="e">
        <f t="shared" ca="1" si="352"/>
        <v>#NAME?</v>
      </c>
      <c r="AC338" s="105" t="e">
        <f t="shared" ca="1" si="352"/>
        <v>#NAME?</v>
      </c>
      <c r="AD338" s="107">
        <f t="shared" si="144"/>
        <v>1</v>
      </c>
      <c r="AE338" s="107" t="str">
        <f t="shared" si="145"/>
        <v>2026-04</v>
      </c>
      <c r="AF338" s="107">
        <f t="shared" si="274"/>
        <v>1</v>
      </c>
      <c r="AG338" s="107">
        <f t="shared" si="275"/>
        <v>1</v>
      </c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</row>
    <row r="339" spans="1:47" ht="24" customHeight="1" x14ac:dyDescent="0.3">
      <c r="A339" s="46">
        <v>37</v>
      </c>
      <c r="B339" s="114" t="s">
        <v>430</v>
      </c>
      <c r="C339" s="102">
        <v>46117</v>
      </c>
      <c r="D339" s="102">
        <f t="array" ref="D339">IFERROR(
  LOOKUP(2, 1/((TRIM(IMS!$E$8:$E$4000)=TRIM(IMS!$E339))*(IMS!$C$8:$C$4000&lt;IMS!$C339)),
         IMS!$C$8:$C$4000),
"")</f>
        <v>46113</v>
      </c>
      <c r="E339" s="114">
        <v>803828680</v>
      </c>
      <c r="F339" s="113">
        <v>34064</v>
      </c>
      <c r="G339" s="114">
        <v>33</v>
      </c>
      <c r="H339" s="124" t="str">
        <f t="shared" si="119"/>
        <v>19-60</v>
      </c>
      <c r="I339" s="125" t="s">
        <v>82</v>
      </c>
      <c r="J339" s="110"/>
      <c r="K339" s="114">
        <v>599147849</v>
      </c>
      <c r="L339" s="105" t="s">
        <v>35</v>
      </c>
      <c r="M339" s="107" t="s">
        <v>83</v>
      </c>
      <c r="N339" s="105" t="s">
        <v>84</v>
      </c>
      <c r="O339" s="105"/>
      <c r="P339" s="103" t="s">
        <v>85</v>
      </c>
      <c r="Q339" s="137"/>
      <c r="R339" s="137"/>
      <c r="S339" s="107"/>
      <c r="T339" s="106" t="s">
        <v>7</v>
      </c>
      <c r="U339" s="106"/>
      <c r="V339" s="107"/>
      <c r="W339" s="107"/>
      <c r="X339" s="107" t="str">
        <f t="shared" si="142"/>
        <v>--332-05-04</v>
      </c>
      <c r="Y339" s="105" t="e">
        <f t="shared" ref="Y339:AC339" ca="1" si="353">TRIM(SUBSTITUTE(SUBSTITUTE(OFFSET($Q339,0,COLUMN()-COLUMN($AL$1)),CHAR(160)," "),_xludf.UNICHAR(8239)," "))</f>
        <v>#NAME?</v>
      </c>
      <c r="Z339" s="105" t="e">
        <f t="shared" ca="1" si="353"/>
        <v>#NAME?</v>
      </c>
      <c r="AA339" s="105" t="e">
        <f t="shared" ca="1" si="353"/>
        <v>#NAME?</v>
      </c>
      <c r="AB339" s="105" t="e">
        <f t="shared" ca="1" si="353"/>
        <v>#NAME?</v>
      </c>
      <c r="AC339" s="105" t="e">
        <f t="shared" ca="1" si="353"/>
        <v>#NAME?</v>
      </c>
      <c r="AD339" s="107">
        <f t="shared" si="144"/>
        <v>0</v>
      </c>
      <c r="AE339" s="107" t="str">
        <f t="shared" si="145"/>
        <v>2026-04</v>
      </c>
      <c r="AF339" s="107">
        <f t="shared" si="274"/>
        <v>1</v>
      </c>
      <c r="AG339" s="107">
        <f t="shared" si="275"/>
        <v>0</v>
      </c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</row>
    <row r="340" spans="1:47" ht="24" customHeight="1" x14ac:dyDescent="0.3">
      <c r="A340" s="46">
        <v>38</v>
      </c>
      <c r="B340" s="107" t="s">
        <v>431</v>
      </c>
      <c r="C340" s="102">
        <v>46117</v>
      </c>
      <c r="D340" s="102" t="str">
        <f t="array" ref="D340">IFERROR(
  LOOKUP(2, 1/((TRIM(IMS!$E$8:$E$4000)=TRIM(IMS!$E340))*(IMS!$C$8:$C$4000&lt;IMS!$C340)),
         IMS!$C$8:$C$4000),
"")</f>
        <v/>
      </c>
      <c r="E340" s="107">
        <v>802748301</v>
      </c>
      <c r="F340" s="113">
        <v>33112</v>
      </c>
      <c r="G340" s="104">
        <v>35</v>
      </c>
      <c r="H340" s="124" t="str">
        <f t="shared" si="119"/>
        <v>19-60</v>
      </c>
      <c r="I340" s="125" t="s">
        <v>82</v>
      </c>
      <c r="J340" s="105" t="e">
        <f t="shared" ref="J340:J345" ca="1" si="354">IF(OR(LOWER(TRIM(SUBSTITUTE(SUBSTITUTE($I340,CHAR(160)," "),_xludf.UNICHAR(8239)," ")))="male",
LOWER(TRIM(SUBSTITUTE(SUBSTITUTE($I340,CHAR(160)," "),_xludf.UNICHAR(8239)," ")))="m",
LOWER(TRIM(SUBSTITUTE(SUBSTITUTE($I340,CHAR(160)," "),_xludf.UNICHAR(8239)," ")))="males"),
"male",
IF(OR(LOWER(TRIM(SUBSTITUTE(SUBSTITUTE($I340,CHAR(160)," "),_xludf.UNICHAR(8239)," ")))="female",
LOWER(TRIM(SUBSTITUTE(SUBSTITUTE($I340,CHAR(160)," "),_xludf.UNICHAR(8239)," ")))="f",
LOWER(TRIM(SUBSTITUTE(SUBSTITUTE($I340,CHAR(160)," "),_xludf.UNICHAR(8239)," ")))="females"),
"female",
""))</f>
        <v>#NAME?</v>
      </c>
      <c r="K340" s="105">
        <v>592129110</v>
      </c>
      <c r="L340" s="105" t="s">
        <v>35</v>
      </c>
      <c r="M340" s="107" t="s">
        <v>83</v>
      </c>
      <c r="N340" s="105" t="s">
        <v>84</v>
      </c>
      <c r="O340" s="105"/>
      <c r="P340" s="103" t="s">
        <v>85</v>
      </c>
      <c r="Q340" s="137"/>
      <c r="R340" s="137" t="s">
        <v>5</v>
      </c>
      <c r="S340" s="107"/>
      <c r="T340" s="106"/>
      <c r="U340" s="106" t="s">
        <v>7</v>
      </c>
      <c r="V340" s="107"/>
      <c r="W340" s="107"/>
      <c r="X340" s="107" t="str">
        <f t="shared" si="142"/>
        <v>--333-05-04</v>
      </c>
      <c r="Y340" s="105" t="e">
        <f t="shared" ref="Y340:AC340" ca="1" si="355">TRIM(SUBSTITUTE(SUBSTITUTE(OFFSET($Q340,0,COLUMN()-COLUMN($AL$1)),CHAR(160)," "),_xludf.UNICHAR(8239)," "))</f>
        <v>#NAME?</v>
      </c>
      <c r="Z340" s="105" t="e">
        <f t="shared" ca="1" si="355"/>
        <v>#NAME?</v>
      </c>
      <c r="AA340" s="105" t="e">
        <f t="shared" ca="1" si="355"/>
        <v>#NAME?</v>
      </c>
      <c r="AB340" s="105" t="e">
        <f t="shared" ca="1" si="355"/>
        <v>#NAME?</v>
      </c>
      <c r="AC340" s="105" t="e">
        <f t="shared" ca="1" si="355"/>
        <v>#NAME?</v>
      </c>
      <c r="AD340" s="107">
        <f t="shared" si="144"/>
        <v>1</v>
      </c>
      <c r="AE340" s="107" t="str">
        <f t="shared" si="145"/>
        <v>2026-04</v>
      </c>
      <c r="AF340" s="107">
        <f t="shared" si="274"/>
        <v>1</v>
      </c>
      <c r="AG340" s="107">
        <f t="shared" si="275"/>
        <v>1</v>
      </c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</row>
    <row r="341" spans="1:47" ht="24" customHeight="1" x14ac:dyDescent="0.3">
      <c r="A341" s="46">
        <v>39</v>
      </c>
      <c r="B341" s="107" t="s">
        <v>343</v>
      </c>
      <c r="C341" s="102">
        <v>46117</v>
      </c>
      <c r="D341" s="102">
        <f t="array" ref="D341">IFERROR(
  LOOKUP(2, 1/((TRIM(IMS!$E$8:$E$4000)=TRIM(IMS!$E341))*(IMS!$C$8:$C$4000&lt;IMS!$C341)),
         IMS!$C$8:$C$4000),
"")</f>
        <v>46114</v>
      </c>
      <c r="E341" s="107">
        <v>441274289</v>
      </c>
      <c r="F341" s="113">
        <v>43844</v>
      </c>
      <c r="G341" s="104">
        <f ca="1">IF(F341="","",DATEDIF(F341,TODAY(),"Y"))</f>
        <v>6</v>
      </c>
      <c r="H341" s="124" t="str">
        <f t="shared" ca="1" si="119"/>
        <v>6-18</v>
      </c>
      <c r="I341" s="125" t="s">
        <v>82</v>
      </c>
      <c r="J341" s="105" t="e">
        <f t="shared" ca="1" si="354"/>
        <v>#NAME?</v>
      </c>
      <c r="K341" s="105">
        <v>592409119</v>
      </c>
      <c r="L341" s="106" t="s">
        <v>41</v>
      </c>
      <c r="M341" s="105" t="s">
        <v>89</v>
      </c>
      <c r="N341" s="105" t="s">
        <v>84</v>
      </c>
      <c r="O341" s="105"/>
      <c r="P341" s="103" t="s">
        <v>85</v>
      </c>
      <c r="Q341" s="137"/>
      <c r="R341" s="137"/>
      <c r="S341" s="110" t="s">
        <v>18</v>
      </c>
      <c r="T341" s="106"/>
      <c r="U341" s="106"/>
      <c r="V341" s="107"/>
      <c r="W341" s="107"/>
      <c r="X341" s="107" t="str">
        <f t="shared" si="142"/>
        <v>--334-05-04</v>
      </c>
      <c r="Y341" s="105" t="e">
        <f t="shared" ref="Y341:AC341" ca="1" si="356">TRIM(SUBSTITUTE(SUBSTITUTE(OFFSET($Q341,0,COLUMN()-COLUMN($AL$1)),CHAR(160)," "),_xludf.UNICHAR(8239)," "))</f>
        <v>#NAME?</v>
      </c>
      <c r="Z341" s="105" t="e">
        <f t="shared" ca="1" si="356"/>
        <v>#NAME?</v>
      </c>
      <c r="AA341" s="105" t="e">
        <f t="shared" ca="1" si="356"/>
        <v>#NAME?</v>
      </c>
      <c r="AB341" s="105" t="e">
        <f t="shared" ca="1" si="356"/>
        <v>#NAME?</v>
      </c>
      <c r="AC341" s="105" t="e">
        <f t="shared" ca="1" si="356"/>
        <v>#NAME?</v>
      </c>
      <c r="AD341" s="107">
        <f t="shared" si="144"/>
        <v>1</v>
      </c>
      <c r="AE341" s="107" t="str">
        <f t="shared" si="145"/>
        <v>2026-04</v>
      </c>
      <c r="AF341" s="107">
        <f t="shared" si="274"/>
        <v>0</v>
      </c>
      <c r="AG341" s="107">
        <f t="shared" si="275"/>
        <v>0</v>
      </c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</row>
    <row r="342" spans="1:47" ht="24" customHeight="1" x14ac:dyDescent="0.3">
      <c r="A342" s="46">
        <v>40</v>
      </c>
      <c r="B342" s="107" t="s">
        <v>432</v>
      </c>
      <c r="C342" s="102">
        <v>46117</v>
      </c>
      <c r="D342" s="102" t="str">
        <f t="array" ref="D342">IFERROR(
  LOOKUP(2, 1/((TRIM(IMS!$E$8:$E$4000)=TRIM(IMS!$E342))*(IMS!$C$8:$C$4000&lt;IMS!$C342)),
         IMS!$C$8:$C$4000),
"")</f>
        <v/>
      </c>
      <c r="E342" s="107">
        <v>908982879</v>
      </c>
      <c r="F342" s="113">
        <v>29996</v>
      </c>
      <c r="G342" s="104">
        <v>44</v>
      </c>
      <c r="H342" s="124" t="str">
        <f t="shared" si="119"/>
        <v>19-60</v>
      </c>
      <c r="I342" s="125" t="s">
        <v>82</v>
      </c>
      <c r="J342" s="105" t="e">
        <f t="shared" ca="1" si="354"/>
        <v>#NAME?</v>
      </c>
      <c r="K342" s="105">
        <v>597342210</v>
      </c>
      <c r="L342" s="105" t="s">
        <v>35</v>
      </c>
      <c r="M342" s="107" t="s">
        <v>83</v>
      </c>
      <c r="N342" s="105" t="s">
        <v>84</v>
      </c>
      <c r="O342" s="105"/>
      <c r="P342" s="103" t="s">
        <v>85</v>
      </c>
      <c r="Q342" s="137"/>
      <c r="R342" s="137" t="s">
        <v>37</v>
      </c>
      <c r="S342" s="107"/>
      <c r="T342" s="106"/>
      <c r="U342" s="106"/>
      <c r="V342" s="107"/>
      <c r="W342" s="107"/>
      <c r="X342" s="107" t="str">
        <f t="shared" si="142"/>
        <v>--335-05-04</v>
      </c>
      <c r="Y342" s="105" t="e">
        <f t="shared" ref="Y342:AC342" ca="1" si="357">TRIM(SUBSTITUTE(SUBSTITUTE(OFFSET($Q342,0,COLUMN()-COLUMN($AL$1)),CHAR(160)," "),_xludf.UNICHAR(8239)," "))</f>
        <v>#NAME?</v>
      </c>
      <c r="Z342" s="105" t="e">
        <f t="shared" ca="1" si="357"/>
        <v>#NAME?</v>
      </c>
      <c r="AA342" s="105" t="e">
        <f t="shared" ca="1" si="357"/>
        <v>#NAME?</v>
      </c>
      <c r="AB342" s="105" t="e">
        <f t="shared" ca="1" si="357"/>
        <v>#NAME?</v>
      </c>
      <c r="AC342" s="105" t="e">
        <f t="shared" ca="1" si="357"/>
        <v>#NAME?</v>
      </c>
      <c r="AD342" s="107">
        <f t="shared" si="144"/>
        <v>0</v>
      </c>
      <c r="AE342" s="107" t="str">
        <f t="shared" si="145"/>
        <v>2026-04</v>
      </c>
      <c r="AF342" s="107">
        <f t="shared" si="274"/>
        <v>1</v>
      </c>
      <c r="AG342" s="107">
        <f t="shared" si="275"/>
        <v>1</v>
      </c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</row>
    <row r="343" spans="1:47" ht="24" customHeight="1" x14ac:dyDescent="0.3">
      <c r="A343" s="46">
        <v>41</v>
      </c>
      <c r="B343" s="107" t="s">
        <v>433</v>
      </c>
      <c r="C343" s="102">
        <v>46117</v>
      </c>
      <c r="D343" s="102" t="str">
        <f t="array" ref="D343">IFERROR(
  LOOKUP(2, 1/((TRIM(IMS!$E$8:$E$4000)=TRIM(IMS!$E343))*(IMS!$C$8:$C$4000&lt;IMS!$C343)),
         IMS!$C$8:$C$4000),
"")</f>
        <v/>
      </c>
      <c r="E343" s="107">
        <v>409777018</v>
      </c>
      <c r="F343" s="113">
        <v>37824</v>
      </c>
      <c r="G343" s="104">
        <v>22</v>
      </c>
      <c r="H343" s="124" t="str">
        <f t="shared" si="119"/>
        <v>19-60</v>
      </c>
      <c r="I343" s="125" t="s">
        <v>82</v>
      </c>
      <c r="J343" s="105" t="e">
        <f t="shared" ca="1" si="354"/>
        <v>#NAME?</v>
      </c>
      <c r="K343" s="105">
        <v>597342210</v>
      </c>
      <c r="L343" s="105" t="s">
        <v>35</v>
      </c>
      <c r="M343" s="107" t="s">
        <v>83</v>
      </c>
      <c r="N343" s="105" t="s">
        <v>84</v>
      </c>
      <c r="O343" s="105"/>
      <c r="P343" s="103" t="s">
        <v>85</v>
      </c>
      <c r="Q343" s="137"/>
      <c r="R343" s="137" t="s">
        <v>37</v>
      </c>
      <c r="S343" s="107" t="s">
        <v>18</v>
      </c>
      <c r="T343" s="106"/>
      <c r="U343" s="106"/>
      <c r="V343" s="107"/>
      <c r="W343" s="107"/>
      <c r="X343" s="107" t="str">
        <f t="shared" si="142"/>
        <v>--336-05-04</v>
      </c>
      <c r="Y343" s="105" t="e">
        <f t="shared" ref="Y343:AC343" ca="1" si="358">TRIM(SUBSTITUTE(SUBSTITUTE(OFFSET($Q343,0,COLUMN()-COLUMN($AL$1)),CHAR(160)," "),_xludf.UNICHAR(8239)," "))</f>
        <v>#NAME?</v>
      </c>
      <c r="Z343" s="105" t="e">
        <f t="shared" ca="1" si="358"/>
        <v>#NAME?</v>
      </c>
      <c r="AA343" s="105" t="e">
        <f t="shared" ca="1" si="358"/>
        <v>#NAME?</v>
      </c>
      <c r="AB343" s="105" t="e">
        <f t="shared" ca="1" si="358"/>
        <v>#NAME?</v>
      </c>
      <c r="AC343" s="105" t="e">
        <f t="shared" ca="1" si="358"/>
        <v>#NAME?</v>
      </c>
      <c r="AD343" s="107">
        <f t="shared" si="144"/>
        <v>0</v>
      </c>
      <c r="AE343" s="107" t="str">
        <f t="shared" si="145"/>
        <v>2026-04</v>
      </c>
      <c r="AF343" s="107">
        <f t="shared" si="274"/>
        <v>1</v>
      </c>
      <c r="AG343" s="107">
        <f t="shared" si="275"/>
        <v>1</v>
      </c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</row>
    <row r="344" spans="1:47" ht="24" customHeight="1" x14ac:dyDescent="0.3">
      <c r="A344" s="46">
        <v>42</v>
      </c>
      <c r="B344" s="107" t="s">
        <v>434</v>
      </c>
      <c r="C344" s="102">
        <v>46117</v>
      </c>
      <c r="D344" s="102" t="str">
        <f t="array" ref="D344">IFERROR(
  LOOKUP(2, 1/((TRIM(IMS!$E$8:$E$4000)=TRIM(IMS!$E344))*(IMS!$C$8:$C$4000&lt;IMS!$C344)),
         IMS!$C$8:$C$4000),
"")</f>
        <v/>
      </c>
      <c r="E344" s="107">
        <v>470034489</v>
      </c>
      <c r="F344" s="113">
        <v>44874</v>
      </c>
      <c r="G344" s="104">
        <v>3</v>
      </c>
      <c r="H344" s="124" t="str">
        <f t="shared" si="119"/>
        <v>0-5</v>
      </c>
      <c r="I344" s="126" t="s">
        <v>88</v>
      </c>
      <c r="J344" s="105" t="e">
        <f t="shared" ca="1" si="354"/>
        <v>#NAME?</v>
      </c>
      <c r="K344" s="105">
        <v>599168678</v>
      </c>
      <c r="L344" s="105" t="s">
        <v>35</v>
      </c>
      <c r="M344" s="107" t="s">
        <v>83</v>
      </c>
      <c r="N344" s="105" t="s">
        <v>84</v>
      </c>
      <c r="O344" s="105"/>
      <c r="P344" s="103" t="s">
        <v>85</v>
      </c>
      <c r="Q344" s="137"/>
      <c r="R344" s="137"/>
      <c r="S344" s="107"/>
      <c r="T344" s="106"/>
      <c r="U344" s="106" t="s">
        <v>7</v>
      </c>
      <c r="V344" s="107"/>
      <c r="W344" s="107"/>
      <c r="X344" s="107" t="str">
        <f t="shared" si="142"/>
        <v>--337-05-04</v>
      </c>
      <c r="Y344" s="105" t="e">
        <f t="shared" ref="Y344:AC344" ca="1" si="359">TRIM(SUBSTITUTE(SUBSTITUTE(OFFSET($Q344,0,COLUMN()-COLUMN($AL$1)),CHAR(160)," "),_xludf.UNICHAR(8239)," "))</f>
        <v>#NAME?</v>
      </c>
      <c r="Z344" s="105" t="e">
        <f t="shared" ca="1" si="359"/>
        <v>#NAME?</v>
      </c>
      <c r="AA344" s="105" t="e">
        <f t="shared" ca="1" si="359"/>
        <v>#NAME?</v>
      </c>
      <c r="AB344" s="105" t="e">
        <f t="shared" ca="1" si="359"/>
        <v>#NAME?</v>
      </c>
      <c r="AC344" s="105" t="e">
        <f t="shared" ca="1" si="359"/>
        <v>#NAME?</v>
      </c>
      <c r="AD344" s="107">
        <f t="shared" si="144"/>
        <v>1</v>
      </c>
      <c r="AE344" s="107" t="str">
        <f t="shared" si="145"/>
        <v>2026-04</v>
      </c>
      <c r="AF344" s="107">
        <f t="shared" si="274"/>
        <v>1</v>
      </c>
      <c r="AG344" s="107">
        <f t="shared" si="275"/>
        <v>1</v>
      </c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</row>
    <row r="345" spans="1:47" ht="24" customHeight="1" x14ac:dyDescent="0.3">
      <c r="A345" s="46">
        <v>43</v>
      </c>
      <c r="B345" s="107" t="s">
        <v>435</v>
      </c>
      <c r="C345" s="102">
        <v>46117</v>
      </c>
      <c r="D345" s="102" t="str">
        <f t="array" ref="D345">IFERROR(
  LOOKUP(2, 1/((TRIM(IMS!$E$8:$E$4000)=TRIM(IMS!$E345))*(IMS!$C$8:$C$4000&lt;IMS!$C345)),
         IMS!$C$8:$C$4000),
"")</f>
        <v/>
      </c>
      <c r="E345" s="107">
        <v>903279685</v>
      </c>
      <c r="F345" s="113">
        <v>29709</v>
      </c>
      <c r="G345" s="104">
        <v>45</v>
      </c>
      <c r="H345" s="124" t="str">
        <f t="shared" si="119"/>
        <v>19-60</v>
      </c>
      <c r="I345" s="125" t="s">
        <v>82</v>
      </c>
      <c r="J345" s="105" t="e">
        <f t="shared" ca="1" si="354"/>
        <v>#NAME?</v>
      </c>
      <c r="K345" s="105">
        <v>592601024</v>
      </c>
      <c r="L345" s="105" t="s">
        <v>35</v>
      </c>
      <c r="M345" s="107" t="s">
        <v>83</v>
      </c>
      <c r="N345" s="105" t="s">
        <v>84</v>
      </c>
      <c r="O345" s="105"/>
      <c r="P345" s="103" t="s">
        <v>85</v>
      </c>
      <c r="Q345" s="136" t="s">
        <v>4</v>
      </c>
      <c r="R345" s="137"/>
      <c r="S345" s="107"/>
      <c r="T345" s="106"/>
      <c r="U345" s="106"/>
      <c r="V345" s="107"/>
      <c r="W345" s="107"/>
      <c r="X345" s="107" t="str">
        <f t="shared" si="142"/>
        <v>--338-05-04</v>
      </c>
      <c r="Y345" s="105" t="e">
        <f t="shared" ref="Y345:AC345" ca="1" si="360">TRIM(SUBSTITUTE(SUBSTITUTE(OFFSET($Q345,0,COLUMN()-COLUMN($AL$1)),CHAR(160)," "),_xludf.UNICHAR(8239)," "))</f>
        <v>#NAME?</v>
      </c>
      <c r="Z345" s="105" t="e">
        <f t="shared" ca="1" si="360"/>
        <v>#NAME?</v>
      </c>
      <c r="AA345" s="105" t="e">
        <f t="shared" ca="1" si="360"/>
        <v>#NAME?</v>
      </c>
      <c r="AB345" s="105" t="e">
        <f t="shared" ca="1" si="360"/>
        <v>#NAME?</v>
      </c>
      <c r="AC345" s="105" t="e">
        <f t="shared" ca="1" si="360"/>
        <v>#NAME?</v>
      </c>
      <c r="AD345" s="107">
        <f t="shared" si="144"/>
        <v>0</v>
      </c>
      <c r="AE345" s="107" t="str">
        <f t="shared" si="145"/>
        <v>2026-04</v>
      </c>
      <c r="AF345" s="107">
        <f t="shared" si="274"/>
        <v>1</v>
      </c>
      <c r="AG345" s="107">
        <f t="shared" si="275"/>
        <v>1</v>
      </c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</row>
    <row r="346" spans="1:47" ht="24" customHeight="1" x14ac:dyDescent="0.3">
      <c r="A346" s="46">
        <v>44</v>
      </c>
      <c r="B346" s="114" t="s">
        <v>436</v>
      </c>
      <c r="C346" s="102">
        <v>46117</v>
      </c>
      <c r="D346" s="102" t="str">
        <f t="array" ref="D346">IFERROR(
  LOOKUP(2, 1/((TRIM(IMS!$E$8:$E$4000)=TRIM(IMS!$E346))*(IMS!$C$8:$C$4000&lt;IMS!$C346)),
         IMS!$C$8:$C$4000),
"")</f>
        <v/>
      </c>
      <c r="E346" s="114">
        <v>470724204</v>
      </c>
      <c r="F346" s="113">
        <v>45912</v>
      </c>
      <c r="G346" s="114" t="s">
        <v>437</v>
      </c>
      <c r="H346" s="124" t="str">
        <f t="shared" si="119"/>
        <v>+60</v>
      </c>
      <c r="I346" s="125" t="s">
        <v>82</v>
      </c>
      <c r="J346" s="110"/>
      <c r="K346" s="114">
        <v>597103861</v>
      </c>
      <c r="L346" s="105" t="s">
        <v>35</v>
      </c>
      <c r="M346" s="107" t="s">
        <v>83</v>
      </c>
      <c r="N346" s="105" t="s">
        <v>84</v>
      </c>
      <c r="O346" s="105"/>
      <c r="P346" s="103" t="s">
        <v>85</v>
      </c>
      <c r="Q346" s="137"/>
      <c r="R346" s="137"/>
      <c r="S346" s="107"/>
      <c r="T346" s="106"/>
      <c r="U346" s="106" t="s">
        <v>7</v>
      </c>
      <c r="V346" s="107"/>
      <c r="W346" s="107"/>
      <c r="X346" s="107" t="str">
        <f t="shared" si="142"/>
        <v>--339-05-04</v>
      </c>
      <c r="Y346" s="105" t="e">
        <f t="shared" ref="Y346:AC346" ca="1" si="361">TRIM(SUBSTITUTE(SUBSTITUTE(OFFSET($Q346,0,COLUMN()-COLUMN($AL$1)),CHAR(160)," "),_xludf.UNICHAR(8239)," "))</f>
        <v>#NAME?</v>
      </c>
      <c r="Z346" s="105" t="e">
        <f t="shared" ca="1" si="361"/>
        <v>#NAME?</v>
      </c>
      <c r="AA346" s="105" t="e">
        <f t="shared" ca="1" si="361"/>
        <v>#NAME?</v>
      </c>
      <c r="AB346" s="105" t="e">
        <f t="shared" ca="1" si="361"/>
        <v>#NAME?</v>
      </c>
      <c r="AC346" s="105" t="e">
        <f t="shared" ca="1" si="361"/>
        <v>#NAME?</v>
      </c>
      <c r="AD346" s="107">
        <f t="shared" si="144"/>
        <v>0</v>
      </c>
      <c r="AE346" s="107" t="str">
        <f t="shared" si="145"/>
        <v>2026-04</v>
      </c>
      <c r="AF346" s="107">
        <f t="shared" si="274"/>
        <v>1</v>
      </c>
      <c r="AG346" s="107">
        <f t="shared" si="275"/>
        <v>1</v>
      </c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</row>
    <row r="347" spans="1:47" ht="24" customHeight="1" x14ac:dyDescent="0.3">
      <c r="A347" s="46">
        <v>45</v>
      </c>
      <c r="B347" s="114" t="s">
        <v>438</v>
      </c>
      <c r="C347" s="102">
        <v>46117</v>
      </c>
      <c r="D347" s="102" t="str">
        <f t="array" ref="D347">IFERROR(
  LOOKUP(2, 1/((TRIM(IMS!$E$8:$E$4000)=TRIM(IMS!$E347))*(IMS!$C$8:$C$4000&lt;IMS!$C347)),
         IMS!$C$8:$C$4000),
"")</f>
        <v/>
      </c>
      <c r="E347" s="114">
        <v>909099434</v>
      </c>
      <c r="F347" s="113">
        <v>29978</v>
      </c>
      <c r="G347" s="114">
        <v>44</v>
      </c>
      <c r="H347" s="124" t="str">
        <f t="shared" si="119"/>
        <v>19-60</v>
      </c>
      <c r="I347" s="125" t="s">
        <v>82</v>
      </c>
      <c r="J347" s="110"/>
      <c r="K347" s="114">
        <v>599573525</v>
      </c>
      <c r="L347" s="105" t="s">
        <v>35</v>
      </c>
      <c r="M347" s="107" t="s">
        <v>83</v>
      </c>
      <c r="N347" s="105" t="s">
        <v>84</v>
      </c>
      <c r="O347" s="105"/>
      <c r="P347" s="103" t="s">
        <v>85</v>
      </c>
      <c r="Q347" s="136" t="s">
        <v>4</v>
      </c>
      <c r="R347" s="137"/>
      <c r="S347" s="107"/>
      <c r="T347" s="106"/>
      <c r="U347" s="106"/>
      <c r="V347" s="107"/>
      <c r="W347" s="107"/>
      <c r="X347" s="107" t="str">
        <f t="shared" si="142"/>
        <v>--340-05-04</v>
      </c>
      <c r="Y347" s="105" t="e">
        <f t="shared" ref="Y347:AC347" ca="1" si="362">TRIM(SUBSTITUTE(SUBSTITUTE(OFFSET($Q347,0,COLUMN()-COLUMN($AL$1)),CHAR(160)," "),_xludf.UNICHAR(8239)," "))</f>
        <v>#NAME?</v>
      </c>
      <c r="Z347" s="105" t="e">
        <f t="shared" ca="1" si="362"/>
        <v>#NAME?</v>
      </c>
      <c r="AA347" s="105" t="e">
        <f t="shared" ca="1" si="362"/>
        <v>#NAME?</v>
      </c>
      <c r="AB347" s="105" t="e">
        <f t="shared" ca="1" si="362"/>
        <v>#NAME?</v>
      </c>
      <c r="AC347" s="105" t="e">
        <f t="shared" ca="1" si="362"/>
        <v>#NAME?</v>
      </c>
      <c r="AD347" s="107">
        <f t="shared" si="144"/>
        <v>1</v>
      </c>
      <c r="AE347" s="107" t="str">
        <f t="shared" si="145"/>
        <v>2026-04</v>
      </c>
      <c r="AF347" s="107">
        <f t="shared" si="274"/>
        <v>1</v>
      </c>
      <c r="AG347" s="107">
        <f t="shared" si="275"/>
        <v>1</v>
      </c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</row>
    <row r="348" spans="1:47" ht="24" customHeight="1" x14ac:dyDescent="0.3">
      <c r="A348" s="46">
        <v>46</v>
      </c>
      <c r="B348" s="107" t="s">
        <v>439</v>
      </c>
      <c r="C348" s="102">
        <v>46117</v>
      </c>
      <c r="D348" s="102" t="str">
        <f t="array" ref="D348">IFERROR(
  LOOKUP(2, 1/((TRIM(IMS!$E$8:$E$4000)=TRIM(IMS!$E348))*(IMS!$C$8:$C$4000&lt;IMS!$C348)),
         IMS!$C$8:$C$4000),
"")</f>
        <v/>
      </c>
      <c r="E348" s="107">
        <v>430409912</v>
      </c>
      <c r="F348" s="113">
        <v>41139</v>
      </c>
      <c r="G348" s="104">
        <v>13</v>
      </c>
      <c r="H348" s="124" t="str">
        <f t="shared" si="119"/>
        <v>6-18</v>
      </c>
      <c r="I348" s="125" t="s">
        <v>82</v>
      </c>
      <c r="J348" s="105" t="e">
        <f t="shared" ref="J348:J349" ca="1" si="363">IF(OR(LOWER(TRIM(SUBSTITUTE(SUBSTITUTE($I348,CHAR(160)," "),_xludf.UNICHAR(8239)," ")))="male",
LOWER(TRIM(SUBSTITUTE(SUBSTITUTE($I348,CHAR(160)," "),_xludf.UNICHAR(8239)," ")))="m",
LOWER(TRIM(SUBSTITUTE(SUBSTITUTE($I348,CHAR(160)," "),_xludf.UNICHAR(8239)," ")))="males"),
"male",
IF(OR(LOWER(TRIM(SUBSTITUTE(SUBSTITUTE($I348,CHAR(160)," "),_xludf.UNICHAR(8239)," ")))="female",
LOWER(TRIM(SUBSTITUTE(SUBSTITUTE($I348,CHAR(160)," "),_xludf.UNICHAR(8239)," ")))="f",
LOWER(TRIM(SUBSTITUTE(SUBSTITUTE($I348,CHAR(160)," "),_xludf.UNICHAR(8239)," ")))="females"),
"female",
""))</f>
        <v>#NAME?</v>
      </c>
      <c r="K348" s="105">
        <v>597887310</v>
      </c>
      <c r="L348" s="105" t="s">
        <v>35</v>
      </c>
      <c r="M348" s="107" t="s">
        <v>83</v>
      </c>
      <c r="N348" s="105" t="s">
        <v>84</v>
      </c>
      <c r="O348" s="105"/>
      <c r="P348" s="103" t="s">
        <v>85</v>
      </c>
      <c r="Q348" s="137"/>
      <c r="R348" s="137"/>
      <c r="S348" s="107"/>
      <c r="T348" s="106"/>
      <c r="U348" s="106"/>
      <c r="V348" s="107"/>
      <c r="W348" s="107"/>
      <c r="X348" s="107" t="str">
        <f t="shared" si="142"/>
        <v>--341-05-04</v>
      </c>
      <c r="Y348" s="105" t="e">
        <f t="shared" ref="Y348:AC348" ca="1" si="364">TRIM(SUBSTITUTE(SUBSTITUTE(OFFSET($Q348,0,COLUMN()-COLUMN($AL$1)),CHAR(160)," "),_xludf.UNICHAR(8239)," "))</f>
        <v>#NAME?</v>
      </c>
      <c r="Z348" s="105" t="e">
        <f t="shared" ca="1" si="364"/>
        <v>#NAME?</v>
      </c>
      <c r="AA348" s="105" t="e">
        <f t="shared" ca="1" si="364"/>
        <v>#NAME?</v>
      </c>
      <c r="AB348" s="105" t="e">
        <f t="shared" ca="1" si="364"/>
        <v>#NAME?</v>
      </c>
      <c r="AC348" s="105" t="e">
        <f t="shared" ca="1" si="364"/>
        <v>#NAME?</v>
      </c>
      <c r="AD348" s="107">
        <f t="shared" si="144"/>
        <v>1</v>
      </c>
      <c r="AE348" s="107" t="str">
        <f t="shared" si="145"/>
        <v>2026-04</v>
      </c>
      <c r="AF348" s="107">
        <f t="shared" si="274"/>
        <v>1</v>
      </c>
      <c r="AG348" s="107">
        <f t="shared" si="275"/>
        <v>1</v>
      </c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</row>
    <row r="349" spans="1:47" ht="24" customHeight="1" x14ac:dyDescent="0.3">
      <c r="A349" s="46">
        <v>47</v>
      </c>
      <c r="B349" s="107" t="s">
        <v>440</v>
      </c>
      <c r="C349" s="102">
        <v>46117</v>
      </c>
      <c r="D349" s="102" t="str">
        <f t="array" ref="D349">IFERROR(
  LOOKUP(2, 1/((TRIM(IMS!$E$8:$E$4000)=TRIM(IMS!$E349))*(IMS!$C$8:$C$4000&lt;IMS!$C349)),
         IMS!$C$8:$C$4000),
"")</f>
        <v/>
      </c>
      <c r="E349" s="107">
        <v>400937330</v>
      </c>
      <c r="F349" s="113">
        <v>35038</v>
      </c>
      <c r="G349" s="104">
        <v>30</v>
      </c>
      <c r="H349" s="124" t="str">
        <f t="shared" si="119"/>
        <v>19-60</v>
      </c>
      <c r="I349" s="126" t="s">
        <v>88</v>
      </c>
      <c r="J349" s="105" t="e">
        <f t="shared" ca="1" si="363"/>
        <v>#NAME?</v>
      </c>
      <c r="K349" s="105">
        <v>599852163</v>
      </c>
      <c r="L349" s="105" t="s">
        <v>35</v>
      </c>
      <c r="M349" s="107" t="s">
        <v>83</v>
      </c>
      <c r="N349" s="105" t="s">
        <v>84</v>
      </c>
      <c r="O349" s="105"/>
      <c r="P349" s="103" t="s">
        <v>85</v>
      </c>
      <c r="Q349" s="136" t="s">
        <v>4</v>
      </c>
      <c r="R349" s="137"/>
      <c r="S349" s="107"/>
      <c r="T349" s="106"/>
      <c r="U349" s="106"/>
      <c r="V349" s="107"/>
      <c r="W349" s="107"/>
      <c r="X349" s="107" t="str">
        <f t="shared" si="142"/>
        <v>--342-05-04</v>
      </c>
      <c r="Y349" s="105" t="e">
        <f t="shared" ref="Y349:AC349" ca="1" si="365">TRIM(SUBSTITUTE(SUBSTITUTE(OFFSET($Q349,0,COLUMN()-COLUMN($AL$1)),CHAR(160)," "),_xludf.UNICHAR(8239)," "))</f>
        <v>#NAME?</v>
      </c>
      <c r="Z349" s="105" t="e">
        <f t="shared" ca="1" si="365"/>
        <v>#NAME?</v>
      </c>
      <c r="AA349" s="105" t="e">
        <f t="shared" ca="1" si="365"/>
        <v>#NAME?</v>
      </c>
      <c r="AB349" s="105" t="e">
        <f t="shared" ca="1" si="365"/>
        <v>#NAME?</v>
      </c>
      <c r="AC349" s="105" t="e">
        <f t="shared" ca="1" si="365"/>
        <v>#NAME?</v>
      </c>
      <c r="AD349" s="107">
        <f t="shared" si="144"/>
        <v>0</v>
      </c>
      <c r="AE349" s="107" t="str">
        <f t="shared" si="145"/>
        <v>2026-04</v>
      </c>
      <c r="AF349" s="107">
        <f t="shared" si="274"/>
        <v>1</v>
      </c>
      <c r="AG349" s="107">
        <f t="shared" si="275"/>
        <v>1</v>
      </c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</row>
    <row r="350" spans="1:47" ht="24" customHeight="1" x14ac:dyDescent="0.3">
      <c r="A350" s="46">
        <v>48</v>
      </c>
      <c r="B350" s="114" t="s">
        <v>441</v>
      </c>
      <c r="C350" s="102">
        <v>46117</v>
      </c>
      <c r="D350" s="102" t="str">
        <f t="array" ref="D350">IFERROR(
  LOOKUP(2, 1/((TRIM(IMS!$E$8:$E$4000)=TRIM(IMS!$E350))*(IMS!$C$8:$C$4000&lt;IMS!$C350)),
         IMS!$C$8:$C$4000),
"")</f>
        <v/>
      </c>
      <c r="E350" s="114">
        <v>403279227</v>
      </c>
      <c r="F350" s="113">
        <v>35724</v>
      </c>
      <c r="G350" s="114">
        <v>28</v>
      </c>
      <c r="H350" s="124" t="str">
        <f t="shared" si="119"/>
        <v>19-60</v>
      </c>
      <c r="I350" s="125" t="s">
        <v>82</v>
      </c>
      <c r="J350" s="110"/>
      <c r="K350" s="114">
        <v>592150142</v>
      </c>
      <c r="L350" s="105" t="s">
        <v>35</v>
      </c>
      <c r="M350" s="107" t="s">
        <v>83</v>
      </c>
      <c r="N350" s="105" t="s">
        <v>84</v>
      </c>
      <c r="O350" s="105"/>
      <c r="P350" s="103" t="s">
        <v>85</v>
      </c>
      <c r="Q350" s="136" t="s">
        <v>16</v>
      </c>
      <c r="R350" s="137"/>
      <c r="S350" s="107"/>
      <c r="T350" s="106"/>
      <c r="U350" s="106"/>
      <c r="V350" s="107"/>
      <c r="W350" s="107"/>
      <c r="X350" s="107" t="str">
        <f t="shared" si="142"/>
        <v>--343-05-04</v>
      </c>
      <c r="Y350" s="105" t="e">
        <f t="shared" ref="Y350:AC350" ca="1" si="366">TRIM(SUBSTITUTE(SUBSTITUTE(OFFSET($Q350,0,COLUMN()-COLUMN($AL$1)),CHAR(160)," "),_xludf.UNICHAR(8239)," "))</f>
        <v>#NAME?</v>
      </c>
      <c r="Z350" s="105" t="e">
        <f t="shared" ca="1" si="366"/>
        <v>#NAME?</v>
      </c>
      <c r="AA350" s="105" t="e">
        <f t="shared" ca="1" si="366"/>
        <v>#NAME?</v>
      </c>
      <c r="AB350" s="105" t="e">
        <f t="shared" ca="1" si="366"/>
        <v>#NAME?</v>
      </c>
      <c r="AC350" s="105" t="e">
        <f t="shared" ca="1" si="366"/>
        <v>#NAME?</v>
      </c>
      <c r="AD350" s="107">
        <f t="shared" si="144"/>
        <v>1</v>
      </c>
      <c r="AE350" s="107" t="str">
        <f t="shared" si="145"/>
        <v>2026-04</v>
      </c>
      <c r="AF350" s="107">
        <f t="shared" si="274"/>
        <v>1</v>
      </c>
      <c r="AG350" s="107">
        <f t="shared" si="275"/>
        <v>1</v>
      </c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</row>
    <row r="351" spans="1:47" ht="24" customHeight="1" x14ac:dyDescent="0.3">
      <c r="A351" s="46">
        <v>49</v>
      </c>
      <c r="B351" s="114" t="s">
        <v>250</v>
      </c>
      <c r="C351" s="102">
        <v>46117</v>
      </c>
      <c r="D351" s="102">
        <f t="array" ref="D351">IFERROR(
  LOOKUP(2, 1/((TRIM(IMS!$E$8:$E$4000)=TRIM(IMS!$E351))*(IMS!$C$8:$C$4000&lt;IMS!$C351)),
         IMS!$C$8:$C$4000),
"")</f>
        <v>46113</v>
      </c>
      <c r="E351" s="114">
        <v>905255089</v>
      </c>
      <c r="F351" s="113">
        <v>29661</v>
      </c>
      <c r="G351" s="114">
        <v>45</v>
      </c>
      <c r="H351" s="124" t="str">
        <f t="shared" si="119"/>
        <v>19-60</v>
      </c>
      <c r="I351" s="125" t="s">
        <v>82</v>
      </c>
      <c r="J351" s="110"/>
      <c r="K351" s="114">
        <v>592302900</v>
      </c>
      <c r="L351" s="105" t="s">
        <v>35</v>
      </c>
      <c r="M351" s="107" t="s">
        <v>83</v>
      </c>
      <c r="N351" s="105" t="s">
        <v>84</v>
      </c>
      <c r="O351" s="105"/>
      <c r="P351" s="103" t="s">
        <v>85</v>
      </c>
      <c r="Q351" s="137"/>
      <c r="R351" s="137" t="s">
        <v>15</v>
      </c>
      <c r="S351" s="107"/>
      <c r="T351" s="106"/>
      <c r="U351" s="106"/>
      <c r="V351" s="107"/>
      <c r="W351" s="107"/>
      <c r="X351" s="107" t="str">
        <f t="shared" si="142"/>
        <v>--344-05-04</v>
      </c>
      <c r="Y351" s="105" t="e">
        <f t="shared" ref="Y351:AC351" ca="1" si="367">TRIM(SUBSTITUTE(SUBSTITUTE(OFFSET($Q351,0,COLUMN()-COLUMN($AL$1)),CHAR(160)," "),_xludf.UNICHAR(8239)," "))</f>
        <v>#NAME?</v>
      </c>
      <c r="Z351" s="105" t="e">
        <f t="shared" ca="1" si="367"/>
        <v>#NAME?</v>
      </c>
      <c r="AA351" s="105" t="e">
        <f t="shared" ca="1" si="367"/>
        <v>#NAME?</v>
      </c>
      <c r="AB351" s="105" t="e">
        <f t="shared" ca="1" si="367"/>
        <v>#NAME?</v>
      </c>
      <c r="AC351" s="105" t="e">
        <f t="shared" ca="1" si="367"/>
        <v>#NAME?</v>
      </c>
      <c r="AD351" s="107">
        <f t="shared" si="144"/>
        <v>1</v>
      </c>
      <c r="AE351" s="107" t="str">
        <f t="shared" si="145"/>
        <v>2026-04</v>
      </c>
      <c r="AF351" s="107">
        <f t="shared" si="274"/>
        <v>0</v>
      </c>
      <c r="AG351" s="107">
        <f t="shared" si="275"/>
        <v>0</v>
      </c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</row>
    <row r="352" spans="1:47" ht="40.5" customHeight="1" x14ac:dyDescent="0.3">
      <c r="A352" s="46">
        <v>50</v>
      </c>
      <c r="B352" s="114" t="s">
        <v>442</v>
      </c>
      <c r="C352" s="102">
        <v>46117</v>
      </c>
      <c r="D352" s="102" t="str">
        <f t="array" ref="D352">IFERROR(
  LOOKUP(2, 1/((TRIM(IMS!$E$8:$E$4000)=TRIM(IMS!$E352))*(IMS!$C$8:$C$4000&lt;IMS!$C352)),
         IMS!$C$8:$C$4000),
"")</f>
        <v/>
      </c>
      <c r="E352" s="114">
        <v>426441069</v>
      </c>
      <c r="F352" s="113">
        <v>39263</v>
      </c>
      <c r="G352" s="114">
        <v>18</v>
      </c>
      <c r="H352" s="124" t="str">
        <f t="shared" si="119"/>
        <v>6-18</v>
      </c>
      <c r="I352" s="125" t="s">
        <v>82</v>
      </c>
      <c r="J352" s="110"/>
      <c r="K352" s="114">
        <v>595706013</v>
      </c>
      <c r="L352" s="105" t="s">
        <v>35</v>
      </c>
      <c r="M352" s="105" t="s">
        <v>94</v>
      </c>
      <c r="N352" s="105" t="s">
        <v>84</v>
      </c>
      <c r="O352" s="105"/>
      <c r="P352" s="103" t="s">
        <v>85</v>
      </c>
      <c r="Q352" s="136" t="s">
        <v>16</v>
      </c>
      <c r="R352" s="137"/>
      <c r="S352" s="107"/>
      <c r="T352" s="106"/>
      <c r="U352" s="106"/>
      <c r="V352" s="107"/>
      <c r="W352" s="107"/>
      <c r="X352" s="107" t="str">
        <f t="shared" si="142"/>
        <v>--345-05-04</v>
      </c>
      <c r="Y352" s="105" t="e">
        <f t="shared" ref="Y352:AC352" ca="1" si="368">TRIM(SUBSTITUTE(SUBSTITUTE(OFFSET($Q352,0,COLUMN()-COLUMN($AL$1)),CHAR(160)," "),_xludf.UNICHAR(8239)," "))</f>
        <v>#NAME?</v>
      </c>
      <c r="Z352" s="105" t="e">
        <f t="shared" ca="1" si="368"/>
        <v>#NAME?</v>
      </c>
      <c r="AA352" s="105" t="e">
        <f t="shared" ca="1" si="368"/>
        <v>#NAME?</v>
      </c>
      <c r="AB352" s="105" t="e">
        <f t="shared" ca="1" si="368"/>
        <v>#NAME?</v>
      </c>
      <c r="AC352" s="105" t="e">
        <f t="shared" ca="1" si="368"/>
        <v>#NAME?</v>
      </c>
      <c r="AD352" s="107">
        <f t="shared" si="144"/>
        <v>1</v>
      </c>
      <c r="AE352" s="107" t="str">
        <f t="shared" si="145"/>
        <v>2026-04</v>
      </c>
      <c r="AF352" s="107">
        <f t="shared" si="274"/>
        <v>1</v>
      </c>
      <c r="AG352" s="107">
        <f t="shared" si="275"/>
        <v>1</v>
      </c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</row>
    <row r="353" spans="1:47" ht="24" customHeight="1" x14ac:dyDescent="0.3">
      <c r="A353" s="46">
        <v>51</v>
      </c>
      <c r="B353" s="114" t="s">
        <v>443</v>
      </c>
      <c r="C353" s="102">
        <v>46117</v>
      </c>
      <c r="D353" s="102" t="str">
        <f t="array" ref="D353">IFERROR(
  LOOKUP(2, 1/((TRIM(IMS!$E$8:$E$4000)=TRIM(IMS!$E353))*(IMS!$C$8:$C$4000&lt;IMS!$C353)),
         IMS!$C$8:$C$4000),
"")</f>
        <v/>
      </c>
      <c r="E353" s="114">
        <v>953833183</v>
      </c>
      <c r="F353" s="113">
        <v>26918</v>
      </c>
      <c r="G353" s="114">
        <v>52</v>
      </c>
      <c r="H353" s="124" t="str">
        <f t="shared" si="119"/>
        <v>19-60</v>
      </c>
      <c r="I353" s="125" t="s">
        <v>82</v>
      </c>
      <c r="J353" s="110"/>
      <c r="K353" s="114">
        <v>595433200</v>
      </c>
      <c r="L353" s="105" t="s">
        <v>35</v>
      </c>
      <c r="M353" s="107" t="s">
        <v>83</v>
      </c>
      <c r="N353" s="105" t="s">
        <v>84</v>
      </c>
      <c r="O353" s="105"/>
      <c r="P353" s="103" t="s">
        <v>85</v>
      </c>
      <c r="Q353" s="137"/>
      <c r="R353" s="137" t="s">
        <v>37</v>
      </c>
      <c r="S353" s="107"/>
      <c r="T353" s="106"/>
      <c r="U353" s="106"/>
      <c r="V353" s="107"/>
      <c r="W353" s="107"/>
      <c r="X353" s="107" t="str">
        <f t="shared" si="142"/>
        <v>--346-05-04</v>
      </c>
      <c r="Y353" s="105" t="e">
        <f t="shared" ref="Y353:AC353" ca="1" si="369">TRIM(SUBSTITUTE(SUBSTITUTE(OFFSET($Q353,0,COLUMN()-COLUMN($AL$1)),CHAR(160)," "),_xludf.UNICHAR(8239)," "))</f>
        <v>#NAME?</v>
      </c>
      <c r="Z353" s="105" t="e">
        <f t="shared" ca="1" si="369"/>
        <v>#NAME?</v>
      </c>
      <c r="AA353" s="105" t="e">
        <f t="shared" ca="1" si="369"/>
        <v>#NAME?</v>
      </c>
      <c r="AB353" s="105" t="e">
        <f t="shared" ca="1" si="369"/>
        <v>#NAME?</v>
      </c>
      <c r="AC353" s="105" t="e">
        <f t="shared" ca="1" si="369"/>
        <v>#NAME?</v>
      </c>
      <c r="AD353" s="107">
        <f t="shared" si="144"/>
        <v>1</v>
      </c>
      <c r="AE353" s="107" t="str">
        <f t="shared" si="145"/>
        <v>2026-04</v>
      </c>
      <c r="AF353" s="107">
        <f t="shared" si="274"/>
        <v>1</v>
      </c>
      <c r="AG353" s="107">
        <f t="shared" si="275"/>
        <v>1</v>
      </c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</row>
    <row r="354" spans="1:47" ht="24" customHeight="1" x14ac:dyDescent="0.3">
      <c r="A354" s="46">
        <v>52</v>
      </c>
      <c r="B354" s="107" t="s">
        <v>444</v>
      </c>
      <c r="C354" s="102">
        <v>46117</v>
      </c>
      <c r="D354" s="102" t="str">
        <f t="array" ref="D354">IFERROR(
  LOOKUP(2, 1/((TRIM(IMS!$E$8:$E$4000)=TRIM(IMS!$E354))*(IMS!$C$8:$C$4000&lt;IMS!$C354)),
         IMS!$C$8:$C$4000),
"")</f>
        <v/>
      </c>
      <c r="E354" s="107">
        <v>410153977</v>
      </c>
      <c r="F354" s="113">
        <v>29335</v>
      </c>
      <c r="G354" s="104">
        <v>46</v>
      </c>
      <c r="H354" s="124" t="str">
        <f t="shared" si="119"/>
        <v>19-60</v>
      </c>
      <c r="I354" s="126" t="s">
        <v>88</v>
      </c>
      <c r="J354" s="105" t="e">
        <f ca="1">IF(OR(LOWER(TRIM(SUBSTITUTE(SUBSTITUTE($I354,CHAR(160)," "),_xludf.UNICHAR(8239)," ")))="male",
LOWER(TRIM(SUBSTITUTE(SUBSTITUTE($I354,CHAR(160)," "),_xludf.UNICHAR(8239)," ")))="m",
LOWER(TRIM(SUBSTITUTE(SUBSTITUTE($I354,CHAR(160)," "),_xludf.UNICHAR(8239)," ")))="males"),
"male",
IF(OR(LOWER(TRIM(SUBSTITUTE(SUBSTITUTE($I354,CHAR(160)," "),_xludf.UNICHAR(8239)," ")))="female",
LOWER(TRIM(SUBSTITUTE(SUBSTITUTE($I354,CHAR(160)," "),_xludf.UNICHAR(8239)," ")))="f",
LOWER(TRIM(SUBSTITUTE(SUBSTITUTE($I354,CHAR(160)," "),_xludf.UNICHAR(8239)," ")))="females"),
"female",
""))</f>
        <v>#NAME?</v>
      </c>
      <c r="K354" s="105">
        <v>599808338</v>
      </c>
      <c r="L354" s="105" t="s">
        <v>35</v>
      </c>
      <c r="M354" s="107" t="s">
        <v>83</v>
      </c>
      <c r="N354" s="105" t="s">
        <v>84</v>
      </c>
      <c r="O354" s="105"/>
      <c r="P354" s="103" t="s">
        <v>85</v>
      </c>
      <c r="Q354" s="136" t="s">
        <v>4</v>
      </c>
      <c r="R354" s="137"/>
      <c r="S354" s="107"/>
      <c r="T354" s="106"/>
      <c r="U354" s="106"/>
      <c r="V354" s="107" t="s">
        <v>445</v>
      </c>
      <c r="W354" s="107"/>
      <c r="X354" s="107" t="str">
        <f t="shared" si="142"/>
        <v>--347-05-04</v>
      </c>
      <c r="Y354" s="105" t="e">
        <f t="shared" ref="Y354:AC354" ca="1" si="370">TRIM(SUBSTITUTE(SUBSTITUTE(OFFSET($Q354,0,COLUMN()-COLUMN($AL$1)),CHAR(160)," "),_xludf.UNICHAR(8239)," "))</f>
        <v>#NAME?</v>
      </c>
      <c r="Z354" s="105" t="e">
        <f t="shared" ca="1" si="370"/>
        <v>#NAME?</v>
      </c>
      <c r="AA354" s="105" t="e">
        <f t="shared" ca="1" si="370"/>
        <v>#NAME?</v>
      </c>
      <c r="AB354" s="105" t="e">
        <f t="shared" ca="1" si="370"/>
        <v>#NAME?</v>
      </c>
      <c r="AC354" s="105" t="e">
        <f t="shared" ca="1" si="370"/>
        <v>#NAME?</v>
      </c>
      <c r="AD354" s="107">
        <f t="shared" si="144"/>
        <v>1</v>
      </c>
      <c r="AE354" s="107" t="str">
        <f t="shared" si="145"/>
        <v>2026-04</v>
      </c>
      <c r="AF354" s="107">
        <f t="shared" si="274"/>
        <v>1</v>
      </c>
      <c r="AG354" s="107">
        <f t="shared" si="275"/>
        <v>1</v>
      </c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</row>
    <row r="355" spans="1:47" ht="24" customHeight="1" x14ac:dyDescent="0.3">
      <c r="A355" s="46">
        <v>53</v>
      </c>
      <c r="B355" s="114" t="s">
        <v>446</v>
      </c>
      <c r="C355" s="102">
        <v>46117</v>
      </c>
      <c r="D355" s="102" t="str">
        <f t="array" ref="D355">IFERROR(
  LOOKUP(2, 1/((TRIM(IMS!$E$8:$E$4000)=TRIM(IMS!$E355))*(IMS!$C$8:$C$4000&lt;IMS!$C355)),
         IMS!$C$8:$C$4000),
"")</f>
        <v/>
      </c>
      <c r="E355" s="114">
        <v>900544248</v>
      </c>
      <c r="F355" s="113">
        <v>28862</v>
      </c>
      <c r="G355" s="114">
        <v>47</v>
      </c>
      <c r="H355" s="124" t="str">
        <f t="shared" si="119"/>
        <v>19-60</v>
      </c>
      <c r="I355" s="126" t="s">
        <v>88</v>
      </c>
      <c r="J355" s="110"/>
      <c r="K355" s="114">
        <v>599245832</v>
      </c>
      <c r="L355" s="105" t="s">
        <v>35</v>
      </c>
      <c r="M355" s="107" t="s">
        <v>83</v>
      </c>
      <c r="N355" s="105" t="s">
        <v>84</v>
      </c>
      <c r="O355" s="105"/>
      <c r="P355" s="103" t="s">
        <v>85</v>
      </c>
      <c r="Q355" s="136" t="s">
        <v>16</v>
      </c>
      <c r="R355" s="137"/>
      <c r="S355" s="107"/>
      <c r="T355" s="106"/>
      <c r="U355" s="106"/>
      <c r="V355" s="107"/>
      <c r="W355" s="107"/>
      <c r="X355" s="107" t="str">
        <f t="shared" si="142"/>
        <v>--348-05-04</v>
      </c>
      <c r="Y355" s="105" t="e">
        <f t="shared" ref="Y355:AC355" ca="1" si="371">TRIM(SUBSTITUTE(SUBSTITUTE(OFFSET($Q355,0,COLUMN()-COLUMN($AL$1)),CHAR(160)," "),_xludf.UNICHAR(8239)," "))</f>
        <v>#NAME?</v>
      </c>
      <c r="Z355" s="105" t="e">
        <f t="shared" ca="1" si="371"/>
        <v>#NAME?</v>
      </c>
      <c r="AA355" s="105" t="e">
        <f t="shared" ca="1" si="371"/>
        <v>#NAME?</v>
      </c>
      <c r="AB355" s="105" t="e">
        <f t="shared" ca="1" si="371"/>
        <v>#NAME?</v>
      </c>
      <c r="AC355" s="105" t="e">
        <f t="shared" ca="1" si="371"/>
        <v>#NAME?</v>
      </c>
      <c r="AD355" s="107">
        <f t="shared" si="144"/>
        <v>1</v>
      </c>
      <c r="AE355" s="107" t="str">
        <f t="shared" si="145"/>
        <v>2026-04</v>
      </c>
      <c r="AF355" s="107">
        <f t="shared" si="274"/>
        <v>1</v>
      </c>
      <c r="AG355" s="107">
        <f t="shared" si="275"/>
        <v>1</v>
      </c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</row>
    <row r="356" spans="1:47" ht="40.5" customHeight="1" x14ac:dyDescent="0.3">
      <c r="A356" s="46">
        <v>54</v>
      </c>
      <c r="B356" s="114" t="s">
        <v>447</v>
      </c>
      <c r="C356" s="102">
        <v>46117</v>
      </c>
      <c r="D356" s="102" t="str">
        <f t="array" ref="D356">IFERROR(
  LOOKUP(2, 1/((TRIM(IMS!$E$8:$E$4000)=TRIM(IMS!$E356))*(IMS!$C$8:$C$4000&lt;IMS!$C356)),
         IMS!$C$8:$C$4000),
"")</f>
        <v/>
      </c>
      <c r="E356" s="114">
        <v>931514533</v>
      </c>
      <c r="F356" s="113">
        <v>32100</v>
      </c>
      <c r="G356" s="114">
        <v>38</v>
      </c>
      <c r="H356" s="124" t="str">
        <f t="shared" si="119"/>
        <v>19-60</v>
      </c>
      <c r="I356" s="125" t="s">
        <v>82</v>
      </c>
      <c r="J356" s="110"/>
      <c r="K356" s="114">
        <v>599713316</v>
      </c>
      <c r="L356" s="105" t="s">
        <v>35</v>
      </c>
      <c r="M356" s="107" t="s">
        <v>83</v>
      </c>
      <c r="N356" s="105" t="s">
        <v>84</v>
      </c>
      <c r="O356" s="105"/>
      <c r="P356" s="103" t="s">
        <v>85</v>
      </c>
      <c r="Q356" s="136" t="s">
        <v>16</v>
      </c>
      <c r="R356" s="137"/>
      <c r="S356" s="107"/>
      <c r="T356" s="106"/>
      <c r="U356" s="106"/>
      <c r="V356" s="107"/>
      <c r="W356" s="107"/>
      <c r="X356" s="107" t="str">
        <f t="shared" si="142"/>
        <v>--349-05-04</v>
      </c>
      <c r="Y356" s="105" t="e">
        <f t="shared" ref="Y356:AC356" ca="1" si="372">TRIM(SUBSTITUTE(SUBSTITUTE(OFFSET($Q356,0,COLUMN()-COLUMN($AL$1)),CHAR(160)," "),_xludf.UNICHAR(8239)," "))</f>
        <v>#NAME?</v>
      </c>
      <c r="Z356" s="105" t="e">
        <f t="shared" ca="1" si="372"/>
        <v>#NAME?</v>
      </c>
      <c r="AA356" s="105" t="e">
        <f t="shared" ca="1" si="372"/>
        <v>#NAME?</v>
      </c>
      <c r="AB356" s="105" t="e">
        <f t="shared" ca="1" si="372"/>
        <v>#NAME?</v>
      </c>
      <c r="AC356" s="105" t="e">
        <f t="shared" ca="1" si="372"/>
        <v>#NAME?</v>
      </c>
      <c r="AD356" s="107">
        <f t="shared" si="144"/>
        <v>0</v>
      </c>
      <c r="AE356" s="107" t="str">
        <f t="shared" si="145"/>
        <v>2026-04</v>
      </c>
      <c r="AF356" s="107">
        <f t="shared" si="274"/>
        <v>1</v>
      </c>
      <c r="AG356" s="107">
        <f t="shared" si="275"/>
        <v>1</v>
      </c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</row>
    <row r="357" spans="1:47" ht="24" customHeight="1" x14ac:dyDescent="0.3">
      <c r="A357" s="46">
        <v>55</v>
      </c>
      <c r="B357" s="114" t="s">
        <v>448</v>
      </c>
      <c r="C357" s="102">
        <v>46117</v>
      </c>
      <c r="D357" s="102" t="str">
        <f t="array" ref="D357">IFERROR(
  LOOKUP(2, 1/((TRIM(IMS!$E$8:$E$4000)=TRIM(IMS!$E357))*(IMS!$C$8:$C$4000&lt;IMS!$C357)),
         IMS!$C$8:$C$4000),
"")</f>
        <v/>
      </c>
      <c r="E357" s="114">
        <v>800126567</v>
      </c>
      <c r="F357" s="113">
        <v>30740</v>
      </c>
      <c r="G357" s="114">
        <v>42</v>
      </c>
      <c r="H357" s="124" t="str">
        <f t="shared" si="119"/>
        <v>19-60</v>
      </c>
      <c r="I357" s="125" t="s">
        <v>82</v>
      </c>
      <c r="J357" s="110"/>
      <c r="K357" s="114">
        <v>592781303</v>
      </c>
      <c r="L357" s="105" t="s">
        <v>35</v>
      </c>
      <c r="M357" s="107" t="s">
        <v>83</v>
      </c>
      <c r="N357" s="105" t="s">
        <v>84</v>
      </c>
      <c r="O357" s="105"/>
      <c r="P357" s="103" t="s">
        <v>85</v>
      </c>
      <c r="Q357" s="136" t="s">
        <v>4</v>
      </c>
      <c r="R357" s="137"/>
      <c r="S357" s="107"/>
      <c r="T357" s="106"/>
      <c r="U357" s="106"/>
      <c r="V357" s="107"/>
      <c r="W357" s="107"/>
      <c r="X357" s="107" t="str">
        <f t="shared" si="142"/>
        <v>--350-05-04</v>
      </c>
      <c r="Y357" s="105" t="e">
        <f t="shared" ref="Y357:AC357" ca="1" si="373">TRIM(SUBSTITUTE(SUBSTITUTE(OFFSET($Q357,0,COLUMN()-COLUMN($AL$1)),CHAR(160)," "),_xludf.UNICHAR(8239)," "))</f>
        <v>#NAME?</v>
      </c>
      <c r="Z357" s="105" t="e">
        <f t="shared" ca="1" si="373"/>
        <v>#NAME?</v>
      </c>
      <c r="AA357" s="105" t="e">
        <f t="shared" ca="1" si="373"/>
        <v>#NAME?</v>
      </c>
      <c r="AB357" s="105" t="e">
        <f t="shared" ca="1" si="373"/>
        <v>#NAME?</v>
      </c>
      <c r="AC357" s="105" t="e">
        <f t="shared" ca="1" si="373"/>
        <v>#NAME?</v>
      </c>
      <c r="AD357" s="107">
        <f t="shared" si="144"/>
        <v>1</v>
      </c>
      <c r="AE357" s="107" t="str">
        <f t="shared" si="145"/>
        <v>2026-04</v>
      </c>
      <c r="AF357" s="107">
        <f t="shared" si="274"/>
        <v>1</v>
      </c>
      <c r="AG357" s="107">
        <f t="shared" si="275"/>
        <v>1</v>
      </c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</row>
    <row r="358" spans="1:47" ht="24" customHeight="1" x14ac:dyDescent="0.3">
      <c r="A358" s="46">
        <v>56</v>
      </c>
      <c r="B358" s="107" t="s">
        <v>449</v>
      </c>
      <c r="C358" s="102">
        <v>46117</v>
      </c>
      <c r="D358" s="102" t="str">
        <f t="array" ref="D358">IFERROR(
  LOOKUP(2, 1/((TRIM(IMS!$E$8:$E$4000)=TRIM(IMS!$E358))*(IMS!$C$8:$C$4000&lt;IMS!$C358)),
         IMS!$C$8:$C$4000),
"")</f>
        <v/>
      </c>
      <c r="E358" s="107">
        <v>407924745</v>
      </c>
      <c r="F358" s="113">
        <v>37082</v>
      </c>
      <c r="G358" s="104">
        <v>24</v>
      </c>
      <c r="H358" s="124" t="str">
        <f t="shared" si="119"/>
        <v>19-60</v>
      </c>
      <c r="I358" s="125" t="s">
        <v>82</v>
      </c>
      <c r="J358" s="105" t="e">
        <f t="shared" ref="J358:J359" ca="1" si="374">IF(OR(LOWER(TRIM(SUBSTITUTE(SUBSTITUTE($I358,CHAR(160)," "),_xludf.UNICHAR(8239)," ")))="male",
LOWER(TRIM(SUBSTITUTE(SUBSTITUTE($I358,CHAR(160)," "),_xludf.UNICHAR(8239)," ")))="m",
LOWER(TRIM(SUBSTITUTE(SUBSTITUTE($I358,CHAR(160)," "),_xludf.UNICHAR(8239)," ")))="males"),
"male",
IF(OR(LOWER(TRIM(SUBSTITUTE(SUBSTITUTE($I358,CHAR(160)," "),_xludf.UNICHAR(8239)," ")))="female",
LOWER(TRIM(SUBSTITUTE(SUBSTITUTE($I358,CHAR(160)," "),_xludf.UNICHAR(8239)," ")))="f",
LOWER(TRIM(SUBSTITUTE(SUBSTITUTE($I358,CHAR(160)," "),_xludf.UNICHAR(8239)," ")))="females"),
"female",
""))</f>
        <v>#NAME?</v>
      </c>
      <c r="K358" s="105">
        <v>593418592</v>
      </c>
      <c r="L358" s="105" t="s">
        <v>35</v>
      </c>
      <c r="M358" s="107" t="s">
        <v>83</v>
      </c>
      <c r="N358" s="105" t="s">
        <v>84</v>
      </c>
      <c r="O358" s="105"/>
      <c r="P358" s="103" t="s">
        <v>85</v>
      </c>
      <c r="Q358" s="136" t="s">
        <v>16</v>
      </c>
      <c r="R358" s="137"/>
      <c r="S358" s="107"/>
      <c r="T358" s="106"/>
      <c r="U358" s="106" t="s">
        <v>7</v>
      </c>
      <c r="V358" s="107"/>
      <c r="W358" s="107"/>
      <c r="X358" s="107" t="str">
        <f t="shared" si="142"/>
        <v>--351-05-04</v>
      </c>
      <c r="Y358" s="105" t="e">
        <f t="shared" ref="Y358:AC358" ca="1" si="375">TRIM(SUBSTITUTE(SUBSTITUTE(OFFSET($Q358,0,COLUMN()-COLUMN($AL$1)),CHAR(160)," "),_xludf.UNICHAR(8239)," "))</f>
        <v>#NAME?</v>
      </c>
      <c r="Z358" s="105" t="e">
        <f t="shared" ca="1" si="375"/>
        <v>#NAME?</v>
      </c>
      <c r="AA358" s="105" t="e">
        <f t="shared" ca="1" si="375"/>
        <v>#NAME?</v>
      </c>
      <c r="AB358" s="105" t="e">
        <f t="shared" ca="1" si="375"/>
        <v>#NAME?</v>
      </c>
      <c r="AC358" s="105" t="e">
        <f t="shared" ca="1" si="375"/>
        <v>#NAME?</v>
      </c>
      <c r="AD358" s="107">
        <f t="shared" si="144"/>
        <v>0</v>
      </c>
      <c r="AE358" s="107" t="str">
        <f t="shared" si="145"/>
        <v>2026-04</v>
      </c>
      <c r="AF358" s="107">
        <f t="shared" si="274"/>
        <v>1</v>
      </c>
      <c r="AG358" s="107">
        <f t="shared" si="275"/>
        <v>1</v>
      </c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</row>
    <row r="359" spans="1:47" ht="24" customHeight="1" x14ac:dyDescent="0.3">
      <c r="A359" s="46">
        <v>57</v>
      </c>
      <c r="B359" s="107" t="s">
        <v>450</v>
      </c>
      <c r="C359" s="102">
        <v>46117</v>
      </c>
      <c r="D359" s="102" t="str">
        <f t="array" ref="D359">IFERROR(
  LOOKUP(2, 1/((TRIM(IMS!$E$8:$E$4000)=TRIM(IMS!$E359))*(IMS!$C$8:$C$4000&lt;IMS!$C359)),
         IMS!$C$8:$C$4000),
"")</f>
        <v/>
      </c>
      <c r="E359" s="107">
        <v>802970210</v>
      </c>
      <c r="F359" s="113">
        <v>33678</v>
      </c>
      <c r="G359" s="104">
        <v>34</v>
      </c>
      <c r="H359" s="124" t="str">
        <f t="shared" si="119"/>
        <v>19-60</v>
      </c>
      <c r="I359" s="125" t="s">
        <v>82</v>
      </c>
      <c r="J359" s="105" t="e">
        <f t="shared" ca="1" si="374"/>
        <v>#NAME?</v>
      </c>
      <c r="K359" s="105">
        <v>599348067</v>
      </c>
      <c r="L359" s="105" t="s">
        <v>35</v>
      </c>
      <c r="M359" s="107" t="s">
        <v>83</v>
      </c>
      <c r="N359" s="105" t="s">
        <v>84</v>
      </c>
      <c r="O359" s="105"/>
      <c r="P359" s="103" t="s">
        <v>85</v>
      </c>
      <c r="Q359" s="137"/>
      <c r="R359" s="137" t="s">
        <v>37</v>
      </c>
      <c r="S359" s="107"/>
      <c r="T359" s="106"/>
      <c r="U359" s="106"/>
      <c r="V359" s="107"/>
      <c r="W359" s="107"/>
      <c r="X359" s="107" t="str">
        <f t="shared" si="142"/>
        <v>--352-05-04</v>
      </c>
      <c r="Y359" s="105" t="e">
        <f t="shared" ref="Y359:AC359" ca="1" si="376">TRIM(SUBSTITUTE(SUBSTITUTE(OFFSET($Q359,0,COLUMN()-COLUMN($AL$1)),CHAR(160)," "),_xludf.UNICHAR(8239)," "))</f>
        <v>#NAME?</v>
      </c>
      <c r="Z359" s="105" t="e">
        <f t="shared" ca="1" si="376"/>
        <v>#NAME?</v>
      </c>
      <c r="AA359" s="105" t="e">
        <f t="shared" ca="1" si="376"/>
        <v>#NAME?</v>
      </c>
      <c r="AB359" s="105" t="e">
        <f t="shared" ca="1" si="376"/>
        <v>#NAME?</v>
      </c>
      <c r="AC359" s="105" t="e">
        <f t="shared" ca="1" si="376"/>
        <v>#NAME?</v>
      </c>
      <c r="AD359" s="107">
        <f t="shared" si="144"/>
        <v>1</v>
      </c>
      <c r="AE359" s="107" t="str">
        <f t="shared" si="145"/>
        <v>2026-04</v>
      </c>
      <c r="AF359" s="107">
        <f t="shared" si="274"/>
        <v>1</v>
      </c>
      <c r="AG359" s="107">
        <f t="shared" si="275"/>
        <v>1</v>
      </c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</row>
    <row r="360" spans="1:47" ht="24" customHeight="1" x14ac:dyDescent="0.3">
      <c r="A360" s="46">
        <v>58</v>
      </c>
      <c r="B360" s="114" t="s">
        <v>246</v>
      </c>
      <c r="C360" s="102">
        <v>46117</v>
      </c>
      <c r="D360" s="102">
        <f t="array" ref="D360">IFERROR(
  LOOKUP(2, 1/((TRIM(IMS!$E$8:$E$4000)=TRIM(IMS!$E360))*(IMS!$C$8:$C$4000&lt;IMS!$C360)),
         IMS!$C$8:$C$4000),
"")</f>
        <v>46112</v>
      </c>
      <c r="E360" s="114">
        <v>900771916</v>
      </c>
      <c r="F360" s="113">
        <v>28096</v>
      </c>
      <c r="G360" s="114">
        <v>49</v>
      </c>
      <c r="H360" s="124" t="str">
        <f t="shared" si="119"/>
        <v>19-60</v>
      </c>
      <c r="I360" s="125" t="s">
        <v>82</v>
      </c>
      <c r="J360" s="110"/>
      <c r="K360" s="114">
        <v>599183514</v>
      </c>
      <c r="L360" s="105" t="s">
        <v>35</v>
      </c>
      <c r="M360" s="107" t="s">
        <v>83</v>
      </c>
      <c r="N360" s="105" t="s">
        <v>84</v>
      </c>
      <c r="O360" s="105"/>
      <c r="P360" s="103" t="s">
        <v>85</v>
      </c>
      <c r="Q360" s="136" t="s">
        <v>4</v>
      </c>
      <c r="R360" s="137"/>
      <c r="S360" s="107"/>
      <c r="T360" s="106"/>
      <c r="U360" s="106"/>
      <c r="V360" s="107"/>
      <c r="W360" s="107"/>
      <c r="X360" s="107" t="str">
        <f t="shared" si="142"/>
        <v>--353-05-04</v>
      </c>
      <c r="Y360" s="105" t="e">
        <f t="shared" ref="Y360:AC360" ca="1" si="377">TRIM(SUBSTITUTE(SUBSTITUTE(OFFSET($Q360,0,COLUMN()-COLUMN($AL$1)),CHAR(160)," "),_xludf.UNICHAR(8239)," "))</f>
        <v>#NAME?</v>
      </c>
      <c r="Z360" s="105" t="e">
        <f t="shared" ca="1" si="377"/>
        <v>#NAME?</v>
      </c>
      <c r="AA360" s="105" t="e">
        <f t="shared" ca="1" si="377"/>
        <v>#NAME?</v>
      </c>
      <c r="AB360" s="105" t="e">
        <f t="shared" ca="1" si="377"/>
        <v>#NAME?</v>
      </c>
      <c r="AC360" s="105" t="e">
        <f t="shared" ca="1" si="377"/>
        <v>#NAME?</v>
      </c>
      <c r="AD360" s="107">
        <f t="shared" si="144"/>
        <v>0</v>
      </c>
      <c r="AE360" s="107" t="str">
        <f t="shared" si="145"/>
        <v>2026-04</v>
      </c>
      <c r="AF360" s="107">
        <f t="shared" si="274"/>
        <v>0</v>
      </c>
      <c r="AG360" s="107">
        <f t="shared" si="275"/>
        <v>0</v>
      </c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</row>
    <row r="361" spans="1:47" ht="30" customHeight="1" x14ac:dyDescent="0.3">
      <c r="A361" s="46">
        <v>59</v>
      </c>
      <c r="B361" s="107" t="s">
        <v>451</v>
      </c>
      <c r="C361" s="102">
        <v>46117</v>
      </c>
      <c r="D361" s="102" t="str">
        <f t="array" ref="D361">IFERROR(
  LOOKUP(2, 1/((TRIM(IMS!$E$8:$E$4000)=TRIM(IMS!$E361))*(IMS!$C$8:$C$4000&lt;IMS!$C361)),
         IMS!$C$8:$C$4000),
"")</f>
        <v/>
      </c>
      <c r="E361" s="107">
        <v>424059004</v>
      </c>
      <c r="F361" s="113">
        <v>38863</v>
      </c>
      <c r="G361" s="114">
        <v>19</v>
      </c>
      <c r="H361" s="124" t="str">
        <f t="shared" si="119"/>
        <v>19-60</v>
      </c>
      <c r="I361" s="125" t="s">
        <v>82</v>
      </c>
      <c r="J361" s="110"/>
      <c r="K361" s="114">
        <v>594143894</v>
      </c>
      <c r="L361" s="105" t="s">
        <v>35</v>
      </c>
      <c r="M361" s="107" t="s">
        <v>83</v>
      </c>
      <c r="N361" s="105" t="s">
        <v>84</v>
      </c>
      <c r="O361" s="105"/>
      <c r="P361" s="103" t="s">
        <v>85</v>
      </c>
      <c r="Q361" s="136" t="s">
        <v>16</v>
      </c>
      <c r="R361" s="137"/>
      <c r="S361" s="107"/>
      <c r="T361" s="106"/>
      <c r="U361" s="106"/>
      <c r="V361" s="107"/>
      <c r="W361" s="107"/>
      <c r="X361" s="107" t="str">
        <f t="shared" si="142"/>
        <v>--354-05-04</v>
      </c>
      <c r="Y361" s="105" t="e">
        <f t="shared" ref="Y361:AC361" ca="1" si="378">TRIM(SUBSTITUTE(SUBSTITUTE(OFFSET($Q361,0,COLUMN()-COLUMN($AL$1)),CHAR(160)," "),_xludf.UNICHAR(8239)," "))</f>
        <v>#NAME?</v>
      </c>
      <c r="Z361" s="105" t="e">
        <f t="shared" ca="1" si="378"/>
        <v>#NAME?</v>
      </c>
      <c r="AA361" s="105" t="e">
        <f t="shared" ca="1" si="378"/>
        <v>#NAME?</v>
      </c>
      <c r="AB361" s="105" t="e">
        <f t="shared" ca="1" si="378"/>
        <v>#NAME?</v>
      </c>
      <c r="AC361" s="105" t="e">
        <f t="shared" ca="1" si="378"/>
        <v>#NAME?</v>
      </c>
      <c r="AD361" s="107">
        <f t="shared" si="144"/>
        <v>1</v>
      </c>
      <c r="AE361" s="107" t="str">
        <f t="shared" si="145"/>
        <v>2026-04</v>
      </c>
      <c r="AF361" s="107">
        <f t="shared" si="274"/>
        <v>1</v>
      </c>
      <c r="AG361" s="107">
        <f t="shared" si="275"/>
        <v>1</v>
      </c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</row>
    <row r="362" spans="1:47" ht="24" customHeight="1" x14ac:dyDescent="0.3">
      <c r="A362" s="46">
        <v>60</v>
      </c>
      <c r="B362" s="114" t="s">
        <v>353</v>
      </c>
      <c r="C362" s="102">
        <v>46117</v>
      </c>
      <c r="D362" s="102">
        <f t="array" ref="D362">IFERROR(
  LOOKUP(2, 1/((TRIM(IMS!$E$8:$E$4000)=TRIM(IMS!$E362))*(IMS!$C$8:$C$4000&lt;IMS!$C362)),
         IMS!$C$8:$C$4000),
"")</f>
        <v>46114</v>
      </c>
      <c r="E362" s="114">
        <v>801317017</v>
      </c>
      <c r="F362" s="113">
        <v>31328</v>
      </c>
      <c r="G362" s="114">
        <v>40</v>
      </c>
      <c r="H362" s="124" t="str">
        <f t="shared" si="119"/>
        <v>19-60</v>
      </c>
      <c r="I362" s="125" t="s">
        <v>82</v>
      </c>
      <c r="J362" s="110"/>
      <c r="K362" s="114">
        <v>599035002</v>
      </c>
      <c r="L362" s="105" t="s">
        <v>35</v>
      </c>
      <c r="M362" s="107" t="s">
        <v>83</v>
      </c>
      <c r="N362" s="105" t="s">
        <v>84</v>
      </c>
      <c r="O362" s="105"/>
      <c r="P362" s="103" t="s">
        <v>85</v>
      </c>
      <c r="Q362" s="137"/>
      <c r="R362" s="137"/>
      <c r="S362" s="107"/>
      <c r="T362" s="106" t="s">
        <v>19</v>
      </c>
      <c r="U362" s="106"/>
      <c r="V362" s="107" t="s">
        <v>452</v>
      </c>
      <c r="W362" s="107"/>
      <c r="X362" s="107" t="str">
        <f t="shared" si="142"/>
        <v>--355-05-04</v>
      </c>
      <c r="Y362" s="105" t="e">
        <f t="shared" ref="Y362:AC362" ca="1" si="379">TRIM(SUBSTITUTE(SUBSTITUTE(OFFSET($Q362,0,COLUMN()-COLUMN($AL$1)),CHAR(160)," "),_xludf.UNICHAR(8239)," "))</f>
        <v>#NAME?</v>
      </c>
      <c r="Z362" s="105" t="e">
        <f t="shared" ca="1" si="379"/>
        <v>#NAME?</v>
      </c>
      <c r="AA362" s="105" t="e">
        <f t="shared" ca="1" si="379"/>
        <v>#NAME?</v>
      </c>
      <c r="AB362" s="105" t="e">
        <f t="shared" ca="1" si="379"/>
        <v>#NAME?</v>
      </c>
      <c r="AC362" s="105" t="e">
        <f t="shared" ca="1" si="379"/>
        <v>#NAME?</v>
      </c>
      <c r="AD362" s="107">
        <f t="shared" si="144"/>
        <v>0</v>
      </c>
      <c r="AE362" s="107" t="str">
        <f t="shared" si="145"/>
        <v>2026-04</v>
      </c>
      <c r="AF362" s="107">
        <f t="shared" si="274"/>
        <v>0</v>
      </c>
      <c r="AG362" s="107">
        <f t="shared" si="275"/>
        <v>0</v>
      </c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</row>
    <row r="363" spans="1:47" ht="24" customHeight="1" x14ac:dyDescent="0.3">
      <c r="A363" s="46">
        <v>61</v>
      </c>
      <c r="B363" s="114" t="s">
        <v>453</v>
      </c>
      <c r="C363" s="102">
        <v>46117</v>
      </c>
      <c r="D363" s="102" t="str">
        <f t="array" ref="D363">IFERROR(
  LOOKUP(2, 1/((TRIM(IMS!$E$8:$E$4000)=TRIM(IMS!$E363))*(IMS!$C$8:$C$4000&lt;IMS!$C363)),
         IMS!$C$8:$C$4000),
"")</f>
        <v/>
      </c>
      <c r="E363" s="114">
        <v>408112373</v>
      </c>
      <c r="F363" s="113">
        <v>37638</v>
      </c>
      <c r="G363" s="114">
        <v>23</v>
      </c>
      <c r="H363" s="124" t="str">
        <f t="shared" si="119"/>
        <v>19-60</v>
      </c>
      <c r="I363" s="125" t="s">
        <v>82</v>
      </c>
      <c r="J363" s="110"/>
      <c r="K363" s="114">
        <v>597114853</v>
      </c>
      <c r="L363" s="105" t="s">
        <v>35</v>
      </c>
      <c r="M363" s="107" t="s">
        <v>83</v>
      </c>
      <c r="N363" s="105" t="s">
        <v>84</v>
      </c>
      <c r="O363" s="105"/>
      <c r="P363" s="103" t="s">
        <v>85</v>
      </c>
      <c r="Q363" s="136" t="s">
        <v>4</v>
      </c>
      <c r="R363" s="137"/>
      <c r="S363" s="107"/>
      <c r="T363" s="106"/>
      <c r="U363" s="106"/>
      <c r="V363" s="107"/>
      <c r="W363" s="107"/>
      <c r="X363" s="107" t="str">
        <f t="shared" si="142"/>
        <v>--356-05-04</v>
      </c>
      <c r="Y363" s="105" t="e">
        <f t="shared" ref="Y363:AC363" ca="1" si="380">TRIM(SUBSTITUTE(SUBSTITUTE(OFFSET($Q363,0,COLUMN()-COLUMN($AL$1)),CHAR(160)," "),_xludf.UNICHAR(8239)," "))</f>
        <v>#NAME?</v>
      </c>
      <c r="Z363" s="105" t="e">
        <f t="shared" ca="1" si="380"/>
        <v>#NAME?</v>
      </c>
      <c r="AA363" s="105" t="e">
        <f t="shared" ca="1" si="380"/>
        <v>#NAME?</v>
      </c>
      <c r="AB363" s="105" t="e">
        <f t="shared" ca="1" si="380"/>
        <v>#NAME?</v>
      </c>
      <c r="AC363" s="105" t="e">
        <f t="shared" ca="1" si="380"/>
        <v>#NAME?</v>
      </c>
      <c r="AD363" s="107">
        <f t="shared" si="144"/>
        <v>0</v>
      </c>
      <c r="AE363" s="107" t="str">
        <f t="shared" si="145"/>
        <v>2026-04</v>
      </c>
      <c r="AF363" s="107">
        <f t="shared" si="274"/>
        <v>1</v>
      </c>
      <c r="AG363" s="107">
        <f t="shared" si="275"/>
        <v>1</v>
      </c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</row>
    <row r="364" spans="1:47" ht="24" customHeight="1" x14ac:dyDescent="0.3">
      <c r="A364" s="46">
        <v>62</v>
      </c>
      <c r="B364" s="107" t="s">
        <v>454</v>
      </c>
      <c r="C364" s="102">
        <v>46117</v>
      </c>
      <c r="D364" s="102" t="str">
        <f t="array" ref="D364">IFERROR(
  LOOKUP(2, 1/((TRIM(IMS!$E$8:$E$4000)=TRIM(IMS!$E364))*(IMS!$C$8:$C$4000&lt;IMS!$C364)),
         IMS!$C$8:$C$4000),
"")</f>
        <v/>
      </c>
      <c r="E364" s="107">
        <v>470513730</v>
      </c>
      <c r="F364" s="113">
        <v>45533</v>
      </c>
      <c r="G364" s="104">
        <v>1</v>
      </c>
      <c r="H364" s="124" t="str">
        <f t="shared" si="119"/>
        <v>0-5</v>
      </c>
      <c r="I364" s="126" t="s">
        <v>88</v>
      </c>
      <c r="J364" s="105" t="e">
        <f t="shared" ref="J364:J368" ca="1" si="381">IF(OR(LOWER(TRIM(SUBSTITUTE(SUBSTITUTE($I364,CHAR(160)," "),_xludf.UNICHAR(8239)," ")))="male",
LOWER(TRIM(SUBSTITUTE(SUBSTITUTE($I364,CHAR(160)," "),_xludf.UNICHAR(8239)," ")))="m",
LOWER(TRIM(SUBSTITUTE(SUBSTITUTE($I364,CHAR(160)," "),_xludf.UNICHAR(8239)," ")))="males"),
"male",
IF(OR(LOWER(TRIM(SUBSTITUTE(SUBSTITUTE($I364,CHAR(160)," "),_xludf.UNICHAR(8239)," ")))="female",
LOWER(TRIM(SUBSTITUTE(SUBSTITUTE($I364,CHAR(160)," "),_xludf.UNICHAR(8239)," ")))="f",
LOWER(TRIM(SUBSTITUTE(SUBSTITUTE($I364,CHAR(160)," "),_xludf.UNICHAR(8239)," ")))="females"),
"female",
""))</f>
        <v>#NAME?</v>
      </c>
      <c r="K364" s="114">
        <v>597114853</v>
      </c>
      <c r="L364" s="105" t="s">
        <v>35</v>
      </c>
      <c r="M364" s="105" t="s">
        <v>89</v>
      </c>
      <c r="N364" s="105" t="s">
        <v>84</v>
      </c>
      <c r="O364" s="105"/>
      <c r="P364" s="103" t="s">
        <v>85</v>
      </c>
      <c r="Q364" s="136" t="s">
        <v>16</v>
      </c>
      <c r="R364" s="137"/>
      <c r="S364" s="107"/>
      <c r="T364" s="106"/>
      <c r="U364" s="106"/>
      <c r="V364" s="107"/>
      <c r="W364" s="107"/>
      <c r="X364" s="107" t="str">
        <f t="shared" si="142"/>
        <v>--357-05-04</v>
      </c>
      <c r="Y364" s="105" t="e">
        <f t="shared" ref="Y364:AC364" ca="1" si="382">TRIM(SUBSTITUTE(SUBSTITUTE(OFFSET($Q364,0,COLUMN()-COLUMN($AL$1)),CHAR(160)," "),_xludf.UNICHAR(8239)," "))</f>
        <v>#NAME?</v>
      </c>
      <c r="Z364" s="105" t="e">
        <f t="shared" ca="1" si="382"/>
        <v>#NAME?</v>
      </c>
      <c r="AA364" s="105" t="e">
        <f t="shared" ca="1" si="382"/>
        <v>#NAME?</v>
      </c>
      <c r="AB364" s="105" t="e">
        <f t="shared" ca="1" si="382"/>
        <v>#NAME?</v>
      </c>
      <c r="AC364" s="105" t="e">
        <f t="shared" ca="1" si="382"/>
        <v>#NAME?</v>
      </c>
      <c r="AD364" s="107">
        <f t="shared" si="144"/>
        <v>0</v>
      </c>
      <c r="AE364" s="107" t="str">
        <f t="shared" si="145"/>
        <v>2026-04</v>
      </c>
      <c r="AF364" s="107">
        <f t="shared" si="274"/>
        <v>1</v>
      </c>
      <c r="AG364" s="107">
        <f t="shared" si="275"/>
        <v>1</v>
      </c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</row>
    <row r="365" spans="1:47" ht="24" customHeight="1" x14ac:dyDescent="0.3">
      <c r="A365" s="46">
        <v>63</v>
      </c>
      <c r="B365" s="107" t="s">
        <v>455</v>
      </c>
      <c r="C365" s="102">
        <v>46117</v>
      </c>
      <c r="D365" s="102" t="str">
        <f t="array" ref="D365">IFERROR(
  LOOKUP(2, 1/((TRIM(IMS!$E$8:$E$4000)=TRIM(IMS!$E365))*(IMS!$C$8:$C$4000&lt;IMS!$C365)),
         IMS!$C$8:$C$4000),
"")</f>
        <v/>
      </c>
      <c r="E365" s="107">
        <v>991206947</v>
      </c>
      <c r="F365" s="113">
        <v>30108</v>
      </c>
      <c r="G365" s="104">
        <v>43</v>
      </c>
      <c r="H365" s="124" t="str">
        <f t="shared" si="119"/>
        <v>19-60</v>
      </c>
      <c r="I365" s="125" t="s">
        <v>82</v>
      </c>
      <c r="J365" s="105" t="e">
        <f t="shared" ca="1" si="381"/>
        <v>#NAME?</v>
      </c>
      <c r="K365" s="105">
        <v>599806651</v>
      </c>
      <c r="L365" s="105" t="s">
        <v>35</v>
      </c>
      <c r="M365" s="107" t="s">
        <v>83</v>
      </c>
      <c r="N365" s="105" t="s">
        <v>84</v>
      </c>
      <c r="O365" s="105"/>
      <c r="P365" s="103" t="s">
        <v>85</v>
      </c>
      <c r="Q365" s="137"/>
      <c r="R365" s="137" t="s">
        <v>5</v>
      </c>
      <c r="S365" s="107"/>
      <c r="T365" s="106"/>
      <c r="U365" s="106" t="s">
        <v>7</v>
      </c>
      <c r="V365" s="107"/>
      <c r="W365" s="107"/>
      <c r="X365" s="107" t="str">
        <f t="shared" si="142"/>
        <v>--358-05-04</v>
      </c>
      <c r="Y365" s="105" t="e">
        <f t="shared" ref="Y365:AC365" ca="1" si="383">TRIM(SUBSTITUTE(SUBSTITUTE(OFFSET($Q365,0,COLUMN()-COLUMN($AL$1)),CHAR(160)," "),_xludf.UNICHAR(8239)," "))</f>
        <v>#NAME?</v>
      </c>
      <c r="Z365" s="105" t="e">
        <f t="shared" ca="1" si="383"/>
        <v>#NAME?</v>
      </c>
      <c r="AA365" s="105" t="e">
        <f t="shared" ca="1" si="383"/>
        <v>#NAME?</v>
      </c>
      <c r="AB365" s="105" t="e">
        <f t="shared" ca="1" si="383"/>
        <v>#NAME?</v>
      </c>
      <c r="AC365" s="105" t="e">
        <f t="shared" ca="1" si="383"/>
        <v>#NAME?</v>
      </c>
      <c r="AD365" s="107">
        <f t="shared" si="144"/>
        <v>0</v>
      </c>
      <c r="AE365" s="107" t="str">
        <f t="shared" si="145"/>
        <v>2026-04</v>
      </c>
      <c r="AF365" s="107">
        <f t="shared" si="274"/>
        <v>1</v>
      </c>
      <c r="AG365" s="107">
        <f t="shared" si="275"/>
        <v>1</v>
      </c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</row>
    <row r="366" spans="1:47" ht="24" customHeight="1" x14ac:dyDescent="0.3">
      <c r="A366" s="46">
        <v>64</v>
      </c>
      <c r="B366" s="107" t="s">
        <v>456</v>
      </c>
      <c r="C366" s="102">
        <v>46117</v>
      </c>
      <c r="D366" s="102" t="str">
        <f t="array" ref="D366">IFERROR(
  LOOKUP(2, 1/((TRIM(IMS!$E$8:$E$4000)=TRIM(IMS!$E366))*(IMS!$C$8:$C$4000&lt;IMS!$C366)),
         IMS!$C$8:$C$4000),
"")</f>
        <v/>
      </c>
      <c r="E366" s="107">
        <v>974882847</v>
      </c>
      <c r="F366" s="113">
        <v>21959</v>
      </c>
      <c r="G366" s="104">
        <v>66</v>
      </c>
      <c r="H366" s="124" t="str">
        <f t="shared" si="119"/>
        <v>+60</v>
      </c>
      <c r="I366" s="125" t="s">
        <v>82</v>
      </c>
      <c r="J366" s="105" t="e">
        <f t="shared" ca="1" si="381"/>
        <v>#NAME?</v>
      </c>
      <c r="K366" s="105">
        <v>596621222</v>
      </c>
      <c r="L366" s="105" t="s">
        <v>35</v>
      </c>
      <c r="M366" s="107" t="s">
        <v>83</v>
      </c>
      <c r="N366" s="105" t="s">
        <v>84</v>
      </c>
      <c r="O366" s="105"/>
      <c r="P366" s="103" t="s">
        <v>85</v>
      </c>
      <c r="Q366" s="136" t="s">
        <v>16</v>
      </c>
      <c r="R366" s="137"/>
      <c r="S366" s="107"/>
      <c r="T366" s="106"/>
      <c r="U366" s="106"/>
      <c r="V366" s="107"/>
      <c r="W366" s="107"/>
      <c r="X366" s="107" t="str">
        <f t="shared" si="142"/>
        <v>--359-05-04</v>
      </c>
      <c r="Y366" s="105" t="e">
        <f t="shared" ref="Y366:AC366" ca="1" si="384">TRIM(SUBSTITUTE(SUBSTITUTE(OFFSET($Q366,0,COLUMN()-COLUMN($AL$1)),CHAR(160)," "),_xludf.UNICHAR(8239)," "))</f>
        <v>#NAME?</v>
      </c>
      <c r="Z366" s="105" t="e">
        <f t="shared" ca="1" si="384"/>
        <v>#NAME?</v>
      </c>
      <c r="AA366" s="105" t="e">
        <f t="shared" ca="1" si="384"/>
        <v>#NAME?</v>
      </c>
      <c r="AB366" s="105" t="e">
        <f t="shared" ca="1" si="384"/>
        <v>#NAME?</v>
      </c>
      <c r="AC366" s="105" t="e">
        <f t="shared" ca="1" si="384"/>
        <v>#NAME?</v>
      </c>
      <c r="AD366" s="107">
        <f t="shared" si="144"/>
        <v>1</v>
      </c>
      <c r="AE366" s="107" t="str">
        <f t="shared" si="145"/>
        <v>2026-04</v>
      </c>
      <c r="AF366" s="107">
        <f t="shared" si="274"/>
        <v>1</v>
      </c>
      <c r="AG366" s="107">
        <f t="shared" si="275"/>
        <v>1</v>
      </c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</row>
    <row r="367" spans="1:47" ht="24" customHeight="1" x14ac:dyDescent="0.3">
      <c r="A367" s="46">
        <v>65</v>
      </c>
      <c r="B367" s="107" t="s">
        <v>457</v>
      </c>
      <c r="C367" s="102">
        <v>46117</v>
      </c>
      <c r="D367" s="102" t="str">
        <f t="array" ref="D367">IFERROR(
  LOOKUP(2, 1/((TRIM(IMS!$E$8:$E$4000)=TRIM(IMS!$E367))*(IMS!$C$8:$C$4000&lt;IMS!$C367)),
         IMS!$C$8:$C$4000),
"")</f>
        <v/>
      </c>
      <c r="E367" s="107">
        <v>926707282</v>
      </c>
      <c r="F367" s="113">
        <v>30584</v>
      </c>
      <c r="G367" s="104">
        <v>42</v>
      </c>
      <c r="H367" s="124" t="str">
        <f t="shared" si="119"/>
        <v>19-60</v>
      </c>
      <c r="I367" s="125" t="s">
        <v>82</v>
      </c>
      <c r="J367" s="105" t="e">
        <f t="shared" ca="1" si="381"/>
        <v>#NAME?</v>
      </c>
      <c r="K367" s="105">
        <v>595610399</v>
      </c>
      <c r="L367" s="105" t="s">
        <v>35</v>
      </c>
      <c r="M367" s="107" t="s">
        <v>83</v>
      </c>
      <c r="N367" s="105" t="s">
        <v>84</v>
      </c>
      <c r="O367" s="105"/>
      <c r="P367" s="103" t="s">
        <v>85</v>
      </c>
      <c r="Q367" s="136" t="s">
        <v>4</v>
      </c>
      <c r="R367" s="137"/>
      <c r="S367" s="107"/>
      <c r="T367" s="106"/>
      <c r="U367" s="106"/>
      <c r="V367" s="107"/>
      <c r="W367" s="107"/>
      <c r="X367" s="107" t="str">
        <f t="shared" si="142"/>
        <v>--360-05-04</v>
      </c>
      <c r="Y367" s="105" t="e">
        <f t="shared" ref="Y367:AC367" ca="1" si="385">TRIM(SUBSTITUTE(SUBSTITUTE(OFFSET($Q367,0,COLUMN()-COLUMN($AL$1)),CHAR(160)," "),_xludf.UNICHAR(8239)," "))</f>
        <v>#NAME?</v>
      </c>
      <c r="Z367" s="105" t="e">
        <f t="shared" ca="1" si="385"/>
        <v>#NAME?</v>
      </c>
      <c r="AA367" s="105" t="e">
        <f t="shared" ca="1" si="385"/>
        <v>#NAME?</v>
      </c>
      <c r="AB367" s="105" t="e">
        <f t="shared" ca="1" si="385"/>
        <v>#NAME?</v>
      </c>
      <c r="AC367" s="105" t="e">
        <f t="shared" ca="1" si="385"/>
        <v>#NAME?</v>
      </c>
      <c r="AD367" s="107">
        <f t="shared" si="144"/>
        <v>1</v>
      </c>
      <c r="AE367" s="107" t="str">
        <f t="shared" si="145"/>
        <v>2026-04</v>
      </c>
      <c r="AF367" s="107">
        <f t="shared" si="274"/>
        <v>1</v>
      </c>
      <c r="AG367" s="107">
        <f t="shared" si="275"/>
        <v>1</v>
      </c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</row>
    <row r="368" spans="1:47" ht="24" customHeight="1" x14ac:dyDescent="0.3">
      <c r="A368" s="46">
        <v>66</v>
      </c>
      <c r="B368" s="107" t="s">
        <v>458</v>
      </c>
      <c r="C368" s="102">
        <v>46117</v>
      </c>
      <c r="D368" s="102" t="str">
        <f t="array" ref="D368">IFERROR(
  LOOKUP(2, 1/((TRIM(IMS!$E$8:$E$4000)=TRIM(IMS!$E368))*(IMS!$C$8:$C$4000&lt;IMS!$C368)),
         IMS!$C$8:$C$4000),
"")</f>
        <v/>
      </c>
      <c r="E368" s="107">
        <v>424355857</v>
      </c>
      <c r="F368" s="113">
        <v>38446</v>
      </c>
      <c r="G368" s="104">
        <v>20</v>
      </c>
      <c r="H368" s="124" t="str">
        <f t="shared" si="119"/>
        <v>19-60</v>
      </c>
      <c r="I368" s="125" t="s">
        <v>82</v>
      </c>
      <c r="J368" s="105" t="e">
        <f t="shared" ca="1" si="381"/>
        <v>#NAME?</v>
      </c>
      <c r="K368" s="105">
        <v>592511487</v>
      </c>
      <c r="L368" s="105" t="s">
        <v>35</v>
      </c>
      <c r="M368" s="107" t="s">
        <v>83</v>
      </c>
      <c r="N368" s="105" t="s">
        <v>84</v>
      </c>
      <c r="O368" s="105"/>
      <c r="P368" s="103" t="s">
        <v>85</v>
      </c>
      <c r="Q368" s="137"/>
      <c r="R368" s="137" t="s">
        <v>5</v>
      </c>
      <c r="S368" s="107"/>
      <c r="T368" s="106"/>
      <c r="U368" s="106" t="s">
        <v>29</v>
      </c>
      <c r="V368" s="107"/>
      <c r="W368" s="107"/>
      <c r="X368" s="107" t="str">
        <f t="shared" si="142"/>
        <v>--361-05-04</v>
      </c>
      <c r="Y368" s="105" t="e">
        <f t="shared" ref="Y368:AC368" ca="1" si="386">TRIM(SUBSTITUTE(SUBSTITUTE(OFFSET($Q368,0,COLUMN()-COLUMN($AL$1)),CHAR(160)," "),_xludf.UNICHAR(8239)," "))</f>
        <v>#NAME?</v>
      </c>
      <c r="Z368" s="105" t="e">
        <f t="shared" ca="1" si="386"/>
        <v>#NAME?</v>
      </c>
      <c r="AA368" s="105" t="e">
        <f t="shared" ca="1" si="386"/>
        <v>#NAME?</v>
      </c>
      <c r="AB368" s="105" t="e">
        <f t="shared" ca="1" si="386"/>
        <v>#NAME?</v>
      </c>
      <c r="AC368" s="105" t="e">
        <f t="shared" ca="1" si="386"/>
        <v>#NAME?</v>
      </c>
      <c r="AD368" s="107">
        <f t="shared" si="144"/>
        <v>1</v>
      </c>
      <c r="AE368" s="107" t="str">
        <f t="shared" si="145"/>
        <v>2026-04</v>
      </c>
      <c r="AF368" s="107">
        <f t="shared" si="274"/>
        <v>1</v>
      </c>
      <c r="AG368" s="107">
        <f t="shared" si="275"/>
        <v>1</v>
      </c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</row>
    <row r="369" spans="1:47" ht="24" customHeight="1" x14ac:dyDescent="0.3">
      <c r="A369" s="46">
        <v>67</v>
      </c>
      <c r="B369" s="114" t="s">
        <v>459</v>
      </c>
      <c r="C369" s="102">
        <v>46117</v>
      </c>
      <c r="D369" s="102" t="str">
        <f t="array" ref="D369">IFERROR(
  LOOKUP(2, 1/((TRIM(IMS!$E$8:$E$4000)=TRIM(IMS!$E369))*(IMS!$C$8:$C$4000&lt;IMS!$C369)),
         IMS!$C$8:$C$4000),
"")</f>
        <v/>
      </c>
      <c r="E369" s="114">
        <v>407207422</v>
      </c>
      <c r="F369" s="113">
        <v>37207</v>
      </c>
      <c r="G369" s="114">
        <v>24</v>
      </c>
      <c r="H369" s="124" t="str">
        <f t="shared" si="119"/>
        <v>19-60</v>
      </c>
      <c r="I369" s="125" t="s">
        <v>82</v>
      </c>
      <c r="J369" s="110"/>
      <c r="K369" s="114">
        <v>598670860</v>
      </c>
      <c r="L369" s="105" t="s">
        <v>35</v>
      </c>
      <c r="M369" s="107" t="s">
        <v>83</v>
      </c>
      <c r="N369" s="105" t="s">
        <v>84</v>
      </c>
      <c r="O369" s="105"/>
      <c r="P369" s="103" t="s">
        <v>85</v>
      </c>
      <c r="Q369" s="136" t="s">
        <v>4</v>
      </c>
      <c r="R369" s="137"/>
      <c r="S369" s="107"/>
      <c r="T369" s="106"/>
      <c r="U369" s="106"/>
      <c r="V369" s="107"/>
      <c r="W369" s="107"/>
      <c r="X369" s="107" t="str">
        <f t="shared" si="142"/>
        <v>--362-05-04</v>
      </c>
      <c r="Y369" s="105" t="e">
        <f t="shared" ref="Y369:AC369" ca="1" si="387">TRIM(SUBSTITUTE(SUBSTITUTE(OFFSET($Q369,0,COLUMN()-COLUMN($AL$1)),CHAR(160)," "),_xludf.UNICHAR(8239)," "))</f>
        <v>#NAME?</v>
      </c>
      <c r="Z369" s="105" t="e">
        <f t="shared" ca="1" si="387"/>
        <v>#NAME?</v>
      </c>
      <c r="AA369" s="105" t="e">
        <f t="shared" ca="1" si="387"/>
        <v>#NAME?</v>
      </c>
      <c r="AB369" s="105" t="e">
        <f t="shared" ca="1" si="387"/>
        <v>#NAME?</v>
      </c>
      <c r="AC369" s="105" t="e">
        <f t="shared" ca="1" si="387"/>
        <v>#NAME?</v>
      </c>
      <c r="AD369" s="107">
        <f t="shared" si="144"/>
        <v>1</v>
      </c>
      <c r="AE369" s="107" t="str">
        <f t="shared" si="145"/>
        <v>2026-04</v>
      </c>
      <c r="AF369" s="107">
        <f t="shared" si="274"/>
        <v>1</v>
      </c>
      <c r="AG369" s="107">
        <f t="shared" si="275"/>
        <v>1</v>
      </c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</row>
    <row r="370" spans="1:47" ht="24" customHeight="1" x14ac:dyDescent="0.3">
      <c r="A370" s="46">
        <v>68</v>
      </c>
      <c r="B370" s="114" t="s">
        <v>460</v>
      </c>
      <c r="C370" s="102">
        <v>46117</v>
      </c>
      <c r="D370" s="102" t="str">
        <f t="array" ref="D370">IFERROR(
  LOOKUP(2, 1/((TRIM(IMS!$E$8:$E$4000)=TRIM(IMS!$E370))*(IMS!$C$8:$C$4000&lt;IMS!$C370)),
         IMS!$C$8:$C$4000),
"")</f>
        <v/>
      </c>
      <c r="E370" s="114">
        <v>445438666</v>
      </c>
      <c r="F370" s="113">
        <v>44581</v>
      </c>
      <c r="G370" s="114">
        <v>4</v>
      </c>
      <c r="H370" s="124" t="str">
        <f t="shared" si="119"/>
        <v>0-5</v>
      </c>
      <c r="I370" s="125" t="s">
        <v>82</v>
      </c>
      <c r="J370" s="110"/>
      <c r="K370" s="114">
        <v>592813187</v>
      </c>
      <c r="L370" s="105" t="s">
        <v>35</v>
      </c>
      <c r="M370" s="105" t="s">
        <v>89</v>
      </c>
      <c r="N370" s="105" t="s">
        <v>84</v>
      </c>
      <c r="O370" s="105"/>
      <c r="P370" s="103" t="s">
        <v>85</v>
      </c>
      <c r="Q370" s="136" t="s">
        <v>4</v>
      </c>
      <c r="R370" s="137"/>
      <c r="S370" s="107"/>
      <c r="T370" s="106"/>
      <c r="U370" s="106" t="s">
        <v>7</v>
      </c>
      <c r="V370" s="107"/>
      <c r="W370" s="107"/>
      <c r="X370" s="107" t="str">
        <f t="shared" si="142"/>
        <v>--363-05-04</v>
      </c>
      <c r="Y370" s="105" t="e">
        <f t="shared" ref="Y370:AC370" ca="1" si="388">TRIM(SUBSTITUTE(SUBSTITUTE(OFFSET($Q370,0,COLUMN()-COLUMN($AL$1)),CHAR(160)," "),_xludf.UNICHAR(8239)," "))</f>
        <v>#NAME?</v>
      </c>
      <c r="Z370" s="105" t="e">
        <f t="shared" ca="1" si="388"/>
        <v>#NAME?</v>
      </c>
      <c r="AA370" s="105" t="e">
        <f t="shared" ca="1" si="388"/>
        <v>#NAME?</v>
      </c>
      <c r="AB370" s="105" t="e">
        <f t="shared" ca="1" si="388"/>
        <v>#NAME?</v>
      </c>
      <c r="AC370" s="105" t="e">
        <f t="shared" ca="1" si="388"/>
        <v>#NAME?</v>
      </c>
      <c r="AD370" s="107">
        <f t="shared" si="144"/>
        <v>1</v>
      </c>
      <c r="AE370" s="107" t="str">
        <f t="shared" si="145"/>
        <v>2026-04</v>
      </c>
      <c r="AF370" s="107">
        <f t="shared" si="274"/>
        <v>1</v>
      </c>
      <c r="AG370" s="107">
        <f t="shared" si="275"/>
        <v>1</v>
      </c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</row>
    <row r="371" spans="1:47" ht="33" customHeight="1" x14ac:dyDescent="0.3">
      <c r="A371" s="46">
        <v>69</v>
      </c>
      <c r="B371" s="107" t="s">
        <v>461</v>
      </c>
      <c r="C371" s="102">
        <v>46117</v>
      </c>
      <c r="D371" s="102" t="str">
        <f t="array" ref="D371">IFERROR(
  LOOKUP(2, 1/((TRIM(IMS!$E$8:$E$4000)=TRIM(IMS!$E371))*(IMS!$C$8:$C$4000&lt;IMS!$C371)),
         IMS!$C$8:$C$4000),
"")</f>
        <v/>
      </c>
      <c r="E371" s="114">
        <v>445678428</v>
      </c>
      <c r="F371" s="113">
        <v>45115</v>
      </c>
      <c r="G371" s="114">
        <v>3</v>
      </c>
      <c r="H371" s="124" t="str">
        <f t="shared" si="119"/>
        <v>0-5</v>
      </c>
      <c r="I371" s="126" t="s">
        <v>88</v>
      </c>
      <c r="J371" s="110"/>
      <c r="K371" s="114">
        <v>592813187</v>
      </c>
      <c r="L371" s="105" t="s">
        <v>35</v>
      </c>
      <c r="M371" s="105" t="s">
        <v>89</v>
      </c>
      <c r="N371" s="105" t="s">
        <v>84</v>
      </c>
      <c r="O371" s="105"/>
      <c r="P371" s="103" t="s">
        <v>85</v>
      </c>
      <c r="Q371" s="137"/>
      <c r="R371" s="137"/>
      <c r="S371" s="107"/>
      <c r="T371" s="106"/>
      <c r="U371" s="106" t="s">
        <v>7</v>
      </c>
      <c r="V371" s="107"/>
      <c r="W371" s="107"/>
      <c r="X371" s="107" t="str">
        <f t="shared" si="142"/>
        <v>--364-05-04</v>
      </c>
      <c r="Y371" s="105" t="e">
        <f t="shared" ref="Y371:AC371" ca="1" si="389">TRIM(SUBSTITUTE(SUBSTITUTE(OFFSET($Q371,0,COLUMN()-COLUMN($AL$1)),CHAR(160)," "),_xludf.UNICHAR(8239)," "))</f>
        <v>#NAME?</v>
      </c>
      <c r="Z371" s="105" t="e">
        <f t="shared" ca="1" si="389"/>
        <v>#NAME?</v>
      </c>
      <c r="AA371" s="105" t="e">
        <f t="shared" ca="1" si="389"/>
        <v>#NAME?</v>
      </c>
      <c r="AB371" s="105" t="e">
        <f t="shared" ca="1" si="389"/>
        <v>#NAME?</v>
      </c>
      <c r="AC371" s="105" t="e">
        <f t="shared" ca="1" si="389"/>
        <v>#NAME?</v>
      </c>
      <c r="AD371" s="107">
        <f t="shared" si="144"/>
        <v>1</v>
      </c>
      <c r="AE371" s="107" t="str">
        <f t="shared" si="145"/>
        <v>2026-04</v>
      </c>
      <c r="AF371" s="107">
        <f t="shared" si="274"/>
        <v>1</v>
      </c>
      <c r="AG371" s="107">
        <f t="shared" si="275"/>
        <v>1</v>
      </c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</row>
    <row r="372" spans="1:47" ht="24" customHeight="1" x14ac:dyDescent="0.3">
      <c r="A372" s="46">
        <v>70</v>
      </c>
      <c r="B372" s="107" t="s">
        <v>462</v>
      </c>
      <c r="C372" s="102">
        <v>46117</v>
      </c>
      <c r="D372" s="102" t="str">
        <f t="array" ref="D372">IFERROR(
  LOOKUP(2, 1/((TRIM(IMS!$E$8:$E$4000)=TRIM(IMS!$E372))*(IMS!$C$8:$C$4000&lt;IMS!$C372)),
         IMS!$C$8:$C$4000),
"")</f>
        <v/>
      </c>
      <c r="E372" s="107">
        <v>802172999</v>
      </c>
      <c r="F372" s="113">
        <v>32642</v>
      </c>
      <c r="G372" s="104">
        <v>36</v>
      </c>
      <c r="H372" s="124" t="str">
        <f t="shared" si="119"/>
        <v>19-60</v>
      </c>
      <c r="I372" s="125" t="s">
        <v>82</v>
      </c>
      <c r="J372" s="105" t="e">
        <f t="shared" ref="J372:J375" ca="1" si="390">IF(OR(LOWER(TRIM(SUBSTITUTE(SUBSTITUTE($I372,CHAR(160)," "),_xludf.UNICHAR(8239)," ")))="male",
LOWER(TRIM(SUBSTITUTE(SUBSTITUTE($I372,CHAR(160)," "),_xludf.UNICHAR(8239)," ")))="m",
LOWER(TRIM(SUBSTITUTE(SUBSTITUTE($I372,CHAR(160)," "),_xludf.UNICHAR(8239)," ")))="males"),
"male",
IF(OR(LOWER(TRIM(SUBSTITUTE(SUBSTITUTE($I372,CHAR(160)," "),_xludf.UNICHAR(8239)," ")))="female",
LOWER(TRIM(SUBSTITUTE(SUBSTITUTE($I372,CHAR(160)," "),_xludf.UNICHAR(8239)," ")))="f",
LOWER(TRIM(SUBSTITUTE(SUBSTITUTE($I372,CHAR(160)," "),_xludf.UNICHAR(8239)," ")))="females"),
"female",
""))</f>
        <v>#NAME?</v>
      </c>
      <c r="K372" s="105">
        <v>592272473</v>
      </c>
      <c r="L372" s="105" t="s">
        <v>35</v>
      </c>
      <c r="M372" s="107" t="s">
        <v>83</v>
      </c>
      <c r="N372" s="105" t="s">
        <v>84</v>
      </c>
      <c r="O372" s="105"/>
      <c r="P372" s="103" t="s">
        <v>85</v>
      </c>
      <c r="Q372" s="136" t="s">
        <v>4</v>
      </c>
      <c r="R372" s="137"/>
      <c r="S372" s="107"/>
      <c r="T372" s="106"/>
      <c r="U372" s="106"/>
      <c r="V372" s="107"/>
      <c r="W372" s="107"/>
      <c r="X372" s="107" t="str">
        <f t="shared" si="142"/>
        <v>--365-05-04</v>
      </c>
      <c r="Y372" s="105" t="e">
        <f t="shared" ref="Y372:AC372" ca="1" si="391">TRIM(SUBSTITUTE(SUBSTITUTE(OFFSET($Q372,0,COLUMN()-COLUMN($AL$1)),CHAR(160)," "),_xludf.UNICHAR(8239)," "))</f>
        <v>#NAME?</v>
      </c>
      <c r="Z372" s="105" t="e">
        <f t="shared" ca="1" si="391"/>
        <v>#NAME?</v>
      </c>
      <c r="AA372" s="105" t="e">
        <f t="shared" ca="1" si="391"/>
        <v>#NAME?</v>
      </c>
      <c r="AB372" s="105" t="e">
        <f t="shared" ca="1" si="391"/>
        <v>#NAME?</v>
      </c>
      <c r="AC372" s="105" t="e">
        <f t="shared" ca="1" si="391"/>
        <v>#NAME?</v>
      </c>
      <c r="AD372" s="107">
        <f t="shared" si="144"/>
        <v>1</v>
      </c>
      <c r="AE372" s="107" t="str">
        <f t="shared" si="145"/>
        <v>2026-04</v>
      </c>
      <c r="AF372" s="107">
        <f t="shared" si="274"/>
        <v>1</v>
      </c>
      <c r="AG372" s="107">
        <f t="shared" si="275"/>
        <v>1</v>
      </c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</row>
    <row r="373" spans="1:47" ht="24" customHeight="1" x14ac:dyDescent="0.3">
      <c r="A373" s="46">
        <v>71</v>
      </c>
      <c r="B373" s="107" t="s">
        <v>463</v>
      </c>
      <c r="C373" s="102">
        <v>46117</v>
      </c>
      <c r="D373" s="102" t="str">
        <f t="array" ref="D373">IFERROR(
  LOOKUP(2, 1/((TRIM(IMS!$E$8:$E$4000)=TRIM(IMS!$E373))*(IMS!$C$8:$C$4000&lt;IMS!$C373)),
         IMS!$C$8:$C$4000),
"")</f>
        <v/>
      </c>
      <c r="E373" s="107">
        <v>802804195</v>
      </c>
      <c r="F373" s="113">
        <v>33216</v>
      </c>
      <c r="G373" s="104">
        <v>35</v>
      </c>
      <c r="H373" s="124" t="str">
        <f t="shared" si="119"/>
        <v>19-60</v>
      </c>
      <c r="I373" s="125" t="s">
        <v>82</v>
      </c>
      <c r="J373" s="105" t="e">
        <f t="shared" ca="1" si="390"/>
        <v>#NAME?</v>
      </c>
      <c r="K373" s="105">
        <v>599738779</v>
      </c>
      <c r="L373" s="105" t="s">
        <v>35</v>
      </c>
      <c r="M373" s="107" t="s">
        <v>83</v>
      </c>
      <c r="N373" s="105" t="s">
        <v>84</v>
      </c>
      <c r="O373" s="105"/>
      <c r="P373" s="103" t="s">
        <v>85</v>
      </c>
      <c r="Q373" s="137"/>
      <c r="R373" s="137" t="s">
        <v>37</v>
      </c>
      <c r="S373" s="107"/>
      <c r="T373" s="106"/>
      <c r="U373" s="106"/>
      <c r="V373" s="107"/>
      <c r="W373" s="107"/>
      <c r="X373" s="107" t="str">
        <f t="shared" si="142"/>
        <v>--366-05-04</v>
      </c>
      <c r="Y373" s="105" t="e">
        <f t="shared" ref="Y373:AC373" ca="1" si="392">TRIM(SUBSTITUTE(SUBSTITUTE(OFFSET($Q373,0,COLUMN()-COLUMN($AL$1)),CHAR(160)," "),_xludf.UNICHAR(8239)," "))</f>
        <v>#NAME?</v>
      </c>
      <c r="Z373" s="105" t="e">
        <f t="shared" ca="1" si="392"/>
        <v>#NAME?</v>
      </c>
      <c r="AA373" s="105" t="e">
        <f t="shared" ca="1" si="392"/>
        <v>#NAME?</v>
      </c>
      <c r="AB373" s="105" t="e">
        <f t="shared" ca="1" si="392"/>
        <v>#NAME?</v>
      </c>
      <c r="AC373" s="105" t="e">
        <f t="shared" ca="1" si="392"/>
        <v>#NAME?</v>
      </c>
      <c r="AD373" s="107">
        <f t="shared" si="144"/>
        <v>1</v>
      </c>
      <c r="AE373" s="107" t="str">
        <f t="shared" si="145"/>
        <v>2026-04</v>
      </c>
      <c r="AF373" s="107">
        <f t="shared" si="274"/>
        <v>1</v>
      </c>
      <c r="AG373" s="107">
        <f t="shared" si="275"/>
        <v>1</v>
      </c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</row>
    <row r="374" spans="1:47" ht="24" customHeight="1" x14ac:dyDescent="0.3">
      <c r="A374" s="46">
        <v>72</v>
      </c>
      <c r="B374" s="107" t="s">
        <v>464</v>
      </c>
      <c r="C374" s="102">
        <v>46117</v>
      </c>
      <c r="D374" s="102" t="str">
        <f t="array" ref="D374">IFERROR(
  LOOKUP(2, 1/((TRIM(IMS!$E$8:$E$4000)=TRIM(IMS!$E374))*(IMS!$C$8:$C$4000&lt;IMS!$C374)),
         IMS!$C$8:$C$4000),
"")</f>
        <v/>
      </c>
      <c r="E374" s="107">
        <v>422236810</v>
      </c>
      <c r="F374" s="113">
        <v>39529</v>
      </c>
      <c r="G374" s="104">
        <v>18</v>
      </c>
      <c r="H374" s="124" t="str">
        <f t="shared" ref="H374:H466" si="393">IF(G374="","",IF(G374&lt;=5,"0-5",IF(G374&lt;=18,"6-18",IF(G374&lt;=60,"19-60","+60"))))</f>
        <v>6-18</v>
      </c>
      <c r="I374" s="126" t="s">
        <v>88</v>
      </c>
      <c r="J374" s="105" t="e">
        <f t="shared" ca="1" si="390"/>
        <v>#NAME?</v>
      </c>
      <c r="K374" s="105">
        <v>567261738</v>
      </c>
      <c r="L374" s="105" t="s">
        <v>35</v>
      </c>
      <c r="M374" s="111" t="s">
        <v>94</v>
      </c>
      <c r="N374" s="105" t="s">
        <v>84</v>
      </c>
      <c r="O374" s="105"/>
      <c r="P374" s="103" t="s">
        <v>85</v>
      </c>
      <c r="Q374" s="136" t="s">
        <v>16</v>
      </c>
      <c r="R374" s="137"/>
      <c r="S374" s="107"/>
      <c r="T374" s="106"/>
      <c r="U374" s="106"/>
      <c r="V374" s="107"/>
      <c r="W374" s="107"/>
      <c r="X374" s="107" t="str">
        <f t="shared" si="142"/>
        <v>--367-05-04</v>
      </c>
      <c r="Y374" s="105" t="e">
        <f t="shared" ref="Y374:AC374" ca="1" si="394">TRIM(SUBSTITUTE(SUBSTITUTE(OFFSET($Q374,0,COLUMN()-COLUMN($AL$1)),CHAR(160)," "),_xludf.UNICHAR(8239)," "))</f>
        <v>#NAME?</v>
      </c>
      <c r="Z374" s="105" t="e">
        <f t="shared" ca="1" si="394"/>
        <v>#NAME?</v>
      </c>
      <c r="AA374" s="105" t="e">
        <f t="shared" ca="1" si="394"/>
        <v>#NAME?</v>
      </c>
      <c r="AB374" s="105" t="e">
        <f t="shared" ca="1" si="394"/>
        <v>#NAME?</v>
      </c>
      <c r="AC374" s="105" t="e">
        <f t="shared" ca="1" si="394"/>
        <v>#NAME?</v>
      </c>
      <c r="AD374" s="107">
        <f t="shared" si="144"/>
        <v>1</v>
      </c>
      <c r="AE374" s="107" t="str">
        <f t="shared" si="145"/>
        <v>2026-04</v>
      </c>
      <c r="AF374" s="107">
        <f t="shared" si="274"/>
        <v>1</v>
      </c>
      <c r="AG374" s="107">
        <f t="shared" si="275"/>
        <v>1</v>
      </c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</row>
    <row r="375" spans="1:47" ht="24" customHeight="1" x14ac:dyDescent="0.3">
      <c r="A375" s="46">
        <v>73</v>
      </c>
      <c r="B375" s="107" t="s">
        <v>465</v>
      </c>
      <c r="C375" s="102">
        <v>46117</v>
      </c>
      <c r="D375" s="102" t="str">
        <f t="array" ref="D375">IFERROR(
  LOOKUP(2, 1/((TRIM(IMS!$E$8:$E$4000)=TRIM(IMS!$E375))*(IMS!$C$8:$C$4000&lt;IMS!$C375)),
         IMS!$C$8:$C$4000),
"")</f>
        <v/>
      </c>
      <c r="E375" s="107">
        <v>420568032</v>
      </c>
      <c r="F375" s="113">
        <v>38231</v>
      </c>
      <c r="G375" s="104">
        <v>21</v>
      </c>
      <c r="H375" s="124" t="str">
        <f t="shared" si="393"/>
        <v>19-60</v>
      </c>
      <c r="I375" s="126" t="s">
        <v>88</v>
      </c>
      <c r="J375" s="105" t="e">
        <f t="shared" ca="1" si="390"/>
        <v>#NAME?</v>
      </c>
      <c r="K375" s="105">
        <v>567261738</v>
      </c>
      <c r="L375" s="105" t="s">
        <v>35</v>
      </c>
      <c r="M375" s="111" t="s">
        <v>94</v>
      </c>
      <c r="N375" s="105" t="s">
        <v>84</v>
      </c>
      <c r="O375" s="105"/>
      <c r="P375" s="103" t="s">
        <v>85</v>
      </c>
      <c r="Q375" s="136" t="s">
        <v>16</v>
      </c>
      <c r="R375" s="137"/>
      <c r="S375" s="107"/>
      <c r="T375" s="106"/>
      <c r="U375" s="106"/>
      <c r="V375" s="107"/>
      <c r="W375" s="107"/>
      <c r="X375" s="107" t="str">
        <f t="shared" si="142"/>
        <v>--368-05-04</v>
      </c>
      <c r="Y375" s="105" t="e">
        <f t="shared" ref="Y375:AC375" ca="1" si="395">TRIM(SUBSTITUTE(SUBSTITUTE(OFFSET($Q375,0,COLUMN()-COLUMN($AL$1)),CHAR(160)," "),_xludf.UNICHAR(8239)," "))</f>
        <v>#NAME?</v>
      </c>
      <c r="Z375" s="105" t="e">
        <f t="shared" ca="1" si="395"/>
        <v>#NAME?</v>
      </c>
      <c r="AA375" s="105" t="e">
        <f t="shared" ca="1" si="395"/>
        <v>#NAME?</v>
      </c>
      <c r="AB375" s="105" t="e">
        <f t="shared" ca="1" si="395"/>
        <v>#NAME?</v>
      </c>
      <c r="AC375" s="105" t="e">
        <f t="shared" ca="1" si="395"/>
        <v>#NAME?</v>
      </c>
      <c r="AD375" s="107">
        <f t="shared" si="144"/>
        <v>1</v>
      </c>
      <c r="AE375" s="107" t="str">
        <f t="shared" si="145"/>
        <v>2026-04</v>
      </c>
      <c r="AF375" s="107">
        <f t="shared" si="274"/>
        <v>1</v>
      </c>
      <c r="AG375" s="107">
        <f t="shared" si="275"/>
        <v>1</v>
      </c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</row>
    <row r="376" spans="1:47" ht="24" customHeight="1" x14ac:dyDescent="0.3">
      <c r="A376" s="46">
        <v>74</v>
      </c>
      <c r="B376" s="114" t="s">
        <v>135</v>
      </c>
      <c r="C376" s="102">
        <v>46117</v>
      </c>
      <c r="D376" s="102">
        <f t="array" ref="D376">IFERROR(
  LOOKUP(2, 1/((TRIM(IMS!$E$8:$E$4000)=TRIM(IMS!$E376))*(IMS!$C$8:$C$4000&lt;IMS!$C376)),
         IMS!$C$8:$C$4000),
"")</f>
        <v>46113</v>
      </c>
      <c r="E376" s="114">
        <v>424058295</v>
      </c>
      <c r="F376" s="113">
        <v>38886</v>
      </c>
      <c r="G376" s="114">
        <v>19</v>
      </c>
      <c r="H376" s="124" t="str">
        <f t="shared" si="393"/>
        <v>19-60</v>
      </c>
      <c r="I376" s="125" t="s">
        <v>82</v>
      </c>
      <c r="J376" s="110"/>
      <c r="K376" s="114">
        <v>592230218</v>
      </c>
      <c r="L376" s="105" t="s">
        <v>35</v>
      </c>
      <c r="M376" s="107" t="s">
        <v>83</v>
      </c>
      <c r="N376" s="105" t="s">
        <v>84</v>
      </c>
      <c r="O376" s="105"/>
      <c r="P376" s="103" t="s">
        <v>85</v>
      </c>
      <c r="Q376" s="137"/>
      <c r="R376" s="137" t="s">
        <v>37</v>
      </c>
      <c r="S376" s="107"/>
      <c r="T376" s="106"/>
      <c r="U376" s="106"/>
      <c r="V376" s="107"/>
      <c r="W376" s="107"/>
      <c r="X376" s="107" t="str">
        <f t="shared" si="142"/>
        <v>--369-05-04</v>
      </c>
      <c r="Y376" s="105" t="e">
        <f t="shared" ref="Y376:AC376" ca="1" si="396">TRIM(SUBSTITUTE(SUBSTITUTE(OFFSET($Q376,0,COLUMN()-COLUMN($AL$1)),CHAR(160)," "),_xludf.UNICHAR(8239)," "))</f>
        <v>#NAME?</v>
      </c>
      <c r="Z376" s="105" t="e">
        <f t="shared" ca="1" si="396"/>
        <v>#NAME?</v>
      </c>
      <c r="AA376" s="105" t="e">
        <f t="shared" ca="1" si="396"/>
        <v>#NAME?</v>
      </c>
      <c r="AB376" s="105" t="e">
        <f t="shared" ca="1" si="396"/>
        <v>#NAME?</v>
      </c>
      <c r="AC376" s="105" t="e">
        <f t="shared" ca="1" si="396"/>
        <v>#NAME?</v>
      </c>
      <c r="AD376" s="107">
        <f t="shared" si="144"/>
        <v>0</v>
      </c>
      <c r="AE376" s="107" t="str">
        <f t="shared" si="145"/>
        <v>2026-04</v>
      </c>
      <c r="AF376" s="107">
        <f t="shared" si="274"/>
        <v>0</v>
      </c>
      <c r="AG376" s="107">
        <f t="shared" si="275"/>
        <v>0</v>
      </c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</row>
    <row r="377" spans="1:47" ht="30" customHeight="1" x14ac:dyDescent="0.3">
      <c r="A377" s="46">
        <v>75</v>
      </c>
      <c r="B377" s="107" t="s">
        <v>285</v>
      </c>
      <c r="C377" s="102">
        <v>46117</v>
      </c>
      <c r="D377" s="102">
        <f t="array" ref="D377">IFERROR(
  LOOKUP(2, 1/((TRIM(IMS!$E$8:$E$4000)=TRIM(IMS!$E377))*(IMS!$C$8:$C$4000&lt;IMS!$C377)),
         IMS!$C$8:$C$4000),
"")</f>
        <v>46113</v>
      </c>
      <c r="E377" s="107">
        <v>800134157</v>
      </c>
      <c r="F377" s="113">
        <v>30717</v>
      </c>
      <c r="G377" s="114">
        <v>42</v>
      </c>
      <c r="H377" s="124" t="str">
        <f t="shared" si="393"/>
        <v>19-60</v>
      </c>
      <c r="I377" s="125" t="s">
        <v>82</v>
      </c>
      <c r="J377" s="110"/>
      <c r="K377" s="114">
        <v>599682503</v>
      </c>
      <c r="L377" s="105" t="s">
        <v>35</v>
      </c>
      <c r="M377" s="107" t="s">
        <v>83</v>
      </c>
      <c r="N377" s="105" t="s">
        <v>84</v>
      </c>
      <c r="O377" s="105"/>
      <c r="P377" s="103" t="s">
        <v>85</v>
      </c>
      <c r="Q377" s="137"/>
      <c r="R377" s="137" t="s">
        <v>15</v>
      </c>
      <c r="S377" s="107"/>
      <c r="T377" s="106"/>
      <c r="U377" s="106"/>
      <c r="V377" s="107"/>
      <c r="W377" s="107"/>
      <c r="X377" s="107" t="str">
        <f t="shared" si="142"/>
        <v>--370-05-04</v>
      </c>
      <c r="Y377" s="105" t="e">
        <f t="shared" ref="Y377:AC377" ca="1" si="397">TRIM(SUBSTITUTE(SUBSTITUTE(OFFSET($Q377,0,COLUMN()-COLUMN($AL$1)),CHAR(160)," "),_xludf.UNICHAR(8239)," "))</f>
        <v>#NAME?</v>
      </c>
      <c r="Z377" s="105" t="e">
        <f t="shared" ca="1" si="397"/>
        <v>#NAME?</v>
      </c>
      <c r="AA377" s="105" t="e">
        <f t="shared" ca="1" si="397"/>
        <v>#NAME?</v>
      </c>
      <c r="AB377" s="105" t="e">
        <f t="shared" ca="1" si="397"/>
        <v>#NAME?</v>
      </c>
      <c r="AC377" s="105" t="e">
        <f t="shared" ca="1" si="397"/>
        <v>#NAME?</v>
      </c>
      <c r="AD377" s="107">
        <f t="shared" si="144"/>
        <v>1</v>
      </c>
      <c r="AE377" s="107" t="str">
        <f t="shared" si="145"/>
        <v>2026-04</v>
      </c>
      <c r="AF377" s="107">
        <f t="shared" si="274"/>
        <v>0</v>
      </c>
      <c r="AG377" s="107">
        <f t="shared" si="275"/>
        <v>0</v>
      </c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</row>
    <row r="378" spans="1:47" ht="24" customHeight="1" x14ac:dyDescent="0.3">
      <c r="A378" s="46">
        <v>76</v>
      </c>
      <c r="B378" s="114" t="s">
        <v>466</v>
      </c>
      <c r="C378" s="102">
        <v>46117</v>
      </c>
      <c r="D378" s="102" t="str">
        <f t="array" ref="D378">IFERROR(
  LOOKUP(2, 1/((TRIM(IMS!$E$8:$E$4000)=TRIM(IMS!$E378))*(IMS!$C$8:$C$4000&lt;IMS!$C378)),
         IMS!$C$8:$C$4000),
"")</f>
        <v/>
      </c>
      <c r="E378" s="114">
        <v>801315706</v>
      </c>
      <c r="F378" s="113">
        <v>31286</v>
      </c>
      <c r="G378" s="114">
        <v>40</v>
      </c>
      <c r="H378" s="124" t="str">
        <f t="shared" si="393"/>
        <v>19-60</v>
      </c>
      <c r="I378" s="125" t="s">
        <v>82</v>
      </c>
      <c r="J378" s="110"/>
      <c r="K378" s="114">
        <v>592229816</v>
      </c>
      <c r="L378" s="105" t="s">
        <v>35</v>
      </c>
      <c r="M378" s="107" t="s">
        <v>83</v>
      </c>
      <c r="N378" s="105" t="s">
        <v>84</v>
      </c>
      <c r="O378" s="105"/>
      <c r="P378" s="103" t="s">
        <v>85</v>
      </c>
      <c r="Q378" s="137"/>
      <c r="R378" s="137" t="s">
        <v>5</v>
      </c>
      <c r="S378" s="107"/>
      <c r="T378" s="106"/>
      <c r="U378" s="106" t="s">
        <v>7</v>
      </c>
      <c r="V378" s="107"/>
      <c r="W378" s="107"/>
      <c r="X378" s="107" t="str">
        <f t="shared" si="142"/>
        <v>--371-05-04</v>
      </c>
      <c r="Y378" s="105" t="e">
        <f t="shared" ref="Y378:AC378" ca="1" si="398">TRIM(SUBSTITUTE(SUBSTITUTE(OFFSET($Q378,0,COLUMN()-COLUMN($AL$1)),CHAR(160)," "),_xludf.UNICHAR(8239)," "))</f>
        <v>#NAME?</v>
      </c>
      <c r="Z378" s="105" t="e">
        <f t="shared" ca="1" si="398"/>
        <v>#NAME?</v>
      </c>
      <c r="AA378" s="105" t="e">
        <f t="shared" ca="1" si="398"/>
        <v>#NAME?</v>
      </c>
      <c r="AB378" s="105" t="e">
        <f t="shared" ca="1" si="398"/>
        <v>#NAME?</v>
      </c>
      <c r="AC378" s="105" t="e">
        <f t="shared" ca="1" si="398"/>
        <v>#NAME?</v>
      </c>
      <c r="AD378" s="107">
        <f t="shared" si="144"/>
        <v>1</v>
      </c>
      <c r="AE378" s="107" t="str">
        <f t="shared" si="145"/>
        <v>2026-04</v>
      </c>
      <c r="AF378" s="107">
        <f t="shared" si="274"/>
        <v>1</v>
      </c>
      <c r="AG378" s="107">
        <f t="shared" si="275"/>
        <v>1</v>
      </c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</row>
    <row r="379" spans="1:47" ht="24" customHeight="1" x14ac:dyDescent="0.3">
      <c r="A379" s="46">
        <v>77</v>
      </c>
      <c r="B379" s="114" t="s">
        <v>467</v>
      </c>
      <c r="C379" s="102">
        <v>46117</v>
      </c>
      <c r="D379" s="102" t="str">
        <f t="array" ref="D379">IFERROR(
  LOOKUP(2, 1/((TRIM(IMS!$E$8:$E$4000)=TRIM(IMS!$E379))*(IMS!$C$8:$C$4000&lt;IMS!$C379)),
         IMS!$C$8:$C$4000),
"")</f>
        <v/>
      </c>
      <c r="E379" s="114">
        <v>910748060</v>
      </c>
      <c r="F379" s="113">
        <v>25946</v>
      </c>
      <c r="G379" s="114">
        <v>55</v>
      </c>
      <c r="H379" s="124" t="str">
        <f t="shared" si="393"/>
        <v>19-60</v>
      </c>
      <c r="I379" s="125" t="s">
        <v>82</v>
      </c>
      <c r="J379" s="110"/>
      <c r="K379" s="114">
        <v>594667339</v>
      </c>
      <c r="L379" s="105" t="s">
        <v>35</v>
      </c>
      <c r="M379" s="107" t="s">
        <v>83</v>
      </c>
      <c r="N379" s="105" t="s">
        <v>84</v>
      </c>
      <c r="O379" s="105"/>
      <c r="P379" s="103" t="s">
        <v>85</v>
      </c>
      <c r="Q379" s="136" t="s">
        <v>16</v>
      </c>
      <c r="R379" s="137"/>
      <c r="S379" s="107"/>
      <c r="T379" s="106"/>
      <c r="U379" s="106"/>
      <c r="V379" s="107"/>
      <c r="W379" s="107"/>
      <c r="X379" s="107" t="str">
        <f t="shared" si="142"/>
        <v>--372-05-04</v>
      </c>
      <c r="Y379" s="105" t="e">
        <f t="shared" ref="Y379:AC379" ca="1" si="399">TRIM(SUBSTITUTE(SUBSTITUTE(OFFSET($Q379,0,COLUMN()-COLUMN($AL$1)),CHAR(160)," "),_xludf.UNICHAR(8239)," "))</f>
        <v>#NAME?</v>
      </c>
      <c r="Z379" s="105" t="e">
        <f t="shared" ca="1" si="399"/>
        <v>#NAME?</v>
      </c>
      <c r="AA379" s="105" t="e">
        <f t="shared" ca="1" si="399"/>
        <v>#NAME?</v>
      </c>
      <c r="AB379" s="105" t="e">
        <f t="shared" ca="1" si="399"/>
        <v>#NAME?</v>
      </c>
      <c r="AC379" s="105" t="e">
        <f t="shared" ca="1" si="399"/>
        <v>#NAME?</v>
      </c>
      <c r="AD379" s="107">
        <f t="shared" si="144"/>
        <v>1</v>
      </c>
      <c r="AE379" s="107" t="str">
        <f t="shared" si="145"/>
        <v>2026-04</v>
      </c>
      <c r="AF379" s="107">
        <f t="shared" si="274"/>
        <v>1</v>
      </c>
      <c r="AG379" s="107">
        <f t="shared" si="275"/>
        <v>1</v>
      </c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</row>
    <row r="380" spans="1:47" ht="24" customHeight="1" x14ac:dyDescent="0.3">
      <c r="A380" s="46">
        <v>78</v>
      </c>
      <c r="B380" s="107" t="s">
        <v>468</v>
      </c>
      <c r="C380" s="102">
        <v>46117</v>
      </c>
      <c r="D380" s="102" t="str">
        <f t="array" ref="D380">IFERROR(
  LOOKUP(2, 1/((TRIM(IMS!$E$8:$E$4000)=TRIM(IMS!$E380))*(IMS!$C$8:$C$4000&lt;IMS!$C380)),
         IMS!$C$8:$C$4000),
"")</f>
        <v/>
      </c>
      <c r="E380" s="107">
        <v>802018747</v>
      </c>
      <c r="F380" s="113">
        <v>32423</v>
      </c>
      <c r="G380" s="104">
        <v>37</v>
      </c>
      <c r="H380" s="124" t="str">
        <f t="shared" si="393"/>
        <v>19-60</v>
      </c>
      <c r="I380" s="125" t="s">
        <v>82</v>
      </c>
      <c r="J380" s="105" t="e">
        <f t="shared" ref="J380:J382" ca="1" si="400">IF(OR(LOWER(TRIM(SUBSTITUTE(SUBSTITUTE($I380,CHAR(160)," "),_xludf.UNICHAR(8239)," ")))="male",
LOWER(TRIM(SUBSTITUTE(SUBSTITUTE($I380,CHAR(160)," "),_xludf.UNICHAR(8239)," ")))="m",
LOWER(TRIM(SUBSTITUTE(SUBSTITUTE($I380,CHAR(160)," "),_xludf.UNICHAR(8239)," ")))="males"),
"male",
IF(OR(LOWER(TRIM(SUBSTITUTE(SUBSTITUTE($I380,CHAR(160)," "),_xludf.UNICHAR(8239)," ")))="female",
LOWER(TRIM(SUBSTITUTE(SUBSTITUTE($I380,CHAR(160)," "),_xludf.UNICHAR(8239)," ")))="f",
LOWER(TRIM(SUBSTITUTE(SUBSTITUTE($I380,CHAR(160)," "),_xludf.UNICHAR(8239)," ")))="females"),
"female",
""))</f>
        <v>#NAME?</v>
      </c>
      <c r="K380" s="105">
        <v>597037119</v>
      </c>
      <c r="L380" s="105" t="s">
        <v>35</v>
      </c>
      <c r="M380" s="107" t="s">
        <v>83</v>
      </c>
      <c r="N380" s="105" t="s">
        <v>84</v>
      </c>
      <c r="O380" s="105"/>
      <c r="P380" s="103" t="s">
        <v>85</v>
      </c>
      <c r="Q380" s="136" t="s">
        <v>16</v>
      </c>
      <c r="R380" s="137"/>
      <c r="S380" s="107"/>
      <c r="T380" s="106"/>
      <c r="U380" s="106"/>
      <c r="V380" s="107"/>
      <c r="W380" s="107"/>
      <c r="X380" s="107" t="str">
        <f t="shared" si="142"/>
        <v>--373-05-04</v>
      </c>
      <c r="Y380" s="105" t="e">
        <f t="shared" ref="Y380:AC380" ca="1" si="401">TRIM(SUBSTITUTE(SUBSTITUTE(OFFSET($Q380,0,COLUMN()-COLUMN($AL$1)),CHAR(160)," "),_xludf.UNICHAR(8239)," "))</f>
        <v>#NAME?</v>
      </c>
      <c r="Z380" s="105" t="e">
        <f t="shared" ca="1" si="401"/>
        <v>#NAME?</v>
      </c>
      <c r="AA380" s="105" t="e">
        <f t="shared" ca="1" si="401"/>
        <v>#NAME?</v>
      </c>
      <c r="AB380" s="105" t="e">
        <f t="shared" ca="1" si="401"/>
        <v>#NAME?</v>
      </c>
      <c r="AC380" s="105" t="e">
        <f t="shared" ca="1" si="401"/>
        <v>#NAME?</v>
      </c>
      <c r="AD380" s="107">
        <f t="shared" si="144"/>
        <v>1</v>
      </c>
      <c r="AE380" s="107" t="str">
        <f t="shared" si="145"/>
        <v>2026-04</v>
      </c>
      <c r="AF380" s="107">
        <f t="shared" si="274"/>
        <v>1</v>
      </c>
      <c r="AG380" s="107">
        <f t="shared" si="275"/>
        <v>1</v>
      </c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</row>
    <row r="381" spans="1:47" ht="24" customHeight="1" x14ac:dyDescent="0.3">
      <c r="A381" s="46">
        <v>79</v>
      </c>
      <c r="B381" s="107" t="s">
        <v>469</v>
      </c>
      <c r="C381" s="102">
        <v>46117</v>
      </c>
      <c r="D381" s="102" t="str">
        <f t="array" ref="D381">IFERROR(
  LOOKUP(2, 1/((TRIM(IMS!$E$8:$E$4000)=TRIM(IMS!$E381))*(IMS!$C$8:$C$4000&lt;IMS!$C381)),
         IMS!$C$8:$C$4000),
"")</f>
        <v/>
      </c>
      <c r="E381" s="107">
        <v>803658889</v>
      </c>
      <c r="F381" s="113">
        <v>34144</v>
      </c>
      <c r="G381" s="104">
        <v>32</v>
      </c>
      <c r="H381" s="124" t="str">
        <f t="shared" si="393"/>
        <v>19-60</v>
      </c>
      <c r="I381" s="125" t="s">
        <v>82</v>
      </c>
      <c r="J381" s="105" t="e">
        <f t="shared" ca="1" si="400"/>
        <v>#NAME?</v>
      </c>
      <c r="K381" s="105">
        <v>598268340</v>
      </c>
      <c r="L381" s="105" t="s">
        <v>35</v>
      </c>
      <c r="M381" s="107" t="s">
        <v>83</v>
      </c>
      <c r="N381" s="105" t="s">
        <v>84</v>
      </c>
      <c r="O381" s="105"/>
      <c r="P381" s="103" t="s">
        <v>85</v>
      </c>
      <c r="Q381" s="136" t="s">
        <v>4</v>
      </c>
      <c r="R381" s="137"/>
      <c r="S381" s="107"/>
      <c r="T381" s="106"/>
      <c r="U381" s="106"/>
      <c r="V381" s="107"/>
      <c r="W381" s="107"/>
      <c r="X381" s="107" t="str">
        <f t="shared" si="142"/>
        <v>--374-05-04</v>
      </c>
      <c r="Y381" s="105" t="e">
        <f t="shared" ref="Y381:AC381" ca="1" si="402">TRIM(SUBSTITUTE(SUBSTITUTE(OFFSET($Q381,0,COLUMN()-COLUMN($AL$1)),CHAR(160)," "),_xludf.UNICHAR(8239)," "))</f>
        <v>#NAME?</v>
      </c>
      <c r="Z381" s="105" t="e">
        <f t="shared" ca="1" si="402"/>
        <v>#NAME?</v>
      </c>
      <c r="AA381" s="105" t="e">
        <f t="shared" ca="1" si="402"/>
        <v>#NAME?</v>
      </c>
      <c r="AB381" s="105" t="e">
        <f t="shared" ca="1" si="402"/>
        <v>#NAME?</v>
      </c>
      <c r="AC381" s="105" t="e">
        <f t="shared" ca="1" si="402"/>
        <v>#NAME?</v>
      </c>
      <c r="AD381" s="107">
        <f t="shared" si="144"/>
        <v>0</v>
      </c>
      <c r="AE381" s="107" t="str">
        <f t="shared" si="145"/>
        <v>2026-04</v>
      </c>
      <c r="AF381" s="107">
        <f t="shared" si="274"/>
        <v>1</v>
      </c>
      <c r="AG381" s="107">
        <f t="shared" si="275"/>
        <v>1</v>
      </c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</row>
    <row r="382" spans="1:47" ht="24" customHeight="1" x14ac:dyDescent="0.3">
      <c r="A382" s="46">
        <v>80</v>
      </c>
      <c r="B382" s="107" t="s">
        <v>470</v>
      </c>
      <c r="C382" s="102">
        <v>46117</v>
      </c>
      <c r="D382" s="102" t="str">
        <f t="array" ref="D382">IFERROR(
  LOOKUP(2, 1/((TRIM(IMS!$E$8:$E$4000)=TRIM(IMS!$E382))*(IMS!$C$8:$C$4000&lt;IMS!$C382)),
         IMS!$C$8:$C$4000),
"")</f>
        <v/>
      </c>
      <c r="E382" s="107">
        <v>445159502</v>
      </c>
      <c r="F382" s="113">
        <v>44973</v>
      </c>
      <c r="G382" s="104">
        <v>3</v>
      </c>
      <c r="H382" s="124" t="str">
        <f t="shared" si="393"/>
        <v>0-5</v>
      </c>
      <c r="I382" s="125" t="s">
        <v>82</v>
      </c>
      <c r="J382" s="105" t="e">
        <f t="shared" ca="1" si="400"/>
        <v>#NAME?</v>
      </c>
      <c r="K382" s="105">
        <v>598268340</v>
      </c>
      <c r="L382" s="105" t="s">
        <v>35</v>
      </c>
      <c r="M382" s="105" t="s">
        <v>89</v>
      </c>
      <c r="N382" s="105" t="s">
        <v>84</v>
      </c>
      <c r="O382" s="105"/>
      <c r="P382" s="103" t="s">
        <v>85</v>
      </c>
      <c r="Q382" s="136" t="s">
        <v>16</v>
      </c>
      <c r="R382" s="137"/>
      <c r="S382" s="107"/>
      <c r="T382" s="106"/>
      <c r="U382" s="106"/>
      <c r="V382" s="107"/>
      <c r="W382" s="107"/>
      <c r="X382" s="107" t="str">
        <f t="shared" si="142"/>
        <v>--375-05-04</v>
      </c>
      <c r="Y382" s="105" t="e">
        <f t="shared" ref="Y382:AC382" ca="1" si="403">TRIM(SUBSTITUTE(SUBSTITUTE(OFFSET($Q382,0,COLUMN()-COLUMN($AL$1)),CHAR(160)," "),_xludf.UNICHAR(8239)," "))</f>
        <v>#NAME?</v>
      </c>
      <c r="Z382" s="105" t="e">
        <f t="shared" ca="1" si="403"/>
        <v>#NAME?</v>
      </c>
      <c r="AA382" s="105" t="e">
        <f t="shared" ca="1" si="403"/>
        <v>#NAME?</v>
      </c>
      <c r="AB382" s="105" t="e">
        <f t="shared" ca="1" si="403"/>
        <v>#NAME?</v>
      </c>
      <c r="AC382" s="105" t="e">
        <f t="shared" ca="1" si="403"/>
        <v>#NAME?</v>
      </c>
      <c r="AD382" s="107">
        <f t="shared" si="144"/>
        <v>0</v>
      </c>
      <c r="AE382" s="107" t="str">
        <f t="shared" si="145"/>
        <v>2026-04</v>
      </c>
      <c r="AF382" s="107">
        <f t="shared" si="274"/>
        <v>1</v>
      </c>
      <c r="AG382" s="107">
        <f t="shared" si="275"/>
        <v>1</v>
      </c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</row>
    <row r="383" spans="1:47" ht="24" customHeight="1" x14ac:dyDescent="0.3">
      <c r="A383" s="46">
        <v>81</v>
      </c>
      <c r="B383" s="114" t="s">
        <v>471</v>
      </c>
      <c r="C383" s="102">
        <v>46117</v>
      </c>
      <c r="D383" s="102" t="str">
        <f t="array" ref="D383">IFERROR(
  LOOKUP(2, 1/((TRIM(IMS!$E$8:$E$4000)=TRIM(IMS!$E383))*(IMS!$C$8:$C$4000&lt;IMS!$C383)),
         IMS!$C$8:$C$4000),
"")</f>
        <v/>
      </c>
      <c r="E383" s="114">
        <v>960708642</v>
      </c>
      <c r="F383" s="113">
        <v>22231</v>
      </c>
      <c r="G383" s="114">
        <v>65</v>
      </c>
      <c r="H383" s="124" t="str">
        <f t="shared" si="393"/>
        <v>+60</v>
      </c>
      <c r="I383" s="126" t="s">
        <v>88</v>
      </c>
      <c r="J383" s="110"/>
      <c r="K383" s="114">
        <v>599333501</v>
      </c>
      <c r="L383" s="105" t="s">
        <v>35</v>
      </c>
      <c r="M383" s="107" t="s">
        <v>83</v>
      </c>
      <c r="N383" s="105" t="s">
        <v>84</v>
      </c>
      <c r="O383" s="105"/>
      <c r="P383" s="103" t="s">
        <v>85</v>
      </c>
      <c r="Q383" s="136" t="s">
        <v>16</v>
      </c>
      <c r="R383" s="137"/>
      <c r="S383" s="107"/>
      <c r="T383" s="106"/>
      <c r="U383" s="106"/>
      <c r="V383" s="107"/>
      <c r="W383" s="107"/>
      <c r="X383" s="107" t="str">
        <f t="shared" si="142"/>
        <v>--376-05-04</v>
      </c>
      <c r="Y383" s="105" t="e">
        <f t="shared" ref="Y383:AC383" ca="1" si="404">TRIM(SUBSTITUTE(SUBSTITUTE(OFFSET($Q383,0,COLUMN()-COLUMN($AL$1)),CHAR(160)," "),_xludf.UNICHAR(8239)," "))</f>
        <v>#NAME?</v>
      </c>
      <c r="Z383" s="105" t="e">
        <f t="shared" ca="1" si="404"/>
        <v>#NAME?</v>
      </c>
      <c r="AA383" s="105" t="e">
        <f t="shared" ca="1" si="404"/>
        <v>#NAME?</v>
      </c>
      <c r="AB383" s="105" t="e">
        <f t="shared" ca="1" si="404"/>
        <v>#NAME?</v>
      </c>
      <c r="AC383" s="105" t="e">
        <f t="shared" ca="1" si="404"/>
        <v>#NAME?</v>
      </c>
      <c r="AD383" s="107">
        <f t="shared" si="144"/>
        <v>1</v>
      </c>
      <c r="AE383" s="107" t="str">
        <f t="shared" si="145"/>
        <v>2026-04</v>
      </c>
      <c r="AF383" s="107">
        <f t="shared" si="274"/>
        <v>1</v>
      </c>
      <c r="AG383" s="107">
        <f t="shared" si="275"/>
        <v>1</v>
      </c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</row>
    <row r="384" spans="1:47" ht="24" customHeight="1" x14ac:dyDescent="0.3">
      <c r="A384" s="46">
        <v>82</v>
      </c>
      <c r="B384" s="114" t="s">
        <v>472</v>
      </c>
      <c r="C384" s="102">
        <v>46117</v>
      </c>
      <c r="D384" s="102" t="str">
        <f t="array" ref="D384">IFERROR(
  LOOKUP(2, 1/((TRIM(IMS!$E$8:$E$4000)=TRIM(IMS!$E384))*(IMS!$C$8:$C$4000&lt;IMS!$C384)),
         IMS!$C$8:$C$4000),
"")</f>
        <v/>
      </c>
      <c r="E384" s="114">
        <v>903316966</v>
      </c>
      <c r="F384" s="113">
        <v>29283</v>
      </c>
      <c r="G384" s="114">
        <v>46</v>
      </c>
      <c r="H384" s="124" t="str">
        <f t="shared" si="393"/>
        <v>19-60</v>
      </c>
      <c r="I384" s="125" t="s">
        <v>82</v>
      </c>
      <c r="J384" s="110"/>
      <c r="K384" s="114">
        <v>599335690</v>
      </c>
      <c r="L384" s="105" t="s">
        <v>35</v>
      </c>
      <c r="M384" s="107" t="s">
        <v>83</v>
      </c>
      <c r="N384" s="105" t="s">
        <v>84</v>
      </c>
      <c r="O384" s="105"/>
      <c r="P384" s="103" t="s">
        <v>85</v>
      </c>
      <c r="Q384" s="137"/>
      <c r="R384" s="126" t="s">
        <v>37</v>
      </c>
      <c r="S384" s="107"/>
      <c r="T384" s="106"/>
      <c r="U384" s="106"/>
      <c r="V384" s="107"/>
      <c r="W384" s="107"/>
      <c r="X384" s="107" t="str">
        <f t="shared" si="142"/>
        <v>--377-05-04</v>
      </c>
      <c r="Y384" s="105" t="e">
        <f t="shared" ref="Y384:AC384" ca="1" si="405">TRIM(SUBSTITUTE(SUBSTITUTE(OFFSET($Q384,0,COLUMN()-COLUMN($AL$1)),CHAR(160)," "),_xludf.UNICHAR(8239)," "))</f>
        <v>#NAME?</v>
      </c>
      <c r="Z384" s="105" t="e">
        <f t="shared" ca="1" si="405"/>
        <v>#NAME?</v>
      </c>
      <c r="AA384" s="105" t="e">
        <f t="shared" ca="1" si="405"/>
        <v>#NAME?</v>
      </c>
      <c r="AB384" s="105" t="e">
        <f t="shared" ca="1" si="405"/>
        <v>#NAME?</v>
      </c>
      <c r="AC384" s="105" t="e">
        <f t="shared" ca="1" si="405"/>
        <v>#NAME?</v>
      </c>
      <c r="AD384" s="107">
        <f t="shared" si="144"/>
        <v>1</v>
      </c>
      <c r="AE384" s="107" t="str">
        <f t="shared" si="145"/>
        <v>2026-04</v>
      </c>
      <c r="AF384" s="107">
        <f t="shared" si="274"/>
        <v>1</v>
      </c>
      <c r="AG384" s="107">
        <f t="shared" si="275"/>
        <v>1</v>
      </c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</row>
    <row r="385" spans="1:47" ht="24" customHeight="1" x14ac:dyDescent="0.3">
      <c r="A385" s="46">
        <v>83</v>
      </c>
      <c r="B385" s="114" t="s">
        <v>473</v>
      </c>
      <c r="C385" s="102">
        <v>46117</v>
      </c>
      <c r="D385" s="102" t="str">
        <f t="array" ref="D385">IFERROR(
  LOOKUP(2, 1/((TRIM(IMS!$E$8:$E$4000)=TRIM(IMS!$E385))*(IMS!$C$8:$C$4000&lt;IMS!$C385)),
         IMS!$C$8:$C$4000),
"")</f>
        <v/>
      </c>
      <c r="E385" s="114">
        <v>400009056</v>
      </c>
      <c r="F385" s="113">
        <v>34899</v>
      </c>
      <c r="G385" s="114">
        <v>30</v>
      </c>
      <c r="H385" s="124" t="str">
        <f t="shared" si="393"/>
        <v>19-60</v>
      </c>
      <c r="I385" s="126" t="s">
        <v>88</v>
      </c>
      <c r="J385" s="110"/>
      <c r="K385" s="114">
        <v>594394648</v>
      </c>
      <c r="L385" s="105" t="s">
        <v>35</v>
      </c>
      <c r="M385" s="107" t="s">
        <v>83</v>
      </c>
      <c r="N385" s="105" t="s">
        <v>84</v>
      </c>
      <c r="O385" s="105"/>
      <c r="P385" s="103" t="s">
        <v>85</v>
      </c>
      <c r="Q385" s="136" t="s">
        <v>4</v>
      </c>
      <c r="R385" s="137"/>
      <c r="S385" s="107" t="s">
        <v>6</v>
      </c>
      <c r="T385" s="106"/>
      <c r="U385" s="106"/>
      <c r="V385" s="107"/>
      <c r="W385" s="107"/>
      <c r="X385" s="107" t="str">
        <f t="shared" si="142"/>
        <v>--378-05-04</v>
      </c>
      <c r="Y385" s="105" t="e">
        <f t="shared" ref="Y385:AC385" ca="1" si="406">TRIM(SUBSTITUTE(SUBSTITUTE(OFFSET($Q385,0,COLUMN()-COLUMN($AL$1)),CHAR(160)," "),_xludf.UNICHAR(8239)," "))</f>
        <v>#NAME?</v>
      </c>
      <c r="Z385" s="105" t="e">
        <f t="shared" ca="1" si="406"/>
        <v>#NAME?</v>
      </c>
      <c r="AA385" s="105" t="e">
        <f t="shared" ca="1" si="406"/>
        <v>#NAME?</v>
      </c>
      <c r="AB385" s="105" t="e">
        <f t="shared" ca="1" si="406"/>
        <v>#NAME?</v>
      </c>
      <c r="AC385" s="105" t="e">
        <f t="shared" ca="1" si="406"/>
        <v>#NAME?</v>
      </c>
      <c r="AD385" s="107">
        <f t="shared" si="144"/>
        <v>0</v>
      </c>
      <c r="AE385" s="107" t="str">
        <f t="shared" si="145"/>
        <v>2026-04</v>
      </c>
      <c r="AF385" s="107">
        <f t="shared" si="274"/>
        <v>1</v>
      </c>
      <c r="AG385" s="107">
        <f t="shared" si="275"/>
        <v>1</v>
      </c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</row>
    <row r="386" spans="1:47" ht="24" customHeight="1" x14ac:dyDescent="0.3">
      <c r="A386" s="46">
        <v>84</v>
      </c>
      <c r="B386" s="114" t="s">
        <v>474</v>
      </c>
      <c r="C386" s="102">
        <v>46117</v>
      </c>
      <c r="D386" s="102" t="str">
        <f t="array" ref="D386">IFERROR(
  LOOKUP(2, 1/((TRIM(IMS!$E$8:$E$4000)=TRIM(IMS!$E386))*(IMS!$C$8:$C$4000&lt;IMS!$C386)),
         IMS!$C$8:$C$4000),
"")</f>
        <v/>
      </c>
      <c r="E386" s="114">
        <v>400266243</v>
      </c>
      <c r="F386" s="113">
        <v>35366</v>
      </c>
      <c r="G386" s="114">
        <v>29</v>
      </c>
      <c r="H386" s="124" t="str">
        <f t="shared" si="393"/>
        <v>19-60</v>
      </c>
      <c r="I386" s="125" t="s">
        <v>82</v>
      </c>
      <c r="J386" s="110"/>
      <c r="K386" s="114">
        <v>595408732</v>
      </c>
      <c r="L386" s="105" t="s">
        <v>35</v>
      </c>
      <c r="M386" s="107" t="s">
        <v>83</v>
      </c>
      <c r="N386" s="105" t="s">
        <v>84</v>
      </c>
      <c r="O386" s="105"/>
      <c r="P386" s="103" t="s">
        <v>85</v>
      </c>
      <c r="Q386" s="137"/>
      <c r="R386" s="137" t="s">
        <v>17</v>
      </c>
      <c r="S386" s="107"/>
      <c r="T386" s="106"/>
      <c r="U386" s="106"/>
      <c r="V386" s="107"/>
      <c r="W386" s="107"/>
      <c r="X386" s="107" t="str">
        <f t="shared" si="142"/>
        <v>--379-05-04</v>
      </c>
      <c r="Y386" s="105" t="e">
        <f t="shared" ref="Y386:AC386" ca="1" si="407">TRIM(SUBSTITUTE(SUBSTITUTE(OFFSET($Q386,0,COLUMN()-COLUMN($AL$1)),CHAR(160)," "),_xludf.UNICHAR(8239)," "))</f>
        <v>#NAME?</v>
      </c>
      <c r="Z386" s="105" t="e">
        <f t="shared" ca="1" si="407"/>
        <v>#NAME?</v>
      </c>
      <c r="AA386" s="105" t="e">
        <f t="shared" ca="1" si="407"/>
        <v>#NAME?</v>
      </c>
      <c r="AB386" s="105" t="e">
        <f t="shared" ca="1" si="407"/>
        <v>#NAME?</v>
      </c>
      <c r="AC386" s="105" t="e">
        <f t="shared" ca="1" si="407"/>
        <v>#NAME?</v>
      </c>
      <c r="AD386" s="107">
        <f t="shared" si="144"/>
        <v>1</v>
      </c>
      <c r="AE386" s="107" t="str">
        <f t="shared" si="145"/>
        <v>2026-04</v>
      </c>
      <c r="AF386" s="107">
        <f t="shared" si="274"/>
        <v>1</v>
      </c>
      <c r="AG386" s="107">
        <f t="shared" si="275"/>
        <v>1</v>
      </c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</row>
    <row r="387" spans="1:47" ht="30" customHeight="1" x14ac:dyDescent="0.3">
      <c r="A387" s="46">
        <v>85</v>
      </c>
      <c r="B387" s="114" t="s">
        <v>475</v>
      </c>
      <c r="C387" s="102">
        <v>46117</v>
      </c>
      <c r="D387" s="102" t="str">
        <f t="array" ref="D387">IFERROR(
  LOOKUP(2, 1/((TRIM(IMS!$E$8:$E$4000)=TRIM(IMS!$E387))*(IMS!$C$8:$C$4000&lt;IMS!$C387)),
         IMS!$C$8:$C$4000),
"")</f>
        <v/>
      </c>
      <c r="E387" s="114">
        <v>456702075</v>
      </c>
      <c r="F387" s="113">
        <v>27164</v>
      </c>
      <c r="G387" s="114">
        <v>52</v>
      </c>
      <c r="H387" s="124" t="str">
        <f t="shared" si="393"/>
        <v>19-60</v>
      </c>
      <c r="I387" s="125" t="s">
        <v>82</v>
      </c>
      <c r="J387" s="110"/>
      <c r="K387" s="114">
        <v>599051883</v>
      </c>
      <c r="L387" s="105" t="s">
        <v>35</v>
      </c>
      <c r="M387" s="107" t="s">
        <v>83</v>
      </c>
      <c r="N387" s="105" t="s">
        <v>84</v>
      </c>
      <c r="O387" s="105"/>
      <c r="P387" s="103" t="s">
        <v>85</v>
      </c>
      <c r="Q387" s="136" t="s">
        <v>4</v>
      </c>
      <c r="R387" s="137"/>
      <c r="S387" s="107"/>
      <c r="T387" s="106"/>
      <c r="U387" s="106"/>
      <c r="V387" s="107"/>
      <c r="W387" s="107"/>
      <c r="X387" s="107" t="str">
        <f t="shared" si="142"/>
        <v>--380-05-04</v>
      </c>
      <c r="Y387" s="105" t="e">
        <f t="shared" ref="Y387:AC387" ca="1" si="408">TRIM(SUBSTITUTE(SUBSTITUTE(OFFSET($Q387,0,COLUMN()-COLUMN($AL$1)),CHAR(160)," "),_xludf.UNICHAR(8239)," "))</f>
        <v>#NAME?</v>
      </c>
      <c r="Z387" s="105" t="e">
        <f t="shared" ca="1" si="408"/>
        <v>#NAME?</v>
      </c>
      <c r="AA387" s="105" t="e">
        <f t="shared" ca="1" si="408"/>
        <v>#NAME?</v>
      </c>
      <c r="AB387" s="105" t="e">
        <f t="shared" ca="1" si="408"/>
        <v>#NAME?</v>
      </c>
      <c r="AC387" s="105" t="e">
        <f t="shared" ca="1" si="408"/>
        <v>#NAME?</v>
      </c>
      <c r="AD387" s="107">
        <f t="shared" si="144"/>
        <v>0</v>
      </c>
      <c r="AE387" s="107" t="str">
        <f t="shared" si="145"/>
        <v>2026-04</v>
      </c>
      <c r="AF387" s="107">
        <f t="shared" si="274"/>
        <v>1</v>
      </c>
      <c r="AG387" s="107">
        <f t="shared" si="275"/>
        <v>1</v>
      </c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</row>
    <row r="388" spans="1:47" ht="24" customHeight="1" x14ac:dyDescent="0.3">
      <c r="A388" s="46">
        <v>86</v>
      </c>
      <c r="B388" s="107" t="s">
        <v>476</v>
      </c>
      <c r="C388" s="102">
        <v>46117</v>
      </c>
      <c r="D388" s="102" t="str">
        <f t="array" ref="D388">IFERROR(
  LOOKUP(2, 1/((TRIM(IMS!$E$8:$E$4000)=TRIM(IMS!$E388))*(IMS!$C$8:$C$4000&lt;IMS!$C388)),
         IMS!$C$8:$C$4000),
"")</f>
        <v/>
      </c>
      <c r="E388" s="107">
        <v>800743098</v>
      </c>
      <c r="F388" s="113">
        <v>32151</v>
      </c>
      <c r="G388" s="104">
        <v>38</v>
      </c>
      <c r="H388" s="124" t="str">
        <f t="shared" si="393"/>
        <v>19-60</v>
      </c>
      <c r="I388" s="125" t="s">
        <v>82</v>
      </c>
      <c r="J388" s="105" t="e">
        <f t="shared" ref="J388:J389" ca="1" si="409">IF(OR(LOWER(TRIM(SUBSTITUTE(SUBSTITUTE($I388,CHAR(160)," "),_xludf.UNICHAR(8239)," ")))="male",
LOWER(TRIM(SUBSTITUTE(SUBSTITUTE($I388,CHAR(160)," "),_xludf.UNICHAR(8239)," ")))="m",
LOWER(TRIM(SUBSTITUTE(SUBSTITUTE($I388,CHAR(160)," "),_xludf.UNICHAR(8239)," ")))="males"),
"male",
IF(OR(LOWER(TRIM(SUBSTITUTE(SUBSTITUTE($I388,CHAR(160)," "),_xludf.UNICHAR(8239)," ")))="female",
LOWER(TRIM(SUBSTITUTE(SUBSTITUTE($I388,CHAR(160)," "),_xludf.UNICHAR(8239)," ")))="f",
LOWER(TRIM(SUBSTITUTE(SUBSTITUTE($I388,CHAR(160)," "),_xludf.UNICHAR(8239)," ")))="females"),
"female",
""))</f>
        <v>#NAME?</v>
      </c>
      <c r="K388" s="105">
        <v>592518910</v>
      </c>
      <c r="L388" s="105" t="s">
        <v>35</v>
      </c>
      <c r="M388" s="107" t="s">
        <v>83</v>
      </c>
      <c r="N388" s="105" t="s">
        <v>84</v>
      </c>
      <c r="O388" s="105"/>
      <c r="P388" s="103" t="s">
        <v>85</v>
      </c>
      <c r="Q388" s="136" t="s">
        <v>4</v>
      </c>
      <c r="R388" s="137"/>
      <c r="S388" s="107"/>
      <c r="T388" s="106"/>
      <c r="U388" s="106"/>
      <c r="V388" s="107"/>
      <c r="W388" s="107"/>
      <c r="X388" s="107" t="str">
        <f t="shared" si="142"/>
        <v>--381-05-04</v>
      </c>
      <c r="Y388" s="105" t="e">
        <f t="shared" ref="Y388:AC388" ca="1" si="410">TRIM(SUBSTITUTE(SUBSTITUTE(OFFSET($Q388,0,COLUMN()-COLUMN($AL$1)),CHAR(160)," "),_xludf.UNICHAR(8239)," "))</f>
        <v>#NAME?</v>
      </c>
      <c r="Z388" s="105" t="e">
        <f t="shared" ca="1" si="410"/>
        <v>#NAME?</v>
      </c>
      <c r="AA388" s="105" t="e">
        <f t="shared" ca="1" si="410"/>
        <v>#NAME?</v>
      </c>
      <c r="AB388" s="105" t="e">
        <f t="shared" ca="1" si="410"/>
        <v>#NAME?</v>
      </c>
      <c r="AC388" s="105" t="e">
        <f t="shared" ca="1" si="410"/>
        <v>#NAME?</v>
      </c>
      <c r="AD388" s="107">
        <f t="shared" si="144"/>
        <v>1</v>
      </c>
      <c r="AE388" s="107" t="str">
        <f t="shared" si="145"/>
        <v>2026-04</v>
      </c>
      <c r="AF388" s="107">
        <f t="shared" si="274"/>
        <v>1</v>
      </c>
      <c r="AG388" s="107">
        <f t="shared" si="275"/>
        <v>1</v>
      </c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</row>
    <row r="389" spans="1:47" ht="24" customHeight="1" x14ac:dyDescent="0.3">
      <c r="A389" s="46">
        <v>87</v>
      </c>
      <c r="B389" s="107" t="s">
        <v>477</v>
      </c>
      <c r="C389" s="102">
        <v>46117</v>
      </c>
      <c r="D389" s="102" t="str">
        <f t="array" ref="D389">IFERROR(
  LOOKUP(2, 1/((TRIM(IMS!$E$8:$E$4000)=TRIM(IMS!$E389))*(IMS!$C$8:$C$4000&lt;IMS!$C389)),
         IMS!$C$8:$C$4000),
"")</f>
        <v/>
      </c>
      <c r="E389" s="107">
        <v>803766849</v>
      </c>
      <c r="F389" s="113">
        <v>33715</v>
      </c>
      <c r="G389" s="104">
        <v>34</v>
      </c>
      <c r="H389" s="124" t="str">
        <f t="shared" si="393"/>
        <v>19-60</v>
      </c>
      <c r="I389" s="125" t="s">
        <v>82</v>
      </c>
      <c r="J389" s="105" t="e">
        <f t="shared" ca="1" si="409"/>
        <v>#NAME?</v>
      </c>
      <c r="K389" s="105">
        <v>597233252</v>
      </c>
      <c r="L389" s="105" t="s">
        <v>35</v>
      </c>
      <c r="M389" s="107" t="s">
        <v>83</v>
      </c>
      <c r="N389" s="105" t="s">
        <v>84</v>
      </c>
      <c r="O389" s="105"/>
      <c r="P389" s="103" t="s">
        <v>85</v>
      </c>
      <c r="Q389" s="136" t="s">
        <v>4</v>
      </c>
      <c r="R389" s="137"/>
      <c r="S389" s="107" t="s">
        <v>6</v>
      </c>
      <c r="T389" s="106"/>
      <c r="U389" s="106"/>
      <c r="V389" s="107"/>
      <c r="W389" s="107"/>
      <c r="X389" s="107" t="str">
        <f t="shared" si="142"/>
        <v>--382-05-04</v>
      </c>
      <c r="Y389" s="105" t="e">
        <f t="shared" ref="Y389:AC389" ca="1" si="411">TRIM(SUBSTITUTE(SUBSTITUTE(OFFSET($Q389,0,COLUMN()-COLUMN($AL$1)),CHAR(160)," "),_xludf.UNICHAR(8239)," "))</f>
        <v>#NAME?</v>
      </c>
      <c r="Z389" s="105" t="e">
        <f t="shared" ca="1" si="411"/>
        <v>#NAME?</v>
      </c>
      <c r="AA389" s="105" t="e">
        <f t="shared" ca="1" si="411"/>
        <v>#NAME?</v>
      </c>
      <c r="AB389" s="105" t="e">
        <f t="shared" ca="1" si="411"/>
        <v>#NAME?</v>
      </c>
      <c r="AC389" s="105" t="e">
        <f t="shared" ca="1" si="411"/>
        <v>#NAME?</v>
      </c>
      <c r="AD389" s="107">
        <f t="shared" si="144"/>
        <v>0</v>
      </c>
      <c r="AE389" s="107" t="str">
        <f t="shared" si="145"/>
        <v>2026-04</v>
      </c>
      <c r="AF389" s="107">
        <f t="shared" si="274"/>
        <v>1</v>
      </c>
      <c r="AG389" s="107">
        <f t="shared" si="275"/>
        <v>1</v>
      </c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</row>
    <row r="390" spans="1:47" ht="24" customHeight="1" x14ac:dyDescent="0.3">
      <c r="A390" s="46">
        <v>88</v>
      </c>
      <c r="B390" s="114" t="s">
        <v>478</v>
      </c>
      <c r="C390" s="102">
        <v>46117</v>
      </c>
      <c r="D390" s="102" t="str">
        <f t="array" ref="D390">IFERROR(
  LOOKUP(2, 1/((TRIM(IMS!$E$8:$E$4000)=TRIM(IMS!$E390))*(IMS!$C$8:$C$4000&lt;IMS!$C390)),
         IMS!$C$8:$C$4000),
"")</f>
        <v/>
      </c>
      <c r="E390" s="114">
        <v>470000167</v>
      </c>
      <c r="F390" s="113">
        <v>45503</v>
      </c>
      <c r="G390" s="114">
        <v>1</v>
      </c>
      <c r="H390" s="124" t="str">
        <f t="shared" si="393"/>
        <v>0-5</v>
      </c>
      <c r="I390" s="126" t="s">
        <v>88</v>
      </c>
      <c r="J390" s="110"/>
      <c r="K390" s="114">
        <v>594082852</v>
      </c>
      <c r="L390" s="105" t="s">
        <v>35</v>
      </c>
      <c r="M390" s="107" t="s">
        <v>83</v>
      </c>
      <c r="N390" s="105" t="s">
        <v>84</v>
      </c>
      <c r="O390" s="105"/>
      <c r="P390" s="103" t="s">
        <v>85</v>
      </c>
      <c r="Q390" s="136" t="s">
        <v>16</v>
      </c>
      <c r="R390" s="137"/>
      <c r="S390" s="107"/>
      <c r="T390" s="106"/>
      <c r="U390" s="106"/>
      <c r="V390" s="107"/>
      <c r="W390" s="107"/>
      <c r="X390" s="107" t="str">
        <f t="shared" si="142"/>
        <v>--383-05-04</v>
      </c>
      <c r="Y390" s="105" t="e">
        <f t="shared" ref="Y390:AC390" ca="1" si="412">TRIM(SUBSTITUTE(SUBSTITUTE(OFFSET($Q390,0,COLUMN()-COLUMN($AL$1)),CHAR(160)," "),_xludf.UNICHAR(8239)," "))</f>
        <v>#NAME?</v>
      </c>
      <c r="Z390" s="105" t="e">
        <f t="shared" ca="1" si="412"/>
        <v>#NAME?</v>
      </c>
      <c r="AA390" s="105" t="e">
        <f t="shared" ca="1" si="412"/>
        <v>#NAME?</v>
      </c>
      <c r="AB390" s="105" t="e">
        <f t="shared" ca="1" si="412"/>
        <v>#NAME?</v>
      </c>
      <c r="AC390" s="105" t="e">
        <f t="shared" ca="1" si="412"/>
        <v>#NAME?</v>
      </c>
      <c r="AD390" s="107">
        <f t="shared" si="144"/>
        <v>0</v>
      </c>
      <c r="AE390" s="107" t="str">
        <f t="shared" si="145"/>
        <v>2026-04</v>
      </c>
      <c r="AF390" s="107">
        <f t="shared" si="274"/>
        <v>1</v>
      </c>
      <c r="AG390" s="107">
        <f t="shared" si="275"/>
        <v>1</v>
      </c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</row>
    <row r="391" spans="1:47" ht="24" customHeight="1" x14ac:dyDescent="0.3">
      <c r="A391" s="46">
        <v>89</v>
      </c>
      <c r="B391" s="107" t="s">
        <v>479</v>
      </c>
      <c r="C391" s="102">
        <v>46117</v>
      </c>
      <c r="D391" s="102" t="str">
        <f t="array" ref="D391">IFERROR(
  LOOKUP(2, 1/((TRIM(IMS!$E$8:$E$4000)=TRIM(IMS!$E391))*(IMS!$C$8:$C$4000&lt;IMS!$C391)),
         IMS!$C$8:$C$4000),
"")</f>
        <v/>
      </c>
      <c r="E391" s="107">
        <v>403667066</v>
      </c>
      <c r="F391" s="113">
        <v>35685</v>
      </c>
      <c r="G391" s="104">
        <v>28</v>
      </c>
      <c r="H391" s="124" t="str">
        <f t="shared" si="393"/>
        <v>19-60</v>
      </c>
      <c r="I391" s="126" t="s">
        <v>88</v>
      </c>
      <c r="J391" s="105" t="e">
        <f t="shared" ref="J391:J393" ca="1" si="413">IF(OR(LOWER(TRIM(SUBSTITUTE(SUBSTITUTE($I391,CHAR(160)," "),_xludf.UNICHAR(8239)," ")))="male",
LOWER(TRIM(SUBSTITUTE(SUBSTITUTE($I391,CHAR(160)," "),_xludf.UNICHAR(8239)," ")))="m",
LOWER(TRIM(SUBSTITUTE(SUBSTITUTE($I391,CHAR(160)," "),_xludf.UNICHAR(8239)," ")))="males"),
"male",
IF(OR(LOWER(TRIM(SUBSTITUTE(SUBSTITUTE($I391,CHAR(160)," "),_xludf.UNICHAR(8239)," ")))="female",
LOWER(TRIM(SUBSTITUTE(SUBSTITUTE($I391,CHAR(160)," "),_xludf.UNICHAR(8239)," ")))="f",
LOWER(TRIM(SUBSTITUTE(SUBSTITUTE($I391,CHAR(160)," "),_xludf.UNICHAR(8239)," ")))="females"),
"female",
""))</f>
        <v>#NAME?</v>
      </c>
      <c r="K391" s="114">
        <v>594082852</v>
      </c>
      <c r="L391" s="105" t="s">
        <v>35</v>
      </c>
      <c r="M391" s="107" t="s">
        <v>83</v>
      </c>
      <c r="N391" s="105" t="s">
        <v>84</v>
      </c>
      <c r="O391" s="105"/>
      <c r="P391" s="103" t="s">
        <v>85</v>
      </c>
      <c r="Q391" s="136" t="s">
        <v>16</v>
      </c>
      <c r="R391" s="137"/>
      <c r="S391" s="107"/>
      <c r="T391" s="106"/>
      <c r="U391" s="106"/>
      <c r="V391" s="107"/>
      <c r="W391" s="107"/>
      <c r="X391" s="107" t="str">
        <f t="shared" si="142"/>
        <v>--384-05-04</v>
      </c>
      <c r="Y391" s="105" t="e">
        <f t="shared" ref="Y391:AC391" ca="1" si="414">TRIM(SUBSTITUTE(SUBSTITUTE(OFFSET($Q391,0,COLUMN()-COLUMN($AL$1)),CHAR(160)," "),_xludf.UNICHAR(8239)," "))</f>
        <v>#NAME?</v>
      </c>
      <c r="Z391" s="105" t="e">
        <f t="shared" ca="1" si="414"/>
        <v>#NAME?</v>
      </c>
      <c r="AA391" s="105" t="e">
        <f t="shared" ca="1" si="414"/>
        <v>#NAME?</v>
      </c>
      <c r="AB391" s="105" t="e">
        <f t="shared" ca="1" si="414"/>
        <v>#NAME?</v>
      </c>
      <c r="AC391" s="105" t="e">
        <f t="shared" ca="1" si="414"/>
        <v>#NAME?</v>
      </c>
      <c r="AD391" s="107">
        <f t="shared" si="144"/>
        <v>1</v>
      </c>
      <c r="AE391" s="107" t="str">
        <f t="shared" si="145"/>
        <v>2026-04</v>
      </c>
      <c r="AF391" s="107">
        <f t="shared" si="274"/>
        <v>1</v>
      </c>
      <c r="AG391" s="107">
        <f t="shared" si="275"/>
        <v>1</v>
      </c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</row>
    <row r="392" spans="1:47" ht="24" customHeight="1" x14ac:dyDescent="0.3">
      <c r="A392" s="46">
        <v>90</v>
      </c>
      <c r="B392" s="107" t="s">
        <v>480</v>
      </c>
      <c r="C392" s="102">
        <v>46117</v>
      </c>
      <c r="D392" s="102" t="str">
        <f t="array" ref="D392">IFERROR(
  LOOKUP(2, 1/((TRIM(IMS!$E$8:$E$4000)=TRIM(IMS!$E392))*(IMS!$C$8:$C$4000&lt;IMS!$C392)),
         IMS!$C$8:$C$4000),
"")</f>
        <v/>
      </c>
      <c r="E392" s="107">
        <v>410592604</v>
      </c>
      <c r="F392" s="113">
        <v>32908</v>
      </c>
      <c r="G392" s="104">
        <v>36</v>
      </c>
      <c r="H392" s="124" t="str">
        <f t="shared" si="393"/>
        <v>19-60</v>
      </c>
      <c r="I392" s="125" t="s">
        <v>82</v>
      </c>
      <c r="J392" s="105" t="e">
        <f t="shared" ca="1" si="413"/>
        <v>#NAME?</v>
      </c>
      <c r="K392" s="105">
        <v>599573203</v>
      </c>
      <c r="L392" s="105" t="s">
        <v>35</v>
      </c>
      <c r="M392" s="107" t="s">
        <v>83</v>
      </c>
      <c r="N392" s="105" t="s">
        <v>84</v>
      </c>
      <c r="O392" s="105"/>
      <c r="P392" s="103" t="s">
        <v>85</v>
      </c>
      <c r="Q392" s="136" t="s">
        <v>4</v>
      </c>
      <c r="R392" s="137"/>
      <c r="S392" s="107"/>
      <c r="T392" s="106"/>
      <c r="U392" s="106"/>
      <c r="V392" s="107"/>
      <c r="W392" s="107"/>
      <c r="X392" s="107" t="str">
        <f t="shared" si="142"/>
        <v>--385-05-04</v>
      </c>
      <c r="Y392" s="105" t="e">
        <f t="shared" ref="Y392:AC392" ca="1" si="415">TRIM(SUBSTITUTE(SUBSTITUTE(OFFSET($Q392,0,COLUMN()-COLUMN($AL$1)),CHAR(160)," "),_xludf.UNICHAR(8239)," "))</f>
        <v>#NAME?</v>
      </c>
      <c r="Z392" s="105" t="e">
        <f t="shared" ca="1" si="415"/>
        <v>#NAME?</v>
      </c>
      <c r="AA392" s="105" t="e">
        <f t="shared" ca="1" si="415"/>
        <v>#NAME?</v>
      </c>
      <c r="AB392" s="105" t="e">
        <f t="shared" ca="1" si="415"/>
        <v>#NAME?</v>
      </c>
      <c r="AC392" s="105" t="e">
        <f t="shared" ca="1" si="415"/>
        <v>#NAME?</v>
      </c>
      <c r="AD392" s="107">
        <f t="shared" si="144"/>
        <v>1</v>
      </c>
      <c r="AE392" s="107" t="str">
        <f t="shared" si="145"/>
        <v>2026-04</v>
      </c>
      <c r="AF392" s="107">
        <f t="shared" si="274"/>
        <v>1</v>
      </c>
      <c r="AG392" s="107">
        <f t="shared" si="275"/>
        <v>1</v>
      </c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</row>
    <row r="393" spans="1:47" ht="24" customHeight="1" x14ac:dyDescent="0.3">
      <c r="A393" s="46">
        <v>91</v>
      </c>
      <c r="B393" s="107" t="s">
        <v>481</v>
      </c>
      <c r="C393" s="102">
        <v>46117</v>
      </c>
      <c r="D393" s="102" t="str">
        <f t="array" ref="D393">IFERROR(
  LOOKUP(2, 1/((TRIM(IMS!$E$8:$E$4000)=TRIM(IMS!$E393))*(IMS!$C$8:$C$4000&lt;IMS!$C393)),
         IMS!$C$8:$C$4000),
"")</f>
        <v/>
      </c>
      <c r="E393" s="107">
        <v>445426281</v>
      </c>
      <c r="F393" s="113">
        <v>44526</v>
      </c>
      <c r="G393" s="104">
        <v>4</v>
      </c>
      <c r="H393" s="124" t="str">
        <f t="shared" si="393"/>
        <v>0-5</v>
      </c>
      <c r="I393" s="125" t="s">
        <v>82</v>
      </c>
      <c r="J393" s="105" t="e">
        <f t="shared" ca="1" si="413"/>
        <v>#NAME?</v>
      </c>
      <c r="K393" s="105">
        <v>599573203</v>
      </c>
      <c r="L393" s="105" t="s">
        <v>35</v>
      </c>
      <c r="M393" s="107" t="s">
        <v>83</v>
      </c>
      <c r="N393" s="105" t="s">
        <v>84</v>
      </c>
      <c r="O393" s="105"/>
      <c r="P393" s="103" t="s">
        <v>85</v>
      </c>
      <c r="Q393" s="136" t="s">
        <v>16</v>
      </c>
      <c r="R393" s="137"/>
      <c r="S393" s="107"/>
      <c r="T393" s="106"/>
      <c r="U393" s="106"/>
      <c r="V393" s="107"/>
      <c r="W393" s="107"/>
      <c r="X393" s="107" t="str">
        <f t="shared" si="142"/>
        <v>--386-05-04</v>
      </c>
      <c r="Y393" s="105" t="e">
        <f t="shared" ref="Y393:AC393" ca="1" si="416">TRIM(SUBSTITUTE(SUBSTITUTE(OFFSET($Q393,0,COLUMN()-COLUMN($AL$1)),CHAR(160)," "),_xludf.UNICHAR(8239)," "))</f>
        <v>#NAME?</v>
      </c>
      <c r="Z393" s="105" t="e">
        <f t="shared" ca="1" si="416"/>
        <v>#NAME?</v>
      </c>
      <c r="AA393" s="105" t="e">
        <f t="shared" ca="1" si="416"/>
        <v>#NAME?</v>
      </c>
      <c r="AB393" s="105" t="e">
        <f t="shared" ca="1" si="416"/>
        <v>#NAME?</v>
      </c>
      <c r="AC393" s="105" t="e">
        <f t="shared" ca="1" si="416"/>
        <v>#NAME?</v>
      </c>
      <c r="AD393" s="107">
        <f t="shared" si="144"/>
        <v>0</v>
      </c>
      <c r="AE393" s="107" t="str">
        <f t="shared" si="145"/>
        <v>2026-04</v>
      </c>
      <c r="AF393" s="107">
        <f t="shared" si="274"/>
        <v>1</v>
      </c>
      <c r="AG393" s="107">
        <f t="shared" si="275"/>
        <v>1</v>
      </c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</row>
    <row r="394" spans="1:47" ht="24" customHeight="1" x14ac:dyDescent="0.3">
      <c r="A394" s="46">
        <v>92</v>
      </c>
      <c r="B394" s="114" t="s">
        <v>482</v>
      </c>
      <c r="C394" s="102">
        <v>46117</v>
      </c>
      <c r="D394" s="102" t="str">
        <f t="array" ref="D394">IFERROR(
  LOOKUP(2, 1/((TRIM(IMS!$E$8:$E$4000)=TRIM(IMS!$E394))*(IMS!$C$8:$C$4000&lt;IMS!$C394)),
         IMS!$C$8:$C$4000),
"")</f>
        <v/>
      </c>
      <c r="E394" s="114">
        <v>901384214</v>
      </c>
      <c r="F394" s="113">
        <v>28293</v>
      </c>
      <c r="G394" s="114">
        <v>49</v>
      </c>
      <c r="H394" s="124" t="str">
        <f t="shared" si="393"/>
        <v>19-60</v>
      </c>
      <c r="I394" s="125" t="s">
        <v>82</v>
      </c>
      <c r="J394" s="110"/>
      <c r="K394" s="114">
        <v>599811023</v>
      </c>
      <c r="L394" s="105" t="s">
        <v>35</v>
      </c>
      <c r="M394" s="107" t="s">
        <v>83</v>
      </c>
      <c r="N394" s="105" t="s">
        <v>84</v>
      </c>
      <c r="O394" s="105"/>
      <c r="P394" s="103" t="s">
        <v>85</v>
      </c>
      <c r="Q394" s="136" t="s">
        <v>4</v>
      </c>
      <c r="R394" s="137"/>
      <c r="S394" s="107"/>
      <c r="T394" s="106"/>
      <c r="U394" s="106"/>
      <c r="V394" s="107"/>
      <c r="W394" s="107"/>
      <c r="X394" s="107" t="str">
        <f t="shared" si="142"/>
        <v>--387-05-04</v>
      </c>
      <c r="Y394" s="105" t="e">
        <f t="shared" ref="Y394:AC394" ca="1" si="417">TRIM(SUBSTITUTE(SUBSTITUTE(OFFSET($Q394,0,COLUMN()-COLUMN($AL$1)),CHAR(160)," "),_xludf.UNICHAR(8239)," "))</f>
        <v>#NAME?</v>
      </c>
      <c r="Z394" s="105" t="e">
        <f t="shared" ca="1" si="417"/>
        <v>#NAME?</v>
      </c>
      <c r="AA394" s="105" t="e">
        <f t="shared" ca="1" si="417"/>
        <v>#NAME?</v>
      </c>
      <c r="AB394" s="105" t="e">
        <f t="shared" ca="1" si="417"/>
        <v>#NAME?</v>
      </c>
      <c r="AC394" s="105" t="e">
        <f t="shared" ca="1" si="417"/>
        <v>#NAME?</v>
      </c>
      <c r="AD394" s="107">
        <f t="shared" si="144"/>
        <v>1</v>
      </c>
      <c r="AE394" s="107" t="str">
        <f t="shared" si="145"/>
        <v>2026-04</v>
      </c>
      <c r="AF394" s="107">
        <f t="shared" si="274"/>
        <v>1</v>
      </c>
      <c r="AG394" s="107">
        <f t="shared" si="275"/>
        <v>1</v>
      </c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</row>
    <row r="395" spans="1:47" ht="24" customHeight="1" x14ac:dyDescent="0.3">
      <c r="A395" s="46">
        <v>93</v>
      </c>
      <c r="B395" s="107" t="s">
        <v>483</v>
      </c>
      <c r="C395" s="102">
        <v>46117</v>
      </c>
      <c r="D395" s="102" t="str">
        <f t="array" ref="D395">IFERROR(
  LOOKUP(2, 1/((TRIM(IMS!$E$8:$E$4000)=TRIM(IMS!$E395))*(IMS!$C$8:$C$4000&lt;IMS!$C395)),
         IMS!$C$8:$C$4000),
"")</f>
        <v/>
      </c>
      <c r="E395" s="107">
        <v>441227907</v>
      </c>
      <c r="F395" s="113">
        <v>43077</v>
      </c>
      <c r="G395" s="104">
        <v>8</v>
      </c>
      <c r="H395" s="124" t="str">
        <f t="shared" si="393"/>
        <v>6-18</v>
      </c>
      <c r="I395" s="125" t="s">
        <v>82</v>
      </c>
      <c r="J395" s="105" t="e">
        <f ca="1">IF(OR(LOWER(TRIM(SUBSTITUTE(SUBSTITUTE($I395,CHAR(160)," "),_xludf.UNICHAR(8239)," ")))="male",
LOWER(TRIM(SUBSTITUTE(SUBSTITUTE($I395,CHAR(160)," "),_xludf.UNICHAR(8239)," ")))="m",
LOWER(TRIM(SUBSTITUTE(SUBSTITUTE($I395,CHAR(160)," "),_xludf.UNICHAR(8239)," ")))="males"),
"male",
IF(OR(LOWER(TRIM(SUBSTITUTE(SUBSTITUTE($I395,CHAR(160)," "),_xludf.UNICHAR(8239)," ")))="female",
LOWER(TRIM(SUBSTITUTE(SUBSTITUTE($I395,CHAR(160)," "),_xludf.UNICHAR(8239)," ")))="f",
LOWER(TRIM(SUBSTITUTE(SUBSTITUTE($I395,CHAR(160)," "),_xludf.UNICHAR(8239)," ")))="females"),
"female",
""))</f>
        <v>#NAME?</v>
      </c>
      <c r="K395" s="114">
        <v>599811023</v>
      </c>
      <c r="L395" s="105" t="s">
        <v>35</v>
      </c>
      <c r="M395" s="107" t="s">
        <v>83</v>
      </c>
      <c r="N395" s="105" t="s">
        <v>84</v>
      </c>
      <c r="O395" s="105"/>
      <c r="P395" s="103" t="s">
        <v>85</v>
      </c>
      <c r="Q395" s="136" t="s">
        <v>16</v>
      </c>
      <c r="R395" s="137"/>
      <c r="S395" s="107"/>
      <c r="T395" s="106"/>
      <c r="U395" s="106"/>
      <c r="V395" s="107"/>
      <c r="W395" s="107"/>
      <c r="X395" s="107" t="str">
        <f t="shared" ref="X395:X404" si="418">IF(E395="","",UPPER(LEFT($C$3,1)&amp;"-"&amp;LEFT($C$4,1)&amp;"-"&amp;TEXT(ROW(B388),"000")&amp;"-"&amp;TEXT(C395,"dd-mm")))</f>
        <v>--388-05-04</v>
      </c>
      <c r="Y395" s="105" t="e">
        <f t="shared" ref="Y395:AC395" ca="1" si="419">TRIM(SUBSTITUTE(SUBSTITUTE(OFFSET($Q395,0,COLUMN()-COLUMN($AL$1)),CHAR(160)," "),_xludf.UNICHAR(8239)," "))</f>
        <v>#NAME?</v>
      </c>
      <c r="Z395" s="105" t="e">
        <f t="shared" ca="1" si="419"/>
        <v>#NAME?</v>
      </c>
      <c r="AA395" s="105" t="e">
        <f t="shared" ca="1" si="419"/>
        <v>#NAME?</v>
      </c>
      <c r="AB395" s="105" t="e">
        <f t="shared" ca="1" si="419"/>
        <v>#NAME?</v>
      </c>
      <c r="AC395" s="105" t="e">
        <f t="shared" ca="1" si="419"/>
        <v>#NAME?</v>
      </c>
      <c r="AD395" s="107">
        <f t="shared" ref="AD395:AD404" si="420">IF($E395="",0,--(COUNTIFS($E:$E,$E395,$C:$C,"&gt;"&amp;$C395)+COUNTIFS($E$8:E395,$E395,$C$8:C395,$C395)=1))</f>
        <v>1</v>
      </c>
      <c r="AE395" s="107" t="str">
        <f t="shared" ref="AE395:AE609" si="421">IF($C395="","",TEXT($C395,"yyyy-mm"))</f>
        <v>2026-04</v>
      </c>
      <c r="AF395" s="107">
        <f t="shared" si="274"/>
        <v>1</v>
      </c>
      <c r="AG395" s="107">
        <f t="shared" si="275"/>
        <v>1</v>
      </c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</row>
    <row r="396" spans="1:47" ht="24" customHeight="1" x14ac:dyDescent="0.3">
      <c r="A396" s="46">
        <v>94</v>
      </c>
      <c r="B396" s="114" t="s">
        <v>302</v>
      </c>
      <c r="C396" s="102">
        <v>46117</v>
      </c>
      <c r="D396" s="102">
        <f t="array" ref="D396">IFERROR(
  LOOKUP(2, 1/((TRIM(IMS!$E$8:$E$4000)=TRIM(IMS!$E396))*(IMS!$C$8:$C$4000&lt;IMS!$C396)),
         IMS!$C$8:$C$4000),
"")</f>
        <v>46113</v>
      </c>
      <c r="E396" s="114">
        <v>405918939</v>
      </c>
      <c r="F396" s="113">
        <v>36973</v>
      </c>
      <c r="G396" s="114">
        <v>25</v>
      </c>
      <c r="H396" s="124" t="str">
        <f t="shared" si="393"/>
        <v>19-60</v>
      </c>
      <c r="I396" s="125" t="s">
        <v>82</v>
      </c>
      <c r="J396" s="110"/>
      <c r="K396" s="114">
        <v>598191071</v>
      </c>
      <c r="L396" s="105" t="s">
        <v>35</v>
      </c>
      <c r="M396" s="107" t="s">
        <v>83</v>
      </c>
      <c r="N396" s="105" t="s">
        <v>84</v>
      </c>
      <c r="O396" s="105"/>
      <c r="P396" s="103" t="s">
        <v>85</v>
      </c>
      <c r="Q396" s="136" t="s">
        <v>4</v>
      </c>
      <c r="R396" s="137"/>
      <c r="S396" s="107"/>
      <c r="T396" s="106"/>
      <c r="U396" s="106"/>
      <c r="V396" s="107"/>
      <c r="W396" s="107"/>
      <c r="X396" s="107" t="str">
        <f t="shared" si="418"/>
        <v>--389-05-04</v>
      </c>
      <c r="Y396" s="105" t="e">
        <f t="shared" ref="Y396:AC396" ca="1" si="422">TRIM(SUBSTITUTE(SUBSTITUTE(OFFSET($Q396,0,COLUMN()-COLUMN($AL$1)),CHAR(160)," "),_xludf.UNICHAR(8239)," "))</f>
        <v>#NAME?</v>
      </c>
      <c r="Z396" s="105" t="e">
        <f t="shared" ca="1" si="422"/>
        <v>#NAME?</v>
      </c>
      <c r="AA396" s="105" t="e">
        <f t="shared" ca="1" si="422"/>
        <v>#NAME?</v>
      </c>
      <c r="AB396" s="105" t="e">
        <f t="shared" ca="1" si="422"/>
        <v>#NAME?</v>
      </c>
      <c r="AC396" s="105" t="e">
        <f t="shared" ca="1" si="422"/>
        <v>#NAME?</v>
      </c>
      <c r="AD396" s="107">
        <f t="shared" si="420"/>
        <v>1</v>
      </c>
      <c r="AE396" s="107" t="str">
        <f t="shared" si="421"/>
        <v>2026-04</v>
      </c>
      <c r="AF396" s="107">
        <f t="shared" si="274"/>
        <v>0</v>
      </c>
      <c r="AG396" s="107">
        <f t="shared" si="275"/>
        <v>0</v>
      </c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</row>
    <row r="397" spans="1:47" ht="24" customHeight="1" x14ac:dyDescent="0.3">
      <c r="A397" s="46">
        <v>95</v>
      </c>
      <c r="B397" s="114" t="s">
        <v>320</v>
      </c>
      <c r="C397" s="102">
        <v>46117</v>
      </c>
      <c r="D397" s="102">
        <f t="array" ref="D397">IFERROR(
  LOOKUP(2, 1/((TRIM(IMS!$E$8:$E$4000)=TRIM(IMS!$E397))*(IMS!$C$8:$C$4000&lt;IMS!$C397)),
         IMS!$C$8:$C$4000),
"")</f>
        <v>46114</v>
      </c>
      <c r="E397" s="114">
        <v>804409217</v>
      </c>
      <c r="F397" s="113">
        <v>34925</v>
      </c>
      <c r="G397" s="114">
        <v>30</v>
      </c>
      <c r="H397" s="124" t="str">
        <f t="shared" si="393"/>
        <v>19-60</v>
      </c>
      <c r="I397" s="125" t="s">
        <v>82</v>
      </c>
      <c r="J397" s="110"/>
      <c r="K397" s="114">
        <v>594015231</v>
      </c>
      <c r="L397" s="105" t="s">
        <v>35</v>
      </c>
      <c r="M397" s="107" t="s">
        <v>83</v>
      </c>
      <c r="N397" s="105" t="s">
        <v>84</v>
      </c>
      <c r="O397" s="105"/>
      <c r="P397" s="103" t="s">
        <v>85</v>
      </c>
      <c r="Q397" s="137"/>
      <c r="R397" s="137"/>
      <c r="S397" s="107" t="s">
        <v>18</v>
      </c>
      <c r="T397" s="106"/>
      <c r="U397" s="106"/>
      <c r="V397" s="107"/>
      <c r="W397" s="107"/>
      <c r="X397" s="107" t="str">
        <f t="shared" si="418"/>
        <v>--390-05-04</v>
      </c>
      <c r="Y397" s="105" t="e">
        <f t="shared" ref="Y397:AC397" ca="1" si="423">TRIM(SUBSTITUTE(SUBSTITUTE(OFFSET($Q397,0,COLUMN()-COLUMN($AL$1)),CHAR(160)," "),_xludf.UNICHAR(8239)," "))</f>
        <v>#NAME?</v>
      </c>
      <c r="Z397" s="105" t="e">
        <f t="shared" ca="1" si="423"/>
        <v>#NAME?</v>
      </c>
      <c r="AA397" s="105" t="e">
        <f t="shared" ca="1" si="423"/>
        <v>#NAME?</v>
      </c>
      <c r="AB397" s="105" t="e">
        <f t="shared" ca="1" si="423"/>
        <v>#NAME?</v>
      </c>
      <c r="AC397" s="105" t="e">
        <f t="shared" ca="1" si="423"/>
        <v>#NAME?</v>
      </c>
      <c r="AD397" s="107">
        <f t="shared" si="420"/>
        <v>0</v>
      </c>
      <c r="AE397" s="107" t="str">
        <f t="shared" si="421"/>
        <v>2026-04</v>
      </c>
      <c r="AF397" s="107">
        <f t="shared" si="274"/>
        <v>0</v>
      </c>
      <c r="AG397" s="107">
        <f t="shared" si="275"/>
        <v>0</v>
      </c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</row>
    <row r="398" spans="1:47" ht="24" customHeight="1" x14ac:dyDescent="0.3">
      <c r="A398" s="46">
        <v>96</v>
      </c>
      <c r="B398" s="114" t="s">
        <v>484</v>
      </c>
      <c r="C398" s="102">
        <v>46117</v>
      </c>
      <c r="D398" s="102" t="str">
        <f t="array" ref="D398">IFERROR(
  LOOKUP(2, 1/((TRIM(IMS!$E$8:$E$4000)=TRIM(IMS!$E398))*(IMS!$C$8:$C$4000&lt;IMS!$C398)),
         IMS!$C$8:$C$4000),
"")</f>
        <v/>
      </c>
      <c r="E398" s="114">
        <v>412622268</v>
      </c>
      <c r="F398" s="113">
        <v>26573</v>
      </c>
      <c r="G398" s="114">
        <v>53</v>
      </c>
      <c r="H398" s="124" t="str">
        <f t="shared" si="393"/>
        <v>19-60</v>
      </c>
      <c r="I398" s="125" t="s">
        <v>82</v>
      </c>
      <c r="J398" s="110"/>
      <c r="K398" s="114">
        <v>597822154</v>
      </c>
      <c r="L398" s="105" t="s">
        <v>35</v>
      </c>
      <c r="M398" s="107" t="s">
        <v>83</v>
      </c>
      <c r="N398" s="105" t="s">
        <v>84</v>
      </c>
      <c r="O398" s="105"/>
      <c r="P398" s="103" t="s">
        <v>85</v>
      </c>
      <c r="Q398" s="136" t="s">
        <v>4</v>
      </c>
      <c r="R398" s="137"/>
      <c r="S398" s="107"/>
      <c r="T398" s="106"/>
      <c r="U398" s="106"/>
      <c r="V398" s="107"/>
      <c r="W398" s="107"/>
      <c r="X398" s="107" t="str">
        <f t="shared" si="418"/>
        <v>--391-05-04</v>
      </c>
      <c r="Y398" s="105" t="e">
        <f t="shared" ref="Y398:AC398" ca="1" si="424">TRIM(SUBSTITUTE(SUBSTITUTE(OFFSET($Q398,0,COLUMN()-COLUMN($AL$1)),CHAR(160)," "),_xludf.UNICHAR(8239)," "))</f>
        <v>#NAME?</v>
      </c>
      <c r="Z398" s="105" t="e">
        <f t="shared" ca="1" si="424"/>
        <v>#NAME?</v>
      </c>
      <c r="AA398" s="105" t="e">
        <f t="shared" ca="1" si="424"/>
        <v>#NAME?</v>
      </c>
      <c r="AB398" s="105" t="e">
        <f t="shared" ca="1" si="424"/>
        <v>#NAME?</v>
      </c>
      <c r="AC398" s="105" t="e">
        <f t="shared" ca="1" si="424"/>
        <v>#NAME?</v>
      </c>
      <c r="AD398" s="107">
        <f t="shared" si="420"/>
        <v>1</v>
      </c>
      <c r="AE398" s="107" t="str">
        <f t="shared" si="421"/>
        <v>2026-04</v>
      </c>
      <c r="AF398" s="107">
        <f t="shared" si="274"/>
        <v>1</v>
      </c>
      <c r="AG398" s="107">
        <f t="shared" si="275"/>
        <v>1</v>
      </c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</row>
    <row r="399" spans="1:47" ht="24" customHeight="1" x14ac:dyDescent="0.3">
      <c r="A399" s="46">
        <v>97</v>
      </c>
      <c r="B399" s="114" t="s">
        <v>485</v>
      </c>
      <c r="C399" s="102">
        <v>46117</v>
      </c>
      <c r="D399" s="102">
        <f t="array" ref="D399">IFERROR(
  LOOKUP(2, 1/((TRIM(IMS!$E$8:$E$4000)=TRIM(IMS!$E399))*(IMS!$C$8:$C$4000&lt;IMS!$C399)),
         IMS!$C$8:$C$4000),
"")</f>
        <v>46111</v>
      </c>
      <c r="E399" s="114">
        <v>903508471</v>
      </c>
      <c r="F399" s="113">
        <v>32527</v>
      </c>
      <c r="G399" s="114">
        <v>37</v>
      </c>
      <c r="H399" s="124" t="str">
        <f t="shared" si="393"/>
        <v>19-60</v>
      </c>
      <c r="I399" s="125" t="s">
        <v>82</v>
      </c>
      <c r="J399" s="110"/>
      <c r="K399" s="114">
        <v>599459178</v>
      </c>
      <c r="L399" s="105" t="s">
        <v>35</v>
      </c>
      <c r="M399" s="107" t="s">
        <v>83</v>
      </c>
      <c r="N399" s="105" t="s">
        <v>84</v>
      </c>
      <c r="O399" s="105"/>
      <c r="P399" s="103" t="s">
        <v>85</v>
      </c>
      <c r="Q399" s="137"/>
      <c r="R399" s="137" t="s">
        <v>37</v>
      </c>
      <c r="S399" s="107"/>
      <c r="T399" s="106"/>
      <c r="U399" s="106"/>
      <c r="V399" s="107"/>
      <c r="W399" s="107"/>
      <c r="X399" s="107" t="str">
        <f t="shared" si="418"/>
        <v>--392-05-04</v>
      </c>
      <c r="Y399" s="105" t="e">
        <f t="shared" ref="Y399:AC399" ca="1" si="425">TRIM(SUBSTITUTE(SUBSTITUTE(OFFSET($Q399,0,COLUMN()-COLUMN($AL$1)),CHAR(160)," "),_xludf.UNICHAR(8239)," "))</f>
        <v>#NAME?</v>
      </c>
      <c r="Z399" s="105" t="e">
        <f t="shared" ca="1" si="425"/>
        <v>#NAME?</v>
      </c>
      <c r="AA399" s="105" t="e">
        <f t="shared" ca="1" si="425"/>
        <v>#NAME?</v>
      </c>
      <c r="AB399" s="105" t="e">
        <f t="shared" ca="1" si="425"/>
        <v>#NAME?</v>
      </c>
      <c r="AC399" s="105" t="e">
        <f t="shared" ca="1" si="425"/>
        <v>#NAME?</v>
      </c>
      <c r="AD399" s="107">
        <f t="shared" si="420"/>
        <v>0</v>
      </c>
      <c r="AE399" s="107" t="str">
        <f t="shared" si="421"/>
        <v>2026-04</v>
      </c>
      <c r="AF399" s="107">
        <f t="shared" si="274"/>
        <v>1</v>
      </c>
      <c r="AG399" s="107">
        <f t="shared" si="275"/>
        <v>0</v>
      </c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</row>
    <row r="400" spans="1:47" ht="24" customHeight="1" x14ac:dyDescent="0.3">
      <c r="A400" s="46">
        <v>98</v>
      </c>
      <c r="B400" s="114" t="s">
        <v>486</v>
      </c>
      <c r="C400" s="102">
        <v>46117</v>
      </c>
      <c r="D400" s="102" t="str">
        <f t="array" ref="D400">IFERROR(
  LOOKUP(2, 1/((TRIM(IMS!$E$8:$E$4000)=TRIM(IMS!$E400))*(IMS!$C$8:$C$4000&lt;IMS!$C400)),
         IMS!$C$8:$C$4000),
"")</f>
        <v/>
      </c>
      <c r="E400" s="114">
        <v>402164594</v>
      </c>
      <c r="F400" s="113">
        <v>35922</v>
      </c>
      <c r="G400" s="114">
        <v>28</v>
      </c>
      <c r="H400" s="124" t="str">
        <f t="shared" si="393"/>
        <v>19-60</v>
      </c>
      <c r="I400" s="125" t="s">
        <v>82</v>
      </c>
      <c r="J400" s="110"/>
      <c r="K400" s="114">
        <v>592404720</v>
      </c>
      <c r="L400" s="105" t="s">
        <v>35</v>
      </c>
      <c r="M400" s="107" t="s">
        <v>83</v>
      </c>
      <c r="N400" s="105" t="s">
        <v>84</v>
      </c>
      <c r="O400" s="105"/>
      <c r="P400" s="103" t="s">
        <v>85</v>
      </c>
      <c r="Q400" s="136" t="s">
        <v>4</v>
      </c>
      <c r="R400" s="137"/>
      <c r="S400" s="107"/>
      <c r="T400" s="106"/>
      <c r="U400" s="106"/>
      <c r="V400" s="107"/>
      <c r="W400" s="107"/>
      <c r="X400" s="107" t="str">
        <f t="shared" si="418"/>
        <v>--393-05-04</v>
      </c>
      <c r="Y400" s="105" t="e">
        <f t="shared" ref="Y400:AC400" ca="1" si="426">TRIM(SUBSTITUTE(SUBSTITUTE(OFFSET($Q400,0,COLUMN()-COLUMN($AL$1)),CHAR(160)," "),_xludf.UNICHAR(8239)," "))</f>
        <v>#NAME?</v>
      </c>
      <c r="Z400" s="105" t="e">
        <f t="shared" ca="1" si="426"/>
        <v>#NAME?</v>
      </c>
      <c r="AA400" s="105" t="e">
        <f t="shared" ca="1" si="426"/>
        <v>#NAME?</v>
      </c>
      <c r="AB400" s="105" t="e">
        <f t="shared" ca="1" si="426"/>
        <v>#NAME?</v>
      </c>
      <c r="AC400" s="105" t="e">
        <f t="shared" ca="1" si="426"/>
        <v>#NAME?</v>
      </c>
      <c r="AD400" s="107">
        <f t="shared" si="420"/>
        <v>0</v>
      </c>
      <c r="AE400" s="107" t="str">
        <f t="shared" si="421"/>
        <v>2026-04</v>
      </c>
      <c r="AF400" s="107">
        <f t="shared" si="274"/>
        <v>1</v>
      </c>
      <c r="AG400" s="107">
        <f t="shared" si="275"/>
        <v>1</v>
      </c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</row>
    <row r="401" spans="1:47" ht="24" customHeight="1" x14ac:dyDescent="0.3">
      <c r="A401" s="46">
        <v>99</v>
      </c>
      <c r="B401" s="114" t="s">
        <v>487</v>
      </c>
      <c r="C401" s="102">
        <v>46117</v>
      </c>
      <c r="D401" s="102" t="str">
        <f t="array" ref="D401">IFERROR(
  LOOKUP(2, 1/((TRIM(IMS!$E$8:$E$4000)=TRIM(IMS!$E401))*(IMS!$C$8:$C$4000&lt;IMS!$C401)),
         IMS!$C$8:$C$4000),
"")</f>
        <v/>
      </c>
      <c r="E401" s="114">
        <v>803552470</v>
      </c>
      <c r="F401" s="113">
        <v>33933</v>
      </c>
      <c r="G401" s="114">
        <v>33</v>
      </c>
      <c r="H401" s="124" t="str">
        <f t="shared" si="393"/>
        <v>19-60</v>
      </c>
      <c r="I401" s="125" t="s">
        <v>82</v>
      </c>
      <c r="J401" s="110"/>
      <c r="K401" s="109">
        <v>593660654</v>
      </c>
      <c r="L401" s="105" t="s">
        <v>35</v>
      </c>
      <c r="M401" s="107" t="s">
        <v>83</v>
      </c>
      <c r="N401" s="105" t="s">
        <v>84</v>
      </c>
      <c r="O401" s="105"/>
      <c r="P401" s="103" t="s">
        <v>85</v>
      </c>
      <c r="Q401" s="137"/>
      <c r="R401" s="137" t="s">
        <v>5</v>
      </c>
      <c r="S401" s="107"/>
      <c r="T401" s="106"/>
      <c r="U401" s="106" t="s">
        <v>7</v>
      </c>
      <c r="V401" s="107"/>
      <c r="W401" s="107"/>
      <c r="X401" s="107" t="str">
        <f t="shared" si="418"/>
        <v>--394-05-04</v>
      </c>
      <c r="Y401" s="105" t="e">
        <f t="shared" ref="Y401:AC401" ca="1" si="427">TRIM(SUBSTITUTE(SUBSTITUTE(OFFSET($Q401,0,COLUMN()-COLUMN($AL$1)),CHAR(160)," "),_xludf.UNICHAR(8239)," "))</f>
        <v>#NAME?</v>
      </c>
      <c r="Z401" s="105" t="e">
        <f t="shared" ca="1" si="427"/>
        <v>#NAME?</v>
      </c>
      <c r="AA401" s="105" t="e">
        <f t="shared" ca="1" si="427"/>
        <v>#NAME?</v>
      </c>
      <c r="AB401" s="105" t="e">
        <f t="shared" ca="1" si="427"/>
        <v>#NAME?</v>
      </c>
      <c r="AC401" s="105" t="e">
        <f t="shared" ca="1" si="427"/>
        <v>#NAME?</v>
      </c>
      <c r="AD401" s="107">
        <f t="shared" si="420"/>
        <v>1</v>
      </c>
      <c r="AE401" s="107" t="str">
        <f t="shared" si="421"/>
        <v>2026-04</v>
      </c>
      <c r="AF401" s="107">
        <f t="shared" si="274"/>
        <v>1</v>
      </c>
      <c r="AG401" s="107">
        <f t="shared" si="275"/>
        <v>1</v>
      </c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</row>
    <row r="402" spans="1:47" ht="24" customHeight="1" x14ac:dyDescent="0.3">
      <c r="A402" s="46">
        <v>100</v>
      </c>
      <c r="B402" s="107" t="s">
        <v>488</v>
      </c>
      <c r="C402" s="102">
        <v>46117</v>
      </c>
      <c r="D402" s="102" t="str">
        <f t="array" ref="D402">IFERROR(
  LOOKUP(2, 1/((TRIM(IMS!$E$8:$E$4000)=TRIM(IMS!$E402))*(IMS!$C$8:$C$4000&lt;IMS!$C402)),
         IMS!$C$8:$C$4000),
"")</f>
        <v/>
      </c>
      <c r="E402" s="107">
        <v>444201479</v>
      </c>
      <c r="F402" s="113">
        <v>44630</v>
      </c>
      <c r="G402" s="104">
        <v>4</v>
      </c>
      <c r="H402" s="124" t="str">
        <f t="shared" si="393"/>
        <v>0-5</v>
      </c>
      <c r="I402" s="125" t="s">
        <v>82</v>
      </c>
      <c r="J402" s="105" t="e">
        <f ca="1">IF(OR(LOWER(TRIM(SUBSTITUTE(SUBSTITUTE($I402,CHAR(160)," "),_xludf.UNICHAR(8239)," ")))="male",
LOWER(TRIM(SUBSTITUTE(SUBSTITUTE($I402,CHAR(160)," "),_xludf.UNICHAR(8239)," ")))="m",
LOWER(TRIM(SUBSTITUTE(SUBSTITUTE($I402,CHAR(160)," "),_xludf.UNICHAR(8239)," ")))="males"),
"male",
IF(OR(LOWER(TRIM(SUBSTITUTE(SUBSTITUTE($I402,CHAR(160)," "),_xludf.UNICHAR(8239)," ")))="female",
LOWER(TRIM(SUBSTITUTE(SUBSTITUTE($I402,CHAR(160)," "),_xludf.UNICHAR(8239)," ")))="f",
LOWER(TRIM(SUBSTITUTE(SUBSTITUTE($I402,CHAR(160)," "),_xludf.UNICHAR(8239)," ")))="females"),
"female",
""))</f>
        <v>#NAME?</v>
      </c>
      <c r="K402" s="114">
        <v>592404720</v>
      </c>
      <c r="L402" s="105" t="s">
        <v>35</v>
      </c>
      <c r="M402" s="107" t="s">
        <v>83</v>
      </c>
      <c r="N402" s="105" t="s">
        <v>84</v>
      </c>
      <c r="O402" s="105"/>
      <c r="P402" s="103" t="s">
        <v>85</v>
      </c>
      <c r="Q402" s="136" t="s">
        <v>16</v>
      </c>
      <c r="R402" s="137"/>
      <c r="S402" s="107"/>
      <c r="T402" s="106"/>
      <c r="U402" s="106"/>
      <c r="V402" s="107"/>
      <c r="W402" s="107"/>
      <c r="X402" s="107" t="str">
        <f t="shared" si="418"/>
        <v>--395-05-04</v>
      </c>
      <c r="Y402" s="105" t="e">
        <f t="shared" ref="Y402:AC402" ca="1" si="428">TRIM(SUBSTITUTE(SUBSTITUTE(OFFSET($Q402,0,COLUMN()-COLUMN($AL$1)),CHAR(160)," "),_xludf.UNICHAR(8239)," "))</f>
        <v>#NAME?</v>
      </c>
      <c r="Z402" s="105" t="e">
        <f t="shared" ca="1" si="428"/>
        <v>#NAME?</v>
      </c>
      <c r="AA402" s="105" t="e">
        <f t="shared" ca="1" si="428"/>
        <v>#NAME?</v>
      </c>
      <c r="AB402" s="105" t="e">
        <f t="shared" ca="1" si="428"/>
        <v>#NAME?</v>
      </c>
      <c r="AC402" s="105" t="e">
        <f t="shared" ca="1" si="428"/>
        <v>#NAME?</v>
      </c>
      <c r="AD402" s="107">
        <f t="shared" si="420"/>
        <v>0</v>
      </c>
      <c r="AE402" s="107" t="str">
        <f t="shared" si="421"/>
        <v>2026-04</v>
      </c>
      <c r="AF402" s="107">
        <f t="shared" si="274"/>
        <v>1</v>
      </c>
      <c r="AG402" s="107">
        <f t="shared" si="275"/>
        <v>1</v>
      </c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</row>
    <row r="403" spans="1:47" ht="24" customHeight="1" x14ac:dyDescent="0.3">
      <c r="A403" s="46">
        <v>101</v>
      </c>
      <c r="B403" s="114" t="s">
        <v>489</v>
      </c>
      <c r="C403" s="102">
        <v>46117</v>
      </c>
      <c r="D403" s="102" t="str">
        <f t="array" ref="D403">IFERROR(
  LOOKUP(2, 1/((TRIM(IMS!$E$8:$E$4000)=TRIM(IMS!$E403))*(IMS!$C$8:$C$4000&lt;IMS!$C403)),
         IMS!$C$8:$C$4000),
"")</f>
        <v/>
      </c>
      <c r="E403" s="114">
        <v>470668195</v>
      </c>
      <c r="F403" s="113">
        <v>45471</v>
      </c>
      <c r="G403" s="114">
        <v>1</v>
      </c>
      <c r="H403" s="124" t="str">
        <f t="shared" si="393"/>
        <v>0-5</v>
      </c>
      <c r="I403" s="126" t="s">
        <v>88</v>
      </c>
      <c r="J403" s="110"/>
      <c r="K403" s="114">
        <v>598194042</v>
      </c>
      <c r="L403" s="105" t="s">
        <v>35</v>
      </c>
      <c r="M403" s="107" t="s">
        <v>83</v>
      </c>
      <c r="N403" s="105" t="s">
        <v>84</v>
      </c>
      <c r="O403" s="105"/>
      <c r="P403" s="103" t="s">
        <v>85</v>
      </c>
      <c r="Q403" s="136" t="s">
        <v>16</v>
      </c>
      <c r="R403" s="137"/>
      <c r="S403" s="107"/>
      <c r="T403" s="106"/>
      <c r="U403" s="106"/>
      <c r="V403" s="107"/>
      <c r="W403" s="107"/>
      <c r="X403" s="107" t="str">
        <f t="shared" si="418"/>
        <v>--396-05-04</v>
      </c>
      <c r="Y403" s="105" t="e">
        <f t="shared" ref="Y403:AC403" ca="1" si="429">TRIM(SUBSTITUTE(SUBSTITUTE(OFFSET($Q403,0,COLUMN()-COLUMN($AL$1)),CHAR(160)," "),_xludf.UNICHAR(8239)," "))</f>
        <v>#NAME?</v>
      </c>
      <c r="Z403" s="105" t="e">
        <f t="shared" ca="1" si="429"/>
        <v>#NAME?</v>
      </c>
      <c r="AA403" s="105" t="e">
        <f t="shared" ca="1" si="429"/>
        <v>#NAME?</v>
      </c>
      <c r="AB403" s="105" t="e">
        <f t="shared" ca="1" si="429"/>
        <v>#NAME?</v>
      </c>
      <c r="AC403" s="105" t="e">
        <f t="shared" ca="1" si="429"/>
        <v>#NAME?</v>
      </c>
      <c r="AD403" s="107">
        <f t="shared" si="420"/>
        <v>1</v>
      </c>
      <c r="AE403" s="107" t="str">
        <f t="shared" si="421"/>
        <v>2026-04</v>
      </c>
      <c r="AF403" s="107">
        <f t="shared" si="274"/>
        <v>1</v>
      </c>
      <c r="AG403" s="107">
        <f t="shared" si="275"/>
        <v>1</v>
      </c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</row>
    <row r="404" spans="1:47" ht="24" customHeight="1" x14ac:dyDescent="0.3">
      <c r="A404" s="46">
        <v>102</v>
      </c>
      <c r="B404" s="114" t="s">
        <v>490</v>
      </c>
      <c r="C404" s="102">
        <v>46117</v>
      </c>
      <c r="D404" s="102" t="str">
        <f t="array" ref="D404">IFERROR(
  LOOKUP(2, 1/((TRIM(IMS!$E$8:$E$4000)=TRIM(IMS!$E404))*(IMS!$C$8:$C$4000&lt;IMS!$C404)),
         IMS!$C$8:$C$4000),
"")</f>
        <v/>
      </c>
      <c r="E404" s="114">
        <v>403264955</v>
      </c>
      <c r="F404" s="113">
        <v>35593</v>
      </c>
      <c r="G404" s="114">
        <v>28</v>
      </c>
      <c r="H404" s="124" t="str">
        <f t="shared" si="393"/>
        <v>19-60</v>
      </c>
      <c r="I404" s="126" t="s">
        <v>88</v>
      </c>
      <c r="J404" s="110"/>
      <c r="K404" s="114">
        <v>598814756</v>
      </c>
      <c r="L404" s="105" t="s">
        <v>35</v>
      </c>
      <c r="M404" s="107" t="s">
        <v>83</v>
      </c>
      <c r="N404" s="105" t="s">
        <v>84</v>
      </c>
      <c r="O404" s="105"/>
      <c r="P404" s="103" t="s">
        <v>85</v>
      </c>
      <c r="Q404" s="136" t="s">
        <v>4</v>
      </c>
      <c r="R404" s="137"/>
      <c r="S404" s="107"/>
      <c r="T404" s="106"/>
      <c r="U404" s="106"/>
      <c r="V404" s="107"/>
      <c r="W404" s="107"/>
      <c r="X404" s="107" t="str">
        <f t="shared" si="418"/>
        <v>--397-05-04</v>
      </c>
      <c r="Y404" s="105" t="e">
        <f t="shared" ref="Y404:AC404" ca="1" si="430">TRIM(SUBSTITUTE(SUBSTITUTE(OFFSET($Q404,0,COLUMN()-COLUMN($AL$1)),CHAR(160)," "),_xludf.UNICHAR(8239)," "))</f>
        <v>#NAME?</v>
      </c>
      <c r="Z404" s="105" t="e">
        <f t="shared" ca="1" si="430"/>
        <v>#NAME?</v>
      </c>
      <c r="AA404" s="105" t="e">
        <f t="shared" ca="1" si="430"/>
        <v>#NAME?</v>
      </c>
      <c r="AB404" s="105" t="e">
        <f t="shared" ca="1" si="430"/>
        <v>#NAME?</v>
      </c>
      <c r="AC404" s="105" t="e">
        <f t="shared" ca="1" si="430"/>
        <v>#NAME?</v>
      </c>
      <c r="AD404" s="107">
        <f t="shared" si="420"/>
        <v>1</v>
      </c>
      <c r="AE404" s="107" t="str">
        <f t="shared" si="421"/>
        <v>2026-04</v>
      </c>
      <c r="AF404" s="107">
        <f t="shared" si="274"/>
        <v>1</v>
      </c>
      <c r="AG404" s="107">
        <f t="shared" si="275"/>
        <v>1</v>
      </c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</row>
    <row r="405" spans="1:47" ht="24" customHeight="1" x14ac:dyDescent="0.3">
      <c r="A405" s="46">
        <v>1</v>
      </c>
      <c r="B405" s="114" t="s">
        <v>491</v>
      </c>
      <c r="C405" s="102">
        <v>46118</v>
      </c>
      <c r="D405" s="102" t="str">
        <f t="array" ref="D405">IFERROR(
  LOOKUP(2, 1/((TRIM(IMS!$E$8:$E$4000)=TRIM(IMS!$E405))*(IMS!$C$8:$C$4000&lt;IMS!$C405)),
         IMS!$C$8:$C$4000),
"")</f>
        <v/>
      </c>
      <c r="E405" s="105">
        <v>409066198</v>
      </c>
      <c r="F405" s="113">
        <v>37646</v>
      </c>
      <c r="G405" s="104">
        <v>23</v>
      </c>
      <c r="H405" s="124" t="str">
        <f t="shared" si="393"/>
        <v>19-60</v>
      </c>
      <c r="I405" s="126" t="s">
        <v>88</v>
      </c>
      <c r="J405" s="105"/>
      <c r="K405" s="114">
        <v>598099881</v>
      </c>
      <c r="L405" s="105" t="s">
        <v>35</v>
      </c>
      <c r="M405" s="107" t="s">
        <v>83</v>
      </c>
      <c r="N405" s="105" t="s">
        <v>84</v>
      </c>
      <c r="O405" s="105"/>
      <c r="P405" s="103" t="s">
        <v>85</v>
      </c>
      <c r="Q405" s="136" t="s">
        <v>4</v>
      </c>
      <c r="R405" s="137"/>
      <c r="S405" s="107"/>
      <c r="T405" s="106"/>
      <c r="U405" s="106"/>
      <c r="V405" s="107"/>
      <c r="W405" s="107"/>
      <c r="X405" s="107" t="str">
        <f t="shared" ref="X405:X406" si="431">IF(F405="","",UPPER(LEFT($C$3,1)&amp;"-"&amp;LEFT($C$4,1)&amp;"-"&amp;TEXT(ROW(B398),"000")&amp;"-"&amp;TEXT(C405,"dd-mm")))</f>
        <v>--398-06-04</v>
      </c>
      <c r="Y405" s="105" t="e">
        <f t="shared" ref="Y405:AC405" ca="1" si="432">TRIM(SUBSTITUTE(SUBSTITUTE(OFFSET($Q405,0,COLUMN()-COLUMN($AL$1)),CHAR(160)," "),_xludf.UNICHAR(8239)," "))</f>
        <v>#NAME?</v>
      </c>
      <c r="Z405" s="105" t="e">
        <f t="shared" ca="1" si="432"/>
        <v>#NAME?</v>
      </c>
      <c r="AA405" s="105" t="e">
        <f t="shared" ca="1" si="432"/>
        <v>#NAME?</v>
      </c>
      <c r="AB405" s="105" t="e">
        <f t="shared" ca="1" si="432"/>
        <v>#NAME?</v>
      </c>
      <c r="AC405" s="105" t="e">
        <f t="shared" ca="1" si="432"/>
        <v>#NAME?</v>
      </c>
      <c r="AD405" s="107">
        <f t="shared" ref="AD405:AD406" si="433">IF($F405="",0,--(COUNTIFS($E:$E,$F405,$C:$C,"&gt;"&amp;$C405)+COUNTIFS($E$8:E405,$F405,$C$8:C405,$C405)=1))</f>
        <v>0</v>
      </c>
      <c r="AE405" s="107" t="str">
        <f t="shared" si="421"/>
        <v>2026-04</v>
      </c>
      <c r="AF405" s="107">
        <f t="shared" ref="AF405:AF406" si="434">IF(OR($F405="",$AE405=""),0,IF(COUNTIFS($E$8:E405,$F405,$AE$8:AE405,$AE405)=1,1,0))</f>
        <v>0</v>
      </c>
      <c r="AG405" s="107">
        <f t="shared" ref="AG405:AG406" si="435">IF($F405="",0,IF(COUNTIF($E$8:E405,$F405)=1,1,0))</f>
        <v>0</v>
      </c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</row>
    <row r="406" spans="1:47" ht="24" customHeight="1" x14ac:dyDescent="0.3">
      <c r="A406" s="46">
        <v>2</v>
      </c>
      <c r="B406" s="114" t="s">
        <v>492</v>
      </c>
      <c r="C406" s="102">
        <v>46118</v>
      </c>
      <c r="D406" s="102" t="str">
        <f t="array" ref="D406">IFERROR(
  LOOKUP(2, 1/((TRIM(IMS!$E$8:$E$4000)=TRIM(IMS!$E406))*(IMS!$C$8:$C$4000&lt;IMS!$C406)),
         IMS!$C$8:$C$4000),
"")</f>
        <v/>
      </c>
      <c r="E406" s="105">
        <v>900660721</v>
      </c>
      <c r="F406" s="113">
        <v>28371</v>
      </c>
      <c r="G406" s="104">
        <v>48</v>
      </c>
      <c r="H406" s="124" t="str">
        <f t="shared" si="393"/>
        <v>19-60</v>
      </c>
      <c r="I406" s="126" t="s">
        <v>88</v>
      </c>
      <c r="J406" s="105"/>
      <c r="K406" s="114">
        <v>597366330</v>
      </c>
      <c r="L406" s="105" t="s">
        <v>35</v>
      </c>
      <c r="M406" s="107" t="s">
        <v>83</v>
      </c>
      <c r="N406" s="105" t="s">
        <v>84</v>
      </c>
      <c r="O406" s="105"/>
      <c r="P406" s="103" t="s">
        <v>85</v>
      </c>
      <c r="Q406" s="136" t="s">
        <v>4</v>
      </c>
      <c r="R406" s="137"/>
      <c r="S406" s="107"/>
      <c r="T406" s="106"/>
      <c r="U406" s="106"/>
      <c r="V406" s="107"/>
      <c r="W406" s="107"/>
      <c r="X406" s="107" t="str">
        <f t="shared" si="431"/>
        <v>--399-06-04</v>
      </c>
      <c r="Y406" s="105" t="e">
        <f t="shared" ref="Y406:AC406" ca="1" si="436">TRIM(SUBSTITUTE(SUBSTITUTE(OFFSET($Q406,0,COLUMN()-COLUMN($AL$1)),CHAR(160)," "),_xludf.UNICHAR(8239)," "))</f>
        <v>#NAME?</v>
      </c>
      <c r="Z406" s="105" t="e">
        <f t="shared" ca="1" si="436"/>
        <v>#NAME?</v>
      </c>
      <c r="AA406" s="105" t="e">
        <f t="shared" ca="1" si="436"/>
        <v>#NAME?</v>
      </c>
      <c r="AB406" s="105" t="e">
        <f t="shared" ca="1" si="436"/>
        <v>#NAME?</v>
      </c>
      <c r="AC406" s="105" t="e">
        <f t="shared" ca="1" si="436"/>
        <v>#NAME?</v>
      </c>
      <c r="AD406" s="107">
        <f t="shared" si="433"/>
        <v>0</v>
      </c>
      <c r="AE406" s="107" t="str">
        <f t="shared" si="421"/>
        <v>2026-04</v>
      </c>
      <c r="AF406" s="107">
        <f t="shared" si="434"/>
        <v>0</v>
      </c>
      <c r="AG406" s="107">
        <f t="shared" si="435"/>
        <v>0</v>
      </c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</row>
    <row r="407" spans="1:47" ht="40.5" customHeight="1" x14ac:dyDescent="0.3">
      <c r="A407" s="46">
        <v>3</v>
      </c>
      <c r="B407" s="114" t="s">
        <v>493</v>
      </c>
      <c r="C407" s="102">
        <v>46118</v>
      </c>
      <c r="D407" s="102" t="str">
        <f t="array" ref="D407">IFERROR(
  LOOKUP(2, 1/((TRIM(IMS!$E$8:$E$4000)=TRIM(IMS!$E407))*(IMS!$C$8:$C$4000&lt;IMS!$C407)),
         IMS!$C$8:$C$4000),
"")</f>
        <v/>
      </c>
      <c r="E407" s="114">
        <v>800032161</v>
      </c>
      <c r="F407" s="113">
        <v>30790</v>
      </c>
      <c r="G407" s="114">
        <v>42</v>
      </c>
      <c r="H407" s="124" t="str">
        <f t="shared" si="393"/>
        <v>19-60</v>
      </c>
      <c r="I407" s="126" t="s">
        <v>88</v>
      </c>
      <c r="J407" s="110"/>
      <c r="K407" s="114">
        <v>598282280</v>
      </c>
      <c r="L407" s="105" t="s">
        <v>35</v>
      </c>
      <c r="M407" s="107" t="s">
        <v>83</v>
      </c>
      <c r="N407" s="105" t="s">
        <v>84</v>
      </c>
      <c r="O407" s="105"/>
      <c r="P407" s="103" t="s">
        <v>85</v>
      </c>
      <c r="Q407" s="136" t="s">
        <v>16</v>
      </c>
      <c r="R407" s="137"/>
      <c r="S407" s="107"/>
      <c r="T407" s="106"/>
      <c r="U407" s="106"/>
      <c r="V407" s="107"/>
      <c r="W407" s="107"/>
      <c r="X407" s="107" t="str">
        <f t="shared" ref="X407:X609" si="437">IF(E407="","",UPPER(LEFT($C$3,1)&amp;"-"&amp;LEFT($C$4,1)&amp;"-"&amp;TEXT(ROW(B400),"000")&amp;"-"&amp;TEXT(C407,"dd-mm")))</f>
        <v>--400-06-04</v>
      </c>
      <c r="Y407" s="105" t="e">
        <f t="shared" ref="Y407:AC407" ca="1" si="438">TRIM(SUBSTITUTE(SUBSTITUTE(OFFSET($Q407,0,COLUMN()-COLUMN($AL$1)),CHAR(160)," "),_xludf.UNICHAR(8239)," "))</f>
        <v>#NAME?</v>
      </c>
      <c r="Z407" s="105" t="e">
        <f t="shared" ca="1" si="438"/>
        <v>#NAME?</v>
      </c>
      <c r="AA407" s="105" t="e">
        <f t="shared" ca="1" si="438"/>
        <v>#NAME?</v>
      </c>
      <c r="AB407" s="105" t="e">
        <f t="shared" ca="1" si="438"/>
        <v>#NAME?</v>
      </c>
      <c r="AC407" s="105" t="e">
        <f t="shared" ca="1" si="438"/>
        <v>#NAME?</v>
      </c>
      <c r="AD407" s="107">
        <f t="shared" ref="AD407:AD609" si="439">IF($E407="",0,--(COUNTIFS($E:$E,$E407,$C:$C,"&gt;"&amp;$C407)+COUNTIFS($E$8:E407,$E407,$C$8:C407,$C407)=1))</f>
        <v>0</v>
      </c>
      <c r="AE407" s="107" t="str">
        <f t="shared" si="421"/>
        <v>2026-04</v>
      </c>
      <c r="AF407" s="107">
        <f t="shared" ref="AF407:AF609" si="440">IF(OR($E407="",$AE407=""),0,IF(COUNTIFS($E$8:E407,$E407,$AE$8:AE407,$AE407)=1,1,0))</f>
        <v>1</v>
      </c>
      <c r="AG407" s="107">
        <f t="shared" ref="AG407:AG609" si="441">IF($E407="",0,IF(COUNTIF($E$8:E407,$E407)=1,1,0))</f>
        <v>1</v>
      </c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</row>
    <row r="408" spans="1:47" ht="24" customHeight="1" x14ac:dyDescent="0.3">
      <c r="A408" s="46">
        <v>4</v>
      </c>
      <c r="B408" s="107" t="s">
        <v>494</v>
      </c>
      <c r="C408" s="102">
        <v>46118</v>
      </c>
      <c r="D408" s="102" t="str">
        <f t="array" ref="D408">IFERROR(
  LOOKUP(2, 1/((TRIM(IMS!$E$8:$E$4000)=TRIM(IMS!$E408))*(IMS!$C$8:$C$4000&lt;IMS!$C408)),
         IMS!$C$8:$C$4000),
"")</f>
        <v/>
      </c>
      <c r="E408" s="107">
        <v>900817917</v>
      </c>
      <c r="F408" s="113">
        <v>26975</v>
      </c>
      <c r="G408" s="104">
        <v>52</v>
      </c>
      <c r="H408" s="124" t="str">
        <f t="shared" si="393"/>
        <v>19-60</v>
      </c>
      <c r="I408" s="126" t="s">
        <v>88</v>
      </c>
      <c r="J408" s="105" t="e">
        <f ca="1">IF(OR(LOWER(TRIM(SUBSTITUTE(SUBSTITUTE($I408,CHAR(160)," "),_xludf.UNICHAR(8239)," ")))="male",
LOWER(TRIM(SUBSTITUTE(SUBSTITUTE($I408,CHAR(160)," "),_xludf.UNICHAR(8239)," ")))="m",
LOWER(TRIM(SUBSTITUTE(SUBSTITUTE($I408,CHAR(160)," "),_xludf.UNICHAR(8239)," ")))="males"),
"male",
IF(OR(LOWER(TRIM(SUBSTITUTE(SUBSTITUTE($I408,CHAR(160)," "),_xludf.UNICHAR(8239)," ")))="female",
LOWER(TRIM(SUBSTITUTE(SUBSTITUTE($I408,CHAR(160)," "),_xludf.UNICHAR(8239)," ")))="f",
LOWER(TRIM(SUBSTITUTE(SUBSTITUTE($I408,CHAR(160)," "),_xludf.UNICHAR(8239)," ")))="females"),
"female",
""))</f>
        <v>#NAME?</v>
      </c>
      <c r="K408" s="105">
        <v>599705518</v>
      </c>
      <c r="L408" s="105" t="s">
        <v>35</v>
      </c>
      <c r="M408" s="107" t="s">
        <v>83</v>
      </c>
      <c r="N408" s="105" t="s">
        <v>84</v>
      </c>
      <c r="O408" s="105"/>
      <c r="P408" s="103" t="s">
        <v>85</v>
      </c>
      <c r="Q408" s="136" t="s">
        <v>4</v>
      </c>
      <c r="R408" s="137"/>
      <c r="S408" s="107"/>
      <c r="T408" s="106"/>
      <c r="U408" s="106"/>
      <c r="V408" s="107" t="s">
        <v>132</v>
      </c>
      <c r="W408" s="107"/>
      <c r="X408" s="107" t="str">
        <f t="shared" si="437"/>
        <v>--401-06-04</v>
      </c>
      <c r="Y408" s="105" t="e">
        <f t="shared" ref="Y408:AC408" ca="1" si="442">TRIM(SUBSTITUTE(SUBSTITUTE(OFFSET($Q408,0,COLUMN()-COLUMN($AL$1)),CHAR(160)," "),_xludf.UNICHAR(8239)," "))</f>
        <v>#NAME?</v>
      </c>
      <c r="Z408" s="105" t="e">
        <f t="shared" ca="1" si="442"/>
        <v>#NAME?</v>
      </c>
      <c r="AA408" s="105" t="e">
        <f t="shared" ca="1" si="442"/>
        <v>#NAME?</v>
      </c>
      <c r="AB408" s="105" t="e">
        <f t="shared" ca="1" si="442"/>
        <v>#NAME?</v>
      </c>
      <c r="AC408" s="105" t="e">
        <f t="shared" ca="1" si="442"/>
        <v>#NAME?</v>
      </c>
      <c r="AD408" s="107">
        <f t="shared" si="439"/>
        <v>1</v>
      </c>
      <c r="AE408" s="107" t="str">
        <f t="shared" si="421"/>
        <v>2026-04</v>
      </c>
      <c r="AF408" s="107">
        <f t="shared" si="440"/>
        <v>1</v>
      </c>
      <c r="AG408" s="107">
        <f t="shared" si="441"/>
        <v>1</v>
      </c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</row>
    <row r="409" spans="1:47" ht="24" customHeight="1" x14ac:dyDescent="0.3">
      <c r="A409" s="46">
        <v>5</v>
      </c>
      <c r="B409" s="114" t="s">
        <v>495</v>
      </c>
      <c r="C409" s="102">
        <v>46118</v>
      </c>
      <c r="D409" s="102" t="str">
        <f t="array" ref="D409">IFERROR(
  LOOKUP(2, 1/((TRIM(IMS!$E$8:$E$4000)=TRIM(IMS!$E409))*(IMS!$C$8:$C$4000&lt;IMS!$C409)),
         IMS!$C$8:$C$4000),
"")</f>
        <v/>
      </c>
      <c r="E409" s="114">
        <v>802381020</v>
      </c>
      <c r="F409" s="113">
        <v>32742</v>
      </c>
      <c r="G409" s="114">
        <v>36</v>
      </c>
      <c r="H409" s="124" t="str">
        <f t="shared" si="393"/>
        <v>19-60</v>
      </c>
      <c r="I409" s="125" t="s">
        <v>82</v>
      </c>
      <c r="J409" s="110"/>
      <c r="K409" s="114">
        <v>597675886</v>
      </c>
      <c r="L409" s="105" t="s">
        <v>35</v>
      </c>
      <c r="M409" s="107" t="s">
        <v>83</v>
      </c>
      <c r="N409" s="105" t="s">
        <v>84</v>
      </c>
      <c r="O409" s="105"/>
      <c r="P409" s="103" t="s">
        <v>85</v>
      </c>
      <c r="Q409" s="137"/>
      <c r="R409" s="137" t="s">
        <v>15</v>
      </c>
      <c r="S409" s="107"/>
      <c r="T409" s="106"/>
      <c r="U409" s="106"/>
      <c r="V409" s="107"/>
      <c r="W409" s="107"/>
      <c r="X409" s="107" t="str">
        <f t="shared" si="437"/>
        <v>--402-06-04</v>
      </c>
      <c r="Y409" s="105" t="e">
        <f t="shared" ref="Y409:AC409" ca="1" si="443">TRIM(SUBSTITUTE(SUBSTITUTE(OFFSET($Q409,0,COLUMN()-COLUMN($AL$1)),CHAR(160)," "),_xludf.UNICHAR(8239)," "))</f>
        <v>#NAME?</v>
      </c>
      <c r="Z409" s="105" t="e">
        <f t="shared" ca="1" si="443"/>
        <v>#NAME?</v>
      </c>
      <c r="AA409" s="105" t="e">
        <f t="shared" ca="1" si="443"/>
        <v>#NAME?</v>
      </c>
      <c r="AB409" s="105" t="e">
        <f t="shared" ca="1" si="443"/>
        <v>#NAME?</v>
      </c>
      <c r="AC409" s="105" t="e">
        <f t="shared" ca="1" si="443"/>
        <v>#NAME?</v>
      </c>
      <c r="AD409" s="107">
        <f t="shared" si="439"/>
        <v>1</v>
      </c>
      <c r="AE409" s="107" t="str">
        <f t="shared" si="421"/>
        <v>2026-04</v>
      </c>
      <c r="AF409" s="107">
        <f t="shared" si="440"/>
        <v>1</v>
      </c>
      <c r="AG409" s="107">
        <f t="shared" si="441"/>
        <v>1</v>
      </c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</row>
    <row r="410" spans="1:47" ht="24" customHeight="1" x14ac:dyDescent="0.3">
      <c r="A410" s="46">
        <v>6</v>
      </c>
      <c r="B410" s="107" t="s">
        <v>496</v>
      </c>
      <c r="C410" s="102">
        <v>46118</v>
      </c>
      <c r="D410" s="102" t="str">
        <f t="array" ref="D410">IFERROR(
  LOOKUP(2, 1/((TRIM(IMS!$E$8:$E$4000)=TRIM(IMS!$E410))*(IMS!$C$8:$C$4000&lt;IMS!$C410)),
         IMS!$C$8:$C$4000),
"")</f>
        <v/>
      </c>
      <c r="E410" s="107">
        <v>804323947</v>
      </c>
      <c r="F410" s="113">
        <v>35503</v>
      </c>
      <c r="G410" s="104">
        <v>29</v>
      </c>
      <c r="H410" s="124" t="str">
        <f t="shared" si="393"/>
        <v>19-60</v>
      </c>
      <c r="I410" s="125" t="s">
        <v>82</v>
      </c>
      <c r="J410" s="105" t="e">
        <f t="shared" ref="J410:J411" ca="1" si="444">IF(OR(LOWER(TRIM(SUBSTITUTE(SUBSTITUTE($I410,CHAR(160)," "),_xludf.UNICHAR(8239)," ")))="male",
LOWER(TRIM(SUBSTITUTE(SUBSTITUTE($I410,CHAR(160)," "),_xludf.UNICHAR(8239)," ")))="m",
LOWER(TRIM(SUBSTITUTE(SUBSTITUTE($I410,CHAR(160)," "),_xludf.UNICHAR(8239)," ")))="males"),
"male",
IF(OR(LOWER(TRIM(SUBSTITUTE(SUBSTITUTE($I410,CHAR(160)," "),_xludf.UNICHAR(8239)," ")))="female",
LOWER(TRIM(SUBSTITUTE(SUBSTITUTE($I410,CHAR(160)," "),_xludf.UNICHAR(8239)," ")))="f",
LOWER(TRIM(SUBSTITUTE(SUBSTITUTE($I410,CHAR(160)," "),_xludf.UNICHAR(8239)," ")))="females"),
"female",
""))</f>
        <v>#NAME?</v>
      </c>
      <c r="K410" s="105">
        <v>598027230</v>
      </c>
      <c r="L410" s="105" t="s">
        <v>35</v>
      </c>
      <c r="M410" s="107" t="s">
        <v>83</v>
      </c>
      <c r="N410" s="105" t="s">
        <v>84</v>
      </c>
      <c r="O410" s="105"/>
      <c r="P410" s="103" t="s">
        <v>85</v>
      </c>
      <c r="Q410" s="137"/>
      <c r="R410" s="137" t="s">
        <v>5</v>
      </c>
      <c r="S410" s="107"/>
      <c r="T410" s="106"/>
      <c r="U410" s="106"/>
      <c r="V410" s="107"/>
      <c r="W410" s="107"/>
      <c r="X410" s="107" t="str">
        <f t="shared" si="437"/>
        <v>--403-06-04</v>
      </c>
      <c r="Y410" s="105" t="e">
        <f t="shared" ref="Y410:AC410" ca="1" si="445">TRIM(SUBSTITUTE(SUBSTITUTE(OFFSET($Q410,0,COLUMN()-COLUMN($AL$1)),CHAR(160)," "),_xludf.UNICHAR(8239)," "))</f>
        <v>#NAME?</v>
      </c>
      <c r="Z410" s="105" t="e">
        <f t="shared" ca="1" si="445"/>
        <v>#NAME?</v>
      </c>
      <c r="AA410" s="105" t="e">
        <f t="shared" ca="1" si="445"/>
        <v>#NAME?</v>
      </c>
      <c r="AB410" s="105" t="e">
        <f t="shared" ca="1" si="445"/>
        <v>#NAME?</v>
      </c>
      <c r="AC410" s="105" t="e">
        <f t="shared" ca="1" si="445"/>
        <v>#NAME?</v>
      </c>
      <c r="AD410" s="107">
        <f t="shared" si="439"/>
        <v>1</v>
      </c>
      <c r="AE410" s="107" t="str">
        <f t="shared" si="421"/>
        <v>2026-04</v>
      </c>
      <c r="AF410" s="107">
        <f t="shared" si="440"/>
        <v>1</v>
      </c>
      <c r="AG410" s="107">
        <f t="shared" si="441"/>
        <v>1</v>
      </c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</row>
    <row r="411" spans="1:47" ht="24" customHeight="1" x14ac:dyDescent="0.3">
      <c r="A411" s="46">
        <v>7</v>
      </c>
      <c r="B411" s="107" t="s">
        <v>497</v>
      </c>
      <c r="C411" s="102">
        <v>46118</v>
      </c>
      <c r="D411" s="102" t="str">
        <f t="array" ref="D411">IFERROR(
  LOOKUP(2, 1/((TRIM(IMS!$E$8:$E$4000)=TRIM(IMS!$E411))*(IMS!$C$8:$C$4000&lt;IMS!$C411)),
         IMS!$C$8:$C$4000),
"")</f>
        <v/>
      </c>
      <c r="E411" s="107">
        <v>802475525</v>
      </c>
      <c r="F411" s="113">
        <v>32851</v>
      </c>
      <c r="G411" s="104">
        <v>36</v>
      </c>
      <c r="H411" s="124" t="str">
        <f t="shared" si="393"/>
        <v>19-60</v>
      </c>
      <c r="I411" s="125" t="s">
        <v>82</v>
      </c>
      <c r="J411" s="105" t="e">
        <f t="shared" ca="1" si="444"/>
        <v>#NAME?</v>
      </c>
      <c r="K411" s="105">
        <v>595606533</v>
      </c>
      <c r="L411" s="105" t="s">
        <v>35</v>
      </c>
      <c r="M411" s="107" t="s">
        <v>83</v>
      </c>
      <c r="N411" s="105" t="s">
        <v>84</v>
      </c>
      <c r="O411" s="105"/>
      <c r="P411" s="103" t="s">
        <v>156</v>
      </c>
      <c r="Q411" s="137"/>
      <c r="R411" s="137" t="s">
        <v>5</v>
      </c>
      <c r="S411" s="107"/>
      <c r="T411" s="106"/>
      <c r="U411" s="106"/>
      <c r="V411" s="107"/>
      <c r="W411" s="107"/>
      <c r="X411" s="107" t="str">
        <f t="shared" si="437"/>
        <v>--404-06-04</v>
      </c>
      <c r="Y411" s="105" t="e">
        <f t="shared" ref="Y411:AC411" ca="1" si="446">TRIM(SUBSTITUTE(SUBSTITUTE(OFFSET($Q411,0,COLUMN()-COLUMN($AL$1)),CHAR(160)," "),_xludf.UNICHAR(8239)," "))</f>
        <v>#NAME?</v>
      </c>
      <c r="Z411" s="105" t="e">
        <f t="shared" ca="1" si="446"/>
        <v>#NAME?</v>
      </c>
      <c r="AA411" s="105" t="e">
        <f t="shared" ca="1" si="446"/>
        <v>#NAME?</v>
      </c>
      <c r="AB411" s="105" t="e">
        <f t="shared" ca="1" si="446"/>
        <v>#NAME?</v>
      </c>
      <c r="AC411" s="105" t="e">
        <f t="shared" ca="1" si="446"/>
        <v>#NAME?</v>
      </c>
      <c r="AD411" s="107">
        <f t="shared" si="439"/>
        <v>0</v>
      </c>
      <c r="AE411" s="107" t="str">
        <f t="shared" si="421"/>
        <v>2026-04</v>
      </c>
      <c r="AF411" s="107">
        <f t="shared" si="440"/>
        <v>1</v>
      </c>
      <c r="AG411" s="107">
        <f t="shared" si="441"/>
        <v>1</v>
      </c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</row>
    <row r="412" spans="1:47" ht="24" customHeight="1" x14ac:dyDescent="0.3">
      <c r="A412" s="46">
        <v>8</v>
      </c>
      <c r="B412" s="114" t="s">
        <v>498</v>
      </c>
      <c r="C412" s="102">
        <v>46118</v>
      </c>
      <c r="D412" s="102" t="str">
        <f t="array" ref="D412">IFERROR(
  LOOKUP(2, 1/((TRIM(IMS!$E$8:$E$4000)=TRIM(IMS!$E412))*(IMS!$C$8:$C$4000&lt;IMS!$C412)),
         IMS!$C$8:$C$4000),
"")</f>
        <v/>
      </c>
      <c r="E412" s="114">
        <v>405909235</v>
      </c>
      <c r="F412" s="113">
        <v>36673</v>
      </c>
      <c r="G412" s="114">
        <v>25</v>
      </c>
      <c r="H412" s="124" t="str">
        <f t="shared" si="393"/>
        <v>19-60</v>
      </c>
      <c r="I412" s="125" t="s">
        <v>82</v>
      </c>
      <c r="J412" s="110"/>
      <c r="K412" s="114">
        <v>595612497</v>
      </c>
      <c r="L412" s="105" t="s">
        <v>35</v>
      </c>
      <c r="M412" s="107" t="s">
        <v>83</v>
      </c>
      <c r="N412" s="105" t="s">
        <v>84</v>
      </c>
      <c r="O412" s="105"/>
      <c r="P412" s="103" t="s">
        <v>85</v>
      </c>
      <c r="Q412" s="136" t="s">
        <v>16</v>
      </c>
      <c r="R412" s="137"/>
      <c r="S412" s="107"/>
      <c r="T412" s="106"/>
      <c r="U412" s="106"/>
      <c r="V412" s="107"/>
      <c r="W412" s="107"/>
      <c r="X412" s="107" t="str">
        <f t="shared" si="437"/>
        <v>--405-06-04</v>
      </c>
      <c r="Y412" s="105" t="e">
        <f t="shared" ref="Y412:AC412" ca="1" si="447">TRIM(SUBSTITUTE(SUBSTITUTE(OFFSET($Q412,0,COLUMN()-COLUMN($AL$1)),CHAR(160)," "),_xludf.UNICHAR(8239)," "))</f>
        <v>#NAME?</v>
      </c>
      <c r="Z412" s="105" t="e">
        <f t="shared" ca="1" si="447"/>
        <v>#NAME?</v>
      </c>
      <c r="AA412" s="105" t="e">
        <f t="shared" ca="1" si="447"/>
        <v>#NAME?</v>
      </c>
      <c r="AB412" s="105" t="e">
        <f t="shared" ca="1" si="447"/>
        <v>#NAME?</v>
      </c>
      <c r="AC412" s="105" t="e">
        <f t="shared" ca="1" si="447"/>
        <v>#NAME?</v>
      </c>
      <c r="AD412" s="107">
        <f t="shared" si="439"/>
        <v>1</v>
      </c>
      <c r="AE412" s="107" t="str">
        <f t="shared" si="421"/>
        <v>2026-04</v>
      </c>
      <c r="AF412" s="107">
        <f t="shared" si="440"/>
        <v>1</v>
      </c>
      <c r="AG412" s="107">
        <f t="shared" si="441"/>
        <v>1</v>
      </c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</row>
    <row r="413" spans="1:47" ht="30" customHeight="1" x14ac:dyDescent="0.3">
      <c r="A413" s="46">
        <v>9</v>
      </c>
      <c r="B413" s="114" t="s">
        <v>499</v>
      </c>
      <c r="C413" s="102">
        <v>46118</v>
      </c>
      <c r="D413" s="102" t="str">
        <f t="array" ref="D413">IFERROR(
  LOOKUP(2, 1/((TRIM(IMS!$E$8:$E$4000)=TRIM(IMS!$E413))*(IMS!$C$8:$C$4000&lt;IMS!$C413)),
         IMS!$C$8:$C$4000),
"")</f>
        <v/>
      </c>
      <c r="E413" s="114">
        <v>445959497</v>
      </c>
      <c r="F413" s="113">
        <v>44839</v>
      </c>
      <c r="G413" s="114">
        <v>3</v>
      </c>
      <c r="H413" s="124" t="str">
        <f t="shared" si="393"/>
        <v>0-5</v>
      </c>
      <c r="I413" s="126" t="s">
        <v>88</v>
      </c>
      <c r="J413" s="110"/>
      <c r="K413" s="114">
        <v>592330218</v>
      </c>
      <c r="L413" s="105" t="s">
        <v>35</v>
      </c>
      <c r="M413" s="105" t="s">
        <v>89</v>
      </c>
      <c r="N413" s="105" t="s">
        <v>84</v>
      </c>
      <c r="O413" s="105"/>
      <c r="P413" s="103" t="s">
        <v>85</v>
      </c>
      <c r="Q413" s="136" t="s">
        <v>16</v>
      </c>
      <c r="R413" s="137"/>
      <c r="S413" s="107"/>
      <c r="T413" s="106"/>
      <c r="U413" s="106"/>
      <c r="V413" s="107"/>
      <c r="W413" s="107"/>
      <c r="X413" s="107" t="str">
        <f t="shared" si="437"/>
        <v>--406-06-04</v>
      </c>
      <c r="Y413" s="105" t="e">
        <f t="shared" ref="Y413:AC413" ca="1" si="448">TRIM(SUBSTITUTE(SUBSTITUTE(OFFSET($Q413,0,COLUMN()-COLUMN($AL$1)),CHAR(160)," "),_xludf.UNICHAR(8239)," "))</f>
        <v>#NAME?</v>
      </c>
      <c r="Z413" s="105" t="e">
        <f t="shared" ca="1" si="448"/>
        <v>#NAME?</v>
      </c>
      <c r="AA413" s="105" t="e">
        <f t="shared" ca="1" si="448"/>
        <v>#NAME?</v>
      </c>
      <c r="AB413" s="105" t="e">
        <f t="shared" ca="1" si="448"/>
        <v>#NAME?</v>
      </c>
      <c r="AC413" s="105" t="e">
        <f t="shared" ca="1" si="448"/>
        <v>#NAME?</v>
      </c>
      <c r="AD413" s="107">
        <f t="shared" si="439"/>
        <v>0</v>
      </c>
      <c r="AE413" s="107" t="str">
        <f t="shared" si="421"/>
        <v>2026-04</v>
      </c>
      <c r="AF413" s="107">
        <f t="shared" si="440"/>
        <v>1</v>
      </c>
      <c r="AG413" s="107">
        <f t="shared" si="441"/>
        <v>1</v>
      </c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</row>
    <row r="414" spans="1:47" ht="24" customHeight="1" x14ac:dyDescent="0.3">
      <c r="A414" s="46">
        <v>10</v>
      </c>
      <c r="B414" s="114" t="s">
        <v>500</v>
      </c>
      <c r="C414" s="102">
        <v>46118</v>
      </c>
      <c r="D414" s="102" t="str">
        <f t="array" ref="D414">IFERROR(
  LOOKUP(2, 1/((TRIM(IMS!$E$8:$E$4000)=TRIM(IMS!$E414))*(IMS!$C$8:$C$4000&lt;IMS!$C414)),
         IMS!$C$8:$C$4000),
"")</f>
        <v/>
      </c>
      <c r="E414" s="114">
        <v>405782368</v>
      </c>
      <c r="F414" s="113">
        <v>36575</v>
      </c>
      <c r="G414" s="114">
        <v>26</v>
      </c>
      <c r="H414" s="124" t="str">
        <f t="shared" si="393"/>
        <v>19-60</v>
      </c>
      <c r="I414" s="125" t="s">
        <v>82</v>
      </c>
      <c r="J414" s="110"/>
      <c r="K414" s="114">
        <v>598054032</v>
      </c>
      <c r="L414" s="105" t="s">
        <v>35</v>
      </c>
      <c r="M414" s="107" t="s">
        <v>83</v>
      </c>
      <c r="N414" s="105" t="s">
        <v>84</v>
      </c>
      <c r="O414" s="105"/>
      <c r="P414" s="103" t="s">
        <v>85</v>
      </c>
      <c r="Q414" s="136" t="s">
        <v>16</v>
      </c>
      <c r="R414" s="137"/>
      <c r="S414" s="107"/>
      <c r="T414" s="106"/>
      <c r="U414" s="106"/>
      <c r="V414" s="107"/>
      <c r="W414" s="107"/>
      <c r="X414" s="107" t="str">
        <f t="shared" si="437"/>
        <v>--407-06-04</v>
      </c>
      <c r="Y414" s="105" t="e">
        <f t="shared" ref="Y414:AC414" ca="1" si="449">TRIM(SUBSTITUTE(SUBSTITUTE(OFFSET($Q414,0,COLUMN()-COLUMN($AL$1)),CHAR(160)," "),_xludf.UNICHAR(8239)," "))</f>
        <v>#NAME?</v>
      </c>
      <c r="Z414" s="105" t="e">
        <f t="shared" ca="1" si="449"/>
        <v>#NAME?</v>
      </c>
      <c r="AA414" s="105" t="e">
        <f t="shared" ca="1" si="449"/>
        <v>#NAME?</v>
      </c>
      <c r="AB414" s="105" t="e">
        <f t="shared" ca="1" si="449"/>
        <v>#NAME?</v>
      </c>
      <c r="AC414" s="105" t="e">
        <f t="shared" ca="1" si="449"/>
        <v>#NAME?</v>
      </c>
      <c r="AD414" s="107">
        <f t="shared" si="439"/>
        <v>1</v>
      </c>
      <c r="AE414" s="107" t="str">
        <f t="shared" si="421"/>
        <v>2026-04</v>
      </c>
      <c r="AF414" s="107">
        <f t="shared" si="440"/>
        <v>1</v>
      </c>
      <c r="AG414" s="107">
        <f t="shared" si="441"/>
        <v>1</v>
      </c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</row>
    <row r="415" spans="1:47" ht="24" customHeight="1" x14ac:dyDescent="0.3">
      <c r="A415" s="46">
        <v>11</v>
      </c>
      <c r="B415" s="114" t="s">
        <v>501</v>
      </c>
      <c r="C415" s="102">
        <v>46118</v>
      </c>
      <c r="D415" s="102" t="str">
        <f t="array" ref="D415">IFERROR(
  LOOKUP(2, 1/((TRIM(IMS!$E$8:$E$4000)=TRIM(IMS!$E415))*(IMS!$C$8:$C$4000&lt;IMS!$C415)),
         IMS!$C$8:$C$4000),
"")</f>
        <v/>
      </c>
      <c r="E415" s="114">
        <v>946241791</v>
      </c>
      <c r="F415" s="113">
        <v>24299</v>
      </c>
      <c r="G415" s="114">
        <v>59</v>
      </c>
      <c r="H415" s="124" t="str">
        <f t="shared" si="393"/>
        <v>19-60</v>
      </c>
      <c r="I415" s="125" t="s">
        <v>82</v>
      </c>
      <c r="J415" s="110"/>
      <c r="K415" s="114">
        <v>598058985</v>
      </c>
      <c r="L415" s="105" t="s">
        <v>35</v>
      </c>
      <c r="M415" s="107" t="s">
        <v>83</v>
      </c>
      <c r="N415" s="105" t="s">
        <v>84</v>
      </c>
      <c r="O415" s="105"/>
      <c r="P415" s="103" t="s">
        <v>85</v>
      </c>
      <c r="Q415" s="137"/>
      <c r="R415" s="126" t="s">
        <v>37</v>
      </c>
      <c r="S415" s="107"/>
      <c r="T415" s="106"/>
      <c r="U415" s="106"/>
      <c r="V415" s="107"/>
      <c r="W415" s="107"/>
      <c r="X415" s="107" t="str">
        <f t="shared" si="437"/>
        <v>--408-06-04</v>
      </c>
      <c r="Y415" s="105" t="e">
        <f t="shared" ref="Y415:AC415" ca="1" si="450">TRIM(SUBSTITUTE(SUBSTITUTE(OFFSET($Q415,0,COLUMN()-COLUMN($AL$1)),CHAR(160)," "),_xludf.UNICHAR(8239)," "))</f>
        <v>#NAME?</v>
      </c>
      <c r="Z415" s="105" t="e">
        <f t="shared" ca="1" si="450"/>
        <v>#NAME?</v>
      </c>
      <c r="AA415" s="105" t="e">
        <f t="shared" ca="1" si="450"/>
        <v>#NAME?</v>
      </c>
      <c r="AB415" s="105" t="e">
        <f t="shared" ca="1" si="450"/>
        <v>#NAME?</v>
      </c>
      <c r="AC415" s="105" t="e">
        <f t="shared" ca="1" si="450"/>
        <v>#NAME?</v>
      </c>
      <c r="AD415" s="107">
        <f t="shared" si="439"/>
        <v>1</v>
      </c>
      <c r="AE415" s="107" t="str">
        <f t="shared" si="421"/>
        <v>2026-04</v>
      </c>
      <c r="AF415" s="107">
        <f t="shared" si="440"/>
        <v>1</v>
      </c>
      <c r="AG415" s="107">
        <f t="shared" si="441"/>
        <v>1</v>
      </c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</row>
    <row r="416" spans="1:47" ht="24" customHeight="1" x14ac:dyDescent="0.3">
      <c r="A416" s="46">
        <v>12</v>
      </c>
      <c r="B416" s="107" t="s">
        <v>502</v>
      </c>
      <c r="C416" s="102">
        <v>46118</v>
      </c>
      <c r="D416" s="102" t="str">
        <f t="array" ref="D416">IFERROR(
  LOOKUP(2, 1/((TRIM(IMS!$E$8:$E$4000)=TRIM(IMS!$E416))*(IMS!$C$8:$C$4000&lt;IMS!$C416)),
         IMS!$C$8:$C$4000),
"")</f>
        <v/>
      </c>
      <c r="E416" s="107">
        <v>407930734</v>
      </c>
      <c r="F416" s="113">
        <v>39719</v>
      </c>
      <c r="G416" s="104">
        <v>17</v>
      </c>
      <c r="H416" s="124" t="str">
        <f t="shared" si="393"/>
        <v>6-18</v>
      </c>
      <c r="I416" s="125" t="s">
        <v>82</v>
      </c>
      <c r="J416" s="105" t="e">
        <f t="shared" ref="J416:J417" ca="1" si="451">IF(OR(LOWER(TRIM(SUBSTITUTE(SUBSTITUTE($I416,CHAR(160)," "),_xludf.UNICHAR(8239)," ")))="male",
LOWER(TRIM(SUBSTITUTE(SUBSTITUTE($I416,CHAR(160)," "),_xludf.UNICHAR(8239)," ")))="m",
LOWER(TRIM(SUBSTITUTE(SUBSTITUTE($I416,CHAR(160)," "),_xludf.UNICHAR(8239)," ")))="males"),
"male",
IF(OR(LOWER(TRIM(SUBSTITUTE(SUBSTITUTE($I416,CHAR(160)," "),_xludf.UNICHAR(8239)," ")))="female",
LOWER(TRIM(SUBSTITUTE(SUBSTITUTE($I416,CHAR(160)," "),_xludf.UNICHAR(8239)," ")))="f",
LOWER(TRIM(SUBSTITUTE(SUBSTITUTE($I416,CHAR(160)," "),_xludf.UNICHAR(8239)," ")))="females"),
"female",
""))</f>
        <v>#NAME?</v>
      </c>
      <c r="K416" s="105">
        <v>598336322</v>
      </c>
      <c r="L416" s="105" t="s">
        <v>35</v>
      </c>
      <c r="M416" s="107" t="s">
        <v>83</v>
      </c>
      <c r="N416" s="105" t="s">
        <v>84</v>
      </c>
      <c r="O416" s="105"/>
      <c r="P416" s="103" t="s">
        <v>85</v>
      </c>
      <c r="Q416" s="137"/>
      <c r="R416" s="137" t="s">
        <v>37</v>
      </c>
      <c r="S416" s="107"/>
      <c r="T416" s="106"/>
      <c r="U416" s="106"/>
      <c r="V416" s="107"/>
      <c r="W416" s="107"/>
      <c r="X416" s="107" t="str">
        <f t="shared" si="437"/>
        <v>--409-06-04</v>
      </c>
      <c r="Y416" s="105" t="e">
        <f t="shared" ref="Y416:AC416" ca="1" si="452">TRIM(SUBSTITUTE(SUBSTITUTE(OFFSET($Q416,0,COLUMN()-COLUMN($AL$1)),CHAR(160)," "),_xludf.UNICHAR(8239)," "))</f>
        <v>#NAME?</v>
      </c>
      <c r="Z416" s="105" t="e">
        <f t="shared" ca="1" si="452"/>
        <v>#NAME?</v>
      </c>
      <c r="AA416" s="105" t="e">
        <f t="shared" ca="1" si="452"/>
        <v>#NAME?</v>
      </c>
      <c r="AB416" s="105" t="e">
        <f t="shared" ca="1" si="452"/>
        <v>#NAME?</v>
      </c>
      <c r="AC416" s="105" t="e">
        <f t="shared" ca="1" si="452"/>
        <v>#NAME?</v>
      </c>
      <c r="AD416" s="107">
        <f t="shared" si="439"/>
        <v>1</v>
      </c>
      <c r="AE416" s="107" t="str">
        <f t="shared" si="421"/>
        <v>2026-04</v>
      </c>
      <c r="AF416" s="107">
        <f t="shared" si="440"/>
        <v>1</v>
      </c>
      <c r="AG416" s="107">
        <f t="shared" si="441"/>
        <v>1</v>
      </c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</row>
    <row r="417" spans="1:47" ht="24" customHeight="1" x14ac:dyDescent="0.3">
      <c r="A417" s="46">
        <v>13</v>
      </c>
      <c r="B417" s="107" t="s">
        <v>503</v>
      </c>
      <c r="C417" s="102">
        <v>46118</v>
      </c>
      <c r="D417" s="102" t="str">
        <f t="array" ref="D417">IFERROR(
  LOOKUP(2, 1/((TRIM(IMS!$E$8:$E$4000)=TRIM(IMS!$E417))*(IMS!$C$8:$C$4000&lt;IMS!$C417)),
         IMS!$C$8:$C$4000),
"")</f>
        <v/>
      </c>
      <c r="E417" s="107">
        <v>927515668</v>
      </c>
      <c r="F417" s="113">
        <v>24853</v>
      </c>
      <c r="G417" s="104">
        <v>58</v>
      </c>
      <c r="H417" s="124" t="str">
        <f t="shared" si="393"/>
        <v>19-60</v>
      </c>
      <c r="I417" s="125" t="s">
        <v>82</v>
      </c>
      <c r="J417" s="105" t="e">
        <f t="shared" ca="1" si="451"/>
        <v>#NAME?</v>
      </c>
      <c r="K417" s="105">
        <v>598706717</v>
      </c>
      <c r="L417" s="105" t="s">
        <v>35</v>
      </c>
      <c r="M417" s="107" t="s">
        <v>83</v>
      </c>
      <c r="N417" s="105" t="s">
        <v>84</v>
      </c>
      <c r="O417" s="105"/>
      <c r="P417" s="103" t="s">
        <v>85</v>
      </c>
      <c r="Q417" s="136" t="s">
        <v>4</v>
      </c>
      <c r="R417" s="137"/>
      <c r="S417" s="107"/>
      <c r="T417" s="106"/>
      <c r="U417" s="106"/>
      <c r="V417" s="107"/>
      <c r="W417" s="107"/>
      <c r="X417" s="107" t="str">
        <f t="shared" si="437"/>
        <v>--410-06-04</v>
      </c>
      <c r="Y417" s="105" t="e">
        <f t="shared" ref="Y417:AC417" ca="1" si="453">TRIM(SUBSTITUTE(SUBSTITUTE(OFFSET($Q417,0,COLUMN()-COLUMN($AL$1)),CHAR(160)," "),_xludf.UNICHAR(8239)," "))</f>
        <v>#NAME?</v>
      </c>
      <c r="Z417" s="105" t="e">
        <f t="shared" ca="1" si="453"/>
        <v>#NAME?</v>
      </c>
      <c r="AA417" s="105" t="e">
        <f t="shared" ca="1" si="453"/>
        <v>#NAME?</v>
      </c>
      <c r="AB417" s="105" t="e">
        <f t="shared" ca="1" si="453"/>
        <v>#NAME?</v>
      </c>
      <c r="AC417" s="105" t="e">
        <f t="shared" ca="1" si="453"/>
        <v>#NAME?</v>
      </c>
      <c r="AD417" s="107">
        <f t="shared" si="439"/>
        <v>1</v>
      </c>
      <c r="AE417" s="107" t="str">
        <f t="shared" si="421"/>
        <v>2026-04</v>
      </c>
      <c r="AF417" s="107">
        <f t="shared" si="440"/>
        <v>1</v>
      </c>
      <c r="AG417" s="107">
        <f t="shared" si="441"/>
        <v>1</v>
      </c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</row>
    <row r="418" spans="1:47" ht="24" customHeight="1" x14ac:dyDescent="0.3">
      <c r="A418" s="46">
        <v>14</v>
      </c>
      <c r="B418" s="114" t="s">
        <v>269</v>
      </c>
      <c r="C418" s="102">
        <v>46118</v>
      </c>
      <c r="D418" s="102">
        <f t="array" ref="D418">IFERROR(
  LOOKUP(2, 1/((TRIM(IMS!$E$8:$E$4000)=TRIM(IMS!$E418))*(IMS!$C$8:$C$4000&lt;IMS!$C418)),
         IMS!$C$8:$C$4000),
"")</f>
        <v>46113</v>
      </c>
      <c r="E418" s="114">
        <v>804315349</v>
      </c>
      <c r="F418" s="113">
        <v>34124</v>
      </c>
      <c r="G418" s="114">
        <v>32</v>
      </c>
      <c r="H418" s="124" t="str">
        <f t="shared" si="393"/>
        <v>19-60</v>
      </c>
      <c r="I418" s="125" t="s">
        <v>82</v>
      </c>
      <c r="J418" s="110"/>
      <c r="K418" s="114">
        <v>597919283</v>
      </c>
      <c r="L418" s="105" t="s">
        <v>35</v>
      </c>
      <c r="M418" s="107" t="s">
        <v>83</v>
      </c>
      <c r="N418" s="105" t="s">
        <v>84</v>
      </c>
      <c r="O418" s="105"/>
      <c r="P418" s="103" t="s">
        <v>85</v>
      </c>
      <c r="Q418" s="137"/>
      <c r="R418" s="137" t="s">
        <v>15</v>
      </c>
      <c r="S418" s="107"/>
      <c r="T418" s="106"/>
      <c r="U418" s="106"/>
      <c r="V418" s="107"/>
      <c r="W418" s="107"/>
      <c r="X418" s="107" t="str">
        <f t="shared" si="437"/>
        <v>--411-06-04</v>
      </c>
      <c r="Y418" s="105" t="e">
        <f t="shared" ref="Y418:AC418" ca="1" si="454">TRIM(SUBSTITUTE(SUBSTITUTE(OFFSET($Q418,0,COLUMN()-COLUMN($AL$1)),CHAR(160)," "),_xludf.UNICHAR(8239)," "))</f>
        <v>#NAME?</v>
      </c>
      <c r="Z418" s="105" t="e">
        <f t="shared" ca="1" si="454"/>
        <v>#NAME?</v>
      </c>
      <c r="AA418" s="105" t="e">
        <f t="shared" ca="1" si="454"/>
        <v>#NAME?</v>
      </c>
      <c r="AB418" s="105" t="e">
        <f t="shared" ca="1" si="454"/>
        <v>#NAME?</v>
      </c>
      <c r="AC418" s="105" t="e">
        <f t="shared" ca="1" si="454"/>
        <v>#NAME?</v>
      </c>
      <c r="AD418" s="107">
        <f t="shared" si="439"/>
        <v>1</v>
      </c>
      <c r="AE418" s="107" t="str">
        <f t="shared" si="421"/>
        <v>2026-04</v>
      </c>
      <c r="AF418" s="107">
        <f t="shared" si="440"/>
        <v>0</v>
      </c>
      <c r="AG418" s="107">
        <f t="shared" si="441"/>
        <v>0</v>
      </c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</row>
    <row r="419" spans="1:47" ht="24" customHeight="1" x14ac:dyDescent="0.3">
      <c r="A419" s="46">
        <v>15</v>
      </c>
      <c r="B419" s="105" t="s">
        <v>268</v>
      </c>
      <c r="C419" s="102">
        <v>46118</v>
      </c>
      <c r="D419" s="102">
        <f t="array" ref="D419">IFERROR(
  LOOKUP(2, 1/((TRIM(IMS!$E$8:$E$4000)=TRIM(IMS!$E419))*(IMS!$C$8:$C$4000&lt;IMS!$C419)),
         IMS!$C$8:$C$4000),
"")</f>
        <v>46113</v>
      </c>
      <c r="E419" s="105">
        <v>421272352</v>
      </c>
      <c r="F419" s="113">
        <v>38314</v>
      </c>
      <c r="G419" s="105">
        <v>21</v>
      </c>
      <c r="H419" s="124" t="str">
        <f t="shared" si="393"/>
        <v>19-60</v>
      </c>
      <c r="I419" s="125" t="s">
        <v>82</v>
      </c>
      <c r="J419" s="110"/>
      <c r="K419" s="105">
        <v>597074382</v>
      </c>
      <c r="L419" s="105" t="s">
        <v>35</v>
      </c>
      <c r="M419" s="107" t="s">
        <v>83</v>
      </c>
      <c r="N419" s="105" t="s">
        <v>84</v>
      </c>
      <c r="O419" s="105"/>
      <c r="P419" s="103" t="s">
        <v>85</v>
      </c>
      <c r="Q419" s="136" t="s">
        <v>16</v>
      </c>
      <c r="R419" s="137"/>
      <c r="S419" s="107"/>
      <c r="T419" s="106"/>
      <c r="U419" s="106"/>
      <c r="V419" s="107"/>
      <c r="W419" s="107"/>
      <c r="X419" s="107" t="str">
        <f t="shared" si="437"/>
        <v>--412-06-04</v>
      </c>
      <c r="Y419" s="105" t="e">
        <f t="shared" ref="Y419:AC419" ca="1" si="455">TRIM(SUBSTITUTE(SUBSTITUTE(OFFSET($Q419,0,COLUMN()-COLUMN($AL$1)),CHAR(160)," "),_xludf.UNICHAR(8239)," "))</f>
        <v>#NAME?</v>
      </c>
      <c r="Z419" s="105" t="e">
        <f t="shared" ca="1" si="455"/>
        <v>#NAME?</v>
      </c>
      <c r="AA419" s="105" t="e">
        <f t="shared" ca="1" si="455"/>
        <v>#NAME?</v>
      </c>
      <c r="AB419" s="105" t="e">
        <f t="shared" ca="1" si="455"/>
        <v>#NAME?</v>
      </c>
      <c r="AC419" s="105" t="e">
        <f t="shared" ca="1" si="455"/>
        <v>#NAME?</v>
      </c>
      <c r="AD419" s="107">
        <f t="shared" si="439"/>
        <v>1</v>
      </c>
      <c r="AE419" s="107" t="str">
        <f t="shared" si="421"/>
        <v>2026-04</v>
      </c>
      <c r="AF419" s="107">
        <f t="shared" si="440"/>
        <v>0</v>
      </c>
      <c r="AG419" s="107">
        <f t="shared" si="441"/>
        <v>0</v>
      </c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</row>
    <row r="420" spans="1:47" ht="24" customHeight="1" x14ac:dyDescent="0.3">
      <c r="A420" s="46">
        <v>16</v>
      </c>
      <c r="B420" s="105" t="s">
        <v>270</v>
      </c>
      <c r="C420" s="102">
        <v>46118</v>
      </c>
      <c r="D420" s="102">
        <f t="array" ref="D420">IFERROR(
  LOOKUP(2, 1/((TRIM(IMS!$E$8:$E$4000)=TRIM(IMS!$E420))*(IMS!$C$8:$C$4000&lt;IMS!$C420)),
         IMS!$C$8:$C$4000),
"")</f>
        <v>46113</v>
      </c>
      <c r="E420" s="105">
        <v>426393351</v>
      </c>
      <c r="F420" s="113">
        <v>39879</v>
      </c>
      <c r="G420" s="105">
        <v>17</v>
      </c>
      <c r="H420" s="124" t="str">
        <f t="shared" si="393"/>
        <v>6-18</v>
      </c>
      <c r="I420" s="125" t="s">
        <v>82</v>
      </c>
      <c r="J420" s="110"/>
      <c r="K420" s="105">
        <v>598804474</v>
      </c>
      <c r="L420" s="105" t="s">
        <v>35</v>
      </c>
      <c r="M420" s="107" t="s">
        <v>83</v>
      </c>
      <c r="N420" s="105" t="s">
        <v>84</v>
      </c>
      <c r="O420" s="105"/>
      <c r="P420" s="103" t="s">
        <v>85</v>
      </c>
      <c r="Q420" s="136" t="s">
        <v>4</v>
      </c>
      <c r="R420" s="137"/>
      <c r="S420" s="107"/>
      <c r="T420" s="106"/>
      <c r="U420" s="106"/>
      <c r="V420" s="107"/>
      <c r="W420" s="107"/>
      <c r="X420" s="107" t="str">
        <f t="shared" si="437"/>
        <v>--413-06-04</v>
      </c>
      <c r="Y420" s="105" t="e">
        <f t="shared" ref="Y420:AC420" ca="1" si="456">TRIM(SUBSTITUTE(SUBSTITUTE(OFFSET($Q420,0,COLUMN()-COLUMN($AL$1)),CHAR(160)," "),_xludf.UNICHAR(8239)," "))</f>
        <v>#NAME?</v>
      </c>
      <c r="Z420" s="105" t="e">
        <f t="shared" ca="1" si="456"/>
        <v>#NAME?</v>
      </c>
      <c r="AA420" s="105" t="e">
        <f t="shared" ca="1" si="456"/>
        <v>#NAME?</v>
      </c>
      <c r="AB420" s="105" t="e">
        <f t="shared" ca="1" si="456"/>
        <v>#NAME?</v>
      </c>
      <c r="AC420" s="105" t="e">
        <f t="shared" ca="1" si="456"/>
        <v>#NAME?</v>
      </c>
      <c r="AD420" s="107">
        <f t="shared" si="439"/>
        <v>1</v>
      </c>
      <c r="AE420" s="107" t="str">
        <f t="shared" si="421"/>
        <v>2026-04</v>
      </c>
      <c r="AF420" s="107">
        <f t="shared" si="440"/>
        <v>0</v>
      </c>
      <c r="AG420" s="107">
        <f t="shared" si="441"/>
        <v>0</v>
      </c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</row>
    <row r="421" spans="1:47" ht="24" customHeight="1" x14ac:dyDescent="0.3">
      <c r="A421" s="46">
        <v>17</v>
      </c>
      <c r="B421" s="114" t="s">
        <v>115</v>
      </c>
      <c r="C421" s="102">
        <v>46118</v>
      </c>
      <c r="D421" s="102">
        <f t="array" ref="D421">IFERROR(
  LOOKUP(2, 1/((TRIM(IMS!$E$8:$E$4000)=TRIM(IMS!$E421))*(IMS!$C$8:$C$4000&lt;IMS!$C421)),
         IMS!$C$8:$C$4000),
"")</f>
        <v>46110</v>
      </c>
      <c r="E421" s="114">
        <v>801519380</v>
      </c>
      <c r="F421" s="113">
        <v>31639</v>
      </c>
      <c r="G421" s="114">
        <v>39</v>
      </c>
      <c r="H421" s="124" t="str">
        <f t="shared" si="393"/>
        <v>19-60</v>
      </c>
      <c r="I421" s="125" t="s">
        <v>82</v>
      </c>
      <c r="J421" s="110"/>
      <c r="K421" s="114">
        <v>592894497</v>
      </c>
      <c r="L421" s="105" t="s">
        <v>35</v>
      </c>
      <c r="M421" s="107" t="s">
        <v>83</v>
      </c>
      <c r="N421" s="105" t="s">
        <v>84</v>
      </c>
      <c r="O421" s="105"/>
      <c r="P421" s="103" t="s">
        <v>85</v>
      </c>
      <c r="Q421" s="137"/>
      <c r="R421" s="137" t="s">
        <v>5</v>
      </c>
      <c r="S421" s="107"/>
      <c r="T421" s="106"/>
      <c r="U421" s="106"/>
      <c r="V421" s="107"/>
      <c r="W421" s="107"/>
      <c r="X421" s="107" t="str">
        <f t="shared" si="437"/>
        <v>--414-06-04</v>
      </c>
      <c r="Y421" s="105" t="e">
        <f t="shared" ref="Y421:AC421" ca="1" si="457">TRIM(SUBSTITUTE(SUBSTITUTE(OFFSET($Q421,0,COLUMN()-COLUMN($AL$1)),CHAR(160)," "),_xludf.UNICHAR(8239)," "))</f>
        <v>#NAME?</v>
      </c>
      <c r="Z421" s="105" t="e">
        <f t="shared" ca="1" si="457"/>
        <v>#NAME?</v>
      </c>
      <c r="AA421" s="105" t="e">
        <f t="shared" ca="1" si="457"/>
        <v>#NAME?</v>
      </c>
      <c r="AB421" s="105" t="e">
        <f t="shared" ca="1" si="457"/>
        <v>#NAME?</v>
      </c>
      <c r="AC421" s="105" t="e">
        <f t="shared" ca="1" si="457"/>
        <v>#NAME?</v>
      </c>
      <c r="AD421" s="107">
        <f t="shared" si="439"/>
        <v>0</v>
      </c>
      <c r="AE421" s="107" t="str">
        <f t="shared" si="421"/>
        <v>2026-04</v>
      </c>
      <c r="AF421" s="107">
        <f t="shared" si="440"/>
        <v>1</v>
      </c>
      <c r="AG421" s="107">
        <f t="shared" si="441"/>
        <v>0</v>
      </c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</row>
    <row r="422" spans="1:47" ht="24" customHeight="1" x14ac:dyDescent="0.3">
      <c r="A422" s="46">
        <v>18</v>
      </c>
      <c r="B422" s="107" t="s">
        <v>504</v>
      </c>
      <c r="C422" s="102">
        <v>46118</v>
      </c>
      <c r="D422" s="102" t="str">
        <f t="array" ref="D422">IFERROR(
  LOOKUP(2, 1/((TRIM(IMS!$E$8:$E$4000)=TRIM(IMS!$E422))*(IMS!$C$8:$C$4000&lt;IMS!$C422)),
         IMS!$C$8:$C$4000),
"")</f>
        <v/>
      </c>
      <c r="E422" s="107">
        <v>803718691</v>
      </c>
      <c r="F422" s="113">
        <v>33939</v>
      </c>
      <c r="G422" s="104">
        <v>33</v>
      </c>
      <c r="H422" s="124" t="str">
        <f t="shared" si="393"/>
        <v>19-60</v>
      </c>
      <c r="I422" s="125" t="s">
        <v>82</v>
      </c>
      <c r="J422" s="105" t="e">
        <f t="shared" ref="J422:J423" ca="1" si="458">IF(OR(LOWER(TRIM(SUBSTITUTE(SUBSTITUTE($I422,CHAR(160)," "),_xludf.UNICHAR(8239)," ")))="male",
LOWER(TRIM(SUBSTITUTE(SUBSTITUTE($I422,CHAR(160)," "),_xludf.UNICHAR(8239)," ")))="m",
LOWER(TRIM(SUBSTITUTE(SUBSTITUTE($I422,CHAR(160)," "),_xludf.UNICHAR(8239)," ")))="males"),
"male",
IF(OR(LOWER(TRIM(SUBSTITUTE(SUBSTITUTE($I422,CHAR(160)," "),_xludf.UNICHAR(8239)," ")))="female",
LOWER(TRIM(SUBSTITUTE(SUBSTITUTE($I422,CHAR(160)," "),_xludf.UNICHAR(8239)," ")))="f",
LOWER(TRIM(SUBSTITUTE(SUBSTITUTE($I422,CHAR(160)," "),_xludf.UNICHAR(8239)," ")))="females"),
"female",
""))</f>
        <v>#NAME?</v>
      </c>
      <c r="K422" s="105">
        <v>598833631</v>
      </c>
      <c r="L422" s="105" t="s">
        <v>35</v>
      </c>
      <c r="M422" s="107" t="s">
        <v>83</v>
      </c>
      <c r="N422" s="105" t="s">
        <v>84</v>
      </c>
      <c r="O422" s="105"/>
      <c r="P422" s="103" t="s">
        <v>85</v>
      </c>
      <c r="Q422" s="136" t="s">
        <v>16</v>
      </c>
      <c r="R422" s="137"/>
      <c r="S422" s="107"/>
      <c r="T422" s="106"/>
      <c r="U422" s="106"/>
      <c r="V422" s="107"/>
      <c r="W422" s="107"/>
      <c r="X422" s="107" t="str">
        <f t="shared" si="437"/>
        <v>--415-06-04</v>
      </c>
      <c r="Y422" s="105" t="e">
        <f t="shared" ref="Y422:AC422" ca="1" si="459">TRIM(SUBSTITUTE(SUBSTITUTE(OFFSET($Q422,0,COLUMN()-COLUMN($AL$1)),CHAR(160)," "),_xludf.UNICHAR(8239)," "))</f>
        <v>#NAME?</v>
      </c>
      <c r="Z422" s="105" t="e">
        <f t="shared" ca="1" si="459"/>
        <v>#NAME?</v>
      </c>
      <c r="AA422" s="105" t="e">
        <f t="shared" ca="1" si="459"/>
        <v>#NAME?</v>
      </c>
      <c r="AB422" s="105" t="e">
        <f t="shared" ca="1" si="459"/>
        <v>#NAME?</v>
      </c>
      <c r="AC422" s="105" t="e">
        <f t="shared" ca="1" si="459"/>
        <v>#NAME?</v>
      </c>
      <c r="AD422" s="107">
        <f t="shared" si="439"/>
        <v>1</v>
      </c>
      <c r="AE422" s="107" t="str">
        <f t="shared" si="421"/>
        <v>2026-04</v>
      </c>
      <c r="AF422" s="107">
        <f t="shared" si="440"/>
        <v>1</v>
      </c>
      <c r="AG422" s="107">
        <f t="shared" si="441"/>
        <v>1</v>
      </c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</row>
    <row r="423" spans="1:47" ht="24" customHeight="1" x14ac:dyDescent="0.3">
      <c r="A423" s="46">
        <v>19</v>
      </c>
      <c r="B423" s="107" t="s">
        <v>505</v>
      </c>
      <c r="C423" s="102">
        <v>46118</v>
      </c>
      <c r="D423" s="102" t="str">
        <f t="array" ref="D423">IFERROR(
  LOOKUP(2, 1/((TRIM(IMS!$E$8:$E$4000)=TRIM(IMS!$E423))*(IMS!$C$8:$C$4000&lt;IMS!$C423)),
         IMS!$C$8:$C$4000),
"")</f>
        <v/>
      </c>
      <c r="E423" s="107">
        <v>433241783</v>
      </c>
      <c r="F423" s="113">
        <v>41017</v>
      </c>
      <c r="G423" s="104">
        <v>13</v>
      </c>
      <c r="H423" s="124" t="str">
        <f t="shared" si="393"/>
        <v>6-18</v>
      </c>
      <c r="I423" s="125" t="s">
        <v>82</v>
      </c>
      <c r="J423" s="105" t="e">
        <f t="shared" ca="1" si="458"/>
        <v>#NAME?</v>
      </c>
      <c r="K423" s="105">
        <v>598833631</v>
      </c>
      <c r="L423" s="105" t="s">
        <v>35</v>
      </c>
      <c r="M423" s="105" t="s">
        <v>89</v>
      </c>
      <c r="N423" s="105" t="s">
        <v>84</v>
      </c>
      <c r="O423" s="105"/>
      <c r="P423" s="103" t="s">
        <v>85</v>
      </c>
      <c r="Q423" s="136" t="s">
        <v>4</v>
      </c>
      <c r="R423" s="137"/>
      <c r="S423" s="107"/>
      <c r="T423" s="106"/>
      <c r="U423" s="106"/>
      <c r="V423" s="107"/>
      <c r="W423" s="107"/>
      <c r="X423" s="107" t="str">
        <f t="shared" si="437"/>
        <v>--416-06-04</v>
      </c>
      <c r="Y423" s="105" t="e">
        <f t="shared" ref="Y423:AC423" ca="1" si="460">TRIM(SUBSTITUTE(SUBSTITUTE(OFFSET($Q423,0,COLUMN()-COLUMN($AL$1)),CHAR(160)," "),_xludf.UNICHAR(8239)," "))</f>
        <v>#NAME?</v>
      </c>
      <c r="Z423" s="105" t="e">
        <f t="shared" ca="1" si="460"/>
        <v>#NAME?</v>
      </c>
      <c r="AA423" s="105" t="e">
        <f t="shared" ca="1" si="460"/>
        <v>#NAME?</v>
      </c>
      <c r="AB423" s="105" t="e">
        <f t="shared" ca="1" si="460"/>
        <v>#NAME?</v>
      </c>
      <c r="AC423" s="105" t="e">
        <f t="shared" ca="1" si="460"/>
        <v>#NAME?</v>
      </c>
      <c r="AD423" s="107">
        <f t="shared" si="439"/>
        <v>1</v>
      </c>
      <c r="AE423" s="107" t="str">
        <f t="shared" si="421"/>
        <v>2026-04</v>
      </c>
      <c r="AF423" s="107">
        <f t="shared" si="440"/>
        <v>1</v>
      </c>
      <c r="AG423" s="107">
        <f t="shared" si="441"/>
        <v>1</v>
      </c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</row>
    <row r="424" spans="1:47" ht="24" customHeight="1" x14ac:dyDescent="0.3">
      <c r="A424" s="46">
        <v>20</v>
      </c>
      <c r="B424" s="114" t="s">
        <v>506</v>
      </c>
      <c r="C424" s="102">
        <v>46118</v>
      </c>
      <c r="D424" s="102" t="str">
        <f t="array" ref="D424">IFERROR(
  LOOKUP(2, 1/((TRIM(IMS!$E$8:$E$4000)=TRIM(IMS!$E424))*(IMS!$C$8:$C$4000&lt;IMS!$C424)),
         IMS!$C$8:$C$4000),
"")</f>
        <v/>
      </c>
      <c r="E424" s="114">
        <v>800163677</v>
      </c>
      <c r="F424" s="113">
        <v>31296</v>
      </c>
      <c r="G424" s="114">
        <v>40</v>
      </c>
      <c r="H424" s="124" t="str">
        <f t="shared" si="393"/>
        <v>19-60</v>
      </c>
      <c r="I424" s="125" t="s">
        <v>82</v>
      </c>
      <c r="J424" s="110"/>
      <c r="K424" s="114">
        <v>598144508</v>
      </c>
      <c r="L424" s="105" t="s">
        <v>35</v>
      </c>
      <c r="M424" s="107" t="s">
        <v>83</v>
      </c>
      <c r="N424" s="105" t="s">
        <v>84</v>
      </c>
      <c r="O424" s="105"/>
      <c r="P424" s="103" t="s">
        <v>85</v>
      </c>
      <c r="Q424" s="136" t="s">
        <v>4</v>
      </c>
      <c r="R424" s="137"/>
      <c r="S424" s="107"/>
      <c r="T424" s="106"/>
      <c r="U424" s="106"/>
      <c r="V424" s="107"/>
      <c r="W424" s="107"/>
      <c r="X424" s="107" t="str">
        <f t="shared" si="437"/>
        <v>--417-06-04</v>
      </c>
      <c r="Y424" s="105" t="e">
        <f t="shared" ref="Y424:AC424" ca="1" si="461">TRIM(SUBSTITUTE(SUBSTITUTE(OFFSET($Q424,0,COLUMN()-COLUMN($AL$1)),CHAR(160)," "),_xludf.UNICHAR(8239)," "))</f>
        <v>#NAME?</v>
      </c>
      <c r="Z424" s="105" t="e">
        <f t="shared" ca="1" si="461"/>
        <v>#NAME?</v>
      </c>
      <c r="AA424" s="105" t="e">
        <f t="shared" ca="1" si="461"/>
        <v>#NAME?</v>
      </c>
      <c r="AB424" s="105" t="e">
        <f t="shared" ca="1" si="461"/>
        <v>#NAME?</v>
      </c>
      <c r="AC424" s="105" t="e">
        <f t="shared" ca="1" si="461"/>
        <v>#NAME?</v>
      </c>
      <c r="AD424" s="107">
        <f t="shared" si="439"/>
        <v>1</v>
      </c>
      <c r="AE424" s="107" t="str">
        <f t="shared" si="421"/>
        <v>2026-04</v>
      </c>
      <c r="AF424" s="107">
        <f t="shared" si="440"/>
        <v>1</v>
      </c>
      <c r="AG424" s="107">
        <f t="shared" si="441"/>
        <v>1</v>
      </c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</row>
    <row r="425" spans="1:47" ht="24" customHeight="1" x14ac:dyDescent="0.3">
      <c r="A425" s="46">
        <v>21</v>
      </c>
      <c r="B425" s="107" t="s">
        <v>507</v>
      </c>
      <c r="C425" s="102">
        <v>46118</v>
      </c>
      <c r="D425" s="102" t="str">
        <f t="array" ref="D425">IFERROR(
  LOOKUP(2, 1/((TRIM(IMS!$E$8:$E$4000)=TRIM(IMS!$E425))*(IMS!$C$8:$C$4000&lt;IMS!$C425)),
         IMS!$C$8:$C$4000),
"")</f>
        <v/>
      </c>
      <c r="E425" s="114">
        <v>905300869</v>
      </c>
      <c r="F425" s="113">
        <v>28882</v>
      </c>
      <c r="G425" s="114">
        <v>47</v>
      </c>
      <c r="H425" s="124" t="str">
        <f t="shared" si="393"/>
        <v>19-60</v>
      </c>
      <c r="I425" s="125" t="s">
        <v>82</v>
      </c>
      <c r="J425" s="110"/>
      <c r="K425" s="114">
        <v>599597178</v>
      </c>
      <c r="L425" s="105" t="s">
        <v>35</v>
      </c>
      <c r="M425" s="107" t="s">
        <v>83</v>
      </c>
      <c r="N425" s="105" t="s">
        <v>84</v>
      </c>
      <c r="O425" s="105"/>
      <c r="P425" s="103" t="s">
        <v>85</v>
      </c>
      <c r="Q425" s="136" t="s">
        <v>4</v>
      </c>
      <c r="R425" s="137"/>
      <c r="S425" s="107"/>
      <c r="T425" s="106"/>
      <c r="U425" s="106"/>
      <c r="V425" s="107"/>
      <c r="W425" s="107"/>
      <c r="X425" s="107" t="str">
        <f t="shared" si="437"/>
        <v>--418-06-04</v>
      </c>
      <c r="Y425" s="105" t="e">
        <f t="shared" ref="Y425:AC425" ca="1" si="462">TRIM(SUBSTITUTE(SUBSTITUTE(OFFSET($Q425,0,COLUMN()-COLUMN($AL$1)),CHAR(160)," "),_xludf.UNICHAR(8239)," "))</f>
        <v>#NAME?</v>
      </c>
      <c r="Z425" s="105" t="e">
        <f t="shared" ca="1" si="462"/>
        <v>#NAME?</v>
      </c>
      <c r="AA425" s="105" t="e">
        <f t="shared" ca="1" si="462"/>
        <v>#NAME?</v>
      </c>
      <c r="AB425" s="105" t="e">
        <f t="shared" ca="1" si="462"/>
        <v>#NAME?</v>
      </c>
      <c r="AC425" s="105" t="e">
        <f t="shared" ca="1" si="462"/>
        <v>#NAME?</v>
      </c>
      <c r="AD425" s="107">
        <f t="shared" si="439"/>
        <v>1</v>
      </c>
      <c r="AE425" s="107" t="str">
        <f t="shared" si="421"/>
        <v>2026-04</v>
      </c>
      <c r="AF425" s="107">
        <f t="shared" si="440"/>
        <v>1</v>
      </c>
      <c r="AG425" s="107">
        <f t="shared" si="441"/>
        <v>1</v>
      </c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</row>
    <row r="426" spans="1:47" ht="24" customHeight="1" x14ac:dyDescent="0.3">
      <c r="A426" s="46">
        <v>22</v>
      </c>
      <c r="B426" s="114" t="s">
        <v>508</v>
      </c>
      <c r="C426" s="102">
        <v>46118</v>
      </c>
      <c r="D426" s="102" t="str">
        <f t="array" ref="D426">IFERROR(
  LOOKUP(2, 1/((TRIM(IMS!$E$8:$E$4000)=TRIM(IMS!$E426))*(IMS!$C$8:$C$4000&lt;IMS!$C426)),
         IMS!$C$8:$C$4000),
"")</f>
        <v/>
      </c>
      <c r="E426" s="114">
        <v>905254066</v>
      </c>
      <c r="F426" s="113">
        <v>29747</v>
      </c>
      <c r="G426" s="114">
        <v>45</v>
      </c>
      <c r="H426" s="124" t="str">
        <f t="shared" si="393"/>
        <v>19-60</v>
      </c>
      <c r="I426" s="125" t="s">
        <v>82</v>
      </c>
      <c r="J426" s="110"/>
      <c r="K426" s="114">
        <v>594363540</v>
      </c>
      <c r="L426" s="105" t="s">
        <v>35</v>
      </c>
      <c r="M426" s="107" t="s">
        <v>83</v>
      </c>
      <c r="N426" s="105" t="s">
        <v>84</v>
      </c>
      <c r="O426" s="105"/>
      <c r="P426" s="103" t="s">
        <v>85</v>
      </c>
      <c r="Q426" s="136" t="s">
        <v>4</v>
      </c>
      <c r="R426" s="137"/>
      <c r="S426" s="107"/>
      <c r="T426" s="106"/>
      <c r="U426" s="106"/>
      <c r="V426" s="107"/>
      <c r="W426" s="107"/>
      <c r="X426" s="107" t="str">
        <f t="shared" si="437"/>
        <v>--419-06-04</v>
      </c>
      <c r="Y426" s="105" t="e">
        <f t="shared" ref="Y426:AC426" ca="1" si="463">TRIM(SUBSTITUTE(SUBSTITUTE(OFFSET($Q426,0,COLUMN()-COLUMN($AL$1)),CHAR(160)," "),_xludf.UNICHAR(8239)," "))</f>
        <v>#NAME?</v>
      </c>
      <c r="Z426" s="105" t="e">
        <f t="shared" ca="1" si="463"/>
        <v>#NAME?</v>
      </c>
      <c r="AA426" s="105" t="e">
        <f t="shared" ca="1" si="463"/>
        <v>#NAME?</v>
      </c>
      <c r="AB426" s="105" t="e">
        <f t="shared" ca="1" si="463"/>
        <v>#NAME?</v>
      </c>
      <c r="AC426" s="105" t="e">
        <f t="shared" ca="1" si="463"/>
        <v>#NAME?</v>
      </c>
      <c r="AD426" s="107">
        <f t="shared" si="439"/>
        <v>1</v>
      </c>
      <c r="AE426" s="107" t="str">
        <f t="shared" si="421"/>
        <v>2026-04</v>
      </c>
      <c r="AF426" s="107">
        <f t="shared" si="440"/>
        <v>1</v>
      </c>
      <c r="AG426" s="107">
        <f t="shared" si="441"/>
        <v>1</v>
      </c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</row>
    <row r="427" spans="1:47" ht="24" customHeight="1" x14ac:dyDescent="0.3">
      <c r="A427" s="46">
        <v>23</v>
      </c>
      <c r="B427" s="107" t="s">
        <v>509</v>
      </c>
      <c r="C427" s="102">
        <v>46118</v>
      </c>
      <c r="D427" s="102" t="str">
        <f t="array" ref="D427">IFERROR(
  LOOKUP(2, 1/((TRIM(IMS!$E$8:$E$4000)=TRIM(IMS!$E427))*(IMS!$C$8:$C$4000&lt;IMS!$C427)),
         IMS!$C$8:$C$4000),
"")</f>
        <v/>
      </c>
      <c r="E427" s="107">
        <v>433489366</v>
      </c>
      <c r="F427" s="113">
        <v>40588</v>
      </c>
      <c r="G427" s="104">
        <v>14</v>
      </c>
      <c r="H427" s="124" t="str">
        <f t="shared" si="393"/>
        <v>6-18</v>
      </c>
      <c r="I427" s="125" t="s">
        <v>82</v>
      </c>
      <c r="J427" s="105" t="e">
        <f t="shared" ref="J427:J437" ca="1" si="464">IF(OR(LOWER(TRIM(SUBSTITUTE(SUBSTITUTE($I427,CHAR(160)," "),_xludf.UNICHAR(8239)," ")))="male",
LOWER(TRIM(SUBSTITUTE(SUBSTITUTE($I427,CHAR(160)," "),_xludf.UNICHAR(8239)," ")))="m",
LOWER(TRIM(SUBSTITUTE(SUBSTITUTE($I427,CHAR(160)," "),_xludf.UNICHAR(8239)," ")))="males"),
"male",
IF(OR(LOWER(TRIM(SUBSTITUTE(SUBSTITUTE($I427,CHAR(160)," "),_xludf.UNICHAR(8239)," ")))="female",
LOWER(TRIM(SUBSTITUTE(SUBSTITUTE($I427,CHAR(160)," "),_xludf.UNICHAR(8239)," ")))="f",
LOWER(TRIM(SUBSTITUTE(SUBSTITUTE($I427,CHAR(160)," "),_xludf.UNICHAR(8239)," ")))="females"),
"female",
""))</f>
        <v>#NAME?</v>
      </c>
      <c r="K427" s="105">
        <v>592618317</v>
      </c>
      <c r="L427" s="105" t="s">
        <v>35</v>
      </c>
      <c r="M427" s="105" t="s">
        <v>89</v>
      </c>
      <c r="N427" s="105" t="s">
        <v>84</v>
      </c>
      <c r="O427" s="105"/>
      <c r="P427" s="103" t="s">
        <v>85</v>
      </c>
      <c r="Q427" s="136" t="s">
        <v>16</v>
      </c>
      <c r="R427" s="137"/>
      <c r="S427" s="107"/>
      <c r="T427" s="106"/>
      <c r="U427" s="106"/>
      <c r="V427" s="107"/>
      <c r="W427" s="107"/>
      <c r="X427" s="107" t="str">
        <f t="shared" si="437"/>
        <v>--420-06-04</v>
      </c>
      <c r="Y427" s="105" t="e">
        <f t="shared" ref="Y427:AC427" ca="1" si="465">TRIM(SUBSTITUTE(SUBSTITUTE(OFFSET($Q427,0,COLUMN()-COLUMN($AL$1)),CHAR(160)," "),_xludf.UNICHAR(8239)," "))</f>
        <v>#NAME?</v>
      </c>
      <c r="Z427" s="105" t="e">
        <f t="shared" ca="1" si="465"/>
        <v>#NAME?</v>
      </c>
      <c r="AA427" s="105" t="e">
        <f t="shared" ca="1" si="465"/>
        <v>#NAME?</v>
      </c>
      <c r="AB427" s="105" t="e">
        <f t="shared" ca="1" si="465"/>
        <v>#NAME?</v>
      </c>
      <c r="AC427" s="105" t="e">
        <f t="shared" ca="1" si="465"/>
        <v>#NAME?</v>
      </c>
      <c r="AD427" s="107">
        <f t="shared" si="439"/>
        <v>1</v>
      </c>
      <c r="AE427" s="107" t="str">
        <f t="shared" si="421"/>
        <v>2026-04</v>
      </c>
      <c r="AF427" s="107">
        <f t="shared" si="440"/>
        <v>1</v>
      </c>
      <c r="AG427" s="107">
        <f t="shared" si="441"/>
        <v>1</v>
      </c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</row>
    <row r="428" spans="1:47" ht="24" customHeight="1" x14ac:dyDescent="0.3">
      <c r="A428" s="46">
        <v>24</v>
      </c>
      <c r="B428" s="107" t="s">
        <v>510</v>
      </c>
      <c r="C428" s="102">
        <v>46118</v>
      </c>
      <c r="D428" s="102" t="str">
        <f t="array" ref="D428">IFERROR(
  LOOKUP(2, 1/((TRIM(IMS!$E$8:$E$4000)=TRIM(IMS!$E428))*(IMS!$C$8:$C$4000&lt;IMS!$C428)),
         IMS!$C$8:$C$4000),
"")</f>
        <v/>
      </c>
      <c r="E428" s="107">
        <v>410162564</v>
      </c>
      <c r="F428" s="113">
        <v>31980</v>
      </c>
      <c r="G428" s="104">
        <v>38</v>
      </c>
      <c r="H428" s="124" t="str">
        <f t="shared" si="393"/>
        <v>19-60</v>
      </c>
      <c r="I428" s="125" t="s">
        <v>82</v>
      </c>
      <c r="J428" s="105" t="e">
        <f t="shared" ca="1" si="464"/>
        <v>#NAME?</v>
      </c>
      <c r="K428" s="105">
        <v>567126878</v>
      </c>
      <c r="L428" s="105" t="s">
        <v>35</v>
      </c>
      <c r="M428" s="107" t="s">
        <v>83</v>
      </c>
      <c r="N428" s="105" t="s">
        <v>84</v>
      </c>
      <c r="O428" s="105"/>
      <c r="P428" s="103" t="s">
        <v>85</v>
      </c>
      <c r="Q428" s="136" t="s">
        <v>4</v>
      </c>
      <c r="R428" s="137"/>
      <c r="S428" s="107"/>
      <c r="T428" s="106"/>
      <c r="U428" s="106"/>
      <c r="V428" s="107"/>
      <c r="W428" s="107"/>
      <c r="X428" s="107" t="str">
        <f t="shared" si="437"/>
        <v>--421-06-04</v>
      </c>
      <c r="Y428" s="105" t="e">
        <f t="shared" ref="Y428:AC428" ca="1" si="466">TRIM(SUBSTITUTE(SUBSTITUTE(OFFSET($Q428,0,COLUMN()-COLUMN($AL$1)),CHAR(160)," "),_xludf.UNICHAR(8239)," "))</f>
        <v>#NAME?</v>
      </c>
      <c r="Z428" s="105" t="e">
        <f t="shared" ca="1" si="466"/>
        <v>#NAME?</v>
      </c>
      <c r="AA428" s="105" t="e">
        <f t="shared" ca="1" si="466"/>
        <v>#NAME?</v>
      </c>
      <c r="AB428" s="105" t="e">
        <f t="shared" ca="1" si="466"/>
        <v>#NAME?</v>
      </c>
      <c r="AC428" s="105" t="e">
        <f t="shared" ca="1" si="466"/>
        <v>#NAME?</v>
      </c>
      <c r="AD428" s="107">
        <f t="shared" si="439"/>
        <v>1</v>
      </c>
      <c r="AE428" s="107" t="str">
        <f t="shared" si="421"/>
        <v>2026-04</v>
      </c>
      <c r="AF428" s="107">
        <f t="shared" si="440"/>
        <v>1</v>
      </c>
      <c r="AG428" s="107">
        <f t="shared" si="441"/>
        <v>1</v>
      </c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</row>
    <row r="429" spans="1:47" ht="24" customHeight="1" x14ac:dyDescent="0.3">
      <c r="A429" s="46">
        <v>25</v>
      </c>
      <c r="B429" s="107" t="s">
        <v>511</v>
      </c>
      <c r="C429" s="102">
        <v>46118</v>
      </c>
      <c r="D429" s="102" t="str">
        <f t="array" ref="D429">IFERROR(
  LOOKUP(2, 1/((TRIM(IMS!$E$8:$E$4000)=TRIM(IMS!$E429))*(IMS!$C$8:$C$4000&lt;IMS!$C429)),
         IMS!$C$8:$C$4000),
"")</f>
        <v/>
      </c>
      <c r="E429" s="107">
        <v>700110349</v>
      </c>
      <c r="F429" s="113">
        <v>11812</v>
      </c>
      <c r="G429" s="104">
        <v>94</v>
      </c>
      <c r="H429" s="124" t="str">
        <f t="shared" si="393"/>
        <v>+60</v>
      </c>
      <c r="I429" s="125" t="s">
        <v>82</v>
      </c>
      <c r="J429" s="105" t="e">
        <f t="shared" ca="1" si="464"/>
        <v>#NAME?</v>
      </c>
      <c r="K429" s="105">
        <v>592618317</v>
      </c>
      <c r="L429" s="105" t="s">
        <v>35</v>
      </c>
      <c r="M429" s="107" t="s">
        <v>134</v>
      </c>
      <c r="N429" s="105" t="s">
        <v>84</v>
      </c>
      <c r="O429" s="105"/>
      <c r="P429" s="103" t="s">
        <v>85</v>
      </c>
      <c r="Q429" s="136" t="s">
        <v>4</v>
      </c>
      <c r="R429" s="137"/>
      <c r="S429" s="107"/>
      <c r="T429" s="106"/>
      <c r="U429" s="106"/>
      <c r="V429" s="107"/>
      <c r="W429" s="107"/>
      <c r="X429" s="107" t="str">
        <f t="shared" si="437"/>
        <v>--422-06-04</v>
      </c>
      <c r="Y429" s="105" t="e">
        <f t="shared" ref="Y429:AC429" ca="1" si="467">TRIM(SUBSTITUTE(SUBSTITUTE(OFFSET($Q429,0,COLUMN()-COLUMN($AL$1)),CHAR(160)," "),_xludf.UNICHAR(8239)," "))</f>
        <v>#NAME?</v>
      </c>
      <c r="Z429" s="105" t="e">
        <f t="shared" ca="1" si="467"/>
        <v>#NAME?</v>
      </c>
      <c r="AA429" s="105" t="e">
        <f t="shared" ca="1" si="467"/>
        <v>#NAME?</v>
      </c>
      <c r="AB429" s="105" t="e">
        <f t="shared" ca="1" si="467"/>
        <v>#NAME?</v>
      </c>
      <c r="AC429" s="105" t="e">
        <f t="shared" ca="1" si="467"/>
        <v>#NAME?</v>
      </c>
      <c r="AD429" s="107">
        <f t="shared" si="439"/>
        <v>1</v>
      </c>
      <c r="AE429" s="107" t="str">
        <f t="shared" si="421"/>
        <v>2026-04</v>
      </c>
      <c r="AF429" s="107">
        <f t="shared" si="440"/>
        <v>1</v>
      </c>
      <c r="AG429" s="107">
        <f t="shared" si="441"/>
        <v>1</v>
      </c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</row>
    <row r="430" spans="1:47" ht="24" customHeight="1" x14ac:dyDescent="0.3">
      <c r="A430" s="46">
        <v>26</v>
      </c>
      <c r="B430" s="107" t="s">
        <v>512</v>
      </c>
      <c r="C430" s="102">
        <v>46118</v>
      </c>
      <c r="D430" s="102" t="str">
        <f t="array" ref="D430">IFERROR(
  LOOKUP(2, 1/((TRIM(IMS!$E$8:$E$4000)=TRIM(IMS!$E430))*(IMS!$C$8:$C$4000&lt;IMS!$C430)),
         IMS!$C$8:$C$4000),
"")</f>
        <v/>
      </c>
      <c r="E430" s="107">
        <v>903510436</v>
      </c>
      <c r="F430" s="113">
        <v>29513</v>
      </c>
      <c r="G430" s="104">
        <v>45</v>
      </c>
      <c r="H430" s="124" t="str">
        <f t="shared" si="393"/>
        <v>19-60</v>
      </c>
      <c r="I430" s="125" t="s">
        <v>82</v>
      </c>
      <c r="J430" s="105" t="e">
        <f t="shared" ca="1" si="464"/>
        <v>#NAME?</v>
      </c>
      <c r="K430" s="105">
        <v>597803349</v>
      </c>
      <c r="L430" s="105" t="s">
        <v>35</v>
      </c>
      <c r="M430" s="107" t="s">
        <v>83</v>
      </c>
      <c r="N430" s="105" t="s">
        <v>84</v>
      </c>
      <c r="O430" s="105"/>
      <c r="P430" s="103" t="s">
        <v>85</v>
      </c>
      <c r="Q430" s="136" t="s">
        <v>4</v>
      </c>
      <c r="R430" s="137"/>
      <c r="S430" s="107"/>
      <c r="T430" s="106"/>
      <c r="U430" s="106"/>
      <c r="V430" s="107"/>
      <c r="W430" s="107"/>
      <c r="X430" s="107" t="str">
        <f t="shared" si="437"/>
        <v>--423-06-04</v>
      </c>
      <c r="Y430" s="105" t="e">
        <f t="shared" ref="Y430:AC430" ca="1" si="468">TRIM(SUBSTITUTE(SUBSTITUTE(OFFSET($Q430,0,COLUMN()-COLUMN($AL$1)),CHAR(160)," "),_xludf.UNICHAR(8239)," "))</f>
        <v>#NAME?</v>
      </c>
      <c r="Z430" s="105" t="e">
        <f t="shared" ca="1" si="468"/>
        <v>#NAME?</v>
      </c>
      <c r="AA430" s="105" t="e">
        <f t="shared" ca="1" si="468"/>
        <v>#NAME?</v>
      </c>
      <c r="AB430" s="105" t="e">
        <f t="shared" ca="1" si="468"/>
        <v>#NAME?</v>
      </c>
      <c r="AC430" s="105" t="e">
        <f t="shared" ca="1" si="468"/>
        <v>#NAME?</v>
      </c>
      <c r="AD430" s="107">
        <f t="shared" si="439"/>
        <v>1</v>
      </c>
      <c r="AE430" s="107" t="str">
        <f t="shared" si="421"/>
        <v>2026-04</v>
      </c>
      <c r="AF430" s="107">
        <f t="shared" si="440"/>
        <v>1</v>
      </c>
      <c r="AG430" s="107">
        <f t="shared" si="441"/>
        <v>1</v>
      </c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</row>
    <row r="431" spans="1:47" ht="24" customHeight="1" x14ac:dyDescent="0.3">
      <c r="A431" s="46">
        <v>27</v>
      </c>
      <c r="B431" s="107" t="s">
        <v>513</v>
      </c>
      <c r="C431" s="102">
        <v>46118</v>
      </c>
      <c r="D431" s="102" t="str">
        <f t="array" ref="D431">IFERROR(
  LOOKUP(2, 1/((TRIM(IMS!$E$8:$E$4000)=TRIM(IMS!$E431))*(IMS!$C$8:$C$4000&lt;IMS!$C431)),
         IMS!$C$8:$C$4000),
"")</f>
        <v/>
      </c>
      <c r="E431" s="107">
        <v>803707371</v>
      </c>
      <c r="F431" s="113">
        <v>33610</v>
      </c>
      <c r="G431" s="104">
        <v>34</v>
      </c>
      <c r="H431" s="124" t="str">
        <f t="shared" si="393"/>
        <v>19-60</v>
      </c>
      <c r="I431" s="125" t="s">
        <v>82</v>
      </c>
      <c r="J431" s="105" t="e">
        <f t="shared" ca="1" si="464"/>
        <v>#NAME?</v>
      </c>
      <c r="K431" s="105">
        <v>597227522</v>
      </c>
      <c r="L431" s="105" t="s">
        <v>35</v>
      </c>
      <c r="M431" s="107" t="s">
        <v>83</v>
      </c>
      <c r="N431" s="105" t="s">
        <v>84</v>
      </c>
      <c r="O431" s="105"/>
      <c r="P431" s="103" t="s">
        <v>85</v>
      </c>
      <c r="Q431" s="136" t="s">
        <v>4</v>
      </c>
      <c r="R431" s="137"/>
      <c r="S431" s="107"/>
      <c r="T431" s="106"/>
      <c r="U431" s="106"/>
      <c r="V431" s="107"/>
      <c r="W431" s="107"/>
      <c r="X431" s="107" t="str">
        <f t="shared" si="437"/>
        <v>--424-06-04</v>
      </c>
      <c r="Y431" s="105" t="e">
        <f t="shared" ref="Y431:AC431" ca="1" si="469">TRIM(SUBSTITUTE(SUBSTITUTE(OFFSET($Q431,0,COLUMN()-COLUMN($AL$1)),CHAR(160)," "),_xludf.UNICHAR(8239)," "))</f>
        <v>#NAME?</v>
      </c>
      <c r="Z431" s="105" t="e">
        <f t="shared" ca="1" si="469"/>
        <v>#NAME?</v>
      </c>
      <c r="AA431" s="105" t="e">
        <f t="shared" ca="1" si="469"/>
        <v>#NAME?</v>
      </c>
      <c r="AB431" s="105" t="e">
        <f t="shared" ca="1" si="469"/>
        <v>#NAME?</v>
      </c>
      <c r="AC431" s="105" t="e">
        <f t="shared" ca="1" si="469"/>
        <v>#NAME?</v>
      </c>
      <c r="AD431" s="107">
        <f t="shared" si="439"/>
        <v>1</v>
      </c>
      <c r="AE431" s="107" t="str">
        <f t="shared" si="421"/>
        <v>2026-04</v>
      </c>
      <c r="AF431" s="107">
        <f t="shared" si="440"/>
        <v>1</v>
      </c>
      <c r="AG431" s="107">
        <f t="shared" si="441"/>
        <v>1</v>
      </c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</row>
    <row r="432" spans="1:47" ht="24" customHeight="1" x14ac:dyDescent="0.3">
      <c r="A432" s="46">
        <v>28</v>
      </c>
      <c r="B432" s="107" t="s">
        <v>514</v>
      </c>
      <c r="C432" s="102">
        <v>46118</v>
      </c>
      <c r="D432" s="102" t="str">
        <f t="array" ref="D432">IFERROR(
  LOOKUP(2, 1/((TRIM(IMS!$E$8:$E$4000)=TRIM(IMS!$E432))*(IMS!$C$8:$C$4000&lt;IMS!$C432)),
         IMS!$C$8:$C$4000),
"")</f>
        <v/>
      </c>
      <c r="E432" s="107">
        <v>424260222</v>
      </c>
      <c r="F432" s="113">
        <v>38594</v>
      </c>
      <c r="G432" s="104">
        <v>20</v>
      </c>
      <c r="H432" s="124" t="str">
        <f t="shared" si="393"/>
        <v>19-60</v>
      </c>
      <c r="I432" s="125" t="s">
        <v>82</v>
      </c>
      <c r="J432" s="105" t="e">
        <f t="shared" ca="1" si="464"/>
        <v>#NAME?</v>
      </c>
      <c r="K432" s="105">
        <v>597407205</v>
      </c>
      <c r="L432" s="105" t="s">
        <v>35</v>
      </c>
      <c r="M432" s="107" t="s">
        <v>83</v>
      </c>
      <c r="N432" s="105" t="s">
        <v>84</v>
      </c>
      <c r="O432" s="105"/>
      <c r="P432" s="103" t="s">
        <v>85</v>
      </c>
      <c r="Q432" s="137"/>
      <c r="R432" s="126" t="s">
        <v>5</v>
      </c>
      <c r="S432" s="107"/>
      <c r="T432" s="106"/>
      <c r="U432" s="106"/>
      <c r="V432" s="107"/>
      <c r="W432" s="107"/>
      <c r="X432" s="107" t="str">
        <f t="shared" si="437"/>
        <v>--425-06-04</v>
      </c>
      <c r="Y432" s="105" t="e">
        <f t="shared" ref="Y432:AC432" ca="1" si="470">TRIM(SUBSTITUTE(SUBSTITUTE(OFFSET($Q432,0,COLUMN()-COLUMN($AL$1)),CHAR(160)," "),_xludf.UNICHAR(8239)," "))</f>
        <v>#NAME?</v>
      </c>
      <c r="Z432" s="105" t="e">
        <f t="shared" ca="1" si="470"/>
        <v>#NAME?</v>
      </c>
      <c r="AA432" s="105" t="e">
        <f t="shared" ca="1" si="470"/>
        <v>#NAME?</v>
      </c>
      <c r="AB432" s="105" t="e">
        <f t="shared" ca="1" si="470"/>
        <v>#NAME?</v>
      </c>
      <c r="AC432" s="105" t="e">
        <f t="shared" ca="1" si="470"/>
        <v>#NAME?</v>
      </c>
      <c r="AD432" s="107">
        <f t="shared" si="439"/>
        <v>0</v>
      </c>
      <c r="AE432" s="107" t="str">
        <f t="shared" si="421"/>
        <v>2026-04</v>
      </c>
      <c r="AF432" s="107">
        <f t="shared" si="440"/>
        <v>1</v>
      </c>
      <c r="AG432" s="107">
        <f t="shared" si="441"/>
        <v>1</v>
      </c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</row>
    <row r="433" spans="1:47" ht="24" customHeight="1" x14ac:dyDescent="0.3">
      <c r="A433" s="46">
        <v>29</v>
      </c>
      <c r="B433" s="107" t="s">
        <v>515</v>
      </c>
      <c r="C433" s="102">
        <v>46118</v>
      </c>
      <c r="D433" s="102" t="str">
        <f t="array" ref="D433">IFERROR(
  LOOKUP(2, 1/((TRIM(IMS!$E$8:$E$4000)=TRIM(IMS!$E433))*(IMS!$C$8:$C$4000&lt;IMS!$C433)),
         IMS!$C$8:$C$4000),
"")</f>
        <v/>
      </c>
      <c r="E433" s="107">
        <v>421158692</v>
      </c>
      <c r="F433" s="113">
        <v>38058</v>
      </c>
      <c r="G433" s="104">
        <v>21</v>
      </c>
      <c r="H433" s="124" t="str">
        <f t="shared" si="393"/>
        <v>19-60</v>
      </c>
      <c r="I433" s="125" t="s">
        <v>82</v>
      </c>
      <c r="J433" s="105" t="e">
        <f t="shared" ca="1" si="464"/>
        <v>#NAME?</v>
      </c>
      <c r="K433" s="105">
        <v>595158191</v>
      </c>
      <c r="L433" s="105" t="s">
        <v>35</v>
      </c>
      <c r="M433" s="107" t="s">
        <v>83</v>
      </c>
      <c r="N433" s="105" t="s">
        <v>84</v>
      </c>
      <c r="O433" s="105"/>
      <c r="P433" s="103" t="s">
        <v>85</v>
      </c>
      <c r="Q433" s="137"/>
      <c r="R433" s="126" t="s">
        <v>27</v>
      </c>
      <c r="S433" s="107"/>
      <c r="T433" s="106"/>
      <c r="U433" s="106"/>
      <c r="V433" s="107"/>
      <c r="W433" s="107"/>
      <c r="X433" s="107" t="str">
        <f t="shared" si="437"/>
        <v>--426-06-04</v>
      </c>
      <c r="Y433" s="105" t="e">
        <f t="shared" ref="Y433:AC433" ca="1" si="471">TRIM(SUBSTITUTE(SUBSTITUTE(OFFSET($Q433,0,COLUMN()-COLUMN($AL$1)),CHAR(160)," "),_xludf.UNICHAR(8239)," "))</f>
        <v>#NAME?</v>
      </c>
      <c r="Z433" s="105" t="e">
        <f t="shared" ca="1" si="471"/>
        <v>#NAME?</v>
      </c>
      <c r="AA433" s="105" t="e">
        <f t="shared" ca="1" si="471"/>
        <v>#NAME?</v>
      </c>
      <c r="AB433" s="105" t="e">
        <f t="shared" ca="1" si="471"/>
        <v>#NAME?</v>
      </c>
      <c r="AC433" s="105" t="e">
        <f t="shared" ca="1" si="471"/>
        <v>#NAME?</v>
      </c>
      <c r="AD433" s="107">
        <f t="shared" si="439"/>
        <v>0</v>
      </c>
      <c r="AE433" s="107" t="str">
        <f t="shared" si="421"/>
        <v>2026-04</v>
      </c>
      <c r="AF433" s="107">
        <f t="shared" si="440"/>
        <v>1</v>
      </c>
      <c r="AG433" s="107">
        <f t="shared" si="441"/>
        <v>1</v>
      </c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</row>
    <row r="434" spans="1:47" ht="24" customHeight="1" x14ac:dyDescent="0.3">
      <c r="A434" s="46">
        <v>30</v>
      </c>
      <c r="B434" s="107" t="s">
        <v>516</v>
      </c>
      <c r="C434" s="102">
        <v>46118</v>
      </c>
      <c r="D434" s="102" t="str">
        <f t="array" ref="D434">IFERROR(
  LOOKUP(2, 1/((TRIM(IMS!$E$8:$E$4000)=TRIM(IMS!$E434))*(IMS!$C$8:$C$4000&lt;IMS!$C434)),
         IMS!$C$8:$C$4000),
"")</f>
        <v/>
      </c>
      <c r="E434" s="107">
        <v>956241673</v>
      </c>
      <c r="F434" s="113">
        <v>24071</v>
      </c>
      <c r="G434" s="104">
        <v>60</v>
      </c>
      <c r="H434" s="124" t="str">
        <f t="shared" si="393"/>
        <v>19-60</v>
      </c>
      <c r="I434" s="125" t="s">
        <v>82</v>
      </c>
      <c r="J434" s="105" t="e">
        <f t="shared" ca="1" si="464"/>
        <v>#NAME?</v>
      </c>
      <c r="K434" s="105">
        <v>599595301</v>
      </c>
      <c r="L434" s="105" t="s">
        <v>35</v>
      </c>
      <c r="M434" s="107" t="s">
        <v>83</v>
      </c>
      <c r="N434" s="105" t="s">
        <v>84</v>
      </c>
      <c r="O434" s="105"/>
      <c r="P434" s="103" t="s">
        <v>85</v>
      </c>
      <c r="Q434" s="136" t="s">
        <v>4</v>
      </c>
      <c r="R434" s="137"/>
      <c r="S434" s="107"/>
      <c r="T434" s="106"/>
      <c r="U434" s="106"/>
      <c r="V434" s="107"/>
      <c r="W434" s="107"/>
      <c r="X434" s="107" t="str">
        <f t="shared" si="437"/>
        <v>--427-06-04</v>
      </c>
      <c r="Y434" s="105" t="e">
        <f t="shared" ref="Y434:AC434" ca="1" si="472">TRIM(SUBSTITUTE(SUBSTITUTE(OFFSET($Q434,0,COLUMN()-COLUMN($AL$1)),CHAR(160)," "),_xludf.UNICHAR(8239)," "))</f>
        <v>#NAME?</v>
      </c>
      <c r="Z434" s="105" t="e">
        <f t="shared" ca="1" si="472"/>
        <v>#NAME?</v>
      </c>
      <c r="AA434" s="105" t="e">
        <f t="shared" ca="1" si="472"/>
        <v>#NAME?</v>
      </c>
      <c r="AB434" s="105" t="e">
        <f t="shared" ca="1" si="472"/>
        <v>#NAME?</v>
      </c>
      <c r="AC434" s="105" t="e">
        <f t="shared" ca="1" si="472"/>
        <v>#NAME?</v>
      </c>
      <c r="AD434" s="107">
        <f t="shared" si="439"/>
        <v>1</v>
      </c>
      <c r="AE434" s="107" t="str">
        <f t="shared" si="421"/>
        <v>2026-04</v>
      </c>
      <c r="AF434" s="107">
        <f t="shared" si="440"/>
        <v>1</v>
      </c>
      <c r="AG434" s="107">
        <f t="shared" si="441"/>
        <v>1</v>
      </c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</row>
    <row r="435" spans="1:47" ht="24" customHeight="1" x14ac:dyDescent="0.3">
      <c r="A435" s="46">
        <v>31</v>
      </c>
      <c r="B435" s="107" t="s">
        <v>517</v>
      </c>
      <c r="C435" s="102">
        <v>46118</v>
      </c>
      <c r="D435" s="102" t="str">
        <f t="array" ref="D435">IFERROR(
  LOOKUP(2, 1/((TRIM(IMS!$E$8:$E$4000)=TRIM(IMS!$E435))*(IMS!$C$8:$C$4000&lt;IMS!$C435)),
         IMS!$C$8:$C$4000),
"")</f>
        <v/>
      </c>
      <c r="E435" s="107">
        <v>426194668</v>
      </c>
      <c r="F435" s="113">
        <v>39638</v>
      </c>
      <c r="G435" s="104">
        <v>17</v>
      </c>
      <c r="H435" s="124" t="str">
        <f t="shared" si="393"/>
        <v>6-18</v>
      </c>
      <c r="I435" s="125" t="s">
        <v>82</v>
      </c>
      <c r="J435" s="105" t="e">
        <f t="shared" ca="1" si="464"/>
        <v>#NAME?</v>
      </c>
      <c r="K435" s="105">
        <v>567656437</v>
      </c>
      <c r="L435" s="105" t="s">
        <v>35</v>
      </c>
      <c r="M435" s="107" t="s">
        <v>83</v>
      </c>
      <c r="N435" s="105" t="s">
        <v>84</v>
      </c>
      <c r="O435" s="105"/>
      <c r="P435" s="103" t="s">
        <v>85</v>
      </c>
      <c r="Q435" s="137"/>
      <c r="R435" s="126" t="s">
        <v>5</v>
      </c>
      <c r="S435" s="107"/>
      <c r="T435" s="106"/>
      <c r="U435" s="106"/>
      <c r="V435" s="107"/>
      <c r="W435" s="107"/>
      <c r="X435" s="107" t="str">
        <f t="shared" si="437"/>
        <v>--428-06-04</v>
      </c>
      <c r="Y435" s="105" t="e">
        <f t="shared" ref="Y435:AC435" ca="1" si="473">TRIM(SUBSTITUTE(SUBSTITUTE(OFFSET($Q435,0,COLUMN()-COLUMN($AL$1)),CHAR(160)," "),_xludf.UNICHAR(8239)," "))</f>
        <v>#NAME?</v>
      </c>
      <c r="Z435" s="105" t="e">
        <f t="shared" ca="1" si="473"/>
        <v>#NAME?</v>
      </c>
      <c r="AA435" s="105" t="e">
        <f t="shared" ca="1" si="473"/>
        <v>#NAME?</v>
      </c>
      <c r="AB435" s="105" t="e">
        <f t="shared" ca="1" si="473"/>
        <v>#NAME?</v>
      </c>
      <c r="AC435" s="105" t="e">
        <f t="shared" ca="1" si="473"/>
        <v>#NAME?</v>
      </c>
      <c r="AD435" s="107">
        <f t="shared" si="439"/>
        <v>1</v>
      </c>
      <c r="AE435" s="107" t="str">
        <f t="shared" si="421"/>
        <v>2026-04</v>
      </c>
      <c r="AF435" s="107">
        <f t="shared" si="440"/>
        <v>1</v>
      </c>
      <c r="AG435" s="107">
        <f t="shared" si="441"/>
        <v>1</v>
      </c>
      <c r="AH435" s="11"/>
      <c r="AI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</row>
    <row r="436" spans="1:47" ht="24" customHeight="1" x14ac:dyDescent="0.3">
      <c r="A436" s="46">
        <v>32</v>
      </c>
      <c r="B436" s="107" t="s">
        <v>518</v>
      </c>
      <c r="C436" s="102">
        <v>46118</v>
      </c>
      <c r="D436" s="102" t="str">
        <f t="array" ref="D436">IFERROR(
  LOOKUP(2, 1/((TRIM(IMS!$E$8:$E$4000)=TRIM(IMS!$E436))*(IMS!$C$8:$C$4000&lt;IMS!$C436)),
         IMS!$C$8:$C$4000),
"")</f>
        <v/>
      </c>
      <c r="E436" s="107">
        <v>404568289</v>
      </c>
      <c r="F436" s="113">
        <v>36208</v>
      </c>
      <c r="G436" s="104">
        <v>27</v>
      </c>
      <c r="H436" s="124" t="str">
        <f t="shared" si="393"/>
        <v>19-60</v>
      </c>
      <c r="I436" s="125" t="s">
        <v>82</v>
      </c>
      <c r="J436" s="105" t="e">
        <f t="shared" ca="1" si="464"/>
        <v>#NAME?</v>
      </c>
      <c r="K436" s="105">
        <v>594685180</v>
      </c>
      <c r="L436" s="105" t="s">
        <v>35</v>
      </c>
      <c r="M436" s="107" t="s">
        <v>83</v>
      </c>
      <c r="N436" s="105" t="s">
        <v>84</v>
      </c>
      <c r="O436" s="105"/>
      <c r="P436" s="103" t="s">
        <v>85</v>
      </c>
      <c r="Q436" s="137"/>
      <c r="R436" s="126" t="s">
        <v>27</v>
      </c>
      <c r="S436" s="107"/>
      <c r="T436" s="106"/>
      <c r="U436" s="106"/>
      <c r="V436" s="107"/>
      <c r="W436" s="107"/>
      <c r="X436" s="107" t="str">
        <f t="shared" si="437"/>
        <v>--429-06-04</v>
      </c>
      <c r="Y436" s="105" t="e">
        <f t="shared" ref="Y436:AC436" ca="1" si="474">TRIM(SUBSTITUTE(SUBSTITUTE(OFFSET($Q436,0,COLUMN()-COLUMN($AL$1)),CHAR(160)," "),_xludf.UNICHAR(8239)," "))</f>
        <v>#NAME?</v>
      </c>
      <c r="Z436" s="105" t="e">
        <f t="shared" ca="1" si="474"/>
        <v>#NAME?</v>
      </c>
      <c r="AA436" s="105" t="e">
        <f t="shared" ca="1" si="474"/>
        <v>#NAME?</v>
      </c>
      <c r="AB436" s="105" t="e">
        <f t="shared" ca="1" si="474"/>
        <v>#NAME?</v>
      </c>
      <c r="AC436" s="105" t="e">
        <f t="shared" ca="1" si="474"/>
        <v>#NAME?</v>
      </c>
      <c r="AD436" s="107">
        <f t="shared" si="439"/>
        <v>1</v>
      </c>
      <c r="AE436" s="107" t="str">
        <f t="shared" si="421"/>
        <v>2026-04</v>
      </c>
      <c r="AF436" s="107">
        <f t="shared" si="440"/>
        <v>1</v>
      </c>
      <c r="AG436" s="107">
        <f t="shared" si="441"/>
        <v>1</v>
      </c>
      <c r="AH436" s="11"/>
      <c r="AI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</row>
    <row r="437" spans="1:47" ht="24" customHeight="1" x14ac:dyDescent="0.3">
      <c r="A437" s="46">
        <v>33</v>
      </c>
      <c r="B437" s="107" t="s">
        <v>519</v>
      </c>
      <c r="C437" s="102">
        <v>46118</v>
      </c>
      <c r="D437" s="102" t="str">
        <f t="array" ref="D437">IFERROR(
  LOOKUP(2, 1/((TRIM(IMS!$E$8:$E$4000)=TRIM(IMS!$E437))*(IMS!$C$8:$C$4000&lt;IMS!$C437)),
         IMS!$C$8:$C$4000),
"")</f>
        <v/>
      </c>
      <c r="E437" s="107">
        <v>445466626</v>
      </c>
      <c r="F437" s="113">
        <v>44375</v>
      </c>
      <c r="G437" s="104">
        <v>4</v>
      </c>
      <c r="H437" s="124" t="str">
        <f t="shared" si="393"/>
        <v>0-5</v>
      </c>
      <c r="I437" s="125" t="s">
        <v>82</v>
      </c>
      <c r="J437" s="105" t="e">
        <f t="shared" ca="1" si="464"/>
        <v>#NAME?</v>
      </c>
      <c r="K437" s="105">
        <v>599744843</v>
      </c>
      <c r="L437" s="105" t="s">
        <v>35</v>
      </c>
      <c r="M437" s="107" t="s">
        <v>83</v>
      </c>
      <c r="N437" s="105" t="s">
        <v>84</v>
      </c>
      <c r="O437" s="105"/>
      <c r="P437" s="103" t="s">
        <v>85</v>
      </c>
      <c r="Q437" s="137"/>
      <c r="R437" s="137"/>
      <c r="S437" s="107"/>
      <c r="T437" s="106"/>
      <c r="U437" s="110" t="s">
        <v>7</v>
      </c>
      <c r="V437" s="107"/>
      <c r="W437" s="107"/>
      <c r="X437" s="107" t="str">
        <f t="shared" si="437"/>
        <v>--430-06-04</v>
      </c>
      <c r="Y437" s="105" t="e">
        <f t="shared" ref="Y437:AC437" ca="1" si="475">TRIM(SUBSTITUTE(SUBSTITUTE(OFFSET($Q437,0,COLUMN()-COLUMN($AL$1)),CHAR(160)," "),_xludf.UNICHAR(8239)," "))</f>
        <v>#NAME?</v>
      </c>
      <c r="Z437" s="105" t="e">
        <f t="shared" ca="1" si="475"/>
        <v>#NAME?</v>
      </c>
      <c r="AA437" s="105" t="e">
        <f t="shared" ca="1" si="475"/>
        <v>#NAME?</v>
      </c>
      <c r="AB437" s="105" t="e">
        <f t="shared" ca="1" si="475"/>
        <v>#NAME?</v>
      </c>
      <c r="AC437" s="105" t="e">
        <f t="shared" ca="1" si="475"/>
        <v>#NAME?</v>
      </c>
      <c r="AD437" s="107">
        <f t="shared" si="439"/>
        <v>0</v>
      </c>
      <c r="AE437" s="107" t="str">
        <f t="shared" si="421"/>
        <v>2026-04</v>
      </c>
      <c r="AF437" s="107">
        <f t="shared" si="440"/>
        <v>1</v>
      </c>
      <c r="AG437" s="107">
        <f t="shared" si="441"/>
        <v>1</v>
      </c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</row>
    <row r="438" spans="1:47" ht="38.25" customHeight="1" x14ac:dyDescent="0.3">
      <c r="A438" s="46">
        <v>34</v>
      </c>
      <c r="B438" s="114" t="s">
        <v>520</v>
      </c>
      <c r="C438" s="102">
        <v>46118</v>
      </c>
      <c r="D438" s="102" t="str">
        <f t="array" ref="D438">IFERROR(
  LOOKUP(2, 1/((TRIM(IMS!$E$8:$E$4000)=TRIM(IMS!$E438))*(IMS!$C$8:$C$4000&lt;IMS!$C438)),
         IMS!$C$8:$C$4000),
"")</f>
        <v/>
      </c>
      <c r="E438" s="114">
        <v>470148248</v>
      </c>
      <c r="F438" s="113">
        <v>45302</v>
      </c>
      <c r="G438" s="114">
        <v>2</v>
      </c>
      <c r="H438" s="124" t="str">
        <f t="shared" si="393"/>
        <v>0-5</v>
      </c>
      <c r="I438" s="125" t="s">
        <v>82</v>
      </c>
      <c r="J438" s="110"/>
      <c r="K438" s="114">
        <v>595612497</v>
      </c>
      <c r="L438" s="105" t="s">
        <v>35</v>
      </c>
      <c r="M438" s="107" t="s">
        <v>83</v>
      </c>
      <c r="N438" s="105" t="s">
        <v>84</v>
      </c>
      <c r="O438" s="105"/>
      <c r="P438" s="103" t="s">
        <v>85</v>
      </c>
      <c r="Q438" s="136" t="s">
        <v>16</v>
      </c>
      <c r="R438" s="137"/>
      <c r="S438" s="107"/>
      <c r="T438" s="106"/>
      <c r="U438" s="110" t="s">
        <v>7</v>
      </c>
      <c r="V438" s="107"/>
      <c r="W438" s="107"/>
      <c r="X438" s="107" t="str">
        <f t="shared" si="437"/>
        <v>--431-06-04</v>
      </c>
      <c r="Y438" s="105" t="e">
        <f t="shared" ref="Y438:AC438" ca="1" si="476">TRIM(SUBSTITUTE(SUBSTITUTE(OFFSET($Q438,0,COLUMN()-COLUMN($AL$1)),CHAR(160)," "),_xludf.UNICHAR(8239)," "))</f>
        <v>#NAME?</v>
      </c>
      <c r="Z438" s="105" t="e">
        <f t="shared" ca="1" si="476"/>
        <v>#NAME?</v>
      </c>
      <c r="AA438" s="105" t="e">
        <f t="shared" ca="1" si="476"/>
        <v>#NAME?</v>
      </c>
      <c r="AB438" s="105" t="e">
        <f t="shared" ca="1" si="476"/>
        <v>#NAME?</v>
      </c>
      <c r="AC438" s="105" t="e">
        <f t="shared" ca="1" si="476"/>
        <v>#NAME?</v>
      </c>
      <c r="AD438" s="107">
        <f t="shared" si="439"/>
        <v>1</v>
      </c>
      <c r="AE438" s="107" t="str">
        <f t="shared" si="421"/>
        <v>2026-04</v>
      </c>
      <c r="AF438" s="107">
        <f t="shared" si="440"/>
        <v>1</v>
      </c>
      <c r="AG438" s="107">
        <f t="shared" si="441"/>
        <v>1</v>
      </c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</row>
    <row r="439" spans="1:47" ht="24" customHeight="1" x14ac:dyDescent="0.3">
      <c r="A439" s="46">
        <v>35</v>
      </c>
      <c r="B439" s="114" t="s">
        <v>521</v>
      </c>
      <c r="C439" s="102">
        <v>46118</v>
      </c>
      <c r="D439" s="102" t="str">
        <f t="array" ref="D439">IFERROR(
  LOOKUP(2, 1/((TRIM(IMS!$E$8:$E$4000)=TRIM(IMS!$E439))*(IMS!$C$8:$C$4000&lt;IMS!$C439)),
         IMS!$C$8:$C$4000),
"")</f>
        <v/>
      </c>
      <c r="E439" s="114">
        <v>906648894</v>
      </c>
      <c r="F439" s="113">
        <v>30777</v>
      </c>
      <c r="G439" s="114">
        <v>42</v>
      </c>
      <c r="H439" s="124" t="str">
        <f t="shared" si="393"/>
        <v>19-60</v>
      </c>
      <c r="I439" s="125" t="s">
        <v>82</v>
      </c>
      <c r="J439" s="110"/>
      <c r="K439" s="114">
        <v>599858569</v>
      </c>
      <c r="L439" s="105" t="s">
        <v>35</v>
      </c>
      <c r="M439" s="107" t="s">
        <v>83</v>
      </c>
      <c r="N439" s="105" t="s">
        <v>84</v>
      </c>
      <c r="O439" s="105"/>
      <c r="P439" s="103" t="s">
        <v>85</v>
      </c>
      <c r="Q439" s="136" t="s">
        <v>16</v>
      </c>
      <c r="R439" s="137"/>
      <c r="S439" s="107"/>
      <c r="T439" s="106"/>
      <c r="U439" s="106"/>
      <c r="V439" s="107"/>
      <c r="W439" s="107"/>
      <c r="X439" s="107" t="str">
        <f t="shared" si="437"/>
        <v>--432-06-04</v>
      </c>
      <c r="Y439" s="105" t="e">
        <f t="shared" ref="Y439:AC439" ca="1" si="477">TRIM(SUBSTITUTE(SUBSTITUTE(OFFSET($Q439,0,COLUMN()-COLUMN($AL$1)),CHAR(160)," "),_xludf.UNICHAR(8239)," "))</f>
        <v>#NAME?</v>
      </c>
      <c r="Z439" s="105" t="e">
        <f t="shared" ca="1" si="477"/>
        <v>#NAME?</v>
      </c>
      <c r="AA439" s="105" t="e">
        <f t="shared" ca="1" si="477"/>
        <v>#NAME?</v>
      </c>
      <c r="AB439" s="105" t="e">
        <f t="shared" ca="1" si="477"/>
        <v>#NAME?</v>
      </c>
      <c r="AC439" s="105" t="e">
        <f t="shared" ca="1" si="477"/>
        <v>#NAME?</v>
      </c>
      <c r="AD439" s="107">
        <f t="shared" si="439"/>
        <v>1</v>
      </c>
      <c r="AE439" s="107" t="str">
        <f t="shared" si="421"/>
        <v>2026-04</v>
      </c>
      <c r="AF439" s="107">
        <f t="shared" si="440"/>
        <v>1</v>
      </c>
      <c r="AG439" s="107">
        <f t="shared" si="441"/>
        <v>1</v>
      </c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</row>
    <row r="440" spans="1:47" ht="33" customHeight="1" x14ac:dyDescent="0.3">
      <c r="A440" s="46">
        <v>36</v>
      </c>
      <c r="B440" s="107" t="s">
        <v>522</v>
      </c>
      <c r="C440" s="102">
        <v>46118</v>
      </c>
      <c r="D440" s="102" t="str">
        <f t="array" ref="D440">IFERROR(
  LOOKUP(2, 1/((TRIM(IMS!$E$8:$E$4000)=TRIM(IMS!$E440))*(IMS!$C$8:$C$4000&lt;IMS!$C440)),
         IMS!$C$8:$C$4000),
"")</f>
        <v/>
      </c>
      <c r="E440" s="107">
        <v>907867196</v>
      </c>
      <c r="F440" s="113">
        <v>25971</v>
      </c>
      <c r="G440" s="104">
        <v>55</v>
      </c>
      <c r="H440" s="124" t="str">
        <f t="shared" si="393"/>
        <v>19-60</v>
      </c>
      <c r="I440" s="125" t="s">
        <v>82</v>
      </c>
      <c r="J440" s="105" t="e">
        <f t="shared" ref="J440:J441" ca="1" si="478">IF(OR(LOWER(TRIM(SUBSTITUTE(SUBSTITUTE($I440,CHAR(160)," "),_xludf.UNICHAR(8239)," ")))="male",
LOWER(TRIM(SUBSTITUTE(SUBSTITUTE($I440,CHAR(160)," "),_xludf.UNICHAR(8239)," ")))="m",
LOWER(TRIM(SUBSTITUTE(SUBSTITUTE($I440,CHAR(160)," "),_xludf.UNICHAR(8239)," ")))="males"),
"male",
IF(OR(LOWER(TRIM(SUBSTITUTE(SUBSTITUTE($I440,CHAR(160)," "),_xludf.UNICHAR(8239)," ")))="female",
LOWER(TRIM(SUBSTITUTE(SUBSTITUTE($I440,CHAR(160)," "),_xludf.UNICHAR(8239)," ")))="f",
LOWER(TRIM(SUBSTITUTE(SUBSTITUTE($I440,CHAR(160)," "),_xludf.UNICHAR(8239)," ")))="females"),
"female",
""))</f>
        <v>#NAME?</v>
      </c>
      <c r="K440" s="105">
        <v>592074382</v>
      </c>
      <c r="L440" s="105" t="s">
        <v>35</v>
      </c>
      <c r="M440" s="107" t="s">
        <v>83</v>
      </c>
      <c r="N440" s="105" t="s">
        <v>84</v>
      </c>
      <c r="O440" s="105"/>
      <c r="P440" s="103" t="s">
        <v>85</v>
      </c>
      <c r="Q440" s="136" t="s">
        <v>4</v>
      </c>
      <c r="R440" s="137"/>
      <c r="S440" s="107"/>
      <c r="T440" s="106"/>
      <c r="U440" s="106"/>
      <c r="V440" s="107"/>
      <c r="W440" s="107"/>
      <c r="X440" s="107" t="str">
        <f t="shared" si="437"/>
        <v>--433-06-04</v>
      </c>
      <c r="Y440" s="105" t="e">
        <f t="shared" ref="Y440:AC440" ca="1" si="479">TRIM(SUBSTITUTE(SUBSTITUTE(OFFSET($Q440,0,COLUMN()-COLUMN($AL$1)),CHAR(160)," "),_xludf.UNICHAR(8239)," "))</f>
        <v>#NAME?</v>
      </c>
      <c r="Z440" s="105" t="e">
        <f t="shared" ca="1" si="479"/>
        <v>#NAME?</v>
      </c>
      <c r="AA440" s="105" t="e">
        <f t="shared" ca="1" si="479"/>
        <v>#NAME?</v>
      </c>
      <c r="AB440" s="105" t="e">
        <f t="shared" ca="1" si="479"/>
        <v>#NAME?</v>
      </c>
      <c r="AC440" s="105" t="e">
        <f t="shared" ca="1" si="479"/>
        <v>#NAME?</v>
      </c>
      <c r="AD440" s="107">
        <f t="shared" si="439"/>
        <v>0</v>
      </c>
      <c r="AE440" s="107" t="str">
        <f t="shared" si="421"/>
        <v>2026-04</v>
      </c>
      <c r="AF440" s="107">
        <f t="shared" si="440"/>
        <v>1</v>
      </c>
      <c r="AG440" s="107">
        <f t="shared" si="441"/>
        <v>1</v>
      </c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</row>
    <row r="441" spans="1:47" ht="24" customHeight="1" x14ac:dyDescent="0.3">
      <c r="A441" s="46">
        <v>37</v>
      </c>
      <c r="B441" s="107" t="s">
        <v>523</v>
      </c>
      <c r="C441" s="102">
        <v>46118</v>
      </c>
      <c r="D441" s="102" t="str">
        <f t="array" ref="D441">IFERROR(
  LOOKUP(2, 1/((TRIM(IMS!$E$8:$E$4000)=TRIM(IMS!$E441))*(IMS!$C$8:$C$4000&lt;IMS!$C441)),
         IMS!$C$8:$C$4000),
"")</f>
        <v/>
      </c>
      <c r="E441" s="107">
        <v>801160896</v>
      </c>
      <c r="F441" s="113">
        <v>32349</v>
      </c>
      <c r="G441" s="104">
        <v>37</v>
      </c>
      <c r="H441" s="124" t="str">
        <f t="shared" si="393"/>
        <v>19-60</v>
      </c>
      <c r="I441" s="125" t="s">
        <v>82</v>
      </c>
      <c r="J441" s="105" t="e">
        <f t="shared" ca="1" si="478"/>
        <v>#NAME?</v>
      </c>
      <c r="K441" s="105">
        <v>597188183</v>
      </c>
      <c r="L441" s="105" t="s">
        <v>35</v>
      </c>
      <c r="M441" s="107" t="s">
        <v>83</v>
      </c>
      <c r="N441" s="105" t="s">
        <v>84</v>
      </c>
      <c r="O441" s="105"/>
      <c r="P441" s="103" t="s">
        <v>85</v>
      </c>
      <c r="Q441" s="136" t="s">
        <v>4</v>
      </c>
      <c r="R441" s="137"/>
      <c r="S441" s="107"/>
      <c r="T441" s="106"/>
      <c r="U441" s="106"/>
      <c r="V441" s="107"/>
      <c r="W441" s="107"/>
      <c r="X441" s="107" t="str">
        <f t="shared" si="437"/>
        <v>--434-06-04</v>
      </c>
      <c r="Y441" s="105" t="e">
        <f t="shared" ref="Y441:AC441" ca="1" si="480">TRIM(SUBSTITUTE(SUBSTITUTE(OFFSET($Q441,0,COLUMN()-COLUMN($AL$1)),CHAR(160)," "),_xludf.UNICHAR(8239)," "))</f>
        <v>#NAME?</v>
      </c>
      <c r="Z441" s="105" t="e">
        <f t="shared" ca="1" si="480"/>
        <v>#NAME?</v>
      </c>
      <c r="AA441" s="105" t="e">
        <f t="shared" ca="1" si="480"/>
        <v>#NAME?</v>
      </c>
      <c r="AB441" s="105" t="e">
        <f t="shared" ca="1" si="480"/>
        <v>#NAME?</v>
      </c>
      <c r="AC441" s="105" t="e">
        <f t="shared" ca="1" si="480"/>
        <v>#NAME?</v>
      </c>
      <c r="AD441" s="107">
        <f t="shared" si="439"/>
        <v>0</v>
      </c>
      <c r="AE441" s="107" t="str">
        <f t="shared" si="421"/>
        <v>2026-04</v>
      </c>
      <c r="AF441" s="107">
        <f t="shared" si="440"/>
        <v>1</v>
      </c>
      <c r="AG441" s="107">
        <f t="shared" si="441"/>
        <v>1</v>
      </c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</row>
    <row r="442" spans="1:47" ht="24" customHeight="1" x14ac:dyDescent="0.3">
      <c r="A442" s="46">
        <v>38</v>
      </c>
      <c r="B442" s="107" t="s">
        <v>524</v>
      </c>
      <c r="C442" s="102">
        <v>46118</v>
      </c>
      <c r="D442" s="102" t="str">
        <f t="array" ref="D442">IFERROR(
  LOOKUP(2, 1/((TRIM(IMS!$E$8:$E$4000)=TRIM(IMS!$E442))*(IMS!$C$8:$C$4000&lt;IMS!$C442)),
         IMS!$C$8:$C$4000),
"")</f>
        <v/>
      </c>
      <c r="E442" s="114">
        <v>400823951</v>
      </c>
      <c r="F442" s="113">
        <v>35372</v>
      </c>
      <c r="G442" s="114">
        <v>29</v>
      </c>
      <c r="H442" s="124" t="str">
        <f t="shared" si="393"/>
        <v>19-60</v>
      </c>
      <c r="I442" s="126" t="s">
        <v>88</v>
      </c>
      <c r="J442" s="110"/>
      <c r="K442" s="114">
        <v>592200830</v>
      </c>
      <c r="L442" s="105" t="s">
        <v>35</v>
      </c>
      <c r="M442" s="107" t="s">
        <v>83</v>
      </c>
      <c r="N442" s="105" t="s">
        <v>84</v>
      </c>
      <c r="O442" s="105"/>
      <c r="P442" s="103" t="s">
        <v>85</v>
      </c>
      <c r="Q442" s="136" t="s">
        <v>16</v>
      </c>
      <c r="R442" s="137"/>
      <c r="S442" s="107"/>
      <c r="T442" s="106"/>
      <c r="U442" s="106"/>
      <c r="V442" s="107"/>
      <c r="W442" s="107"/>
      <c r="X442" s="107" t="str">
        <f t="shared" si="437"/>
        <v>--435-06-04</v>
      </c>
      <c r="Y442" s="105" t="e">
        <f t="shared" ref="Y442:AC442" ca="1" si="481">TRIM(SUBSTITUTE(SUBSTITUTE(OFFSET($Q442,0,COLUMN()-COLUMN($AL$1)),CHAR(160)," "),_xludf.UNICHAR(8239)," "))</f>
        <v>#NAME?</v>
      </c>
      <c r="Z442" s="105" t="e">
        <f t="shared" ca="1" si="481"/>
        <v>#NAME?</v>
      </c>
      <c r="AA442" s="105" t="e">
        <f t="shared" ca="1" si="481"/>
        <v>#NAME?</v>
      </c>
      <c r="AB442" s="105" t="e">
        <f t="shared" ca="1" si="481"/>
        <v>#NAME?</v>
      </c>
      <c r="AC442" s="105" t="e">
        <f t="shared" ca="1" si="481"/>
        <v>#NAME?</v>
      </c>
      <c r="AD442" s="107">
        <f t="shared" si="439"/>
        <v>0</v>
      </c>
      <c r="AE442" s="107" t="str">
        <f t="shared" si="421"/>
        <v>2026-04</v>
      </c>
      <c r="AF442" s="107">
        <f t="shared" si="440"/>
        <v>1</v>
      </c>
      <c r="AG442" s="107">
        <f t="shared" si="441"/>
        <v>1</v>
      </c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</row>
    <row r="443" spans="1:47" ht="24" customHeight="1" x14ac:dyDescent="0.3">
      <c r="A443" s="46">
        <v>39</v>
      </c>
      <c r="B443" s="114" t="s">
        <v>525</v>
      </c>
      <c r="C443" s="102">
        <v>46118</v>
      </c>
      <c r="D443" s="102" t="str">
        <f t="array" ref="D443">IFERROR(
  LOOKUP(2, 1/((TRIM(IMS!$E$8:$E$4000)=TRIM(IMS!$E443))*(IMS!$C$8:$C$4000&lt;IMS!$C443)),
         IMS!$C$8:$C$4000),
"")</f>
        <v/>
      </c>
      <c r="E443" s="114">
        <v>442840070</v>
      </c>
      <c r="F443" s="113">
        <v>43969</v>
      </c>
      <c r="G443" s="114">
        <v>5</v>
      </c>
      <c r="H443" s="124" t="str">
        <f t="shared" si="393"/>
        <v>0-5</v>
      </c>
      <c r="I443" s="126" t="s">
        <v>88</v>
      </c>
      <c r="J443" s="110"/>
      <c r="K443" s="114">
        <v>597080130</v>
      </c>
      <c r="L443" s="105" t="s">
        <v>35</v>
      </c>
      <c r="M443" s="107" t="s">
        <v>83</v>
      </c>
      <c r="N443" s="105" t="s">
        <v>84</v>
      </c>
      <c r="O443" s="105"/>
      <c r="P443" s="103" t="s">
        <v>85</v>
      </c>
      <c r="Q443" s="136" t="s">
        <v>16</v>
      </c>
      <c r="R443" s="137"/>
      <c r="S443" s="107"/>
      <c r="T443" s="106"/>
      <c r="U443" s="106"/>
      <c r="V443" s="107"/>
      <c r="W443" s="107"/>
      <c r="X443" s="107" t="str">
        <f t="shared" si="437"/>
        <v>--436-06-04</v>
      </c>
      <c r="Y443" s="105" t="e">
        <f t="shared" ref="Y443:AC443" ca="1" si="482">TRIM(SUBSTITUTE(SUBSTITUTE(OFFSET($Q443,0,COLUMN()-COLUMN($AL$1)),CHAR(160)," "),_xludf.UNICHAR(8239)," "))</f>
        <v>#NAME?</v>
      </c>
      <c r="Z443" s="105" t="e">
        <f t="shared" ca="1" si="482"/>
        <v>#NAME?</v>
      </c>
      <c r="AA443" s="105" t="e">
        <f t="shared" ca="1" si="482"/>
        <v>#NAME?</v>
      </c>
      <c r="AB443" s="105" t="e">
        <f t="shared" ca="1" si="482"/>
        <v>#NAME?</v>
      </c>
      <c r="AC443" s="105" t="e">
        <f t="shared" ca="1" si="482"/>
        <v>#NAME?</v>
      </c>
      <c r="AD443" s="107">
        <f t="shared" si="439"/>
        <v>0</v>
      </c>
      <c r="AE443" s="107" t="str">
        <f t="shared" si="421"/>
        <v>2026-04</v>
      </c>
      <c r="AF443" s="107">
        <f t="shared" si="440"/>
        <v>1</v>
      </c>
      <c r="AG443" s="107">
        <f t="shared" si="441"/>
        <v>1</v>
      </c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</row>
    <row r="444" spans="1:47" ht="24" customHeight="1" x14ac:dyDescent="0.3">
      <c r="A444" s="46">
        <v>40</v>
      </c>
      <c r="B444" s="114" t="s">
        <v>526</v>
      </c>
      <c r="C444" s="102">
        <v>46118</v>
      </c>
      <c r="D444" s="102" t="str">
        <f t="array" ref="D444">IFERROR(
  LOOKUP(2, 1/((TRIM(IMS!$E$8:$E$4000)=TRIM(IMS!$E444))*(IMS!$C$8:$C$4000&lt;IMS!$C444)),
         IMS!$C$8:$C$4000),
"")</f>
        <v/>
      </c>
      <c r="E444" s="114">
        <v>420397739</v>
      </c>
      <c r="F444" s="113">
        <v>37628</v>
      </c>
      <c r="G444" s="114">
        <v>23</v>
      </c>
      <c r="H444" s="124" t="str">
        <f t="shared" si="393"/>
        <v>19-60</v>
      </c>
      <c r="I444" s="126" t="s">
        <v>88</v>
      </c>
      <c r="J444" s="110"/>
      <c r="K444" s="114">
        <v>598930396</v>
      </c>
      <c r="L444" s="105" t="s">
        <v>35</v>
      </c>
      <c r="M444" s="107" t="s">
        <v>83</v>
      </c>
      <c r="N444" s="105" t="s">
        <v>84</v>
      </c>
      <c r="O444" s="105"/>
      <c r="P444" s="103" t="s">
        <v>85</v>
      </c>
      <c r="Q444" s="136" t="s">
        <v>16</v>
      </c>
      <c r="R444" s="137"/>
      <c r="S444" s="107"/>
      <c r="T444" s="106"/>
      <c r="U444" s="106"/>
      <c r="V444" s="107"/>
      <c r="W444" s="107"/>
      <c r="X444" s="107" t="str">
        <f t="shared" si="437"/>
        <v>--437-06-04</v>
      </c>
      <c r="Y444" s="105" t="e">
        <f t="shared" ref="Y444:AC444" ca="1" si="483">TRIM(SUBSTITUTE(SUBSTITUTE(OFFSET($Q444,0,COLUMN()-COLUMN($AL$1)),CHAR(160)," "),_xludf.UNICHAR(8239)," "))</f>
        <v>#NAME?</v>
      </c>
      <c r="Z444" s="105" t="e">
        <f t="shared" ca="1" si="483"/>
        <v>#NAME?</v>
      </c>
      <c r="AA444" s="105" t="e">
        <f t="shared" ca="1" si="483"/>
        <v>#NAME?</v>
      </c>
      <c r="AB444" s="105" t="e">
        <f t="shared" ca="1" si="483"/>
        <v>#NAME?</v>
      </c>
      <c r="AC444" s="105" t="e">
        <f t="shared" ca="1" si="483"/>
        <v>#NAME?</v>
      </c>
      <c r="AD444" s="107">
        <f t="shared" si="439"/>
        <v>0</v>
      </c>
      <c r="AE444" s="107" t="str">
        <f t="shared" si="421"/>
        <v>2026-04</v>
      </c>
      <c r="AF444" s="107">
        <f t="shared" si="440"/>
        <v>1</v>
      </c>
      <c r="AG444" s="107">
        <f t="shared" si="441"/>
        <v>1</v>
      </c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</row>
    <row r="445" spans="1:47" ht="24" customHeight="1" x14ac:dyDescent="0.3">
      <c r="A445" s="46">
        <v>41</v>
      </c>
      <c r="B445" s="114" t="s">
        <v>527</v>
      </c>
      <c r="C445" s="102">
        <v>46118</v>
      </c>
      <c r="D445" s="102" t="str">
        <f t="array" ref="D445">IFERROR(
  LOOKUP(2, 1/((TRIM(IMS!$E$8:$E$4000)=TRIM(IMS!$E445))*(IMS!$C$8:$C$4000&lt;IMS!$C445)),
         IMS!$C$8:$C$4000),
"")</f>
        <v/>
      </c>
      <c r="E445" s="114">
        <v>801435132</v>
      </c>
      <c r="F445" s="113">
        <v>31289</v>
      </c>
      <c r="G445" s="114">
        <v>40</v>
      </c>
      <c r="H445" s="124" t="str">
        <f t="shared" si="393"/>
        <v>19-60</v>
      </c>
      <c r="I445" s="125" t="s">
        <v>82</v>
      </c>
      <c r="J445" s="110"/>
      <c r="K445" s="114">
        <v>592355623</v>
      </c>
      <c r="L445" s="105" t="s">
        <v>35</v>
      </c>
      <c r="M445" s="107" t="s">
        <v>83</v>
      </c>
      <c r="N445" s="105" t="s">
        <v>84</v>
      </c>
      <c r="O445" s="105"/>
      <c r="P445" s="103" t="s">
        <v>85</v>
      </c>
      <c r="Q445" s="136" t="s">
        <v>4</v>
      </c>
      <c r="R445" s="137"/>
      <c r="S445" s="107"/>
      <c r="T445" s="106"/>
      <c r="U445" s="106"/>
      <c r="V445" s="107"/>
      <c r="W445" s="107"/>
      <c r="X445" s="107" t="str">
        <f t="shared" si="437"/>
        <v>--438-06-04</v>
      </c>
      <c r="Y445" s="105" t="e">
        <f t="shared" ref="Y445:AC445" ca="1" si="484">TRIM(SUBSTITUTE(SUBSTITUTE(OFFSET($Q445,0,COLUMN()-COLUMN($AL$1)),CHAR(160)," "),_xludf.UNICHAR(8239)," "))</f>
        <v>#NAME?</v>
      </c>
      <c r="Z445" s="105" t="e">
        <f t="shared" ca="1" si="484"/>
        <v>#NAME?</v>
      </c>
      <c r="AA445" s="105" t="e">
        <f t="shared" ca="1" si="484"/>
        <v>#NAME?</v>
      </c>
      <c r="AB445" s="105" t="e">
        <f t="shared" ca="1" si="484"/>
        <v>#NAME?</v>
      </c>
      <c r="AC445" s="105" t="e">
        <f t="shared" ca="1" si="484"/>
        <v>#NAME?</v>
      </c>
      <c r="AD445" s="107">
        <f t="shared" si="439"/>
        <v>0</v>
      </c>
      <c r="AE445" s="107" t="str">
        <f t="shared" si="421"/>
        <v>2026-04</v>
      </c>
      <c r="AF445" s="107">
        <f t="shared" si="440"/>
        <v>1</v>
      </c>
      <c r="AG445" s="107">
        <f t="shared" si="441"/>
        <v>1</v>
      </c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</row>
    <row r="446" spans="1:47" ht="24" customHeight="1" x14ac:dyDescent="0.3">
      <c r="A446" s="46">
        <v>42</v>
      </c>
      <c r="B446" s="107" t="s">
        <v>528</v>
      </c>
      <c r="C446" s="102">
        <v>46118</v>
      </c>
      <c r="D446" s="102" t="str">
        <f t="array" ref="D446">IFERROR(
  LOOKUP(2, 1/((TRIM(IMS!$E$8:$E$4000)=TRIM(IMS!$E446))*(IMS!$C$8:$C$4000&lt;IMS!$C446)),
         IMS!$C$8:$C$4000),
"")</f>
        <v/>
      </c>
      <c r="E446" s="107">
        <v>443241237</v>
      </c>
      <c r="F446" s="113">
        <v>43904</v>
      </c>
      <c r="G446" s="104">
        <v>6</v>
      </c>
      <c r="H446" s="124" t="str">
        <f t="shared" si="393"/>
        <v>6-18</v>
      </c>
      <c r="I446" s="126" t="s">
        <v>88</v>
      </c>
      <c r="J446" s="105" t="e">
        <f t="shared" ref="J446:J450" ca="1" si="485">IF(OR(LOWER(TRIM(SUBSTITUTE(SUBSTITUTE($I446,CHAR(160)," "),_xludf.UNICHAR(8239)," ")))="male",
LOWER(TRIM(SUBSTITUTE(SUBSTITUTE($I446,CHAR(160)," "),_xludf.UNICHAR(8239)," ")))="m",
LOWER(TRIM(SUBSTITUTE(SUBSTITUTE($I446,CHAR(160)," "),_xludf.UNICHAR(8239)," ")))="males"),
"male",
IF(OR(LOWER(TRIM(SUBSTITUTE(SUBSTITUTE($I446,CHAR(160)," "),_xludf.UNICHAR(8239)," ")))="female",
LOWER(TRIM(SUBSTITUTE(SUBSTITUTE($I446,CHAR(160)," "),_xludf.UNICHAR(8239)," ")))="f",
LOWER(TRIM(SUBSTITUTE(SUBSTITUTE($I446,CHAR(160)," "),_xludf.UNICHAR(8239)," ")))="females"),
"female",
""))</f>
        <v>#NAME?</v>
      </c>
      <c r="K446" s="114">
        <v>592355623</v>
      </c>
      <c r="L446" s="105" t="s">
        <v>35</v>
      </c>
      <c r="M446" s="107" t="s">
        <v>83</v>
      </c>
      <c r="N446" s="105" t="s">
        <v>84</v>
      </c>
      <c r="O446" s="105"/>
      <c r="P446" s="103" t="s">
        <v>85</v>
      </c>
      <c r="Q446" s="136" t="s">
        <v>16</v>
      </c>
      <c r="R446" s="137"/>
      <c r="S446" s="107"/>
      <c r="T446" s="106"/>
      <c r="U446" s="106"/>
      <c r="V446" s="107"/>
      <c r="W446" s="107"/>
      <c r="X446" s="107" t="str">
        <f t="shared" si="437"/>
        <v>--439-06-04</v>
      </c>
      <c r="Y446" s="105" t="e">
        <f t="shared" ref="Y446:AC446" ca="1" si="486">TRIM(SUBSTITUTE(SUBSTITUTE(OFFSET($Q446,0,COLUMN()-COLUMN($AL$1)),CHAR(160)," "),_xludf.UNICHAR(8239)," "))</f>
        <v>#NAME?</v>
      </c>
      <c r="Z446" s="105" t="e">
        <f t="shared" ca="1" si="486"/>
        <v>#NAME?</v>
      </c>
      <c r="AA446" s="105" t="e">
        <f t="shared" ca="1" si="486"/>
        <v>#NAME?</v>
      </c>
      <c r="AB446" s="105" t="e">
        <f t="shared" ca="1" si="486"/>
        <v>#NAME?</v>
      </c>
      <c r="AC446" s="105" t="e">
        <f t="shared" ca="1" si="486"/>
        <v>#NAME?</v>
      </c>
      <c r="AD446" s="107">
        <f t="shared" si="439"/>
        <v>1</v>
      </c>
      <c r="AE446" s="107" t="str">
        <f t="shared" si="421"/>
        <v>2026-04</v>
      </c>
      <c r="AF446" s="107">
        <f t="shared" si="440"/>
        <v>1</v>
      </c>
      <c r="AG446" s="107">
        <f t="shared" si="441"/>
        <v>1</v>
      </c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</row>
    <row r="447" spans="1:47" ht="24" customHeight="1" x14ac:dyDescent="0.3">
      <c r="A447" s="46">
        <v>43</v>
      </c>
      <c r="B447" s="107" t="s">
        <v>529</v>
      </c>
      <c r="C447" s="102">
        <v>46118</v>
      </c>
      <c r="D447" s="102" t="str">
        <f t="array" ref="D447">IFERROR(
  LOOKUP(2, 1/((TRIM(IMS!$E$8:$E$4000)=TRIM(IMS!$E447))*(IMS!$C$8:$C$4000&lt;IMS!$C447)),
         IMS!$C$8:$C$4000),
"")</f>
        <v/>
      </c>
      <c r="E447" s="107">
        <v>405187253</v>
      </c>
      <c r="F447" s="113">
        <v>36503</v>
      </c>
      <c r="G447" s="104">
        <v>26</v>
      </c>
      <c r="H447" s="124" t="str">
        <f t="shared" si="393"/>
        <v>19-60</v>
      </c>
      <c r="I447" s="125" t="s">
        <v>82</v>
      </c>
      <c r="J447" s="105" t="e">
        <f t="shared" ca="1" si="485"/>
        <v>#NAME?</v>
      </c>
      <c r="K447" s="105">
        <v>597714124</v>
      </c>
      <c r="L447" s="105" t="s">
        <v>35</v>
      </c>
      <c r="M447" s="107" t="s">
        <v>83</v>
      </c>
      <c r="N447" s="105" t="s">
        <v>84</v>
      </c>
      <c r="O447" s="105"/>
      <c r="P447" s="103" t="s">
        <v>85</v>
      </c>
      <c r="Q447" s="137"/>
      <c r="R447" s="126" t="s">
        <v>5</v>
      </c>
      <c r="S447" s="107"/>
      <c r="T447" s="106"/>
      <c r="U447" s="106"/>
      <c r="V447" s="107"/>
      <c r="W447" s="107"/>
      <c r="X447" s="107" t="str">
        <f t="shared" si="437"/>
        <v>--440-06-04</v>
      </c>
      <c r="Y447" s="105" t="e">
        <f t="shared" ref="Y447:AC447" ca="1" si="487">TRIM(SUBSTITUTE(SUBSTITUTE(OFFSET($Q447,0,COLUMN()-COLUMN($AL$1)),CHAR(160)," "),_xludf.UNICHAR(8239)," "))</f>
        <v>#NAME?</v>
      </c>
      <c r="Z447" s="105" t="e">
        <f t="shared" ca="1" si="487"/>
        <v>#NAME?</v>
      </c>
      <c r="AA447" s="105" t="e">
        <f t="shared" ca="1" si="487"/>
        <v>#NAME?</v>
      </c>
      <c r="AB447" s="105" t="e">
        <f t="shared" ca="1" si="487"/>
        <v>#NAME?</v>
      </c>
      <c r="AC447" s="105" t="e">
        <f t="shared" ca="1" si="487"/>
        <v>#NAME?</v>
      </c>
      <c r="AD447" s="107">
        <f t="shared" si="439"/>
        <v>1</v>
      </c>
      <c r="AE447" s="107" t="str">
        <f t="shared" si="421"/>
        <v>2026-04</v>
      </c>
      <c r="AF447" s="107">
        <f t="shared" si="440"/>
        <v>1</v>
      </c>
      <c r="AG447" s="107">
        <f t="shared" si="441"/>
        <v>1</v>
      </c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</row>
    <row r="448" spans="1:47" ht="24" customHeight="1" x14ac:dyDescent="0.3">
      <c r="A448" s="46">
        <v>44</v>
      </c>
      <c r="B448" s="107" t="s">
        <v>530</v>
      </c>
      <c r="C448" s="102">
        <v>46118</v>
      </c>
      <c r="D448" s="102" t="str">
        <f t="array" ref="D448">IFERROR(
  LOOKUP(2, 1/((TRIM(IMS!$E$8:$E$4000)=TRIM(IMS!$E448))*(IMS!$C$8:$C$4000&lt;IMS!$C448)),
         IMS!$C$8:$C$4000),
"")</f>
        <v/>
      </c>
      <c r="E448" s="107">
        <v>424441012</v>
      </c>
      <c r="F448" s="113">
        <v>38889</v>
      </c>
      <c r="G448" s="104">
        <v>19</v>
      </c>
      <c r="H448" s="124" t="str">
        <f t="shared" si="393"/>
        <v>19-60</v>
      </c>
      <c r="I448" s="126" t="s">
        <v>88</v>
      </c>
      <c r="J448" s="105" t="e">
        <f t="shared" ca="1" si="485"/>
        <v>#NAME?</v>
      </c>
      <c r="K448" s="105">
        <v>595405749</v>
      </c>
      <c r="L448" s="105" t="s">
        <v>35</v>
      </c>
      <c r="M448" s="107" t="s">
        <v>83</v>
      </c>
      <c r="N448" s="105" t="s">
        <v>84</v>
      </c>
      <c r="O448" s="105"/>
      <c r="P448" s="103" t="s">
        <v>85</v>
      </c>
      <c r="Q448" s="136" t="s">
        <v>4</v>
      </c>
      <c r="R448" s="137"/>
      <c r="S448" s="107"/>
      <c r="T448" s="106"/>
      <c r="U448" s="106"/>
      <c r="V448" s="107"/>
      <c r="W448" s="107"/>
      <c r="X448" s="107" t="str">
        <f t="shared" si="437"/>
        <v>--441-06-04</v>
      </c>
      <c r="Y448" s="105" t="e">
        <f t="shared" ref="Y448:AC448" ca="1" si="488">TRIM(SUBSTITUTE(SUBSTITUTE(OFFSET($Q448,0,COLUMN()-COLUMN($AL$1)),CHAR(160)," "),_xludf.UNICHAR(8239)," "))</f>
        <v>#NAME?</v>
      </c>
      <c r="Z448" s="105" t="e">
        <f t="shared" ca="1" si="488"/>
        <v>#NAME?</v>
      </c>
      <c r="AA448" s="105" t="e">
        <f t="shared" ca="1" si="488"/>
        <v>#NAME?</v>
      </c>
      <c r="AB448" s="105" t="e">
        <f t="shared" ca="1" si="488"/>
        <v>#NAME?</v>
      </c>
      <c r="AC448" s="105" t="e">
        <f t="shared" ca="1" si="488"/>
        <v>#NAME?</v>
      </c>
      <c r="AD448" s="107">
        <f t="shared" si="439"/>
        <v>1</v>
      </c>
      <c r="AE448" s="107" t="str">
        <f t="shared" si="421"/>
        <v>2026-04</v>
      </c>
      <c r="AF448" s="107">
        <f t="shared" si="440"/>
        <v>1</v>
      </c>
      <c r="AG448" s="107">
        <f t="shared" si="441"/>
        <v>1</v>
      </c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</row>
    <row r="449" spans="1:47" ht="24" customHeight="1" x14ac:dyDescent="0.3">
      <c r="A449" s="46">
        <v>45</v>
      </c>
      <c r="B449" s="107" t="s">
        <v>531</v>
      </c>
      <c r="C449" s="102">
        <v>46118</v>
      </c>
      <c r="D449" s="102" t="str">
        <f t="array" ref="D449">IFERROR(
  LOOKUP(2, 1/((TRIM(IMS!$E$8:$E$4000)=TRIM(IMS!$E449))*(IMS!$C$8:$C$4000&lt;IMS!$C449)),
         IMS!$C$8:$C$4000),
"")</f>
        <v/>
      </c>
      <c r="E449" s="107">
        <v>803500594</v>
      </c>
      <c r="F449" s="113">
        <v>33696</v>
      </c>
      <c r="G449" s="104">
        <v>34</v>
      </c>
      <c r="H449" s="124" t="str">
        <f t="shared" si="393"/>
        <v>19-60</v>
      </c>
      <c r="I449" s="125" t="s">
        <v>82</v>
      </c>
      <c r="J449" s="105" t="e">
        <f t="shared" ca="1" si="485"/>
        <v>#NAME?</v>
      </c>
      <c r="K449" s="105">
        <v>595485361</v>
      </c>
      <c r="L449" s="105" t="s">
        <v>35</v>
      </c>
      <c r="M449" s="107" t="s">
        <v>83</v>
      </c>
      <c r="N449" s="105" t="s">
        <v>84</v>
      </c>
      <c r="O449" s="105"/>
      <c r="P449" s="103" t="s">
        <v>85</v>
      </c>
      <c r="Q449" s="137"/>
      <c r="R449" s="126" t="s">
        <v>5</v>
      </c>
      <c r="S449" s="107"/>
      <c r="T449" s="106"/>
      <c r="U449" s="106"/>
      <c r="V449" s="107"/>
      <c r="W449" s="107"/>
      <c r="X449" s="107" t="str">
        <f t="shared" si="437"/>
        <v>--442-06-04</v>
      </c>
      <c r="Y449" s="105" t="e">
        <f t="shared" ref="Y449:AC449" ca="1" si="489">TRIM(SUBSTITUTE(SUBSTITUTE(OFFSET($Q449,0,COLUMN()-COLUMN($AL$1)),CHAR(160)," "),_xludf.UNICHAR(8239)," "))</f>
        <v>#NAME?</v>
      </c>
      <c r="Z449" s="105" t="e">
        <f t="shared" ca="1" si="489"/>
        <v>#NAME?</v>
      </c>
      <c r="AA449" s="105" t="e">
        <f t="shared" ca="1" si="489"/>
        <v>#NAME?</v>
      </c>
      <c r="AB449" s="105" t="e">
        <f t="shared" ca="1" si="489"/>
        <v>#NAME?</v>
      </c>
      <c r="AC449" s="105" t="e">
        <f t="shared" ca="1" si="489"/>
        <v>#NAME?</v>
      </c>
      <c r="AD449" s="107">
        <f t="shared" si="439"/>
        <v>1</v>
      </c>
      <c r="AE449" s="107" t="str">
        <f t="shared" si="421"/>
        <v>2026-04</v>
      </c>
      <c r="AF449" s="107">
        <f t="shared" si="440"/>
        <v>1</v>
      </c>
      <c r="AG449" s="107">
        <f t="shared" si="441"/>
        <v>1</v>
      </c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</row>
    <row r="450" spans="1:47" ht="24" customHeight="1" x14ac:dyDescent="0.3">
      <c r="A450" s="46">
        <v>46</v>
      </c>
      <c r="B450" s="107" t="s">
        <v>532</v>
      </c>
      <c r="C450" s="102">
        <v>46118</v>
      </c>
      <c r="D450" s="102" t="str">
        <f t="array" ref="D450">IFERROR(
  LOOKUP(2, 1/((TRIM(IMS!$E$8:$E$4000)=TRIM(IMS!$E450))*(IMS!$C$8:$C$4000&lt;IMS!$C450)),
         IMS!$C$8:$C$4000),
"")</f>
        <v/>
      </c>
      <c r="E450" s="107">
        <v>404288318</v>
      </c>
      <c r="F450" s="113">
        <v>36079</v>
      </c>
      <c r="G450" s="104">
        <v>27</v>
      </c>
      <c r="H450" s="124" t="str">
        <f t="shared" si="393"/>
        <v>19-60</v>
      </c>
      <c r="I450" s="125" t="s">
        <v>82</v>
      </c>
      <c r="J450" s="105" t="e">
        <f t="shared" ca="1" si="485"/>
        <v>#NAME?</v>
      </c>
      <c r="K450" s="105">
        <v>599541273</v>
      </c>
      <c r="L450" s="105" t="s">
        <v>35</v>
      </c>
      <c r="M450" s="107" t="s">
        <v>83</v>
      </c>
      <c r="N450" s="105" t="s">
        <v>84</v>
      </c>
      <c r="O450" s="105"/>
      <c r="P450" s="103" t="s">
        <v>85</v>
      </c>
      <c r="Q450" s="136" t="s">
        <v>16</v>
      </c>
      <c r="R450" s="137"/>
      <c r="S450" s="107"/>
      <c r="T450" s="106"/>
      <c r="U450" s="106"/>
      <c r="V450" s="107"/>
      <c r="W450" s="107"/>
      <c r="X450" s="107" t="str">
        <f t="shared" si="437"/>
        <v>--443-06-04</v>
      </c>
      <c r="Y450" s="105" t="e">
        <f t="shared" ref="Y450:AC450" ca="1" si="490">TRIM(SUBSTITUTE(SUBSTITUTE(OFFSET($Q450,0,COLUMN()-COLUMN($AL$1)),CHAR(160)," "),_xludf.UNICHAR(8239)," "))</f>
        <v>#NAME?</v>
      </c>
      <c r="Z450" s="105" t="e">
        <f t="shared" ca="1" si="490"/>
        <v>#NAME?</v>
      </c>
      <c r="AA450" s="105" t="e">
        <f t="shared" ca="1" si="490"/>
        <v>#NAME?</v>
      </c>
      <c r="AB450" s="105" t="e">
        <f t="shared" ca="1" si="490"/>
        <v>#NAME?</v>
      </c>
      <c r="AC450" s="105" t="e">
        <f t="shared" ca="1" si="490"/>
        <v>#NAME?</v>
      </c>
      <c r="AD450" s="107">
        <f t="shared" si="439"/>
        <v>1</v>
      </c>
      <c r="AE450" s="107" t="str">
        <f t="shared" si="421"/>
        <v>2026-04</v>
      </c>
      <c r="AF450" s="107">
        <f t="shared" si="440"/>
        <v>1</v>
      </c>
      <c r="AG450" s="107">
        <f t="shared" si="441"/>
        <v>1</v>
      </c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</row>
    <row r="451" spans="1:47" ht="24" customHeight="1" x14ac:dyDescent="0.3">
      <c r="A451" s="46">
        <v>47</v>
      </c>
      <c r="B451" s="107" t="s">
        <v>533</v>
      </c>
      <c r="C451" s="102">
        <v>46118</v>
      </c>
      <c r="D451" s="102" t="str">
        <f t="array" ref="D451">IFERROR(
  LOOKUP(2, 1/((TRIM(IMS!$E$8:$E$4000)=TRIM(IMS!$E451))*(IMS!$C$8:$C$4000&lt;IMS!$C451)),
         IMS!$C$8:$C$4000),
"")</f>
        <v/>
      </c>
      <c r="E451" s="114">
        <v>433821923</v>
      </c>
      <c r="F451" s="113">
        <v>41158</v>
      </c>
      <c r="G451" s="114">
        <v>13</v>
      </c>
      <c r="H451" s="124" t="str">
        <f t="shared" si="393"/>
        <v>6-18</v>
      </c>
      <c r="I451" s="125" t="s">
        <v>82</v>
      </c>
      <c r="J451" s="110"/>
      <c r="K451" s="114">
        <v>599150177</v>
      </c>
      <c r="L451" s="105" t="s">
        <v>35</v>
      </c>
      <c r="M451" s="107" t="s">
        <v>83</v>
      </c>
      <c r="N451" s="105" t="s">
        <v>84</v>
      </c>
      <c r="O451" s="105"/>
      <c r="P451" s="103" t="s">
        <v>85</v>
      </c>
      <c r="Q451" s="136" t="s">
        <v>16</v>
      </c>
      <c r="R451" s="137"/>
      <c r="S451" s="107"/>
      <c r="T451" s="106"/>
      <c r="U451" s="106"/>
      <c r="V451" s="107"/>
      <c r="W451" s="107"/>
      <c r="X451" s="107" t="str">
        <f t="shared" si="437"/>
        <v>--444-06-04</v>
      </c>
      <c r="Y451" s="105" t="e">
        <f t="shared" ref="Y451:AC451" ca="1" si="491">TRIM(SUBSTITUTE(SUBSTITUTE(OFFSET($Q451,0,COLUMN()-COLUMN($AL$1)),CHAR(160)," "),_xludf.UNICHAR(8239)," "))</f>
        <v>#NAME?</v>
      </c>
      <c r="Z451" s="105" t="e">
        <f t="shared" ca="1" si="491"/>
        <v>#NAME?</v>
      </c>
      <c r="AA451" s="105" t="e">
        <f t="shared" ca="1" si="491"/>
        <v>#NAME?</v>
      </c>
      <c r="AB451" s="105" t="e">
        <f t="shared" ca="1" si="491"/>
        <v>#NAME?</v>
      </c>
      <c r="AC451" s="105" t="e">
        <f t="shared" ca="1" si="491"/>
        <v>#NAME?</v>
      </c>
      <c r="AD451" s="107">
        <f t="shared" si="439"/>
        <v>1</v>
      </c>
      <c r="AE451" s="107" t="str">
        <f t="shared" si="421"/>
        <v>2026-04</v>
      </c>
      <c r="AF451" s="107">
        <f t="shared" si="440"/>
        <v>1</v>
      </c>
      <c r="AG451" s="107">
        <f t="shared" si="441"/>
        <v>1</v>
      </c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</row>
    <row r="452" spans="1:47" ht="24" customHeight="1" x14ac:dyDescent="0.3">
      <c r="A452" s="46">
        <v>48</v>
      </c>
      <c r="B452" s="107" t="s">
        <v>534</v>
      </c>
      <c r="C452" s="102">
        <v>46118</v>
      </c>
      <c r="D452" s="102" t="str">
        <f t="array" ref="D452">IFERROR(
  LOOKUP(2, 1/((TRIM(IMS!$E$8:$E$4000)=TRIM(IMS!$E452))*(IMS!$C$8:$C$4000&lt;IMS!$C452)),
         IMS!$C$8:$C$4000),
"")</f>
        <v/>
      </c>
      <c r="E452" s="107">
        <v>434492831</v>
      </c>
      <c r="F452" s="113">
        <v>41698</v>
      </c>
      <c r="G452" s="114">
        <v>12</v>
      </c>
      <c r="H452" s="124" t="str">
        <f t="shared" si="393"/>
        <v>6-18</v>
      </c>
      <c r="I452" s="125" t="s">
        <v>82</v>
      </c>
      <c r="J452" s="110"/>
      <c r="K452" s="114">
        <v>599809850</v>
      </c>
      <c r="L452" s="105" t="s">
        <v>35</v>
      </c>
      <c r="M452" s="107" t="s">
        <v>83</v>
      </c>
      <c r="N452" s="105" t="s">
        <v>84</v>
      </c>
      <c r="O452" s="105"/>
      <c r="P452" s="103" t="s">
        <v>85</v>
      </c>
      <c r="Q452" s="136" t="s">
        <v>16</v>
      </c>
      <c r="R452" s="137"/>
      <c r="S452" s="107"/>
      <c r="T452" s="106"/>
      <c r="U452" s="106"/>
      <c r="V452" s="107"/>
      <c r="W452" s="107"/>
      <c r="X452" s="107" t="str">
        <f t="shared" si="437"/>
        <v>--445-06-04</v>
      </c>
      <c r="Y452" s="105" t="e">
        <f t="shared" ref="Y452:AC452" ca="1" si="492">TRIM(SUBSTITUTE(SUBSTITUTE(OFFSET($Q452,0,COLUMN()-COLUMN($AL$1)),CHAR(160)," "),_xludf.UNICHAR(8239)," "))</f>
        <v>#NAME?</v>
      </c>
      <c r="Z452" s="105" t="e">
        <f t="shared" ca="1" si="492"/>
        <v>#NAME?</v>
      </c>
      <c r="AA452" s="105" t="e">
        <f t="shared" ca="1" si="492"/>
        <v>#NAME?</v>
      </c>
      <c r="AB452" s="105" t="e">
        <f t="shared" ca="1" si="492"/>
        <v>#NAME?</v>
      </c>
      <c r="AC452" s="105" t="e">
        <f t="shared" ca="1" si="492"/>
        <v>#NAME?</v>
      </c>
      <c r="AD452" s="107">
        <f t="shared" si="439"/>
        <v>0</v>
      </c>
      <c r="AE452" s="107" t="str">
        <f t="shared" si="421"/>
        <v>2026-04</v>
      </c>
      <c r="AF452" s="107">
        <f t="shared" si="440"/>
        <v>1</v>
      </c>
      <c r="AG452" s="107">
        <f t="shared" si="441"/>
        <v>1</v>
      </c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</row>
    <row r="453" spans="1:47" ht="24" customHeight="1" x14ac:dyDescent="0.3">
      <c r="A453" s="46">
        <v>49</v>
      </c>
      <c r="B453" s="114" t="s">
        <v>535</v>
      </c>
      <c r="C453" s="102">
        <v>46118</v>
      </c>
      <c r="D453" s="102" t="str">
        <f t="array" ref="D453">IFERROR(
  LOOKUP(2, 1/((TRIM(IMS!$E$8:$E$4000)=TRIM(IMS!$E453))*(IMS!$C$8:$C$4000&lt;IMS!$C453)),
         IMS!$C$8:$C$4000),
"")</f>
        <v/>
      </c>
      <c r="E453" s="114">
        <v>456702083</v>
      </c>
      <c r="F453" s="113">
        <v>37819</v>
      </c>
      <c r="G453" s="114">
        <v>22</v>
      </c>
      <c r="H453" s="124" t="str">
        <f t="shared" si="393"/>
        <v>19-60</v>
      </c>
      <c r="I453" s="125" t="s">
        <v>82</v>
      </c>
      <c r="J453" s="110"/>
      <c r="K453" s="114">
        <v>598194042</v>
      </c>
      <c r="L453" s="105" t="s">
        <v>35</v>
      </c>
      <c r="M453" s="107" t="s">
        <v>83</v>
      </c>
      <c r="N453" s="105" t="s">
        <v>84</v>
      </c>
      <c r="O453" s="105"/>
      <c r="P453" s="103" t="s">
        <v>85</v>
      </c>
      <c r="Q453" s="137"/>
      <c r="R453" s="126" t="s">
        <v>37</v>
      </c>
      <c r="S453" s="107"/>
      <c r="T453" s="106"/>
      <c r="U453" s="106"/>
      <c r="V453" s="107"/>
      <c r="W453" s="107"/>
      <c r="X453" s="107" t="str">
        <f t="shared" si="437"/>
        <v>--446-06-04</v>
      </c>
      <c r="Y453" s="105" t="e">
        <f t="shared" ref="Y453:AC453" ca="1" si="493">TRIM(SUBSTITUTE(SUBSTITUTE(OFFSET($Q453,0,COLUMN()-COLUMN($AL$1)),CHAR(160)," "),_xludf.UNICHAR(8239)," "))</f>
        <v>#NAME?</v>
      </c>
      <c r="Z453" s="105" t="e">
        <f t="shared" ca="1" si="493"/>
        <v>#NAME?</v>
      </c>
      <c r="AA453" s="105" t="e">
        <f t="shared" ca="1" si="493"/>
        <v>#NAME?</v>
      </c>
      <c r="AB453" s="105" t="e">
        <f t="shared" ca="1" si="493"/>
        <v>#NAME?</v>
      </c>
      <c r="AC453" s="105" t="e">
        <f t="shared" ca="1" si="493"/>
        <v>#NAME?</v>
      </c>
      <c r="AD453" s="107">
        <f t="shared" si="439"/>
        <v>0</v>
      </c>
      <c r="AE453" s="107" t="str">
        <f t="shared" si="421"/>
        <v>2026-04</v>
      </c>
      <c r="AF453" s="107">
        <f t="shared" si="440"/>
        <v>1</v>
      </c>
      <c r="AG453" s="107">
        <f t="shared" si="441"/>
        <v>1</v>
      </c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</row>
    <row r="454" spans="1:47" ht="24" customHeight="1" x14ac:dyDescent="0.3">
      <c r="A454" s="46">
        <v>50</v>
      </c>
      <c r="B454" s="114" t="s">
        <v>536</v>
      </c>
      <c r="C454" s="102">
        <v>46118</v>
      </c>
      <c r="D454" s="102" t="str">
        <f t="array" ref="D454">IFERROR(
  LOOKUP(2, 1/((TRIM(IMS!$E$8:$E$4000)=TRIM(IMS!$E454))*(IMS!$C$8:$C$4000&lt;IMS!$C454)),
         IMS!$C$8:$C$4000),
"")</f>
        <v/>
      </c>
      <c r="E454" s="114">
        <v>803686005</v>
      </c>
      <c r="F454" s="113">
        <v>33608</v>
      </c>
      <c r="G454" s="114">
        <v>34</v>
      </c>
      <c r="H454" s="124" t="str">
        <f t="shared" si="393"/>
        <v>19-60</v>
      </c>
      <c r="I454" s="125" t="s">
        <v>82</v>
      </c>
      <c r="J454" s="110"/>
      <c r="K454" s="114">
        <v>592678006</v>
      </c>
      <c r="L454" s="105" t="s">
        <v>35</v>
      </c>
      <c r="M454" s="107" t="s">
        <v>83</v>
      </c>
      <c r="N454" s="105" t="s">
        <v>84</v>
      </c>
      <c r="O454" s="105"/>
      <c r="P454" s="103" t="s">
        <v>85</v>
      </c>
      <c r="Q454" s="136" t="s">
        <v>4</v>
      </c>
      <c r="R454" s="137"/>
      <c r="S454" s="107"/>
      <c r="T454" s="106"/>
      <c r="U454" s="106"/>
      <c r="V454" s="107"/>
      <c r="W454" s="107"/>
      <c r="X454" s="107" t="str">
        <f t="shared" si="437"/>
        <v>--447-06-04</v>
      </c>
      <c r="Y454" s="105" t="e">
        <f t="shared" ref="Y454:AC454" ca="1" si="494">TRIM(SUBSTITUTE(SUBSTITUTE(OFFSET($Q454,0,COLUMN()-COLUMN($AL$1)),CHAR(160)," "),_xludf.UNICHAR(8239)," "))</f>
        <v>#NAME?</v>
      </c>
      <c r="Z454" s="105" t="e">
        <f t="shared" ca="1" si="494"/>
        <v>#NAME?</v>
      </c>
      <c r="AA454" s="105" t="e">
        <f t="shared" ca="1" si="494"/>
        <v>#NAME?</v>
      </c>
      <c r="AB454" s="105" t="e">
        <f t="shared" ca="1" si="494"/>
        <v>#NAME?</v>
      </c>
      <c r="AC454" s="105" t="e">
        <f t="shared" ca="1" si="494"/>
        <v>#NAME?</v>
      </c>
      <c r="AD454" s="107">
        <f t="shared" si="439"/>
        <v>1</v>
      </c>
      <c r="AE454" s="107" t="str">
        <f t="shared" si="421"/>
        <v>2026-04</v>
      </c>
      <c r="AF454" s="107">
        <f t="shared" si="440"/>
        <v>1</v>
      </c>
      <c r="AG454" s="107">
        <f t="shared" si="441"/>
        <v>1</v>
      </c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</row>
    <row r="455" spans="1:47" ht="24" customHeight="1" x14ac:dyDescent="0.3">
      <c r="A455" s="46">
        <v>51</v>
      </c>
      <c r="B455" s="114" t="s">
        <v>537</v>
      </c>
      <c r="C455" s="102">
        <v>46118</v>
      </c>
      <c r="D455" s="102" t="str">
        <f t="array" ref="D455">IFERROR(
  LOOKUP(2, 1/((TRIM(IMS!$E$8:$E$4000)=TRIM(IMS!$E455))*(IMS!$C$8:$C$4000&lt;IMS!$C455)),
         IMS!$C$8:$C$4000),
"")</f>
        <v/>
      </c>
      <c r="E455" s="114">
        <v>802470252</v>
      </c>
      <c r="F455" s="113">
        <v>33012</v>
      </c>
      <c r="G455" s="114">
        <v>36</v>
      </c>
      <c r="H455" s="124" t="str">
        <f t="shared" si="393"/>
        <v>19-60</v>
      </c>
      <c r="I455" s="125" t="s">
        <v>82</v>
      </c>
      <c r="J455" s="110"/>
      <c r="K455" s="114">
        <v>598330970</v>
      </c>
      <c r="L455" s="105" t="s">
        <v>35</v>
      </c>
      <c r="M455" s="107" t="s">
        <v>83</v>
      </c>
      <c r="N455" s="105" t="s">
        <v>84</v>
      </c>
      <c r="O455" s="105"/>
      <c r="P455" s="103" t="s">
        <v>85</v>
      </c>
      <c r="Q455" s="137"/>
      <c r="R455" s="126" t="s">
        <v>27</v>
      </c>
      <c r="S455" s="107"/>
      <c r="T455" s="106"/>
      <c r="U455" s="106"/>
      <c r="V455" s="107"/>
      <c r="W455" s="107"/>
      <c r="X455" s="107" t="str">
        <f t="shared" si="437"/>
        <v>--448-06-04</v>
      </c>
      <c r="Y455" s="105" t="e">
        <f t="shared" ref="Y455:AC455" ca="1" si="495">TRIM(SUBSTITUTE(SUBSTITUTE(OFFSET($Q455,0,COLUMN()-COLUMN($AL$1)),CHAR(160)," "),_xludf.UNICHAR(8239)," "))</f>
        <v>#NAME?</v>
      </c>
      <c r="Z455" s="105" t="e">
        <f t="shared" ca="1" si="495"/>
        <v>#NAME?</v>
      </c>
      <c r="AA455" s="105" t="e">
        <f t="shared" ca="1" si="495"/>
        <v>#NAME?</v>
      </c>
      <c r="AB455" s="105" t="e">
        <f t="shared" ca="1" si="495"/>
        <v>#NAME?</v>
      </c>
      <c r="AC455" s="105" t="e">
        <f t="shared" ca="1" si="495"/>
        <v>#NAME?</v>
      </c>
      <c r="AD455" s="107">
        <f t="shared" si="439"/>
        <v>1</v>
      </c>
      <c r="AE455" s="107" t="str">
        <f t="shared" si="421"/>
        <v>2026-04</v>
      </c>
      <c r="AF455" s="107">
        <f t="shared" si="440"/>
        <v>1</v>
      </c>
      <c r="AG455" s="107">
        <f t="shared" si="441"/>
        <v>1</v>
      </c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</row>
    <row r="456" spans="1:47" ht="24" customHeight="1" x14ac:dyDescent="0.3">
      <c r="A456" s="46">
        <v>52</v>
      </c>
      <c r="B456" s="114" t="s">
        <v>538</v>
      </c>
      <c r="C456" s="102">
        <v>46118</v>
      </c>
      <c r="D456" s="102" t="str">
        <f t="array" ref="D456">IFERROR(
  LOOKUP(2, 1/((TRIM(IMS!$E$8:$E$4000)=TRIM(IMS!$E456))*(IMS!$C$8:$C$4000&lt;IMS!$C456)),
         IMS!$C$8:$C$4000),
"")</f>
        <v/>
      </c>
      <c r="E456" s="114">
        <v>470222555</v>
      </c>
      <c r="F456" s="113">
        <v>45146</v>
      </c>
      <c r="G456" s="114">
        <v>2</v>
      </c>
      <c r="H456" s="124" t="str">
        <f t="shared" si="393"/>
        <v>0-5</v>
      </c>
      <c r="I456" s="126" t="s">
        <v>88</v>
      </c>
      <c r="J456" s="110"/>
      <c r="K456" s="114">
        <v>598330970</v>
      </c>
      <c r="L456" s="105" t="s">
        <v>35</v>
      </c>
      <c r="M456" s="107" t="s">
        <v>83</v>
      </c>
      <c r="N456" s="105" t="s">
        <v>84</v>
      </c>
      <c r="O456" s="105"/>
      <c r="P456" s="103" t="s">
        <v>85</v>
      </c>
      <c r="Q456" s="136" t="s">
        <v>16</v>
      </c>
      <c r="R456" s="137"/>
      <c r="S456" s="107"/>
      <c r="T456" s="106"/>
      <c r="U456" s="106"/>
      <c r="V456" s="107"/>
      <c r="W456" s="107"/>
      <c r="X456" s="107" t="str">
        <f t="shared" si="437"/>
        <v>--449-06-04</v>
      </c>
      <c r="Y456" s="105" t="e">
        <f t="shared" ref="Y456:AC456" ca="1" si="496">TRIM(SUBSTITUTE(SUBSTITUTE(OFFSET($Q456,0,COLUMN()-COLUMN($AL$1)),CHAR(160)," "),_xludf.UNICHAR(8239)," "))</f>
        <v>#NAME?</v>
      </c>
      <c r="Z456" s="105" t="e">
        <f t="shared" ca="1" si="496"/>
        <v>#NAME?</v>
      </c>
      <c r="AA456" s="105" t="e">
        <f t="shared" ca="1" si="496"/>
        <v>#NAME?</v>
      </c>
      <c r="AB456" s="105" t="e">
        <f t="shared" ca="1" si="496"/>
        <v>#NAME?</v>
      </c>
      <c r="AC456" s="105" t="e">
        <f t="shared" ca="1" si="496"/>
        <v>#NAME?</v>
      </c>
      <c r="AD456" s="107">
        <f t="shared" si="439"/>
        <v>1</v>
      </c>
      <c r="AE456" s="107" t="str">
        <f t="shared" si="421"/>
        <v>2026-04</v>
      </c>
      <c r="AF456" s="107">
        <f t="shared" si="440"/>
        <v>1</v>
      </c>
      <c r="AG456" s="107">
        <f t="shared" si="441"/>
        <v>1</v>
      </c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</row>
    <row r="457" spans="1:47" ht="24" customHeight="1" x14ac:dyDescent="0.3">
      <c r="A457" s="46">
        <v>53</v>
      </c>
      <c r="B457" s="107" t="s">
        <v>539</v>
      </c>
      <c r="C457" s="102">
        <v>46118</v>
      </c>
      <c r="D457" s="102" t="str">
        <f t="array" ref="D457">IFERROR(
  LOOKUP(2, 1/((TRIM(IMS!$E$8:$E$4000)=TRIM(IMS!$E457))*(IMS!$C$8:$C$4000&lt;IMS!$C457)),
         IMS!$C$8:$C$4000),
"")</f>
        <v/>
      </c>
      <c r="E457" s="107">
        <v>803229087</v>
      </c>
      <c r="F457" s="113">
        <v>34051</v>
      </c>
      <c r="G457" s="104">
        <v>33</v>
      </c>
      <c r="H457" s="124" t="str">
        <f t="shared" si="393"/>
        <v>19-60</v>
      </c>
      <c r="I457" s="125" t="s">
        <v>82</v>
      </c>
      <c r="J457" s="105" t="e">
        <f ca="1">IF(OR(LOWER(TRIM(SUBSTITUTE(SUBSTITUTE($I457,CHAR(160)," "),_xludf.UNICHAR(8239)," ")))="male",
LOWER(TRIM(SUBSTITUTE(SUBSTITUTE($I457,CHAR(160)," "),_xludf.UNICHAR(8239)," ")))="m",
LOWER(TRIM(SUBSTITUTE(SUBSTITUTE($I457,CHAR(160)," "),_xludf.UNICHAR(8239)," ")))="males"),
"male",
IF(OR(LOWER(TRIM(SUBSTITUTE(SUBSTITUTE($I457,CHAR(160)," "),_xludf.UNICHAR(8239)," ")))="female",
LOWER(TRIM(SUBSTITUTE(SUBSTITUTE($I457,CHAR(160)," "),_xludf.UNICHAR(8239)," ")))="f",
LOWER(TRIM(SUBSTITUTE(SUBSTITUTE($I457,CHAR(160)," "),_xludf.UNICHAR(8239)," ")))="females"),
"female",
""))</f>
        <v>#NAME?</v>
      </c>
      <c r="K457" s="105">
        <v>597866118</v>
      </c>
      <c r="L457" s="105" t="s">
        <v>35</v>
      </c>
      <c r="M457" s="107" t="s">
        <v>83</v>
      </c>
      <c r="N457" s="105" t="s">
        <v>84</v>
      </c>
      <c r="O457" s="105"/>
      <c r="P457" s="103" t="s">
        <v>85</v>
      </c>
      <c r="Q457" s="136" t="s">
        <v>16</v>
      </c>
      <c r="R457" s="137"/>
      <c r="S457" s="107"/>
      <c r="T457" s="106"/>
      <c r="U457" s="106"/>
      <c r="V457" s="107"/>
      <c r="W457" s="107"/>
      <c r="X457" s="107" t="str">
        <f t="shared" si="437"/>
        <v>--450-06-04</v>
      </c>
      <c r="Y457" s="105" t="e">
        <f t="shared" ref="Y457:AC457" ca="1" si="497">TRIM(SUBSTITUTE(SUBSTITUTE(OFFSET($Q457,0,COLUMN()-COLUMN($AL$1)),CHAR(160)," "),_xludf.UNICHAR(8239)," "))</f>
        <v>#NAME?</v>
      </c>
      <c r="Z457" s="105" t="e">
        <f t="shared" ca="1" si="497"/>
        <v>#NAME?</v>
      </c>
      <c r="AA457" s="105" t="e">
        <f t="shared" ca="1" si="497"/>
        <v>#NAME?</v>
      </c>
      <c r="AB457" s="105" t="e">
        <f t="shared" ca="1" si="497"/>
        <v>#NAME?</v>
      </c>
      <c r="AC457" s="105" t="e">
        <f t="shared" ca="1" si="497"/>
        <v>#NAME?</v>
      </c>
      <c r="AD457" s="107">
        <f t="shared" si="439"/>
        <v>1</v>
      </c>
      <c r="AE457" s="107" t="str">
        <f t="shared" si="421"/>
        <v>2026-04</v>
      </c>
      <c r="AF457" s="107">
        <f t="shared" si="440"/>
        <v>1</v>
      </c>
      <c r="AG457" s="107">
        <f t="shared" si="441"/>
        <v>1</v>
      </c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</row>
    <row r="458" spans="1:47" ht="24" customHeight="1" x14ac:dyDescent="0.3">
      <c r="A458" s="46">
        <v>54</v>
      </c>
      <c r="B458" s="114" t="s">
        <v>540</v>
      </c>
      <c r="C458" s="102">
        <v>46118</v>
      </c>
      <c r="D458" s="102" t="str">
        <f t="array" ref="D458">IFERROR(
  LOOKUP(2, 1/((TRIM(IMS!$E$8:$E$4000)=TRIM(IMS!$E458))*(IMS!$C$8:$C$4000&lt;IMS!$C458)),
         IMS!$C$8:$C$4000),
"")</f>
        <v/>
      </c>
      <c r="E458" s="114">
        <v>400031142</v>
      </c>
      <c r="F458" s="113">
        <v>34639</v>
      </c>
      <c r="G458" s="114">
        <v>31</v>
      </c>
      <c r="H458" s="124" t="str">
        <f t="shared" si="393"/>
        <v>19-60</v>
      </c>
      <c r="I458" s="125" t="s">
        <v>82</v>
      </c>
      <c r="J458" s="110"/>
      <c r="K458" s="114">
        <v>599404568</v>
      </c>
      <c r="L458" s="105" t="s">
        <v>35</v>
      </c>
      <c r="M458" s="107" t="s">
        <v>83</v>
      </c>
      <c r="N458" s="105" t="s">
        <v>84</v>
      </c>
      <c r="O458" s="105"/>
      <c r="P458" s="103" t="s">
        <v>85</v>
      </c>
      <c r="Q458" s="137"/>
      <c r="R458" s="126" t="s">
        <v>37</v>
      </c>
      <c r="S458" s="107"/>
      <c r="T458" s="106"/>
      <c r="U458" s="106"/>
      <c r="V458" s="107"/>
      <c r="W458" s="107"/>
      <c r="X458" s="107" t="str">
        <f t="shared" si="437"/>
        <v>--451-06-04</v>
      </c>
      <c r="Y458" s="105" t="e">
        <f t="shared" ref="Y458:AC458" ca="1" si="498">TRIM(SUBSTITUTE(SUBSTITUTE(OFFSET($Q458,0,COLUMN()-COLUMN($AL$1)),CHAR(160)," "),_xludf.UNICHAR(8239)," "))</f>
        <v>#NAME?</v>
      </c>
      <c r="Z458" s="105" t="e">
        <f t="shared" ca="1" si="498"/>
        <v>#NAME?</v>
      </c>
      <c r="AA458" s="105" t="e">
        <f t="shared" ca="1" si="498"/>
        <v>#NAME?</v>
      </c>
      <c r="AB458" s="105" t="e">
        <f t="shared" ca="1" si="498"/>
        <v>#NAME?</v>
      </c>
      <c r="AC458" s="105" t="e">
        <f t="shared" ca="1" si="498"/>
        <v>#NAME?</v>
      </c>
      <c r="AD458" s="107">
        <f t="shared" si="439"/>
        <v>1</v>
      </c>
      <c r="AE458" s="107" t="str">
        <f t="shared" si="421"/>
        <v>2026-04</v>
      </c>
      <c r="AF458" s="107">
        <f t="shared" si="440"/>
        <v>1</v>
      </c>
      <c r="AG458" s="107">
        <f t="shared" si="441"/>
        <v>1</v>
      </c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</row>
    <row r="459" spans="1:47" ht="24" customHeight="1" x14ac:dyDescent="0.3">
      <c r="A459" s="46">
        <v>55</v>
      </c>
      <c r="B459" s="114" t="s">
        <v>541</v>
      </c>
      <c r="C459" s="102">
        <v>46118</v>
      </c>
      <c r="D459" s="102" t="str">
        <f t="array" ref="D459">IFERROR(
  LOOKUP(2, 1/((TRIM(IMS!$E$8:$E$4000)=TRIM(IMS!$E459))*(IMS!$C$8:$C$4000&lt;IMS!$C459)),
         IMS!$C$8:$C$4000),
"")</f>
        <v/>
      </c>
      <c r="E459" s="114">
        <v>400628129</v>
      </c>
      <c r="F459" s="113">
        <v>35171</v>
      </c>
      <c r="G459" s="114">
        <v>30</v>
      </c>
      <c r="H459" s="124" t="str">
        <f t="shared" si="393"/>
        <v>19-60</v>
      </c>
      <c r="I459" s="125" t="s">
        <v>82</v>
      </c>
      <c r="J459" s="110"/>
      <c r="K459" s="114">
        <v>592681364</v>
      </c>
      <c r="L459" s="105" t="s">
        <v>35</v>
      </c>
      <c r="M459" s="107" t="s">
        <v>83</v>
      </c>
      <c r="N459" s="105" t="s">
        <v>84</v>
      </c>
      <c r="O459" s="105"/>
      <c r="P459" s="103" t="s">
        <v>85</v>
      </c>
      <c r="Q459" s="137"/>
      <c r="R459" s="126" t="s">
        <v>5</v>
      </c>
      <c r="S459" s="107"/>
      <c r="T459" s="106"/>
      <c r="U459" s="106"/>
      <c r="V459" s="107"/>
      <c r="W459" s="107"/>
      <c r="X459" s="107" t="str">
        <f t="shared" si="437"/>
        <v>--452-06-04</v>
      </c>
      <c r="Y459" s="105" t="e">
        <f t="shared" ref="Y459:AC459" ca="1" si="499">TRIM(SUBSTITUTE(SUBSTITUTE(OFFSET($Q459,0,COLUMN()-COLUMN($AL$1)),CHAR(160)," "),_xludf.UNICHAR(8239)," "))</f>
        <v>#NAME?</v>
      </c>
      <c r="Z459" s="105" t="e">
        <f t="shared" ca="1" si="499"/>
        <v>#NAME?</v>
      </c>
      <c r="AA459" s="105" t="e">
        <f t="shared" ca="1" si="499"/>
        <v>#NAME?</v>
      </c>
      <c r="AB459" s="105" t="e">
        <f t="shared" ca="1" si="499"/>
        <v>#NAME?</v>
      </c>
      <c r="AC459" s="105" t="e">
        <f t="shared" ca="1" si="499"/>
        <v>#NAME?</v>
      </c>
      <c r="AD459" s="107">
        <f t="shared" si="439"/>
        <v>1</v>
      </c>
      <c r="AE459" s="107" t="str">
        <f t="shared" si="421"/>
        <v>2026-04</v>
      </c>
      <c r="AF459" s="107">
        <f t="shared" si="440"/>
        <v>1</v>
      </c>
      <c r="AG459" s="107">
        <f t="shared" si="441"/>
        <v>1</v>
      </c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</row>
    <row r="460" spans="1:47" ht="24" customHeight="1" x14ac:dyDescent="0.3">
      <c r="A460" s="46">
        <v>56</v>
      </c>
      <c r="B460" s="114" t="s">
        <v>542</v>
      </c>
      <c r="C460" s="102">
        <v>46118</v>
      </c>
      <c r="D460" s="102" t="str">
        <f t="array" ref="D460">IFERROR(
  LOOKUP(2, 1/((TRIM(IMS!$E$8:$E$4000)=TRIM(IMS!$E460))*(IMS!$C$8:$C$4000&lt;IMS!$C460)),
         IMS!$C$8:$C$4000),
"")</f>
        <v/>
      </c>
      <c r="E460" s="114">
        <v>407200989</v>
      </c>
      <c r="F460" s="113">
        <v>37161</v>
      </c>
      <c r="G460" s="114">
        <v>24</v>
      </c>
      <c r="H460" s="124" t="str">
        <f t="shared" si="393"/>
        <v>19-60</v>
      </c>
      <c r="I460" s="125" t="s">
        <v>82</v>
      </c>
      <c r="J460" s="110"/>
      <c r="K460" s="114">
        <v>595403205</v>
      </c>
      <c r="L460" s="105" t="s">
        <v>35</v>
      </c>
      <c r="M460" s="107" t="s">
        <v>83</v>
      </c>
      <c r="N460" s="105" t="s">
        <v>84</v>
      </c>
      <c r="O460" s="105"/>
      <c r="P460" s="103" t="s">
        <v>85</v>
      </c>
      <c r="Q460" s="137"/>
      <c r="R460" s="126" t="s">
        <v>5</v>
      </c>
      <c r="S460" s="107"/>
      <c r="T460" s="106"/>
      <c r="U460" s="106"/>
      <c r="V460" s="107"/>
      <c r="W460" s="107"/>
      <c r="X460" s="107" t="str">
        <f t="shared" si="437"/>
        <v>--453-06-04</v>
      </c>
      <c r="Y460" s="105" t="e">
        <f t="shared" ref="Y460:AC460" ca="1" si="500">TRIM(SUBSTITUTE(SUBSTITUTE(OFFSET($Q460,0,COLUMN()-COLUMN($AL$1)),CHAR(160)," "),_xludf.UNICHAR(8239)," "))</f>
        <v>#NAME?</v>
      </c>
      <c r="Z460" s="105" t="e">
        <f t="shared" ca="1" si="500"/>
        <v>#NAME?</v>
      </c>
      <c r="AA460" s="105" t="e">
        <f t="shared" ca="1" si="500"/>
        <v>#NAME?</v>
      </c>
      <c r="AB460" s="105" t="e">
        <f t="shared" ca="1" si="500"/>
        <v>#NAME?</v>
      </c>
      <c r="AC460" s="105" t="e">
        <f t="shared" ca="1" si="500"/>
        <v>#NAME?</v>
      </c>
      <c r="AD460" s="107">
        <f t="shared" si="439"/>
        <v>1</v>
      </c>
      <c r="AE460" s="107" t="str">
        <f t="shared" si="421"/>
        <v>2026-04</v>
      </c>
      <c r="AF460" s="107">
        <f t="shared" si="440"/>
        <v>1</v>
      </c>
      <c r="AG460" s="107">
        <f t="shared" si="441"/>
        <v>1</v>
      </c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</row>
    <row r="461" spans="1:47" ht="24" customHeight="1" x14ac:dyDescent="0.3">
      <c r="A461" s="46">
        <v>57</v>
      </c>
      <c r="B461" s="114" t="s">
        <v>543</v>
      </c>
      <c r="C461" s="102">
        <v>46118</v>
      </c>
      <c r="D461" s="102">
        <f t="array" ref="D461">IFERROR(
  LOOKUP(2, 1/((TRIM(IMS!$E$8:$E$4000)=TRIM(IMS!$E461))*(IMS!$C$8:$C$4000&lt;IMS!$C461)),
         IMS!$C$8:$C$4000),
"")</f>
        <v>46111</v>
      </c>
      <c r="E461" s="114">
        <v>927031864</v>
      </c>
      <c r="F461" s="113">
        <v>23172</v>
      </c>
      <c r="G461" s="114">
        <v>62</v>
      </c>
      <c r="H461" s="124" t="str">
        <f t="shared" si="393"/>
        <v>+60</v>
      </c>
      <c r="I461" s="126" t="s">
        <v>88</v>
      </c>
      <c r="J461" s="110"/>
      <c r="K461" s="114">
        <v>599907366</v>
      </c>
      <c r="L461" s="105" t="s">
        <v>35</v>
      </c>
      <c r="M461" s="107" t="s">
        <v>83</v>
      </c>
      <c r="N461" s="105" t="s">
        <v>84</v>
      </c>
      <c r="O461" s="105"/>
      <c r="P461" s="103" t="s">
        <v>85</v>
      </c>
      <c r="Q461" s="136" t="s">
        <v>4</v>
      </c>
      <c r="R461" s="137"/>
      <c r="S461" s="107"/>
      <c r="T461" s="106"/>
      <c r="U461" s="106"/>
      <c r="V461" s="107"/>
      <c r="W461" s="107"/>
      <c r="X461" s="107" t="str">
        <f t="shared" si="437"/>
        <v>--454-06-04</v>
      </c>
      <c r="Y461" s="105" t="e">
        <f t="shared" ref="Y461:AC461" ca="1" si="501">TRIM(SUBSTITUTE(SUBSTITUTE(OFFSET($Q461,0,COLUMN()-COLUMN($AL$1)),CHAR(160)," "),_xludf.UNICHAR(8239)," "))</f>
        <v>#NAME?</v>
      </c>
      <c r="Z461" s="105" t="e">
        <f t="shared" ca="1" si="501"/>
        <v>#NAME?</v>
      </c>
      <c r="AA461" s="105" t="e">
        <f t="shared" ca="1" si="501"/>
        <v>#NAME?</v>
      </c>
      <c r="AB461" s="105" t="e">
        <f t="shared" ca="1" si="501"/>
        <v>#NAME?</v>
      </c>
      <c r="AC461" s="105" t="e">
        <f t="shared" ca="1" si="501"/>
        <v>#NAME?</v>
      </c>
      <c r="AD461" s="107">
        <f t="shared" si="439"/>
        <v>1</v>
      </c>
      <c r="AE461" s="107" t="str">
        <f t="shared" si="421"/>
        <v>2026-04</v>
      </c>
      <c r="AF461" s="107">
        <f t="shared" si="440"/>
        <v>1</v>
      </c>
      <c r="AG461" s="107">
        <f t="shared" si="441"/>
        <v>0</v>
      </c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</row>
    <row r="462" spans="1:47" ht="24" customHeight="1" x14ac:dyDescent="0.3">
      <c r="A462" s="46">
        <v>58</v>
      </c>
      <c r="B462" s="107" t="s">
        <v>544</v>
      </c>
      <c r="C462" s="102">
        <v>46118</v>
      </c>
      <c r="D462" s="102" t="str">
        <f t="array" ref="D462">IFERROR(
  LOOKUP(2, 1/((TRIM(IMS!$E$8:$E$4000)=TRIM(IMS!$E462))*(IMS!$C$8:$C$4000&lt;IMS!$C462)),
         IMS!$C$8:$C$4000),
"")</f>
        <v/>
      </c>
      <c r="E462" s="107">
        <v>440455145</v>
      </c>
      <c r="F462" s="113">
        <v>43073</v>
      </c>
      <c r="G462" s="104">
        <v>8</v>
      </c>
      <c r="H462" s="124" t="str">
        <f t="shared" si="393"/>
        <v>6-18</v>
      </c>
      <c r="I462" s="125" t="s">
        <v>82</v>
      </c>
      <c r="J462" s="105" t="e">
        <f t="shared" ref="J462:J466" ca="1" si="502">IF(OR(LOWER(TRIM(SUBSTITUTE(SUBSTITUTE($I462,CHAR(160)," "),_xludf.UNICHAR(8239)," ")))="male",
LOWER(TRIM(SUBSTITUTE(SUBSTITUTE($I462,CHAR(160)," "),_xludf.UNICHAR(8239)," ")))="m",
LOWER(TRIM(SUBSTITUTE(SUBSTITUTE($I462,CHAR(160)," "),_xludf.UNICHAR(8239)," ")))="males"),
"male",
IF(OR(LOWER(TRIM(SUBSTITUTE(SUBSTITUTE($I462,CHAR(160)," "),_xludf.UNICHAR(8239)," ")))="female",
LOWER(TRIM(SUBSTITUTE(SUBSTITUTE($I462,CHAR(160)," "),_xludf.UNICHAR(8239)," ")))="f",
LOWER(TRIM(SUBSTITUTE(SUBSTITUTE($I462,CHAR(160)," "),_xludf.UNICHAR(8239)," ")))="females"),
"female",
""))</f>
        <v>#NAME?</v>
      </c>
      <c r="K462" s="105">
        <v>599530391</v>
      </c>
      <c r="L462" s="105" t="s">
        <v>35</v>
      </c>
      <c r="M462" s="107" t="s">
        <v>83</v>
      </c>
      <c r="N462" s="105" t="s">
        <v>84</v>
      </c>
      <c r="O462" s="105"/>
      <c r="P462" s="103" t="s">
        <v>85</v>
      </c>
      <c r="Q462" s="136" t="s">
        <v>16</v>
      </c>
      <c r="R462" s="137"/>
      <c r="S462" s="107"/>
      <c r="T462" s="106"/>
      <c r="U462" s="106"/>
      <c r="V462" s="107"/>
      <c r="W462" s="107"/>
      <c r="X462" s="107" t="str">
        <f t="shared" si="437"/>
        <v>--455-06-04</v>
      </c>
      <c r="Y462" s="105" t="e">
        <f t="shared" ref="Y462:AC462" ca="1" si="503">TRIM(SUBSTITUTE(SUBSTITUTE(OFFSET($Q462,0,COLUMN()-COLUMN($AL$1)),CHAR(160)," "),_xludf.UNICHAR(8239)," "))</f>
        <v>#NAME?</v>
      </c>
      <c r="Z462" s="105" t="e">
        <f t="shared" ca="1" si="503"/>
        <v>#NAME?</v>
      </c>
      <c r="AA462" s="105" t="e">
        <f t="shared" ca="1" si="503"/>
        <v>#NAME?</v>
      </c>
      <c r="AB462" s="105" t="e">
        <f t="shared" ca="1" si="503"/>
        <v>#NAME?</v>
      </c>
      <c r="AC462" s="105" t="e">
        <f t="shared" ca="1" si="503"/>
        <v>#NAME?</v>
      </c>
      <c r="AD462" s="107">
        <f t="shared" si="439"/>
        <v>1</v>
      </c>
      <c r="AE462" s="107" t="str">
        <f t="shared" si="421"/>
        <v>2026-04</v>
      </c>
      <c r="AF462" s="107">
        <f t="shared" si="440"/>
        <v>1</v>
      </c>
      <c r="AG462" s="107">
        <f t="shared" si="441"/>
        <v>1</v>
      </c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</row>
    <row r="463" spans="1:47" ht="24" customHeight="1" x14ac:dyDescent="0.3">
      <c r="A463" s="46">
        <v>59</v>
      </c>
      <c r="B463" s="107" t="s">
        <v>545</v>
      </c>
      <c r="C463" s="102">
        <v>46118</v>
      </c>
      <c r="D463" s="102" t="str">
        <f t="array" ref="D463">IFERROR(
  LOOKUP(2, 1/((TRIM(IMS!$E$8:$E$4000)=TRIM(IMS!$E463))*(IMS!$C$8:$C$4000&lt;IMS!$C463)),
         IMS!$C$8:$C$4000),
"")</f>
        <v/>
      </c>
      <c r="E463" s="107">
        <v>470553173</v>
      </c>
      <c r="F463" s="113">
        <v>45686</v>
      </c>
      <c r="G463" s="104">
        <v>1</v>
      </c>
      <c r="H463" s="124" t="str">
        <f t="shared" si="393"/>
        <v>0-5</v>
      </c>
      <c r="I463" s="126" t="s">
        <v>88</v>
      </c>
      <c r="J463" s="105" t="e">
        <f t="shared" ca="1" si="502"/>
        <v>#NAME?</v>
      </c>
      <c r="K463" s="105">
        <v>595158191</v>
      </c>
      <c r="L463" s="105" t="s">
        <v>35</v>
      </c>
      <c r="M463" s="107" t="s">
        <v>83</v>
      </c>
      <c r="N463" s="105" t="s">
        <v>84</v>
      </c>
      <c r="O463" s="105"/>
      <c r="P463" s="103" t="s">
        <v>85</v>
      </c>
      <c r="Q463" s="136" t="s">
        <v>16</v>
      </c>
      <c r="R463" s="137"/>
      <c r="S463" s="107"/>
      <c r="T463" s="106"/>
      <c r="U463" s="106"/>
      <c r="V463" s="107"/>
      <c r="W463" s="107"/>
      <c r="X463" s="107" t="str">
        <f t="shared" si="437"/>
        <v>--456-06-04</v>
      </c>
      <c r="Y463" s="105" t="e">
        <f t="shared" ref="Y463:AC463" ca="1" si="504">TRIM(SUBSTITUTE(SUBSTITUTE(OFFSET($Q463,0,COLUMN()-COLUMN($AL$1)),CHAR(160)," "),_xludf.UNICHAR(8239)," "))</f>
        <v>#NAME?</v>
      </c>
      <c r="Z463" s="105" t="e">
        <f t="shared" ca="1" si="504"/>
        <v>#NAME?</v>
      </c>
      <c r="AA463" s="105" t="e">
        <f t="shared" ca="1" si="504"/>
        <v>#NAME?</v>
      </c>
      <c r="AB463" s="105" t="e">
        <f t="shared" ca="1" si="504"/>
        <v>#NAME?</v>
      </c>
      <c r="AC463" s="105" t="e">
        <f t="shared" ca="1" si="504"/>
        <v>#NAME?</v>
      </c>
      <c r="AD463" s="107">
        <f t="shared" si="439"/>
        <v>0</v>
      </c>
      <c r="AE463" s="107" t="str">
        <f t="shared" si="421"/>
        <v>2026-04</v>
      </c>
      <c r="AF463" s="107">
        <f t="shared" si="440"/>
        <v>1</v>
      </c>
      <c r="AG463" s="107">
        <f t="shared" si="441"/>
        <v>1</v>
      </c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</row>
    <row r="464" spans="1:47" ht="24" customHeight="1" x14ac:dyDescent="0.3">
      <c r="A464" s="46">
        <v>60</v>
      </c>
      <c r="B464" s="107" t="s">
        <v>546</v>
      </c>
      <c r="C464" s="102">
        <v>46118</v>
      </c>
      <c r="D464" s="102" t="str">
        <f t="array" ref="D464">IFERROR(
  LOOKUP(2, 1/((TRIM(IMS!$E$8:$E$4000)=TRIM(IMS!$E464))*(IMS!$C$8:$C$4000&lt;IMS!$C464)),
         IMS!$C$8:$C$4000),
"")</f>
        <v/>
      </c>
      <c r="E464" s="107">
        <v>803515048</v>
      </c>
      <c r="F464" s="113">
        <v>34378</v>
      </c>
      <c r="G464" s="104">
        <v>32</v>
      </c>
      <c r="H464" s="124" t="str">
        <f t="shared" si="393"/>
        <v>19-60</v>
      </c>
      <c r="I464" s="125" t="s">
        <v>82</v>
      </c>
      <c r="J464" s="105" t="e">
        <f t="shared" ca="1" si="502"/>
        <v>#NAME?</v>
      </c>
      <c r="K464" s="105">
        <v>592828092</v>
      </c>
      <c r="L464" s="105" t="s">
        <v>35</v>
      </c>
      <c r="M464" s="107" t="s">
        <v>83</v>
      </c>
      <c r="N464" s="105" t="s">
        <v>84</v>
      </c>
      <c r="O464" s="105"/>
      <c r="P464" s="103" t="s">
        <v>85</v>
      </c>
      <c r="Q464" s="136" t="s">
        <v>16</v>
      </c>
      <c r="R464" s="137"/>
      <c r="S464" s="107"/>
      <c r="T464" s="106"/>
      <c r="U464" s="106"/>
      <c r="V464" s="107"/>
      <c r="W464" s="107"/>
      <c r="X464" s="107" t="str">
        <f t="shared" si="437"/>
        <v>--457-06-04</v>
      </c>
      <c r="Y464" s="105" t="e">
        <f t="shared" ref="Y464:AC464" ca="1" si="505">TRIM(SUBSTITUTE(SUBSTITUTE(OFFSET($Q464,0,COLUMN()-COLUMN($AL$1)),CHAR(160)," "),_xludf.UNICHAR(8239)," "))</f>
        <v>#NAME?</v>
      </c>
      <c r="Z464" s="105" t="e">
        <f t="shared" ca="1" si="505"/>
        <v>#NAME?</v>
      </c>
      <c r="AA464" s="105" t="e">
        <f t="shared" ca="1" si="505"/>
        <v>#NAME?</v>
      </c>
      <c r="AB464" s="105" t="e">
        <f t="shared" ca="1" si="505"/>
        <v>#NAME?</v>
      </c>
      <c r="AC464" s="105" t="e">
        <f t="shared" ca="1" si="505"/>
        <v>#NAME?</v>
      </c>
      <c r="AD464" s="107">
        <f t="shared" si="439"/>
        <v>1</v>
      </c>
      <c r="AE464" s="107" t="str">
        <f t="shared" si="421"/>
        <v>2026-04</v>
      </c>
      <c r="AF464" s="107">
        <f t="shared" si="440"/>
        <v>1</v>
      </c>
      <c r="AG464" s="107">
        <f t="shared" si="441"/>
        <v>1</v>
      </c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</row>
    <row r="465" spans="1:47" ht="24" customHeight="1" x14ac:dyDescent="0.3">
      <c r="A465" s="46">
        <v>61</v>
      </c>
      <c r="B465" s="107" t="s">
        <v>547</v>
      </c>
      <c r="C465" s="102">
        <v>46118</v>
      </c>
      <c r="D465" s="102" t="str">
        <f t="array" ref="D465">IFERROR(
  LOOKUP(2, 1/((TRIM(IMS!$E$8:$E$4000)=TRIM(IMS!$E465))*(IMS!$C$8:$C$4000&lt;IMS!$C465)),
         IMS!$C$8:$C$4000),
"")</f>
        <v/>
      </c>
      <c r="E465" s="107">
        <v>470822545</v>
      </c>
      <c r="F465" s="113">
        <v>45572</v>
      </c>
      <c r="G465" s="104">
        <v>1</v>
      </c>
      <c r="H465" s="124" t="str">
        <f t="shared" si="393"/>
        <v>0-5</v>
      </c>
      <c r="I465" s="125" t="s">
        <v>82</v>
      </c>
      <c r="J465" s="105" t="e">
        <f t="shared" ca="1" si="502"/>
        <v>#NAME?</v>
      </c>
      <c r="K465" s="105">
        <v>592828092</v>
      </c>
      <c r="L465" s="105" t="s">
        <v>35</v>
      </c>
      <c r="M465" s="107" t="s">
        <v>83</v>
      </c>
      <c r="N465" s="105" t="s">
        <v>84</v>
      </c>
      <c r="O465" s="105"/>
      <c r="P465" s="103" t="s">
        <v>85</v>
      </c>
      <c r="Q465" s="136" t="s">
        <v>16</v>
      </c>
      <c r="R465" s="137"/>
      <c r="S465" s="107"/>
      <c r="T465" s="106"/>
      <c r="U465" s="106"/>
      <c r="V465" s="107"/>
      <c r="W465" s="107"/>
      <c r="X465" s="107" t="str">
        <f t="shared" si="437"/>
        <v>--458-06-04</v>
      </c>
      <c r="Y465" s="105" t="e">
        <f t="shared" ref="Y465:AC465" ca="1" si="506">TRIM(SUBSTITUTE(SUBSTITUTE(OFFSET($Q465,0,COLUMN()-COLUMN($AL$1)),CHAR(160)," "),_xludf.UNICHAR(8239)," "))</f>
        <v>#NAME?</v>
      </c>
      <c r="Z465" s="105" t="e">
        <f t="shared" ca="1" si="506"/>
        <v>#NAME?</v>
      </c>
      <c r="AA465" s="105" t="e">
        <f t="shared" ca="1" si="506"/>
        <v>#NAME?</v>
      </c>
      <c r="AB465" s="105" t="e">
        <f t="shared" ca="1" si="506"/>
        <v>#NAME?</v>
      </c>
      <c r="AC465" s="105" t="e">
        <f t="shared" ca="1" si="506"/>
        <v>#NAME?</v>
      </c>
      <c r="AD465" s="107">
        <f t="shared" si="439"/>
        <v>1</v>
      </c>
      <c r="AE465" s="107" t="str">
        <f t="shared" si="421"/>
        <v>2026-04</v>
      </c>
      <c r="AF465" s="107">
        <f t="shared" si="440"/>
        <v>1</v>
      </c>
      <c r="AG465" s="107">
        <f t="shared" si="441"/>
        <v>1</v>
      </c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</row>
    <row r="466" spans="1:47" ht="24" customHeight="1" x14ac:dyDescent="0.3">
      <c r="A466" s="46">
        <v>62</v>
      </c>
      <c r="B466" s="107" t="s">
        <v>548</v>
      </c>
      <c r="C466" s="102">
        <v>46118</v>
      </c>
      <c r="D466" s="102" t="str">
        <f t="array" ref="D466">IFERROR(
  LOOKUP(2, 1/((TRIM(IMS!$E$8:$E$4000)=TRIM(IMS!$E466))*(IMS!$C$8:$C$4000&lt;IMS!$C466)),
         IMS!$C$8:$C$4000),
"")</f>
        <v/>
      </c>
      <c r="E466" s="107">
        <v>400683231</v>
      </c>
      <c r="F466" s="113">
        <v>34900</v>
      </c>
      <c r="G466" s="104">
        <v>30</v>
      </c>
      <c r="H466" s="124" t="str">
        <f t="shared" si="393"/>
        <v>19-60</v>
      </c>
      <c r="I466" s="125" t="s">
        <v>82</v>
      </c>
      <c r="J466" s="105" t="e">
        <f t="shared" ca="1" si="502"/>
        <v>#NAME?</v>
      </c>
      <c r="K466" s="105">
        <v>599650187</v>
      </c>
      <c r="L466" s="105" t="s">
        <v>35</v>
      </c>
      <c r="M466" s="107" t="s">
        <v>83</v>
      </c>
      <c r="N466" s="105" t="s">
        <v>84</v>
      </c>
      <c r="O466" s="105"/>
      <c r="P466" s="103" t="s">
        <v>85</v>
      </c>
      <c r="Q466" s="136" t="s">
        <v>16</v>
      </c>
      <c r="R466" s="137"/>
      <c r="S466" s="107"/>
      <c r="T466" s="106"/>
      <c r="U466" s="106"/>
      <c r="V466" s="107"/>
      <c r="W466" s="107"/>
      <c r="X466" s="107" t="str">
        <f t="shared" si="437"/>
        <v>--459-06-04</v>
      </c>
      <c r="Y466" s="105" t="e">
        <f t="shared" ref="Y466:AC466" ca="1" si="507">TRIM(SUBSTITUTE(SUBSTITUTE(OFFSET($Q466,0,COLUMN()-COLUMN($AL$1)),CHAR(160)," "),_xludf.UNICHAR(8239)," "))</f>
        <v>#NAME?</v>
      </c>
      <c r="Z466" s="105" t="e">
        <f t="shared" ca="1" si="507"/>
        <v>#NAME?</v>
      </c>
      <c r="AA466" s="105" t="e">
        <f t="shared" ca="1" si="507"/>
        <v>#NAME?</v>
      </c>
      <c r="AB466" s="105" t="e">
        <f t="shared" ca="1" si="507"/>
        <v>#NAME?</v>
      </c>
      <c r="AC466" s="105" t="e">
        <f t="shared" ca="1" si="507"/>
        <v>#NAME?</v>
      </c>
      <c r="AD466" s="107">
        <f t="shared" si="439"/>
        <v>0</v>
      </c>
      <c r="AE466" s="107" t="str">
        <f t="shared" si="421"/>
        <v>2026-04</v>
      </c>
      <c r="AF466" s="107">
        <f t="shared" si="440"/>
        <v>1</v>
      </c>
      <c r="AG466" s="107">
        <f t="shared" si="441"/>
        <v>1</v>
      </c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</row>
    <row r="467" spans="1:47" ht="24" customHeight="1" x14ac:dyDescent="0.3">
      <c r="A467" s="46">
        <v>63</v>
      </c>
      <c r="B467" s="114" t="s">
        <v>329</v>
      </c>
      <c r="C467" s="102">
        <v>46118</v>
      </c>
      <c r="D467" s="102">
        <f t="array" ref="D467">IFERROR(
  LOOKUP(2, 1/((TRIM(IMS!$E$8:$E$4000)=TRIM(IMS!$E467))*(IMS!$C$8:$C$4000&lt;IMS!$C467)),
         IMS!$C$8:$C$4000),
"")</f>
        <v>46114</v>
      </c>
      <c r="E467" s="114">
        <v>802011361</v>
      </c>
      <c r="F467" s="113">
        <v>32576</v>
      </c>
      <c r="G467" s="114">
        <v>37</v>
      </c>
      <c r="H467" s="127" t="s">
        <v>549</v>
      </c>
      <c r="I467" s="125" t="s">
        <v>82</v>
      </c>
      <c r="J467" s="110"/>
      <c r="K467" s="114">
        <v>599088406</v>
      </c>
      <c r="L467" s="105" t="s">
        <v>35</v>
      </c>
      <c r="M467" s="107" t="s">
        <v>83</v>
      </c>
      <c r="N467" s="105" t="s">
        <v>84</v>
      </c>
      <c r="O467" s="105"/>
      <c r="P467" s="103" t="s">
        <v>85</v>
      </c>
      <c r="Q467" s="137"/>
      <c r="R467" s="126" t="s">
        <v>27</v>
      </c>
      <c r="S467" s="107"/>
      <c r="T467" s="106"/>
      <c r="U467" s="106"/>
      <c r="V467" s="107"/>
      <c r="W467" s="107"/>
      <c r="X467" s="107" t="str">
        <f t="shared" si="437"/>
        <v>--460-06-04</v>
      </c>
      <c r="Y467" s="105" t="e">
        <f t="shared" ref="Y467:AC467" ca="1" si="508">TRIM(SUBSTITUTE(SUBSTITUTE(OFFSET($Q467,0,COLUMN()-COLUMN($AL$1)),CHAR(160)," "),_xludf.UNICHAR(8239)," "))</f>
        <v>#NAME?</v>
      </c>
      <c r="Z467" s="105" t="e">
        <f t="shared" ca="1" si="508"/>
        <v>#NAME?</v>
      </c>
      <c r="AA467" s="105" t="e">
        <f t="shared" ca="1" si="508"/>
        <v>#NAME?</v>
      </c>
      <c r="AB467" s="105" t="e">
        <f t="shared" ca="1" si="508"/>
        <v>#NAME?</v>
      </c>
      <c r="AC467" s="105" t="e">
        <f t="shared" ca="1" si="508"/>
        <v>#NAME?</v>
      </c>
      <c r="AD467" s="107">
        <f t="shared" si="439"/>
        <v>0</v>
      </c>
      <c r="AE467" s="107" t="str">
        <f t="shared" si="421"/>
        <v>2026-04</v>
      </c>
      <c r="AF467" s="107">
        <f t="shared" si="440"/>
        <v>0</v>
      </c>
      <c r="AG467" s="107">
        <f t="shared" si="441"/>
        <v>0</v>
      </c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</row>
    <row r="468" spans="1:47" ht="24" customHeight="1" x14ac:dyDescent="0.3">
      <c r="A468" s="46">
        <v>64</v>
      </c>
      <c r="B468" s="105" t="s">
        <v>354</v>
      </c>
      <c r="C468" s="102">
        <v>46118</v>
      </c>
      <c r="D468" s="102">
        <f t="array" ref="D468">IFERROR(
  LOOKUP(2, 1/((TRIM(IMS!$E$8:$E$4000)=TRIM(IMS!$E468))*(IMS!$C$8:$C$4000&lt;IMS!$C468)),
         IMS!$C$8:$C$4000),
"")</f>
        <v>46114</v>
      </c>
      <c r="E468" s="105">
        <v>800200313</v>
      </c>
      <c r="F468" s="113">
        <v>30909</v>
      </c>
      <c r="G468" s="105">
        <v>41</v>
      </c>
      <c r="H468" s="128" t="s">
        <v>549</v>
      </c>
      <c r="I468" s="125" t="s">
        <v>82</v>
      </c>
      <c r="J468" s="110"/>
      <c r="K468" s="105">
        <v>598150315</v>
      </c>
      <c r="L468" s="105" t="s">
        <v>35</v>
      </c>
      <c r="M468" s="107" t="s">
        <v>83</v>
      </c>
      <c r="N468" s="105" t="s">
        <v>84</v>
      </c>
      <c r="O468" s="105"/>
      <c r="P468" s="103" t="s">
        <v>85</v>
      </c>
      <c r="Q468" s="137"/>
      <c r="R468" s="126" t="s">
        <v>27</v>
      </c>
      <c r="S468" s="107"/>
      <c r="T468" s="106"/>
      <c r="U468" s="106"/>
      <c r="V468" s="107"/>
      <c r="W468" s="107"/>
      <c r="X468" s="107" t="str">
        <f t="shared" si="437"/>
        <v>--461-06-04</v>
      </c>
      <c r="Y468" s="105" t="e">
        <f t="shared" ref="Y468:AC468" ca="1" si="509">TRIM(SUBSTITUTE(SUBSTITUTE(OFFSET($Q468,0,COLUMN()-COLUMN($AL$1)),CHAR(160)," "),_xludf.UNICHAR(8239)," "))</f>
        <v>#NAME?</v>
      </c>
      <c r="Z468" s="105" t="e">
        <f t="shared" ca="1" si="509"/>
        <v>#NAME?</v>
      </c>
      <c r="AA468" s="105" t="e">
        <f t="shared" ca="1" si="509"/>
        <v>#NAME?</v>
      </c>
      <c r="AB468" s="105" t="e">
        <f t="shared" ca="1" si="509"/>
        <v>#NAME?</v>
      </c>
      <c r="AC468" s="105" t="e">
        <f t="shared" ca="1" si="509"/>
        <v>#NAME?</v>
      </c>
      <c r="AD468" s="107">
        <f t="shared" si="439"/>
        <v>1</v>
      </c>
      <c r="AE468" s="107" t="str">
        <f t="shared" si="421"/>
        <v>2026-04</v>
      </c>
      <c r="AF468" s="107">
        <f t="shared" si="440"/>
        <v>0</v>
      </c>
      <c r="AG468" s="107">
        <f t="shared" si="441"/>
        <v>0</v>
      </c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</row>
    <row r="469" spans="1:47" ht="24" customHeight="1" x14ac:dyDescent="0.3">
      <c r="A469" s="46">
        <v>65</v>
      </c>
      <c r="B469" s="107" t="s">
        <v>550</v>
      </c>
      <c r="C469" s="102">
        <v>46118</v>
      </c>
      <c r="D469" s="102" t="str">
        <f t="array" ref="D469">IFERROR(
  LOOKUP(2, 1/((TRIM(IMS!$E$8:$E$4000)=TRIM(IMS!$E469))*(IMS!$C$8:$C$4000&lt;IMS!$C469)),
         IMS!$C$8:$C$4000),
"")</f>
        <v/>
      </c>
      <c r="E469" s="107">
        <v>800508681</v>
      </c>
      <c r="F469" s="113">
        <v>31383</v>
      </c>
      <c r="G469" s="104">
        <v>40</v>
      </c>
      <c r="H469" s="124" t="str">
        <f>IF(G469="","",IF(G469&lt;=5,"0-5",IF(G469&lt;=18,"6-18",IF(G469&lt;=60,"19-60","+60"))))</f>
        <v>19-60</v>
      </c>
      <c r="I469" s="125" t="s">
        <v>82</v>
      </c>
      <c r="J469" s="105" t="e">
        <f ca="1">IF(OR(LOWER(TRIM(SUBSTITUTE(SUBSTITUTE($I469,CHAR(160)," "),_xludf.UNICHAR(8239)," ")))="male",
LOWER(TRIM(SUBSTITUTE(SUBSTITUTE($I469,CHAR(160)," "),_xludf.UNICHAR(8239)," ")))="m",
LOWER(TRIM(SUBSTITUTE(SUBSTITUTE($I469,CHAR(160)," "),_xludf.UNICHAR(8239)," ")))="males"),
"male",
IF(OR(LOWER(TRIM(SUBSTITUTE(SUBSTITUTE($I469,CHAR(160)," "),_xludf.UNICHAR(8239)," ")))="female",
LOWER(TRIM(SUBSTITUTE(SUBSTITUTE($I469,CHAR(160)," "),_xludf.UNICHAR(8239)," ")))="f",
LOWER(TRIM(SUBSTITUTE(SUBSTITUTE($I469,CHAR(160)," "),_xludf.UNICHAR(8239)," ")))="females"),
"female",
""))</f>
        <v>#NAME?</v>
      </c>
      <c r="K469" s="105">
        <v>599086773</v>
      </c>
      <c r="L469" s="105" t="s">
        <v>35</v>
      </c>
      <c r="M469" s="107" t="s">
        <v>83</v>
      </c>
      <c r="N469" s="105" t="s">
        <v>84</v>
      </c>
      <c r="O469" s="105"/>
      <c r="P469" s="103" t="s">
        <v>85</v>
      </c>
      <c r="Q469" s="136" t="s">
        <v>16</v>
      </c>
      <c r="R469" s="137"/>
      <c r="S469" s="107"/>
      <c r="T469" s="106"/>
      <c r="U469" s="106"/>
      <c r="V469" s="107"/>
      <c r="W469" s="107"/>
      <c r="X469" s="107" t="str">
        <f t="shared" si="437"/>
        <v>--462-06-04</v>
      </c>
      <c r="Y469" s="105" t="e">
        <f t="shared" ref="Y469:AC469" ca="1" si="510">TRIM(SUBSTITUTE(SUBSTITUTE(OFFSET($Q469,0,COLUMN()-COLUMN($AL$1)),CHAR(160)," "),_xludf.UNICHAR(8239)," "))</f>
        <v>#NAME?</v>
      </c>
      <c r="Z469" s="105" t="e">
        <f t="shared" ca="1" si="510"/>
        <v>#NAME?</v>
      </c>
      <c r="AA469" s="105" t="e">
        <f t="shared" ca="1" si="510"/>
        <v>#NAME?</v>
      </c>
      <c r="AB469" s="105" t="e">
        <f t="shared" ca="1" si="510"/>
        <v>#NAME?</v>
      </c>
      <c r="AC469" s="105" t="e">
        <f t="shared" ca="1" si="510"/>
        <v>#NAME?</v>
      </c>
      <c r="AD469" s="107">
        <f t="shared" si="439"/>
        <v>1</v>
      </c>
      <c r="AE469" s="107" t="str">
        <f t="shared" si="421"/>
        <v>2026-04</v>
      </c>
      <c r="AF469" s="107">
        <f t="shared" si="440"/>
        <v>1</v>
      </c>
      <c r="AG469" s="107">
        <f t="shared" si="441"/>
        <v>1</v>
      </c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</row>
    <row r="470" spans="1:47" ht="30" customHeight="1" x14ac:dyDescent="0.3">
      <c r="A470" s="46">
        <v>66</v>
      </c>
      <c r="B470" s="114" t="s">
        <v>551</v>
      </c>
      <c r="C470" s="102">
        <v>46118</v>
      </c>
      <c r="D470" s="102" t="str">
        <f t="array" ref="D470">IFERROR(
  LOOKUP(2, 1/((TRIM(IMS!$E$8:$E$4000)=TRIM(IMS!$E470))*(IMS!$C$8:$C$4000&lt;IMS!$C470)),
         IMS!$C$8:$C$4000),
"")</f>
        <v/>
      </c>
      <c r="E470" s="114">
        <v>926676974</v>
      </c>
      <c r="F470" s="113">
        <v>30059</v>
      </c>
      <c r="G470" s="114">
        <v>43</v>
      </c>
      <c r="H470" s="126"/>
      <c r="I470" s="125" t="s">
        <v>82</v>
      </c>
      <c r="J470" s="110"/>
      <c r="K470" s="114">
        <v>597116464</v>
      </c>
      <c r="L470" s="105" t="s">
        <v>35</v>
      </c>
      <c r="M470" s="107" t="s">
        <v>83</v>
      </c>
      <c r="N470" s="105" t="s">
        <v>84</v>
      </c>
      <c r="O470" s="105"/>
      <c r="P470" s="103" t="s">
        <v>85</v>
      </c>
      <c r="Q470" s="136" t="s">
        <v>16</v>
      </c>
      <c r="R470" s="137"/>
      <c r="S470" s="107"/>
      <c r="T470" s="106"/>
      <c r="U470" s="106"/>
      <c r="V470" s="107"/>
      <c r="W470" s="107"/>
      <c r="X470" s="107" t="str">
        <f t="shared" si="437"/>
        <v>--463-06-04</v>
      </c>
      <c r="Y470" s="105" t="e">
        <f t="shared" ref="Y470:AC470" ca="1" si="511">TRIM(SUBSTITUTE(SUBSTITUTE(OFFSET($Q470,0,COLUMN()-COLUMN($AL$1)),CHAR(160)," "),_xludf.UNICHAR(8239)," "))</f>
        <v>#NAME?</v>
      </c>
      <c r="Z470" s="105" t="e">
        <f t="shared" ca="1" si="511"/>
        <v>#NAME?</v>
      </c>
      <c r="AA470" s="105" t="e">
        <f t="shared" ca="1" si="511"/>
        <v>#NAME?</v>
      </c>
      <c r="AB470" s="105" t="e">
        <f t="shared" ca="1" si="511"/>
        <v>#NAME?</v>
      </c>
      <c r="AC470" s="105" t="e">
        <f t="shared" ca="1" si="511"/>
        <v>#NAME?</v>
      </c>
      <c r="AD470" s="107">
        <f t="shared" si="439"/>
        <v>0</v>
      </c>
      <c r="AE470" s="107" t="str">
        <f t="shared" si="421"/>
        <v>2026-04</v>
      </c>
      <c r="AF470" s="107">
        <f t="shared" si="440"/>
        <v>1</v>
      </c>
      <c r="AG470" s="107">
        <f t="shared" si="441"/>
        <v>1</v>
      </c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</row>
    <row r="471" spans="1:47" ht="24" customHeight="1" x14ac:dyDescent="0.3">
      <c r="A471" s="46">
        <v>67</v>
      </c>
      <c r="B471" s="107" t="s">
        <v>552</v>
      </c>
      <c r="C471" s="102">
        <v>46118</v>
      </c>
      <c r="D471" s="102" t="str">
        <f t="array" ref="D471">IFERROR(
  LOOKUP(2, 1/((TRIM(IMS!$E$8:$E$4000)=TRIM(IMS!$E471))*(IMS!$C$8:$C$4000&lt;IMS!$C471)),
         IMS!$C$8:$C$4000),
"")</f>
        <v/>
      </c>
      <c r="E471" s="107">
        <v>800504573</v>
      </c>
      <c r="F471" s="113">
        <v>31224</v>
      </c>
      <c r="G471" s="104">
        <v>40</v>
      </c>
      <c r="H471" s="124" t="str">
        <f>IF(G471="","",IF(G471&lt;=5,"0-5",IF(G471&lt;=18,"6-18",IF(G471&lt;=60,"19-60","+60"))))</f>
        <v>19-60</v>
      </c>
      <c r="I471" s="125" t="s">
        <v>82</v>
      </c>
      <c r="J471" s="105" t="e">
        <f ca="1">IF(OR(LOWER(TRIM(SUBSTITUTE(SUBSTITUTE($I471,CHAR(160)," "),_xludf.UNICHAR(8239)," ")))="male",
LOWER(TRIM(SUBSTITUTE(SUBSTITUTE($I471,CHAR(160)," "),_xludf.UNICHAR(8239)," ")))="m",
LOWER(TRIM(SUBSTITUTE(SUBSTITUTE($I471,CHAR(160)," "),_xludf.UNICHAR(8239)," ")))="males"),
"male",
IF(OR(LOWER(TRIM(SUBSTITUTE(SUBSTITUTE($I471,CHAR(160)," "),_xludf.UNICHAR(8239)," ")))="female",
LOWER(TRIM(SUBSTITUTE(SUBSTITUTE($I471,CHAR(160)," "),_xludf.UNICHAR(8239)," ")))="f",
LOWER(TRIM(SUBSTITUTE(SUBSTITUTE($I471,CHAR(160)," "),_xludf.UNICHAR(8239)," ")))="females"),
"female",
""))</f>
        <v>#NAME?</v>
      </c>
      <c r="K471" s="105">
        <v>568488710</v>
      </c>
      <c r="L471" s="105" t="s">
        <v>35</v>
      </c>
      <c r="M471" s="107" t="s">
        <v>83</v>
      </c>
      <c r="N471" s="105" t="s">
        <v>84</v>
      </c>
      <c r="O471" s="105"/>
      <c r="P471" s="103" t="s">
        <v>85</v>
      </c>
      <c r="Q471" s="136" t="s">
        <v>16</v>
      </c>
      <c r="R471" s="137"/>
      <c r="S471" s="107"/>
      <c r="T471" s="106"/>
      <c r="U471" s="106"/>
      <c r="V471" s="107"/>
      <c r="W471" s="107"/>
      <c r="X471" s="107" t="str">
        <f t="shared" si="437"/>
        <v>--464-06-04</v>
      </c>
      <c r="Y471" s="105" t="e">
        <f t="shared" ref="Y471:AC471" ca="1" si="512">TRIM(SUBSTITUTE(SUBSTITUTE(OFFSET($Q471,0,COLUMN()-COLUMN($AL$1)),CHAR(160)," "),_xludf.UNICHAR(8239)," "))</f>
        <v>#NAME?</v>
      </c>
      <c r="Z471" s="105" t="e">
        <f t="shared" ca="1" si="512"/>
        <v>#NAME?</v>
      </c>
      <c r="AA471" s="105" t="e">
        <f t="shared" ca="1" si="512"/>
        <v>#NAME?</v>
      </c>
      <c r="AB471" s="105" t="e">
        <f t="shared" ca="1" si="512"/>
        <v>#NAME?</v>
      </c>
      <c r="AC471" s="105" t="e">
        <f t="shared" ca="1" si="512"/>
        <v>#NAME?</v>
      </c>
      <c r="AD471" s="107">
        <f t="shared" si="439"/>
        <v>0</v>
      </c>
      <c r="AE471" s="107" t="str">
        <f t="shared" si="421"/>
        <v>2026-04</v>
      </c>
      <c r="AF471" s="107">
        <f t="shared" si="440"/>
        <v>1</v>
      </c>
      <c r="AG471" s="107">
        <f t="shared" si="441"/>
        <v>1</v>
      </c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</row>
    <row r="472" spans="1:47" ht="24" customHeight="1" x14ac:dyDescent="0.3">
      <c r="A472" s="46">
        <v>68</v>
      </c>
      <c r="B472" s="114" t="s">
        <v>553</v>
      </c>
      <c r="C472" s="102">
        <v>46118</v>
      </c>
      <c r="D472" s="102">
        <f t="array" ref="D472">IFERROR(
  LOOKUP(2, 1/((TRIM(IMS!$E$8:$E$4000)=TRIM(IMS!$E472))*(IMS!$C$8:$C$4000&lt;IMS!$C472)),
         IMS!$C$8:$C$4000),
"")</f>
        <v>46111</v>
      </c>
      <c r="E472" s="114">
        <v>925731044</v>
      </c>
      <c r="F472" s="113">
        <v>26187</v>
      </c>
      <c r="G472" s="114">
        <v>54</v>
      </c>
      <c r="H472" s="127" t="s">
        <v>549</v>
      </c>
      <c r="I472" s="125" t="s">
        <v>82</v>
      </c>
      <c r="J472" s="110"/>
      <c r="K472" s="114">
        <v>598266781</v>
      </c>
      <c r="L472" s="105" t="s">
        <v>35</v>
      </c>
      <c r="M472" s="107" t="s">
        <v>83</v>
      </c>
      <c r="N472" s="105" t="s">
        <v>84</v>
      </c>
      <c r="O472" s="105"/>
      <c r="P472" s="103" t="s">
        <v>85</v>
      </c>
      <c r="Q472" s="136" t="s">
        <v>4</v>
      </c>
      <c r="R472" s="137"/>
      <c r="S472" s="107"/>
      <c r="T472" s="106"/>
      <c r="U472" s="106"/>
      <c r="V472" s="107"/>
      <c r="W472" s="107"/>
      <c r="X472" s="107" t="str">
        <f t="shared" si="437"/>
        <v>--465-06-04</v>
      </c>
      <c r="Y472" s="105" t="e">
        <f t="shared" ref="Y472:AC472" ca="1" si="513">TRIM(SUBSTITUTE(SUBSTITUTE(OFFSET($Q472,0,COLUMN()-COLUMN($AL$1)),CHAR(160)," "),_xludf.UNICHAR(8239)," "))</f>
        <v>#NAME?</v>
      </c>
      <c r="Z472" s="105" t="e">
        <f t="shared" ca="1" si="513"/>
        <v>#NAME?</v>
      </c>
      <c r="AA472" s="105" t="e">
        <f t="shared" ca="1" si="513"/>
        <v>#NAME?</v>
      </c>
      <c r="AB472" s="105" t="e">
        <f t="shared" ca="1" si="513"/>
        <v>#NAME?</v>
      </c>
      <c r="AC472" s="105" t="e">
        <f t="shared" ca="1" si="513"/>
        <v>#NAME?</v>
      </c>
      <c r="AD472" s="107">
        <f t="shared" si="439"/>
        <v>0</v>
      </c>
      <c r="AE472" s="107" t="str">
        <f t="shared" si="421"/>
        <v>2026-04</v>
      </c>
      <c r="AF472" s="107">
        <f t="shared" si="440"/>
        <v>1</v>
      </c>
      <c r="AG472" s="107">
        <f t="shared" si="441"/>
        <v>0</v>
      </c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</row>
    <row r="473" spans="1:47" ht="24" customHeight="1" x14ac:dyDescent="0.3">
      <c r="A473" s="46">
        <v>69</v>
      </c>
      <c r="B473" s="107" t="s">
        <v>554</v>
      </c>
      <c r="C473" s="102">
        <v>46118</v>
      </c>
      <c r="D473" s="102" t="str">
        <f t="array" ref="D473">IFERROR(
  LOOKUP(2, 1/((TRIM(IMS!$E$8:$E$4000)=TRIM(IMS!$E473))*(IMS!$C$8:$C$4000&lt;IMS!$C473)),
         IMS!$C$8:$C$4000),
"")</f>
        <v/>
      </c>
      <c r="E473" s="107">
        <v>804763787</v>
      </c>
      <c r="F473" s="113">
        <v>35067</v>
      </c>
      <c r="G473" s="104">
        <v>30</v>
      </c>
      <c r="H473" s="124" t="str">
        <f t="shared" ref="H473:H615" si="514">IF(G473="","",IF(G473&lt;=5,"0-5",IF(G473&lt;=18,"6-18",IF(G473&lt;=60,"19-60","+60"))))</f>
        <v>19-60</v>
      </c>
      <c r="I473" s="125" t="s">
        <v>82</v>
      </c>
      <c r="J473" s="105" t="e">
        <f t="shared" ref="J473:J484" ca="1" si="515">IF(OR(LOWER(TRIM(SUBSTITUTE(SUBSTITUTE($I473,CHAR(160)," "),_xludf.UNICHAR(8239)," ")))="male",
LOWER(TRIM(SUBSTITUTE(SUBSTITUTE($I473,CHAR(160)," "),_xludf.UNICHAR(8239)," ")))="m",
LOWER(TRIM(SUBSTITUTE(SUBSTITUTE($I473,CHAR(160)," "),_xludf.UNICHAR(8239)," ")))="males"),
"male",
IF(OR(LOWER(TRIM(SUBSTITUTE(SUBSTITUTE($I473,CHAR(160)," "),_xludf.UNICHAR(8239)," ")))="female",
LOWER(TRIM(SUBSTITUTE(SUBSTITUTE($I473,CHAR(160)," "),_xludf.UNICHAR(8239)," ")))="f",
LOWER(TRIM(SUBSTITUTE(SUBSTITUTE($I473,CHAR(160)," "),_xludf.UNICHAR(8239)," ")))="females"),
"female",
""))</f>
        <v>#NAME?</v>
      </c>
      <c r="K473" s="105">
        <v>597292073</v>
      </c>
      <c r="L473" s="105" t="s">
        <v>35</v>
      </c>
      <c r="M473" s="107" t="s">
        <v>83</v>
      </c>
      <c r="N473" s="105" t="s">
        <v>84</v>
      </c>
      <c r="O473" s="105"/>
      <c r="P473" s="103" t="s">
        <v>85</v>
      </c>
      <c r="Q473" s="136" t="s">
        <v>4</v>
      </c>
      <c r="R473" s="137"/>
      <c r="S473" s="107"/>
      <c r="T473" s="106"/>
      <c r="U473" s="106"/>
      <c r="V473" s="107"/>
      <c r="W473" s="107"/>
      <c r="X473" s="107" t="str">
        <f t="shared" si="437"/>
        <v>--466-06-04</v>
      </c>
      <c r="Y473" s="105" t="e">
        <f t="shared" ref="Y473:AC473" ca="1" si="516">TRIM(SUBSTITUTE(SUBSTITUTE(OFFSET($Q473,0,COLUMN()-COLUMN($AL$1)),CHAR(160)," "),_xludf.UNICHAR(8239)," "))</f>
        <v>#NAME?</v>
      </c>
      <c r="Z473" s="105" t="e">
        <f t="shared" ca="1" si="516"/>
        <v>#NAME?</v>
      </c>
      <c r="AA473" s="105" t="e">
        <f t="shared" ca="1" si="516"/>
        <v>#NAME?</v>
      </c>
      <c r="AB473" s="105" t="e">
        <f t="shared" ca="1" si="516"/>
        <v>#NAME?</v>
      </c>
      <c r="AC473" s="105" t="e">
        <f t="shared" ca="1" si="516"/>
        <v>#NAME?</v>
      </c>
      <c r="AD473" s="107">
        <f t="shared" si="439"/>
        <v>1</v>
      </c>
      <c r="AE473" s="107" t="str">
        <f t="shared" si="421"/>
        <v>2026-04</v>
      </c>
      <c r="AF473" s="107">
        <f t="shared" si="440"/>
        <v>1</v>
      </c>
      <c r="AG473" s="107">
        <f t="shared" si="441"/>
        <v>1</v>
      </c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</row>
    <row r="474" spans="1:47" ht="24" customHeight="1" x14ac:dyDescent="0.3">
      <c r="A474" s="46">
        <v>70</v>
      </c>
      <c r="B474" s="107" t="s">
        <v>555</v>
      </c>
      <c r="C474" s="102">
        <v>46118</v>
      </c>
      <c r="D474" s="102" t="str">
        <f t="array" ref="D474">IFERROR(
  LOOKUP(2, 1/((TRIM(IMS!$E$8:$E$4000)=TRIM(IMS!$E474))*(IMS!$C$8:$C$4000&lt;IMS!$C474)),
         IMS!$C$8:$C$4000),
"")</f>
        <v/>
      </c>
      <c r="E474" s="107">
        <v>403256662</v>
      </c>
      <c r="F474" s="113">
        <v>35725</v>
      </c>
      <c r="G474" s="104">
        <v>28</v>
      </c>
      <c r="H474" s="124" t="str">
        <f t="shared" si="514"/>
        <v>19-60</v>
      </c>
      <c r="I474" s="125" t="s">
        <v>82</v>
      </c>
      <c r="J474" s="105" t="e">
        <f t="shared" ca="1" si="515"/>
        <v>#NAME?</v>
      </c>
      <c r="K474" s="105">
        <v>592460881</v>
      </c>
      <c r="L474" s="105" t="s">
        <v>35</v>
      </c>
      <c r="M474" s="107" t="s">
        <v>83</v>
      </c>
      <c r="N474" s="105" t="s">
        <v>84</v>
      </c>
      <c r="O474" s="105"/>
      <c r="P474" s="103" t="s">
        <v>85</v>
      </c>
      <c r="Q474" s="136" t="s">
        <v>4</v>
      </c>
      <c r="R474" s="137"/>
      <c r="S474" s="107"/>
      <c r="T474" s="106"/>
      <c r="U474" s="106"/>
      <c r="V474" s="107"/>
      <c r="W474" s="107"/>
      <c r="X474" s="107" t="str">
        <f t="shared" si="437"/>
        <v>--467-06-04</v>
      </c>
      <c r="Y474" s="105" t="e">
        <f t="shared" ref="Y474:AC474" ca="1" si="517">TRIM(SUBSTITUTE(SUBSTITUTE(OFFSET($Q474,0,COLUMN()-COLUMN($AL$1)),CHAR(160)," "),_xludf.UNICHAR(8239)," "))</f>
        <v>#NAME?</v>
      </c>
      <c r="Z474" s="105" t="e">
        <f t="shared" ca="1" si="517"/>
        <v>#NAME?</v>
      </c>
      <c r="AA474" s="105" t="e">
        <f t="shared" ca="1" si="517"/>
        <v>#NAME?</v>
      </c>
      <c r="AB474" s="105" t="e">
        <f t="shared" ca="1" si="517"/>
        <v>#NAME?</v>
      </c>
      <c r="AC474" s="105" t="e">
        <f t="shared" ca="1" si="517"/>
        <v>#NAME?</v>
      </c>
      <c r="AD474" s="107">
        <f t="shared" si="439"/>
        <v>1</v>
      </c>
      <c r="AE474" s="107" t="str">
        <f t="shared" si="421"/>
        <v>2026-04</v>
      </c>
      <c r="AF474" s="107">
        <f t="shared" si="440"/>
        <v>1</v>
      </c>
      <c r="AG474" s="107">
        <f t="shared" si="441"/>
        <v>1</v>
      </c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</row>
    <row r="475" spans="1:47" ht="24" customHeight="1" x14ac:dyDescent="0.3">
      <c r="A475" s="46">
        <v>71</v>
      </c>
      <c r="B475" s="107" t="s">
        <v>556</v>
      </c>
      <c r="C475" s="102">
        <v>46118</v>
      </c>
      <c r="D475" s="102" t="str">
        <f t="array" ref="D475">IFERROR(
  LOOKUP(2, 1/((TRIM(IMS!$E$8:$E$4000)=TRIM(IMS!$E475))*(IMS!$C$8:$C$4000&lt;IMS!$C475)),
         IMS!$C$8:$C$4000),
"")</f>
        <v/>
      </c>
      <c r="E475" s="107">
        <v>445903883</v>
      </c>
      <c r="F475" s="113">
        <v>45328</v>
      </c>
      <c r="G475" s="104">
        <v>2</v>
      </c>
      <c r="H475" s="124" t="str">
        <f t="shared" si="514"/>
        <v>0-5</v>
      </c>
      <c r="I475" s="125" t="s">
        <v>82</v>
      </c>
      <c r="J475" s="105" t="e">
        <f t="shared" ca="1" si="515"/>
        <v>#NAME?</v>
      </c>
      <c r="K475" s="105">
        <v>597292073</v>
      </c>
      <c r="L475" s="105" t="s">
        <v>35</v>
      </c>
      <c r="M475" s="107" t="s">
        <v>83</v>
      </c>
      <c r="N475" s="105" t="s">
        <v>84</v>
      </c>
      <c r="O475" s="105"/>
      <c r="P475" s="103" t="s">
        <v>85</v>
      </c>
      <c r="Q475" s="136" t="s">
        <v>16</v>
      </c>
      <c r="R475" s="137"/>
      <c r="S475" s="107"/>
      <c r="T475" s="106"/>
      <c r="U475" s="106"/>
      <c r="V475" s="107"/>
      <c r="W475" s="107"/>
      <c r="X475" s="107" t="str">
        <f t="shared" si="437"/>
        <v>--468-06-04</v>
      </c>
      <c r="Y475" s="105" t="e">
        <f t="shared" ref="Y475:AC475" ca="1" si="518">TRIM(SUBSTITUTE(SUBSTITUTE(OFFSET($Q475,0,COLUMN()-COLUMN($AL$1)),CHAR(160)," "),_xludf.UNICHAR(8239)," "))</f>
        <v>#NAME?</v>
      </c>
      <c r="Z475" s="105" t="e">
        <f t="shared" ca="1" si="518"/>
        <v>#NAME?</v>
      </c>
      <c r="AA475" s="105" t="e">
        <f t="shared" ca="1" si="518"/>
        <v>#NAME?</v>
      </c>
      <c r="AB475" s="105" t="e">
        <f t="shared" ca="1" si="518"/>
        <v>#NAME?</v>
      </c>
      <c r="AC475" s="105" t="e">
        <f t="shared" ca="1" si="518"/>
        <v>#NAME?</v>
      </c>
      <c r="AD475" s="107">
        <f t="shared" si="439"/>
        <v>1</v>
      </c>
      <c r="AE475" s="107" t="str">
        <f t="shared" si="421"/>
        <v>2026-04</v>
      </c>
      <c r="AF475" s="107">
        <f t="shared" si="440"/>
        <v>1</v>
      </c>
      <c r="AG475" s="107">
        <f t="shared" si="441"/>
        <v>1</v>
      </c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</row>
    <row r="476" spans="1:47" ht="24" customHeight="1" x14ac:dyDescent="0.3">
      <c r="A476" s="46">
        <v>72</v>
      </c>
      <c r="B476" s="107" t="s">
        <v>557</v>
      </c>
      <c r="C476" s="102">
        <v>46118</v>
      </c>
      <c r="D476" s="102" t="str">
        <f t="array" ref="D476">IFERROR(
  LOOKUP(2, 1/((TRIM(IMS!$E$8:$E$4000)=TRIM(IMS!$E476))*(IMS!$C$8:$C$4000&lt;IMS!$C476)),
         IMS!$C$8:$C$4000),
"")</f>
        <v/>
      </c>
      <c r="E476" s="107">
        <v>442399507</v>
      </c>
      <c r="F476" s="113">
        <v>43663</v>
      </c>
      <c r="G476" s="104">
        <v>6</v>
      </c>
      <c r="H476" s="124" t="str">
        <f t="shared" si="514"/>
        <v>6-18</v>
      </c>
      <c r="I476" s="125" t="s">
        <v>82</v>
      </c>
      <c r="J476" s="105" t="e">
        <f t="shared" ca="1" si="515"/>
        <v>#NAME?</v>
      </c>
      <c r="K476" s="105">
        <v>599159477</v>
      </c>
      <c r="L476" s="105" t="s">
        <v>35</v>
      </c>
      <c r="M476" s="107" t="s">
        <v>83</v>
      </c>
      <c r="N476" s="105" t="s">
        <v>84</v>
      </c>
      <c r="O476" s="105"/>
      <c r="P476" s="103" t="s">
        <v>85</v>
      </c>
      <c r="Q476" s="136" t="s">
        <v>16</v>
      </c>
      <c r="R476" s="137"/>
      <c r="S476" s="107"/>
      <c r="T476" s="106"/>
      <c r="U476" s="106"/>
      <c r="V476" s="107"/>
      <c r="W476" s="107"/>
      <c r="X476" s="107" t="str">
        <f t="shared" si="437"/>
        <v>--469-06-04</v>
      </c>
      <c r="Y476" s="105" t="e">
        <f t="shared" ref="Y476:AC476" ca="1" si="519">TRIM(SUBSTITUTE(SUBSTITUTE(OFFSET($Q476,0,COLUMN()-COLUMN($AL$1)),CHAR(160)," "),_xludf.UNICHAR(8239)," "))</f>
        <v>#NAME?</v>
      </c>
      <c r="Z476" s="105" t="e">
        <f t="shared" ca="1" si="519"/>
        <v>#NAME?</v>
      </c>
      <c r="AA476" s="105" t="e">
        <f t="shared" ca="1" si="519"/>
        <v>#NAME?</v>
      </c>
      <c r="AB476" s="105" t="e">
        <f t="shared" ca="1" si="519"/>
        <v>#NAME?</v>
      </c>
      <c r="AC476" s="105" t="e">
        <f t="shared" ca="1" si="519"/>
        <v>#NAME?</v>
      </c>
      <c r="AD476" s="107">
        <f t="shared" si="439"/>
        <v>1</v>
      </c>
      <c r="AE476" s="107" t="str">
        <f t="shared" si="421"/>
        <v>2026-04</v>
      </c>
      <c r="AF476" s="107">
        <f t="shared" si="440"/>
        <v>1</v>
      </c>
      <c r="AG476" s="107">
        <f t="shared" si="441"/>
        <v>1</v>
      </c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</row>
    <row r="477" spans="1:47" ht="24" customHeight="1" x14ac:dyDescent="0.3">
      <c r="A477" s="46">
        <v>73</v>
      </c>
      <c r="B477" s="107" t="s">
        <v>558</v>
      </c>
      <c r="C477" s="102">
        <v>46118</v>
      </c>
      <c r="D477" s="102" t="str">
        <f t="array" ref="D477">IFERROR(
  LOOKUP(2, 1/((TRIM(IMS!$E$8:$E$4000)=TRIM(IMS!$E477))*(IMS!$C$8:$C$4000&lt;IMS!$C477)),
         IMS!$C$8:$C$4000),
"")</f>
        <v/>
      </c>
      <c r="E477" s="107">
        <v>803493451</v>
      </c>
      <c r="F477" s="113">
        <v>33571</v>
      </c>
      <c r="G477" s="104">
        <v>34</v>
      </c>
      <c r="H477" s="124" t="str">
        <f t="shared" si="514"/>
        <v>19-60</v>
      </c>
      <c r="I477" s="125" t="s">
        <v>82</v>
      </c>
      <c r="J477" s="105" t="e">
        <f t="shared" ca="1" si="515"/>
        <v>#NAME?</v>
      </c>
      <c r="K477" s="105">
        <v>599159477</v>
      </c>
      <c r="L477" s="105" t="s">
        <v>35</v>
      </c>
      <c r="M477" s="107" t="s">
        <v>83</v>
      </c>
      <c r="N477" s="105" t="s">
        <v>84</v>
      </c>
      <c r="O477" s="105"/>
      <c r="P477" s="103" t="s">
        <v>85</v>
      </c>
      <c r="Q477" s="137"/>
      <c r="R477" s="126" t="s">
        <v>37</v>
      </c>
      <c r="S477" s="107"/>
      <c r="T477" s="106"/>
      <c r="U477" s="106"/>
      <c r="V477" s="107"/>
      <c r="W477" s="107"/>
      <c r="X477" s="107" t="str">
        <f t="shared" si="437"/>
        <v>--470-06-04</v>
      </c>
      <c r="Y477" s="105" t="e">
        <f t="shared" ref="Y477:AC477" ca="1" si="520">TRIM(SUBSTITUTE(SUBSTITUTE(OFFSET($Q477,0,COLUMN()-COLUMN($AL$1)),CHAR(160)," "),_xludf.UNICHAR(8239)," "))</f>
        <v>#NAME?</v>
      </c>
      <c r="Z477" s="105" t="e">
        <f t="shared" ca="1" si="520"/>
        <v>#NAME?</v>
      </c>
      <c r="AA477" s="105" t="e">
        <f t="shared" ca="1" si="520"/>
        <v>#NAME?</v>
      </c>
      <c r="AB477" s="105" t="e">
        <f t="shared" ca="1" si="520"/>
        <v>#NAME?</v>
      </c>
      <c r="AC477" s="105" t="e">
        <f t="shared" ca="1" si="520"/>
        <v>#NAME?</v>
      </c>
      <c r="AD477" s="107">
        <f t="shared" si="439"/>
        <v>1</v>
      </c>
      <c r="AE477" s="107" t="str">
        <f t="shared" si="421"/>
        <v>2026-04</v>
      </c>
      <c r="AF477" s="107">
        <f t="shared" si="440"/>
        <v>1</v>
      </c>
      <c r="AG477" s="107">
        <f t="shared" si="441"/>
        <v>1</v>
      </c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</row>
    <row r="478" spans="1:47" ht="24" customHeight="1" x14ac:dyDescent="0.3">
      <c r="A478" s="46">
        <v>74</v>
      </c>
      <c r="B478" s="107" t="s">
        <v>559</v>
      </c>
      <c r="C478" s="102">
        <v>46118</v>
      </c>
      <c r="D478" s="102" t="str">
        <f t="array" ref="D478">IFERROR(
  LOOKUP(2, 1/((TRIM(IMS!$E$8:$E$4000)=TRIM(IMS!$E478))*(IMS!$C$8:$C$4000&lt;IMS!$C478)),
         IMS!$C$8:$C$4000),
"")</f>
        <v/>
      </c>
      <c r="E478" s="107">
        <v>801308412</v>
      </c>
      <c r="F478" s="113">
        <v>31175</v>
      </c>
      <c r="G478" s="104">
        <v>40</v>
      </c>
      <c r="H478" s="124" t="str">
        <f t="shared" si="514"/>
        <v>19-60</v>
      </c>
      <c r="I478" s="125" t="s">
        <v>82</v>
      </c>
      <c r="J478" s="105" t="e">
        <f t="shared" ca="1" si="515"/>
        <v>#NAME?</v>
      </c>
      <c r="K478" s="105">
        <v>599422346</v>
      </c>
      <c r="L478" s="105" t="s">
        <v>35</v>
      </c>
      <c r="M478" s="107" t="s">
        <v>83</v>
      </c>
      <c r="N478" s="105" t="s">
        <v>84</v>
      </c>
      <c r="O478" s="105"/>
      <c r="P478" s="103" t="s">
        <v>85</v>
      </c>
      <c r="Q478" s="137"/>
      <c r="R478" s="126" t="s">
        <v>37</v>
      </c>
      <c r="S478" s="107"/>
      <c r="T478" s="106"/>
      <c r="U478" s="106"/>
      <c r="V478" s="107"/>
      <c r="W478" s="107"/>
      <c r="X478" s="107" t="str">
        <f t="shared" si="437"/>
        <v>--471-06-04</v>
      </c>
      <c r="Y478" s="105" t="e">
        <f t="shared" ref="Y478:AC478" ca="1" si="521">TRIM(SUBSTITUTE(SUBSTITUTE(OFFSET($Q478,0,COLUMN()-COLUMN($AL$1)),CHAR(160)," "),_xludf.UNICHAR(8239)," "))</f>
        <v>#NAME?</v>
      </c>
      <c r="Z478" s="105" t="e">
        <f t="shared" ca="1" si="521"/>
        <v>#NAME?</v>
      </c>
      <c r="AA478" s="105" t="e">
        <f t="shared" ca="1" si="521"/>
        <v>#NAME?</v>
      </c>
      <c r="AB478" s="105" t="e">
        <f t="shared" ca="1" si="521"/>
        <v>#NAME?</v>
      </c>
      <c r="AC478" s="105" t="e">
        <f t="shared" ca="1" si="521"/>
        <v>#NAME?</v>
      </c>
      <c r="AD478" s="107">
        <f t="shared" si="439"/>
        <v>0</v>
      </c>
      <c r="AE478" s="107" t="str">
        <f t="shared" si="421"/>
        <v>2026-04</v>
      </c>
      <c r="AF478" s="107">
        <f t="shared" si="440"/>
        <v>1</v>
      </c>
      <c r="AG478" s="107">
        <f t="shared" si="441"/>
        <v>1</v>
      </c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</row>
    <row r="479" spans="1:47" ht="24" customHeight="1" x14ac:dyDescent="0.3">
      <c r="A479" s="46">
        <v>75</v>
      </c>
      <c r="B479" s="107" t="s">
        <v>560</v>
      </c>
      <c r="C479" s="102">
        <v>46118</v>
      </c>
      <c r="D479" s="102" t="str">
        <f t="array" ref="D479">IFERROR(
  LOOKUP(2, 1/((TRIM(IMS!$E$8:$E$4000)=TRIM(IMS!$E479))*(IMS!$C$8:$C$4000&lt;IMS!$C479)),
         IMS!$C$8:$C$4000),
"")</f>
        <v/>
      </c>
      <c r="E479" s="107">
        <v>920619830</v>
      </c>
      <c r="F479" s="113">
        <v>27012</v>
      </c>
      <c r="G479" s="104">
        <v>52</v>
      </c>
      <c r="H479" s="124" t="str">
        <f t="shared" si="514"/>
        <v>19-60</v>
      </c>
      <c r="I479" s="125" t="s">
        <v>82</v>
      </c>
      <c r="J479" s="105" t="e">
        <f t="shared" ca="1" si="515"/>
        <v>#NAME?</v>
      </c>
      <c r="K479" s="105">
        <v>566188199</v>
      </c>
      <c r="L479" s="105" t="s">
        <v>35</v>
      </c>
      <c r="M479" s="107" t="s">
        <v>83</v>
      </c>
      <c r="N479" s="105" t="s">
        <v>84</v>
      </c>
      <c r="O479" s="105"/>
      <c r="P479" s="103" t="s">
        <v>85</v>
      </c>
      <c r="Q479" s="136" t="s">
        <v>16</v>
      </c>
      <c r="R479" s="137"/>
      <c r="S479" s="107"/>
      <c r="T479" s="106"/>
      <c r="U479" s="106"/>
      <c r="V479" s="107"/>
      <c r="W479" s="107"/>
      <c r="X479" s="107" t="str">
        <f t="shared" si="437"/>
        <v>--472-06-04</v>
      </c>
      <c r="Y479" s="105" t="e">
        <f t="shared" ref="Y479:AC479" ca="1" si="522">TRIM(SUBSTITUTE(SUBSTITUTE(OFFSET($Q479,0,COLUMN()-COLUMN($AL$1)),CHAR(160)," "),_xludf.UNICHAR(8239)," "))</f>
        <v>#NAME?</v>
      </c>
      <c r="Z479" s="105" t="e">
        <f t="shared" ca="1" si="522"/>
        <v>#NAME?</v>
      </c>
      <c r="AA479" s="105" t="e">
        <f t="shared" ca="1" si="522"/>
        <v>#NAME?</v>
      </c>
      <c r="AB479" s="105" t="e">
        <f t="shared" ca="1" si="522"/>
        <v>#NAME?</v>
      </c>
      <c r="AC479" s="105" t="e">
        <f t="shared" ca="1" si="522"/>
        <v>#NAME?</v>
      </c>
      <c r="AD479" s="107">
        <f t="shared" si="439"/>
        <v>1</v>
      </c>
      <c r="AE479" s="107" t="str">
        <f t="shared" si="421"/>
        <v>2026-04</v>
      </c>
      <c r="AF479" s="107">
        <f t="shared" si="440"/>
        <v>1</v>
      </c>
      <c r="AG479" s="107">
        <f t="shared" si="441"/>
        <v>1</v>
      </c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</row>
    <row r="480" spans="1:47" ht="24" customHeight="1" x14ac:dyDescent="0.3">
      <c r="A480" s="46">
        <v>76</v>
      </c>
      <c r="B480" s="107" t="s">
        <v>561</v>
      </c>
      <c r="C480" s="102">
        <v>46118</v>
      </c>
      <c r="D480" s="102" t="str">
        <f t="array" ref="D480">IFERROR(
  LOOKUP(2, 1/((TRIM(IMS!$E$8:$E$4000)=TRIM(IMS!$E480))*(IMS!$C$8:$C$4000&lt;IMS!$C480)),
         IMS!$C$8:$C$4000),
"")</f>
        <v/>
      </c>
      <c r="E480" s="107">
        <v>404313629</v>
      </c>
      <c r="F480" s="113">
        <v>35886</v>
      </c>
      <c r="G480" s="104">
        <v>28</v>
      </c>
      <c r="H480" s="124" t="str">
        <f t="shared" si="514"/>
        <v>19-60</v>
      </c>
      <c r="I480" s="125" t="s">
        <v>82</v>
      </c>
      <c r="J480" s="105" t="e">
        <f t="shared" ca="1" si="515"/>
        <v>#NAME?</v>
      </c>
      <c r="K480" s="105">
        <v>599416466</v>
      </c>
      <c r="L480" s="105" t="s">
        <v>35</v>
      </c>
      <c r="M480" s="107" t="s">
        <v>83</v>
      </c>
      <c r="N480" s="105" t="s">
        <v>84</v>
      </c>
      <c r="O480" s="105"/>
      <c r="P480" s="103" t="s">
        <v>85</v>
      </c>
      <c r="Q480" s="136" t="s">
        <v>4</v>
      </c>
      <c r="R480" s="137"/>
      <c r="S480" s="107"/>
      <c r="T480" s="106"/>
      <c r="U480" s="106"/>
      <c r="V480" s="107"/>
      <c r="W480" s="107"/>
      <c r="X480" s="107" t="str">
        <f t="shared" si="437"/>
        <v>--473-06-04</v>
      </c>
      <c r="Y480" s="105" t="e">
        <f t="shared" ref="Y480:AC480" ca="1" si="523">TRIM(SUBSTITUTE(SUBSTITUTE(OFFSET($Q480,0,COLUMN()-COLUMN($AL$1)),CHAR(160)," "),_xludf.UNICHAR(8239)," "))</f>
        <v>#NAME?</v>
      </c>
      <c r="Z480" s="105" t="e">
        <f t="shared" ca="1" si="523"/>
        <v>#NAME?</v>
      </c>
      <c r="AA480" s="105" t="e">
        <f t="shared" ca="1" si="523"/>
        <v>#NAME?</v>
      </c>
      <c r="AB480" s="105" t="e">
        <f t="shared" ca="1" si="523"/>
        <v>#NAME?</v>
      </c>
      <c r="AC480" s="105" t="e">
        <f t="shared" ca="1" si="523"/>
        <v>#NAME?</v>
      </c>
      <c r="AD480" s="107">
        <f t="shared" si="439"/>
        <v>1</v>
      </c>
      <c r="AE480" s="107" t="str">
        <f t="shared" si="421"/>
        <v>2026-04</v>
      </c>
      <c r="AF480" s="107">
        <f t="shared" si="440"/>
        <v>1</v>
      </c>
      <c r="AG480" s="107">
        <f t="shared" si="441"/>
        <v>1</v>
      </c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</row>
    <row r="481" spans="1:47" ht="24" customHeight="1" x14ac:dyDescent="0.3">
      <c r="A481" s="46">
        <v>1</v>
      </c>
      <c r="B481" s="107" t="s">
        <v>562</v>
      </c>
      <c r="C481" s="102">
        <v>46119</v>
      </c>
      <c r="D481" s="102" t="str">
        <f t="array" ref="D481">IFERROR(
  LOOKUP(2, 1/((TRIM(IMS!$E$8:$E$4000)=TRIM(IMS!$E481))*(IMS!$C$8:$C$4000&lt;IMS!$C481)),
         IMS!$C$8:$C$4000),
"")</f>
        <v/>
      </c>
      <c r="E481" s="107">
        <v>441135472</v>
      </c>
      <c r="F481" s="113">
        <v>42594</v>
      </c>
      <c r="G481" s="104">
        <v>9</v>
      </c>
      <c r="H481" s="124" t="str">
        <f t="shared" si="514"/>
        <v>6-18</v>
      </c>
      <c r="I481" s="126" t="s">
        <v>88</v>
      </c>
      <c r="J481" s="105" t="e">
        <f t="shared" ca="1" si="515"/>
        <v>#NAME?</v>
      </c>
      <c r="K481" s="105">
        <v>598392372</v>
      </c>
      <c r="L481" s="106" t="s">
        <v>41</v>
      </c>
      <c r="M481" s="111" t="s">
        <v>89</v>
      </c>
      <c r="N481" s="105" t="s">
        <v>84</v>
      </c>
      <c r="O481" s="105"/>
      <c r="P481" s="103" t="s">
        <v>85</v>
      </c>
      <c r="Q481" s="136" t="s">
        <v>16</v>
      </c>
      <c r="R481" s="137"/>
      <c r="S481" s="107"/>
      <c r="T481" s="106"/>
      <c r="U481" s="106"/>
      <c r="V481" s="107"/>
      <c r="W481" s="107"/>
      <c r="X481" s="107" t="str">
        <f t="shared" si="437"/>
        <v>--474-07-04</v>
      </c>
      <c r="Y481" s="105" t="e">
        <f t="shared" ref="Y481:AC481" ca="1" si="524">TRIM(SUBSTITUTE(SUBSTITUTE(OFFSET($Q481,0,COLUMN()-COLUMN($AL$1)),CHAR(160)," "),_xludf.UNICHAR(8239)," "))</f>
        <v>#NAME?</v>
      </c>
      <c r="Z481" s="105" t="e">
        <f t="shared" ca="1" si="524"/>
        <v>#NAME?</v>
      </c>
      <c r="AA481" s="105" t="e">
        <f t="shared" ca="1" si="524"/>
        <v>#NAME?</v>
      </c>
      <c r="AB481" s="105" t="e">
        <f t="shared" ca="1" si="524"/>
        <v>#NAME?</v>
      </c>
      <c r="AC481" s="105" t="e">
        <f t="shared" ca="1" si="524"/>
        <v>#NAME?</v>
      </c>
      <c r="AD481" s="107">
        <f t="shared" si="439"/>
        <v>1</v>
      </c>
      <c r="AE481" s="107" t="str">
        <f t="shared" si="421"/>
        <v>2026-04</v>
      </c>
      <c r="AF481" s="107">
        <f t="shared" si="440"/>
        <v>1</v>
      </c>
      <c r="AG481" s="107">
        <f t="shared" si="441"/>
        <v>1</v>
      </c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</row>
    <row r="482" spans="1:47" ht="24" customHeight="1" x14ac:dyDescent="0.3">
      <c r="A482" s="46">
        <v>2</v>
      </c>
      <c r="B482" s="107" t="s">
        <v>563</v>
      </c>
      <c r="C482" s="102">
        <v>46119</v>
      </c>
      <c r="D482" s="102" t="str">
        <f t="array" ref="D482">IFERROR(
  LOOKUP(2, 1/((TRIM(IMS!$E$8:$E$4000)=TRIM(IMS!$E482))*(IMS!$C$8:$C$4000&lt;IMS!$C482)),
         IMS!$C$8:$C$4000),
"")</f>
        <v/>
      </c>
      <c r="E482" s="107">
        <v>408820223</v>
      </c>
      <c r="F482" s="113">
        <v>38071</v>
      </c>
      <c r="G482" s="104">
        <v>22</v>
      </c>
      <c r="H482" s="124" t="str">
        <f t="shared" si="514"/>
        <v>19-60</v>
      </c>
      <c r="I482" s="125" t="s">
        <v>82</v>
      </c>
      <c r="J482" s="105" t="e">
        <f t="shared" ca="1" si="515"/>
        <v>#NAME?</v>
      </c>
      <c r="K482" s="105">
        <v>595537721</v>
      </c>
      <c r="L482" s="105" t="s">
        <v>35</v>
      </c>
      <c r="M482" s="107" t="s">
        <v>83</v>
      </c>
      <c r="N482" s="105" t="s">
        <v>84</v>
      </c>
      <c r="O482" s="105"/>
      <c r="P482" s="103" t="s">
        <v>85</v>
      </c>
      <c r="Q482" s="136" t="s">
        <v>16</v>
      </c>
      <c r="R482" s="137"/>
      <c r="S482" s="107"/>
      <c r="T482" s="106"/>
      <c r="U482" s="106"/>
      <c r="V482" s="107"/>
      <c r="W482" s="107"/>
      <c r="X482" s="107" t="str">
        <f t="shared" si="437"/>
        <v>--475-07-04</v>
      </c>
      <c r="Y482" s="105" t="e">
        <f t="shared" ref="Y482:AC482" ca="1" si="525">TRIM(SUBSTITUTE(SUBSTITUTE(OFFSET($Q482,0,COLUMN()-COLUMN($AL$1)),CHAR(160)," "),_xludf.UNICHAR(8239)," "))</f>
        <v>#NAME?</v>
      </c>
      <c r="Z482" s="105" t="e">
        <f t="shared" ca="1" si="525"/>
        <v>#NAME?</v>
      </c>
      <c r="AA482" s="105" t="e">
        <f t="shared" ca="1" si="525"/>
        <v>#NAME?</v>
      </c>
      <c r="AB482" s="105" t="e">
        <f t="shared" ca="1" si="525"/>
        <v>#NAME?</v>
      </c>
      <c r="AC482" s="105" t="e">
        <f t="shared" ca="1" si="525"/>
        <v>#NAME?</v>
      </c>
      <c r="AD482" s="107">
        <f t="shared" si="439"/>
        <v>1</v>
      </c>
      <c r="AE482" s="107" t="str">
        <f t="shared" si="421"/>
        <v>2026-04</v>
      </c>
      <c r="AF482" s="107">
        <f t="shared" si="440"/>
        <v>1</v>
      </c>
      <c r="AG482" s="107">
        <f t="shared" si="441"/>
        <v>1</v>
      </c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</row>
    <row r="483" spans="1:47" ht="24" customHeight="1" x14ac:dyDescent="0.3">
      <c r="A483" s="46">
        <v>3</v>
      </c>
      <c r="B483" s="107" t="s">
        <v>564</v>
      </c>
      <c r="C483" s="102">
        <v>46119</v>
      </c>
      <c r="D483" s="102" t="str">
        <f t="array" ref="D483">IFERROR(
  LOOKUP(2, 1/((TRIM(IMS!$E$8:$E$4000)=TRIM(IMS!$E483))*(IMS!$C$8:$C$4000&lt;IMS!$C483)),
         IMS!$C$8:$C$4000),
"")</f>
        <v/>
      </c>
      <c r="E483" s="107">
        <v>470514837</v>
      </c>
      <c r="F483" s="113">
        <v>45462</v>
      </c>
      <c r="G483" s="104">
        <v>1</v>
      </c>
      <c r="H483" s="124" t="str">
        <f t="shared" si="514"/>
        <v>0-5</v>
      </c>
      <c r="I483" s="125" t="s">
        <v>82</v>
      </c>
      <c r="J483" s="105" t="e">
        <f t="shared" ca="1" si="515"/>
        <v>#NAME?</v>
      </c>
      <c r="K483" s="105">
        <v>592613286</v>
      </c>
      <c r="L483" s="106" t="s">
        <v>41</v>
      </c>
      <c r="M483" s="105" t="s">
        <v>89</v>
      </c>
      <c r="N483" s="105" t="s">
        <v>84</v>
      </c>
      <c r="O483" s="105"/>
      <c r="P483" s="103" t="s">
        <v>85</v>
      </c>
      <c r="Q483" s="136" t="s">
        <v>16</v>
      </c>
      <c r="R483" s="137"/>
      <c r="S483" s="107"/>
      <c r="T483" s="106"/>
      <c r="U483" s="106"/>
      <c r="V483" s="107"/>
      <c r="W483" s="107"/>
      <c r="X483" s="107" t="str">
        <f t="shared" si="437"/>
        <v>--476-07-04</v>
      </c>
      <c r="Y483" s="105" t="e">
        <f t="shared" ref="Y483:AC483" ca="1" si="526">TRIM(SUBSTITUTE(SUBSTITUTE(OFFSET($Q483,0,COLUMN()-COLUMN($AL$1)),CHAR(160)," "),_xludf.UNICHAR(8239)," "))</f>
        <v>#NAME?</v>
      </c>
      <c r="Z483" s="105" t="e">
        <f t="shared" ca="1" si="526"/>
        <v>#NAME?</v>
      </c>
      <c r="AA483" s="105" t="e">
        <f t="shared" ca="1" si="526"/>
        <v>#NAME?</v>
      </c>
      <c r="AB483" s="105" t="e">
        <f t="shared" ca="1" si="526"/>
        <v>#NAME?</v>
      </c>
      <c r="AC483" s="105" t="e">
        <f t="shared" ca="1" si="526"/>
        <v>#NAME?</v>
      </c>
      <c r="AD483" s="107">
        <f t="shared" si="439"/>
        <v>0</v>
      </c>
      <c r="AE483" s="107" t="str">
        <f t="shared" si="421"/>
        <v>2026-04</v>
      </c>
      <c r="AF483" s="107">
        <f t="shared" si="440"/>
        <v>1</v>
      </c>
      <c r="AG483" s="107">
        <f t="shared" si="441"/>
        <v>1</v>
      </c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</row>
    <row r="484" spans="1:47" ht="24" customHeight="1" x14ac:dyDescent="0.3">
      <c r="A484" s="46">
        <v>4</v>
      </c>
      <c r="B484" s="107" t="s">
        <v>565</v>
      </c>
      <c r="C484" s="102">
        <v>46119</v>
      </c>
      <c r="D484" s="102" t="str">
        <f t="array" ref="D484">IFERROR(
  LOOKUP(2, 1/((TRIM(IMS!$E$8:$E$4000)=TRIM(IMS!$E484))*(IMS!$C$8:$C$4000&lt;IMS!$C484)),
         IMS!$C$8:$C$4000),
"")</f>
        <v/>
      </c>
      <c r="E484" s="107">
        <v>803213172</v>
      </c>
      <c r="F484" s="113">
        <v>33518</v>
      </c>
      <c r="G484" s="104">
        <v>34</v>
      </c>
      <c r="H484" s="124" t="str">
        <f t="shared" si="514"/>
        <v>19-60</v>
      </c>
      <c r="I484" s="125" t="s">
        <v>82</v>
      </c>
      <c r="J484" s="105" t="e">
        <f t="shared" ca="1" si="515"/>
        <v>#NAME?</v>
      </c>
      <c r="K484" s="105">
        <v>599916249</v>
      </c>
      <c r="L484" s="106" t="s">
        <v>41</v>
      </c>
      <c r="M484" s="107" t="s">
        <v>83</v>
      </c>
      <c r="N484" s="105" t="s">
        <v>84</v>
      </c>
      <c r="O484" s="105"/>
      <c r="P484" s="103" t="s">
        <v>85</v>
      </c>
      <c r="Q484" s="137"/>
      <c r="R484" s="126" t="s">
        <v>5</v>
      </c>
      <c r="S484" s="107"/>
      <c r="T484" s="106"/>
      <c r="U484" s="106"/>
      <c r="V484" s="107"/>
      <c r="W484" s="107"/>
      <c r="X484" s="107" t="str">
        <f t="shared" si="437"/>
        <v>--477-07-04</v>
      </c>
      <c r="Y484" s="105" t="e">
        <f t="shared" ref="Y484:AC484" ca="1" si="527">TRIM(SUBSTITUTE(SUBSTITUTE(OFFSET($Q484,0,COLUMN()-COLUMN($AL$1)),CHAR(160)," "),_xludf.UNICHAR(8239)," "))</f>
        <v>#NAME?</v>
      </c>
      <c r="Z484" s="105" t="e">
        <f t="shared" ca="1" si="527"/>
        <v>#NAME?</v>
      </c>
      <c r="AA484" s="105" t="e">
        <f t="shared" ca="1" si="527"/>
        <v>#NAME?</v>
      </c>
      <c r="AB484" s="105" t="e">
        <f t="shared" ca="1" si="527"/>
        <v>#NAME?</v>
      </c>
      <c r="AC484" s="105" t="e">
        <f t="shared" ca="1" si="527"/>
        <v>#NAME?</v>
      </c>
      <c r="AD484" s="107">
        <f t="shared" si="439"/>
        <v>1</v>
      </c>
      <c r="AE484" s="107" t="str">
        <f t="shared" si="421"/>
        <v>2026-04</v>
      </c>
      <c r="AF484" s="107">
        <f t="shared" si="440"/>
        <v>1</v>
      </c>
      <c r="AG484" s="107">
        <f t="shared" si="441"/>
        <v>1</v>
      </c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</row>
    <row r="485" spans="1:47" ht="24" customHeight="1" x14ac:dyDescent="0.3">
      <c r="A485" s="46">
        <v>5</v>
      </c>
      <c r="B485" s="114" t="s">
        <v>566</v>
      </c>
      <c r="C485" s="102">
        <v>46119</v>
      </c>
      <c r="D485" s="102" t="str">
        <f t="array" ref="D485">IFERROR(
  LOOKUP(2, 1/((TRIM(IMS!$E$8:$E$4000)=TRIM(IMS!$E485))*(IMS!$C$8:$C$4000&lt;IMS!$C485)),
         IMS!$C$8:$C$4000),
"")</f>
        <v/>
      </c>
      <c r="E485" s="114">
        <v>906569330</v>
      </c>
      <c r="F485" s="113">
        <v>29985</v>
      </c>
      <c r="G485" s="114">
        <v>44</v>
      </c>
      <c r="H485" s="124" t="str">
        <f t="shared" si="514"/>
        <v>19-60</v>
      </c>
      <c r="I485" s="125" t="s">
        <v>82</v>
      </c>
      <c r="J485" s="110"/>
      <c r="K485" s="114">
        <v>567744054</v>
      </c>
      <c r="L485" s="105" t="s">
        <v>35</v>
      </c>
      <c r="M485" s="107" t="s">
        <v>83</v>
      </c>
      <c r="N485" s="105" t="s">
        <v>84</v>
      </c>
      <c r="O485" s="105"/>
      <c r="P485" s="103" t="s">
        <v>156</v>
      </c>
      <c r="Q485" s="136" t="s">
        <v>4</v>
      </c>
      <c r="R485" s="137"/>
      <c r="S485" s="107"/>
      <c r="T485" s="106"/>
      <c r="U485" s="106"/>
      <c r="V485" s="107"/>
      <c r="W485" s="107"/>
      <c r="X485" s="107" t="str">
        <f t="shared" si="437"/>
        <v>--478-07-04</v>
      </c>
      <c r="Y485" s="105" t="e">
        <f t="shared" ref="Y485:AC485" ca="1" si="528">TRIM(SUBSTITUTE(SUBSTITUTE(OFFSET($Q485,0,COLUMN()-COLUMN($AL$1)),CHAR(160)," "),_xludf.UNICHAR(8239)," "))</f>
        <v>#NAME?</v>
      </c>
      <c r="Z485" s="105" t="e">
        <f t="shared" ca="1" si="528"/>
        <v>#NAME?</v>
      </c>
      <c r="AA485" s="105" t="e">
        <f t="shared" ca="1" si="528"/>
        <v>#NAME?</v>
      </c>
      <c r="AB485" s="105" t="e">
        <f t="shared" ca="1" si="528"/>
        <v>#NAME?</v>
      </c>
      <c r="AC485" s="105" t="e">
        <f t="shared" ca="1" si="528"/>
        <v>#NAME?</v>
      </c>
      <c r="AD485" s="107">
        <f t="shared" si="439"/>
        <v>1</v>
      </c>
      <c r="AE485" s="107" t="str">
        <f t="shared" si="421"/>
        <v>2026-04</v>
      </c>
      <c r="AF485" s="107">
        <f t="shared" si="440"/>
        <v>1</v>
      </c>
      <c r="AG485" s="107">
        <f t="shared" si="441"/>
        <v>1</v>
      </c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</row>
    <row r="486" spans="1:47" ht="24" customHeight="1" x14ac:dyDescent="0.3">
      <c r="A486" s="46">
        <v>6</v>
      </c>
      <c r="B486" s="114" t="s">
        <v>567</v>
      </c>
      <c r="C486" s="102">
        <v>46119</v>
      </c>
      <c r="D486" s="102" t="str">
        <f t="array" ref="D486">IFERROR(
  LOOKUP(2, 1/((TRIM(IMS!$E$8:$E$4000)=TRIM(IMS!$E486))*(IMS!$C$8:$C$4000&lt;IMS!$C486)),
         IMS!$C$8:$C$4000),
"")</f>
        <v/>
      </c>
      <c r="E486" s="114">
        <v>400630232</v>
      </c>
      <c r="F486" s="113">
        <v>34970</v>
      </c>
      <c r="G486" s="114">
        <v>30</v>
      </c>
      <c r="H486" s="124" t="str">
        <f t="shared" si="514"/>
        <v>19-60</v>
      </c>
      <c r="I486" s="125" t="s">
        <v>82</v>
      </c>
      <c r="J486" s="110"/>
      <c r="K486" s="114">
        <v>592146663</v>
      </c>
      <c r="L486" s="106" t="s">
        <v>41</v>
      </c>
      <c r="M486" s="107" t="s">
        <v>83</v>
      </c>
      <c r="N486" s="105" t="s">
        <v>84</v>
      </c>
      <c r="O486" s="105"/>
      <c r="P486" s="103" t="s">
        <v>85</v>
      </c>
      <c r="Q486" s="137"/>
      <c r="R486" s="126" t="s">
        <v>5</v>
      </c>
      <c r="S486" s="107"/>
      <c r="T486" s="106"/>
      <c r="U486" s="106"/>
      <c r="V486" s="107"/>
      <c r="W486" s="107"/>
      <c r="X486" s="107" t="str">
        <f t="shared" si="437"/>
        <v>--479-07-04</v>
      </c>
      <c r="Y486" s="105" t="e">
        <f t="shared" ref="Y486:AC486" ca="1" si="529">TRIM(SUBSTITUTE(SUBSTITUTE(OFFSET($Q486,0,COLUMN()-COLUMN($AL$1)),CHAR(160)," "),_xludf.UNICHAR(8239)," "))</f>
        <v>#NAME?</v>
      </c>
      <c r="Z486" s="105" t="e">
        <f t="shared" ca="1" si="529"/>
        <v>#NAME?</v>
      </c>
      <c r="AA486" s="105" t="e">
        <f t="shared" ca="1" si="529"/>
        <v>#NAME?</v>
      </c>
      <c r="AB486" s="105" t="e">
        <f t="shared" ca="1" si="529"/>
        <v>#NAME?</v>
      </c>
      <c r="AC486" s="105" t="e">
        <f t="shared" ca="1" si="529"/>
        <v>#NAME?</v>
      </c>
      <c r="AD486" s="107">
        <f t="shared" si="439"/>
        <v>0</v>
      </c>
      <c r="AE486" s="107" t="str">
        <f t="shared" si="421"/>
        <v>2026-04</v>
      </c>
      <c r="AF486" s="107">
        <f t="shared" si="440"/>
        <v>1</v>
      </c>
      <c r="AG486" s="107">
        <f t="shared" si="441"/>
        <v>1</v>
      </c>
      <c r="AH486" s="11"/>
      <c r="AI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</row>
    <row r="487" spans="1:47" ht="24" customHeight="1" x14ac:dyDescent="0.3">
      <c r="A487" s="46">
        <v>7</v>
      </c>
      <c r="B487" s="114" t="s">
        <v>568</v>
      </c>
      <c r="C487" s="102">
        <v>46119</v>
      </c>
      <c r="D487" s="102" t="str">
        <f t="array" ref="D487">IFERROR(
  LOOKUP(2, 1/((TRIM(IMS!$E$8:$E$4000)=TRIM(IMS!$E487))*(IMS!$C$8:$C$4000&lt;IMS!$C487)),
         IMS!$C$8:$C$4000),
"")</f>
        <v/>
      </c>
      <c r="E487" s="114">
        <v>916821432</v>
      </c>
      <c r="F487" s="113">
        <v>22302</v>
      </c>
      <c r="G487" s="114">
        <v>65</v>
      </c>
      <c r="H487" s="124" t="str">
        <f t="shared" si="514"/>
        <v>+60</v>
      </c>
      <c r="I487" s="126" t="s">
        <v>88</v>
      </c>
      <c r="J487" s="110"/>
      <c r="K487" s="114">
        <v>599449717</v>
      </c>
      <c r="L487" s="106" t="s">
        <v>41</v>
      </c>
      <c r="M487" s="107" t="s">
        <v>83</v>
      </c>
      <c r="N487" s="105" t="s">
        <v>84</v>
      </c>
      <c r="O487" s="105"/>
      <c r="P487" s="103" t="s">
        <v>85</v>
      </c>
      <c r="Q487" s="136" t="s">
        <v>16</v>
      </c>
      <c r="R487" s="137"/>
      <c r="S487" s="107"/>
      <c r="T487" s="106"/>
      <c r="U487" s="106"/>
      <c r="V487" s="107"/>
      <c r="W487" s="107"/>
      <c r="X487" s="107" t="str">
        <f t="shared" si="437"/>
        <v>--480-07-04</v>
      </c>
      <c r="Y487" s="105" t="e">
        <f t="shared" ref="Y487:AC487" ca="1" si="530">TRIM(SUBSTITUTE(SUBSTITUTE(OFFSET($Q487,0,COLUMN()-COLUMN($AL$1)),CHAR(160)," "),_xludf.UNICHAR(8239)," "))</f>
        <v>#NAME?</v>
      </c>
      <c r="Z487" s="105" t="e">
        <f t="shared" ca="1" si="530"/>
        <v>#NAME?</v>
      </c>
      <c r="AA487" s="105" t="e">
        <f t="shared" ca="1" si="530"/>
        <v>#NAME?</v>
      </c>
      <c r="AB487" s="105" t="e">
        <f t="shared" ca="1" si="530"/>
        <v>#NAME?</v>
      </c>
      <c r="AC487" s="105" t="e">
        <f t="shared" ca="1" si="530"/>
        <v>#NAME?</v>
      </c>
      <c r="AD487" s="107">
        <f t="shared" si="439"/>
        <v>1</v>
      </c>
      <c r="AE487" s="107" t="str">
        <f t="shared" si="421"/>
        <v>2026-04</v>
      </c>
      <c r="AF487" s="107">
        <f t="shared" si="440"/>
        <v>1</v>
      </c>
      <c r="AG487" s="107">
        <f t="shared" si="441"/>
        <v>1</v>
      </c>
      <c r="AH487" s="11"/>
      <c r="AI487" s="11"/>
      <c r="AJ487" s="33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</row>
    <row r="488" spans="1:47" ht="24" customHeight="1" x14ac:dyDescent="0.3">
      <c r="A488" s="46">
        <v>8</v>
      </c>
      <c r="B488" s="107" t="s">
        <v>569</v>
      </c>
      <c r="C488" s="102">
        <v>46119</v>
      </c>
      <c r="D488" s="102" t="str">
        <f t="array" ref="D488">IFERROR(
  LOOKUP(2, 1/((TRIM(IMS!$E$8:$E$4000)=TRIM(IMS!$E488))*(IMS!$C$8:$C$4000&lt;IMS!$C488)),
         IMS!$C$8:$C$4000),
"")</f>
        <v/>
      </c>
      <c r="E488" s="107">
        <v>470862657</v>
      </c>
      <c r="F488" s="113">
        <v>45968</v>
      </c>
      <c r="G488" s="104" t="s">
        <v>570</v>
      </c>
      <c r="H488" s="124" t="str">
        <f t="shared" si="514"/>
        <v>+60</v>
      </c>
      <c r="I488" s="126" t="s">
        <v>88</v>
      </c>
      <c r="J488" s="105" t="e">
        <f ca="1">IF(OR(LOWER(TRIM(SUBSTITUTE(SUBSTITUTE($I488,CHAR(160)," "),_xludf.UNICHAR(8239)," ")))="male",
LOWER(TRIM(SUBSTITUTE(SUBSTITUTE($I488,CHAR(160)," "),_xludf.UNICHAR(8239)," ")))="m",
LOWER(TRIM(SUBSTITUTE(SUBSTITUTE($I488,CHAR(160)," "),_xludf.UNICHAR(8239)," ")))="males"),
"male",
IF(OR(LOWER(TRIM(SUBSTITUTE(SUBSTITUTE($I488,CHAR(160)," "),_xludf.UNICHAR(8239)," ")))="female",
LOWER(TRIM(SUBSTITUTE(SUBSTITUTE($I488,CHAR(160)," "),_xludf.UNICHAR(8239)," ")))="f",
LOWER(TRIM(SUBSTITUTE(SUBSTITUTE($I488,CHAR(160)," "),_xludf.UNICHAR(8239)," ")))="females"),
"female",
""))</f>
        <v>#NAME?</v>
      </c>
      <c r="K488" s="105">
        <v>597811244</v>
      </c>
      <c r="L488" s="105" t="s">
        <v>35</v>
      </c>
      <c r="M488" s="105" t="s">
        <v>89</v>
      </c>
      <c r="N488" s="105" t="s">
        <v>84</v>
      </c>
      <c r="O488" s="105"/>
      <c r="P488" s="103" t="s">
        <v>85</v>
      </c>
      <c r="Q488" s="136" t="s">
        <v>16</v>
      </c>
      <c r="R488" s="137"/>
      <c r="S488" s="107"/>
      <c r="T488" s="106"/>
      <c r="U488" s="106"/>
      <c r="V488" s="107"/>
      <c r="W488" s="107"/>
      <c r="X488" s="107" t="str">
        <f t="shared" si="437"/>
        <v>--481-07-04</v>
      </c>
      <c r="Y488" s="105" t="e">
        <f t="shared" ref="Y488:AC488" ca="1" si="531">TRIM(SUBSTITUTE(SUBSTITUTE(OFFSET($Q488,0,COLUMN()-COLUMN($AL$1)),CHAR(160)," "),_xludf.UNICHAR(8239)," "))</f>
        <v>#NAME?</v>
      </c>
      <c r="Z488" s="105" t="e">
        <f t="shared" ca="1" si="531"/>
        <v>#NAME?</v>
      </c>
      <c r="AA488" s="105" t="e">
        <f t="shared" ca="1" si="531"/>
        <v>#NAME?</v>
      </c>
      <c r="AB488" s="105" t="e">
        <f t="shared" ca="1" si="531"/>
        <v>#NAME?</v>
      </c>
      <c r="AC488" s="105" t="e">
        <f t="shared" ca="1" si="531"/>
        <v>#NAME?</v>
      </c>
      <c r="AD488" s="107">
        <f t="shared" si="439"/>
        <v>1</v>
      </c>
      <c r="AE488" s="107" t="str">
        <f t="shared" si="421"/>
        <v>2026-04</v>
      </c>
      <c r="AF488" s="107">
        <f t="shared" si="440"/>
        <v>1</v>
      </c>
      <c r="AG488" s="107">
        <f t="shared" si="441"/>
        <v>1</v>
      </c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</row>
    <row r="489" spans="1:47" ht="24" customHeight="1" x14ac:dyDescent="0.3">
      <c r="A489" s="46">
        <v>9</v>
      </c>
      <c r="B489" s="114" t="s">
        <v>571</v>
      </c>
      <c r="C489" s="102">
        <v>46119</v>
      </c>
      <c r="D489" s="102" t="str">
        <f t="array" ref="D489">IFERROR(
  LOOKUP(2, 1/((TRIM(IMS!$E$8:$E$4000)=TRIM(IMS!$E489))*(IMS!$C$8:$C$4000&lt;IMS!$C489)),
         IMS!$C$8:$C$4000),
"")</f>
        <v/>
      </c>
      <c r="E489" s="114">
        <v>901680983</v>
      </c>
      <c r="F489" s="113">
        <v>28371</v>
      </c>
      <c r="G489" s="114">
        <v>48</v>
      </c>
      <c r="H489" s="124" t="str">
        <f t="shared" si="514"/>
        <v>19-60</v>
      </c>
      <c r="I489" s="125" t="s">
        <v>82</v>
      </c>
      <c r="J489" s="110"/>
      <c r="K489" s="114">
        <v>5983453104</v>
      </c>
      <c r="L489" s="106" t="s">
        <v>44</v>
      </c>
      <c r="M489" s="107" t="s">
        <v>83</v>
      </c>
      <c r="N489" s="105" t="s">
        <v>84</v>
      </c>
      <c r="O489" s="105"/>
      <c r="P489" s="103" t="s">
        <v>85</v>
      </c>
      <c r="Q489" s="136" t="s">
        <v>16</v>
      </c>
      <c r="R489" s="137"/>
      <c r="S489" s="107"/>
      <c r="T489" s="106"/>
      <c r="U489" s="106"/>
      <c r="V489" s="107"/>
      <c r="W489" s="107"/>
      <c r="X489" s="107" t="str">
        <f t="shared" si="437"/>
        <v>--482-07-04</v>
      </c>
      <c r="Y489" s="105" t="e">
        <f t="shared" ref="Y489:AC489" ca="1" si="532">TRIM(SUBSTITUTE(SUBSTITUTE(OFFSET($Q489,0,COLUMN()-COLUMN($AL$1)),CHAR(160)," "),_xludf.UNICHAR(8239)," "))</f>
        <v>#NAME?</v>
      </c>
      <c r="Z489" s="105" t="e">
        <f t="shared" ca="1" si="532"/>
        <v>#NAME?</v>
      </c>
      <c r="AA489" s="105" t="e">
        <f t="shared" ca="1" si="532"/>
        <v>#NAME?</v>
      </c>
      <c r="AB489" s="105" t="e">
        <f t="shared" ca="1" si="532"/>
        <v>#NAME?</v>
      </c>
      <c r="AC489" s="105" t="e">
        <f t="shared" ca="1" si="532"/>
        <v>#NAME?</v>
      </c>
      <c r="AD489" s="107">
        <f t="shared" si="439"/>
        <v>0</v>
      </c>
      <c r="AE489" s="107" t="str">
        <f t="shared" si="421"/>
        <v>2026-04</v>
      </c>
      <c r="AF489" s="107">
        <f t="shared" si="440"/>
        <v>1</v>
      </c>
      <c r="AG489" s="107">
        <f t="shared" si="441"/>
        <v>1</v>
      </c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</row>
    <row r="490" spans="1:47" ht="24" customHeight="1" x14ac:dyDescent="0.3">
      <c r="A490" s="46">
        <v>10</v>
      </c>
      <c r="B490" s="107" t="s">
        <v>572</v>
      </c>
      <c r="C490" s="102">
        <v>46119</v>
      </c>
      <c r="D490" s="102" t="str">
        <f t="array" ref="D490">IFERROR(
  LOOKUP(2, 1/((TRIM(IMS!$E$8:$E$4000)=TRIM(IMS!$E490))*(IMS!$C$8:$C$4000&lt;IMS!$C490)),
         IMS!$C$8:$C$4000),
"")</f>
        <v/>
      </c>
      <c r="E490" s="107">
        <v>800450306</v>
      </c>
      <c r="F490" s="113">
        <v>31155</v>
      </c>
      <c r="G490" s="104">
        <v>40</v>
      </c>
      <c r="H490" s="124" t="str">
        <f t="shared" si="514"/>
        <v>19-60</v>
      </c>
      <c r="I490" s="125" t="s">
        <v>82</v>
      </c>
      <c r="J490" s="105" t="e">
        <f t="shared" ref="J490:J495" ca="1" si="533">IF(OR(LOWER(TRIM(SUBSTITUTE(SUBSTITUTE($I490,CHAR(160)," "),_xludf.UNICHAR(8239)," ")))="male",
LOWER(TRIM(SUBSTITUTE(SUBSTITUTE($I490,CHAR(160)," "),_xludf.UNICHAR(8239)," ")))="m",
LOWER(TRIM(SUBSTITUTE(SUBSTITUTE($I490,CHAR(160)," "),_xludf.UNICHAR(8239)," ")))="males"),
"male",
IF(OR(LOWER(TRIM(SUBSTITUTE(SUBSTITUTE($I490,CHAR(160)," "),_xludf.UNICHAR(8239)," ")))="female",
LOWER(TRIM(SUBSTITUTE(SUBSTITUTE($I490,CHAR(160)," "),_xludf.UNICHAR(8239)," ")))="f",
LOWER(TRIM(SUBSTITUTE(SUBSTITUTE($I490,CHAR(160)," "),_xludf.UNICHAR(8239)," ")))="females"),
"female",
""))</f>
        <v>#NAME?</v>
      </c>
      <c r="K490" s="105">
        <v>599622709</v>
      </c>
      <c r="L490" s="106" t="s">
        <v>41</v>
      </c>
      <c r="M490" s="107" t="s">
        <v>83</v>
      </c>
      <c r="N490" s="105" t="s">
        <v>84</v>
      </c>
      <c r="O490" s="105"/>
      <c r="P490" s="103" t="s">
        <v>85</v>
      </c>
      <c r="Q490" s="136" t="s">
        <v>16</v>
      </c>
      <c r="R490" s="137"/>
      <c r="S490" s="107"/>
      <c r="T490" s="106"/>
      <c r="U490" s="106"/>
      <c r="V490" s="107"/>
      <c r="W490" s="107"/>
      <c r="X490" s="107" t="str">
        <f t="shared" si="437"/>
        <v>--483-07-04</v>
      </c>
      <c r="Y490" s="105" t="e">
        <f t="shared" ref="Y490:AC490" ca="1" si="534">TRIM(SUBSTITUTE(SUBSTITUTE(OFFSET($Q490,0,COLUMN()-COLUMN($AL$1)),CHAR(160)," "),_xludf.UNICHAR(8239)," "))</f>
        <v>#NAME?</v>
      </c>
      <c r="Z490" s="105" t="e">
        <f t="shared" ca="1" si="534"/>
        <v>#NAME?</v>
      </c>
      <c r="AA490" s="105" t="e">
        <f t="shared" ca="1" si="534"/>
        <v>#NAME?</v>
      </c>
      <c r="AB490" s="105" t="e">
        <f t="shared" ca="1" si="534"/>
        <v>#NAME?</v>
      </c>
      <c r="AC490" s="105" t="e">
        <f t="shared" ca="1" si="534"/>
        <v>#NAME?</v>
      </c>
      <c r="AD490" s="107">
        <f t="shared" si="439"/>
        <v>1</v>
      </c>
      <c r="AE490" s="107" t="str">
        <f t="shared" si="421"/>
        <v>2026-04</v>
      </c>
      <c r="AF490" s="107">
        <f t="shared" si="440"/>
        <v>1</v>
      </c>
      <c r="AG490" s="107">
        <f t="shared" si="441"/>
        <v>1</v>
      </c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</row>
    <row r="491" spans="1:47" ht="24" customHeight="1" x14ac:dyDescent="0.3">
      <c r="A491" s="46">
        <v>11</v>
      </c>
      <c r="B491" s="107" t="s">
        <v>573</v>
      </c>
      <c r="C491" s="102">
        <v>46119</v>
      </c>
      <c r="D491" s="102" t="str">
        <f t="array" ref="D491">IFERROR(
  LOOKUP(2, 1/((TRIM(IMS!$E$8:$E$4000)=TRIM(IMS!$E491))*(IMS!$C$8:$C$4000&lt;IMS!$C491)),
         IMS!$C$8:$C$4000),
"")</f>
        <v/>
      </c>
      <c r="E491" s="107">
        <v>802083105</v>
      </c>
      <c r="F491" s="113">
        <v>31980</v>
      </c>
      <c r="G491" s="104">
        <v>38</v>
      </c>
      <c r="H491" s="124" t="str">
        <f t="shared" si="514"/>
        <v>19-60</v>
      </c>
      <c r="I491" s="125" t="s">
        <v>82</v>
      </c>
      <c r="J491" s="105" t="e">
        <f t="shared" ca="1" si="533"/>
        <v>#NAME?</v>
      </c>
      <c r="K491" s="105">
        <v>597576802</v>
      </c>
      <c r="L491" s="105"/>
      <c r="M491" s="107" t="s">
        <v>83</v>
      </c>
      <c r="N491" s="107" t="s">
        <v>574</v>
      </c>
      <c r="O491" s="105"/>
      <c r="P491" s="103" t="s">
        <v>85</v>
      </c>
      <c r="Q491" s="137"/>
      <c r="R491" s="126" t="s">
        <v>37</v>
      </c>
      <c r="S491" s="107"/>
      <c r="T491" s="110" t="s">
        <v>7</v>
      </c>
      <c r="U491" s="106"/>
      <c r="V491" s="107"/>
      <c r="W491" s="107"/>
      <c r="X491" s="107" t="str">
        <f t="shared" si="437"/>
        <v>--484-07-04</v>
      </c>
      <c r="Y491" s="105" t="e">
        <f t="shared" ref="Y491:AC491" ca="1" si="535">TRIM(SUBSTITUTE(SUBSTITUTE(OFFSET($Q491,0,COLUMN()-COLUMN($AL$1)),CHAR(160)," "),_xludf.UNICHAR(8239)," "))</f>
        <v>#NAME?</v>
      </c>
      <c r="Z491" s="105" t="e">
        <f t="shared" ca="1" si="535"/>
        <v>#NAME?</v>
      </c>
      <c r="AA491" s="105" t="e">
        <f t="shared" ca="1" si="535"/>
        <v>#NAME?</v>
      </c>
      <c r="AB491" s="105" t="e">
        <f t="shared" ca="1" si="535"/>
        <v>#NAME?</v>
      </c>
      <c r="AC491" s="105" t="e">
        <f t="shared" ca="1" si="535"/>
        <v>#NAME?</v>
      </c>
      <c r="AD491" s="107">
        <f t="shared" si="439"/>
        <v>0</v>
      </c>
      <c r="AE491" s="107" t="str">
        <f t="shared" si="421"/>
        <v>2026-04</v>
      </c>
      <c r="AF491" s="107">
        <f t="shared" si="440"/>
        <v>1</v>
      </c>
      <c r="AG491" s="107">
        <f t="shared" si="441"/>
        <v>1</v>
      </c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</row>
    <row r="492" spans="1:47" ht="24" customHeight="1" x14ac:dyDescent="0.3">
      <c r="A492" s="46">
        <v>12</v>
      </c>
      <c r="B492" s="107" t="s">
        <v>575</v>
      </c>
      <c r="C492" s="102">
        <v>46119</v>
      </c>
      <c r="D492" s="102" t="str">
        <f t="array" ref="D492">IFERROR(
  LOOKUP(2, 1/((TRIM(IMS!$E$8:$E$4000)=TRIM(IMS!$E492))*(IMS!$C$8:$C$4000&lt;IMS!$C492)),
         IMS!$C$8:$C$4000),
"")</f>
        <v/>
      </c>
      <c r="E492" s="107">
        <v>803127695</v>
      </c>
      <c r="F492" s="113">
        <v>33983</v>
      </c>
      <c r="G492" s="104">
        <v>33</v>
      </c>
      <c r="H492" s="124" t="str">
        <f t="shared" si="514"/>
        <v>19-60</v>
      </c>
      <c r="I492" s="125" t="s">
        <v>82</v>
      </c>
      <c r="J492" s="105" t="e">
        <f t="shared" ca="1" si="533"/>
        <v>#NAME?</v>
      </c>
      <c r="K492" s="105">
        <v>595341580</v>
      </c>
      <c r="L492" s="105" t="s">
        <v>35</v>
      </c>
      <c r="M492" s="105" t="s">
        <v>112</v>
      </c>
      <c r="N492" s="107" t="s">
        <v>84</v>
      </c>
      <c r="O492" s="105"/>
      <c r="P492" s="103" t="s">
        <v>85</v>
      </c>
      <c r="Q492" s="136" t="s">
        <v>16</v>
      </c>
      <c r="R492" s="137"/>
      <c r="S492" s="107"/>
      <c r="T492" s="106"/>
      <c r="U492" s="106"/>
      <c r="V492" s="107"/>
      <c r="W492" s="107"/>
      <c r="X492" s="107" t="str">
        <f t="shared" si="437"/>
        <v>--485-07-04</v>
      </c>
      <c r="Y492" s="105" t="e">
        <f t="shared" ref="Y492:AC492" ca="1" si="536">TRIM(SUBSTITUTE(SUBSTITUTE(OFFSET($Q492,0,COLUMN()-COLUMN($AL$1)),CHAR(160)," "),_xludf.UNICHAR(8239)," "))</f>
        <v>#NAME?</v>
      </c>
      <c r="Z492" s="105" t="e">
        <f t="shared" ca="1" si="536"/>
        <v>#NAME?</v>
      </c>
      <c r="AA492" s="105" t="e">
        <f t="shared" ca="1" si="536"/>
        <v>#NAME?</v>
      </c>
      <c r="AB492" s="105" t="e">
        <f t="shared" ca="1" si="536"/>
        <v>#NAME?</v>
      </c>
      <c r="AC492" s="105" t="e">
        <f t="shared" ca="1" si="536"/>
        <v>#NAME?</v>
      </c>
      <c r="AD492" s="107">
        <f t="shared" si="439"/>
        <v>1</v>
      </c>
      <c r="AE492" s="107" t="str">
        <f t="shared" si="421"/>
        <v>2026-04</v>
      </c>
      <c r="AF492" s="107">
        <f t="shared" si="440"/>
        <v>1</v>
      </c>
      <c r="AG492" s="107">
        <f t="shared" si="441"/>
        <v>1</v>
      </c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</row>
    <row r="493" spans="1:47" ht="24" customHeight="1" x14ac:dyDescent="0.3">
      <c r="A493" s="46">
        <v>13</v>
      </c>
      <c r="B493" s="107" t="s">
        <v>576</v>
      </c>
      <c r="C493" s="102">
        <v>46119</v>
      </c>
      <c r="D493" s="102" t="str">
        <f t="array" ref="D493">IFERROR(
  LOOKUP(2, 1/((TRIM(IMS!$E$8:$E$4000)=TRIM(IMS!$E493))*(IMS!$C$8:$C$4000&lt;IMS!$C493)),
         IMS!$C$8:$C$4000),
"")</f>
        <v/>
      </c>
      <c r="E493" s="107">
        <v>456406107</v>
      </c>
      <c r="F493" s="113">
        <v>30264</v>
      </c>
      <c r="G493" s="104">
        <v>43</v>
      </c>
      <c r="H493" s="124" t="str">
        <f t="shared" si="514"/>
        <v>19-60</v>
      </c>
      <c r="I493" s="125" t="s">
        <v>82</v>
      </c>
      <c r="J493" s="105" t="e">
        <f t="shared" ca="1" si="533"/>
        <v>#NAME?</v>
      </c>
      <c r="K493" s="105">
        <v>597101745</v>
      </c>
      <c r="L493" s="105" t="s">
        <v>35</v>
      </c>
      <c r="M493" s="107" t="s">
        <v>83</v>
      </c>
      <c r="N493" s="107" t="s">
        <v>574</v>
      </c>
      <c r="O493" s="105"/>
      <c r="P493" s="103" t="s">
        <v>85</v>
      </c>
      <c r="Q493" s="136" t="s">
        <v>16</v>
      </c>
      <c r="R493" s="137"/>
      <c r="S493" s="107"/>
      <c r="T493" s="106"/>
      <c r="U493" s="106"/>
      <c r="V493" s="107"/>
      <c r="W493" s="107"/>
      <c r="X493" s="107" t="str">
        <f t="shared" si="437"/>
        <v>--486-07-04</v>
      </c>
      <c r="Y493" s="105" t="e">
        <f t="shared" ref="Y493:AC493" ca="1" si="537">TRIM(SUBSTITUTE(SUBSTITUTE(OFFSET($Q493,0,COLUMN()-COLUMN($AL$1)),CHAR(160)," "),_xludf.UNICHAR(8239)," "))</f>
        <v>#NAME?</v>
      </c>
      <c r="Z493" s="105" t="e">
        <f t="shared" ca="1" si="537"/>
        <v>#NAME?</v>
      </c>
      <c r="AA493" s="105" t="e">
        <f t="shared" ca="1" si="537"/>
        <v>#NAME?</v>
      </c>
      <c r="AB493" s="105" t="e">
        <f t="shared" ca="1" si="537"/>
        <v>#NAME?</v>
      </c>
      <c r="AC493" s="105" t="e">
        <f t="shared" ca="1" si="537"/>
        <v>#NAME?</v>
      </c>
      <c r="AD493" s="107">
        <f t="shared" si="439"/>
        <v>1</v>
      </c>
      <c r="AE493" s="107" t="str">
        <f t="shared" si="421"/>
        <v>2026-04</v>
      </c>
      <c r="AF493" s="107">
        <f t="shared" si="440"/>
        <v>1</v>
      </c>
      <c r="AG493" s="107">
        <f t="shared" si="441"/>
        <v>1</v>
      </c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</row>
    <row r="494" spans="1:47" ht="24" customHeight="1" x14ac:dyDescent="0.3">
      <c r="A494" s="46">
        <v>14</v>
      </c>
      <c r="B494" s="107" t="s">
        <v>577</v>
      </c>
      <c r="C494" s="102">
        <v>46119</v>
      </c>
      <c r="D494" s="102" t="str">
        <f t="array" ref="D494">IFERROR(
  LOOKUP(2, 1/((TRIM(IMS!$E$8:$E$4000)=TRIM(IMS!$E494))*(IMS!$C$8:$C$4000&lt;IMS!$C494)),
         IMS!$C$8:$C$4000),
"")</f>
        <v/>
      </c>
      <c r="E494" s="107">
        <v>409092566</v>
      </c>
      <c r="F494" s="113">
        <v>38528</v>
      </c>
      <c r="G494" s="104">
        <v>20</v>
      </c>
      <c r="H494" s="124" t="str">
        <f t="shared" si="514"/>
        <v>19-60</v>
      </c>
      <c r="I494" s="126" t="s">
        <v>88</v>
      </c>
      <c r="J494" s="105" t="e">
        <f t="shared" ca="1" si="533"/>
        <v>#NAME?</v>
      </c>
      <c r="K494" s="105">
        <v>595686731</v>
      </c>
      <c r="L494" s="106" t="s">
        <v>12</v>
      </c>
      <c r="M494" s="107" t="s">
        <v>94</v>
      </c>
      <c r="N494" s="107" t="s">
        <v>574</v>
      </c>
      <c r="O494" s="105"/>
      <c r="P494" s="103" t="s">
        <v>85</v>
      </c>
      <c r="Q494" s="136" t="s">
        <v>16</v>
      </c>
      <c r="R494" s="137"/>
      <c r="S494" s="110" t="s">
        <v>6</v>
      </c>
      <c r="T494" s="106"/>
      <c r="U494" s="106"/>
      <c r="V494" s="107"/>
      <c r="W494" s="107"/>
      <c r="X494" s="107" t="str">
        <f t="shared" si="437"/>
        <v>--487-07-04</v>
      </c>
      <c r="Y494" s="105" t="e">
        <f t="shared" ref="Y494:AC494" ca="1" si="538">TRIM(SUBSTITUTE(SUBSTITUTE(OFFSET($Q494,0,COLUMN()-COLUMN($AL$1)),CHAR(160)," "),_xludf.UNICHAR(8239)," "))</f>
        <v>#NAME?</v>
      </c>
      <c r="Z494" s="105" t="e">
        <f t="shared" ca="1" si="538"/>
        <v>#NAME?</v>
      </c>
      <c r="AA494" s="105" t="e">
        <f t="shared" ca="1" si="538"/>
        <v>#NAME?</v>
      </c>
      <c r="AB494" s="105" t="e">
        <f t="shared" ca="1" si="538"/>
        <v>#NAME?</v>
      </c>
      <c r="AC494" s="105" t="e">
        <f t="shared" ca="1" si="538"/>
        <v>#NAME?</v>
      </c>
      <c r="AD494" s="107">
        <f t="shared" si="439"/>
        <v>0</v>
      </c>
      <c r="AE494" s="107" t="str">
        <f t="shared" si="421"/>
        <v>2026-04</v>
      </c>
      <c r="AF494" s="107">
        <f t="shared" si="440"/>
        <v>1</v>
      </c>
      <c r="AG494" s="107">
        <f t="shared" si="441"/>
        <v>1</v>
      </c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</row>
    <row r="495" spans="1:47" ht="24" customHeight="1" x14ac:dyDescent="0.3">
      <c r="A495" s="46">
        <v>15</v>
      </c>
      <c r="B495" s="107" t="s">
        <v>578</v>
      </c>
      <c r="C495" s="102">
        <v>46119</v>
      </c>
      <c r="D495" s="102" t="str">
        <f t="array" ref="D495">IFERROR(
  LOOKUP(2, 1/((TRIM(IMS!$E$8:$E$4000)=TRIM(IMS!$E495))*(IMS!$C$8:$C$4000&lt;IMS!$C495)),
         IMS!$C$8:$C$4000),
"")</f>
        <v/>
      </c>
      <c r="E495" s="107">
        <v>900954355</v>
      </c>
      <c r="F495" s="113">
        <v>27465</v>
      </c>
      <c r="G495" s="104">
        <v>51</v>
      </c>
      <c r="H495" s="124" t="str">
        <f t="shared" si="514"/>
        <v>19-60</v>
      </c>
      <c r="I495" s="126" t="s">
        <v>88</v>
      </c>
      <c r="J495" s="105" t="e">
        <f t="shared" ca="1" si="533"/>
        <v>#NAME?</v>
      </c>
      <c r="K495" s="105">
        <v>599239743</v>
      </c>
      <c r="L495" s="106" t="s">
        <v>12</v>
      </c>
      <c r="M495" s="107" t="s">
        <v>83</v>
      </c>
      <c r="N495" s="107" t="s">
        <v>574</v>
      </c>
      <c r="O495" s="105"/>
      <c r="P495" s="103" t="s">
        <v>85</v>
      </c>
      <c r="Q495" s="136" t="s">
        <v>16</v>
      </c>
      <c r="R495" s="137"/>
      <c r="S495" s="107"/>
      <c r="T495" s="106"/>
      <c r="U495" s="106"/>
      <c r="V495" s="107"/>
      <c r="W495" s="107"/>
      <c r="X495" s="107" t="str">
        <f t="shared" si="437"/>
        <v>--488-07-04</v>
      </c>
      <c r="Y495" s="105" t="e">
        <f t="shared" ref="Y495:AC495" ca="1" si="539">TRIM(SUBSTITUTE(SUBSTITUTE(OFFSET($Q495,0,COLUMN()-COLUMN($AL$1)),CHAR(160)," "),_xludf.UNICHAR(8239)," "))</f>
        <v>#NAME?</v>
      </c>
      <c r="Z495" s="105" t="e">
        <f t="shared" ca="1" si="539"/>
        <v>#NAME?</v>
      </c>
      <c r="AA495" s="105" t="e">
        <f t="shared" ca="1" si="539"/>
        <v>#NAME?</v>
      </c>
      <c r="AB495" s="105" t="e">
        <f t="shared" ca="1" si="539"/>
        <v>#NAME?</v>
      </c>
      <c r="AC495" s="105" t="e">
        <f t="shared" ca="1" si="539"/>
        <v>#NAME?</v>
      </c>
      <c r="AD495" s="107">
        <f t="shared" si="439"/>
        <v>1</v>
      </c>
      <c r="AE495" s="107" t="str">
        <f t="shared" si="421"/>
        <v>2026-04</v>
      </c>
      <c r="AF495" s="107">
        <f t="shared" si="440"/>
        <v>1</v>
      </c>
      <c r="AG495" s="107">
        <f t="shared" si="441"/>
        <v>1</v>
      </c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</row>
    <row r="496" spans="1:47" ht="24" customHeight="1" x14ac:dyDescent="0.3">
      <c r="A496" s="46">
        <v>16</v>
      </c>
      <c r="B496" s="114" t="s">
        <v>447</v>
      </c>
      <c r="C496" s="102">
        <v>46119</v>
      </c>
      <c r="D496" s="102">
        <f t="array" ref="D496">IFERROR(
  LOOKUP(2, 1/((TRIM(IMS!$E$8:$E$4000)=TRIM(IMS!$E496))*(IMS!$C$8:$C$4000&lt;IMS!$C496)),
         IMS!$C$8:$C$4000),
"")</f>
        <v>46117</v>
      </c>
      <c r="E496" s="114">
        <v>931514533</v>
      </c>
      <c r="F496" s="113">
        <v>32019</v>
      </c>
      <c r="G496" s="114">
        <v>38</v>
      </c>
      <c r="H496" s="124" t="str">
        <f t="shared" si="514"/>
        <v>19-60</v>
      </c>
      <c r="I496" s="125" t="s">
        <v>82</v>
      </c>
      <c r="J496" s="110"/>
      <c r="K496" s="114">
        <v>599713316</v>
      </c>
      <c r="L496" s="106" t="s">
        <v>44</v>
      </c>
      <c r="M496" s="107" t="s">
        <v>83</v>
      </c>
      <c r="N496" s="107" t="s">
        <v>574</v>
      </c>
      <c r="O496" s="105"/>
      <c r="P496" s="103" t="s">
        <v>85</v>
      </c>
      <c r="Q496" s="136" t="s">
        <v>16</v>
      </c>
      <c r="R496" s="137"/>
      <c r="S496" s="107"/>
      <c r="T496" s="106"/>
      <c r="U496" s="106"/>
      <c r="V496" s="107"/>
      <c r="W496" s="107"/>
      <c r="X496" s="107" t="str">
        <f t="shared" si="437"/>
        <v>--489-07-04</v>
      </c>
      <c r="Y496" s="105" t="e">
        <f t="shared" ref="Y496:AC496" ca="1" si="540">TRIM(SUBSTITUTE(SUBSTITUTE(OFFSET($Q496,0,COLUMN()-COLUMN($AL$1)),CHAR(160)," "),_xludf.UNICHAR(8239)," "))</f>
        <v>#NAME?</v>
      </c>
      <c r="Z496" s="105" t="e">
        <f t="shared" ca="1" si="540"/>
        <v>#NAME?</v>
      </c>
      <c r="AA496" s="105" t="e">
        <f t="shared" ca="1" si="540"/>
        <v>#NAME?</v>
      </c>
      <c r="AB496" s="105" t="e">
        <f t="shared" ca="1" si="540"/>
        <v>#NAME?</v>
      </c>
      <c r="AC496" s="105" t="e">
        <f t="shared" ca="1" si="540"/>
        <v>#NAME?</v>
      </c>
      <c r="AD496" s="107">
        <f t="shared" si="439"/>
        <v>0</v>
      </c>
      <c r="AE496" s="107" t="str">
        <f t="shared" si="421"/>
        <v>2026-04</v>
      </c>
      <c r="AF496" s="107">
        <f t="shared" si="440"/>
        <v>0</v>
      </c>
      <c r="AG496" s="107">
        <f t="shared" si="441"/>
        <v>0</v>
      </c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</row>
    <row r="497" spans="1:47" ht="24" customHeight="1" x14ac:dyDescent="0.3">
      <c r="A497" s="46">
        <v>17</v>
      </c>
      <c r="B497" s="114" t="s">
        <v>406</v>
      </c>
      <c r="C497" s="102">
        <v>46119</v>
      </c>
      <c r="D497" s="102">
        <f t="array" ref="D497">IFERROR(
  LOOKUP(2, 1/((TRIM(IMS!$E$8:$E$4000)=TRIM(IMS!$E497))*(IMS!$C$8:$C$4000&lt;IMS!$C497)),
         IMS!$C$8:$C$4000),
"")</f>
        <v>46117</v>
      </c>
      <c r="E497" s="114">
        <v>972973192</v>
      </c>
      <c r="F497" s="113">
        <v>27795</v>
      </c>
      <c r="G497" s="114">
        <v>50</v>
      </c>
      <c r="H497" s="124" t="str">
        <f t="shared" si="514"/>
        <v>19-60</v>
      </c>
      <c r="I497" s="126" t="s">
        <v>88</v>
      </c>
      <c r="J497" s="110"/>
      <c r="K497" s="114">
        <v>599296272</v>
      </c>
      <c r="L497" s="106" t="s">
        <v>41</v>
      </c>
      <c r="M497" s="107" t="s">
        <v>83</v>
      </c>
      <c r="N497" s="107" t="s">
        <v>574</v>
      </c>
      <c r="O497" s="105"/>
      <c r="P497" s="103" t="s">
        <v>85</v>
      </c>
      <c r="Q497" s="136" t="s">
        <v>4</v>
      </c>
      <c r="R497" s="137"/>
      <c r="S497" s="107"/>
      <c r="T497" s="106"/>
      <c r="U497" s="106"/>
      <c r="V497" s="107"/>
      <c r="W497" s="107"/>
      <c r="X497" s="107" t="str">
        <f t="shared" si="437"/>
        <v>--490-07-04</v>
      </c>
      <c r="Y497" s="105" t="e">
        <f t="shared" ref="Y497:AC497" ca="1" si="541">TRIM(SUBSTITUTE(SUBSTITUTE(OFFSET($Q497,0,COLUMN()-COLUMN($AL$1)),CHAR(160)," "),_xludf.UNICHAR(8239)," "))</f>
        <v>#NAME?</v>
      </c>
      <c r="Z497" s="105" t="e">
        <f t="shared" ca="1" si="541"/>
        <v>#NAME?</v>
      </c>
      <c r="AA497" s="105" t="e">
        <f t="shared" ca="1" si="541"/>
        <v>#NAME?</v>
      </c>
      <c r="AB497" s="105" t="e">
        <f t="shared" ca="1" si="541"/>
        <v>#NAME?</v>
      </c>
      <c r="AC497" s="105" t="e">
        <f t="shared" ca="1" si="541"/>
        <v>#NAME?</v>
      </c>
      <c r="AD497" s="107">
        <f t="shared" si="439"/>
        <v>1</v>
      </c>
      <c r="AE497" s="107" t="str">
        <f t="shared" si="421"/>
        <v>2026-04</v>
      </c>
      <c r="AF497" s="107">
        <f t="shared" si="440"/>
        <v>0</v>
      </c>
      <c r="AG497" s="107">
        <f t="shared" si="441"/>
        <v>0</v>
      </c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</row>
    <row r="498" spans="1:47" ht="24" customHeight="1" x14ac:dyDescent="0.3">
      <c r="A498" s="46">
        <v>18</v>
      </c>
      <c r="B498" s="107" t="s">
        <v>262</v>
      </c>
      <c r="C498" s="102">
        <v>46119</v>
      </c>
      <c r="D498" s="102">
        <f t="array" ref="D498">IFERROR(
  LOOKUP(2, 1/((TRIM(IMS!$E$8:$E$4000)=TRIM(IMS!$E498))*(IMS!$C$8:$C$4000&lt;IMS!$C498)),
         IMS!$C$8:$C$4000),
"")</f>
        <v>46113</v>
      </c>
      <c r="E498" s="107">
        <v>407845692</v>
      </c>
      <c r="F498" s="113">
        <v>37151</v>
      </c>
      <c r="G498" s="104">
        <v>24</v>
      </c>
      <c r="H498" s="124" t="str">
        <f t="shared" si="514"/>
        <v>19-60</v>
      </c>
      <c r="I498" s="126" t="s">
        <v>88</v>
      </c>
      <c r="J498" s="105" t="e">
        <f t="shared" ref="J498:J504" ca="1" si="542">IF(OR(LOWER(TRIM(SUBSTITUTE(SUBSTITUTE($I498,CHAR(160)," "),_xludf.UNICHAR(8239)," ")))="male",
LOWER(TRIM(SUBSTITUTE(SUBSTITUTE($I498,CHAR(160)," "),_xludf.UNICHAR(8239)," ")))="m",
LOWER(TRIM(SUBSTITUTE(SUBSTITUTE($I498,CHAR(160)," "),_xludf.UNICHAR(8239)," ")))="males"),
"male",
IF(OR(LOWER(TRIM(SUBSTITUTE(SUBSTITUTE($I498,CHAR(160)," "),_xludf.UNICHAR(8239)," ")))="female",
LOWER(TRIM(SUBSTITUTE(SUBSTITUTE($I498,CHAR(160)," "),_xludf.UNICHAR(8239)," ")))="f",
LOWER(TRIM(SUBSTITUTE(SUBSTITUTE($I498,CHAR(160)," "),_xludf.UNICHAR(8239)," ")))="females"),
"female",
""))</f>
        <v>#NAME?</v>
      </c>
      <c r="K498" s="105">
        <v>595762074</v>
      </c>
      <c r="L498" s="106" t="s">
        <v>41</v>
      </c>
      <c r="M498" s="107" t="s">
        <v>94</v>
      </c>
      <c r="N498" s="107" t="s">
        <v>574</v>
      </c>
      <c r="O498" s="105"/>
      <c r="P498" s="103" t="s">
        <v>85</v>
      </c>
      <c r="Q498" s="136" t="s">
        <v>16</v>
      </c>
      <c r="R498" s="137"/>
      <c r="S498" s="110" t="s">
        <v>6</v>
      </c>
      <c r="T498" s="106"/>
      <c r="U498" s="106"/>
      <c r="V498" s="107"/>
      <c r="W498" s="107"/>
      <c r="X498" s="107" t="str">
        <f t="shared" si="437"/>
        <v>--491-07-04</v>
      </c>
      <c r="Y498" s="105" t="e">
        <f t="shared" ref="Y498:AC498" ca="1" si="543">TRIM(SUBSTITUTE(SUBSTITUTE(OFFSET($Q498,0,COLUMN()-COLUMN($AL$1)),CHAR(160)," "),_xludf.UNICHAR(8239)," "))</f>
        <v>#NAME?</v>
      </c>
      <c r="Z498" s="105" t="e">
        <f t="shared" ca="1" si="543"/>
        <v>#NAME?</v>
      </c>
      <c r="AA498" s="105" t="e">
        <f t="shared" ca="1" si="543"/>
        <v>#NAME?</v>
      </c>
      <c r="AB498" s="105" t="e">
        <f t="shared" ca="1" si="543"/>
        <v>#NAME?</v>
      </c>
      <c r="AC498" s="105" t="e">
        <f t="shared" ca="1" si="543"/>
        <v>#NAME?</v>
      </c>
      <c r="AD498" s="107">
        <f t="shared" si="439"/>
        <v>0</v>
      </c>
      <c r="AE498" s="107" t="str">
        <f t="shared" si="421"/>
        <v>2026-04</v>
      </c>
      <c r="AF498" s="107">
        <f t="shared" si="440"/>
        <v>0</v>
      </c>
      <c r="AG498" s="107">
        <f t="shared" si="441"/>
        <v>0</v>
      </c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</row>
    <row r="499" spans="1:47" ht="24" customHeight="1" x14ac:dyDescent="0.3">
      <c r="A499" s="46">
        <v>19</v>
      </c>
      <c r="B499" s="107" t="s">
        <v>579</v>
      </c>
      <c r="C499" s="102">
        <v>46119</v>
      </c>
      <c r="D499" s="102" t="str">
        <f t="array" ref="D499">IFERROR(
  LOOKUP(2, 1/((TRIM(IMS!$E$8:$E$4000)=TRIM(IMS!$E499))*(IMS!$C$8:$C$4000&lt;IMS!$C499)),
         IMS!$C$8:$C$4000),
"")</f>
        <v/>
      </c>
      <c r="E499" s="107">
        <v>409053931</v>
      </c>
      <c r="F499" s="113">
        <v>37994</v>
      </c>
      <c r="G499" s="104">
        <v>22</v>
      </c>
      <c r="H499" s="124" t="str">
        <f t="shared" si="514"/>
        <v>19-60</v>
      </c>
      <c r="I499" s="125" t="s">
        <v>82</v>
      </c>
      <c r="J499" s="105" t="e">
        <f t="shared" ca="1" si="542"/>
        <v>#NAME?</v>
      </c>
      <c r="K499" s="105">
        <v>595762074</v>
      </c>
      <c r="L499" s="106" t="s">
        <v>41</v>
      </c>
      <c r="M499" s="107" t="s">
        <v>94</v>
      </c>
      <c r="N499" s="107" t="s">
        <v>574</v>
      </c>
      <c r="O499" s="105"/>
      <c r="P499" s="103" t="s">
        <v>85</v>
      </c>
      <c r="Q499" s="136" t="s">
        <v>16</v>
      </c>
      <c r="R499" s="137"/>
      <c r="S499" s="110" t="s">
        <v>6</v>
      </c>
      <c r="T499" s="106"/>
      <c r="U499" s="106"/>
      <c r="V499" s="107"/>
      <c r="W499" s="107"/>
      <c r="X499" s="107" t="str">
        <f t="shared" si="437"/>
        <v>--492-07-04</v>
      </c>
      <c r="Y499" s="105" t="e">
        <f t="shared" ref="Y499:AC499" ca="1" si="544">TRIM(SUBSTITUTE(SUBSTITUTE(OFFSET($Q499,0,COLUMN()-COLUMN($AL$1)),CHAR(160)," "),_xludf.UNICHAR(8239)," "))</f>
        <v>#NAME?</v>
      </c>
      <c r="Z499" s="105" t="e">
        <f t="shared" ca="1" si="544"/>
        <v>#NAME?</v>
      </c>
      <c r="AA499" s="105" t="e">
        <f t="shared" ca="1" si="544"/>
        <v>#NAME?</v>
      </c>
      <c r="AB499" s="105" t="e">
        <f t="shared" ca="1" si="544"/>
        <v>#NAME?</v>
      </c>
      <c r="AC499" s="105" t="e">
        <f t="shared" ca="1" si="544"/>
        <v>#NAME?</v>
      </c>
      <c r="AD499" s="107">
        <f t="shared" si="439"/>
        <v>1</v>
      </c>
      <c r="AE499" s="107" t="str">
        <f t="shared" si="421"/>
        <v>2026-04</v>
      </c>
      <c r="AF499" s="107">
        <f t="shared" si="440"/>
        <v>1</v>
      </c>
      <c r="AG499" s="107">
        <f t="shared" si="441"/>
        <v>1</v>
      </c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</row>
    <row r="500" spans="1:47" ht="24" customHeight="1" x14ac:dyDescent="0.3">
      <c r="A500" s="46">
        <v>20</v>
      </c>
      <c r="B500" s="107" t="s">
        <v>580</v>
      </c>
      <c r="C500" s="102">
        <v>46119</v>
      </c>
      <c r="D500" s="102" t="str">
        <f t="array" ref="D500">IFERROR(
  LOOKUP(2, 1/((TRIM(IMS!$E$8:$E$4000)=TRIM(IMS!$E500))*(IMS!$C$8:$C$4000&lt;IMS!$C500)),
         IMS!$C$8:$C$4000),
"")</f>
        <v/>
      </c>
      <c r="E500" s="107">
        <v>901381566</v>
      </c>
      <c r="F500" s="113">
        <v>28419</v>
      </c>
      <c r="G500" s="104">
        <v>48</v>
      </c>
      <c r="H500" s="124" t="str">
        <f t="shared" si="514"/>
        <v>19-60</v>
      </c>
      <c r="I500" s="125" t="s">
        <v>82</v>
      </c>
      <c r="J500" s="105" t="e">
        <f t="shared" ca="1" si="542"/>
        <v>#NAME?</v>
      </c>
      <c r="K500" s="105">
        <v>599946389</v>
      </c>
      <c r="L500" s="106" t="s">
        <v>41</v>
      </c>
      <c r="M500" s="107" t="s">
        <v>83</v>
      </c>
      <c r="N500" s="107" t="s">
        <v>574</v>
      </c>
      <c r="O500" s="105"/>
      <c r="P500" s="103" t="s">
        <v>85</v>
      </c>
      <c r="Q500" s="136" t="s">
        <v>4</v>
      </c>
      <c r="R500" s="137"/>
      <c r="S500" s="107"/>
      <c r="T500" s="106"/>
      <c r="U500" s="106"/>
      <c r="V500" s="107"/>
      <c r="W500" s="107"/>
      <c r="X500" s="107" t="str">
        <f t="shared" si="437"/>
        <v>--493-07-04</v>
      </c>
      <c r="Y500" s="105" t="e">
        <f t="shared" ref="Y500:AC500" ca="1" si="545">TRIM(SUBSTITUTE(SUBSTITUTE(OFFSET($Q500,0,COLUMN()-COLUMN($AL$1)),CHAR(160)," "),_xludf.UNICHAR(8239)," "))</f>
        <v>#NAME?</v>
      </c>
      <c r="Z500" s="105" t="e">
        <f t="shared" ca="1" si="545"/>
        <v>#NAME?</v>
      </c>
      <c r="AA500" s="105" t="e">
        <f t="shared" ca="1" si="545"/>
        <v>#NAME?</v>
      </c>
      <c r="AB500" s="105" t="e">
        <f t="shared" ca="1" si="545"/>
        <v>#NAME?</v>
      </c>
      <c r="AC500" s="105" t="e">
        <f t="shared" ca="1" si="545"/>
        <v>#NAME?</v>
      </c>
      <c r="AD500" s="107">
        <f t="shared" si="439"/>
        <v>1</v>
      </c>
      <c r="AE500" s="107" t="str">
        <f t="shared" si="421"/>
        <v>2026-04</v>
      </c>
      <c r="AF500" s="107">
        <f t="shared" si="440"/>
        <v>1</v>
      </c>
      <c r="AG500" s="107">
        <f t="shared" si="441"/>
        <v>1</v>
      </c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</row>
    <row r="501" spans="1:47" ht="24" customHeight="1" x14ac:dyDescent="0.3">
      <c r="A501" s="46">
        <v>21</v>
      </c>
      <c r="B501" s="107" t="s">
        <v>581</v>
      </c>
      <c r="C501" s="102">
        <v>46119</v>
      </c>
      <c r="D501" s="102" t="str">
        <f t="array" ref="D501">IFERROR(
  LOOKUP(2, 1/((TRIM(IMS!$E$8:$E$4000)=TRIM(IMS!$E501))*(IMS!$C$8:$C$4000&lt;IMS!$C501)),
         IMS!$C$8:$C$4000),
"")</f>
        <v/>
      </c>
      <c r="E501" s="107">
        <v>402906176</v>
      </c>
      <c r="F501" s="113">
        <v>35199</v>
      </c>
      <c r="G501" s="104">
        <v>29</v>
      </c>
      <c r="H501" s="124" t="str">
        <f t="shared" si="514"/>
        <v>19-60</v>
      </c>
      <c r="I501" s="125" t="s">
        <v>82</v>
      </c>
      <c r="J501" s="105" t="e">
        <f t="shared" ca="1" si="542"/>
        <v>#NAME?</v>
      </c>
      <c r="K501" s="105">
        <v>599946389</v>
      </c>
      <c r="L501" s="106" t="s">
        <v>41</v>
      </c>
      <c r="M501" s="107" t="s">
        <v>83</v>
      </c>
      <c r="N501" s="107" t="s">
        <v>574</v>
      </c>
      <c r="O501" s="105"/>
      <c r="P501" s="103" t="s">
        <v>85</v>
      </c>
      <c r="Q501" s="137"/>
      <c r="R501" s="126" t="s">
        <v>27</v>
      </c>
      <c r="S501" s="107"/>
      <c r="T501" s="106"/>
      <c r="U501" s="106"/>
      <c r="V501" s="107"/>
      <c r="W501" s="107"/>
      <c r="X501" s="107" t="str">
        <f t="shared" si="437"/>
        <v>--494-07-04</v>
      </c>
      <c r="Y501" s="105" t="e">
        <f t="shared" ref="Y501:AC501" ca="1" si="546">TRIM(SUBSTITUTE(SUBSTITUTE(OFFSET($Q501,0,COLUMN()-COLUMN($AL$1)),CHAR(160)," "),_xludf.UNICHAR(8239)," "))</f>
        <v>#NAME?</v>
      </c>
      <c r="Z501" s="105" t="e">
        <f t="shared" ca="1" si="546"/>
        <v>#NAME?</v>
      </c>
      <c r="AA501" s="105" t="e">
        <f t="shared" ca="1" si="546"/>
        <v>#NAME?</v>
      </c>
      <c r="AB501" s="105" t="e">
        <f t="shared" ca="1" si="546"/>
        <v>#NAME?</v>
      </c>
      <c r="AC501" s="105" t="e">
        <f t="shared" ca="1" si="546"/>
        <v>#NAME?</v>
      </c>
      <c r="AD501" s="107">
        <f t="shared" si="439"/>
        <v>1</v>
      </c>
      <c r="AE501" s="107" t="str">
        <f t="shared" si="421"/>
        <v>2026-04</v>
      </c>
      <c r="AF501" s="107">
        <f t="shared" si="440"/>
        <v>1</v>
      </c>
      <c r="AG501" s="107">
        <f t="shared" si="441"/>
        <v>1</v>
      </c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</row>
    <row r="502" spans="1:47" ht="24" customHeight="1" x14ac:dyDescent="0.3">
      <c r="A502" s="46">
        <v>22</v>
      </c>
      <c r="B502" s="107" t="s">
        <v>582</v>
      </c>
      <c r="C502" s="102">
        <v>46119</v>
      </c>
      <c r="D502" s="102" t="str">
        <f t="array" ref="D502">IFERROR(
  LOOKUP(2, 1/((TRIM(IMS!$E$8:$E$4000)=TRIM(IMS!$E502))*(IMS!$C$8:$C$4000&lt;IMS!$C502)),
         IMS!$C$8:$C$4000),
"")</f>
        <v/>
      </c>
      <c r="E502" s="107">
        <v>442820320</v>
      </c>
      <c r="F502" s="113">
        <v>44168</v>
      </c>
      <c r="G502" s="104">
        <v>5</v>
      </c>
      <c r="H502" s="124" t="str">
        <f t="shared" si="514"/>
        <v>0-5</v>
      </c>
      <c r="I502" s="126" t="s">
        <v>88</v>
      </c>
      <c r="J502" s="105" t="e">
        <f t="shared" ca="1" si="542"/>
        <v>#NAME?</v>
      </c>
      <c r="K502" s="105">
        <v>599946389</v>
      </c>
      <c r="L502" s="106" t="s">
        <v>41</v>
      </c>
      <c r="M502" s="107" t="s">
        <v>89</v>
      </c>
      <c r="N502" s="107" t="s">
        <v>574</v>
      </c>
      <c r="O502" s="105"/>
      <c r="P502" s="103" t="s">
        <v>85</v>
      </c>
      <c r="Q502" s="136" t="s">
        <v>16</v>
      </c>
      <c r="R502" s="137"/>
      <c r="S502" s="107"/>
      <c r="T502" s="106"/>
      <c r="U502" s="106"/>
      <c r="V502" s="107"/>
      <c r="W502" s="107"/>
      <c r="X502" s="107" t="str">
        <f t="shared" si="437"/>
        <v>--495-07-04</v>
      </c>
      <c r="Y502" s="105" t="e">
        <f t="shared" ref="Y502:AC502" ca="1" si="547">TRIM(SUBSTITUTE(SUBSTITUTE(OFFSET($Q502,0,COLUMN()-COLUMN($AL$1)),CHAR(160)," "),_xludf.UNICHAR(8239)," "))</f>
        <v>#NAME?</v>
      </c>
      <c r="Z502" s="105" t="e">
        <f t="shared" ca="1" si="547"/>
        <v>#NAME?</v>
      </c>
      <c r="AA502" s="105" t="e">
        <f t="shared" ca="1" si="547"/>
        <v>#NAME?</v>
      </c>
      <c r="AB502" s="105" t="e">
        <f t="shared" ca="1" si="547"/>
        <v>#NAME?</v>
      </c>
      <c r="AC502" s="105" t="e">
        <f t="shared" ca="1" si="547"/>
        <v>#NAME?</v>
      </c>
      <c r="AD502" s="107">
        <f t="shared" si="439"/>
        <v>1</v>
      </c>
      <c r="AE502" s="107" t="str">
        <f t="shared" si="421"/>
        <v>2026-04</v>
      </c>
      <c r="AF502" s="107">
        <f t="shared" si="440"/>
        <v>1</v>
      </c>
      <c r="AG502" s="107">
        <f t="shared" si="441"/>
        <v>1</v>
      </c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</row>
    <row r="503" spans="1:47" ht="24" customHeight="1" x14ac:dyDescent="0.3">
      <c r="A503" s="46">
        <v>23</v>
      </c>
      <c r="B503" s="107" t="s">
        <v>583</v>
      </c>
      <c r="C503" s="102">
        <v>46119</v>
      </c>
      <c r="D503" s="102" t="str">
        <f t="array" ref="D503">IFERROR(
  LOOKUP(2, 1/((TRIM(IMS!$E$8:$E$4000)=TRIM(IMS!$E503))*(IMS!$C$8:$C$4000&lt;IMS!$C503)),
         IMS!$C$8:$C$4000),
"")</f>
        <v/>
      </c>
      <c r="E503" s="107">
        <v>905300588</v>
      </c>
      <c r="F503" s="113">
        <v>29421</v>
      </c>
      <c r="G503" s="104">
        <v>46</v>
      </c>
      <c r="H503" s="124" t="str">
        <f t="shared" si="514"/>
        <v>19-60</v>
      </c>
      <c r="I503" s="125" t="s">
        <v>82</v>
      </c>
      <c r="J503" s="105" t="e">
        <f t="shared" ca="1" si="542"/>
        <v>#NAME?</v>
      </c>
      <c r="K503" s="105">
        <v>599239743</v>
      </c>
      <c r="L503" s="106" t="s">
        <v>12</v>
      </c>
      <c r="M503" s="107" t="s">
        <v>83</v>
      </c>
      <c r="N503" s="107" t="s">
        <v>574</v>
      </c>
      <c r="O503" s="105"/>
      <c r="P503" s="103" t="s">
        <v>85</v>
      </c>
      <c r="Q503" s="136" t="s">
        <v>16</v>
      </c>
      <c r="R503" s="137"/>
      <c r="S503" s="107"/>
      <c r="T503" s="106"/>
      <c r="U503" s="106"/>
      <c r="V503" s="107"/>
      <c r="W503" s="107"/>
      <c r="X503" s="107" t="str">
        <f t="shared" si="437"/>
        <v>--496-07-04</v>
      </c>
      <c r="Y503" s="105" t="e">
        <f t="shared" ref="Y503:AC503" ca="1" si="548">TRIM(SUBSTITUTE(SUBSTITUTE(OFFSET($Q503,0,COLUMN()-COLUMN($AL$1)),CHAR(160)," "),_xludf.UNICHAR(8239)," "))</f>
        <v>#NAME?</v>
      </c>
      <c r="Z503" s="105" t="e">
        <f t="shared" ca="1" si="548"/>
        <v>#NAME?</v>
      </c>
      <c r="AA503" s="105" t="e">
        <f t="shared" ca="1" si="548"/>
        <v>#NAME?</v>
      </c>
      <c r="AB503" s="105" t="e">
        <f t="shared" ca="1" si="548"/>
        <v>#NAME?</v>
      </c>
      <c r="AC503" s="105" t="e">
        <f t="shared" ca="1" si="548"/>
        <v>#NAME?</v>
      </c>
      <c r="AD503" s="107">
        <f t="shared" si="439"/>
        <v>1</v>
      </c>
      <c r="AE503" s="107" t="str">
        <f t="shared" si="421"/>
        <v>2026-04</v>
      </c>
      <c r="AF503" s="107">
        <f t="shared" si="440"/>
        <v>1</v>
      </c>
      <c r="AG503" s="107">
        <f t="shared" si="441"/>
        <v>1</v>
      </c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</row>
    <row r="504" spans="1:47" ht="24" customHeight="1" x14ac:dyDescent="0.3">
      <c r="A504" s="46">
        <v>24</v>
      </c>
      <c r="B504" s="107" t="s">
        <v>584</v>
      </c>
      <c r="C504" s="102">
        <v>46119</v>
      </c>
      <c r="D504" s="102" t="str">
        <f t="array" ref="D504">IFERROR(
  LOOKUP(2, 1/((TRIM(IMS!$E$8:$E$4000)=TRIM(IMS!$E504))*(IMS!$C$8:$C$4000&lt;IMS!$C504)),
         IMS!$C$8:$C$4000),
"")</f>
        <v/>
      </c>
      <c r="E504" s="107">
        <v>471031567</v>
      </c>
      <c r="F504" s="113">
        <v>46060</v>
      </c>
      <c r="G504" s="104" t="s">
        <v>585</v>
      </c>
      <c r="H504" s="124" t="str">
        <f t="shared" si="514"/>
        <v>+60</v>
      </c>
      <c r="I504" s="125" t="s">
        <v>82</v>
      </c>
      <c r="J504" s="105" t="e">
        <f t="shared" ca="1" si="542"/>
        <v>#NAME?</v>
      </c>
      <c r="K504" s="105">
        <v>567131139</v>
      </c>
      <c r="L504" s="106" t="s">
        <v>41</v>
      </c>
      <c r="M504" s="107" t="s">
        <v>83</v>
      </c>
      <c r="N504" s="107" t="s">
        <v>574</v>
      </c>
      <c r="O504" s="105"/>
      <c r="P504" s="103" t="s">
        <v>85</v>
      </c>
      <c r="Q504" s="136" t="s">
        <v>16</v>
      </c>
      <c r="R504" s="137"/>
      <c r="S504" s="107"/>
      <c r="T504" s="106"/>
      <c r="U504" s="106"/>
      <c r="V504" s="107"/>
      <c r="W504" s="107"/>
      <c r="X504" s="107" t="str">
        <f t="shared" si="437"/>
        <v>--497-07-04</v>
      </c>
      <c r="Y504" s="105" t="e">
        <f t="shared" ref="Y504:AC504" ca="1" si="549">TRIM(SUBSTITUTE(SUBSTITUTE(OFFSET($Q504,0,COLUMN()-COLUMN($AL$1)),CHAR(160)," "),_xludf.UNICHAR(8239)," "))</f>
        <v>#NAME?</v>
      </c>
      <c r="Z504" s="105" t="e">
        <f t="shared" ca="1" si="549"/>
        <v>#NAME?</v>
      </c>
      <c r="AA504" s="105" t="e">
        <f t="shared" ca="1" si="549"/>
        <v>#NAME?</v>
      </c>
      <c r="AB504" s="105" t="e">
        <f t="shared" ca="1" si="549"/>
        <v>#NAME?</v>
      </c>
      <c r="AC504" s="105" t="e">
        <f t="shared" ca="1" si="549"/>
        <v>#NAME?</v>
      </c>
      <c r="AD504" s="107">
        <f t="shared" si="439"/>
        <v>1</v>
      </c>
      <c r="AE504" s="107" t="str">
        <f t="shared" si="421"/>
        <v>2026-04</v>
      </c>
      <c r="AF504" s="107">
        <f t="shared" si="440"/>
        <v>1</v>
      </c>
      <c r="AG504" s="107">
        <f t="shared" si="441"/>
        <v>1</v>
      </c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</row>
    <row r="505" spans="1:47" ht="24" customHeight="1" x14ac:dyDescent="0.3">
      <c r="A505" s="46">
        <v>25</v>
      </c>
      <c r="B505" s="114" t="s">
        <v>586</v>
      </c>
      <c r="C505" s="102">
        <v>46119</v>
      </c>
      <c r="D505" s="102" t="str">
        <f t="array" ref="D505">IFERROR(
  LOOKUP(2, 1/((TRIM(IMS!$E$8:$E$4000)=TRIM(IMS!$E505))*(IMS!$C$8:$C$4000&lt;IMS!$C505)),
         IMS!$C$8:$C$4000),
"")</f>
        <v/>
      </c>
      <c r="E505" s="114">
        <v>421299595</v>
      </c>
      <c r="F505" s="113">
        <v>38803</v>
      </c>
      <c r="G505" s="114">
        <v>20</v>
      </c>
      <c r="H505" s="124" t="str">
        <f t="shared" si="514"/>
        <v>19-60</v>
      </c>
      <c r="I505" s="125" t="s">
        <v>82</v>
      </c>
      <c r="J505" s="110"/>
      <c r="K505" s="114">
        <v>593443020</v>
      </c>
      <c r="L505" s="106" t="s">
        <v>41</v>
      </c>
      <c r="M505" s="107" t="s">
        <v>83</v>
      </c>
      <c r="N505" s="107" t="s">
        <v>574</v>
      </c>
      <c r="O505" s="105"/>
      <c r="P505" s="103" t="s">
        <v>85</v>
      </c>
      <c r="Q505" s="137"/>
      <c r="R505" s="126" t="s">
        <v>5</v>
      </c>
      <c r="S505" s="107"/>
      <c r="T505" s="106"/>
      <c r="U505" s="106"/>
      <c r="V505" s="107"/>
      <c r="W505" s="107"/>
      <c r="X505" s="107" t="str">
        <f t="shared" si="437"/>
        <v>--498-07-04</v>
      </c>
      <c r="Y505" s="105" t="e">
        <f t="shared" ref="Y505:AC505" ca="1" si="550">TRIM(SUBSTITUTE(SUBSTITUTE(OFFSET($Q505,0,COLUMN()-COLUMN($AL$1)),CHAR(160)," "),_xludf.UNICHAR(8239)," "))</f>
        <v>#NAME?</v>
      </c>
      <c r="Z505" s="105" t="e">
        <f t="shared" ca="1" si="550"/>
        <v>#NAME?</v>
      </c>
      <c r="AA505" s="105" t="e">
        <f t="shared" ca="1" si="550"/>
        <v>#NAME?</v>
      </c>
      <c r="AB505" s="105" t="e">
        <f t="shared" ca="1" si="550"/>
        <v>#NAME?</v>
      </c>
      <c r="AC505" s="105" t="e">
        <f t="shared" ca="1" si="550"/>
        <v>#NAME?</v>
      </c>
      <c r="AD505" s="107">
        <f t="shared" si="439"/>
        <v>1</v>
      </c>
      <c r="AE505" s="107" t="str">
        <f t="shared" si="421"/>
        <v>2026-04</v>
      </c>
      <c r="AF505" s="107">
        <f t="shared" si="440"/>
        <v>1</v>
      </c>
      <c r="AG505" s="107">
        <f t="shared" si="441"/>
        <v>1</v>
      </c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</row>
    <row r="506" spans="1:47" ht="24" customHeight="1" x14ac:dyDescent="0.3">
      <c r="A506" s="46">
        <v>26</v>
      </c>
      <c r="B506" s="114" t="s">
        <v>587</v>
      </c>
      <c r="C506" s="102">
        <v>46119</v>
      </c>
      <c r="D506" s="102" t="str">
        <f t="array" ref="D506">IFERROR(
  LOOKUP(2, 1/((TRIM(IMS!$E$8:$E$4000)=TRIM(IMS!$E506))*(IMS!$C$8:$C$4000&lt;IMS!$C506)),
         IMS!$C$8:$C$4000),
"")</f>
        <v/>
      </c>
      <c r="E506" s="114">
        <v>470134636</v>
      </c>
      <c r="F506" s="113">
        <v>45668</v>
      </c>
      <c r="G506" s="114">
        <v>1</v>
      </c>
      <c r="H506" s="124" t="str">
        <f t="shared" si="514"/>
        <v>0-5</v>
      </c>
      <c r="I506" s="125" t="s">
        <v>82</v>
      </c>
      <c r="J506" s="110"/>
      <c r="K506" s="114">
        <v>598814756</v>
      </c>
      <c r="L506" s="106" t="s">
        <v>35</v>
      </c>
      <c r="M506" s="105" t="s">
        <v>89</v>
      </c>
      <c r="N506" s="107" t="s">
        <v>574</v>
      </c>
      <c r="O506" s="105"/>
      <c r="P506" s="103" t="s">
        <v>85</v>
      </c>
      <c r="Q506" s="136" t="s">
        <v>16</v>
      </c>
      <c r="R506" s="137"/>
      <c r="S506" s="107"/>
      <c r="T506" s="106"/>
      <c r="U506" s="106"/>
      <c r="V506" s="107"/>
      <c r="W506" s="107"/>
      <c r="X506" s="107" t="str">
        <f t="shared" si="437"/>
        <v>--499-07-04</v>
      </c>
      <c r="Y506" s="105" t="e">
        <f t="shared" ref="Y506:AC506" ca="1" si="551">TRIM(SUBSTITUTE(SUBSTITUTE(OFFSET($Q506,0,COLUMN()-COLUMN($AL$1)),CHAR(160)," "),_xludf.UNICHAR(8239)," "))</f>
        <v>#NAME?</v>
      </c>
      <c r="Z506" s="105" t="e">
        <f t="shared" ca="1" si="551"/>
        <v>#NAME?</v>
      </c>
      <c r="AA506" s="105" t="e">
        <f t="shared" ca="1" si="551"/>
        <v>#NAME?</v>
      </c>
      <c r="AB506" s="105" t="e">
        <f t="shared" ca="1" si="551"/>
        <v>#NAME?</v>
      </c>
      <c r="AC506" s="105" t="e">
        <f t="shared" ca="1" si="551"/>
        <v>#NAME?</v>
      </c>
      <c r="AD506" s="107">
        <f t="shared" si="439"/>
        <v>1</v>
      </c>
      <c r="AE506" s="107" t="str">
        <f t="shared" si="421"/>
        <v>2026-04</v>
      </c>
      <c r="AF506" s="107">
        <f t="shared" si="440"/>
        <v>1</v>
      </c>
      <c r="AG506" s="107">
        <f t="shared" si="441"/>
        <v>1</v>
      </c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</row>
    <row r="507" spans="1:47" ht="24" customHeight="1" x14ac:dyDescent="0.3">
      <c r="A507" s="46">
        <v>27</v>
      </c>
      <c r="B507" s="114" t="s">
        <v>453</v>
      </c>
      <c r="C507" s="102">
        <v>46119</v>
      </c>
      <c r="D507" s="102">
        <f t="array" ref="D507">IFERROR(
  LOOKUP(2, 1/((TRIM(IMS!$E$8:$E$4000)=TRIM(IMS!$E507))*(IMS!$C$8:$C$4000&lt;IMS!$C507)),
         IMS!$C$8:$C$4000),
"")</f>
        <v>46117</v>
      </c>
      <c r="E507" s="114">
        <v>408112373</v>
      </c>
      <c r="F507" s="113">
        <v>37472</v>
      </c>
      <c r="G507" s="114">
        <v>23</v>
      </c>
      <c r="H507" s="124" t="str">
        <f t="shared" si="514"/>
        <v>19-60</v>
      </c>
      <c r="I507" s="125" t="s">
        <v>82</v>
      </c>
      <c r="J507" s="110"/>
      <c r="K507" s="114">
        <v>597114853</v>
      </c>
      <c r="L507" s="107" t="s">
        <v>35</v>
      </c>
      <c r="M507" s="107" t="s">
        <v>83</v>
      </c>
      <c r="N507" s="107" t="s">
        <v>574</v>
      </c>
      <c r="O507" s="105"/>
      <c r="P507" s="103" t="s">
        <v>85</v>
      </c>
      <c r="Q507" s="137"/>
      <c r="R507" s="126" t="s">
        <v>37</v>
      </c>
      <c r="S507" s="107"/>
      <c r="T507" s="106"/>
      <c r="U507" s="106"/>
      <c r="V507" s="107"/>
      <c r="W507" s="107"/>
      <c r="X507" s="107" t="str">
        <f t="shared" si="437"/>
        <v>--500-07-04</v>
      </c>
      <c r="Y507" s="105" t="e">
        <f t="shared" ref="Y507:AC507" ca="1" si="552">TRIM(SUBSTITUTE(SUBSTITUTE(OFFSET($Q507,0,COLUMN()-COLUMN($AL$1)),CHAR(160)," "),_xludf.UNICHAR(8239)," "))</f>
        <v>#NAME?</v>
      </c>
      <c r="Z507" s="105" t="e">
        <f t="shared" ca="1" si="552"/>
        <v>#NAME?</v>
      </c>
      <c r="AA507" s="105" t="e">
        <f t="shared" ca="1" si="552"/>
        <v>#NAME?</v>
      </c>
      <c r="AB507" s="105" t="e">
        <f t="shared" ca="1" si="552"/>
        <v>#NAME?</v>
      </c>
      <c r="AC507" s="105" t="e">
        <f t="shared" ca="1" si="552"/>
        <v>#NAME?</v>
      </c>
      <c r="AD507" s="107">
        <f t="shared" si="439"/>
        <v>0</v>
      </c>
      <c r="AE507" s="107" t="str">
        <f t="shared" si="421"/>
        <v>2026-04</v>
      </c>
      <c r="AF507" s="107">
        <f t="shared" si="440"/>
        <v>0</v>
      </c>
      <c r="AG507" s="107">
        <f t="shared" si="441"/>
        <v>0</v>
      </c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</row>
    <row r="508" spans="1:47" ht="24" customHeight="1" x14ac:dyDescent="0.3">
      <c r="A508" s="46">
        <v>28</v>
      </c>
      <c r="B508" s="105" t="s">
        <v>454</v>
      </c>
      <c r="C508" s="102">
        <v>46119</v>
      </c>
      <c r="D508" s="102">
        <f t="array" ref="D508">IFERROR(
  LOOKUP(2, 1/((TRIM(IMS!$E$8:$E$4000)=TRIM(IMS!$E508))*(IMS!$C$8:$C$4000&lt;IMS!$C508)),
         IMS!$C$8:$C$4000),
"")</f>
        <v>46117</v>
      </c>
      <c r="E508" s="105">
        <v>470513730</v>
      </c>
      <c r="F508" s="113">
        <v>45461</v>
      </c>
      <c r="G508" s="105">
        <v>1</v>
      </c>
      <c r="H508" s="124" t="str">
        <f t="shared" si="514"/>
        <v>0-5</v>
      </c>
      <c r="I508" s="126" t="s">
        <v>88</v>
      </c>
      <c r="J508" s="110"/>
      <c r="K508" s="114">
        <v>597114853</v>
      </c>
      <c r="L508" s="107" t="s">
        <v>35</v>
      </c>
      <c r="M508" s="105" t="s">
        <v>89</v>
      </c>
      <c r="N508" s="107" t="s">
        <v>574</v>
      </c>
      <c r="O508" s="105"/>
      <c r="P508" s="103" t="s">
        <v>85</v>
      </c>
      <c r="Q508" s="136" t="s">
        <v>16</v>
      </c>
      <c r="R508" s="137"/>
      <c r="S508" s="107"/>
      <c r="T508" s="106"/>
      <c r="U508" s="110" t="s">
        <v>7</v>
      </c>
      <c r="V508" s="107"/>
      <c r="W508" s="107"/>
      <c r="X508" s="107" t="str">
        <f t="shared" si="437"/>
        <v>--501-07-04</v>
      </c>
      <c r="Y508" s="105" t="e">
        <f t="shared" ref="Y508:AC508" ca="1" si="553">TRIM(SUBSTITUTE(SUBSTITUTE(OFFSET($Q508,0,COLUMN()-COLUMN($AL$1)),CHAR(160)," "),_xludf.UNICHAR(8239)," "))</f>
        <v>#NAME?</v>
      </c>
      <c r="Z508" s="105" t="e">
        <f t="shared" ca="1" si="553"/>
        <v>#NAME?</v>
      </c>
      <c r="AA508" s="105" t="e">
        <f t="shared" ca="1" si="553"/>
        <v>#NAME?</v>
      </c>
      <c r="AB508" s="105" t="e">
        <f t="shared" ca="1" si="553"/>
        <v>#NAME?</v>
      </c>
      <c r="AC508" s="105" t="e">
        <f t="shared" ca="1" si="553"/>
        <v>#NAME?</v>
      </c>
      <c r="AD508" s="107">
        <f t="shared" si="439"/>
        <v>0</v>
      </c>
      <c r="AE508" s="107" t="str">
        <f t="shared" si="421"/>
        <v>2026-04</v>
      </c>
      <c r="AF508" s="107">
        <f t="shared" si="440"/>
        <v>0</v>
      </c>
      <c r="AG508" s="107">
        <f t="shared" si="441"/>
        <v>0</v>
      </c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</row>
    <row r="509" spans="1:47" ht="24" customHeight="1" x14ac:dyDescent="0.3">
      <c r="A509" s="46">
        <v>29</v>
      </c>
      <c r="B509" s="107" t="s">
        <v>588</v>
      </c>
      <c r="C509" s="102">
        <v>46119</v>
      </c>
      <c r="D509" s="102" t="str">
        <f t="array" ref="D509">IFERROR(
  LOOKUP(2, 1/((TRIM(IMS!$E$8:$E$4000)=TRIM(IMS!$E509))*(IMS!$C$8:$C$4000&lt;IMS!$C509)),
         IMS!$C$8:$C$4000),
"")</f>
        <v/>
      </c>
      <c r="E509" s="107">
        <v>445142268</v>
      </c>
      <c r="F509" s="113">
        <v>44083</v>
      </c>
      <c r="G509" s="104">
        <v>5</v>
      </c>
      <c r="H509" s="124" t="str">
        <f t="shared" si="514"/>
        <v>0-5</v>
      </c>
      <c r="I509" s="126" t="s">
        <v>88</v>
      </c>
      <c r="J509" s="105" t="e">
        <f ca="1">IF(OR(LOWER(TRIM(SUBSTITUTE(SUBSTITUTE($I509,CHAR(160)," "),_xludf.UNICHAR(8239)," ")))="male",
LOWER(TRIM(SUBSTITUTE(SUBSTITUTE($I509,CHAR(160)," "),_xludf.UNICHAR(8239)," ")))="m",
LOWER(TRIM(SUBSTITUTE(SUBSTITUTE($I509,CHAR(160)," "),_xludf.UNICHAR(8239)," ")))="males"),
"male",
IF(OR(LOWER(TRIM(SUBSTITUTE(SUBSTITUTE($I509,CHAR(160)," "),_xludf.UNICHAR(8239)," ")))="female",
LOWER(TRIM(SUBSTITUTE(SUBSTITUTE($I509,CHAR(160)," "),_xludf.UNICHAR(8239)," ")))="f",
LOWER(TRIM(SUBSTITUTE(SUBSTITUTE($I509,CHAR(160)," "),_xludf.UNICHAR(8239)," ")))="females"),
"female",
""))</f>
        <v>#NAME?</v>
      </c>
      <c r="K509" s="114">
        <v>597114853</v>
      </c>
      <c r="L509" s="107" t="s">
        <v>35</v>
      </c>
      <c r="M509" s="107" t="s">
        <v>83</v>
      </c>
      <c r="N509" s="107" t="s">
        <v>574</v>
      </c>
      <c r="O509" s="105"/>
      <c r="P509" s="103" t="s">
        <v>85</v>
      </c>
      <c r="Q509" s="136" t="s">
        <v>16</v>
      </c>
      <c r="R509" s="137"/>
      <c r="S509" s="107"/>
      <c r="T509" s="106"/>
      <c r="U509" s="106"/>
      <c r="V509" s="107"/>
      <c r="W509" s="107"/>
      <c r="X509" s="107" t="str">
        <f t="shared" si="437"/>
        <v>--502-07-04</v>
      </c>
      <c r="Y509" s="105" t="e">
        <f t="shared" ref="Y509:AC509" ca="1" si="554">TRIM(SUBSTITUTE(SUBSTITUTE(OFFSET($Q509,0,COLUMN()-COLUMN($AL$1)),CHAR(160)," "),_xludf.UNICHAR(8239)," "))</f>
        <v>#NAME?</v>
      </c>
      <c r="Z509" s="105" t="e">
        <f t="shared" ca="1" si="554"/>
        <v>#NAME?</v>
      </c>
      <c r="AA509" s="105" t="e">
        <f t="shared" ca="1" si="554"/>
        <v>#NAME?</v>
      </c>
      <c r="AB509" s="105" t="e">
        <f t="shared" ca="1" si="554"/>
        <v>#NAME?</v>
      </c>
      <c r="AC509" s="105" t="e">
        <f t="shared" ca="1" si="554"/>
        <v>#NAME?</v>
      </c>
      <c r="AD509" s="107">
        <f t="shared" si="439"/>
        <v>1</v>
      </c>
      <c r="AE509" s="107" t="str">
        <f t="shared" si="421"/>
        <v>2026-04</v>
      </c>
      <c r="AF509" s="107">
        <f t="shared" si="440"/>
        <v>1</v>
      </c>
      <c r="AG509" s="107">
        <f t="shared" si="441"/>
        <v>1</v>
      </c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</row>
    <row r="510" spans="1:47" ht="24" customHeight="1" x14ac:dyDescent="0.3">
      <c r="A510" s="46">
        <v>30</v>
      </c>
      <c r="B510" s="105" t="s">
        <v>376</v>
      </c>
      <c r="C510" s="102">
        <v>46119</v>
      </c>
      <c r="D510" s="102">
        <f t="array" ref="D510">IFERROR(
  LOOKUP(2, 1/((TRIM(IMS!$E$8:$E$4000)=TRIM(IMS!$E510))*(IMS!$C$8:$C$4000&lt;IMS!$C510)),
         IMS!$C$8:$C$4000),
"")</f>
        <v>46114</v>
      </c>
      <c r="E510" s="105">
        <v>422554097</v>
      </c>
      <c r="F510" s="113">
        <v>38681</v>
      </c>
      <c r="G510" s="105">
        <v>20</v>
      </c>
      <c r="H510" s="124" t="str">
        <f t="shared" si="514"/>
        <v>19-60</v>
      </c>
      <c r="I510" s="125" t="s">
        <v>82</v>
      </c>
      <c r="J510" s="110"/>
      <c r="K510" s="105">
        <v>593209130</v>
      </c>
      <c r="L510" s="107" t="s">
        <v>35</v>
      </c>
      <c r="M510" s="110" t="s">
        <v>83</v>
      </c>
      <c r="N510" s="105" t="s">
        <v>84</v>
      </c>
      <c r="O510" s="105"/>
      <c r="P510" s="103" t="s">
        <v>156</v>
      </c>
      <c r="Q510" s="137"/>
      <c r="R510" s="126" t="s">
        <v>37</v>
      </c>
      <c r="S510" s="107"/>
      <c r="T510" s="106"/>
      <c r="U510" s="106"/>
      <c r="V510" s="107"/>
      <c r="W510" s="107"/>
      <c r="X510" s="107" t="str">
        <f t="shared" si="437"/>
        <v>--503-07-04</v>
      </c>
      <c r="Y510" s="105" t="e">
        <f t="shared" ref="Y510:AC510" ca="1" si="555">TRIM(SUBSTITUTE(SUBSTITUTE(OFFSET($Q510,0,COLUMN()-COLUMN($AL$1)),CHAR(160)," "),_xludf.UNICHAR(8239)," "))</f>
        <v>#NAME?</v>
      </c>
      <c r="Z510" s="105" t="e">
        <f t="shared" ca="1" si="555"/>
        <v>#NAME?</v>
      </c>
      <c r="AA510" s="105" t="e">
        <f t="shared" ca="1" si="555"/>
        <v>#NAME?</v>
      </c>
      <c r="AB510" s="105" t="e">
        <f t="shared" ca="1" si="555"/>
        <v>#NAME?</v>
      </c>
      <c r="AC510" s="105" t="e">
        <f t="shared" ca="1" si="555"/>
        <v>#NAME?</v>
      </c>
      <c r="AD510" s="107">
        <f t="shared" si="439"/>
        <v>0</v>
      </c>
      <c r="AE510" s="107" t="str">
        <f t="shared" si="421"/>
        <v>2026-04</v>
      </c>
      <c r="AF510" s="107">
        <f t="shared" si="440"/>
        <v>0</v>
      </c>
      <c r="AG510" s="107">
        <f t="shared" si="441"/>
        <v>0</v>
      </c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</row>
    <row r="511" spans="1:47" ht="24" customHeight="1" x14ac:dyDescent="0.3">
      <c r="A511" s="46">
        <v>31</v>
      </c>
      <c r="B511" s="107" t="s">
        <v>589</v>
      </c>
      <c r="C511" s="102">
        <v>46119</v>
      </c>
      <c r="D511" s="102" t="str">
        <f t="array" ref="D511">IFERROR(
  LOOKUP(2, 1/((TRIM(IMS!$E$8:$E$4000)=TRIM(IMS!$E511))*(IMS!$C$8:$C$4000&lt;IMS!$C511)),
         IMS!$C$8:$C$4000),
"")</f>
        <v/>
      </c>
      <c r="E511" s="107">
        <v>901605410</v>
      </c>
      <c r="F511" s="113">
        <v>28534</v>
      </c>
      <c r="G511" s="104">
        <v>48</v>
      </c>
      <c r="H511" s="124" t="str">
        <f t="shared" si="514"/>
        <v>19-60</v>
      </c>
      <c r="I511" s="125" t="s">
        <v>82</v>
      </c>
      <c r="J511" s="105" t="e">
        <f t="shared" ref="J511:J518" ca="1" si="556">IF(OR(LOWER(TRIM(SUBSTITUTE(SUBSTITUTE($I511,CHAR(160)," "),_xludf.UNICHAR(8239)," ")))="male",
LOWER(TRIM(SUBSTITUTE(SUBSTITUTE($I511,CHAR(160)," "),_xludf.UNICHAR(8239)," ")))="m",
LOWER(TRIM(SUBSTITUTE(SUBSTITUTE($I511,CHAR(160)," "),_xludf.UNICHAR(8239)," ")))="males"),
"male",
IF(OR(LOWER(TRIM(SUBSTITUTE(SUBSTITUTE($I511,CHAR(160)," "),_xludf.UNICHAR(8239)," ")))="female",
LOWER(TRIM(SUBSTITUTE(SUBSTITUTE($I511,CHAR(160)," "),_xludf.UNICHAR(8239)," ")))="f",
LOWER(TRIM(SUBSTITUTE(SUBSTITUTE($I511,CHAR(160)," "),_xludf.UNICHAR(8239)," ")))="females"),
"female",
""))</f>
        <v>#NAME?</v>
      </c>
      <c r="K511" s="105">
        <v>597037119</v>
      </c>
      <c r="L511" s="105" t="s">
        <v>35</v>
      </c>
      <c r="M511" s="105" t="s">
        <v>134</v>
      </c>
      <c r="N511" s="107" t="s">
        <v>574</v>
      </c>
      <c r="O511" s="105"/>
      <c r="P511" s="103" t="s">
        <v>156</v>
      </c>
      <c r="Q511" s="136" t="s">
        <v>16</v>
      </c>
      <c r="R511" s="137"/>
      <c r="S511" s="107"/>
      <c r="T511" s="106"/>
      <c r="U511" s="106"/>
      <c r="V511" s="107"/>
      <c r="W511" s="107"/>
      <c r="X511" s="107" t="str">
        <f t="shared" si="437"/>
        <v>--504-07-04</v>
      </c>
      <c r="Y511" s="105" t="e">
        <f t="shared" ref="Y511:AC511" ca="1" si="557">TRIM(SUBSTITUTE(SUBSTITUTE(OFFSET($Q511,0,COLUMN()-COLUMN($AL$1)),CHAR(160)," "),_xludf.UNICHAR(8239)," "))</f>
        <v>#NAME?</v>
      </c>
      <c r="Z511" s="105" t="e">
        <f t="shared" ca="1" si="557"/>
        <v>#NAME?</v>
      </c>
      <c r="AA511" s="105" t="e">
        <f t="shared" ca="1" si="557"/>
        <v>#NAME?</v>
      </c>
      <c r="AB511" s="105" t="e">
        <f t="shared" ca="1" si="557"/>
        <v>#NAME?</v>
      </c>
      <c r="AC511" s="105" t="e">
        <f t="shared" ca="1" si="557"/>
        <v>#NAME?</v>
      </c>
      <c r="AD511" s="107">
        <f t="shared" si="439"/>
        <v>1</v>
      </c>
      <c r="AE511" s="107" t="str">
        <f t="shared" si="421"/>
        <v>2026-04</v>
      </c>
      <c r="AF511" s="107">
        <f t="shared" si="440"/>
        <v>1</v>
      </c>
      <c r="AG511" s="107">
        <f t="shared" si="441"/>
        <v>1</v>
      </c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</row>
    <row r="512" spans="1:47" ht="24" customHeight="1" x14ac:dyDescent="0.3">
      <c r="A512" s="46">
        <v>32</v>
      </c>
      <c r="B512" s="107" t="s">
        <v>590</v>
      </c>
      <c r="C512" s="102">
        <v>46119</v>
      </c>
      <c r="D512" s="102" t="str">
        <f t="array" ref="D512">IFERROR(
  LOOKUP(2, 1/((TRIM(IMS!$E$8:$E$4000)=TRIM(IMS!$E512))*(IMS!$C$8:$C$4000&lt;IMS!$C512)),
         IMS!$C$8:$C$4000),
"")</f>
        <v/>
      </c>
      <c r="E512" s="107">
        <v>915324123</v>
      </c>
      <c r="F512" s="113">
        <v>26851</v>
      </c>
      <c r="G512" s="104">
        <v>52</v>
      </c>
      <c r="H512" s="124" t="str">
        <f t="shared" si="514"/>
        <v>19-60</v>
      </c>
      <c r="I512" s="125" t="s">
        <v>82</v>
      </c>
      <c r="J512" s="105" t="e">
        <f t="shared" ca="1" si="556"/>
        <v>#NAME?</v>
      </c>
      <c r="K512" s="105">
        <v>592103509</v>
      </c>
      <c r="L512" s="106" t="s">
        <v>44</v>
      </c>
      <c r="M512" s="107" t="s">
        <v>83</v>
      </c>
      <c r="N512" s="107" t="s">
        <v>574</v>
      </c>
      <c r="O512" s="105"/>
      <c r="P512" s="103" t="s">
        <v>85</v>
      </c>
      <c r="Q512" s="136" t="s">
        <v>16</v>
      </c>
      <c r="R512" s="137"/>
      <c r="S512" s="107"/>
      <c r="T512" s="106"/>
      <c r="U512" s="106"/>
      <c r="V512" s="107"/>
      <c r="W512" s="107"/>
      <c r="X512" s="107" t="str">
        <f t="shared" si="437"/>
        <v>--505-07-04</v>
      </c>
      <c r="Y512" s="105" t="e">
        <f t="shared" ref="Y512:AC512" ca="1" si="558">TRIM(SUBSTITUTE(SUBSTITUTE(OFFSET($Q512,0,COLUMN()-COLUMN($AL$1)),CHAR(160)," "),_xludf.UNICHAR(8239)," "))</f>
        <v>#NAME?</v>
      </c>
      <c r="Z512" s="105" t="e">
        <f t="shared" ca="1" si="558"/>
        <v>#NAME?</v>
      </c>
      <c r="AA512" s="105" t="e">
        <f t="shared" ca="1" si="558"/>
        <v>#NAME?</v>
      </c>
      <c r="AB512" s="105" t="e">
        <f t="shared" ca="1" si="558"/>
        <v>#NAME?</v>
      </c>
      <c r="AC512" s="105" t="e">
        <f t="shared" ca="1" si="558"/>
        <v>#NAME?</v>
      </c>
      <c r="AD512" s="107">
        <f t="shared" si="439"/>
        <v>1</v>
      </c>
      <c r="AE512" s="107" t="str">
        <f t="shared" si="421"/>
        <v>2026-04</v>
      </c>
      <c r="AF512" s="107">
        <f t="shared" si="440"/>
        <v>1</v>
      </c>
      <c r="AG512" s="107">
        <f t="shared" si="441"/>
        <v>1</v>
      </c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</row>
    <row r="513" spans="1:47" ht="24" customHeight="1" x14ac:dyDescent="0.3">
      <c r="A513" s="46">
        <v>33</v>
      </c>
      <c r="B513" s="107" t="s">
        <v>591</v>
      </c>
      <c r="C513" s="102">
        <v>46119</v>
      </c>
      <c r="D513" s="102" t="str">
        <f t="array" ref="D513">IFERROR(
  LOOKUP(2, 1/((TRIM(IMS!$E$8:$E$4000)=TRIM(IMS!$E513))*(IMS!$C$8:$C$4000&lt;IMS!$C513)),
         IMS!$C$8:$C$4000),
"")</f>
        <v/>
      </c>
      <c r="E513" s="107">
        <v>949830376</v>
      </c>
      <c r="F513" s="113">
        <v>30801</v>
      </c>
      <c r="G513" s="104">
        <v>42</v>
      </c>
      <c r="H513" s="124" t="str">
        <f t="shared" si="514"/>
        <v>19-60</v>
      </c>
      <c r="I513" s="125" t="s">
        <v>82</v>
      </c>
      <c r="J513" s="105" t="e">
        <f t="shared" ca="1" si="556"/>
        <v>#NAME?</v>
      </c>
      <c r="K513" s="105">
        <v>597114291</v>
      </c>
      <c r="L513" s="106" t="s">
        <v>41</v>
      </c>
      <c r="M513" s="107" t="s">
        <v>83</v>
      </c>
      <c r="N513" s="107" t="s">
        <v>574</v>
      </c>
      <c r="O513" s="105"/>
      <c r="P513" s="103" t="s">
        <v>85</v>
      </c>
      <c r="Q513" s="137"/>
      <c r="R513" s="126" t="s">
        <v>37</v>
      </c>
      <c r="S513" s="107"/>
      <c r="T513" s="106"/>
      <c r="U513" s="106"/>
      <c r="V513" s="107"/>
      <c r="W513" s="107"/>
      <c r="X513" s="107" t="str">
        <f t="shared" si="437"/>
        <v>--506-07-04</v>
      </c>
      <c r="Y513" s="105" t="e">
        <f t="shared" ref="Y513:AC513" ca="1" si="559">TRIM(SUBSTITUTE(SUBSTITUTE(OFFSET($Q513,0,COLUMN()-COLUMN($AL$1)),CHAR(160)," "),_xludf.UNICHAR(8239)," "))</f>
        <v>#NAME?</v>
      </c>
      <c r="Z513" s="105" t="e">
        <f t="shared" ca="1" si="559"/>
        <v>#NAME?</v>
      </c>
      <c r="AA513" s="105" t="e">
        <f t="shared" ca="1" si="559"/>
        <v>#NAME?</v>
      </c>
      <c r="AB513" s="105" t="e">
        <f t="shared" ca="1" si="559"/>
        <v>#NAME?</v>
      </c>
      <c r="AC513" s="105" t="e">
        <f t="shared" ca="1" si="559"/>
        <v>#NAME?</v>
      </c>
      <c r="AD513" s="107">
        <f t="shared" si="439"/>
        <v>1</v>
      </c>
      <c r="AE513" s="107" t="str">
        <f t="shared" si="421"/>
        <v>2026-04</v>
      </c>
      <c r="AF513" s="107">
        <f t="shared" si="440"/>
        <v>1</v>
      </c>
      <c r="AG513" s="107">
        <f t="shared" si="441"/>
        <v>1</v>
      </c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</row>
    <row r="514" spans="1:47" ht="24" customHeight="1" x14ac:dyDescent="0.3">
      <c r="A514" s="46">
        <v>34</v>
      </c>
      <c r="B514" s="107" t="s">
        <v>592</v>
      </c>
      <c r="C514" s="102">
        <v>46119</v>
      </c>
      <c r="D514" s="102" t="str">
        <f t="array" ref="D514">IFERROR(
  LOOKUP(2, 1/((TRIM(IMS!$E$8:$E$4000)=TRIM(IMS!$E514))*(IMS!$C$8:$C$4000&lt;IMS!$C514)),
         IMS!$C$8:$C$4000),
"")</f>
        <v/>
      </c>
      <c r="E514" s="107">
        <v>406040287</v>
      </c>
      <c r="F514" s="113">
        <v>36906</v>
      </c>
      <c r="G514" s="104">
        <v>25</v>
      </c>
      <c r="H514" s="124" t="str">
        <f t="shared" si="514"/>
        <v>19-60</v>
      </c>
      <c r="I514" s="126" t="s">
        <v>88</v>
      </c>
      <c r="J514" s="105" t="e">
        <f t="shared" ca="1" si="556"/>
        <v>#NAME?</v>
      </c>
      <c r="K514" s="105">
        <v>594348361</v>
      </c>
      <c r="L514" s="106" t="s">
        <v>41</v>
      </c>
      <c r="M514" s="107" t="s">
        <v>83</v>
      </c>
      <c r="N514" s="107" t="s">
        <v>574</v>
      </c>
      <c r="O514" s="105"/>
      <c r="P514" s="103" t="s">
        <v>85</v>
      </c>
      <c r="Q514" s="136" t="s">
        <v>16</v>
      </c>
      <c r="R514" s="137"/>
      <c r="S514" s="107"/>
      <c r="T514" s="106"/>
      <c r="U514" s="106"/>
      <c r="V514" s="107"/>
      <c r="W514" s="107"/>
      <c r="X514" s="107" t="str">
        <f t="shared" si="437"/>
        <v>--507-07-04</v>
      </c>
      <c r="Y514" s="105" t="e">
        <f t="shared" ref="Y514:AC514" ca="1" si="560">TRIM(SUBSTITUTE(SUBSTITUTE(OFFSET($Q514,0,COLUMN()-COLUMN($AL$1)),CHAR(160)," "),_xludf.UNICHAR(8239)," "))</f>
        <v>#NAME?</v>
      </c>
      <c r="Z514" s="105" t="e">
        <f t="shared" ca="1" si="560"/>
        <v>#NAME?</v>
      </c>
      <c r="AA514" s="105" t="e">
        <f t="shared" ca="1" si="560"/>
        <v>#NAME?</v>
      </c>
      <c r="AB514" s="105" t="e">
        <f t="shared" ca="1" si="560"/>
        <v>#NAME?</v>
      </c>
      <c r="AC514" s="105" t="e">
        <f t="shared" ca="1" si="560"/>
        <v>#NAME?</v>
      </c>
      <c r="AD514" s="107">
        <f t="shared" si="439"/>
        <v>1</v>
      </c>
      <c r="AE514" s="107" t="str">
        <f t="shared" si="421"/>
        <v>2026-04</v>
      </c>
      <c r="AF514" s="107">
        <f t="shared" si="440"/>
        <v>1</v>
      </c>
      <c r="AG514" s="107">
        <f t="shared" si="441"/>
        <v>1</v>
      </c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</row>
    <row r="515" spans="1:47" ht="24" customHeight="1" x14ac:dyDescent="0.3">
      <c r="A515" s="46">
        <v>35</v>
      </c>
      <c r="B515" s="107" t="s">
        <v>593</v>
      </c>
      <c r="C515" s="102">
        <v>46119</v>
      </c>
      <c r="D515" s="102" t="str">
        <f t="array" ref="D515">IFERROR(
  LOOKUP(2, 1/((TRIM(IMS!$E$8:$E$4000)=TRIM(IMS!$E515))*(IMS!$C$8:$C$4000&lt;IMS!$C515)),
         IMS!$C$8:$C$4000),
"")</f>
        <v/>
      </c>
      <c r="E515" s="107">
        <v>442288502</v>
      </c>
      <c r="F515" s="113">
        <v>43746</v>
      </c>
      <c r="G515" s="104">
        <v>6</v>
      </c>
      <c r="H515" s="124" t="str">
        <f t="shared" si="514"/>
        <v>6-18</v>
      </c>
      <c r="I515" s="126" t="s">
        <v>88</v>
      </c>
      <c r="J515" s="105" t="e">
        <f t="shared" ca="1" si="556"/>
        <v>#NAME?</v>
      </c>
      <c r="K515" s="105">
        <v>594348361</v>
      </c>
      <c r="L515" s="106" t="s">
        <v>41</v>
      </c>
      <c r="M515" s="107" t="s">
        <v>89</v>
      </c>
      <c r="N515" s="107" t="s">
        <v>574</v>
      </c>
      <c r="O515" s="105"/>
      <c r="P515" s="103" t="s">
        <v>85</v>
      </c>
      <c r="Q515" s="136" t="s">
        <v>16</v>
      </c>
      <c r="R515" s="137"/>
      <c r="S515" s="107"/>
      <c r="T515" s="106"/>
      <c r="U515" s="106"/>
      <c r="V515" s="107"/>
      <c r="W515" s="107"/>
      <c r="X515" s="107" t="str">
        <f t="shared" si="437"/>
        <v>--508-07-04</v>
      </c>
      <c r="Y515" s="105" t="e">
        <f t="shared" ref="Y515:AC515" ca="1" si="561">TRIM(SUBSTITUTE(SUBSTITUTE(OFFSET($Q515,0,COLUMN()-COLUMN($AL$1)),CHAR(160)," "),_xludf.UNICHAR(8239)," "))</f>
        <v>#NAME?</v>
      </c>
      <c r="Z515" s="105" t="e">
        <f t="shared" ca="1" si="561"/>
        <v>#NAME?</v>
      </c>
      <c r="AA515" s="105" t="e">
        <f t="shared" ca="1" si="561"/>
        <v>#NAME?</v>
      </c>
      <c r="AB515" s="105" t="e">
        <f t="shared" ca="1" si="561"/>
        <v>#NAME?</v>
      </c>
      <c r="AC515" s="105" t="e">
        <f t="shared" ca="1" si="561"/>
        <v>#NAME?</v>
      </c>
      <c r="AD515" s="107">
        <f t="shared" si="439"/>
        <v>1</v>
      </c>
      <c r="AE515" s="107" t="str">
        <f t="shared" si="421"/>
        <v>2026-04</v>
      </c>
      <c r="AF515" s="107">
        <f t="shared" si="440"/>
        <v>1</v>
      </c>
      <c r="AG515" s="107">
        <f t="shared" si="441"/>
        <v>1</v>
      </c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</row>
    <row r="516" spans="1:47" ht="24" customHeight="1" x14ac:dyDescent="0.3">
      <c r="A516" s="46">
        <v>36</v>
      </c>
      <c r="B516" s="107" t="s">
        <v>594</v>
      </c>
      <c r="C516" s="102">
        <v>46119</v>
      </c>
      <c r="D516" s="102" t="str">
        <f t="array" ref="D516">IFERROR(
  LOOKUP(2, 1/((TRIM(IMS!$E$8:$E$4000)=TRIM(IMS!$E516))*(IMS!$C$8:$C$4000&lt;IMS!$C516)),
         IMS!$C$8:$C$4000),
"")</f>
        <v/>
      </c>
      <c r="E516" s="107">
        <v>927876839</v>
      </c>
      <c r="F516" s="113">
        <v>23172</v>
      </c>
      <c r="G516" s="104">
        <v>62</v>
      </c>
      <c r="H516" s="124" t="str">
        <f t="shared" si="514"/>
        <v>+60</v>
      </c>
      <c r="I516" s="125" t="s">
        <v>82</v>
      </c>
      <c r="J516" s="105" t="e">
        <f t="shared" ca="1" si="556"/>
        <v>#NAME?</v>
      </c>
      <c r="K516" s="105">
        <v>594348361</v>
      </c>
      <c r="L516" s="106" t="s">
        <v>41</v>
      </c>
      <c r="M516" s="105" t="s">
        <v>134</v>
      </c>
      <c r="N516" s="107" t="s">
        <v>574</v>
      </c>
      <c r="O516" s="105"/>
      <c r="P516" s="103" t="s">
        <v>85</v>
      </c>
      <c r="Q516" s="136" t="s">
        <v>4</v>
      </c>
      <c r="R516" s="137"/>
      <c r="S516" s="107"/>
      <c r="T516" s="106"/>
      <c r="U516" s="106"/>
      <c r="V516" s="107"/>
      <c r="W516" s="107"/>
      <c r="X516" s="107" t="str">
        <f t="shared" si="437"/>
        <v>--509-07-04</v>
      </c>
      <c r="Y516" s="105" t="e">
        <f t="shared" ref="Y516:AC516" ca="1" si="562">TRIM(SUBSTITUTE(SUBSTITUTE(OFFSET($Q516,0,COLUMN()-COLUMN($AL$1)),CHAR(160)," "),_xludf.UNICHAR(8239)," "))</f>
        <v>#NAME?</v>
      </c>
      <c r="Z516" s="105" t="e">
        <f t="shared" ca="1" si="562"/>
        <v>#NAME?</v>
      </c>
      <c r="AA516" s="105" t="e">
        <f t="shared" ca="1" si="562"/>
        <v>#NAME?</v>
      </c>
      <c r="AB516" s="105" t="e">
        <f t="shared" ca="1" si="562"/>
        <v>#NAME?</v>
      </c>
      <c r="AC516" s="105" t="e">
        <f t="shared" ca="1" si="562"/>
        <v>#NAME?</v>
      </c>
      <c r="AD516" s="107">
        <f t="shared" si="439"/>
        <v>1</v>
      </c>
      <c r="AE516" s="107" t="str">
        <f t="shared" si="421"/>
        <v>2026-04</v>
      </c>
      <c r="AF516" s="107">
        <f t="shared" si="440"/>
        <v>1</v>
      </c>
      <c r="AG516" s="107">
        <f t="shared" si="441"/>
        <v>1</v>
      </c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</row>
    <row r="517" spans="1:47" ht="24" customHeight="1" x14ac:dyDescent="0.3">
      <c r="A517" s="46">
        <v>37</v>
      </c>
      <c r="B517" s="107" t="s">
        <v>595</v>
      </c>
      <c r="C517" s="102">
        <v>46119</v>
      </c>
      <c r="D517" s="102" t="str">
        <f t="array" ref="D517">IFERROR(
  LOOKUP(2, 1/((TRIM(IMS!$E$8:$E$4000)=TRIM(IMS!$E517))*(IMS!$C$8:$C$4000&lt;IMS!$C517)),
         IMS!$C$8:$C$4000),
"")</f>
        <v/>
      </c>
      <c r="E517" s="107">
        <v>900258385</v>
      </c>
      <c r="F517" s="113">
        <v>27477</v>
      </c>
      <c r="G517" s="104">
        <v>51</v>
      </c>
      <c r="H517" s="124" t="str">
        <f t="shared" si="514"/>
        <v>19-60</v>
      </c>
      <c r="I517" s="125" t="s">
        <v>82</v>
      </c>
      <c r="J517" s="105" t="e">
        <f t="shared" ca="1" si="556"/>
        <v>#NAME?</v>
      </c>
      <c r="K517" s="105">
        <v>599804223</v>
      </c>
      <c r="L517" s="106" t="s">
        <v>41</v>
      </c>
      <c r="M517" s="107" t="s">
        <v>83</v>
      </c>
      <c r="N517" s="107" t="s">
        <v>574</v>
      </c>
      <c r="O517" s="105"/>
      <c r="P517" s="103" t="s">
        <v>85</v>
      </c>
      <c r="Q517" s="136" t="s">
        <v>16</v>
      </c>
      <c r="R517" s="137"/>
      <c r="S517" s="107"/>
      <c r="T517" s="106"/>
      <c r="U517" s="106"/>
      <c r="V517" s="107"/>
      <c r="W517" s="107"/>
      <c r="X517" s="107" t="str">
        <f t="shared" si="437"/>
        <v>--510-07-04</v>
      </c>
      <c r="Y517" s="105" t="e">
        <f t="shared" ref="Y517:AC517" ca="1" si="563">TRIM(SUBSTITUTE(SUBSTITUTE(OFFSET($Q517,0,COLUMN()-COLUMN($AL$1)),CHAR(160)," "),_xludf.UNICHAR(8239)," "))</f>
        <v>#NAME?</v>
      </c>
      <c r="Z517" s="105" t="e">
        <f t="shared" ca="1" si="563"/>
        <v>#NAME?</v>
      </c>
      <c r="AA517" s="105" t="e">
        <f t="shared" ca="1" si="563"/>
        <v>#NAME?</v>
      </c>
      <c r="AB517" s="105" t="e">
        <f t="shared" ca="1" si="563"/>
        <v>#NAME?</v>
      </c>
      <c r="AC517" s="105" t="e">
        <f t="shared" ca="1" si="563"/>
        <v>#NAME?</v>
      </c>
      <c r="AD517" s="107">
        <f t="shared" si="439"/>
        <v>1</v>
      </c>
      <c r="AE517" s="107" t="str">
        <f t="shared" si="421"/>
        <v>2026-04</v>
      </c>
      <c r="AF517" s="107">
        <f t="shared" si="440"/>
        <v>1</v>
      </c>
      <c r="AG517" s="107">
        <f t="shared" si="441"/>
        <v>1</v>
      </c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</row>
    <row r="518" spans="1:47" ht="24" customHeight="1" x14ac:dyDescent="0.3">
      <c r="A518" s="46">
        <v>38</v>
      </c>
      <c r="B518" s="107" t="s">
        <v>596</v>
      </c>
      <c r="C518" s="102">
        <v>46119</v>
      </c>
      <c r="D518" s="102" t="str">
        <f t="array" ref="D518">IFERROR(
  LOOKUP(2, 1/((TRIM(IMS!$E$8:$E$4000)=TRIM(IMS!$E518))*(IMS!$C$8:$C$4000&lt;IMS!$C518)),
         IMS!$C$8:$C$4000),
"")</f>
        <v/>
      </c>
      <c r="E518" s="107">
        <v>926705682</v>
      </c>
      <c r="F518" s="113">
        <v>30652</v>
      </c>
      <c r="G518" s="104">
        <v>42</v>
      </c>
      <c r="H518" s="124" t="str">
        <f t="shared" si="514"/>
        <v>19-60</v>
      </c>
      <c r="I518" s="125" t="s">
        <v>82</v>
      </c>
      <c r="J518" s="105" t="e">
        <f t="shared" ca="1" si="556"/>
        <v>#NAME?</v>
      </c>
      <c r="K518" s="105">
        <v>599560104</v>
      </c>
      <c r="L518" s="106" t="s">
        <v>41</v>
      </c>
      <c r="M518" s="107" t="s">
        <v>83</v>
      </c>
      <c r="N518" s="107" t="s">
        <v>574</v>
      </c>
      <c r="O518" s="105"/>
      <c r="P518" s="103" t="s">
        <v>85</v>
      </c>
      <c r="Q518" s="136" t="s">
        <v>16</v>
      </c>
      <c r="R518" s="137"/>
      <c r="S518" s="107"/>
      <c r="T518" s="106"/>
      <c r="U518" s="106"/>
      <c r="V518" s="107"/>
      <c r="W518" s="107"/>
      <c r="X518" s="107" t="str">
        <f t="shared" si="437"/>
        <v>--511-07-04</v>
      </c>
      <c r="Y518" s="105" t="e">
        <f t="shared" ref="Y518:AC518" ca="1" si="564">TRIM(SUBSTITUTE(SUBSTITUTE(OFFSET($Q518,0,COLUMN()-COLUMN($AL$1)),CHAR(160)," "),_xludf.UNICHAR(8239)," "))</f>
        <v>#NAME?</v>
      </c>
      <c r="Z518" s="105" t="e">
        <f t="shared" ca="1" si="564"/>
        <v>#NAME?</v>
      </c>
      <c r="AA518" s="105" t="e">
        <f t="shared" ca="1" si="564"/>
        <v>#NAME?</v>
      </c>
      <c r="AB518" s="105" t="e">
        <f t="shared" ca="1" si="564"/>
        <v>#NAME?</v>
      </c>
      <c r="AC518" s="105" t="e">
        <f t="shared" ca="1" si="564"/>
        <v>#NAME?</v>
      </c>
      <c r="AD518" s="107">
        <f t="shared" si="439"/>
        <v>1</v>
      </c>
      <c r="AE518" s="107" t="str">
        <f t="shared" si="421"/>
        <v>2026-04</v>
      </c>
      <c r="AF518" s="107">
        <f t="shared" si="440"/>
        <v>1</v>
      </c>
      <c r="AG518" s="107">
        <f t="shared" si="441"/>
        <v>1</v>
      </c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</row>
    <row r="519" spans="1:47" ht="24" customHeight="1" x14ac:dyDescent="0.3">
      <c r="A519" s="46">
        <v>39</v>
      </c>
      <c r="B519" s="114" t="s">
        <v>597</v>
      </c>
      <c r="C519" s="102">
        <v>46119</v>
      </c>
      <c r="D519" s="102" t="str">
        <f t="array" ref="D519">IFERROR(
  LOOKUP(2, 1/((TRIM(IMS!$E$8:$E$4000)=TRIM(IMS!$E519))*(IMS!$C$8:$C$4000&lt;IMS!$C519)),
         IMS!$C$8:$C$4000),
"")</f>
        <v/>
      </c>
      <c r="E519" s="114">
        <v>425918083</v>
      </c>
      <c r="F519" s="113">
        <v>39645</v>
      </c>
      <c r="G519" s="114">
        <v>17</v>
      </c>
      <c r="H519" s="124" t="str">
        <f t="shared" si="514"/>
        <v>6-18</v>
      </c>
      <c r="I519" s="125" t="s">
        <v>82</v>
      </c>
      <c r="J519" s="110"/>
      <c r="K519" s="114">
        <v>599191813</v>
      </c>
      <c r="L519" s="106" t="s">
        <v>41</v>
      </c>
      <c r="M519" s="105" t="s">
        <v>94</v>
      </c>
      <c r="N519" s="107" t="s">
        <v>574</v>
      </c>
      <c r="O519" s="105"/>
      <c r="P519" s="103" t="s">
        <v>85</v>
      </c>
      <c r="Q519" s="137"/>
      <c r="R519" s="126" t="s">
        <v>37</v>
      </c>
      <c r="S519" s="107"/>
      <c r="T519" s="106"/>
      <c r="U519" s="106"/>
      <c r="V519" s="107"/>
      <c r="W519" s="107"/>
      <c r="X519" s="107" t="str">
        <f t="shared" si="437"/>
        <v>--512-07-04</v>
      </c>
      <c r="Y519" s="105" t="e">
        <f t="shared" ref="Y519:AC519" ca="1" si="565">TRIM(SUBSTITUTE(SUBSTITUTE(OFFSET($Q519,0,COLUMN()-COLUMN($AL$1)),CHAR(160)," "),_xludf.UNICHAR(8239)," "))</f>
        <v>#NAME?</v>
      </c>
      <c r="Z519" s="105" t="e">
        <f t="shared" ca="1" si="565"/>
        <v>#NAME?</v>
      </c>
      <c r="AA519" s="105" t="e">
        <f t="shared" ca="1" si="565"/>
        <v>#NAME?</v>
      </c>
      <c r="AB519" s="105" t="e">
        <f t="shared" ca="1" si="565"/>
        <v>#NAME?</v>
      </c>
      <c r="AC519" s="105" t="e">
        <f t="shared" ca="1" si="565"/>
        <v>#NAME?</v>
      </c>
      <c r="AD519" s="107">
        <f t="shared" si="439"/>
        <v>1</v>
      </c>
      <c r="AE519" s="107" t="str">
        <f t="shared" si="421"/>
        <v>2026-04</v>
      </c>
      <c r="AF519" s="107">
        <f t="shared" si="440"/>
        <v>1</v>
      </c>
      <c r="AG519" s="107">
        <f t="shared" si="441"/>
        <v>1</v>
      </c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</row>
    <row r="520" spans="1:47" ht="24" customHeight="1" x14ac:dyDescent="0.3">
      <c r="A520" s="46">
        <v>40</v>
      </c>
      <c r="B520" s="107" t="s">
        <v>598</v>
      </c>
      <c r="C520" s="102">
        <v>46119</v>
      </c>
      <c r="D520" s="102" t="str">
        <f t="array" ref="D520">IFERROR(
  LOOKUP(2, 1/((TRIM(IMS!$E$8:$E$4000)=TRIM(IMS!$E520))*(IMS!$C$8:$C$4000&lt;IMS!$C520)),
         IMS!$C$8:$C$4000),
"")</f>
        <v/>
      </c>
      <c r="E520" s="107">
        <v>422552786</v>
      </c>
      <c r="F520" s="113">
        <v>38775</v>
      </c>
      <c r="G520" s="104">
        <v>20</v>
      </c>
      <c r="H520" s="124" t="str">
        <f t="shared" si="514"/>
        <v>19-60</v>
      </c>
      <c r="I520" s="126" t="s">
        <v>88</v>
      </c>
      <c r="J520" s="105" t="e">
        <f t="shared" ref="J520:J523" ca="1" si="566">IF(OR(LOWER(TRIM(SUBSTITUTE(SUBSTITUTE($I520,CHAR(160)," "),_xludf.UNICHAR(8239)," ")))="male",
LOWER(TRIM(SUBSTITUTE(SUBSTITUTE($I520,CHAR(160)," "),_xludf.UNICHAR(8239)," ")))="m",
LOWER(TRIM(SUBSTITUTE(SUBSTITUTE($I520,CHAR(160)," "),_xludf.UNICHAR(8239)," ")))="males"),
"male",
IF(OR(LOWER(TRIM(SUBSTITUTE(SUBSTITUTE($I520,CHAR(160)," "),_xludf.UNICHAR(8239)," ")))="female",
LOWER(TRIM(SUBSTITUTE(SUBSTITUTE($I520,CHAR(160)," "),_xludf.UNICHAR(8239)," ")))="f",
LOWER(TRIM(SUBSTITUTE(SUBSTITUTE($I520,CHAR(160)," "),_xludf.UNICHAR(8239)," ")))="females"),
"female",
""))</f>
        <v>#NAME?</v>
      </c>
      <c r="K520" s="105">
        <v>599842390</v>
      </c>
      <c r="L520" s="106" t="s">
        <v>35</v>
      </c>
      <c r="M520" s="107" t="s">
        <v>94</v>
      </c>
      <c r="N520" s="107" t="s">
        <v>574</v>
      </c>
      <c r="O520" s="105"/>
      <c r="P520" s="103" t="s">
        <v>156</v>
      </c>
      <c r="Q520" s="136" t="s">
        <v>16</v>
      </c>
      <c r="R520" s="137"/>
      <c r="S520" s="107"/>
      <c r="T520" s="106"/>
      <c r="U520" s="106"/>
      <c r="V520" s="107"/>
      <c r="W520" s="107"/>
      <c r="X520" s="107" t="str">
        <f t="shared" si="437"/>
        <v>--513-07-04</v>
      </c>
      <c r="Y520" s="105" t="e">
        <f t="shared" ref="Y520:AC520" ca="1" si="567">TRIM(SUBSTITUTE(SUBSTITUTE(OFFSET($Q520,0,COLUMN()-COLUMN($AL$1)),CHAR(160)," "),_xludf.UNICHAR(8239)," "))</f>
        <v>#NAME?</v>
      </c>
      <c r="Z520" s="105" t="e">
        <f t="shared" ca="1" si="567"/>
        <v>#NAME?</v>
      </c>
      <c r="AA520" s="105" t="e">
        <f t="shared" ca="1" si="567"/>
        <v>#NAME?</v>
      </c>
      <c r="AB520" s="105" t="e">
        <f t="shared" ca="1" si="567"/>
        <v>#NAME?</v>
      </c>
      <c r="AC520" s="105" t="e">
        <f t="shared" ca="1" si="567"/>
        <v>#NAME?</v>
      </c>
      <c r="AD520" s="107">
        <f t="shared" si="439"/>
        <v>1</v>
      </c>
      <c r="AE520" s="107" t="str">
        <f t="shared" si="421"/>
        <v>2026-04</v>
      </c>
      <c r="AF520" s="107">
        <f t="shared" si="440"/>
        <v>1</v>
      </c>
      <c r="AG520" s="107">
        <f t="shared" si="441"/>
        <v>1</v>
      </c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</row>
    <row r="521" spans="1:47" ht="24" customHeight="1" x14ac:dyDescent="0.3">
      <c r="A521" s="46">
        <v>41</v>
      </c>
      <c r="B521" s="107" t="s">
        <v>599</v>
      </c>
      <c r="C521" s="102">
        <v>46119</v>
      </c>
      <c r="D521" s="102" t="str">
        <f t="array" ref="D521">IFERROR(
  LOOKUP(2, 1/((TRIM(IMS!$E$8:$E$4000)=TRIM(IMS!$E521))*(IMS!$C$8:$C$4000&lt;IMS!$C521)),
         IMS!$C$8:$C$4000),
"")</f>
        <v/>
      </c>
      <c r="E521" s="107">
        <v>438337214</v>
      </c>
      <c r="F521" s="113">
        <v>42501</v>
      </c>
      <c r="G521" s="104">
        <v>9</v>
      </c>
      <c r="H521" s="124" t="str">
        <f t="shared" si="514"/>
        <v>6-18</v>
      </c>
      <c r="I521" s="126" t="s">
        <v>88</v>
      </c>
      <c r="J521" s="105" t="e">
        <f t="shared" ca="1" si="566"/>
        <v>#NAME?</v>
      </c>
      <c r="K521" s="105">
        <v>592705813</v>
      </c>
      <c r="L521" s="106" t="s">
        <v>41</v>
      </c>
      <c r="M521" s="107" t="s">
        <v>89</v>
      </c>
      <c r="N521" s="107" t="s">
        <v>574</v>
      </c>
      <c r="O521" s="105"/>
      <c r="P521" s="103" t="s">
        <v>85</v>
      </c>
      <c r="Q521" s="136" t="s">
        <v>16</v>
      </c>
      <c r="R521" s="137"/>
      <c r="S521" s="107"/>
      <c r="T521" s="106"/>
      <c r="U521" s="106"/>
      <c r="V521" s="107"/>
      <c r="W521" s="107"/>
      <c r="X521" s="107" t="str">
        <f t="shared" si="437"/>
        <v>--514-07-04</v>
      </c>
      <c r="Y521" s="105" t="e">
        <f t="shared" ref="Y521:AC521" ca="1" si="568">TRIM(SUBSTITUTE(SUBSTITUTE(OFFSET($Q521,0,COLUMN()-COLUMN($AL$1)),CHAR(160)," "),_xludf.UNICHAR(8239)," "))</f>
        <v>#NAME?</v>
      </c>
      <c r="Z521" s="105" t="e">
        <f t="shared" ca="1" si="568"/>
        <v>#NAME?</v>
      </c>
      <c r="AA521" s="105" t="e">
        <f t="shared" ca="1" si="568"/>
        <v>#NAME?</v>
      </c>
      <c r="AB521" s="105" t="e">
        <f t="shared" ca="1" si="568"/>
        <v>#NAME?</v>
      </c>
      <c r="AC521" s="105" t="e">
        <f t="shared" ca="1" si="568"/>
        <v>#NAME?</v>
      </c>
      <c r="AD521" s="107">
        <f t="shared" si="439"/>
        <v>1</v>
      </c>
      <c r="AE521" s="107" t="str">
        <f t="shared" si="421"/>
        <v>2026-04</v>
      </c>
      <c r="AF521" s="107">
        <f t="shared" si="440"/>
        <v>1</v>
      </c>
      <c r="AG521" s="107">
        <f t="shared" si="441"/>
        <v>1</v>
      </c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</row>
    <row r="522" spans="1:47" ht="24" customHeight="1" x14ac:dyDescent="0.3">
      <c r="A522" s="46">
        <v>42</v>
      </c>
      <c r="B522" s="107" t="s">
        <v>389</v>
      </c>
      <c r="C522" s="102">
        <v>46119</v>
      </c>
      <c r="D522" s="102">
        <f t="array" ref="D522">IFERROR(
  LOOKUP(2, 1/((TRIM(IMS!$E$8:$E$4000)=TRIM(IMS!$E522))*(IMS!$C$8:$C$4000&lt;IMS!$C522)),
         IMS!$C$8:$C$4000),
"")</f>
        <v>46114</v>
      </c>
      <c r="E522" s="107">
        <v>906618491</v>
      </c>
      <c r="F522" s="113">
        <v>30711</v>
      </c>
      <c r="G522" s="104">
        <v>42</v>
      </c>
      <c r="H522" s="124" t="str">
        <f t="shared" si="514"/>
        <v>19-60</v>
      </c>
      <c r="I522" s="126" t="s">
        <v>88</v>
      </c>
      <c r="J522" s="105" t="e">
        <f t="shared" ca="1" si="566"/>
        <v>#NAME?</v>
      </c>
      <c r="K522" s="105">
        <v>592380386</v>
      </c>
      <c r="L522" s="106" t="s">
        <v>24</v>
      </c>
      <c r="M522" s="107" t="s">
        <v>83</v>
      </c>
      <c r="N522" s="105" t="s">
        <v>84</v>
      </c>
      <c r="O522" s="105"/>
      <c r="P522" s="103" t="s">
        <v>85</v>
      </c>
      <c r="Q522" s="136" t="s">
        <v>16</v>
      </c>
      <c r="R522" s="137"/>
      <c r="S522" s="107"/>
      <c r="T522" s="106"/>
      <c r="U522" s="106"/>
      <c r="V522" s="107"/>
      <c r="W522" s="107"/>
      <c r="X522" s="107" t="str">
        <f t="shared" si="437"/>
        <v>--515-07-04</v>
      </c>
      <c r="Y522" s="105" t="e">
        <f t="shared" ref="Y522:AC522" ca="1" si="569">TRIM(SUBSTITUTE(SUBSTITUTE(OFFSET($Q522,0,COLUMN()-COLUMN($AL$1)),CHAR(160)," "),_xludf.UNICHAR(8239)," "))</f>
        <v>#NAME?</v>
      </c>
      <c r="Z522" s="105" t="e">
        <f t="shared" ca="1" si="569"/>
        <v>#NAME?</v>
      </c>
      <c r="AA522" s="105" t="e">
        <f t="shared" ca="1" si="569"/>
        <v>#NAME?</v>
      </c>
      <c r="AB522" s="105" t="e">
        <f t="shared" ca="1" si="569"/>
        <v>#NAME?</v>
      </c>
      <c r="AC522" s="105" t="e">
        <f t="shared" ca="1" si="569"/>
        <v>#NAME?</v>
      </c>
      <c r="AD522" s="107">
        <f t="shared" si="439"/>
        <v>0</v>
      </c>
      <c r="AE522" s="107" t="str">
        <f t="shared" si="421"/>
        <v>2026-04</v>
      </c>
      <c r="AF522" s="107">
        <f t="shared" si="440"/>
        <v>0</v>
      </c>
      <c r="AG522" s="107">
        <f t="shared" si="441"/>
        <v>0</v>
      </c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</row>
    <row r="523" spans="1:47" ht="24" customHeight="1" x14ac:dyDescent="0.3">
      <c r="A523" s="46">
        <v>43</v>
      </c>
      <c r="B523" s="107" t="s">
        <v>272</v>
      </c>
      <c r="C523" s="102">
        <v>46119</v>
      </c>
      <c r="D523" s="102">
        <f t="array" ref="D523">IFERROR(
  LOOKUP(2, 1/((TRIM(IMS!$E$8:$E$4000)=TRIM(IMS!$E523))*(IMS!$C$8:$C$4000&lt;IMS!$C523)),
         IMS!$C$8:$C$4000),
"")</f>
        <v>46113</v>
      </c>
      <c r="E523" s="107">
        <v>911871978</v>
      </c>
      <c r="F523" s="113">
        <v>24691</v>
      </c>
      <c r="G523" s="104">
        <v>59</v>
      </c>
      <c r="H523" s="124" t="str">
        <f t="shared" si="514"/>
        <v>19-60</v>
      </c>
      <c r="I523" s="125" t="s">
        <v>82</v>
      </c>
      <c r="J523" s="105" t="e">
        <f t="shared" ca="1" si="566"/>
        <v>#NAME?</v>
      </c>
      <c r="K523" s="105">
        <v>595454454</v>
      </c>
      <c r="L523" s="106" t="s">
        <v>35</v>
      </c>
      <c r="M523" s="107" t="s">
        <v>83</v>
      </c>
      <c r="N523" s="107" t="s">
        <v>574</v>
      </c>
      <c r="O523" s="105"/>
      <c r="P523" s="103" t="s">
        <v>85</v>
      </c>
      <c r="Q523" s="136" t="s">
        <v>16</v>
      </c>
      <c r="R523" s="137"/>
      <c r="S523" s="107"/>
      <c r="T523" s="106"/>
      <c r="U523" s="106"/>
      <c r="V523" s="107"/>
      <c r="W523" s="107"/>
      <c r="X523" s="107" t="str">
        <f t="shared" si="437"/>
        <v>--516-07-04</v>
      </c>
      <c r="Y523" s="105" t="e">
        <f t="shared" ref="Y523:AC523" ca="1" si="570">TRIM(SUBSTITUTE(SUBSTITUTE(OFFSET($Q523,0,COLUMN()-COLUMN($AL$1)),CHAR(160)," "),_xludf.UNICHAR(8239)," "))</f>
        <v>#NAME?</v>
      </c>
      <c r="Z523" s="105" t="e">
        <f t="shared" ca="1" si="570"/>
        <v>#NAME?</v>
      </c>
      <c r="AA523" s="105" t="e">
        <f t="shared" ca="1" si="570"/>
        <v>#NAME?</v>
      </c>
      <c r="AB523" s="105" t="e">
        <f t="shared" ca="1" si="570"/>
        <v>#NAME?</v>
      </c>
      <c r="AC523" s="105" t="e">
        <f t="shared" ca="1" si="570"/>
        <v>#NAME?</v>
      </c>
      <c r="AD523" s="107">
        <f t="shared" si="439"/>
        <v>0</v>
      </c>
      <c r="AE523" s="107" t="str">
        <f t="shared" si="421"/>
        <v>2026-04</v>
      </c>
      <c r="AF523" s="107">
        <f t="shared" si="440"/>
        <v>0</v>
      </c>
      <c r="AG523" s="107">
        <f t="shared" si="441"/>
        <v>0</v>
      </c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</row>
    <row r="524" spans="1:47" ht="24" customHeight="1" x14ac:dyDescent="0.3">
      <c r="A524" s="46">
        <v>44</v>
      </c>
      <c r="B524" s="114" t="s">
        <v>600</v>
      </c>
      <c r="C524" s="102">
        <v>46119</v>
      </c>
      <c r="D524" s="102" t="str">
        <f t="array" ref="D524">IFERROR(
  LOOKUP(2, 1/((TRIM(IMS!$E$8:$E$4000)=TRIM(IMS!$E524))*(IMS!$C$8:$C$4000&lt;IMS!$C524)),
         IMS!$C$8:$C$4000),
"")</f>
        <v/>
      </c>
      <c r="E524" s="114">
        <v>456404821</v>
      </c>
      <c r="F524" s="113">
        <v>28932</v>
      </c>
      <c r="G524" s="114">
        <v>47</v>
      </c>
      <c r="H524" s="124" t="str">
        <f t="shared" si="514"/>
        <v>19-60</v>
      </c>
      <c r="I524" s="125" t="s">
        <v>82</v>
      </c>
      <c r="J524" s="110"/>
      <c r="K524" s="114">
        <v>599686124</v>
      </c>
      <c r="L524" s="106" t="s">
        <v>41</v>
      </c>
      <c r="M524" s="107" t="s">
        <v>83</v>
      </c>
      <c r="N524" s="107" t="s">
        <v>574</v>
      </c>
      <c r="O524" s="105"/>
      <c r="P524" s="103" t="s">
        <v>85</v>
      </c>
      <c r="Q524" s="136" t="s">
        <v>16</v>
      </c>
      <c r="R524" s="137"/>
      <c r="S524" s="107"/>
      <c r="T524" s="106"/>
      <c r="U524" s="106"/>
      <c r="V524" s="107"/>
      <c r="W524" s="107"/>
      <c r="X524" s="107" t="str">
        <f t="shared" si="437"/>
        <v>--517-07-04</v>
      </c>
      <c r="Y524" s="105" t="e">
        <f t="shared" ref="Y524:AC524" ca="1" si="571">TRIM(SUBSTITUTE(SUBSTITUTE(OFFSET($Q524,0,COLUMN()-COLUMN($AL$1)),CHAR(160)," "),_xludf.UNICHAR(8239)," "))</f>
        <v>#NAME?</v>
      </c>
      <c r="Z524" s="105" t="e">
        <f t="shared" ca="1" si="571"/>
        <v>#NAME?</v>
      </c>
      <c r="AA524" s="105" t="e">
        <f t="shared" ca="1" si="571"/>
        <v>#NAME?</v>
      </c>
      <c r="AB524" s="105" t="e">
        <f t="shared" ca="1" si="571"/>
        <v>#NAME?</v>
      </c>
      <c r="AC524" s="105" t="e">
        <f t="shared" ca="1" si="571"/>
        <v>#NAME?</v>
      </c>
      <c r="AD524" s="107">
        <f t="shared" si="439"/>
        <v>1</v>
      </c>
      <c r="AE524" s="107" t="str">
        <f t="shared" si="421"/>
        <v>2026-04</v>
      </c>
      <c r="AF524" s="107">
        <f t="shared" si="440"/>
        <v>1</v>
      </c>
      <c r="AG524" s="107">
        <f t="shared" si="441"/>
        <v>1</v>
      </c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</row>
    <row r="525" spans="1:47" ht="24" customHeight="1" x14ac:dyDescent="0.3">
      <c r="A525" s="46">
        <v>45</v>
      </c>
      <c r="B525" s="114" t="s">
        <v>601</v>
      </c>
      <c r="C525" s="102">
        <v>46119</v>
      </c>
      <c r="D525" s="102" t="str">
        <f t="array" ref="D525">IFERROR(
  LOOKUP(2, 1/((TRIM(IMS!$E$8:$E$4000)=TRIM(IMS!$E525))*(IMS!$C$8:$C$4000&lt;IMS!$C525)),
         IMS!$C$8:$C$4000),
"")</f>
        <v/>
      </c>
      <c r="E525" s="114">
        <v>424053965</v>
      </c>
      <c r="F525" s="113">
        <v>39026</v>
      </c>
      <c r="G525" s="114">
        <v>19</v>
      </c>
      <c r="H525" s="124" t="str">
        <f t="shared" si="514"/>
        <v>19-60</v>
      </c>
      <c r="I525" s="125" t="s">
        <v>82</v>
      </c>
      <c r="J525" s="110"/>
      <c r="K525" s="114">
        <v>599686123</v>
      </c>
      <c r="L525" s="106" t="s">
        <v>41</v>
      </c>
      <c r="M525" s="105" t="s">
        <v>94</v>
      </c>
      <c r="N525" s="107" t="s">
        <v>574</v>
      </c>
      <c r="O525" s="105"/>
      <c r="P525" s="103" t="s">
        <v>85</v>
      </c>
      <c r="Q525" s="136" t="s">
        <v>16</v>
      </c>
      <c r="R525" s="137"/>
      <c r="S525" s="107"/>
      <c r="T525" s="106"/>
      <c r="U525" s="106"/>
      <c r="V525" s="107"/>
      <c r="W525" s="107"/>
      <c r="X525" s="107" t="str">
        <f t="shared" si="437"/>
        <v>--518-07-04</v>
      </c>
      <c r="Y525" s="105" t="e">
        <f t="shared" ref="Y525:AC525" ca="1" si="572">TRIM(SUBSTITUTE(SUBSTITUTE(OFFSET($Q525,0,COLUMN()-COLUMN($AL$1)),CHAR(160)," "),_xludf.UNICHAR(8239)," "))</f>
        <v>#NAME?</v>
      </c>
      <c r="Z525" s="105" t="e">
        <f t="shared" ca="1" si="572"/>
        <v>#NAME?</v>
      </c>
      <c r="AA525" s="105" t="e">
        <f t="shared" ca="1" si="572"/>
        <v>#NAME?</v>
      </c>
      <c r="AB525" s="105" t="e">
        <f t="shared" ca="1" si="572"/>
        <v>#NAME?</v>
      </c>
      <c r="AC525" s="105" t="e">
        <f t="shared" ca="1" si="572"/>
        <v>#NAME?</v>
      </c>
      <c r="AD525" s="107">
        <f t="shared" si="439"/>
        <v>1</v>
      </c>
      <c r="AE525" s="107" t="str">
        <f t="shared" si="421"/>
        <v>2026-04</v>
      </c>
      <c r="AF525" s="107">
        <f t="shared" si="440"/>
        <v>1</v>
      </c>
      <c r="AG525" s="107">
        <f t="shared" si="441"/>
        <v>1</v>
      </c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</row>
    <row r="526" spans="1:47" ht="24" customHeight="1" x14ac:dyDescent="0.3">
      <c r="A526" s="46">
        <v>46</v>
      </c>
      <c r="B526" s="107" t="s">
        <v>602</v>
      </c>
      <c r="C526" s="102">
        <v>46119</v>
      </c>
      <c r="D526" s="102" t="str">
        <f t="array" ref="D526">IFERROR(
  LOOKUP(2, 1/((TRIM(IMS!$E$8:$E$4000)=TRIM(IMS!$E526))*(IMS!$C$8:$C$4000&lt;IMS!$C526)),
         IMS!$C$8:$C$4000),
"")</f>
        <v/>
      </c>
      <c r="E526" s="107">
        <v>403097389</v>
      </c>
      <c r="F526" s="113">
        <v>35906</v>
      </c>
      <c r="G526" s="104">
        <v>28</v>
      </c>
      <c r="H526" s="124" t="str">
        <f t="shared" si="514"/>
        <v>19-60</v>
      </c>
      <c r="I526" s="125" t="s">
        <v>82</v>
      </c>
      <c r="J526" s="105" t="e">
        <f ca="1">IF(OR(LOWER(TRIM(SUBSTITUTE(SUBSTITUTE($I526,CHAR(160)," "),_xludf.UNICHAR(8239)," ")))="male",
LOWER(TRIM(SUBSTITUTE(SUBSTITUTE($I526,CHAR(160)," "),_xludf.UNICHAR(8239)," ")))="m",
LOWER(TRIM(SUBSTITUTE(SUBSTITUTE($I526,CHAR(160)," "),_xludf.UNICHAR(8239)," ")))="males"),
"male",
IF(OR(LOWER(TRIM(SUBSTITUTE(SUBSTITUTE($I526,CHAR(160)," "),_xludf.UNICHAR(8239)," ")))="female",
LOWER(TRIM(SUBSTITUTE(SUBSTITUTE($I526,CHAR(160)," "),_xludf.UNICHAR(8239)," ")))="f",
LOWER(TRIM(SUBSTITUTE(SUBSTITUTE($I526,CHAR(160)," "),_xludf.UNICHAR(8239)," ")))="females"),
"female",
""))</f>
        <v>#NAME?</v>
      </c>
      <c r="K526" s="105">
        <v>598563930</v>
      </c>
      <c r="L526" s="106" t="s">
        <v>35</v>
      </c>
      <c r="M526" s="107" t="s">
        <v>83</v>
      </c>
      <c r="N526" s="107" t="s">
        <v>574</v>
      </c>
      <c r="O526" s="105"/>
      <c r="P526" s="103" t="s">
        <v>85</v>
      </c>
      <c r="Q526" s="136" t="s">
        <v>16</v>
      </c>
      <c r="R526" s="137"/>
      <c r="S526" s="107"/>
      <c r="T526" s="106"/>
      <c r="U526" s="106"/>
      <c r="V526" s="107"/>
      <c r="W526" s="107"/>
      <c r="X526" s="107" t="str">
        <f t="shared" si="437"/>
        <v>--519-07-04</v>
      </c>
      <c r="Y526" s="105" t="e">
        <f t="shared" ref="Y526:AC526" ca="1" si="573">TRIM(SUBSTITUTE(SUBSTITUTE(OFFSET($Q526,0,COLUMN()-COLUMN($AL$1)),CHAR(160)," "),_xludf.UNICHAR(8239)," "))</f>
        <v>#NAME?</v>
      </c>
      <c r="Z526" s="105" t="e">
        <f t="shared" ca="1" si="573"/>
        <v>#NAME?</v>
      </c>
      <c r="AA526" s="105" t="e">
        <f t="shared" ca="1" si="573"/>
        <v>#NAME?</v>
      </c>
      <c r="AB526" s="105" t="e">
        <f t="shared" ca="1" si="573"/>
        <v>#NAME?</v>
      </c>
      <c r="AC526" s="105" t="e">
        <f t="shared" ca="1" si="573"/>
        <v>#NAME?</v>
      </c>
      <c r="AD526" s="107">
        <f t="shared" si="439"/>
        <v>1</v>
      </c>
      <c r="AE526" s="107" t="str">
        <f t="shared" si="421"/>
        <v>2026-04</v>
      </c>
      <c r="AF526" s="107">
        <f t="shared" si="440"/>
        <v>1</v>
      </c>
      <c r="AG526" s="107">
        <f t="shared" si="441"/>
        <v>1</v>
      </c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</row>
    <row r="527" spans="1:47" ht="30" customHeight="1" x14ac:dyDescent="0.3">
      <c r="A527" s="46">
        <v>47</v>
      </c>
      <c r="B527" s="107" t="s">
        <v>603</v>
      </c>
      <c r="C527" s="102">
        <v>46119</v>
      </c>
      <c r="D527" s="102" t="str">
        <f t="array" ref="D527">IFERROR(
  LOOKUP(2, 1/((TRIM(IMS!$E$8:$E$4000)=TRIM(IMS!$E527))*(IMS!$C$8:$C$4000&lt;IMS!$C527)),
         IMS!$C$8:$C$4000),
"")</f>
        <v/>
      </c>
      <c r="E527" s="114">
        <v>900968876</v>
      </c>
      <c r="F527" s="113">
        <v>28108</v>
      </c>
      <c r="G527" s="114">
        <v>49</v>
      </c>
      <c r="H527" s="124" t="str">
        <f t="shared" si="514"/>
        <v>19-60</v>
      </c>
      <c r="I527" s="125" t="s">
        <v>82</v>
      </c>
      <c r="J527" s="110"/>
      <c r="K527" s="114">
        <v>597113683</v>
      </c>
      <c r="L527" s="106" t="s">
        <v>41</v>
      </c>
      <c r="M527" s="107" t="s">
        <v>83</v>
      </c>
      <c r="N527" s="107" t="s">
        <v>574</v>
      </c>
      <c r="O527" s="105"/>
      <c r="P527" s="103" t="s">
        <v>85</v>
      </c>
      <c r="Q527" s="136" t="s">
        <v>4</v>
      </c>
      <c r="R527" s="137"/>
      <c r="S527" s="107"/>
      <c r="T527" s="106"/>
      <c r="U527" s="106"/>
      <c r="V527" s="107"/>
      <c r="W527" s="107"/>
      <c r="X527" s="107" t="str">
        <f t="shared" si="437"/>
        <v>--520-07-04</v>
      </c>
      <c r="Y527" s="105" t="e">
        <f t="shared" ref="Y527:AC527" ca="1" si="574">TRIM(SUBSTITUTE(SUBSTITUTE(OFFSET($Q527,0,COLUMN()-COLUMN($AL$1)),CHAR(160)," "),_xludf.UNICHAR(8239)," "))</f>
        <v>#NAME?</v>
      </c>
      <c r="Z527" s="105" t="e">
        <f t="shared" ca="1" si="574"/>
        <v>#NAME?</v>
      </c>
      <c r="AA527" s="105" t="e">
        <f t="shared" ca="1" si="574"/>
        <v>#NAME?</v>
      </c>
      <c r="AB527" s="105" t="e">
        <f t="shared" ca="1" si="574"/>
        <v>#NAME?</v>
      </c>
      <c r="AC527" s="105" t="e">
        <f t="shared" ca="1" si="574"/>
        <v>#NAME?</v>
      </c>
      <c r="AD527" s="107">
        <f t="shared" si="439"/>
        <v>1</v>
      </c>
      <c r="AE527" s="107" t="str">
        <f t="shared" si="421"/>
        <v>2026-04</v>
      </c>
      <c r="AF527" s="107">
        <f t="shared" si="440"/>
        <v>1</v>
      </c>
      <c r="AG527" s="107">
        <f t="shared" si="441"/>
        <v>1</v>
      </c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</row>
    <row r="528" spans="1:47" ht="24" customHeight="1" x14ac:dyDescent="0.3">
      <c r="A528" s="46">
        <v>48</v>
      </c>
      <c r="B528" s="107" t="s">
        <v>345</v>
      </c>
      <c r="C528" s="102">
        <v>46119</v>
      </c>
      <c r="D528" s="102">
        <f t="array" ref="D528">IFERROR(
  LOOKUP(2, 1/((TRIM(IMS!$E$8:$E$4000)=TRIM(IMS!$E528))*(IMS!$C$8:$C$4000&lt;IMS!$C528)),
         IMS!$C$8:$C$4000),
"")</f>
        <v>46114</v>
      </c>
      <c r="E528" s="107">
        <v>470028119</v>
      </c>
      <c r="F528" s="113">
        <v>45178</v>
      </c>
      <c r="G528" s="104">
        <v>2</v>
      </c>
      <c r="H528" s="124" t="str">
        <f t="shared" si="514"/>
        <v>0-5</v>
      </c>
      <c r="I528" s="125" t="s">
        <v>82</v>
      </c>
      <c r="J528" s="105" t="e">
        <f t="shared" ref="J528:J534" ca="1" si="575">IF(OR(LOWER(TRIM(SUBSTITUTE(SUBSTITUTE($I528,CHAR(160)," "),_xludf.UNICHAR(8239)," ")))="male",
LOWER(TRIM(SUBSTITUTE(SUBSTITUTE($I528,CHAR(160)," "),_xludf.UNICHAR(8239)," ")))="m",
LOWER(TRIM(SUBSTITUTE(SUBSTITUTE($I528,CHAR(160)," "),_xludf.UNICHAR(8239)," ")))="males"),
"male",
IF(OR(LOWER(TRIM(SUBSTITUTE(SUBSTITUTE($I528,CHAR(160)," "),_xludf.UNICHAR(8239)," ")))="female",
LOWER(TRIM(SUBSTITUTE(SUBSTITUTE($I528,CHAR(160)," "),_xludf.UNICHAR(8239)," ")))="f",
LOWER(TRIM(SUBSTITUTE(SUBSTITUTE($I528,CHAR(160)," "),_xludf.UNICHAR(8239)," ")))="females"),
"female",
""))</f>
        <v>#NAME?</v>
      </c>
      <c r="K528" s="114">
        <v>597113683</v>
      </c>
      <c r="L528" s="106" t="s">
        <v>41</v>
      </c>
      <c r="M528" s="107" t="s">
        <v>83</v>
      </c>
      <c r="N528" s="107" t="s">
        <v>574</v>
      </c>
      <c r="O528" s="105"/>
      <c r="P528" s="103" t="s">
        <v>85</v>
      </c>
      <c r="Q528" s="136" t="s">
        <v>16</v>
      </c>
      <c r="R528" s="137"/>
      <c r="S528" s="107"/>
      <c r="T528" s="106"/>
      <c r="U528" s="106"/>
      <c r="V528" s="107"/>
      <c r="W528" s="107"/>
      <c r="X528" s="107" t="str">
        <f t="shared" si="437"/>
        <v>--521-07-04</v>
      </c>
      <c r="Y528" s="105" t="e">
        <f t="shared" ref="Y528:AC528" ca="1" si="576">TRIM(SUBSTITUTE(SUBSTITUTE(OFFSET($Q528,0,COLUMN()-COLUMN($AL$1)),CHAR(160)," "),_xludf.UNICHAR(8239)," "))</f>
        <v>#NAME?</v>
      </c>
      <c r="Z528" s="105" t="e">
        <f t="shared" ca="1" si="576"/>
        <v>#NAME?</v>
      </c>
      <c r="AA528" s="105" t="e">
        <f t="shared" ca="1" si="576"/>
        <v>#NAME?</v>
      </c>
      <c r="AB528" s="105" t="e">
        <f t="shared" ca="1" si="576"/>
        <v>#NAME?</v>
      </c>
      <c r="AC528" s="105" t="e">
        <f t="shared" ca="1" si="576"/>
        <v>#NAME?</v>
      </c>
      <c r="AD528" s="107">
        <f t="shared" si="439"/>
        <v>1</v>
      </c>
      <c r="AE528" s="107" t="str">
        <f t="shared" si="421"/>
        <v>2026-04</v>
      </c>
      <c r="AF528" s="107">
        <f t="shared" si="440"/>
        <v>0</v>
      </c>
      <c r="AG528" s="107">
        <f t="shared" si="441"/>
        <v>0</v>
      </c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</row>
    <row r="529" spans="1:47" ht="24" customHeight="1" x14ac:dyDescent="0.3">
      <c r="A529" s="46">
        <v>49</v>
      </c>
      <c r="B529" s="107" t="s">
        <v>604</v>
      </c>
      <c r="C529" s="102">
        <v>46119</v>
      </c>
      <c r="D529" s="102" t="str">
        <f t="array" ref="D529">IFERROR(
  LOOKUP(2, 1/((TRIM(IMS!$E$8:$E$4000)=TRIM(IMS!$E529))*(IMS!$C$8:$C$4000&lt;IMS!$C529)),
         IMS!$C$8:$C$4000),
"")</f>
        <v/>
      </c>
      <c r="E529" s="107">
        <v>902253210</v>
      </c>
      <c r="F529" s="113">
        <v>25235</v>
      </c>
      <c r="G529" s="104">
        <v>57</v>
      </c>
      <c r="H529" s="124" t="str">
        <f t="shared" si="514"/>
        <v>19-60</v>
      </c>
      <c r="I529" s="125" t="s">
        <v>82</v>
      </c>
      <c r="J529" s="105" t="e">
        <f t="shared" ca="1" si="575"/>
        <v>#NAME?</v>
      </c>
      <c r="K529" s="105">
        <v>599784766</v>
      </c>
      <c r="L529" s="106" t="s">
        <v>41</v>
      </c>
      <c r="M529" s="107" t="s">
        <v>83</v>
      </c>
      <c r="N529" s="107" t="s">
        <v>574</v>
      </c>
      <c r="O529" s="105"/>
      <c r="P529" s="103" t="s">
        <v>85</v>
      </c>
      <c r="Q529" s="136" t="s">
        <v>4</v>
      </c>
      <c r="R529" s="137"/>
      <c r="S529" s="107"/>
      <c r="T529" s="106"/>
      <c r="U529" s="106"/>
      <c r="V529" s="107"/>
      <c r="W529" s="107"/>
      <c r="X529" s="107" t="str">
        <f t="shared" si="437"/>
        <v>--522-07-04</v>
      </c>
      <c r="Y529" s="105" t="e">
        <f t="shared" ref="Y529:AC529" ca="1" si="577">TRIM(SUBSTITUTE(SUBSTITUTE(OFFSET($Q529,0,COLUMN()-COLUMN($AL$1)),CHAR(160)," "),_xludf.UNICHAR(8239)," "))</f>
        <v>#NAME?</v>
      </c>
      <c r="Z529" s="105" t="e">
        <f t="shared" ca="1" si="577"/>
        <v>#NAME?</v>
      </c>
      <c r="AA529" s="105" t="e">
        <f t="shared" ca="1" si="577"/>
        <v>#NAME?</v>
      </c>
      <c r="AB529" s="105" t="e">
        <f t="shared" ca="1" si="577"/>
        <v>#NAME?</v>
      </c>
      <c r="AC529" s="105" t="e">
        <f t="shared" ca="1" si="577"/>
        <v>#NAME?</v>
      </c>
      <c r="AD529" s="107">
        <f t="shared" si="439"/>
        <v>1</v>
      </c>
      <c r="AE529" s="107" t="str">
        <f t="shared" si="421"/>
        <v>2026-04</v>
      </c>
      <c r="AF529" s="107">
        <f t="shared" si="440"/>
        <v>1</v>
      </c>
      <c r="AG529" s="107">
        <f t="shared" si="441"/>
        <v>1</v>
      </c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</row>
    <row r="530" spans="1:47" ht="24" customHeight="1" x14ac:dyDescent="0.3">
      <c r="A530" s="46">
        <v>50</v>
      </c>
      <c r="B530" s="107" t="s">
        <v>605</v>
      </c>
      <c r="C530" s="102">
        <v>46119</v>
      </c>
      <c r="D530" s="102" t="str">
        <f t="array" ref="D530">IFERROR(
  LOOKUP(2, 1/((TRIM(IMS!$E$8:$E$4000)=TRIM(IMS!$E530))*(IMS!$C$8:$C$4000&lt;IMS!$C530)),
         IMS!$C$8:$C$4000),
"")</f>
        <v/>
      </c>
      <c r="E530" s="107">
        <v>801343856</v>
      </c>
      <c r="F530" s="113">
        <v>31245</v>
      </c>
      <c r="G530" s="104">
        <v>40</v>
      </c>
      <c r="H530" s="124" t="str">
        <f t="shared" si="514"/>
        <v>19-60</v>
      </c>
      <c r="I530" s="125" t="s">
        <v>82</v>
      </c>
      <c r="J530" s="105" t="e">
        <f t="shared" ca="1" si="575"/>
        <v>#NAME?</v>
      </c>
      <c r="K530" s="105">
        <v>599294290</v>
      </c>
      <c r="L530" s="106" t="s">
        <v>41</v>
      </c>
      <c r="M530" s="107" t="s">
        <v>83</v>
      </c>
      <c r="N530" s="107" t="s">
        <v>574</v>
      </c>
      <c r="O530" s="105"/>
      <c r="P530" s="103" t="s">
        <v>85</v>
      </c>
      <c r="Q530" s="136" t="s">
        <v>4</v>
      </c>
      <c r="R530" s="137"/>
      <c r="S530" s="107"/>
      <c r="T530" s="106"/>
      <c r="U530" s="106"/>
      <c r="V530" s="107"/>
      <c r="W530" s="107"/>
      <c r="X530" s="107" t="str">
        <f t="shared" si="437"/>
        <v>--523-07-04</v>
      </c>
      <c r="Y530" s="105" t="e">
        <f t="shared" ref="Y530:AC530" ca="1" si="578">TRIM(SUBSTITUTE(SUBSTITUTE(OFFSET($Q530,0,COLUMN()-COLUMN($AL$1)),CHAR(160)," "),_xludf.UNICHAR(8239)," "))</f>
        <v>#NAME?</v>
      </c>
      <c r="Z530" s="105" t="e">
        <f t="shared" ca="1" si="578"/>
        <v>#NAME?</v>
      </c>
      <c r="AA530" s="105" t="e">
        <f t="shared" ca="1" si="578"/>
        <v>#NAME?</v>
      </c>
      <c r="AB530" s="105" t="e">
        <f t="shared" ca="1" si="578"/>
        <v>#NAME?</v>
      </c>
      <c r="AC530" s="105" t="e">
        <f t="shared" ca="1" si="578"/>
        <v>#NAME?</v>
      </c>
      <c r="AD530" s="107">
        <f t="shared" si="439"/>
        <v>1</v>
      </c>
      <c r="AE530" s="107" t="str">
        <f t="shared" si="421"/>
        <v>2026-04</v>
      </c>
      <c r="AF530" s="107">
        <f t="shared" si="440"/>
        <v>1</v>
      </c>
      <c r="AG530" s="107">
        <f t="shared" si="441"/>
        <v>1</v>
      </c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</row>
    <row r="531" spans="1:47" ht="24" customHeight="1" x14ac:dyDescent="0.3">
      <c r="A531" s="46">
        <v>51</v>
      </c>
      <c r="B531" s="107" t="s">
        <v>606</v>
      </c>
      <c r="C531" s="102">
        <v>46119</v>
      </c>
      <c r="D531" s="102" t="str">
        <f t="array" ref="D531">IFERROR(
  LOOKUP(2, 1/((TRIM(IMS!$E$8:$E$4000)=TRIM(IMS!$E531))*(IMS!$C$8:$C$4000&lt;IMS!$C531)),
         IMS!$C$8:$C$4000),
"")</f>
        <v/>
      </c>
      <c r="E531" s="107">
        <v>804449866</v>
      </c>
      <c r="F531" s="113">
        <v>34054</v>
      </c>
      <c r="G531" s="104">
        <v>33</v>
      </c>
      <c r="H531" s="124" t="str">
        <f t="shared" si="514"/>
        <v>19-60</v>
      </c>
      <c r="I531" s="125" t="s">
        <v>82</v>
      </c>
      <c r="J531" s="105" t="e">
        <f t="shared" ca="1" si="575"/>
        <v>#NAME?</v>
      </c>
      <c r="K531" s="105">
        <v>599977657</v>
      </c>
      <c r="L531" s="106" t="s">
        <v>35</v>
      </c>
      <c r="M531" s="107" t="s">
        <v>83</v>
      </c>
      <c r="N531" s="107" t="s">
        <v>574</v>
      </c>
      <c r="O531" s="105"/>
      <c r="P531" s="103" t="s">
        <v>85</v>
      </c>
      <c r="Q531" s="137"/>
      <c r="R531" s="126" t="s">
        <v>27</v>
      </c>
      <c r="S531" s="107"/>
      <c r="T531" s="106"/>
      <c r="U531" s="106"/>
      <c r="V531" s="107"/>
      <c r="W531" s="107"/>
      <c r="X531" s="107" t="str">
        <f t="shared" si="437"/>
        <v>--524-07-04</v>
      </c>
      <c r="Y531" s="105" t="e">
        <f t="shared" ref="Y531:AC531" ca="1" si="579">TRIM(SUBSTITUTE(SUBSTITUTE(OFFSET($Q531,0,COLUMN()-COLUMN($AL$1)),CHAR(160)," "),_xludf.UNICHAR(8239)," "))</f>
        <v>#NAME?</v>
      </c>
      <c r="Z531" s="105" t="e">
        <f t="shared" ca="1" si="579"/>
        <v>#NAME?</v>
      </c>
      <c r="AA531" s="105" t="e">
        <f t="shared" ca="1" si="579"/>
        <v>#NAME?</v>
      </c>
      <c r="AB531" s="105" t="e">
        <f t="shared" ca="1" si="579"/>
        <v>#NAME?</v>
      </c>
      <c r="AC531" s="105" t="e">
        <f t="shared" ca="1" si="579"/>
        <v>#NAME?</v>
      </c>
      <c r="AD531" s="107">
        <f t="shared" si="439"/>
        <v>1</v>
      </c>
      <c r="AE531" s="107" t="str">
        <f t="shared" si="421"/>
        <v>2026-04</v>
      </c>
      <c r="AF531" s="107">
        <f t="shared" si="440"/>
        <v>1</v>
      </c>
      <c r="AG531" s="107">
        <f t="shared" si="441"/>
        <v>1</v>
      </c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</row>
    <row r="532" spans="1:47" ht="24" customHeight="1" x14ac:dyDescent="0.3">
      <c r="A532" s="46">
        <v>52</v>
      </c>
      <c r="B532" s="107" t="s">
        <v>607</v>
      </c>
      <c r="C532" s="102">
        <v>46119</v>
      </c>
      <c r="D532" s="102" t="str">
        <f t="array" ref="D532">IFERROR(
  LOOKUP(2, 1/((TRIM(IMS!$E$8:$E$4000)=TRIM(IMS!$E532))*(IMS!$C$8:$C$4000&lt;IMS!$C532)),
         IMS!$C$8:$C$4000),
"")</f>
        <v/>
      </c>
      <c r="E532" s="107">
        <v>401154125</v>
      </c>
      <c r="F532" s="113">
        <v>34984</v>
      </c>
      <c r="G532" s="104">
        <v>30</v>
      </c>
      <c r="H532" s="124" t="str">
        <f t="shared" si="514"/>
        <v>19-60</v>
      </c>
      <c r="I532" s="125" t="s">
        <v>82</v>
      </c>
      <c r="J532" s="105" t="e">
        <f t="shared" ca="1" si="575"/>
        <v>#NAME?</v>
      </c>
      <c r="K532" s="105">
        <v>592888402</v>
      </c>
      <c r="L532" s="106" t="s">
        <v>35</v>
      </c>
      <c r="M532" s="107" t="s">
        <v>83</v>
      </c>
      <c r="N532" s="107" t="s">
        <v>574</v>
      </c>
      <c r="O532" s="105"/>
      <c r="P532" s="103" t="s">
        <v>85</v>
      </c>
      <c r="Q532" s="137"/>
      <c r="R532" s="126" t="s">
        <v>27</v>
      </c>
      <c r="S532" s="107"/>
      <c r="T532" s="106"/>
      <c r="U532" s="106"/>
      <c r="V532" s="107"/>
      <c r="W532" s="107"/>
      <c r="X532" s="107" t="str">
        <f t="shared" si="437"/>
        <v>--525-07-04</v>
      </c>
      <c r="Y532" s="105" t="e">
        <f t="shared" ref="Y532:AC532" ca="1" si="580">TRIM(SUBSTITUTE(SUBSTITUTE(OFFSET($Q532,0,COLUMN()-COLUMN($AL$1)),CHAR(160)," "),_xludf.UNICHAR(8239)," "))</f>
        <v>#NAME?</v>
      </c>
      <c r="Z532" s="105" t="e">
        <f t="shared" ca="1" si="580"/>
        <v>#NAME?</v>
      </c>
      <c r="AA532" s="105" t="e">
        <f t="shared" ca="1" si="580"/>
        <v>#NAME?</v>
      </c>
      <c r="AB532" s="105" t="e">
        <f t="shared" ca="1" si="580"/>
        <v>#NAME?</v>
      </c>
      <c r="AC532" s="105" t="e">
        <f t="shared" ca="1" si="580"/>
        <v>#NAME?</v>
      </c>
      <c r="AD532" s="107">
        <f t="shared" si="439"/>
        <v>1</v>
      </c>
      <c r="AE532" s="107" t="str">
        <f t="shared" si="421"/>
        <v>2026-04</v>
      </c>
      <c r="AF532" s="107">
        <f t="shared" si="440"/>
        <v>1</v>
      </c>
      <c r="AG532" s="107">
        <f t="shared" si="441"/>
        <v>1</v>
      </c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</row>
    <row r="533" spans="1:47" ht="24" customHeight="1" x14ac:dyDescent="0.3">
      <c r="A533" s="46">
        <v>53</v>
      </c>
      <c r="B533" s="107" t="s">
        <v>608</v>
      </c>
      <c r="C533" s="102">
        <v>46119</v>
      </c>
      <c r="D533" s="102" t="str">
        <f t="array" ref="D533">IFERROR(
  LOOKUP(2, 1/((TRIM(IMS!$E$8:$E$4000)=TRIM(IMS!$E533))*(IMS!$C$8:$C$4000&lt;IMS!$C533)),
         IMS!$C$8:$C$4000),
"")</f>
        <v/>
      </c>
      <c r="E533" s="107">
        <v>914567573</v>
      </c>
      <c r="F533" s="113">
        <v>20462</v>
      </c>
      <c r="G533" s="104">
        <v>70</v>
      </c>
      <c r="H533" s="124" t="str">
        <f t="shared" si="514"/>
        <v>+60</v>
      </c>
      <c r="I533" s="126" t="s">
        <v>88</v>
      </c>
      <c r="J533" s="105" t="e">
        <f t="shared" ca="1" si="575"/>
        <v>#NAME?</v>
      </c>
      <c r="K533" s="105">
        <v>598270274</v>
      </c>
      <c r="L533" s="106" t="s">
        <v>35</v>
      </c>
      <c r="M533" s="107" t="s">
        <v>83</v>
      </c>
      <c r="N533" s="107" t="s">
        <v>574</v>
      </c>
      <c r="O533" s="105"/>
      <c r="P533" s="103" t="s">
        <v>85</v>
      </c>
      <c r="Q533" s="136" t="s">
        <v>16</v>
      </c>
      <c r="R533" s="137"/>
      <c r="S533" s="107"/>
      <c r="T533" s="106"/>
      <c r="U533" s="106"/>
      <c r="V533" s="107"/>
      <c r="W533" s="107"/>
      <c r="X533" s="107" t="str">
        <f t="shared" si="437"/>
        <v>--526-07-04</v>
      </c>
      <c r="Y533" s="105" t="e">
        <f t="shared" ref="Y533:AC533" ca="1" si="581">TRIM(SUBSTITUTE(SUBSTITUTE(OFFSET($Q533,0,COLUMN()-COLUMN($AL$1)),CHAR(160)," "),_xludf.UNICHAR(8239)," "))</f>
        <v>#NAME?</v>
      </c>
      <c r="Z533" s="105" t="e">
        <f t="shared" ca="1" si="581"/>
        <v>#NAME?</v>
      </c>
      <c r="AA533" s="105" t="e">
        <f t="shared" ca="1" si="581"/>
        <v>#NAME?</v>
      </c>
      <c r="AB533" s="105" t="e">
        <f t="shared" ca="1" si="581"/>
        <v>#NAME?</v>
      </c>
      <c r="AC533" s="105" t="e">
        <f t="shared" ca="1" si="581"/>
        <v>#NAME?</v>
      </c>
      <c r="AD533" s="107">
        <f t="shared" si="439"/>
        <v>1</v>
      </c>
      <c r="AE533" s="107" t="str">
        <f t="shared" si="421"/>
        <v>2026-04</v>
      </c>
      <c r="AF533" s="107">
        <f t="shared" si="440"/>
        <v>1</v>
      </c>
      <c r="AG533" s="107">
        <f t="shared" si="441"/>
        <v>1</v>
      </c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</row>
    <row r="534" spans="1:47" ht="24" customHeight="1" x14ac:dyDescent="0.3">
      <c r="A534" s="46">
        <v>54</v>
      </c>
      <c r="B534" s="107" t="s">
        <v>609</v>
      </c>
      <c r="C534" s="102">
        <v>46119</v>
      </c>
      <c r="D534" s="102">
        <f t="array" ref="D534">IFERROR(
  LOOKUP(2, 1/((TRIM(IMS!$E$8:$E$4000)=TRIM(IMS!$E534))*(IMS!$C$8:$C$4000&lt;IMS!$C534)),
         IMS!$C$8:$C$4000),
"")</f>
        <v>46111</v>
      </c>
      <c r="E534" s="107">
        <v>470665290</v>
      </c>
      <c r="F534" s="113">
        <v>45462</v>
      </c>
      <c r="G534" s="104">
        <v>1</v>
      </c>
      <c r="H534" s="124" t="str">
        <f t="shared" si="514"/>
        <v>0-5</v>
      </c>
      <c r="I534" s="125" t="s">
        <v>82</v>
      </c>
      <c r="J534" s="105" t="e">
        <f t="shared" ca="1" si="575"/>
        <v>#NAME?</v>
      </c>
      <c r="K534" s="105">
        <v>592728135</v>
      </c>
      <c r="L534" s="106" t="s">
        <v>41</v>
      </c>
      <c r="M534" s="107" t="s">
        <v>89</v>
      </c>
      <c r="N534" s="107" t="s">
        <v>574</v>
      </c>
      <c r="O534" s="105"/>
      <c r="P534" s="103" t="s">
        <v>85</v>
      </c>
      <c r="Q534" s="136" t="s">
        <v>16</v>
      </c>
      <c r="R534" s="137"/>
      <c r="S534" s="107"/>
      <c r="T534" s="106"/>
      <c r="U534" s="110" t="s">
        <v>7</v>
      </c>
      <c r="V534" s="107"/>
      <c r="W534" s="107"/>
      <c r="X534" s="107" t="str">
        <f t="shared" si="437"/>
        <v>--527-07-04</v>
      </c>
      <c r="Y534" s="105" t="e">
        <f t="shared" ref="Y534:AC534" ca="1" si="582">TRIM(SUBSTITUTE(SUBSTITUTE(OFFSET($Q534,0,COLUMN()-COLUMN($AL$1)),CHAR(160)," "),_xludf.UNICHAR(8239)," "))</f>
        <v>#NAME?</v>
      </c>
      <c r="Z534" s="105" t="e">
        <f t="shared" ca="1" si="582"/>
        <v>#NAME?</v>
      </c>
      <c r="AA534" s="105" t="e">
        <f t="shared" ca="1" si="582"/>
        <v>#NAME?</v>
      </c>
      <c r="AB534" s="105" t="e">
        <f t="shared" ca="1" si="582"/>
        <v>#NAME?</v>
      </c>
      <c r="AC534" s="105" t="e">
        <f t="shared" ca="1" si="582"/>
        <v>#NAME?</v>
      </c>
      <c r="AD534" s="107">
        <f t="shared" si="439"/>
        <v>1</v>
      </c>
      <c r="AE534" s="107" t="str">
        <f t="shared" si="421"/>
        <v>2026-04</v>
      </c>
      <c r="AF534" s="107">
        <f t="shared" si="440"/>
        <v>1</v>
      </c>
      <c r="AG534" s="107">
        <f t="shared" si="441"/>
        <v>0</v>
      </c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</row>
    <row r="535" spans="1:47" ht="24" customHeight="1" x14ac:dyDescent="0.3">
      <c r="A535" s="46">
        <v>55</v>
      </c>
      <c r="B535" s="114" t="s">
        <v>610</v>
      </c>
      <c r="C535" s="102">
        <v>46119</v>
      </c>
      <c r="D535" s="102" t="str">
        <f t="array" ref="D535">IFERROR(
  LOOKUP(2, 1/((TRIM(IMS!$E$8:$E$4000)=TRIM(IMS!$E535))*(IMS!$C$8:$C$4000&lt;IMS!$C535)),
         IMS!$C$8:$C$4000),
"")</f>
        <v/>
      </c>
      <c r="E535" s="114">
        <v>804570620</v>
      </c>
      <c r="F535" s="113">
        <v>34792</v>
      </c>
      <c r="G535" s="114">
        <v>31</v>
      </c>
      <c r="H535" s="124" t="str">
        <f t="shared" si="514"/>
        <v>19-60</v>
      </c>
      <c r="I535" s="125" t="s">
        <v>82</v>
      </c>
      <c r="J535" s="110"/>
      <c r="K535" s="114">
        <v>592883912</v>
      </c>
      <c r="L535" s="106" t="s">
        <v>41</v>
      </c>
      <c r="M535" s="107" t="s">
        <v>83</v>
      </c>
      <c r="N535" s="107" t="s">
        <v>574</v>
      </c>
      <c r="O535" s="105"/>
      <c r="P535" s="103" t="s">
        <v>85</v>
      </c>
      <c r="Q535" s="136" t="s">
        <v>16</v>
      </c>
      <c r="R535" s="137"/>
      <c r="S535" s="107"/>
      <c r="T535" s="106"/>
      <c r="U535" s="106"/>
      <c r="V535" s="107"/>
      <c r="W535" s="107"/>
      <c r="X535" s="107" t="str">
        <f t="shared" si="437"/>
        <v>--528-07-04</v>
      </c>
      <c r="Y535" s="105" t="e">
        <f t="shared" ref="Y535:AC535" ca="1" si="583">TRIM(SUBSTITUTE(SUBSTITUTE(OFFSET($Q535,0,COLUMN()-COLUMN($AL$1)),CHAR(160)," "),_xludf.UNICHAR(8239)," "))</f>
        <v>#NAME?</v>
      </c>
      <c r="Z535" s="105" t="e">
        <f t="shared" ca="1" si="583"/>
        <v>#NAME?</v>
      </c>
      <c r="AA535" s="105" t="e">
        <f t="shared" ca="1" si="583"/>
        <v>#NAME?</v>
      </c>
      <c r="AB535" s="105" t="e">
        <f t="shared" ca="1" si="583"/>
        <v>#NAME?</v>
      </c>
      <c r="AC535" s="105" t="e">
        <f t="shared" ca="1" si="583"/>
        <v>#NAME?</v>
      </c>
      <c r="AD535" s="107">
        <f t="shared" si="439"/>
        <v>1</v>
      </c>
      <c r="AE535" s="107" t="str">
        <f t="shared" si="421"/>
        <v>2026-04</v>
      </c>
      <c r="AF535" s="107">
        <f t="shared" si="440"/>
        <v>1</v>
      </c>
      <c r="AG535" s="107">
        <f t="shared" si="441"/>
        <v>1</v>
      </c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</row>
    <row r="536" spans="1:47" ht="24" customHeight="1" x14ac:dyDescent="0.3">
      <c r="A536" s="46">
        <v>56</v>
      </c>
      <c r="B536" s="107" t="s">
        <v>611</v>
      </c>
      <c r="C536" s="102">
        <v>46119</v>
      </c>
      <c r="D536" s="102" t="str">
        <f t="array" ref="D536">IFERROR(
  LOOKUP(2, 1/((TRIM(IMS!$E$8:$E$4000)=TRIM(IMS!$E536))*(IMS!$C$8:$C$4000&lt;IMS!$C536)),
         IMS!$C$8:$C$4000),
"")</f>
        <v/>
      </c>
      <c r="E536" s="107">
        <v>444368682</v>
      </c>
      <c r="F536" s="113">
        <v>44795</v>
      </c>
      <c r="G536" s="104">
        <v>3</v>
      </c>
      <c r="H536" s="124" t="str">
        <f t="shared" si="514"/>
        <v>0-5</v>
      </c>
      <c r="I536" s="125" t="s">
        <v>82</v>
      </c>
      <c r="J536" s="105" t="e">
        <f ca="1">IF(OR(LOWER(TRIM(SUBSTITUTE(SUBSTITUTE($I536,CHAR(160)," "),_xludf.UNICHAR(8239)," ")))="male",
LOWER(TRIM(SUBSTITUTE(SUBSTITUTE($I536,CHAR(160)," "),_xludf.UNICHAR(8239)," ")))="m",
LOWER(TRIM(SUBSTITUTE(SUBSTITUTE($I536,CHAR(160)," "),_xludf.UNICHAR(8239)," ")))="males"),
"male",
IF(OR(LOWER(TRIM(SUBSTITUTE(SUBSTITUTE($I536,CHAR(160)," "),_xludf.UNICHAR(8239)," ")))="female",
LOWER(TRIM(SUBSTITUTE(SUBSTITUTE($I536,CHAR(160)," "),_xludf.UNICHAR(8239)," ")))="f",
LOWER(TRIM(SUBSTITUTE(SUBSTITUTE($I536,CHAR(160)," "),_xludf.UNICHAR(8239)," ")))="females"),
"female",
""))</f>
        <v>#NAME?</v>
      </c>
      <c r="K536" s="105">
        <v>592728135</v>
      </c>
      <c r="L536" s="106" t="s">
        <v>41</v>
      </c>
      <c r="M536" s="107" t="s">
        <v>89</v>
      </c>
      <c r="N536" s="107" t="s">
        <v>574</v>
      </c>
      <c r="O536" s="105"/>
      <c r="P536" s="103" t="s">
        <v>85</v>
      </c>
      <c r="Q536" s="136" t="s">
        <v>16</v>
      </c>
      <c r="R536" s="137"/>
      <c r="S536" s="107"/>
      <c r="T536" s="106"/>
      <c r="U536" s="106"/>
      <c r="V536" s="107"/>
      <c r="W536" s="107"/>
      <c r="X536" s="107" t="str">
        <f t="shared" si="437"/>
        <v>--529-07-04</v>
      </c>
      <c r="Y536" s="105" t="e">
        <f t="shared" ref="Y536:AC536" ca="1" si="584">TRIM(SUBSTITUTE(SUBSTITUTE(OFFSET($Q536,0,COLUMN()-COLUMN($AL$1)),CHAR(160)," "),_xludf.UNICHAR(8239)," "))</f>
        <v>#NAME?</v>
      </c>
      <c r="Z536" s="105" t="e">
        <f t="shared" ca="1" si="584"/>
        <v>#NAME?</v>
      </c>
      <c r="AA536" s="105" t="e">
        <f t="shared" ca="1" si="584"/>
        <v>#NAME?</v>
      </c>
      <c r="AB536" s="105" t="e">
        <f t="shared" ca="1" si="584"/>
        <v>#NAME?</v>
      </c>
      <c r="AC536" s="105" t="e">
        <f t="shared" ca="1" si="584"/>
        <v>#NAME?</v>
      </c>
      <c r="AD536" s="107">
        <f t="shared" si="439"/>
        <v>1</v>
      </c>
      <c r="AE536" s="107" t="str">
        <f t="shared" si="421"/>
        <v>2026-04</v>
      </c>
      <c r="AF536" s="107">
        <f t="shared" si="440"/>
        <v>1</v>
      </c>
      <c r="AG536" s="107">
        <f t="shared" si="441"/>
        <v>1</v>
      </c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</row>
    <row r="537" spans="1:47" ht="30" customHeight="1" x14ac:dyDescent="0.3">
      <c r="A537" s="46">
        <v>57</v>
      </c>
      <c r="B537" s="107" t="s">
        <v>612</v>
      </c>
      <c r="C537" s="102">
        <v>46119</v>
      </c>
      <c r="D537" s="102">
        <f t="array" ref="D537">IFERROR(
  LOOKUP(2, 1/((TRIM(IMS!$E$8:$E$4000)=TRIM(IMS!$E537))*(IMS!$C$8:$C$4000&lt;IMS!$C537)),
         IMS!$C$8:$C$4000),
"")</f>
        <v>46111</v>
      </c>
      <c r="E537" s="114">
        <v>407123298</v>
      </c>
      <c r="F537" s="113">
        <v>36902</v>
      </c>
      <c r="G537" s="114">
        <v>25</v>
      </c>
      <c r="H537" s="124" t="str">
        <f t="shared" si="514"/>
        <v>19-60</v>
      </c>
      <c r="I537" s="125" t="s">
        <v>82</v>
      </c>
      <c r="J537" s="110"/>
      <c r="K537" s="114">
        <v>592895118</v>
      </c>
      <c r="L537" s="114" t="s">
        <v>35</v>
      </c>
      <c r="M537" s="107" t="s">
        <v>83</v>
      </c>
      <c r="N537" s="107" t="s">
        <v>574</v>
      </c>
      <c r="O537" s="105"/>
      <c r="P537" s="103" t="s">
        <v>85</v>
      </c>
      <c r="Q537" s="136" t="s">
        <v>16</v>
      </c>
      <c r="R537" s="137"/>
      <c r="S537" s="107"/>
      <c r="T537" s="106"/>
      <c r="U537" s="106"/>
      <c r="V537" s="107"/>
      <c r="W537" s="107"/>
      <c r="X537" s="107" t="str">
        <f t="shared" si="437"/>
        <v>--530-07-04</v>
      </c>
      <c r="Y537" s="105" t="e">
        <f t="shared" ref="Y537:AC537" ca="1" si="585">TRIM(SUBSTITUTE(SUBSTITUTE(OFFSET($Q537,0,COLUMN()-COLUMN($AL$1)),CHAR(160)," "),_xludf.UNICHAR(8239)," "))</f>
        <v>#NAME?</v>
      </c>
      <c r="Z537" s="105" t="e">
        <f t="shared" ca="1" si="585"/>
        <v>#NAME?</v>
      </c>
      <c r="AA537" s="105" t="e">
        <f t="shared" ca="1" si="585"/>
        <v>#NAME?</v>
      </c>
      <c r="AB537" s="105" t="e">
        <f t="shared" ca="1" si="585"/>
        <v>#NAME?</v>
      </c>
      <c r="AC537" s="105" t="e">
        <f t="shared" ca="1" si="585"/>
        <v>#NAME?</v>
      </c>
      <c r="AD537" s="107">
        <f t="shared" si="439"/>
        <v>1</v>
      </c>
      <c r="AE537" s="107" t="str">
        <f t="shared" si="421"/>
        <v>2026-04</v>
      </c>
      <c r="AF537" s="107">
        <f t="shared" si="440"/>
        <v>1</v>
      </c>
      <c r="AG537" s="107">
        <f t="shared" si="441"/>
        <v>0</v>
      </c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</row>
    <row r="538" spans="1:47" ht="24" customHeight="1" x14ac:dyDescent="0.3">
      <c r="A538" s="46">
        <v>58</v>
      </c>
      <c r="B538" s="107" t="s">
        <v>613</v>
      </c>
      <c r="C538" s="102">
        <v>46119</v>
      </c>
      <c r="D538" s="102" t="str">
        <f t="array" ref="D538">IFERROR(
  LOOKUP(2, 1/((TRIM(IMS!$E$8:$E$4000)=TRIM(IMS!$E538))*(IMS!$C$8:$C$4000&lt;IMS!$C538)),
         IMS!$C$8:$C$4000),
"")</f>
        <v/>
      </c>
      <c r="E538" s="107">
        <v>442944823</v>
      </c>
      <c r="F538" s="113">
        <v>43745</v>
      </c>
      <c r="G538" s="104">
        <v>6</v>
      </c>
      <c r="H538" s="124" t="str">
        <f t="shared" si="514"/>
        <v>6-18</v>
      </c>
      <c r="I538" s="125" t="s">
        <v>82</v>
      </c>
      <c r="J538" s="105" t="e">
        <f t="shared" ref="J538:J539" ca="1" si="586">IF(OR(LOWER(TRIM(SUBSTITUTE(SUBSTITUTE($I538,CHAR(160)," "),_xludf.UNICHAR(8239)," ")))="male",
LOWER(TRIM(SUBSTITUTE(SUBSTITUTE($I538,CHAR(160)," "),_xludf.UNICHAR(8239)," ")))="m",
LOWER(TRIM(SUBSTITUTE(SUBSTITUTE($I538,CHAR(160)," "),_xludf.UNICHAR(8239)," ")))="males"),
"male",
IF(OR(LOWER(TRIM(SUBSTITUTE(SUBSTITUTE($I538,CHAR(160)," "),_xludf.UNICHAR(8239)," ")))="female",
LOWER(TRIM(SUBSTITUTE(SUBSTITUTE($I538,CHAR(160)," "),_xludf.UNICHAR(8239)," ")))="f",
LOWER(TRIM(SUBSTITUTE(SUBSTITUTE($I538,CHAR(160)," "),_xludf.UNICHAR(8239)," ")))="females"),
"female",
""))</f>
        <v>#NAME?</v>
      </c>
      <c r="K538" s="105">
        <v>598563930</v>
      </c>
      <c r="L538" s="106" t="s">
        <v>35</v>
      </c>
      <c r="M538" s="107" t="s">
        <v>89</v>
      </c>
      <c r="N538" s="107" t="s">
        <v>574</v>
      </c>
      <c r="O538" s="105"/>
      <c r="P538" s="103" t="s">
        <v>85</v>
      </c>
      <c r="Q538" s="136" t="s">
        <v>16</v>
      </c>
      <c r="R538" s="137"/>
      <c r="S538" s="107"/>
      <c r="T538" s="106"/>
      <c r="U538" s="106"/>
      <c r="V538" s="107"/>
      <c r="W538" s="107"/>
      <c r="X538" s="107" t="str">
        <f t="shared" si="437"/>
        <v>--531-07-04</v>
      </c>
      <c r="Y538" s="105" t="e">
        <f t="shared" ref="Y538:AC538" ca="1" si="587">TRIM(SUBSTITUTE(SUBSTITUTE(OFFSET($Q538,0,COLUMN()-COLUMN($AL$1)),CHAR(160)," "),_xludf.UNICHAR(8239)," "))</f>
        <v>#NAME?</v>
      </c>
      <c r="Z538" s="105" t="e">
        <f t="shared" ca="1" si="587"/>
        <v>#NAME?</v>
      </c>
      <c r="AA538" s="105" t="e">
        <f t="shared" ca="1" si="587"/>
        <v>#NAME?</v>
      </c>
      <c r="AB538" s="105" t="e">
        <f t="shared" ca="1" si="587"/>
        <v>#NAME?</v>
      </c>
      <c r="AC538" s="105" t="e">
        <f t="shared" ca="1" si="587"/>
        <v>#NAME?</v>
      </c>
      <c r="AD538" s="107">
        <f t="shared" si="439"/>
        <v>1</v>
      </c>
      <c r="AE538" s="107" t="str">
        <f t="shared" si="421"/>
        <v>2026-04</v>
      </c>
      <c r="AF538" s="107">
        <f t="shared" si="440"/>
        <v>1</v>
      </c>
      <c r="AG538" s="107">
        <f t="shared" si="441"/>
        <v>1</v>
      </c>
      <c r="AH538" s="11"/>
      <c r="AI538" s="11"/>
      <c r="AJ538" s="34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</row>
    <row r="539" spans="1:47" ht="24" customHeight="1" x14ac:dyDescent="0.3">
      <c r="A539" s="46">
        <v>59</v>
      </c>
      <c r="B539" s="107" t="s">
        <v>614</v>
      </c>
      <c r="C539" s="102">
        <v>46119</v>
      </c>
      <c r="D539" s="102" t="str">
        <f t="array" ref="D539">IFERROR(
  LOOKUP(2, 1/((TRIM(IMS!$E$8:$E$4000)=TRIM(IMS!$E539))*(IMS!$C$8:$C$4000&lt;IMS!$C539)),
         IMS!$C$8:$C$4000),
"")</f>
        <v/>
      </c>
      <c r="E539" s="107">
        <v>802811059</v>
      </c>
      <c r="F539" s="107" t="s">
        <v>615</v>
      </c>
      <c r="G539" s="104">
        <v>38</v>
      </c>
      <c r="H539" s="124" t="str">
        <f t="shared" si="514"/>
        <v>19-60</v>
      </c>
      <c r="I539" s="125" t="s">
        <v>82</v>
      </c>
      <c r="J539" s="105" t="e">
        <f t="shared" ca="1" si="586"/>
        <v>#NAME?</v>
      </c>
      <c r="K539" s="105">
        <v>592305155</v>
      </c>
      <c r="L539" s="106" t="s">
        <v>13</v>
      </c>
      <c r="M539" s="107" t="s">
        <v>83</v>
      </c>
      <c r="N539" s="107" t="s">
        <v>574</v>
      </c>
      <c r="O539" s="105"/>
      <c r="P539" s="103" t="s">
        <v>85</v>
      </c>
      <c r="Q539" s="136" t="s">
        <v>16</v>
      </c>
      <c r="R539" s="137"/>
      <c r="S539" s="107"/>
      <c r="T539" s="106"/>
      <c r="U539" s="106"/>
      <c r="V539" s="107"/>
      <c r="W539" s="107"/>
      <c r="X539" s="107" t="str">
        <f t="shared" si="437"/>
        <v>--532-07-04</v>
      </c>
      <c r="Y539" s="105" t="e">
        <f t="shared" ref="Y539:AC539" ca="1" si="588">TRIM(SUBSTITUTE(SUBSTITUTE(OFFSET($Q539,0,COLUMN()-COLUMN($AL$1)),CHAR(160)," "),_xludf.UNICHAR(8239)," "))</f>
        <v>#NAME?</v>
      </c>
      <c r="Z539" s="105" t="e">
        <f t="shared" ca="1" si="588"/>
        <v>#NAME?</v>
      </c>
      <c r="AA539" s="105" t="e">
        <f t="shared" ca="1" si="588"/>
        <v>#NAME?</v>
      </c>
      <c r="AB539" s="105" t="e">
        <f t="shared" ca="1" si="588"/>
        <v>#NAME?</v>
      </c>
      <c r="AC539" s="105" t="e">
        <f t="shared" ca="1" si="588"/>
        <v>#NAME?</v>
      </c>
      <c r="AD539" s="107">
        <f t="shared" si="439"/>
        <v>0</v>
      </c>
      <c r="AE539" s="107" t="str">
        <f t="shared" si="421"/>
        <v>2026-04</v>
      </c>
      <c r="AF539" s="107">
        <f t="shared" si="440"/>
        <v>1</v>
      </c>
      <c r="AG539" s="107">
        <f t="shared" si="441"/>
        <v>1</v>
      </c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</row>
    <row r="540" spans="1:47" ht="24" customHeight="1" x14ac:dyDescent="0.3">
      <c r="A540" s="46">
        <v>1</v>
      </c>
      <c r="B540" s="114" t="s">
        <v>491</v>
      </c>
      <c r="C540" s="102">
        <v>46120</v>
      </c>
      <c r="D540" s="102">
        <f t="array" ref="D540">IFERROR(
  LOOKUP(2, 1/((TRIM(IMS!$E$8:$E$4000)=TRIM(IMS!$E540))*(IMS!$C$8:$C$4000&lt;IMS!$C540)),
         IMS!$C$8:$C$4000),
"")</f>
        <v>46118</v>
      </c>
      <c r="E540" s="105">
        <v>409066198</v>
      </c>
      <c r="F540" s="113">
        <v>37646</v>
      </c>
      <c r="G540" s="104">
        <v>23</v>
      </c>
      <c r="H540" s="124" t="str">
        <f t="shared" si="514"/>
        <v>19-60</v>
      </c>
      <c r="I540" s="126" t="s">
        <v>88</v>
      </c>
      <c r="J540" s="105"/>
      <c r="K540" s="114">
        <v>598099881</v>
      </c>
      <c r="L540" s="105" t="s">
        <v>35</v>
      </c>
      <c r="M540" s="107" t="s">
        <v>94</v>
      </c>
      <c r="N540" s="105" t="s">
        <v>84</v>
      </c>
      <c r="O540" s="105"/>
      <c r="P540" s="103" t="s">
        <v>85</v>
      </c>
      <c r="Q540" s="136" t="s">
        <v>16</v>
      </c>
      <c r="R540" s="137"/>
      <c r="S540" s="107"/>
      <c r="T540" s="106"/>
      <c r="U540" s="106"/>
      <c r="V540" s="107"/>
      <c r="W540" s="107"/>
      <c r="X540" s="107" t="str">
        <f t="shared" si="437"/>
        <v>--533-08-04</v>
      </c>
      <c r="Y540" s="105" t="e">
        <f t="shared" ref="Y540:AC540" ca="1" si="589">TRIM(SUBSTITUTE(SUBSTITUTE(OFFSET($Q540,0,COLUMN()-COLUMN($AL$1)),CHAR(160)," "),_xludf.UNICHAR(8239)," "))</f>
        <v>#NAME?</v>
      </c>
      <c r="Z540" s="105" t="e">
        <f t="shared" ca="1" si="589"/>
        <v>#NAME?</v>
      </c>
      <c r="AA540" s="105" t="e">
        <f t="shared" ca="1" si="589"/>
        <v>#NAME?</v>
      </c>
      <c r="AB540" s="105" t="e">
        <f t="shared" ca="1" si="589"/>
        <v>#NAME?</v>
      </c>
      <c r="AC540" s="105" t="e">
        <f t="shared" ca="1" si="589"/>
        <v>#NAME?</v>
      </c>
      <c r="AD540" s="107">
        <f t="shared" si="439"/>
        <v>1</v>
      </c>
      <c r="AE540" s="107" t="str">
        <f t="shared" si="421"/>
        <v>2026-04</v>
      </c>
      <c r="AF540" s="107">
        <f t="shared" si="440"/>
        <v>0</v>
      </c>
      <c r="AG540" s="107">
        <f t="shared" si="441"/>
        <v>0</v>
      </c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</row>
    <row r="541" spans="1:47" ht="24" customHeight="1" x14ac:dyDescent="0.3">
      <c r="A541" s="46">
        <v>2</v>
      </c>
      <c r="B541" s="107" t="s">
        <v>616</v>
      </c>
      <c r="C541" s="102">
        <v>46120</v>
      </c>
      <c r="D541" s="102" t="str">
        <f t="array" ref="D541">IFERROR(
  LOOKUP(2, 1/((TRIM(IMS!$E$8:$E$4000)=TRIM(IMS!$E541))*(IMS!$C$8:$C$4000&lt;IMS!$C541)),
         IMS!$C$8:$C$4000),
"")</f>
        <v/>
      </c>
      <c r="E541" s="107">
        <v>802525287</v>
      </c>
      <c r="F541" s="102">
        <v>32837</v>
      </c>
      <c r="G541" s="104">
        <f ca="1">IF(F541="","",DATEDIF(F541,TODAY(),"Y"))</f>
        <v>36</v>
      </c>
      <c r="H541" s="124" t="str">
        <f t="shared" ca="1" si="514"/>
        <v>19-60</v>
      </c>
      <c r="I541" s="125" t="s">
        <v>82</v>
      </c>
      <c r="J541" s="105" t="e">
        <f t="shared" ref="J541:J544" ca="1" si="590">IF(OR(LOWER(TRIM(SUBSTITUTE(SUBSTITUTE($I541,CHAR(160)," "),_xludf.UNICHAR(8239)," ")))="male",
LOWER(TRIM(SUBSTITUTE(SUBSTITUTE($I541,CHAR(160)," "),_xludf.UNICHAR(8239)," ")))="m",
LOWER(TRIM(SUBSTITUTE(SUBSTITUTE($I541,CHAR(160)," "),_xludf.UNICHAR(8239)," ")))="males"),
"male",
IF(OR(LOWER(TRIM(SUBSTITUTE(SUBSTITUTE($I541,CHAR(160)," "),_xludf.UNICHAR(8239)," ")))="female",
LOWER(TRIM(SUBSTITUTE(SUBSTITUTE($I541,CHAR(160)," "),_xludf.UNICHAR(8239)," ")))="f",
LOWER(TRIM(SUBSTITUTE(SUBSTITUTE($I541,CHAR(160)," "),_xludf.UNICHAR(8239)," ")))="females"),
"female",
""))</f>
        <v>#NAME?</v>
      </c>
      <c r="K541" s="105">
        <v>599336954</v>
      </c>
      <c r="L541" s="105" t="s">
        <v>44</v>
      </c>
      <c r="M541" s="107" t="s">
        <v>83</v>
      </c>
      <c r="N541" s="107" t="s">
        <v>574</v>
      </c>
      <c r="O541" s="105"/>
      <c r="P541" s="103" t="s">
        <v>85</v>
      </c>
      <c r="Q541" s="136" t="s">
        <v>16</v>
      </c>
      <c r="R541" s="137"/>
      <c r="S541" s="107"/>
      <c r="T541" s="106"/>
      <c r="U541" s="106"/>
      <c r="V541" s="107"/>
      <c r="W541" s="107"/>
      <c r="X541" s="107" t="str">
        <f t="shared" si="437"/>
        <v>--534-08-04</v>
      </c>
      <c r="Y541" s="105" t="e">
        <f t="shared" ref="Y541:AC541" ca="1" si="591">TRIM(SUBSTITUTE(SUBSTITUTE(OFFSET($Q541,0,COLUMN()-COLUMN($AL$1)),CHAR(160)," "),_xludf.UNICHAR(8239)," "))</f>
        <v>#NAME?</v>
      </c>
      <c r="Z541" s="105" t="e">
        <f t="shared" ca="1" si="591"/>
        <v>#NAME?</v>
      </c>
      <c r="AA541" s="105" t="e">
        <f t="shared" ca="1" si="591"/>
        <v>#NAME?</v>
      </c>
      <c r="AB541" s="105" t="e">
        <f t="shared" ca="1" si="591"/>
        <v>#NAME?</v>
      </c>
      <c r="AC541" s="105" t="e">
        <f t="shared" ca="1" si="591"/>
        <v>#NAME?</v>
      </c>
      <c r="AD541" s="107">
        <f t="shared" si="439"/>
        <v>1</v>
      </c>
      <c r="AE541" s="107" t="str">
        <f t="shared" si="421"/>
        <v>2026-04</v>
      </c>
      <c r="AF541" s="107">
        <f t="shared" si="440"/>
        <v>1</v>
      </c>
      <c r="AG541" s="107">
        <f t="shared" si="441"/>
        <v>1</v>
      </c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</row>
    <row r="542" spans="1:47" ht="24" customHeight="1" x14ac:dyDescent="0.3">
      <c r="A542" s="46">
        <v>3</v>
      </c>
      <c r="B542" s="107" t="s">
        <v>617</v>
      </c>
      <c r="C542" s="102">
        <v>46120</v>
      </c>
      <c r="D542" s="102" t="str">
        <f t="array" ref="D542">IFERROR(
  LOOKUP(2, 1/((TRIM(IMS!$E$8:$E$4000)=TRIM(IMS!$E542))*(IMS!$C$8:$C$4000&lt;IMS!$C542)),
         IMS!$C$8:$C$4000),
"")</f>
        <v/>
      </c>
      <c r="E542" s="107">
        <v>803267905</v>
      </c>
      <c r="F542" s="115">
        <v>33675</v>
      </c>
      <c r="G542" s="104">
        <v>34</v>
      </c>
      <c r="H542" s="124" t="str">
        <f t="shared" si="514"/>
        <v>19-60</v>
      </c>
      <c r="I542" s="125" t="s">
        <v>82</v>
      </c>
      <c r="J542" s="105" t="e">
        <f t="shared" ca="1" si="590"/>
        <v>#NAME?</v>
      </c>
      <c r="K542" s="105">
        <v>599680961</v>
      </c>
      <c r="L542" s="105" t="s">
        <v>44</v>
      </c>
      <c r="M542" s="107" t="s">
        <v>83</v>
      </c>
      <c r="N542" s="107" t="s">
        <v>574</v>
      </c>
      <c r="O542" s="105"/>
      <c r="P542" s="103" t="s">
        <v>85</v>
      </c>
      <c r="Q542" s="136" t="s">
        <v>16</v>
      </c>
      <c r="R542" s="137"/>
      <c r="S542" s="107"/>
      <c r="T542" s="106"/>
      <c r="U542" s="106"/>
      <c r="V542" s="107"/>
      <c r="W542" s="107"/>
      <c r="X542" s="107" t="str">
        <f t="shared" si="437"/>
        <v>--535-08-04</v>
      </c>
      <c r="Y542" s="105" t="e">
        <f t="shared" ref="Y542:AC542" ca="1" si="592">TRIM(SUBSTITUTE(SUBSTITUTE(OFFSET($Q542,0,COLUMN()-COLUMN($AL$1)),CHAR(160)," "),_xludf.UNICHAR(8239)," "))</f>
        <v>#NAME?</v>
      </c>
      <c r="Z542" s="105" t="e">
        <f t="shared" ca="1" si="592"/>
        <v>#NAME?</v>
      </c>
      <c r="AA542" s="105" t="e">
        <f t="shared" ca="1" si="592"/>
        <v>#NAME?</v>
      </c>
      <c r="AB542" s="105" t="e">
        <f t="shared" ca="1" si="592"/>
        <v>#NAME?</v>
      </c>
      <c r="AC542" s="105" t="e">
        <f t="shared" ca="1" si="592"/>
        <v>#NAME?</v>
      </c>
      <c r="AD542" s="107">
        <f t="shared" si="439"/>
        <v>1</v>
      </c>
      <c r="AE542" s="107" t="str">
        <f t="shared" si="421"/>
        <v>2026-04</v>
      </c>
      <c r="AF542" s="107">
        <f t="shared" si="440"/>
        <v>1</v>
      </c>
      <c r="AG542" s="107">
        <f t="shared" si="441"/>
        <v>1</v>
      </c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</row>
    <row r="543" spans="1:47" ht="24" customHeight="1" x14ac:dyDescent="0.3">
      <c r="A543" s="46">
        <v>5</v>
      </c>
      <c r="B543" s="107" t="s">
        <v>618</v>
      </c>
      <c r="C543" s="102">
        <v>46120</v>
      </c>
      <c r="D543" s="102" t="str">
        <f t="array" ref="D543">IFERROR(
  LOOKUP(2, 1/((TRIM(IMS!$E$8:$E$4000)=TRIM(IMS!$E543))*(IMS!$C$8:$C$4000&lt;IMS!$C543)),
         IMS!$C$8:$C$4000),
"")</f>
        <v/>
      </c>
      <c r="E543" s="107">
        <v>804355279</v>
      </c>
      <c r="F543" s="115">
        <v>34175</v>
      </c>
      <c r="G543" s="104">
        <v>33</v>
      </c>
      <c r="H543" s="124" t="str">
        <f t="shared" si="514"/>
        <v>19-60</v>
      </c>
      <c r="I543" s="125" t="s">
        <v>82</v>
      </c>
      <c r="J543" s="105" t="e">
        <f t="shared" ca="1" si="590"/>
        <v>#NAME?</v>
      </c>
      <c r="K543" s="105">
        <v>598135265</v>
      </c>
      <c r="L543" s="105" t="s">
        <v>12</v>
      </c>
      <c r="M543" s="107" t="s">
        <v>83</v>
      </c>
      <c r="N543" s="107" t="s">
        <v>574</v>
      </c>
      <c r="O543" s="105"/>
      <c r="P543" s="103" t="s">
        <v>85</v>
      </c>
      <c r="Q543" s="136" t="s">
        <v>4</v>
      </c>
      <c r="R543" s="137"/>
      <c r="S543" s="107"/>
      <c r="T543" s="106"/>
      <c r="U543" s="106"/>
      <c r="V543" s="107"/>
      <c r="W543" s="107"/>
      <c r="X543" s="107" t="str">
        <f t="shared" si="437"/>
        <v>--536-08-04</v>
      </c>
      <c r="Y543" s="105" t="e">
        <f t="shared" ref="Y543:AC543" ca="1" si="593">TRIM(SUBSTITUTE(SUBSTITUTE(OFFSET($Q543,0,COLUMN()-COLUMN($AL$1)),CHAR(160)," "),_xludf.UNICHAR(8239)," "))</f>
        <v>#NAME?</v>
      </c>
      <c r="Z543" s="105" t="e">
        <f t="shared" ca="1" si="593"/>
        <v>#NAME?</v>
      </c>
      <c r="AA543" s="105" t="e">
        <f t="shared" ca="1" si="593"/>
        <v>#NAME?</v>
      </c>
      <c r="AB543" s="105" t="e">
        <f t="shared" ca="1" si="593"/>
        <v>#NAME?</v>
      </c>
      <c r="AC543" s="105" t="e">
        <f t="shared" ca="1" si="593"/>
        <v>#NAME?</v>
      </c>
      <c r="AD543" s="107">
        <f t="shared" si="439"/>
        <v>1</v>
      </c>
      <c r="AE543" s="107" t="str">
        <f t="shared" si="421"/>
        <v>2026-04</v>
      </c>
      <c r="AF543" s="107">
        <f t="shared" si="440"/>
        <v>1</v>
      </c>
      <c r="AG543" s="107">
        <f t="shared" si="441"/>
        <v>1</v>
      </c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</row>
    <row r="544" spans="1:47" ht="24" customHeight="1" x14ac:dyDescent="0.3">
      <c r="A544" s="46">
        <v>6</v>
      </c>
      <c r="B544" s="107" t="s">
        <v>619</v>
      </c>
      <c r="C544" s="102">
        <v>46120</v>
      </c>
      <c r="D544" s="102" t="str">
        <f t="array" ref="D544">IFERROR(
  LOOKUP(2, 1/((TRIM(IMS!$E$8:$E$4000)=TRIM(IMS!$E544))*(IMS!$C$8:$C$4000&lt;IMS!$C544)),
         IMS!$C$8:$C$4000),
"")</f>
        <v/>
      </c>
      <c r="E544" s="107">
        <v>470477381</v>
      </c>
      <c r="F544" s="115">
        <v>45573</v>
      </c>
      <c r="G544" s="104">
        <v>1</v>
      </c>
      <c r="H544" s="124" t="str">
        <f t="shared" si="514"/>
        <v>0-5</v>
      </c>
      <c r="I544" s="126" t="s">
        <v>88</v>
      </c>
      <c r="J544" s="105" t="e">
        <f t="shared" ca="1" si="590"/>
        <v>#NAME?</v>
      </c>
      <c r="K544" s="105">
        <v>598135265</v>
      </c>
      <c r="L544" s="105" t="s">
        <v>12</v>
      </c>
      <c r="M544" s="107" t="s">
        <v>89</v>
      </c>
      <c r="N544" s="107" t="s">
        <v>574</v>
      </c>
      <c r="O544" s="105"/>
      <c r="P544" s="103" t="s">
        <v>85</v>
      </c>
      <c r="Q544" s="136" t="s">
        <v>16</v>
      </c>
      <c r="R544" s="137"/>
      <c r="S544" s="107"/>
      <c r="T544" s="106"/>
      <c r="U544" s="110" t="s">
        <v>7</v>
      </c>
      <c r="V544" s="107"/>
      <c r="W544" s="107"/>
      <c r="X544" s="107" t="str">
        <f t="shared" si="437"/>
        <v>--537-08-04</v>
      </c>
      <c r="Y544" s="105" t="e">
        <f t="shared" ref="Y544:AC544" ca="1" si="594">TRIM(SUBSTITUTE(SUBSTITUTE(OFFSET($Q544,0,COLUMN()-COLUMN($AL$1)),CHAR(160)," "),_xludf.UNICHAR(8239)," "))</f>
        <v>#NAME?</v>
      </c>
      <c r="Z544" s="105" t="e">
        <f t="shared" ca="1" si="594"/>
        <v>#NAME?</v>
      </c>
      <c r="AA544" s="105" t="e">
        <f t="shared" ca="1" si="594"/>
        <v>#NAME?</v>
      </c>
      <c r="AB544" s="105" t="e">
        <f t="shared" ca="1" si="594"/>
        <v>#NAME?</v>
      </c>
      <c r="AC544" s="105" t="e">
        <f t="shared" ca="1" si="594"/>
        <v>#NAME?</v>
      </c>
      <c r="AD544" s="107">
        <f t="shared" si="439"/>
        <v>1</v>
      </c>
      <c r="AE544" s="107" t="str">
        <f t="shared" si="421"/>
        <v>2026-04</v>
      </c>
      <c r="AF544" s="107">
        <f t="shared" si="440"/>
        <v>1</v>
      </c>
      <c r="AG544" s="107">
        <f t="shared" si="441"/>
        <v>1</v>
      </c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</row>
    <row r="545" spans="1:47" ht="30" customHeight="1" x14ac:dyDescent="0.3">
      <c r="A545" s="46">
        <v>7</v>
      </c>
      <c r="B545" s="114" t="s">
        <v>620</v>
      </c>
      <c r="C545" s="102">
        <v>46120</v>
      </c>
      <c r="D545" s="102" t="str">
        <f t="array" ref="D545">IFERROR(
  LOOKUP(2, 1/((TRIM(IMS!$E$8:$E$4000)=TRIM(IMS!$E545))*(IMS!$C$8:$C$4000&lt;IMS!$C545)),
         IMS!$C$8:$C$4000),
"")</f>
        <v/>
      </c>
      <c r="E545" s="114">
        <v>422333096</v>
      </c>
      <c r="F545" s="115">
        <v>39096</v>
      </c>
      <c r="G545" s="114">
        <v>19</v>
      </c>
      <c r="H545" s="124" t="str">
        <f t="shared" si="514"/>
        <v>19-60</v>
      </c>
      <c r="I545" s="126" t="s">
        <v>88</v>
      </c>
      <c r="J545" s="110"/>
      <c r="K545" s="114">
        <v>595591695</v>
      </c>
      <c r="L545" s="105" t="s">
        <v>35</v>
      </c>
      <c r="M545" s="107" t="s">
        <v>94</v>
      </c>
      <c r="N545" s="107" t="s">
        <v>574</v>
      </c>
      <c r="O545" s="105"/>
      <c r="P545" s="103" t="s">
        <v>85</v>
      </c>
      <c r="Q545" s="136" t="s">
        <v>16</v>
      </c>
      <c r="R545" s="137"/>
      <c r="S545" s="107"/>
      <c r="T545" s="106"/>
      <c r="U545" s="106"/>
      <c r="V545" s="107"/>
      <c r="W545" s="107"/>
      <c r="X545" s="107" t="str">
        <f t="shared" si="437"/>
        <v>--538-08-04</v>
      </c>
      <c r="Y545" s="105" t="e">
        <f t="shared" ref="Y545:AC545" ca="1" si="595">TRIM(SUBSTITUTE(SUBSTITUTE(OFFSET($Q545,0,COLUMN()-COLUMN($AL$1)),CHAR(160)," "),_xludf.UNICHAR(8239)," "))</f>
        <v>#NAME?</v>
      </c>
      <c r="Z545" s="105" t="e">
        <f t="shared" ca="1" si="595"/>
        <v>#NAME?</v>
      </c>
      <c r="AA545" s="105" t="e">
        <f t="shared" ca="1" si="595"/>
        <v>#NAME?</v>
      </c>
      <c r="AB545" s="105" t="e">
        <f t="shared" ca="1" si="595"/>
        <v>#NAME?</v>
      </c>
      <c r="AC545" s="105" t="e">
        <f t="shared" ca="1" si="595"/>
        <v>#NAME?</v>
      </c>
      <c r="AD545" s="107">
        <f t="shared" si="439"/>
        <v>1</v>
      </c>
      <c r="AE545" s="107" t="str">
        <f t="shared" si="421"/>
        <v>2026-04</v>
      </c>
      <c r="AF545" s="107">
        <f t="shared" si="440"/>
        <v>1</v>
      </c>
      <c r="AG545" s="107">
        <f t="shared" si="441"/>
        <v>1</v>
      </c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</row>
    <row r="546" spans="1:47" ht="24" customHeight="1" x14ac:dyDescent="0.3">
      <c r="A546" s="46">
        <v>8</v>
      </c>
      <c r="B546" s="107" t="s">
        <v>621</v>
      </c>
      <c r="C546" s="102">
        <v>46120</v>
      </c>
      <c r="D546" s="102" t="str">
        <f t="array" ref="D546">IFERROR(
  LOOKUP(2, 1/((TRIM(IMS!$E$8:$E$4000)=TRIM(IMS!$E546))*(IMS!$C$8:$C$4000&lt;IMS!$C546)),
         IMS!$C$8:$C$4000),
"")</f>
        <v/>
      </c>
      <c r="E546" s="107">
        <v>470326281</v>
      </c>
      <c r="F546" s="115">
        <v>45473</v>
      </c>
      <c r="G546" s="104">
        <v>2</v>
      </c>
      <c r="H546" s="124" t="str">
        <f t="shared" si="514"/>
        <v>0-5</v>
      </c>
      <c r="I546" s="126" t="s">
        <v>88</v>
      </c>
      <c r="J546" s="105" t="e">
        <f t="shared" ref="J546:J547" ca="1" si="596">IF(OR(LOWER(TRIM(SUBSTITUTE(SUBSTITUTE($I546,CHAR(160)," "),_xludf.UNICHAR(8239)," ")))="male",
LOWER(TRIM(SUBSTITUTE(SUBSTITUTE($I546,CHAR(160)," "),_xludf.UNICHAR(8239)," ")))="m",
LOWER(TRIM(SUBSTITUTE(SUBSTITUTE($I546,CHAR(160)," "),_xludf.UNICHAR(8239)," ")))="males"),
"male",
IF(OR(LOWER(TRIM(SUBSTITUTE(SUBSTITUTE($I546,CHAR(160)," "),_xludf.UNICHAR(8239)," ")))="female",
LOWER(TRIM(SUBSTITUTE(SUBSTITUTE($I546,CHAR(160)," "),_xludf.UNICHAR(8239)," ")))="f",
LOWER(TRIM(SUBSTITUTE(SUBSTITUTE($I546,CHAR(160)," "),_xludf.UNICHAR(8239)," ")))="females"),
"female",
""))</f>
        <v>#NAME?</v>
      </c>
      <c r="K546" s="105">
        <v>598700689</v>
      </c>
      <c r="L546" s="105" t="s">
        <v>41</v>
      </c>
      <c r="M546" s="107" t="s">
        <v>89</v>
      </c>
      <c r="N546" s="107" t="s">
        <v>574</v>
      </c>
      <c r="O546" s="105"/>
      <c r="P546" s="103" t="s">
        <v>85</v>
      </c>
      <c r="Q546" s="136" t="s">
        <v>16</v>
      </c>
      <c r="R546" s="137"/>
      <c r="S546" s="107"/>
      <c r="T546" s="106"/>
      <c r="U546" s="110" t="s">
        <v>7</v>
      </c>
      <c r="V546" s="107"/>
      <c r="W546" s="107"/>
      <c r="X546" s="107" t="str">
        <f t="shared" si="437"/>
        <v>--539-08-04</v>
      </c>
      <c r="Y546" s="105" t="e">
        <f t="shared" ref="Y546:AC546" ca="1" si="597">TRIM(SUBSTITUTE(SUBSTITUTE(OFFSET($Q546,0,COLUMN()-COLUMN($AL$1)),CHAR(160)," "),_xludf.UNICHAR(8239)," "))</f>
        <v>#NAME?</v>
      </c>
      <c r="Z546" s="105" t="e">
        <f t="shared" ca="1" si="597"/>
        <v>#NAME?</v>
      </c>
      <c r="AA546" s="105" t="e">
        <f t="shared" ca="1" si="597"/>
        <v>#NAME?</v>
      </c>
      <c r="AB546" s="105" t="e">
        <f t="shared" ca="1" si="597"/>
        <v>#NAME?</v>
      </c>
      <c r="AC546" s="105" t="e">
        <f t="shared" ca="1" si="597"/>
        <v>#NAME?</v>
      </c>
      <c r="AD546" s="107">
        <f t="shared" si="439"/>
        <v>0</v>
      </c>
      <c r="AE546" s="107" t="str">
        <f t="shared" si="421"/>
        <v>2026-04</v>
      </c>
      <c r="AF546" s="107">
        <f t="shared" si="440"/>
        <v>1</v>
      </c>
      <c r="AG546" s="107">
        <f t="shared" si="441"/>
        <v>1</v>
      </c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</row>
    <row r="547" spans="1:47" ht="24" customHeight="1" x14ac:dyDescent="0.3">
      <c r="A547" s="46">
        <v>9</v>
      </c>
      <c r="B547" s="107" t="s">
        <v>622</v>
      </c>
      <c r="C547" s="102">
        <v>46120</v>
      </c>
      <c r="D547" s="102" t="str">
        <f t="array" ref="D547">IFERROR(
  LOOKUP(2, 1/((TRIM(IMS!$E$8:$E$4000)=TRIM(IMS!$E547))*(IMS!$C$8:$C$4000&lt;IMS!$C547)),
         IMS!$C$8:$C$4000),
"")</f>
        <v/>
      </c>
      <c r="E547" s="107">
        <v>438932931</v>
      </c>
      <c r="F547" s="115">
        <v>43719</v>
      </c>
      <c r="G547" s="104">
        <v>7</v>
      </c>
      <c r="H547" s="124" t="str">
        <f t="shared" si="514"/>
        <v>6-18</v>
      </c>
      <c r="I547" s="125" t="s">
        <v>82</v>
      </c>
      <c r="J547" s="105" t="e">
        <f t="shared" ca="1" si="596"/>
        <v>#NAME?</v>
      </c>
      <c r="K547" s="105">
        <v>598700689</v>
      </c>
      <c r="L547" s="105" t="s">
        <v>41</v>
      </c>
      <c r="M547" s="107" t="s">
        <v>89</v>
      </c>
      <c r="N547" s="107" t="s">
        <v>574</v>
      </c>
      <c r="O547" s="105"/>
      <c r="P547" s="103" t="s">
        <v>85</v>
      </c>
      <c r="Q547" s="136" t="s">
        <v>16</v>
      </c>
      <c r="R547" s="137"/>
      <c r="S547" s="107"/>
      <c r="T547" s="106"/>
      <c r="U547" s="106"/>
      <c r="V547" s="107"/>
      <c r="W547" s="107"/>
      <c r="X547" s="107" t="str">
        <f t="shared" si="437"/>
        <v>--540-08-04</v>
      </c>
      <c r="Y547" s="105" t="e">
        <f t="shared" ref="Y547:AC547" ca="1" si="598">TRIM(SUBSTITUTE(SUBSTITUTE(OFFSET($Q547,0,COLUMN()-COLUMN($AL$1)),CHAR(160)," "),_xludf.UNICHAR(8239)," "))</f>
        <v>#NAME?</v>
      </c>
      <c r="Z547" s="105" t="e">
        <f t="shared" ca="1" si="598"/>
        <v>#NAME?</v>
      </c>
      <c r="AA547" s="105" t="e">
        <f t="shared" ca="1" si="598"/>
        <v>#NAME?</v>
      </c>
      <c r="AB547" s="105" t="e">
        <f t="shared" ca="1" si="598"/>
        <v>#NAME?</v>
      </c>
      <c r="AC547" s="105" t="e">
        <f t="shared" ca="1" si="598"/>
        <v>#NAME?</v>
      </c>
      <c r="AD547" s="107">
        <f t="shared" si="439"/>
        <v>0</v>
      </c>
      <c r="AE547" s="107" t="str">
        <f t="shared" si="421"/>
        <v>2026-04</v>
      </c>
      <c r="AF547" s="107">
        <f t="shared" si="440"/>
        <v>1</v>
      </c>
      <c r="AG547" s="107">
        <f t="shared" si="441"/>
        <v>1</v>
      </c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</row>
    <row r="548" spans="1:47" ht="24" customHeight="1" x14ac:dyDescent="0.3">
      <c r="A548" s="46">
        <v>10</v>
      </c>
      <c r="B548" s="107" t="s">
        <v>287</v>
      </c>
      <c r="C548" s="102">
        <v>46120</v>
      </c>
      <c r="D548" s="102">
        <f t="array" ref="D548">IFERROR(
  LOOKUP(2, 1/((TRIM(IMS!$E$8:$E$4000)=TRIM(IMS!$E548))*(IMS!$C$8:$C$4000&lt;IMS!$C548)),
         IMS!$C$8:$C$4000),
"")</f>
        <v>46113</v>
      </c>
      <c r="E548" s="114">
        <v>803565399</v>
      </c>
      <c r="F548" s="115">
        <v>34457</v>
      </c>
      <c r="G548" s="114">
        <v>32</v>
      </c>
      <c r="H548" s="124" t="str">
        <f t="shared" si="514"/>
        <v>19-60</v>
      </c>
      <c r="I548" s="125" t="s">
        <v>82</v>
      </c>
      <c r="J548" s="110"/>
      <c r="K548" s="114">
        <v>599348245</v>
      </c>
      <c r="L548" s="105" t="s">
        <v>41</v>
      </c>
      <c r="M548" s="107" t="s">
        <v>83</v>
      </c>
      <c r="N548" s="107" t="s">
        <v>574</v>
      </c>
      <c r="O548" s="105"/>
      <c r="P548" s="103" t="s">
        <v>85</v>
      </c>
      <c r="Q548" s="137"/>
      <c r="R548" s="126" t="s">
        <v>37</v>
      </c>
      <c r="S548" s="107"/>
      <c r="T548" s="106"/>
      <c r="U548" s="110" t="s">
        <v>7</v>
      </c>
      <c r="V548" s="107"/>
      <c r="W548" s="107"/>
      <c r="X548" s="107" t="str">
        <f t="shared" si="437"/>
        <v>--541-08-04</v>
      </c>
      <c r="Y548" s="105" t="e">
        <f t="shared" ref="Y548:AC548" ca="1" si="599">TRIM(SUBSTITUTE(SUBSTITUTE(OFFSET($Q548,0,COLUMN()-COLUMN($AL$1)),CHAR(160)," "),_xludf.UNICHAR(8239)," "))</f>
        <v>#NAME?</v>
      </c>
      <c r="Z548" s="105" t="e">
        <f t="shared" ca="1" si="599"/>
        <v>#NAME?</v>
      </c>
      <c r="AA548" s="105" t="e">
        <f t="shared" ca="1" si="599"/>
        <v>#NAME?</v>
      </c>
      <c r="AB548" s="105" t="e">
        <f t="shared" ca="1" si="599"/>
        <v>#NAME?</v>
      </c>
      <c r="AC548" s="105" t="e">
        <f t="shared" ca="1" si="599"/>
        <v>#NAME?</v>
      </c>
      <c r="AD548" s="107">
        <f t="shared" si="439"/>
        <v>1</v>
      </c>
      <c r="AE548" s="107" t="str">
        <f t="shared" si="421"/>
        <v>2026-04</v>
      </c>
      <c r="AF548" s="107">
        <f t="shared" si="440"/>
        <v>0</v>
      </c>
      <c r="AG548" s="107">
        <f t="shared" si="441"/>
        <v>0</v>
      </c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</row>
    <row r="549" spans="1:47" ht="24" customHeight="1" x14ac:dyDescent="0.3">
      <c r="A549" s="46">
        <v>11</v>
      </c>
      <c r="B549" s="107" t="s">
        <v>288</v>
      </c>
      <c r="C549" s="102">
        <v>46120</v>
      </c>
      <c r="D549" s="102" t="str">
        <f t="array" ref="D549">IFERROR(
  LOOKUP(2, 1/((TRIM(IMS!$E$8:$E$4000)=TRIM(IMS!$E549))*(IMS!$C$8:$C$4000&lt;IMS!$C549)),
         IMS!$C$8:$C$4000),
"")</f>
        <v/>
      </c>
      <c r="E549" s="107">
        <v>470882283</v>
      </c>
      <c r="F549" s="115">
        <v>45981</v>
      </c>
      <c r="G549" s="104" t="s">
        <v>623</v>
      </c>
      <c r="H549" s="124" t="str">
        <f t="shared" si="514"/>
        <v>+60</v>
      </c>
      <c r="I549" s="125" t="s">
        <v>82</v>
      </c>
      <c r="J549" s="105" t="e">
        <f t="shared" ref="J549:J551" ca="1" si="600">IF(OR(LOWER(TRIM(SUBSTITUTE(SUBSTITUTE($I549,CHAR(160)," "),_xludf.UNICHAR(8239)," ")))="male",
LOWER(TRIM(SUBSTITUTE(SUBSTITUTE($I549,CHAR(160)," "),_xludf.UNICHAR(8239)," ")))="m",
LOWER(TRIM(SUBSTITUTE(SUBSTITUTE($I549,CHAR(160)," "),_xludf.UNICHAR(8239)," ")))="males"),
"male",
IF(OR(LOWER(TRIM(SUBSTITUTE(SUBSTITUTE($I549,CHAR(160)," "),_xludf.UNICHAR(8239)," ")))="female",
LOWER(TRIM(SUBSTITUTE(SUBSTITUTE($I549,CHAR(160)," "),_xludf.UNICHAR(8239)," ")))="f",
LOWER(TRIM(SUBSTITUTE(SUBSTITUTE($I549,CHAR(160)," "),_xludf.UNICHAR(8239)," ")))="females"),
"female",
""))</f>
        <v>#NAME?</v>
      </c>
      <c r="K549" s="114">
        <v>599348245</v>
      </c>
      <c r="L549" s="105" t="s">
        <v>41</v>
      </c>
      <c r="M549" s="107" t="s">
        <v>89</v>
      </c>
      <c r="N549" s="107" t="s">
        <v>574</v>
      </c>
      <c r="O549" s="105"/>
      <c r="P549" s="103" t="s">
        <v>85</v>
      </c>
      <c r="Q549" s="136" t="s">
        <v>16</v>
      </c>
      <c r="R549" s="137"/>
      <c r="S549" s="107"/>
      <c r="T549" s="106"/>
      <c r="U549" s="106"/>
      <c r="V549" s="107"/>
      <c r="W549" s="107"/>
      <c r="X549" s="107" t="str">
        <f t="shared" si="437"/>
        <v>--542-08-04</v>
      </c>
      <c r="Y549" s="105" t="e">
        <f t="shared" ref="Y549:AC549" ca="1" si="601">TRIM(SUBSTITUTE(SUBSTITUTE(OFFSET($Q549,0,COLUMN()-COLUMN($AL$1)),CHAR(160)," "),_xludf.UNICHAR(8239)," "))</f>
        <v>#NAME?</v>
      </c>
      <c r="Z549" s="105" t="e">
        <f t="shared" ca="1" si="601"/>
        <v>#NAME?</v>
      </c>
      <c r="AA549" s="105" t="e">
        <f t="shared" ca="1" si="601"/>
        <v>#NAME?</v>
      </c>
      <c r="AB549" s="105" t="e">
        <f t="shared" ca="1" si="601"/>
        <v>#NAME?</v>
      </c>
      <c r="AC549" s="105" t="e">
        <f t="shared" ca="1" si="601"/>
        <v>#NAME?</v>
      </c>
      <c r="AD549" s="107">
        <f t="shared" si="439"/>
        <v>1</v>
      </c>
      <c r="AE549" s="107" t="str">
        <f t="shared" si="421"/>
        <v>2026-04</v>
      </c>
      <c r="AF549" s="107">
        <f t="shared" si="440"/>
        <v>1</v>
      </c>
      <c r="AG549" s="107">
        <f t="shared" si="441"/>
        <v>1</v>
      </c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</row>
    <row r="550" spans="1:47" ht="24" customHeight="1" x14ac:dyDescent="0.3">
      <c r="A550" s="46">
        <v>12</v>
      </c>
      <c r="B550" s="107" t="s">
        <v>624</v>
      </c>
      <c r="C550" s="102">
        <v>46120</v>
      </c>
      <c r="D550" s="102" t="str">
        <f t="array" ref="D550">IFERROR(
  LOOKUP(2, 1/((TRIM(IMS!$E$8:$E$4000)=TRIM(IMS!$E550))*(IMS!$C$8:$C$4000&lt;IMS!$C550)),
         IMS!$C$8:$C$4000),
"")</f>
        <v/>
      </c>
      <c r="E550" s="107">
        <v>803491174</v>
      </c>
      <c r="F550" s="115">
        <v>33296</v>
      </c>
      <c r="G550" s="104">
        <v>35</v>
      </c>
      <c r="H550" s="124" t="str">
        <f t="shared" si="514"/>
        <v>19-60</v>
      </c>
      <c r="I550" s="125" t="s">
        <v>82</v>
      </c>
      <c r="J550" s="105" t="e">
        <f t="shared" ca="1" si="600"/>
        <v>#NAME?</v>
      </c>
      <c r="K550" s="105">
        <v>597241445</v>
      </c>
      <c r="L550" s="105" t="s">
        <v>35</v>
      </c>
      <c r="M550" s="107" t="s">
        <v>83</v>
      </c>
      <c r="N550" s="107" t="s">
        <v>574</v>
      </c>
      <c r="O550" s="105"/>
      <c r="P550" s="103" t="s">
        <v>85</v>
      </c>
      <c r="Q550" s="137"/>
      <c r="R550" s="126" t="s">
        <v>37</v>
      </c>
      <c r="S550" s="107"/>
      <c r="T550" s="106"/>
      <c r="U550" s="106"/>
      <c r="V550" s="107"/>
      <c r="W550" s="107"/>
      <c r="X550" s="107" t="str">
        <f t="shared" si="437"/>
        <v>--543-08-04</v>
      </c>
      <c r="Y550" s="105" t="e">
        <f t="shared" ref="Y550:AC550" ca="1" si="602">TRIM(SUBSTITUTE(SUBSTITUTE(OFFSET($Q550,0,COLUMN()-COLUMN($AL$1)),CHAR(160)," "),_xludf.UNICHAR(8239)," "))</f>
        <v>#NAME?</v>
      </c>
      <c r="Z550" s="105" t="e">
        <f t="shared" ca="1" si="602"/>
        <v>#NAME?</v>
      </c>
      <c r="AA550" s="105" t="e">
        <f t="shared" ca="1" si="602"/>
        <v>#NAME?</v>
      </c>
      <c r="AB550" s="105" t="e">
        <f t="shared" ca="1" si="602"/>
        <v>#NAME?</v>
      </c>
      <c r="AC550" s="105" t="e">
        <f t="shared" ca="1" si="602"/>
        <v>#NAME?</v>
      </c>
      <c r="AD550" s="107">
        <f t="shared" si="439"/>
        <v>1</v>
      </c>
      <c r="AE550" s="107" t="str">
        <f t="shared" si="421"/>
        <v>2026-04</v>
      </c>
      <c r="AF550" s="107">
        <f t="shared" si="440"/>
        <v>1</v>
      </c>
      <c r="AG550" s="107">
        <f t="shared" si="441"/>
        <v>1</v>
      </c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</row>
    <row r="551" spans="1:47" ht="24" customHeight="1" x14ac:dyDescent="0.3">
      <c r="A551" s="46">
        <v>13</v>
      </c>
      <c r="B551" s="107" t="s">
        <v>625</v>
      </c>
      <c r="C551" s="102">
        <v>46120</v>
      </c>
      <c r="D551" s="102" t="str">
        <f t="array" ref="D551">IFERROR(
  LOOKUP(2, 1/((TRIM(IMS!$E$8:$E$4000)=TRIM(IMS!$E551))*(IMS!$C$8:$C$4000&lt;IMS!$C551)),
         IMS!$C$8:$C$4000),
"")</f>
        <v/>
      </c>
      <c r="E551" s="107">
        <v>911986479</v>
      </c>
      <c r="F551" s="115">
        <v>22502</v>
      </c>
      <c r="G551" s="104">
        <v>65</v>
      </c>
      <c r="H551" s="124" t="str">
        <f t="shared" si="514"/>
        <v>+60</v>
      </c>
      <c r="I551" s="126" t="s">
        <v>88</v>
      </c>
      <c r="J551" s="105" t="e">
        <f t="shared" ca="1" si="600"/>
        <v>#NAME?</v>
      </c>
      <c r="K551" s="105">
        <v>599340873</v>
      </c>
      <c r="L551" s="105" t="s">
        <v>41</v>
      </c>
      <c r="M551" s="107" t="s">
        <v>83</v>
      </c>
      <c r="N551" s="107" t="s">
        <v>574</v>
      </c>
      <c r="O551" s="105"/>
      <c r="P551" s="103" t="s">
        <v>85</v>
      </c>
      <c r="Q551" s="136" t="s">
        <v>16</v>
      </c>
      <c r="R551" s="137"/>
      <c r="S551" s="107"/>
      <c r="T551" s="106"/>
      <c r="U551" s="106"/>
      <c r="V551" s="107"/>
      <c r="W551" s="107"/>
      <c r="X551" s="107" t="str">
        <f t="shared" si="437"/>
        <v>--544-08-04</v>
      </c>
      <c r="Y551" s="105" t="e">
        <f t="shared" ref="Y551:AC551" ca="1" si="603">TRIM(SUBSTITUTE(SUBSTITUTE(OFFSET($Q551,0,COLUMN()-COLUMN($AL$1)),CHAR(160)," "),_xludf.UNICHAR(8239)," "))</f>
        <v>#NAME?</v>
      </c>
      <c r="Z551" s="105" t="e">
        <f t="shared" ca="1" si="603"/>
        <v>#NAME?</v>
      </c>
      <c r="AA551" s="105" t="e">
        <f t="shared" ca="1" si="603"/>
        <v>#NAME?</v>
      </c>
      <c r="AB551" s="105" t="e">
        <f t="shared" ca="1" si="603"/>
        <v>#NAME?</v>
      </c>
      <c r="AC551" s="105" t="e">
        <f t="shared" ca="1" si="603"/>
        <v>#NAME?</v>
      </c>
      <c r="AD551" s="107">
        <f t="shared" si="439"/>
        <v>1</v>
      </c>
      <c r="AE551" s="107" t="str">
        <f t="shared" si="421"/>
        <v>2026-04</v>
      </c>
      <c r="AF551" s="107">
        <f t="shared" si="440"/>
        <v>1</v>
      </c>
      <c r="AG551" s="107">
        <f t="shared" si="441"/>
        <v>1</v>
      </c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</row>
    <row r="552" spans="1:47" ht="40.5" customHeight="1" x14ac:dyDescent="0.3">
      <c r="A552" s="46">
        <v>14</v>
      </c>
      <c r="B552" s="114" t="s">
        <v>626</v>
      </c>
      <c r="C552" s="102">
        <v>46120</v>
      </c>
      <c r="D552" s="102" t="str">
        <f t="array" ref="D552">IFERROR(
  LOOKUP(2, 1/((TRIM(IMS!$E$8:$E$4000)=TRIM(IMS!$E552))*(IMS!$C$8:$C$4000&lt;IMS!$C552)),
         IMS!$C$8:$C$4000),
"")</f>
        <v/>
      </c>
      <c r="E552" s="114">
        <v>800891434</v>
      </c>
      <c r="F552" s="115">
        <v>30059</v>
      </c>
      <c r="G552" s="114">
        <v>43</v>
      </c>
      <c r="H552" s="124" t="str">
        <f t="shared" si="514"/>
        <v>19-60</v>
      </c>
      <c r="I552" s="125" t="s">
        <v>82</v>
      </c>
      <c r="J552" s="110"/>
      <c r="K552" s="114">
        <v>597119911</v>
      </c>
      <c r="L552" s="105" t="s">
        <v>35</v>
      </c>
      <c r="M552" s="107" t="s">
        <v>83</v>
      </c>
      <c r="N552" s="107" t="s">
        <v>574</v>
      </c>
      <c r="O552" s="105"/>
      <c r="P552" s="103" t="s">
        <v>85</v>
      </c>
      <c r="Q552" s="136" t="s">
        <v>16</v>
      </c>
      <c r="R552" s="137"/>
      <c r="S552" s="107"/>
      <c r="T552" s="106"/>
      <c r="U552" s="106"/>
      <c r="V552" s="107"/>
      <c r="W552" s="107"/>
      <c r="X552" s="107" t="str">
        <f t="shared" si="437"/>
        <v>--545-08-04</v>
      </c>
      <c r="Y552" s="105" t="e">
        <f t="shared" ref="Y552:AC552" ca="1" si="604">TRIM(SUBSTITUTE(SUBSTITUTE(OFFSET($Q552,0,COLUMN()-COLUMN($AL$1)),CHAR(160)," "),_xludf.UNICHAR(8239)," "))</f>
        <v>#NAME?</v>
      </c>
      <c r="Z552" s="105" t="e">
        <f t="shared" ca="1" si="604"/>
        <v>#NAME?</v>
      </c>
      <c r="AA552" s="105" t="e">
        <f t="shared" ca="1" si="604"/>
        <v>#NAME?</v>
      </c>
      <c r="AB552" s="105" t="e">
        <f t="shared" ca="1" si="604"/>
        <v>#NAME?</v>
      </c>
      <c r="AC552" s="105" t="e">
        <f t="shared" ca="1" si="604"/>
        <v>#NAME?</v>
      </c>
      <c r="AD552" s="107">
        <f t="shared" si="439"/>
        <v>1</v>
      </c>
      <c r="AE552" s="107" t="str">
        <f t="shared" si="421"/>
        <v>2026-04</v>
      </c>
      <c r="AF552" s="107">
        <f t="shared" si="440"/>
        <v>1</v>
      </c>
      <c r="AG552" s="107">
        <f t="shared" si="441"/>
        <v>1</v>
      </c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</row>
    <row r="553" spans="1:47" ht="24" customHeight="1" x14ac:dyDescent="0.3">
      <c r="A553" s="46">
        <v>15</v>
      </c>
      <c r="B553" s="107" t="s">
        <v>627</v>
      </c>
      <c r="C553" s="102">
        <v>46120</v>
      </c>
      <c r="D553" s="102" t="str">
        <f t="array" ref="D553">IFERROR(
  LOOKUP(2, 1/((TRIM(IMS!$E$8:$E$4000)=TRIM(IMS!$E553))*(IMS!$C$8:$C$4000&lt;IMS!$C553)),
         IMS!$C$8:$C$4000),
"")</f>
        <v/>
      </c>
      <c r="E553" s="107">
        <v>931647275</v>
      </c>
      <c r="F553" s="115">
        <v>24081</v>
      </c>
      <c r="G553" s="104">
        <v>61</v>
      </c>
      <c r="H553" s="124" t="str">
        <f t="shared" si="514"/>
        <v>+60</v>
      </c>
      <c r="I553" s="125" t="s">
        <v>82</v>
      </c>
      <c r="J553" s="105" t="e">
        <f t="shared" ref="J553:J555" ca="1" si="605">IF(OR(LOWER(TRIM(SUBSTITUTE(SUBSTITUTE($I553,CHAR(160)," "),_xludf.UNICHAR(8239)," ")))="male",
LOWER(TRIM(SUBSTITUTE(SUBSTITUTE($I553,CHAR(160)," "),_xludf.UNICHAR(8239)," ")))="m",
LOWER(TRIM(SUBSTITUTE(SUBSTITUTE($I553,CHAR(160)," "),_xludf.UNICHAR(8239)," ")))="males"),
"male",
IF(OR(LOWER(TRIM(SUBSTITUTE(SUBSTITUTE($I553,CHAR(160)," "),_xludf.UNICHAR(8239)," ")))="female",
LOWER(TRIM(SUBSTITUTE(SUBSTITUTE($I553,CHAR(160)," "),_xludf.UNICHAR(8239)," ")))="f",
LOWER(TRIM(SUBSTITUTE(SUBSTITUTE($I553,CHAR(160)," "),_xludf.UNICHAR(8239)," ")))="females"),
"female",
""))</f>
        <v>#NAME?</v>
      </c>
      <c r="K553" s="105">
        <v>593089607</v>
      </c>
      <c r="L553" s="105" t="s">
        <v>24</v>
      </c>
      <c r="M553" s="105" t="s">
        <v>112</v>
      </c>
      <c r="N553" s="107" t="s">
        <v>574</v>
      </c>
      <c r="O553" s="105"/>
      <c r="P553" s="103" t="s">
        <v>85</v>
      </c>
      <c r="Q553" s="136" t="s">
        <v>4</v>
      </c>
      <c r="R553" s="137"/>
      <c r="S553" s="107"/>
      <c r="T553" s="106"/>
      <c r="U553" s="106"/>
      <c r="V553" s="107"/>
      <c r="W553" s="107"/>
      <c r="X553" s="107" t="str">
        <f t="shared" si="437"/>
        <v>--546-08-04</v>
      </c>
      <c r="Y553" s="105" t="e">
        <f t="shared" ref="Y553:AC553" ca="1" si="606">TRIM(SUBSTITUTE(SUBSTITUTE(OFFSET($Q553,0,COLUMN()-COLUMN($AL$1)),CHAR(160)," "),_xludf.UNICHAR(8239)," "))</f>
        <v>#NAME?</v>
      </c>
      <c r="Z553" s="105" t="e">
        <f t="shared" ca="1" si="606"/>
        <v>#NAME?</v>
      </c>
      <c r="AA553" s="105" t="e">
        <f t="shared" ca="1" si="606"/>
        <v>#NAME?</v>
      </c>
      <c r="AB553" s="105" t="e">
        <f t="shared" ca="1" si="606"/>
        <v>#NAME?</v>
      </c>
      <c r="AC553" s="105" t="e">
        <f t="shared" ca="1" si="606"/>
        <v>#NAME?</v>
      </c>
      <c r="AD553" s="107">
        <f t="shared" si="439"/>
        <v>1</v>
      </c>
      <c r="AE553" s="107" t="str">
        <f t="shared" si="421"/>
        <v>2026-04</v>
      </c>
      <c r="AF553" s="107">
        <f t="shared" si="440"/>
        <v>1</v>
      </c>
      <c r="AG553" s="107">
        <f t="shared" si="441"/>
        <v>1</v>
      </c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</row>
    <row r="554" spans="1:47" ht="24" customHeight="1" x14ac:dyDescent="0.3">
      <c r="A554" s="46">
        <v>16</v>
      </c>
      <c r="B554" s="107" t="s">
        <v>628</v>
      </c>
      <c r="C554" s="102">
        <v>46120</v>
      </c>
      <c r="D554" s="102" t="str">
        <f t="array" ref="D554">IFERROR(
  LOOKUP(2, 1/((TRIM(IMS!$E$8:$E$4000)=TRIM(IMS!$E554))*(IMS!$C$8:$C$4000&lt;IMS!$C554)),
         IMS!$C$8:$C$4000),
"")</f>
        <v/>
      </c>
      <c r="E554" s="107">
        <v>802571448</v>
      </c>
      <c r="F554" s="115">
        <v>32895</v>
      </c>
      <c r="G554" s="104">
        <v>36</v>
      </c>
      <c r="H554" s="124" t="str">
        <f t="shared" si="514"/>
        <v>19-60</v>
      </c>
      <c r="I554" s="125" t="s">
        <v>82</v>
      </c>
      <c r="J554" s="105" t="e">
        <f t="shared" ca="1" si="605"/>
        <v>#NAME?</v>
      </c>
      <c r="K554" s="105">
        <v>592594265</v>
      </c>
      <c r="L554" s="105" t="s">
        <v>35</v>
      </c>
      <c r="M554" s="107" t="s">
        <v>83</v>
      </c>
      <c r="N554" s="107" t="s">
        <v>574</v>
      </c>
      <c r="O554" s="105"/>
      <c r="P554" s="103" t="s">
        <v>85</v>
      </c>
      <c r="Q554" s="136" t="s">
        <v>16</v>
      </c>
      <c r="R554" s="137"/>
      <c r="S554" s="107"/>
      <c r="T554" s="106"/>
      <c r="U554" s="106"/>
      <c r="V554" s="107"/>
      <c r="W554" s="107"/>
      <c r="X554" s="107" t="str">
        <f t="shared" si="437"/>
        <v>--547-08-04</v>
      </c>
      <c r="Y554" s="105" t="e">
        <f t="shared" ref="Y554:AC554" ca="1" si="607">TRIM(SUBSTITUTE(SUBSTITUTE(OFFSET($Q554,0,COLUMN()-COLUMN($AL$1)),CHAR(160)," "),_xludf.UNICHAR(8239)," "))</f>
        <v>#NAME?</v>
      </c>
      <c r="Z554" s="105" t="e">
        <f t="shared" ca="1" si="607"/>
        <v>#NAME?</v>
      </c>
      <c r="AA554" s="105" t="e">
        <f t="shared" ca="1" si="607"/>
        <v>#NAME?</v>
      </c>
      <c r="AB554" s="105" t="e">
        <f t="shared" ca="1" si="607"/>
        <v>#NAME?</v>
      </c>
      <c r="AC554" s="105" t="e">
        <f t="shared" ca="1" si="607"/>
        <v>#NAME?</v>
      </c>
      <c r="AD554" s="107">
        <f t="shared" si="439"/>
        <v>1</v>
      </c>
      <c r="AE554" s="107" t="str">
        <f t="shared" si="421"/>
        <v>2026-04</v>
      </c>
      <c r="AF554" s="107">
        <f t="shared" si="440"/>
        <v>1</v>
      </c>
      <c r="AG554" s="107">
        <f t="shared" si="441"/>
        <v>1</v>
      </c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</row>
    <row r="555" spans="1:47" ht="24" customHeight="1" x14ac:dyDescent="0.3">
      <c r="A555" s="46">
        <v>17</v>
      </c>
      <c r="B555" s="107" t="s">
        <v>629</v>
      </c>
      <c r="C555" s="102">
        <v>46120</v>
      </c>
      <c r="D555" s="102" t="str">
        <f t="array" ref="D555">IFERROR(
  LOOKUP(2, 1/((TRIM(IMS!$E$8:$E$4000)=TRIM(IMS!$E555))*(IMS!$C$8:$C$4000&lt;IMS!$C555)),
         IMS!$C$8:$C$4000),
"")</f>
        <v/>
      </c>
      <c r="E555" s="107">
        <v>422611186</v>
      </c>
      <c r="F555" s="115">
        <v>39270</v>
      </c>
      <c r="G555" s="104">
        <v>19</v>
      </c>
      <c r="H555" s="124" t="str">
        <f t="shared" si="514"/>
        <v>19-60</v>
      </c>
      <c r="I555" s="125" t="s">
        <v>82</v>
      </c>
      <c r="J555" s="105" t="e">
        <f t="shared" ca="1" si="605"/>
        <v>#NAME?</v>
      </c>
      <c r="K555" s="105">
        <v>592984483</v>
      </c>
      <c r="L555" s="105" t="s">
        <v>41</v>
      </c>
      <c r="M555" s="107" t="s">
        <v>83</v>
      </c>
      <c r="N555" s="107" t="s">
        <v>574</v>
      </c>
      <c r="O555" s="105"/>
      <c r="P555" s="103" t="s">
        <v>85</v>
      </c>
      <c r="Q555" s="137"/>
      <c r="R555" s="126" t="s">
        <v>5</v>
      </c>
      <c r="S555" s="107"/>
      <c r="T555" s="106"/>
      <c r="U555" s="110" t="s">
        <v>7</v>
      </c>
      <c r="V555" s="107"/>
      <c r="W555" s="107"/>
      <c r="X555" s="107" t="str">
        <f t="shared" si="437"/>
        <v>--548-08-04</v>
      </c>
      <c r="Y555" s="105" t="e">
        <f t="shared" ref="Y555:AC555" ca="1" si="608">TRIM(SUBSTITUTE(SUBSTITUTE(OFFSET($Q555,0,COLUMN()-COLUMN($AL$1)),CHAR(160)," "),_xludf.UNICHAR(8239)," "))</f>
        <v>#NAME?</v>
      </c>
      <c r="Z555" s="105" t="e">
        <f t="shared" ca="1" si="608"/>
        <v>#NAME?</v>
      </c>
      <c r="AA555" s="105" t="e">
        <f t="shared" ca="1" si="608"/>
        <v>#NAME?</v>
      </c>
      <c r="AB555" s="105" t="e">
        <f t="shared" ca="1" si="608"/>
        <v>#NAME?</v>
      </c>
      <c r="AC555" s="105" t="e">
        <f t="shared" ca="1" si="608"/>
        <v>#NAME?</v>
      </c>
      <c r="AD555" s="107">
        <f t="shared" si="439"/>
        <v>1</v>
      </c>
      <c r="AE555" s="107" t="str">
        <f t="shared" si="421"/>
        <v>2026-04</v>
      </c>
      <c r="AF555" s="107">
        <f t="shared" si="440"/>
        <v>1</v>
      </c>
      <c r="AG555" s="107">
        <f t="shared" si="441"/>
        <v>1</v>
      </c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</row>
    <row r="556" spans="1:47" ht="24" customHeight="1" x14ac:dyDescent="0.3">
      <c r="A556" s="46">
        <v>18</v>
      </c>
      <c r="B556" s="107" t="s">
        <v>630</v>
      </c>
      <c r="C556" s="102">
        <v>46120</v>
      </c>
      <c r="D556" s="102" t="str">
        <f t="array" ref="D556">IFERROR(
  LOOKUP(2, 1/((TRIM(IMS!$E$8:$E$4000)=TRIM(IMS!$E556))*(IMS!$C$8:$C$4000&lt;IMS!$C556)),
         IMS!$C$8:$C$4000),
"")</f>
        <v/>
      </c>
      <c r="E556" s="114">
        <v>905376182</v>
      </c>
      <c r="F556" s="115">
        <v>30254</v>
      </c>
      <c r="G556" s="114">
        <v>43</v>
      </c>
      <c r="H556" s="124" t="str">
        <f t="shared" si="514"/>
        <v>19-60</v>
      </c>
      <c r="I556" s="126" t="s">
        <v>88</v>
      </c>
      <c r="J556" s="110"/>
      <c r="K556" s="114">
        <v>595784521</v>
      </c>
      <c r="L556" s="105" t="s">
        <v>44</v>
      </c>
      <c r="M556" s="107" t="s">
        <v>83</v>
      </c>
      <c r="N556" s="107" t="s">
        <v>574</v>
      </c>
      <c r="O556" s="105"/>
      <c r="P556" s="103" t="s">
        <v>85</v>
      </c>
      <c r="Q556" s="136" t="s">
        <v>16</v>
      </c>
      <c r="R556" s="137"/>
      <c r="S556" s="107"/>
      <c r="T556" s="106"/>
      <c r="U556" s="106"/>
      <c r="V556" s="107"/>
      <c r="W556" s="107"/>
      <c r="X556" s="107" t="str">
        <f t="shared" si="437"/>
        <v>--549-08-04</v>
      </c>
      <c r="Y556" s="105" t="e">
        <f t="shared" ref="Y556:AC556" ca="1" si="609">TRIM(SUBSTITUTE(SUBSTITUTE(OFFSET($Q556,0,COLUMN()-COLUMN($AL$1)),CHAR(160)," "),_xludf.UNICHAR(8239)," "))</f>
        <v>#NAME?</v>
      </c>
      <c r="Z556" s="105" t="e">
        <f t="shared" ca="1" si="609"/>
        <v>#NAME?</v>
      </c>
      <c r="AA556" s="105" t="e">
        <f t="shared" ca="1" si="609"/>
        <v>#NAME?</v>
      </c>
      <c r="AB556" s="105" t="e">
        <f t="shared" ca="1" si="609"/>
        <v>#NAME?</v>
      </c>
      <c r="AC556" s="105" t="e">
        <f t="shared" ca="1" si="609"/>
        <v>#NAME?</v>
      </c>
      <c r="AD556" s="107">
        <f t="shared" si="439"/>
        <v>1</v>
      </c>
      <c r="AE556" s="107" t="str">
        <f t="shared" si="421"/>
        <v>2026-04</v>
      </c>
      <c r="AF556" s="107">
        <f t="shared" si="440"/>
        <v>1</v>
      </c>
      <c r="AG556" s="107">
        <f t="shared" si="441"/>
        <v>1</v>
      </c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</row>
    <row r="557" spans="1:47" ht="24" customHeight="1" x14ac:dyDescent="0.3">
      <c r="A557" s="46">
        <v>19</v>
      </c>
      <c r="B557" s="114" t="s">
        <v>631</v>
      </c>
      <c r="C557" s="102">
        <v>46120</v>
      </c>
      <c r="D557" s="102" t="str">
        <f t="array" ref="D557">IFERROR(
  LOOKUP(2, 1/((TRIM(IMS!$E$8:$E$4000)=TRIM(IMS!$E557))*(IMS!$C$8:$C$4000&lt;IMS!$C557)),
         IMS!$C$8:$C$4000),
"")</f>
        <v/>
      </c>
      <c r="E557" s="114">
        <v>800200081</v>
      </c>
      <c r="F557" s="115">
        <v>29661</v>
      </c>
      <c r="G557" s="114">
        <v>45</v>
      </c>
      <c r="H557" s="124" t="str">
        <f t="shared" si="514"/>
        <v>19-60</v>
      </c>
      <c r="I557" s="125" t="s">
        <v>82</v>
      </c>
      <c r="J557" s="110"/>
      <c r="K557" s="114">
        <v>592236532</v>
      </c>
      <c r="L557" s="105" t="s">
        <v>44</v>
      </c>
      <c r="M557" s="107" t="s">
        <v>83</v>
      </c>
      <c r="N557" s="107" t="s">
        <v>574</v>
      </c>
      <c r="O557" s="105"/>
      <c r="P557" s="103" t="s">
        <v>85</v>
      </c>
      <c r="Q557" s="137"/>
      <c r="R557" s="126" t="s">
        <v>37</v>
      </c>
      <c r="S557" s="107"/>
      <c r="T557" s="106"/>
      <c r="U557" s="106"/>
      <c r="V557" s="107"/>
      <c r="W557" s="107"/>
      <c r="X557" s="107" t="str">
        <f t="shared" si="437"/>
        <v>--550-08-04</v>
      </c>
      <c r="Y557" s="105" t="e">
        <f t="shared" ref="Y557:AC557" ca="1" si="610">TRIM(SUBSTITUTE(SUBSTITUTE(OFFSET($Q557,0,COLUMN()-COLUMN($AL$1)),CHAR(160)," "),_xludf.UNICHAR(8239)," "))</f>
        <v>#NAME?</v>
      </c>
      <c r="Z557" s="105" t="e">
        <f t="shared" ca="1" si="610"/>
        <v>#NAME?</v>
      </c>
      <c r="AA557" s="105" t="e">
        <f t="shared" ca="1" si="610"/>
        <v>#NAME?</v>
      </c>
      <c r="AB557" s="105" t="e">
        <f t="shared" ca="1" si="610"/>
        <v>#NAME?</v>
      </c>
      <c r="AC557" s="105" t="e">
        <f t="shared" ca="1" si="610"/>
        <v>#NAME?</v>
      </c>
      <c r="AD557" s="107">
        <f t="shared" si="439"/>
        <v>0</v>
      </c>
      <c r="AE557" s="107" t="str">
        <f t="shared" si="421"/>
        <v>2026-04</v>
      </c>
      <c r="AF557" s="107">
        <f t="shared" si="440"/>
        <v>1</v>
      </c>
      <c r="AG557" s="107">
        <f t="shared" si="441"/>
        <v>1</v>
      </c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</row>
    <row r="558" spans="1:47" ht="24" customHeight="1" x14ac:dyDescent="0.3">
      <c r="A558" s="46">
        <v>20</v>
      </c>
      <c r="B558" s="107" t="s">
        <v>552</v>
      </c>
      <c r="C558" s="102">
        <v>46120</v>
      </c>
      <c r="D558" s="102">
        <f t="array" ref="D558">IFERROR(
  LOOKUP(2, 1/((TRIM(IMS!$E$8:$E$4000)=TRIM(IMS!$E558))*(IMS!$C$8:$C$4000&lt;IMS!$C558)),
         IMS!$C$8:$C$4000),
"")</f>
        <v>46118</v>
      </c>
      <c r="E558" s="107">
        <v>800504573</v>
      </c>
      <c r="F558" s="115">
        <v>31679</v>
      </c>
      <c r="G558" s="104">
        <v>40</v>
      </c>
      <c r="H558" s="124" t="str">
        <f t="shared" si="514"/>
        <v>19-60</v>
      </c>
      <c r="I558" s="125" t="s">
        <v>82</v>
      </c>
      <c r="J558" s="105" t="e">
        <f t="shared" ref="J558:J559" ca="1" si="611">IF(OR(LOWER(TRIM(SUBSTITUTE(SUBSTITUTE($I558,CHAR(160)," "),_xludf.UNICHAR(8239)," ")))="male",
LOWER(TRIM(SUBSTITUTE(SUBSTITUTE($I558,CHAR(160)," "),_xludf.UNICHAR(8239)," ")))="m",
LOWER(TRIM(SUBSTITUTE(SUBSTITUTE($I558,CHAR(160)," "),_xludf.UNICHAR(8239)," ")))="males"),
"male",
IF(OR(LOWER(TRIM(SUBSTITUTE(SUBSTITUTE($I558,CHAR(160)," "),_xludf.UNICHAR(8239)," ")))="female",
LOWER(TRIM(SUBSTITUTE(SUBSTITUTE($I558,CHAR(160)," "),_xludf.UNICHAR(8239)," ")))="f",
LOWER(TRIM(SUBSTITUTE(SUBSTITUTE($I558,CHAR(160)," "),_xludf.UNICHAR(8239)," ")))="females"),
"female",
""))</f>
        <v>#NAME?</v>
      </c>
      <c r="K558" s="105">
        <v>568488710</v>
      </c>
      <c r="L558" s="105" t="s">
        <v>35</v>
      </c>
      <c r="M558" s="107" t="s">
        <v>83</v>
      </c>
      <c r="N558" s="105" t="s">
        <v>84</v>
      </c>
      <c r="O558" s="105"/>
      <c r="P558" s="103" t="s">
        <v>85</v>
      </c>
      <c r="Q558" s="136" t="s">
        <v>16</v>
      </c>
      <c r="R558" s="137"/>
      <c r="S558" s="107"/>
      <c r="T558" s="106"/>
      <c r="U558" s="106"/>
      <c r="V558" s="107"/>
      <c r="W558" s="107"/>
      <c r="X558" s="107" t="str">
        <f t="shared" si="437"/>
        <v>--551-08-04</v>
      </c>
      <c r="Y558" s="105" t="e">
        <f t="shared" ref="Y558:AC558" ca="1" si="612">TRIM(SUBSTITUTE(SUBSTITUTE(OFFSET($Q558,0,COLUMN()-COLUMN($AL$1)),CHAR(160)," "),_xludf.UNICHAR(8239)," "))</f>
        <v>#NAME?</v>
      </c>
      <c r="Z558" s="105" t="e">
        <f t="shared" ca="1" si="612"/>
        <v>#NAME?</v>
      </c>
      <c r="AA558" s="105" t="e">
        <f t="shared" ca="1" si="612"/>
        <v>#NAME?</v>
      </c>
      <c r="AB558" s="105" t="e">
        <f t="shared" ca="1" si="612"/>
        <v>#NAME?</v>
      </c>
      <c r="AC558" s="105" t="e">
        <f t="shared" ca="1" si="612"/>
        <v>#NAME?</v>
      </c>
      <c r="AD558" s="107">
        <f t="shared" si="439"/>
        <v>0</v>
      </c>
      <c r="AE558" s="107" t="str">
        <f t="shared" si="421"/>
        <v>2026-04</v>
      </c>
      <c r="AF558" s="107">
        <f t="shared" si="440"/>
        <v>0</v>
      </c>
      <c r="AG558" s="107">
        <f t="shared" si="441"/>
        <v>0</v>
      </c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</row>
    <row r="559" spans="1:47" ht="24" customHeight="1" x14ac:dyDescent="0.3">
      <c r="A559" s="46">
        <v>21</v>
      </c>
      <c r="B559" s="107" t="s">
        <v>632</v>
      </c>
      <c r="C559" s="102">
        <v>46120</v>
      </c>
      <c r="D559" s="102" t="str">
        <f t="array" ref="D559">IFERROR(
  LOOKUP(2, 1/((TRIM(IMS!$E$8:$E$4000)=TRIM(IMS!$E559))*(IMS!$C$8:$C$4000&lt;IMS!$C559)),
         IMS!$C$8:$C$4000),
"")</f>
        <v/>
      </c>
      <c r="E559" s="107">
        <v>444167522</v>
      </c>
      <c r="F559" s="115">
        <v>45140</v>
      </c>
      <c r="G559" s="104">
        <v>3</v>
      </c>
      <c r="H559" s="124" t="str">
        <f t="shared" si="514"/>
        <v>0-5</v>
      </c>
      <c r="I559" s="125" t="s">
        <v>82</v>
      </c>
      <c r="J559" s="105" t="e">
        <f t="shared" ca="1" si="611"/>
        <v>#NAME?</v>
      </c>
      <c r="K559" s="114">
        <v>595784521</v>
      </c>
      <c r="L559" s="105" t="s">
        <v>44</v>
      </c>
      <c r="M559" s="107" t="s">
        <v>89</v>
      </c>
      <c r="N559" s="107" t="s">
        <v>574</v>
      </c>
      <c r="O559" s="105"/>
      <c r="P559" s="103" t="s">
        <v>85</v>
      </c>
      <c r="Q559" s="136" t="s">
        <v>16</v>
      </c>
      <c r="R559" s="137"/>
      <c r="S559" s="107"/>
      <c r="T559" s="106"/>
      <c r="U559" s="110" t="s">
        <v>7</v>
      </c>
      <c r="V559" s="107"/>
      <c r="W559" s="107"/>
      <c r="X559" s="107" t="str">
        <f t="shared" si="437"/>
        <v>--552-08-04</v>
      </c>
      <c r="Y559" s="105" t="e">
        <f t="shared" ref="Y559:AC559" ca="1" si="613">TRIM(SUBSTITUTE(SUBSTITUTE(OFFSET($Q559,0,COLUMN()-COLUMN($AL$1)),CHAR(160)," "),_xludf.UNICHAR(8239)," "))</f>
        <v>#NAME?</v>
      </c>
      <c r="Z559" s="105" t="e">
        <f t="shared" ca="1" si="613"/>
        <v>#NAME?</v>
      </c>
      <c r="AA559" s="105" t="e">
        <f t="shared" ca="1" si="613"/>
        <v>#NAME?</v>
      </c>
      <c r="AB559" s="105" t="e">
        <f t="shared" ca="1" si="613"/>
        <v>#NAME?</v>
      </c>
      <c r="AC559" s="105" t="e">
        <f t="shared" ca="1" si="613"/>
        <v>#NAME?</v>
      </c>
      <c r="AD559" s="107">
        <f t="shared" si="439"/>
        <v>1</v>
      </c>
      <c r="AE559" s="107" t="str">
        <f t="shared" si="421"/>
        <v>2026-04</v>
      </c>
      <c r="AF559" s="107">
        <f t="shared" si="440"/>
        <v>1</v>
      </c>
      <c r="AG559" s="107">
        <f t="shared" si="441"/>
        <v>1</v>
      </c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</row>
    <row r="560" spans="1:47" ht="24" customHeight="1" x14ac:dyDescent="0.3">
      <c r="A560" s="46">
        <v>22</v>
      </c>
      <c r="B560" s="114" t="s">
        <v>633</v>
      </c>
      <c r="C560" s="102">
        <v>46120</v>
      </c>
      <c r="D560" s="102" t="str">
        <f t="array" ref="D560">IFERROR(
  LOOKUP(2, 1/((TRIM(IMS!$E$8:$E$4000)=TRIM(IMS!$E560))*(IMS!$C$8:$C$4000&lt;IMS!$C560)),
         IMS!$C$8:$C$4000),
"")</f>
        <v/>
      </c>
      <c r="E560" s="114">
        <v>421139023</v>
      </c>
      <c r="F560" s="115">
        <v>39034</v>
      </c>
      <c r="G560" s="114">
        <v>20</v>
      </c>
      <c r="H560" s="124" t="str">
        <f t="shared" si="514"/>
        <v>19-60</v>
      </c>
      <c r="I560" s="125" t="s">
        <v>82</v>
      </c>
      <c r="J560" s="110"/>
      <c r="K560" s="114">
        <v>597094881</v>
      </c>
      <c r="L560" s="105" t="s">
        <v>41</v>
      </c>
      <c r="M560" s="107" t="s">
        <v>83</v>
      </c>
      <c r="N560" s="107" t="s">
        <v>574</v>
      </c>
      <c r="O560" s="105"/>
      <c r="P560" s="103" t="s">
        <v>85</v>
      </c>
      <c r="Q560" s="126"/>
      <c r="R560" s="126" t="s">
        <v>37</v>
      </c>
      <c r="S560" s="107"/>
      <c r="T560" s="106"/>
      <c r="U560" s="106"/>
      <c r="V560" s="107"/>
      <c r="W560" s="107"/>
      <c r="X560" s="107" t="str">
        <f t="shared" si="437"/>
        <v>--553-08-04</v>
      </c>
      <c r="Y560" s="105" t="e">
        <f t="shared" ref="Y560:AC560" ca="1" si="614">TRIM(SUBSTITUTE(SUBSTITUTE(OFFSET($Q560,0,COLUMN()-COLUMN($AL$1)),CHAR(160)," "),_xludf.UNICHAR(8239)," "))</f>
        <v>#NAME?</v>
      </c>
      <c r="Z560" s="105" t="e">
        <f t="shared" ca="1" si="614"/>
        <v>#NAME?</v>
      </c>
      <c r="AA560" s="105" t="e">
        <f t="shared" ca="1" si="614"/>
        <v>#NAME?</v>
      </c>
      <c r="AB560" s="105" t="e">
        <f t="shared" ca="1" si="614"/>
        <v>#NAME?</v>
      </c>
      <c r="AC560" s="105" t="e">
        <f t="shared" ca="1" si="614"/>
        <v>#NAME?</v>
      </c>
      <c r="AD560" s="107">
        <f t="shared" si="439"/>
        <v>1</v>
      </c>
      <c r="AE560" s="107" t="str">
        <f t="shared" si="421"/>
        <v>2026-04</v>
      </c>
      <c r="AF560" s="107">
        <f t="shared" si="440"/>
        <v>1</v>
      </c>
      <c r="AG560" s="107">
        <f t="shared" si="441"/>
        <v>1</v>
      </c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</row>
    <row r="561" spans="1:47" ht="24" customHeight="1" x14ac:dyDescent="0.3">
      <c r="A561" s="46">
        <v>23</v>
      </c>
      <c r="B561" s="114" t="s">
        <v>634</v>
      </c>
      <c r="C561" s="102">
        <v>46120</v>
      </c>
      <c r="D561" s="102" t="str">
        <f t="array" ref="D561">IFERROR(
  LOOKUP(2, 1/((TRIM(IMS!$E$8:$E$4000)=TRIM(IMS!$E561))*(IMS!$C$8:$C$4000&lt;IMS!$C561)),
         IMS!$C$8:$C$4000),
"")</f>
        <v/>
      </c>
      <c r="E561" s="114">
        <v>801584061</v>
      </c>
      <c r="F561" s="115">
        <v>34491</v>
      </c>
      <c r="G561" s="114">
        <v>32</v>
      </c>
      <c r="H561" s="124" t="str">
        <f t="shared" si="514"/>
        <v>19-60</v>
      </c>
      <c r="I561" s="125" t="s">
        <v>82</v>
      </c>
      <c r="J561" s="110"/>
      <c r="K561" s="114">
        <v>598880433</v>
      </c>
      <c r="L561" s="105" t="s">
        <v>41</v>
      </c>
      <c r="M561" s="107" t="s">
        <v>83</v>
      </c>
      <c r="N561" s="107" t="s">
        <v>574</v>
      </c>
      <c r="O561" s="105"/>
      <c r="P561" s="103" t="s">
        <v>85</v>
      </c>
      <c r="Q561" s="126"/>
      <c r="R561" s="126" t="s">
        <v>37</v>
      </c>
      <c r="S561" s="107"/>
      <c r="T561" s="106"/>
      <c r="U561" s="106"/>
      <c r="V561" s="107"/>
      <c r="W561" s="107"/>
      <c r="X561" s="107" t="str">
        <f t="shared" si="437"/>
        <v>--554-08-04</v>
      </c>
      <c r="Y561" s="105" t="e">
        <f t="shared" ref="Y561:AC561" ca="1" si="615">TRIM(SUBSTITUTE(SUBSTITUTE(OFFSET($Q561,0,COLUMN()-COLUMN($AL$1)),CHAR(160)," "),_xludf.UNICHAR(8239)," "))</f>
        <v>#NAME?</v>
      </c>
      <c r="Z561" s="105" t="e">
        <f t="shared" ca="1" si="615"/>
        <v>#NAME?</v>
      </c>
      <c r="AA561" s="105" t="e">
        <f t="shared" ca="1" si="615"/>
        <v>#NAME?</v>
      </c>
      <c r="AB561" s="105" t="e">
        <f t="shared" ca="1" si="615"/>
        <v>#NAME?</v>
      </c>
      <c r="AC561" s="105" t="e">
        <f t="shared" ca="1" si="615"/>
        <v>#NAME?</v>
      </c>
      <c r="AD561" s="107">
        <f t="shared" si="439"/>
        <v>0</v>
      </c>
      <c r="AE561" s="107" t="str">
        <f t="shared" si="421"/>
        <v>2026-04</v>
      </c>
      <c r="AF561" s="107">
        <f t="shared" si="440"/>
        <v>1</v>
      </c>
      <c r="AG561" s="107">
        <f t="shared" si="441"/>
        <v>1</v>
      </c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</row>
    <row r="562" spans="1:47" ht="24" customHeight="1" x14ac:dyDescent="0.3">
      <c r="A562" s="46">
        <v>24</v>
      </c>
      <c r="B562" s="105" t="s">
        <v>297</v>
      </c>
      <c r="C562" s="102">
        <v>46120</v>
      </c>
      <c r="D562" s="102">
        <f t="array" ref="D562">IFERROR(
  LOOKUP(2, 1/((TRIM(IMS!$E$8:$E$4000)=TRIM(IMS!$E562))*(IMS!$C$8:$C$4000&lt;IMS!$C562)),
         IMS!$C$8:$C$4000),
"")</f>
        <v>46113</v>
      </c>
      <c r="E562" s="105">
        <v>902255553</v>
      </c>
      <c r="F562" s="115">
        <v>21235</v>
      </c>
      <c r="G562" s="105">
        <v>68</v>
      </c>
      <c r="H562" s="124" t="str">
        <f t="shared" si="514"/>
        <v>+60</v>
      </c>
      <c r="I562" s="125" t="s">
        <v>82</v>
      </c>
      <c r="J562" s="110"/>
      <c r="K562" s="105">
        <v>592527656</v>
      </c>
      <c r="L562" s="105" t="s">
        <v>35</v>
      </c>
      <c r="M562" s="105" t="s">
        <v>83</v>
      </c>
      <c r="N562" s="105" t="s">
        <v>84</v>
      </c>
      <c r="O562" s="110"/>
      <c r="P562" s="114" t="s">
        <v>85</v>
      </c>
      <c r="Q562" s="136" t="s">
        <v>4</v>
      </c>
      <c r="R562" s="137"/>
      <c r="S562" s="107"/>
      <c r="T562" s="106"/>
      <c r="U562" s="106"/>
      <c r="V562" s="107"/>
      <c r="W562" s="107"/>
      <c r="X562" s="107" t="str">
        <f t="shared" si="437"/>
        <v>--555-08-04</v>
      </c>
      <c r="Y562" s="105" t="e">
        <f t="shared" ref="Y562:AC562" ca="1" si="616">TRIM(SUBSTITUTE(SUBSTITUTE(OFFSET($Q562,0,COLUMN()-COLUMN($AL$1)),CHAR(160)," "),_xludf.UNICHAR(8239)," "))</f>
        <v>#NAME?</v>
      </c>
      <c r="Z562" s="105" t="e">
        <f t="shared" ca="1" si="616"/>
        <v>#NAME?</v>
      </c>
      <c r="AA562" s="105" t="e">
        <f t="shared" ca="1" si="616"/>
        <v>#NAME?</v>
      </c>
      <c r="AB562" s="105" t="e">
        <f t="shared" ca="1" si="616"/>
        <v>#NAME?</v>
      </c>
      <c r="AC562" s="105" t="e">
        <f t="shared" ca="1" si="616"/>
        <v>#NAME?</v>
      </c>
      <c r="AD562" s="107">
        <f t="shared" si="439"/>
        <v>0</v>
      </c>
      <c r="AE562" s="107" t="str">
        <f t="shared" si="421"/>
        <v>2026-04</v>
      </c>
      <c r="AF562" s="107">
        <f t="shared" si="440"/>
        <v>0</v>
      </c>
      <c r="AG562" s="107">
        <f t="shared" si="441"/>
        <v>0</v>
      </c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</row>
    <row r="563" spans="1:47" ht="30" customHeight="1" x14ac:dyDescent="0.3">
      <c r="A563" s="46">
        <v>25</v>
      </c>
      <c r="B563" s="114" t="s">
        <v>635</v>
      </c>
      <c r="C563" s="102">
        <v>46120</v>
      </c>
      <c r="D563" s="102" t="str">
        <f t="array" ref="D563">IFERROR(
  LOOKUP(2, 1/((TRIM(IMS!$E$8:$E$4000)=TRIM(IMS!$E563))*(IMS!$C$8:$C$4000&lt;IMS!$C563)),
         IMS!$C$8:$C$4000),
"")</f>
        <v/>
      </c>
      <c r="E563" s="114">
        <v>801316480</v>
      </c>
      <c r="F563" s="115">
        <v>31560</v>
      </c>
      <c r="G563" s="114">
        <v>40</v>
      </c>
      <c r="H563" s="124" t="str">
        <f t="shared" si="514"/>
        <v>19-60</v>
      </c>
      <c r="I563" s="126" t="s">
        <v>88</v>
      </c>
      <c r="J563" s="110"/>
      <c r="K563" s="114">
        <v>597316480</v>
      </c>
      <c r="L563" s="105" t="s">
        <v>41</v>
      </c>
      <c r="M563" s="107" t="s">
        <v>83</v>
      </c>
      <c r="N563" s="107" t="s">
        <v>574</v>
      </c>
      <c r="O563" s="105"/>
      <c r="P563" s="103" t="s">
        <v>85</v>
      </c>
      <c r="Q563" s="136" t="s">
        <v>16</v>
      </c>
      <c r="R563" s="137"/>
      <c r="S563" s="110" t="s">
        <v>6</v>
      </c>
      <c r="T563" s="106"/>
      <c r="U563" s="106"/>
      <c r="V563" s="107"/>
      <c r="W563" s="107"/>
      <c r="X563" s="107" t="str">
        <f t="shared" si="437"/>
        <v>--556-08-04</v>
      </c>
      <c r="Y563" s="105" t="e">
        <f t="shared" ref="Y563:AC563" ca="1" si="617">TRIM(SUBSTITUTE(SUBSTITUTE(OFFSET($Q563,0,COLUMN()-COLUMN($AL$1)),CHAR(160)," "),_xludf.UNICHAR(8239)," "))</f>
        <v>#NAME?</v>
      </c>
      <c r="Z563" s="105" t="e">
        <f t="shared" ca="1" si="617"/>
        <v>#NAME?</v>
      </c>
      <c r="AA563" s="105" t="e">
        <f t="shared" ca="1" si="617"/>
        <v>#NAME?</v>
      </c>
      <c r="AB563" s="105" t="e">
        <f t="shared" ca="1" si="617"/>
        <v>#NAME?</v>
      </c>
      <c r="AC563" s="105" t="e">
        <f t="shared" ca="1" si="617"/>
        <v>#NAME?</v>
      </c>
      <c r="AD563" s="107">
        <f t="shared" si="439"/>
        <v>1</v>
      </c>
      <c r="AE563" s="107" t="str">
        <f t="shared" si="421"/>
        <v>2026-04</v>
      </c>
      <c r="AF563" s="107">
        <f t="shared" si="440"/>
        <v>1</v>
      </c>
      <c r="AG563" s="107">
        <f t="shared" si="441"/>
        <v>1</v>
      </c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</row>
    <row r="564" spans="1:47" ht="24" customHeight="1" x14ac:dyDescent="0.3">
      <c r="A564" s="46">
        <v>26</v>
      </c>
      <c r="B564" s="107" t="s">
        <v>636</v>
      </c>
      <c r="C564" s="102">
        <v>46120</v>
      </c>
      <c r="D564" s="102" t="str">
        <f t="array" ref="D564">IFERROR(
  LOOKUP(2, 1/((TRIM(IMS!$E$8:$E$4000)=TRIM(IMS!$E564))*(IMS!$C$8:$C$4000&lt;IMS!$C564)),
         IMS!$C$8:$C$4000),
"")</f>
        <v/>
      </c>
      <c r="E564" s="107">
        <v>404192007</v>
      </c>
      <c r="F564" s="115">
        <v>36254</v>
      </c>
      <c r="G564" s="104">
        <v>27</v>
      </c>
      <c r="H564" s="124" t="str">
        <f t="shared" si="514"/>
        <v>19-60</v>
      </c>
      <c r="I564" s="125" t="s">
        <v>82</v>
      </c>
      <c r="J564" s="105" t="e">
        <f ca="1">IF(OR(LOWER(TRIM(SUBSTITUTE(SUBSTITUTE($I564,CHAR(160)," "),_xludf.UNICHAR(8239)," ")))="male",
LOWER(TRIM(SUBSTITUTE(SUBSTITUTE($I564,CHAR(160)," "),_xludf.UNICHAR(8239)," ")))="m",
LOWER(TRIM(SUBSTITUTE(SUBSTITUTE($I564,CHAR(160)," "),_xludf.UNICHAR(8239)," ")))="males"),
"male",
IF(OR(LOWER(TRIM(SUBSTITUTE(SUBSTITUTE($I564,CHAR(160)," "),_xludf.UNICHAR(8239)," ")))="female",
LOWER(TRIM(SUBSTITUTE(SUBSTITUTE($I564,CHAR(160)," "),_xludf.UNICHAR(8239)," ")))="f",
LOWER(TRIM(SUBSTITUTE(SUBSTITUTE($I564,CHAR(160)," "),_xludf.UNICHAR(8239)," ")))="females"),
"female",
""))</f>
        <v>#NAME?</v>
      </c>
      <c r="K564" s="105">
        <v>594048838</v>
      </c>
      <c r="L564" s="105" t="s">
        <v>35</v>
      </c>
      <c r="M564" s="107" t="s">
        <v>83</v>
      </c>
      <c r="N564" s="107" t="s">
        <v>574</v>
      </c>
      <c r="O564" s="105"/>
      <c r="P564" s="103" t="s">
        <v>85</v>
      </c>
      <c r="Q564" s="137"/>
      <c r="R564" s="126" t="s">
        <v>37</v>
      </c>
      <c r="S564" s="107"/>
      <c r="T564" s="106"/>
      <c r="U564" s="106"/>
      <c r="V564" s="107"/>
      <c r="W564" s="107"/>
      <c r="X564" s="107" t="str">
        <f t="shared" si="437"/>
        <v>--557-08-04</v>
      </c>
      <c r="Y564" s="105" t="e">
        <f t="shared" ref="Y564:AC564" ca="1" si="618">TRIM(SUBSTITUTE(SUBSTITUTE(OFFSET($Q564,0,COLUMN()-COLUMN($AL$1)),CHAR(160)," "),_xludf.UNICHAR(8239)," "))</f>
        <v>#NAME?</v>
      </c>
      <c r="Z564" s="105" t="e">
        <f t="shared" ca="1" si="618"/>
        <v>#NAME?</v>
      </c>
      <c r="AA564" s="105" t="e">
        <f t="shared" ca="1" si="618"/>
        <v>#NAME?</v>
      </c>
      <c r="AB564" s="105" t="e">
        <f t="shared" ca="1" si="618"/>
        <v>#NAME?</v>
      </c>
      <c r="AC564" s="105" t="e">
        <f t="shared" ca="1" si="618"/>
        <v>#NAME?</v>
      </c>
      <c r="AD564" s="107">
        <f t="shared" si="439"/>
        <v>1</v>
      </c>
      <c r="AE564" s="107" t="str">
        <f t="shared" si="421"/>
        <v>2026-04</v>
      </c>
      <c r="AF564" s="107">
        <f t="shared" si="440"/>
        <v>1</v>
      </c>
      <c r="AG564" s="107">
        <f t="shared" si="441"/>
        <v>1</v>
      </c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</row>
    <row r="565" spans="1:47" ht="30" customHeight="1" x14ac:dyDescent="0.3">
      <c r="A565" s="46">
        <v>27</v>
      </c>
      <c r="B565" s="114" t="s">
        <v>637</v>
      </c>
      <c r="C565" s="102">
        <v>46120</v>
      </c>
      <c r="D565" s="102">
        <f t="array" ref="D565">IFERROR(
  LOOKUP(2, 1/((TRIM(IMS!$E$8:$E$4000)=TRIM(IMS!$E565))*(IMS!$C$8:$C$4000&lt;IMS!$C565)),
         IMS!$C$8:$C$4000),
"")</f>
        <v>46110</v>
      </c>
      <c r="E565" s="114">
        <v>906611397</v>
      </c>
      <c r="F565" s="115">
        <v>30306</v>
      </c>
      <c r="G565" s="114">
        <v>43</v>
      </c>
      <c r="H565" s="124" t="str">
        <f t="shared" si="514"/>
        <v>19-60</v>
      </c>
      <c r="I565" s="125" t="s">
        <v>82</v>
      </c>
      <c r="J565" s="110"/>
      <c r="K565" s="114">
        <v>599744984</v>
      </c>
      <c r="L565" s="114" t="s">
        <v>35</v>
      </c>
      <c r="M565" s="114" t="s">
        <v>83</v>
      </c>
      <c r="N565" s="107" t="s">
        <v>574</v>
      </c>
      <c r="O565" s="105"/>
      <c r="P565" s="103" t="s">
        <v>85</v>
      </c>
      <c r="Q565" s="136" t="s">
        <v>16</v>
      </c>
      <c r="R565" s="126"/>
      <c r="S565" s="107"/>
      <c r="T565" s="106"/>
      <c r="U565" s="106"/>
      <c r="V565" s="107"/>
      <c r="W565" s="107"/>
      <c r="X565" s="107" t="str">
        <f t="shared" si="437"/>
        <v>--558-08-04</v>
      </c>
      <c r="Y565" s="105" t="e">
        <f t="shared" ref="Y565:AC565" ca="1" si="619">TRIM(SUBSTITUTE(SUBSTITUTE(OFFSET($Q565,0,COLUMN()-COLUMN($AL$1)),CHAR(160)," "),_xludf.UNICHAR(8239)," "))</f>
        <v>#NAME?</v>
      </c>
      <c r="Z565" s="105" t="e">
        <f t="shared" ca="1" si="619"/>
        <v>#NAME?</v>
      </c>
      <c r="AA565" s="105" t="e">
        <f t="shared" ca="1" si="619"/>
        <v>#NAME?</v>
      </c>
      <c r="AB565" s="105" t="e">
        <f t="shared" ca="1" si="619"/>
        <v>#NAME?</v>
      </c>
      <c r="AC565" s="105" t="e">
        <f t="shared" ca="1" si="619"/>
        <v>#NAME?</v>
      </c>
      <c r="AD565" s="107">
        <f t="shared" si="439"/>
        <v>1</v>
      </c>
      <c r="AE565" s="107" t="str">
        <f t="shared" si="421"/>
        <v>2026-04</v>
      </c>
      <c r="AF565" s="107">
        <f t="shared" si="440"/>
        <v>1</v>
      </c>
      <c r="AG565" s="107">
        <f t="shared" si="441"/>
        <v>0</v>
      </c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</row>
    <row r="566" spans="1:47" ht="24" customHeight="1" x14ac:dyDescent="0.3">
      <c r="A566" s="46">
        <v>28</v>
      </c>
      <c r="B566" s="114" t="s">
        <v>125</v>
      </c>
      <c r="C566" s="102">
        <v>46120</v>
      </c>
      <c r="D566" s="102">
        <f t="array" ref="D566">IFERROR(
  LOOKUP(2, 1/((TRIM(IMS!$E$8:$E$4000)=TRIM(IMS!$E566))*(IMS!$C$8:$C$4000&lt;IMS!$C566)),
         IMS!$C$8:$C$4000),
"")</f>
        <v>46110</v>
      </c>
      <c r="E566" s="114">
        <v>408954352</v>
      </c>
      <c r="F566" s="115">
        <v>38421</v>
      </c>
      <c r="G566" s="114">
        <v>21</v>
      </c>
      <c r="H566" s="124" t="str">
        <f t="shared" si="514"/>
        <v>19-60</v>
      </c>
      <c r="I566" s="125" t="s">
        <v>82</v>
      </c>
      <c r="J566" s="110"/>
      <c r="K566" s="114">
        <v>592188104</v>
      </c>
      <c r="L566" s="114" t="s">
        <v>35</v>
      </c>
      <c r="M566" s="114" t="s">
        <v>83</v>
      </c>
      <c r="N566" s="114" t="s">
        <v>84</v>
      </c>
      <c r="O566" s="110"/>
      <c r="P566" s="114" t="s">
        <v>85</v>
      </c>
      <c r="Q566" s="136" t="s">
        <v>16</v>
      </c>
      <c r="R566" s="137"/>
      <c r="S566" s="107"/>
      <c r="T566" s="106"/>
      <c r="U566" s="106"/>
      <c r="V566" s="107"/>
      <c r="W566" s="107"/>
      <c r="X566" s="107" t="str">
        <f t="shared" si="437"/>
        <v>--559-08-04</v>
      </c>
      <c r="Y566" s="105" t="e">
        <f t="shared" ref="Y566:AC566" ca="1" si="620">TRIM(SUBSTITUTE(SUBSTITUTE(OFFSET($Q566,0,COLUMN()-COLUMN($AL$1)),CHAR(160)," "),_xludf.UNICHAR(8239)," "))</f>
        <v>#NAME?</v>
      </c>
      <c r="Z566" s="105" t="e">
        <f t="shared" ca="1" si="620"/>
        <v>#NAME?</v>
      </c>
      <c r="AA566" s="105" t="e">
        <f t="shared" ca="1" si="620"/>
        <v>#NAME?</v>
      </c>
      <c r="AB566" s="105" t="e">
        <f t="shared" ca="1" si="620"/>
        <v>#NAME?</v>
      </c>
      <c r="AC566" s="105" t="e">
        <f t="shared" ca="1" si="620"/>
        <v>#NAME?</v>
      </c>
      <c r="AD566" s="107">
        <f t="shared" si="439"/>
        <v>1</v>
      </c>
      <c r="AE566" s="107" t="str">
        <f t="shared" si="421"/>
        <v>2026-04</v>
      </c>
      <c r="AF566" s="107">
        <f t="shared" si="440"/>
        <v>1</v>
      </c>
      <c r="AG566" s="107">
        <f t="shared" si="441"/>
        <v>0</v>
      </c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</row>
    <row r="567" spans="1:47" ht="24" customHeight="1" x14ac:dyDescent="0.3">
      <c r="A567" s="46">
        <v>29</v>
      </c>
      <c r="B567" s="107" t="s">
        <v>638</v>
      </c>
      <c r="C567" s="102">
        <v>46120</v>
      </c>
      <c r="D567" s="102" t="str">
        <f t="array" ref="D567">IFERROR(
  LOOKUP(2, 1/((TRIM(IMS!$E$8:$E$4000)=TRIM(IMS!$E567))*(IMS!$C$8:$C$4000&lt;IMS!$C567)),
         IMS!$C$8:$C$4000),
"")</f>
        <v/>
      </c>
      <c r="E567" s="107">
        <v>429592322</v>
      </c>
      <c r="F567" s="115">
        <v>40388</v>
      </c>
      <c r="G567" s="104">
        <v>16</v>
      </c>
      <c r="H567" s="124" t="str">
        <f t="shared" si="514"/>
        <v>6-18</v>
      </c>
      <c r="I567" s="125" t="s">
        <v>82</v>
      </c>
      <c r="J567" s="105" t="e">
        <f ca="1">IF(OR(LOWER(TRIM(SUBSTITUTE(SUBSTITUTE($I567,CHAR(160)," "),_xludf.UNICHAR(8239)," ")))="male",
LOWER(TRIM(SUBSTITUTE(SUBSTITUTE($I567,CHAR(160)," "),_xludf.UNICHAR(8239)," ")))="m",
LOWER(TRIM(SUBSTITUTE(SUBSTITUTE($I567,CHAR(160)," "),_xludf.UNICHAR(8239)," ")))="males"),
"male",
IF(OR(LOWER(TRIM(SUBSTITUTE(SUBSTITUTE($I567,CHAR(160)," "),_xludf.UNICHAR(8239)," ")))="female",
LOWER(TRIM(SUBSTITUTE(SUBSTITUTE($I567,CHAR(160)," "),_xludf.UNICHAR(8239)," ")))="f",
LOWER(TRIM(SUBSTITUTE(SUBSTITUTE($I567,CHAR(160)," "),_xludf.UNICHAR(8239)," ")))="females"),
"female",
""))</f>
        <v>#NAME?</v>
      </c>
      <c r="K567" s="105">
        <v>592531784</v>
      </c>
      <c r="L567" s="105" t="s">
        <v>44</v>
      </c>
      <c r="M567" s="107" t="s">
        <v>94</v>
      </c>
      <c r="N567" s="107" t="s">
        <v>574</v>
      </c>
      <c r="O567" s="105"/>
      <c r="P567" s="103" t="s">
        <v>85</v>
      </c>
      <c r="Q567" s="136" t="s">
        <v>16</v>
      </c>
      <c r="R567" s="137"/>
      <c r="S567" s="107"/>
      <c r="T567" s="106"/>
      <c r="U567" s="106"/>
      <c r="V567" s="107"/>
      <c r="W567" s="107"/>
      <c r="X567" s="107" t="str">
        <f t="shared" si="437"/>
        <v>--560-08-04</v>
      </c>
      <c r="Y567" s="105" t="e">
        <f t="shared" ref="Y567:AC567" ca="1" si="621">TRIM(SUBSTITUTE(SUBSTITUTE(OFFSET($Q567,0,COLUMN()-COLUMN($AL$1)),CHAR(160)," "),_xludf.UNICHAR(8239)," "))</f>
        <v>#NAME?</v>
      </c>
      <c r="Z567" s="105" t="e">
        <f t="shared" ca="1" si="621"/>
        <v>#NAME?</v>
      </c>
      <c r="AA567" s="105" t="e">
        <f t="shared" ca="1" si="621"/>
        <v>#NAME?</v>
      </c>
      <c r="AB567" s="105" t="e">
        <f t="shared" ca="1" si="621"/>
        <v>#NAME?</v>
      </c>
      <c r="AC567" s="105" t="e">
        <f t="shared" ca="1" si="621"/>
        <v>#NAME?</v>
      </c>
      <c r="AD567" s="107">
        <f t="shared" si="439"/>
        <v>1</v>
      </c>
      <c r="AE567" s="107" t="str">
        <f t="shared" si="421"/>
        <v>2026-04</v>
      </c>
      <c r="AF567" s="107">
        <f t="shared" si="440"/>
        <v>1</v>
      </c>
      <c r="AG567" s="107">
        <f t="shared" si="441"/>
        <v>1</v>
      </c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</row>
    <row r="568" spans="1:47" ht="24" customHeight="1" x14ac:dyDescent="0.3">
      <c r="A568" s="46">
        <v>30</v>
      </c>
      <c r="B568" s="114" t="s">
        <v>639</v>
      </c>
      <c r="C568" s="102">
        <v>46120</v>
      </c>
      <c r="D568" s="102" t="str">
        <f t="array" ref="D568">IFERROR(
  LOOKUP(2, 1/((TRIM(IMS!$E$8:$E$4000)=TRIM(IMS!$E568))*(IMS!$C$8:$C$4000&lt;IMS!$C568)),
         IMS!$C$8:$C$4000),
"")</f>
        <v/>
      </c>
      <c r="E568" s="114">
        <v>803150507</v>
      </c>
      <c r="F568" s="115">
        <v>33373</v>
      </c>
      <c r="G568" s="114">
        <v>35</v>
      </c>
      <c r="H568" s="124" t="str">
        <f t="shared" si="514"/>
        <v>19-60</v>
      </c>
      <c r="I568" s="125" t="s">
        <v>82</v>
      </c>
      <c r="J568" s="110"/>
      <c r="K568" s="114">
        <v>592319650</v>
      </c>
      <c r="L568" s="105" t="s">
        <v>35</v>
      </c>
      <c r="M568" s="107" t="s">
        <v>83</v>
      </c>
      <c r="N568" s="107" t="s">
        <v>574</v>
      </c>
      <c r="O568" s="105"/>
      <c r="P568" s="103" t="s">
        <v>85</v>
      </c>
      <c r="Q568" s="137"/>
      <c r="R568" s="126" t="s">
        <v>5</v>
      </c>
      <c r="S568" s="107"/>
      <c r="T568" s="106"/>
      <c r="U568" s="106"/>
      <c r="V568" s="107"/>
      <c r="W568" s="107"/>
      <c r="X568" s="107" t="str">
        <f t="shared" si="437"/>
        <v>--561-08-04</v>
      </c>
      <c r="Y568" s="105" t="e">
        <f t="shared" ref="Y568:AC568" ca="1" si="622">TRIM(SUBSTITUTE(SUBSTITUTE(OFFSET($Q568,0,COLUMN()-COLUMN($AL$1)),CHAR(160)," "),_xludf.UNICHAR(8239)," "))</f>
        <v>#NAME?</v>
      </c>
      <c r="Z568" s="105" t="e">
        <f t="shared" ca="1" si="622"/>
        <v>#NAME?</v>
      </c>
      <c r="AA568" s="105" t="e">
        <f t="shared" ca="1" si="622"/>
        <v>#NAME?</v>
      </c>
      <c r="AB568" s="105" t="e">
        <f t="shared" ca="1" si="622"/>
        <v>#NAME?</v>
      </c>
      <c r="AC568" s="105" t="e">
        <f t="shared" ca="1" si="622"/>
        <v>#NAME?</v>
      </c>
      <c r="AD568" s="107">
        <f t="shared" si="439"/>
        <v>1</v>
      </c>
      <c r="AE568" s="107" t="str">
        <f t="shared" si="421"/>
        <v>2026-04</v>
      </c>
      <c r="AF568" s="107">
        <f t="shared" si="440"/>
        <v>1</v>
      </c>
      <c r="AG568" s="107">
        <f t="shared" si="441"/>
        <v>1</v>
      </c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</row>
    <row r="569" spans="1:47" ht="24" customHeight="1" x14ac:dyDescent="0.3">
      <c r="A569" s="46">
        <v>31</v>
      </c>
      <c r="B569" s="107" t="s">
        <v>640</v>
      </c>
      <c r="C569" s="102">
        <v>46120</v>
      </c>
      <c r="D569" s="102" t="str">
        <f t="array" ref="D569">IFERROR(
  LOOKUP(2, 1/((TRIM(IMS!$E$8:$E$4000)=TRIM(IMS!$E569))*(IMS!$C$8:$C$4000&lt;IMS!$C569)),
         IMS!$C$8:$C$4000),
"")</f>
        <v/>
      </c>
      <c r="E569" s="107">
        <v>408405827</v>
      </c>
      <c r="F569" s="115">
        <v>37257</v>
      </c>
      <c r="G569" s="104">
        <v>24</v>
      </c>
      <c r="H569" s="124" t="str">
        <f t="shared" si="514"/>
        <v>19-60</v>
      </c>
      <c r="I569" s="125" t="s">
        <v>82</v>
      </c>
      <c r="J569" s="105" t="e">
        <f t="shared" ref="J569:J574" ca="1" si="623">IF(OR(LOWER(TRIM(SUBSTITUTE(SUBSTITUTE($I569,CHAR(160)," "),_xludf.UNICHAR(8239)," ")))="male",
LOWER(TRIM(SUBSTITUTE(SUBSTITUTE($I569,CHAR(160)," "),_xludf.UNICHAR(8239)," ")))="m",
LOWER(TRIM(SUBSTITUTE(SUBSTITUTE($I569,CHAR(160)," "),_xludf.UNICHAR(8239)," ")))="males"),
"male",
IF(OR(LOWER(TRIM(SUBSTITUTE(SUBSTITUTE($I569,CHAR(160)," "),_xludf.UNICHAR(8239)," ")))="female",
LOWER(TRIM(SUBSTITUTE(SUBSTITUTE($I569,CHAR(160)," "),_xludf.UNICHAR(8239)," ")))="f",
LOWER(TRIM(SUBSTITUTE(SUBSTITUTE($I569,CHAR(160)," "),_xludf.UNICHAR(8239)," ")))="females"),
"female",
""))</f>
        <v>#NAME?</v>
      </c>
      <c r="K569" s="105">
        <v>597456165</v>
      </c>
      <c r="L569" s="105" t="s">
        <v>35</v>
      </c>
      <c r="M569" s="107" t="s">
        <v>83</v>
      </c>
      <c r="N569" s="107" t="s">
        <v>574</v>
      </c>
      <c r="O569" s="105"/>
      <c r="P569" s="103" t="s">
        <v>85</v>
      </c>
      <c r="Q569" s="136" t="s">
        <v>16</v>
      </c>
      <c r="R569" s="137"/>
      <c r="S569" s="110" t="s">
        <v>6</v>
      </c>
      <c r="T569" s="106"/>
      <c r="U569" s="106"/>
      <c r="V569" s="107"/>
      <c r="W569" s="107"/>
      <c r="X569" s="107" t="str">
        <f t="shared" si="437"/>
        <v>--562-08-04</v>
      </c>
      <c r="Y569" s="105" t="e">
        <f t="shared" ref="Y569:AC569" ca="1" si="624">TRIM(SUBSTITUTE(SUBSTITUTE(OFFSET($Q569,0,COLUMN()-COLUMN($AL$1)),CHAR(160)," "),_xludf.UNICHAR(8239)," "))</f>
        <v>#NAME?</v>
      </c>
      <c r="Z569" s="105" t="e">
        <f t="shared" ca="1" si="624"/>
        <v>#NAME?</v>
      </c>
      <c r="AA569" s="105" t="e">
        <f t="shared" ca="1" si="624"/>
        <v>#NAME?</v>
      </c>
      <c r="AB569" s="105" t="e">
        <f t="shared" ca="1" si="624"/>
        <v>#NAME?</v>
      </c>
      <c r="AC569" s="105" t="e">
        <f t="shared" ca="1" si="624"/>
        <v>#NAME?</v>
      </c>
      <c r="AD569" s="107">
        <f t="shared" si="439"/>
        <v>1</v>
      </c>
      <c r="AE569" s="107" t="str">
        <f t="shared" si="421"/>
        <v>2026-04</v>
      </c>
      <c r="AF569" s="107">
        <f t="shared" si="440"/>
        <v>1</v>
      </c>
      <c r="AG569" s="107">
        <f t="shared" si="441"/>
        <v>1</v>
      </c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</row>
    <row r="570" spans="1:47" ht="24" customHeight="1" x14ac:dyDescent="0.3">
      <c r="A570" s="46">
        <v>32</v>
      </c>
      <c r="B570" s="107" t="s">
        <v>641</v>
      </c>
      <c r="C570" s="102">
        <v>46120</v>
      </c>
      <c r="D570" s="102" t="str">
        <f t="array" ref="D570">IFERROR(
  LOOKUP(2, 1/((TRIM(IMS!$E$8:$E$4000)=TRIM(IMS!$E570))*(IMS!$C$8:$C$4000&lt;IMS!$C570)),
         IMS!$C$8:$C$4000),
"")</f>
        <v/>
      </c>
      <c r="E570" s="107">
        <v>906674783</v>
      </c>
      <c r="F570" s="115">
        <v>29821</v>
      </c>
      <c r="G570" s="104">
        <v>45</v>
      </c>
      <c r="H570" s="124" t="str">
        <f t="shared" si="514"/>
        <v>19-60</v>
      </c>
      <c r="I570" s="125" t="s">
        <v>82</v>
      </c>
      <c r="J570" s="105" t="e">
        <f t="shared" ca="1" si="623"/>
        <v>#NAME?</v>
      </c>
      <c r="K570" s="105">
        <v>599345629</v>
      </c>
      <c r="L570" s="105"/>
      <c r="M570" s="107" t="s">
        <v>83</v>
      </c>
      <c r="N570" s="107" t="s">
        <v>574</v>
      </c>
      <c r="O570" s="105"/>
      <c r="P570" s="103" t="s">
        <v>85</v>
      </c>
      <c r="Q570" s="136" t="s">
        <v>4</v>
      </c>
      <c r="R570" s="137"/>
      <c r="S570" s="107"/>
      <c r="T570" s="106"/>
      <c r="U570" s="106"/>
      <c r="V570" s="107"/>
      <c r="W570" s="107"/>
      <c r="X570" s="107" t="str">
        <f t="shared" si="437"/>
        <v>--563-08-04</v>
      </c>
      <c r="Y570" s="105" t="e">
        <f t="shared" ref="Y570:AC570" ca="1" si="625">TRIM(SUBSTITUTE(SUBSTITUTE(OFFSET($Q570,0,COLUMN()-COLUMN($AL$1)),CHAR(160)," "),_xludf.UNICHAR(8239)," "))</f>
        <v>#NAME?</v>
      </c>
      <c r="Z570" s="105" t="e">
        <f t="shared" ca="1" si="625"/>
        <v>#NAME?</v>
      </c>
      <c r="AA570" s="105" t="e">
        <f t="shared" ca="1" si="625"/>
        <v>#NAME?</v>
      </c>
      <c r="AB570" s="105" t="e">
        <f t="shared" ca="1" si="625"/>
        <v>#NAME?</v>
      </c>
      <c r="AC570" s="105" t="e">
        <f t="shared" ca="1" si="625"/>
        <v>#NAME?</v>
      </c>
      <c r="AD570" s="107">
        <f t="shared" si="439"/>
        <v>1</v>
      </c>
      <c r="AE570" s="107" t="str">
        <f t="shared" si="421"/>
        <v>2026-04</v>
      </c>
      <c r="AF570" s="107">
        <f t="shared" si="440"/>
        <v>1</v>
      </c>
      <c r="AG570" s="107">
        <f t="shared" si="441"/>
        <v>1</v>
      </c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</row>
    <row r="571" spans="1:47" ht="24" customHeight="1" x14ac:dyDescent="0.3">
      <c r="A571" s="46">
        <v>33</v>
      </c>
      <c r="B571" s="107" t="s">
        <v>642</v>
      </c>
      <c r="C571" s="102">
        <v>46120</v>
      </c>
      <c r="D571" s="102">
        <f t="array" ref="D571">IFERROR(
  LOOKUP(2, 1/((TRIM(IMS!$E$8:$E$4000)=TRIM(IMS!$E571))*(IMS!$C$8:$C$4000&lt;IMS!$C571)),
         IMS!$C$8:$C$4000),
"")</f>
        <v>46118</v>
      </c>
      <c r="E571" s="107">
        <v>801308412</v>
      </c>
      <c r="F571" s="115">
        <v>31574</v>
      </c>
      <c r="G571" s="104">
        <v>40</v>
      </c>
      <c r="H571" s="124" t="str">
        <f t="shared" si="514"/>
        <v>19-60</v>
      </c>
      <c r="I571" s="125" t="s">
        <v>82</v>
      </c>
      <c r="J571" s="105" t="e">
        <f t="shared" ca="1" si="623"/>
        <v>#NAME?</v>
      </c>
      <c r="K571" s="105">
        <v>599422346</v>
      </c>
      <c r="L571" s="105" t="s">
        <v>35</v>
      </c>
      <c r="M571" s="107" t="s">
        <v>83</v>
      </c>
      <c r="N571" s="107" t="s">
        <v>574</v>
      </c>
      <c r="O571" s="105"/>
      <c r="P571" s="103" t="s">
        <v>85</v>
      </c>
      <c r="Q571" s="136" t="s">
        <v>4</v>
      </c>
      <c r="R571" s="137"/>
      <c r="S571" s="107"/>
      <c r="T571" s="106"/>
      <c r="U571" s="106"/>
      <c r="V571" s="107"/>
      <c r="W571" s="107"/>
      <c r="X571" s="107" t="str">
        <f t="shared" si="437"/>
        <v>--564-08-04</v>
      </c>
      <c r="Y571" s="105" t="e">
        <f t="shared" ref="Y571:AC571" ca="1" si="626">TRIM(SUBSTITUTE(SUBSTITUTE(OFFSET($Q571,0,COLUMN()-COLUMN($AL$1)),CHAR(160)," "),_xludf.UNICHAR(8239)," "))</f>
        <v>#NAME?</v>
      </c>
      <c r="Z571" s="105" t="e">
        <f t="shared" ca="1" si="626"/>
        <v>#NAME?</v>
      </c>
      <c r="AA571" s="105" t="e">
        <f t="shared" ca="1" si="626"/>
        <v>#NAME?</v>
      </c>
      <c r="AB571" s="105" t="e">
        <f t="shared" ca="1" si="626"/>
        <v>#NAME?</v>
      </c>
      <c r="AC571" s="105" t="e">
        <f t="shared" ca="1" si="626"/>
        <v>#NAME?</v>
      </c>
      <c r="AD571" s="107">
        <f t="shared" si="439"/>
        <v>1</v>
      </c>
      <c r="AE571" s="107" t="str">
        <f t="shared" si="421"/>
        <v>2026-04</v>
      </c>
      <c r="AF571" s="107">
        <f t="shared" si="440"/>
        <v>0</v>
      </c>
      <c r="AG571" s="107">
        <f t="shared" si="441"/>
        <v>0</v>
      </c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</row>
    <row r="572" spans="1:47" ht="24" customHeight="1" x14ac:dyDescent="0.3">
      <c r="A572" s="46">
        <v>34</v>
      </c>
      <c r="B572" s="107" t="s">
        <v>643</v>
      </c>
      <c r="C572" s="102">
        <v>46120</v>
      </c>
      <c r="D572" s="102" t="str">
        <f t="array" ref="D572">IFERROR(
  LOOKUP(2, 1/((TRIM(IMS!$E$8:$E$4000)=TRIM(IMS!$E572))*(IMS!$C$8:$C$4000&lt;IMS!$C572)),
         IMS!$C$8:$C$4000),
"")</f>
        <v/>
      </c>
      <c r="E572" s="107">
        <v>438489049</v>
      </c>
      <c r="F572" s="115">
        <v>43025</v>
      </c>
      <c r="G572" s="104">
        <v>9</v>
      </c>
      <c r="H572" s="124" t="str">
        <f t="shared" si="514"/>
        <v>6-18</v>
      </c>
      <c r="I572" s="125" t="s">
        <v>82</v>
      </c>
      <c r="J572" s="105" t="e">
        <f t="shared" ca="1" si="623"/>
        <v>#NAME?</v>
      </c>
      <c r="K572" s="105">
        <v>599422346</v>
      </c>
      <c r="L572" s="105" t="s">
        <v>35</v>
      </c>
      <c r="M572" s="107" t="s">
        <v>89</v>
      </c>
      <c r="N572" s="107" t="s">
        <v>574</v>
      </c>
      <c r="O572" s="105"/>
      <c r="P572" s="103" t="s">
        <v>85</v>
      </c>
      <c r="Q572" s="136" t="s">
        <v>16</v>
      </c>
      <c r="R572" s="137"/>
      <c r="S572" s="107"/>
      <c r="T572" s="106"/>
      <c r="U572" s="106"/>
      <c r="V572" s="107"/>
      <c r="W572" s="107"/>
      <c r="X572" s="107" t="str">
        <f t="shared" si="437"/>
        <v>--565-08-04</v>
      </c>
      <c r="Y572" s="105" t="e">
        <f t="shared" ref="Y572:AC572" ca="1" si="627">TRIM(SUBSTITUTE(SUBSTITUTE(OFFSET($Q572,0,COLUMN()-COLUMN($AL$1)),CHAR(160)," "),_xludf.UNICHAR(8239)," "))</f>
        <v>#NAME?</v>
      </c>
      <c r="Z572" s="105" t="e">
        <f t="shared" ca="1" si="627"/>
        <v>#NAME?</v>
      </c>
      <c r="AA572" s="105" t="e">
        <f t="shared" ca="1" si="627"/>
        <v>#NAME?</v>
      </c>
      <c r="AB572" s="105" t="e">
        <f t="shared" ca="1" si="627"/>
        <v>#NAME?</v>
      </c>
      <c r="AC572" s="105" t="e">
        <f t="shared" ca="1" si="627"/>
        <v>#NAME?</v>
      </c>
      <c r="AD572" s="107">
        <f t="shared" si="439"/>
        <v>1</v>
      </c>
      <c r="AE572" s="107" t="str">
        <f t="shared" si="421"/>
        <v>2026-04</v>
      </c>
      <c r="AF572" s="107">
        <f t="shared" si="440"/>
        <v>1</v>
      </c>
      <c r="AG572" s="107">
        <f t="shared" si="441"/>
        <v>1</v>
      </c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</row>
    <row r="573" spans="1:47" ht="24" customHeight="1" x14ac:dyDescent="0.3">
      <c r="A573" s="46">
        <v>35</v>
      </c>
      <c r="B573" s="107" t="s">
        <v>644</v>
      </c>
      <c r="C573" s="102">
        <v>46120</v>
      </c>
      <c r="D573" s="102" t="str">
        <f t="array" ref="D573">IFERROR(
  LOOKUP(2, 1/((TRIM(IMS!$E$8:$E$4000)=TRIM(IMS!$E573))*(IMS!$C$8:$C$4000&lt;IMS!$C573)),
         IMS!$C$8:$C$4000),
"")</f>
        <v/>
      </c>
      <c r="E573" s="107">
        <v>407725076</v>
      </c>
      <c r="F573" s="115">
        <v>37313</v>
      </c>
      <c r="G573" s="104">
        <v>24</v>
      </c>
      <c r="H573" s="124" t="str">
        <f t="shared" si="514"/>
        <v>19-60</v>
      </c>
      <c r="I573" s="125" t="s">
        <v>82</v>
      </c>
      <c r="J573" s="105" t="e">
        <f t="shared" ca="1" si="623"/>
        <v>#NAME?</v>
      </c>
      <c r="K573" s="105">
        <v>597113683</v>
      </c>
      <c r="L573" s="105" t="s">
        <v>35</v>
      </c>
      <c r="M573" s="107" t="s">
        <v>94</v>
      </c>
      <c r="N573" s="107" t="s">
        <v>574</v>
      </c>
      <c r="O573" s="105"/>
      <c r="P573" s="103" t="s">
        <v>85</v>
      </c>
      <c r="Q573" s="137"/>
      <c r="R573" s="126" t="s">
        <v>37</v>
      </c>
      <c r="S573" s="107"/>
      <c r="T573" s="106"/>
      <c r="U573" s="106"/>
      <c r="V573" s="107"/>
      <c r="W573" s="107"/>
      <c r="X573" s="107" t="str">
        <f t="shared" si="437"/>
        <v>--566-08-04</v>
      </c>
      <c r="Y573" s="105" t="e">
        <f t="shared" ref="Y573:AC573" ca="1" si="628">TRIM(SUBSTITUTE(SUBSTITUTE(OFFSET($Q573,0,COLUMN()-COLUMN($AL$1)),CHAR(160)," "),_xludf.UNICHAR(8239)," "))</f>
        <v>#NAME?</v>
      </c>
      <c r="Z573" s="105" t="e">
        <f t="shared" ca="1" si="628"/>
        <v>#NAME?</v>
      </c>
      <c r="AA573" s="105" t="e">
        <f t="shared" ca="1" si="628"/>
        <v>#NAME?</v>
      </c>
      <c r="AB573" s="105" t="e">
        <f t="shared" ca="1" si="628"/>
        <v>#NAME?</v>
      </c>
      <c r="AC573" s="105" t="e">
        <f t="shared" ca="1" si="628"/>
        <v>#NAME?</v>
      </c>
      <c r="AD573" s="107">
        <f t="shared" si="439"/>
        <v>1</v>
      </c>
      <c r="AE573" s="107" t="str">
        <f t="shared" si="421"/>
        <v>2026-04</v>
      </c>
      <c r="AF573" s="107">
        <f t="shared" si="440"/>
        <v>1</v>
      </c>
      <c r="AG573" s="107">
        <f t="shared" si="441"/>
        <v>1</v>
      </c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</row>
    <row r="574" spans="1:47" ht="24" customHeight="1" x14ac:dyDescent="0.3">
      <c r="A574" s="46">
        <v>36</v>
      </c>
      <c r="B574" s="107" t="s">
        <v>645</v>
      </c>
      <c r="C574" s="102">
        <v>46120</v>
      </c>
      <c r="D574" s="102" t="str">
        <f t="array" ref="D574">IFERROR(
  LOOKUP(2, 1/((TRIM(IMS!$E$8:$E$4000)=TRIM(IMS!$E574))*(IMS!$C$8:$C$4000&lt;IMS!$C574)),
         IMS!$C$8:$C$4000),
"")</f>
        <v/>
      </c>
      <c r="E574" s="107">
        <v>971196423</v>
      </c>
      <c r="F574" s="115">
        <v>29106</v>
      </c>
      <c r="G574" s="104">
        <v>47</v>
      </c>
      <c r="H574" s="124" t="str">
        <f t="shared" si="514"/>
        <v>19-60</v>
      </c>
      <c r="I574" s="125" t="s">
        <v>82</v>
      </c>
      <c r="J574" s="105" t="e">
        <f t="shared" ca="1" si="623"/>
        <v>#NAME?</v>
      </c>
      <c r="K574" s="105">
        <v>595443049</v>
      </c>
      <c r="L574" s="105" t="s">
        <v>41</v>
      </c>
      <c r="M574" s="107" t="s">
        <v>83</v>
      </c>
      <c r="N574" s="107" t="s">
        <v>574</v>
      </c>
      <c r="O574" s="105"/>
      <c r="P574" s="103" t="s">
        <v>85</v>
      </c>
      <c r="Q574" s="136" t="s">
        <v>16</v>
      </c>
      <c r="R574" s="137"/>
      <c r="S574" s="107"/>
      <c r="T574" s="106"/>
      <c r="U574" s="106"/>
      <c r="V574" s="107"/>
      <c r="W574" s="107"/>
      <c r="X574" s="107" t="str">
        <f t="shared" si="437"/>
        <v>--567-08-04</v>
      </c>
      <c r="Y574" s="105" t="e">
        <f t="shared" ref="Y574:AC574" ca="1" si="629">TRIM(SUBSTITUTE(SUBSTITUTE(OFFSET($Q574,0,COLUMN()-COLUMN($AL$1)),CHAR(160)," "),_xludf.UNICHAR(8239)," "))</f>
        <v>#NAME?</v>
      </c>
      <c r="Z574" s="105" t="e">
        <f t="shared" ca="1" si="629"/>
        <v>#NAME?</v>
      </c>
      <c r="AA574" s="105" t="e">
        <f t="shared" ca="1" si="629"/>
        <v>#NAME?</v>
      </c>
      <c r="AB574" s="105" t="e">
        <f t="shared" ca="1" si="629"/>
        <v>#NAME?</v>
      </c>
      <c r="AC574" s="105" t="e">
        <f t="shared" ca="1" si="629"/>
        <v>#NAME?</v>
      </c>
      <c r="AD574" s="107">
        <f t="shared" si="439"/>
        <v>1</v>
      </c>
      <c r="AE574" s="107" t="str">
        <f t="shared" si="421"/>
        <v>2026-04</v>
      </c>
      <c r="AF574" s="107">
        <f t="shared" si="440"/>
        <v>1</v>
      </c>
      <c r="AG574" s="107">
        <f t="shared" si="441"/>
        <v>1</v>
      </c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</row>
    <row r="575" spans="1:47" ht="24" customHeight="1" x14ac:dyDescent="0.3">
      <c r="A575" s="46">
        <v>37</v>
      </c>
      <c r="B575" s="114" t="s">
        <v>646</v>
      </c>
      <c r="C575" s="102">
        <v>46120</v>
      </c>
      <c r="D575" s="102" t="str">
        <f t="array" ref="D575">IFERROR(
  LOOKUP(2, 1/((TRIM(IMS!$E$8:$E$4000)=TRIM(IMS!$E575))*(IMS!$C$8:$C$4000&lt;IMS!$C575)),
         IMS!$C$8:$C$4000),
"")</f>
        <v/>
      </c>
      <c r="E575" s="114">
        <v>401927942</v>
      </c>
      <c r="F575" s="115">
        <v>35748</v>
      </c>
      <c r="G575" s="114">
        <v>29</v>
      </c>
      <c r="H575" s="124" t="str">
        <f t="shared" si="514"/>
        <v>19-60</v>
      </c>
      <c r="I575" s="125" t="s">
        <v>82</v>
      </c>
      <c r="J575" s="110"/>
      <c r="K575" s="114">
        <v>592454888</v>
      </c>
      <c r="L575" s="105" t="s">
        <v>44</v>
      </c>
      <c r="M575" s="107" t="s">
        <v>83</v>
      </c>
      <c r="N575" s="107" t="s">
        <v>574</v>
      </c>
      <c r="O575" s="105"/>
      <c r="P575" s="103" t="s">
        <v>85</v>
      </c>
      <c r="Q575" s="137"/>
      <c r="R575" s="126" t="s">
        <v>5</v>
      </c>
      <c r="S575" s="107"/>
      <c r="T575" s="106"/>
      <c r="U575" s="106"/>
      <c r="V575" s="107"/>
      <c r="W575" s="107"/>
      <c r="X575" s="107" t="str">
        <f t="shared" si="437"/>
        <v>--568-08-04</v>
      </c>
      <c r="Y575" s="105" t="e">
        <f t="shared" ref="Y575:AC575" ca="1" si="630">TRIM(SUBSTITUTE(SUBSTITUTE(OFFSET($Q575,0,COLUMN()-COLUMN($AL$1)),CHAR(160)," "),_xludf.UNICHAR(8239)," "))</f>
        <v>#NAME?</v>
      </c>
      <c r="Z575" s="105" t="e">
        <f t="shared" ca="1" si="630"/>
        <v>#NAME?</v>
      </c>
      <c r="AA575" s="105" t="e">
        <f t="shared" ca="1" si="630"/>
        <v>#NAME?</v>
      </c>
      <c r="AB575" s="105" t="e">
        <f t="shared" ca="1" si="630"/>
        <v>#NAME?</v>
      </c>
      <c r="AC575" s="105" t="e">
        <f t="shared" ca="1" si="630"/>
        <v>#NAME?</v>
      </c>
      <c r="AD575" s="107">
        <f t="shared" si="439"/>
        <v>1</v>
      </c>
      <c r="AE575" s="107" t="str">
        <f t="shared" si="421"/>
        <v>2026-04</v>
      </c>
      <c r="AF575" s="107">
        <f t="shared" si="440"/>
        <v>1</v>
      </c>
      <c r="AG575" s="107">
        <f t="shared" si="441"/>
        <v>1</v>
      </c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</row>
    <row r="576" spans="1:47" ht="24" customHeight="1" x14ac:dyDescent="0.3">
      <c r="A576" s="46">
        <v>38</v>
      </c>
      <c r="B576" s="107" t="s">
        <v>647</v>
      </c>
      <c r="C576" s="102">
        <v>46120</v>
      </c>
      <c r="D576" s="102" t="str">
        <f t="array" ref="D576">IFERROR(
  LOOKUP(2, 1/((TRIM(IMS!$E$8:$E$4000)=TRIM(IMS!$E576))*(IMS!$C$8:$C$4000&lt;IMS!$C576)),
         IMS!$C$8:$C$4000),
"")</f>
        <v/>
      </c>
      <c r="E576" s="107">
        <v>900265612</v>
      </c>
      <c r="F576" s="115">
        <v>27397</v>
      </c>
      <c r="G576" s="104">
        <v>51</v>
      </c>
      <c r="H576" s="124" t="str">
        <f t="shared" si="514"/>
        <v>19-60</v>
      </c>
      <c r="I576" s="125" t="s">
        <v>82</v>
      </c>
      <c r="J576" s="105" t="e">
        <f t="shared" ref="J576:J577" ca="1" si="631">IF(OR(LOWER(TRIM(SUBSTITUTE(SUBSTITUTE($I576,CHAR(160)," "),_xludf.UNICHAR(8239)," ")))="male",
LOWER(TRIM(SUBSTITUTE(SUBSTITUTE($I576,CHAR(160)," "),_xludf.UNICHAR(8239)," ")))="m",
LOWER(TRIM(SUBSTITUTE(SUBSTITUTE($I576,CHAR(160)," "),_xludf.UNICHAR(8239)," ")))="males"),
"male",
IF(OR(LOWER(TRIM(SUBSTITUTE(SUBSTITUTE($I576,CHAR(160)," "),_xludf.UNICHAR(8239)," ")))="female",
LOWER(TRIM(SUBSTITUTE(SUBSTITUTE($I576,CHAR(160)," "),_xludf.UNICHAR(8239)," ")))="f",
LOWER(TRIM(SUBSTITUTE(SUBSTITUTE($I576,CHAR(160)," "),_xludf.UNICHAR(8239)," ")))="females"),
"female",
""))</f>
        <v>#NAME?</v>
      </c>
      <c r="K576" s="105">
        <v>598296962</v>
      </c>
      <c r="L576" s="105" t="s">
        <v>41</v>
      </c>
      <c r="M576" s="107" t="s">
        <v>83</v>
      </c>
      <c r="N576" s="107" t="s">
        <v>574</v>
      </c>
      <c r="O576" s="105"/>
      <c r="P576" s="103" t="s">
        <v>85</v>
      </c>
      <c r="Q576" s="136" t="s">
        <v>4</v>
      </c>
      <c r="R576" s="137"/>
      <c r="S576" s="107"/>
      <c r="T576" s="106"/>
      <c r="U576" s="106"/>
      <c r="V576" s="107"/>
      <c r="W576" s="107"/>
      <c r="X576" s="107" t="str">
        <f t="shared" si="437"/>
        <v>--569-08-04</v>
      </c>
      <c r="Y576" s="105" t="e">
        <f t="shared" ref="Y576:AC576" ca="1" si="632">TRIM(SUBSTITUTE(SUBSTITUTE(OFFSET($Q576,0,COLUMN()-COLUMN($AL$1)),CHAR(160)," "),_xludf.UNICHAR(8239)," "))</f>
        <v>#NAME?</v>
      </c>
      <c r="Z576" s="105" t="e">
        <f t="shared" ca="1" si="632"/>
        <v>#NAME?</v>
      </c>
      <c r="AA576" s="105" t="e">
        <f t="shared" ca="1" si="632"/>
        <v>#NAME?</v>
      </c>
      <c r="AB576" s="105" t="e">
        <f t="shared" ca="1" si="632"/>
        <v>#NAME?</v>
      </c>
      <c r="AC576" s="105" t="e">
        <f t="shared" ca="1" si="632"/>
        <v>#NAME?</v>
      </c>
      <c r="AD576" s="107">
        <f t="shared" si="439"/>
        <v>1</v>
      </c>
      <c r="AE576" s="107" t="str">
        <f t="shared" si="421"/>
        <v>2026-04</v>
      </c>
      <c r="AF576" s="107">
        <f t="shared" si="440"/>
        <v>1</v>
      </c>
      <c r="AG576" s="107">
        <f t="shared" si="441"/>
        <v>1</v>
      </c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</row>
    <row r="577" spans="1:47" ht="24" customHeight="1" x14ac:dyDescent="0.3">
      <c r="A577" s="46">
        <v>39</v>
      </c>
      <c r="B577" s="107" t="s">
        <v>648</v>
      </c>
      <c r="C577" s="102">
        <v>46120</v>
      </c>
      <c r="D577" s="102" t="str">
        <f t="array" ref="D577">IFERROR(
  LOOKUP(2, 1/((TRIM(IMS!$E$8:$E$4000)=TRIM(IMS!$E577))*(IMS!$C$8:$C$4000&lt;IMS!$C577)),
         IMS!$C$8:$C$4000),
"")</f>
        <v/>
      </c>
      <c r="E577" s="107">
        <v>403758311</v>
      </c>
      <c r="F577" s="115">
        <v>35873</v>
      </c>
      <c r="G577" s="104">
        <v>28</v>
      </c>
      <c r="H577" s="124" t="str">
        <f t="shared" si="514"/>
        <v>19-60</v>
      </c>
      <c r="I577" s="125" t="s">
        <v>82</v>
      </c>
      <c r="J577" s="105" t="e">
        <f t="shared" ca="1" si="631"/>
        <v>#NAME?</v>
      </c>
      <c r="K577" s="105">
        <v>592378551</v>
      </c>
      <c r="L577" s="105" t="s">
        <v>35</v>
      </c>
      <c r="M577" s="107" t="s">
        <v>83</v>
      </c>
      <c r="N577" s="107" t="s">
        <v>574</v>
      </c>
      <c r="O577" s="105"/>
      <c r="P577" s="103" t="s">
        <v>85</v>
      </c>
      <c r="Q577" s="137"/>
      <c r="R577" s="126" t="s">
        <v>5</v>
      </c>
      <c r="S577" s="107"/>
      <c r="T577" s="106"/>
      <c r="U577" s="106"/>
      <c r="V577" s="107"/>
      <c r="W577" s="107"/>
      <c r="X577" s="107" t="str">
        <f t="shared" si="437"/>
        <v>--570-08-04</v>
      </c>
      <c r="Y577" s="105" t="e">
        <f t="shared" ref="Y577:AC577" ca="1" si="633">TRIM(SUBSTITUTE(SUBSTITUTE(OFFSET($Q577,0,COLUMN()-COLUMN($AL$1)),CHAR(160)," "),_xludf.UNICHAR(8239)," "))</f>
        <v>#NAME?</v>
      </c>
      <c r="Z577" s="105" t="e">
        <f t="shared" ca="1" si="633"/>
        <v>#NAME?</v>
      </c>
      <c r="AA577" s="105" t="e">
        <f t="shared" ca="1" si="633"/>
        <v>#NAME?</v>
      </c>
      <c r="AB577" s="105" t="e">
        <f t="shared" ca="1" si="633"/>
        <v>#NAME?</v>
      </c>
      <c r="AC577" s="105" t="e">
        <f t="shared" ca="1" si="633"/>
        <v>#NAME?</v>
      </c>
      <c r="AD577" s="107">
        <f t="shared" si="439"/>
        <v>0</v>
      </c>
      <c r="AE577" s="107" t="str">
        <f t="shared" si="421"/>
        <v>2026-04</v>
      </c>
      <c r="AF577" s="107">
        <f t="shared" si="440"/>
        <v>1</v>
      </c>
      <c r="AG577" s="107">
        <f t="shared" si="441"/>
        <v>1</v>
      </c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</row>
    <row r="578" spans="1:47" ht="24" customHeight="1" x14ac:dyDescent="0.3">
      <c r="A578" s="46">
        <v>40</v>
      </c>
      <c r="B578" s="114" t="s">
        <v>649</v>
      </c>
      <c r="C578" s="102">
        <v>46120</v>
      </c>
      <c r="D578" s="102" t="str">
        <f t="array" ref="D578">IFERROR(
  LOOKUP(2, 1/((TRIM(IMS!$E$8:$E$4000)=TRIM(IMS!$E578))*(IMS!$C$8:$C$4000&lt;IMS!$C578)),
         IMS!$C$8:$C$4000),
"")</f>
        <v/>
      </c>
      <c r="E578" s="114">
        <v>914567086</v>
      </c>
      <c r="F578" s="115">
        <v>25411</v>
      </c>
      <c r="G578" s="114">
        <v>56</v>
      </c>
      <c r="H578" s="124" t="str">
        <f t="shared" si="514"/>
        <v>19-60</v>
      </c>
      <c r="I578" s="125" t="s">
        <v>82</v>
      </c>
      <c r="J578" s="110"/>
      <c r="K578" s="114">
        <v>592273638</v>
      </c>
      <c r="L578" s="105" t="s">
        <v>35</v>
      </c>
      <c r="M578" s="107" t="s">
        <v>83</v>
      </c>
      <c r="N578" s="107" t="s">
        <v>574</v>
      </c>
      <c r="O578" s="105"/>
      <c r="P578" s="103" t="s">
        <v>85</v>
      </c>
      <c r="Q578" s="136" t="s">
        <v>16</v>
      </c>
      <c r="R578" s="137"/>
      <c r="S578" s="107"/>
      <c r="T578" s="106"/>
      <c r="U578" s="106"/>
      <c r="V578" s="107"/>
      <c r="W578" s="107"/>
      <c r="X578" s="107" t="str">
        <f t="shared" si="437"/>
        <v>--571-08-04</v>
      </c>
      <c r="Y578" s="105" t="e">
        <f t="shared" ref="Y578:AC578" ca="1" si="634">TRIM(SUBSTITUTE(SUBSTITUTE(OFFSET($Q578,0,COLUMN()-COLUMN($AL$1)),CHAR(160)," "),_xludf.UNICHAR(8239)," "))</f>
        <v>#NAME?</v>
      </c>
      <c r="Z578" s="105" t="e">
        <f t="shared" ca="1" si="634"/>
        <v>#NAME?</v>
      </c>
      <c r="AA578" s="105" t="e">
        <f t="shared" ca="1" si="634"/>
        <v>#NAME?</v>
      </c>
      <c r="AB578" s="105" t="e">
        <f t="shared" ca="1" si="634"/>
        <v>#NAME?</v>
      </c>
      <c r="AC578" s="105" t="e">
        <f t="shared" ca="1" si="634"/>
        <v>#NAME?</v>
      </c>
      <c r="AD578" s="107">
        <f t="shared" si="439"/>
        <v>1</v>
      </c>
      <c r="AE578" s="107" t="str">
        <f t="shared" si="421"/>
        <v>2026-04</v>
      </c>
      <c r="AF578" s="107">
        <f t="shared" si="440"/>
        <v>1</v>
      </c>
      <c r="AG578" s="107">
        <f t="shared" si="441"/>
        <v>1</v>
      </c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</row>
    <row r="579" spans="1:47" ht="24" customHeight="1" x14ac:dyDescent="0.3">
      <c r="A579" s="46">
        <v>41</v>
      </c>
      <c r="B579" s="114" t="s">
        <v>650</v>
      </c>
      <c r="C579" s="102">
        <v>46120</v>
      </c>
      <c r="D579" s="102" t="str">
        <f t="array" ref="D579">IFERROR(
  LOOKUP(2, 1/((TRIM(IMS!$E$8:$E$4000)=TRIM(IMS!$E579))*(IMS!$C$8:$C$4000&lt;IMS!$C579)),
         IMS!$C$8:$C$4000),
"")</f>
        <v/>
      </c>
      <c r="E579" s="114">
        <v>964866545</v>
      </c>
      <c r="F579" s="115">
        <v>23867</v>
      </c>
      <c r="G579" s="114">
        <v>60</v>
      </c>
      <c r="H579" s="124" t="str">
        <f t="shared" si="514"/>
        <v>19-60</v>
      </c>
      <c r="I579" s="125" t="s">
        <v>82</v>
      </c>
      <c r="J579" s="110"/>
      <c r="K579" s="114">
        <v>599690130</v>
      </c>
      <c r="L579" s="105" t="s">
        <v>35</v>
      </c>
      <c r="M579" s="107" t="s">
        <v>83</v>
      </c>
      <c r="N579" s="107" t="s">
        <v>574</v>
      </c>
      <c r="O579" s="105"/>
      <c r="P579" s="103" t="s">
        <v>85</v>
      </c>
      <c r="Q579" s="136" t="s">
        <v>16</v>
      </c>
      <c r="R579" s="137"/>
      <c r="S579" s="107"/>
      <c r="T579" s="106"/>
      <c r="U579" s="106"/>
      <c r="V579" s="107"/>
      <c r="W579" s="107"/>
      <c r="X579" s="107" t="str">
        <f t="shared" si="437"/>
        <v>--572-08-04</v>
      </c>
      <c r="Y579" s="105" t="e">
        <f t="shared" ref="Y579:AC579" ca="1" si="635">TRIM(SUBSTITUTE(SUBSTITUTE(OFFSET($Q579,0,COLUMN()-COLUMN($AL$1)),CHAR(160)," "),_xludf.UNICHAR(8239)," "))</f>
        <v>#NAME?</v>
      </c>
      <c r="Z579" s="105" t="e">
        <f t="shared" ca="1" si="635"/>
        <v>#NAME?</v>
      </c>
      <c r="AA579" s="105" t="e">
        <f t="shared" ca="1" si="635"/>
        <v>#NAME?</v>
      </c>
      <c r="AB579" s="105" t="e">
        <f t="shared" ca="1" si="635"/>
        <v>#NAME?</v>
      </c>
      <c r="AC579" s="105" t="e">
        <f t="shared" ca="1" si="635"/>
        <v>#NAME?</v>
      </c>
      <c r="AD579" s="107">
        <f t="shared" si="439"/>
        <v>1</v>
      </c>
      <c r="AE579" s="107" t="str">
        <f t="shared" si="421"/>
        <v>2026-04</v>
      </c>
      <c r="AF579" s="107">
        <f t="shared" si="440"/>
        <v>1</v>
      </c>
      <c r="AG579" s="107">
        <f t="shared" si="441"/>
        <v>1</v>
      </c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</row>
    <row r="580" spans="1:47" ht="24" customHeight="1" x14ac:dyDescent="0.3">
      <c r="A580" s="46">
        <v>42</v>
      </c>
      <c r="B580" s="105" t="s">
        <v>433</v>
      </c>
      <c r="C580" s="102">
        <v>46120</v>
      </c>
      <c r="D580" s="102">
        <f t="array" ref="D580">IFERROR(
  LOOKUP(2, 1/((TRIM(IMS!$E$8:$E$4000)=TRIM(IMS!$E580))*(IMS!$C$8:$C$4000&lt;IMS!$C580)),
         IMS!$C$8:$C$4000),
"")</f>
        <v>46117</v>
      </c>
      <c r="E580" s="105">
        <v>409777018</v>
      </c>
      <c r="F580" s="115">
        <v>38333</v>
      </c>
      <c r="G580" s="105">
        <v>22</v>
      </c>
      <c r="H580" s="124" t="str">
        <f t="shared" si="514"/>
        <v>19-60</v>
      </c>
      <c r="I580" s="125" t="s">
        <v>82</v>
      </c>
      <c r="J580" s="110"/>
      <c r="K580" s="105">
        <v>597342210</v>
      </c>
      <c r="L580" s="107" t="s">
        <v>41</v>
      </c>
      <c r="M580" s="107" t="s">
        <v>83</v>
      </c>
      <c r="N580" s="107" t="s">
        <v>574</v>
      </c>
      <c r="O580" s="105"/>
      <c r="P580" s="103" t="s">
        <v>85</v>
      </c>
      <c r="Q580" s="136" t="s">
        <v>16</v>
      </c>
      <c r="R580" s="137"/>
      <c r="S580" s="110" t="s">
        <v>6</v>
      </c>
      <c r="T580" s="106"/>
      <c r="U580" s="106"/>
      <c r="V580" s="107"/>
      <c r="W580" s="107"/>
      <c r="X580" s="107" t="str">
        <f t="shared" si="437"/>
        <v>--573-08-04</v>
      </c>
      <c r="Y580" s="105" t="e">
        <f t="shared" ref="Y580:AC580" ca="1" si="636">TRIM(SUBSTITUTE(SUBSTITUTE(OFFSET($Q580,0,COLUMN()-COLUMN($AL$1)),CHAR(160)," "),_xludf.UNICHAR(8239)," "))</f>
        <v>#NAME?</v>
      </c>
      <c r="Z580" s="105" t="e">
        <f t="shared" ca="1" si="636"/>
        <v>#NAME?</v>
      </c>
      <c r="AA580" s="105" t="e">
        <f t="shared" ca="1" si="636"/>
        <v>#NAME?</v>
      </c>
      <c r="AB580" s="105" t="e">
        <f t="shared" ca="1" si="636"/>
        <v>#NAME?</v>
      </c>
      <c r="AC580" s="105" t="e">
        <f t="shared" ca="1" si="636"/>
        <v>#NAME?</v>
      </c>
      <c r="AD580" s="107">
        <f t="shared" si="439"/>
        <v>1</v>
      </c>
      <c r="AE580" s="107" t="str">
        <f t="shared" si="421"/>
        <v>2026-04</v>
      </c>
      <c r="AF580" s="107">
        <f t="shared" si="440"/>
        <v>0</v>
      </c>
      <c r="AG580" s="107">
        <f t="shared" si="441"/>
        <v>0</v>
      </c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</row>
    <row r="581" spans="1:47" ht="24" customHeight="1" x14ac:dyDescent="0.3">
      <c r="A581" s="46">
        <v>43</v>
      </c>
      <c r="B581" s="107" t="s">
        <v>651</v>
      </c>
      <c r="C581" s="102">
        <v>46120</v>
      </c>
      <c r="D581" s="102" t="str">
        <f t="array" ref="D581">IFERROR(
  LOOKUP(2, 1/((TRIM(IMS!$E$8:$E$4000)=TRIM(IMS!$E581))*(IMS!$C$8:$C$4000&lt;IMS!$C581)),
         IMS!$C$8:$C$4000),
"")</f>
        <v/>
      </c>
      <c r="E581" s="107">
        <v>931526503</v>
      </c>
      <c r="F581" s="115">
        <v>30779</v>
      </c>
      <c r="G581" s="104">
        <v>42</v>
      </c>
      <c r="H581" s="124" t="str">
        <f t="shared" si="514"/>
        <v>19-60</v>
      </c>
      <c r="I581" s="125" t="s">
        <v>82</v>
      </c>
      <c r="J581" s="105" t="e">
        <f ca="1">IF(OR(LOWER(TRIM(SUBSTITUTE(SUBSTITUTE($I581,CHAR(160)," "),_xludf.UNICHAR(8239)," ")))="male",
LOWER(TRIM(SUBSTITUTE(SUBSTITUTE($I581,CHAR(160)," "),_xludf.UNICHAR(8239)," ")))="m",
LOWER(TRIM(SUBSTITUTE(SUBSTITUTE($I581,CHAR(160)," "),_xludf.UNICHAR(8239)," ")))="males"),
"male",
IF(OR(LOWER(TRIM(SUBSTITUTE(SUBSTITUTE($I581,CHAR(160)," "),_xludf.UNICHAR(8239)," ")))="female",
LOWER(TRIM(SUBSTITUTE(SUBSTITUTE($I581,CHAR(160)," "),_xludf.UNICHAR(8239)," ")))="f",
LOWER(TRIM(SUBSTITUTE(SUBSTITUTE($I581,CHAR(160)," "),_xludf.UNICHAR(8239)," ")))="females"),
"female",
""))</f>
        <v>#NAME?</v>
      </c>
      <c r="K581" s="105">
        <v>592248924</v>
      </c>
      <c r="L581" s="105" t="s">
        <v>12</v>
      </c>
      <c r="M581" s="107" t="s">
        <v>83</v>
      </c>
      <c r="N581" s="107" t="s">
        <v>574</v>
      </c>
      <c r="O581" s="105"/>
      <c r="P581" s="103" t="s">
        <v>85</v>
      </c>
      <c r="Q581" s="137"/>
      <c r="R581" s="126" t="s">
        <v>37</v>
      </c>
      <c r="S581" s="107"/>
      <c r="T581" s="106"/>
      <c r="U581" s="106"/>
      <c r="V581" s="107"/>
      <c r="W581" s="107"/>
      <c r="X581" s="107" t="str">
        <f t="shared" si="437"/>
        <v>--574-08-04</v>
      </c>
      <c r="Y581" s="105" t="e">
        <f t="shared" ref="Y581:AC581" ca="1" si="637">TRIM(SUBSTITUTE(SUBSTITUTE(OFFSET($Q581,0,COLUMN()-COLUMN($AL$1)),CHAR(160)," "),_xludf.UNICHAR(8239)," "))</f>
        <v>#NAME?</v>
      </c>
      <c r="Z581" s="105" t="e">
        <f t="shared" ca="1" si="637"/>
        <v>#NAME?</v>
      </c>
      <c r="AA581" s="105" t="e">
        <f t="shared" ca="1" si="637"/>
        <v>#NAME?</v>
      </c>
      <c r="AB581" s="105" t="e">
        <f t="shared" ca="1" si="637"/>
        <v>#NAME?</v>
      </c>
      <c r="AC581" s="105" t="e">
        <f t="shared" ca="1" si="637"/>
        <v>#NAME?</v>
      </c>
      <c r="AD581" s="107">
        <f t="shared" si="439"/>
        <v>1</v>
      </c>
      <c r="AE581" s="107" t="str">
        <f t="shared" si="421"/>
        <v>2026-04</v>
      </c>
      <c r="AF581" s="107">
        <f t="shared" si="440"/>
        <v>1</v>
      </c>
      <c r="AG581" s="107">
        <f t="shared" si="441"/>
        <v>1</v>
      </c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</row>
    <row r="582" spans="1:47" ht="24" customHeight="1" x14ac:dyDescent="0.3">
      <c r="A582" s="46">
        <v>44</v>
      </c>
      <c r="B582" s="114" t="s">
        <v>100</v>
      </c>
      <c r="C582" s="102">
        <v>46120</v>
      </c>
      <c r="D582" s="102">
        <f t="array" ref="D582">IFERROR(
  LOOKUP(2, 1/((TRIM(IMS!$E$8:$E$4000)=TRIM(IMS!$E582))*(IMS!$C$8:$C$4000&lt;IMS!$C582)),
         IMS!$C$8:$C$4000),
"")</f>
        <v>46110</v>
      </c>
      <c r="E582" s="114">
        <v>801501354</v>
      </c>
      <c r="F582" s="115">
        <v>31442</v>
      </c>
      <c r="G582" s="114">
        <v>40</v>
      </c>
      <c r="H582" s="124" t="str">
        <f t="shared" si="514"/>
        <v>19-60</v>
      </c>
      <c r="I582" s="125" t="s">
        <v>82</v>
      </c>
      <c r="J582" s="110"/>
      <c r="K582" s="114">
        <v>593621217</v>
      </c>
      <c r="L582" s="114" t="s">
        <v>35</v>
      </c>
      <c r="M582" s="107" t="s">
        <v>83</v>
      </c>
      <c r="N582" s="107" t="s">
        <v>574</v>
      </c>
      <c r="O582" s="105"/>
      <c r="P582" s="103" t="s">
        <v>85</v>
      </c>
      <c r="Q582" s="137"/>
      <c r="R582" s="126" t="s">
        <v>37</v>
      </c>
      <c r="S582" s="107"/>
      <c r="T582" s="106"/>
      <c r="U582" s="106"/>
      <c r="V582" s="107"/>
      <c r="W582" s="107"/>
      <c r="X582" s="107" t="str">
        <f t="shared" si="437"/>
        <v>--575-08-04</v>
      </c>
      <c r="Y582" s="105" t="e">
        <f t="shared" ref="Y582:AC582" ca="1" si="638">TRIM(SUBSTITUTE(SUBSTITUTE(OFFSET($Q582,0,COLUMN()-COLUMN($AL$1)),CHAR(160)," "),_xludf.UNICHAR(8239)," "))</f>
        <v>#NAME?</v>
      </c>
      <c r="Z582" s="105" t="e">
        <f t="shared" ca="1" si="638"/>
        <v>#NAME?</v>
      </c>
      <c r="AA582" s="105" t="e">
        <f t="shared" ca="1" si="638"/>
        <v>#NAME?</v>
      </c>
      <c r="AB582" s="105" t="e">
        <f t="shared" ca="1" si="638"/>
        <v>#NAME?</v>
      </c>
      <c r="AC582" s="105" t="e">
        <f t="shared" ca="1" si="638"/>
        <v>#NAME?</v>
      </c>
      <c r="AD582" s="107">
        <f t="shared" si="439"/>
        <v>1</v>
      </c>
      <c r="AE582" s="107" t="str">
        <f t="shared" si="421"/>
        <v>2026-04</v>
      </c>
      <c r="AF582" s="107">
        <f t="shared" si="440"/>
        <v>1</v>
      </c>
      <c r="AG582" s="107">
        <f t="shared" si="441"/>
        <v>0</v>
      </c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</row>
    <row r="583" spans="1:47" ht="24" customHeight="1" x14ac:dyDescent="0.3">
      <c r="A583" s="46">
        <v>45</v>
      </c>
      <c r="B583" s="114" t="s">
        <v>652</v>
      </c>
      <c r="C583" s="102">
        <v>46120</v>
      </c>
      <c r="D583" s="102">
        <f t="array" ref="D583">IFERROR(
  LOOKUP(2, 1/((TRIM(IMS!$E$8:$E$4000)=TRIM(IMS!$E583))*(IMS!$C$8:$C$4000&lt;IMS!$C583)),
         IMS!$C$8:$C$4000),
"")</f>
        <v>46111</v>
      </c>
      <c r="E583" s="114">
        <v>800457608</v>
      </c>
      <c r="F583" s="116">
        <v>31225</v>
      </c>
      <c r="G583" s="114">
        <v>41</v>
      </c>
      <c r="H583" s="124" t="str">
        <f t="shared" si="514"/>
        <v>19-60</v>
      </c>
      <c r="I583" s="125" t="s">
        <v>82</v>
      </c>
      <c r="J583" s="110"/>
      <c r="K583" s="114">
        <v>599191813</v>
      </c>
      <c r="L583" s="105" t="s">
        <v>35</v>
      </c>
      <c r="M583" s="114" t="s">
        <v>83</v>
      </c>
      <c r="N583" s="105" t="s">
        <v>84</v>
      </c>
      <c r="O583" s="105"/>
      <c r="P583" s="103" t="s">
        <v>85</v>
      </c>
      <c r="Q583" s="137"/>
      <c r="R583" s="126" t="s">
        <v>27</v>
      </c>
      <c r="S583" s="107"/>
      <c r="T583" s="106"/>
      <c r="U583" s="106"/>
      <c r="V583" s="107"/>
      <c r="W583" s="107"/>
      <c r="X583" s="107" t="str">
        <f t="shared" si="437"/>
        <v>--576-08-04</v>
      </c>
      <c r="Y583" s="105" t="e">
        <f t="shared" ref="Y583:AC583" ca="1" si="639">TRIM(SUBSTITUTE(SUBSTITUTE(OFFSET($Q583,0,COLUMN()-COLUMN($AL$1)),CHAR(160)," "),_xludf.UNICHAR(8239)," "))</f>
        <v>#NAME?</v>
      </c>
      <c r="Z583" s="105" t="e">
        <f t="shared" ca="1" si="639"/>
        <v>#NAME?</v>
      </c>
      <c r="AA583" s="105" t="e">
        <f t="shared" ca="1" si="639"/>
        <v>#NAME?</v>
      </c>
      <c r="AB583" s="105" t="e">
        <f t="shared" ca="1" si="639"/>
        <v>#NAME?</v>
      </c>
      <c r="AC583" s="105" t="e">
        <f t="shared" ca="1" si="639"/>
        <v>#NAME?</v>
      </c>
      <c r="AD583" s="107">
        <f t="shared" si="439"/>
        <v>0</v>
      </c>
      <c r="AE583" s="107" t="str">
        <f t="shared" si="421"/>
        <v>2026-04</v>
      </c>
      <c r="AF583" s="107">
        <f t="shared" si="440"/>
        <v>1</v>
      </c>
      <c r="AG583" s="107">
        <f t="shared" si="441"/>
        <v>0</v>
      </c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</row>
    <row r="584" spans="1:47" ht="24" customHeight="1" x14ac:dyDescent="0.3">
      <c r="A584" s="46">
        <v>46</v>
      </c>
      <c r="B584" s="107" t="s">
        <v>309</v>
      </c>
      <c r="C584" s="102">
        <v>46120</v>
      </c>
      <c r="D584" s="102">
        <f t="array" ref="D584">IFERROR(
  LOOKUP(2, 1/((TRIM(IMS!$E$8:$E$4000)=TRIM(IMS!$E584))*(IMS!$C$8:$C$4000&lt;IMS!$C584)),
         IMS!$C$8:$C$4000),
"")</f>
        <v>46113</v>
      </c>
      <c r="E584" s="107">
        <v>802675959</v>
      </c>
      <c r="F584" s="102">
        <v>33587</v>
      </c>
      <c r="G584" s="104">
        <v>35</v>
      </c>
      <c r="H584" s="124" t="str">
        <f t="shared" si="514"/>
        <v>19-60</v>
      </c>
      <c r="I584" s="125" t="s">
        <v>82</v>
      </c>
      <c r="J584" s="105" t="e">
        <f t="shared" ref="J584:J585" ca="1" si="640">IF(OR(LOWER(TRIM(SUBSTITUTE(SUBSTITUTE($I584,CHAR(160)," "),_xludf.UNICHAR(8239)," ")))="male",
LOWER(TRIM(SUBSTITUTE(SUBSTITUTE($I584,CHAR(160)," "),_xludf.UNICHAR(8239)," ")))="m",
LOWER(TRIM(SUBSTITUTE(SUBSTITUTE($I584,CHAR(160)," "),_xludf.UNICHAR(8239)," ")))="males"),
"male",
IF(OR(LOWER(TRIM(SUBSTITUTE(SUBSTITUTE($I584,CHAR(160)," "),_xludf.UNICHAR(8239)," ")))="female",
LOWER(TRIM(SUBSTITUTE(SUBSTITUTE($I584,CHAR(160)," "),_xludf.UNICHAR(8239)," ")))="f",
LOWER(TRIM(SUBSTITUTE(SUBSTITUTE($I584,CHAR(160)," "),_xludf.UNICHAR(8239)," ")))="females"),
"female",
""))</f>
        <v>#NAME?</v>
      </c>
      <c r="K584" s="105">
        <v>595773164</v>
      </c>
      <c r="L584" s="105" t="s">
        <v>35</v>
      </c>
      <c r="M584" s="107" t="s">
        <v>83</v>
      </c>
      <c r="N584" s="105" t="s">
        <v>84</v>
      </c>
      <c r="O584" s="105"/>
      <c r="P584" s="103" t="s">
        <v>85</v>
      </c>
      <c r="Q584" s="126"/>
      <c r="R584" s="126" t="s">
        <v>37</v>
      </c>
      <c r="S584" s="107"/>
      <c r="T584" s="106"/>
      <c r="U584" s="106"/>
      <c r="V584" s="107"/>
      <c r="W584" s="107"/>
      <c r="X584" s="107" t="str">
        <f t="shared" si="437"/>
        <v>--577-08-04</v>
      </c>
      <c r="Y584" s="105" t="e">
        <f t="shared" ref="Y584:AC584" ca="1" si="641">TRIM(SUBSTITUTE(SUBSTITUTE(OFFSET($Q584,0,COLUMN()-COLUMN($AL$1)),CHAR(160)," "),_xludf.UNICHAR(8239)," "))</f>
        <v>#NAME?</v>
      </c>
      <c r="Z584" s="105" t="e">
        <f t="shared" ca="1" si="641"/>
        <v>#NAME?</v>
      </c>
      <c r="AA584" s="105" t="e">
        <f t="shared" ca="1" si="641"/>
        <v>#NAME?</v>
      </c>
      <c r="AB584" s="105" t="e">
        <f t="shared" ca="1" si="641"/>
        <v>#NAME?</v>
      </c>
      <c r="AC584" s="105" t="e">
        <f t="shared" ca="1" si="641"/>
        <v>#NAME?</v>
      </c>
      <c r="AD584" s="107">
        <f t="shared" si="439"/>
        <v>0</v>
      </c>
      <c r="AE584" s="107" t="str">
        <f t="shared" si="421"/>
        <v>2026-04</v>
      </c>
      <c r="AF584" s="107">
        <f t="shared" si="440"/>
        <v>0</v>
      </c>
      <c r="AG584" s="107">
        <f t="shared" si="441"/>
        <v>0</v>
      </c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</row>
    <row r="585" spans="1:47" ht="24" customHeight="1" x14ac:dyDescent="0.3">
      <c r="A585" s="46">
        <v>47</v>
      </c>
      <c r="B585" s="107" t="s">
        <v>308</v>
      </c>
      <c r="C585" s="102">
        <v>46120</v>
      </c>
      <c r="D585" s="102" t="str">
        <f t="array" ref="D585">IFERROR(
  LOOKUP(2, 1/((TRIM(IMS!$E$8:$E$4000)=TRIM(IMS!$E585))*(IMS!$C$8:$C$4000&lt;IMS!$C585)),
         IMS!$C$8:$C$4000),
"")</f>
        <v/>
      </c>
      <c r="E585" s="107">
        <v>422463984</v>
      </c>
      <c r="F585" s="115">
        <v>39124</v>
      </c>
      <c r="G585" s="104">
        <v>19</v>
      </c>
      <c r="H585" s="124" t="str">
        <f t="shared" si="514"/>
        <v>19-60</v>
      </c>
      <c r="I585" s="125" t="s">
        <v>82</v>
      </c>
      <c r="J585" s="105" t="e">
        <f t="shared" ca="1" si="640"/>
        <v>#NAME?</v>
      </c>
      <c r="K585" s="105">
        <v>595773164</v>
      </c>
      <c r="L585" s="105" t="s">
        <v>35</v>
      </c>
      <c r="M585" s="107" t="s">
        <v>83</v>
      </c>
      <c r="N585" s="107" t="s">
        <v>574</v>
      </c>
      <c r="O585" s="105"/>
      <c r="P585" s="103" t="s">
        <v>85</v>
      </c>
      <c r="Q585" s="137"/>
      <c r="R585" s="126" t="s">
        <v>5</v>
      </c>
      <c r="S585" s="107"/>
      <c r="T585" s="106"/>
      <c r="U585" s="110" t="s">
        <v>7</v>
      </c>
      <c r="V585" s="107"/>
      <c r="W585" s="107"/>
      <c r="X585" s="107" t="str">
        <f t="shared" si="437"/>
        <v>--578-08-04</v>
      </c>
      <c r="Y585" s="105" t="e">
        <f t="shared" ref="Y585:AC585" ca="1" si="642">TRIM(SUBSTITUTE(SUBSTITUTE(OFFSET($Q585,0,COLUMN()-COLUMN($AL$1)),CHAR(160)," "),_xludf.UNICHAR(8239)," "))</f>
        <v>#NAME?</v>
      </c>
      <c r="Z585" s="105" t="e">
        <f t="shared" ca="1" si="642"/>
        <v>#NAME?</v>
      </c>
      <c r="AA585" s="105" t="e">
        <f t="shared" ca="1" si="642"/>
        <v>#NAME?</v>
      </c>
      <c r="AB585" s="105" t="e">
        <f t="shared" ca="1" si="642"/>
        <v>#NAME?</v>
      </c>
      <c r="AC585" s="105" t="e">
        <f t="shared" ca="1" si="642"/>
        <v>#NAME?</v>
      </c>
      <c r="AD585" s="107">
        <f t="shared" si="439"/>
        <v>0</v>
      </c>
      <c r="AE585" s="107" t="str">
        <f t="shared" si="421"/>
        <v>2026-04</v>
      </c>
      <c r="AF585" s="107">
        <f t="shared" si="440"/>
        <v>1</v>
      </c>
      <c r="AG585" s="107">
        <f t="shared" si="441"/>
        <v>1</v>
      </c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</row>
    <row r="586" spans="1:47" ht="40.5" customHeight="1" x14ac:dyDescent="0.3">
      <c r="A586" s="46">
        <v>48</v>
      </c>
      <c r="B586" s="105" t="s">
        <v>432</v>
      </c>
      <c r="C586" s="102">
        <v>46120</v>
      </c>
      <c r="D586" s="102">
        <f t="array" ref="D586">IFERROR(
  LOOKUP(2, 1/((TRIM(IMS!$E$8:$E$4000)=TRIM(IMS!$E586))*(IMS!$C$8:$C$4000&lt;IMS!$C586)),
         IMS!$C$8:$C$4000),
"")</f>
        <v>46117</v>
      </c>
      <c r="E586" s="105">
        <v>908982879</v>
      </c>
      <c r="F586" s="115">
        <v>30217</v>
      </c>
      <c r="G586" s="105">
        <v>44</v>
      </c>
      <c r="H586" s="124" t="str">
        <f t="shared" si="514"/>
        <v>19-60</v>
      </c>
      <c r="I586" s="125" t="s">
        <v>82</v>
      </c>
      <c r="J586" s="110"/>
      <c r="K586" s="105">
        <v>597342210</v>
      </c>
      <c r="L586" s="105" t="s">
        <v>35</v>
      </c>
      <c r="M586" s="105" t="s">
        <v>83</v>
      </c>
      <c r="N586" s="105" t="s">
        <v>84</v>
      </c>
      <c r="O586" s="105"/>
      <c r="P586" s="103" t="s">
        <v>85</v>
      </c>
      <c r="Q586" s="136" t="s">
        <v>16</v>
      </c>
      <c r="R586" s="137"/>
      <c r="S586" s="107"/>
      <c r="T586" s="106"/>
      <c r="U586" s="106"/>
      <c r="V586" s="107"/>
      <c r="W586" s="107"/>
      <c r="X586" s="107" t="str">
        <f t="shared" si="437"/>
        <v>--579-08-04</v>
      </c>
      <c r="Y586" s="105" t="e">
        <f t="shared" ref="Y586:AC586" ca="1" si="643">TRIM(SUBSTITUTE(SUBSTITUTE(OFFSET($Q586,0,COLUMN()-COLUMN($AL$1)),CHAR(160)," "),_xludf.UNICHAR(8239)," "))</f>
        <v>#NAME?</v>
      </c>
      <c r="Z586" s="105" t="e">
        <f t="shared" ca="1" si="643"/>
        <v>#NAME?</v>
      </c>
      <c r="AA586" s="105" t="e">
        <f t="shared" ca="1" si="643"/>
        <v>#NAME?</v>
      </c>
      <c r="AB586" s="105" t="e">
        <f t="shared" ca="1" si="643"/>
        <v>#NAME?</v>
      </c>
      <c r="AC586" s="105" t="e">
        <f t="shared" ca="1" si="643"/>
        <v>#NAME?</v>
      </c>
      <c r="AD586" s="107">
        <f t="shared" si="439"/>
        <v>1</v>
      </c>
      <c r="AE586" s="107" t="str">
        <f t="shared" si="421"/>
        <v>2026-04</v>
      </c>
      <c r="AF586" s="107">
        <f t="shared" si="440"/>
        <v>0</v>
      </c>
      <c r="AG586" s="107">
        <f t="shared" si="441"/>
        <v>0</v>
      </c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</row>
    <row r="587" spans="1:47" ht="24" customHeight="1" x14ac:dyDescent="0.3">
      <c r="A587" s="46">
        <v>49</v>
      </c>
      <c r="B587" s="107" t="s">
        <v>653</v>
      </c>
      <c r="C587" s="102">
        <v>46120</v>
      </c>
      <c r="D587" s="102" t="str">
        <f t="array" ref="D587">IFERROR(
  LOOKUP(2, 1/((TRIM(IMS!$E$8:$E$4000)=TRIM(IMS!$E587))*(IMS!$C$8:$C$4000&lt;IMS!$C587)),
         IMS!$C$8:$C$4000),
"")</f>
        <v/>
      </c>
      <c r="E587" s="107">
        <v>456702315</v>
      </c>
      <c r="F587" s="115">
        <v>28615</v>
      </c>
      <c r="G587" s="104">
        <v>48</v>
      </c>
      <c r="H587" s="124" t="str">
        <f t="shared" si="514"/>
        <v>19-60</v>
      </c>
      <c r="I587" s="125" t="s">
        <v>82</v>
      </c>
      <c r="J587" s="105" t="e">
        <f t="shared" ref="J587:J593" ca="1" si="644">IF(OR(LOWER(TRIM(SUBSTITUTE(SUBSTITUTE($I587,CHAR(160)," "),_xludf.UNICHAR(8239)," ")))="male",
LOWER(TRIM(SUBSTITUTE(SUBSTITUTE($I587,CHAR(160)," "),_xludf.UNICHAR(8239)," ")))="m",
LOWER(TRIM(SUBSTITUTE(SUBSTITUTE($I587,CHAR(160)," "),_xludf.UNICHAR(8239)," ")))="males"),
"male",
IF(OR(LOWER(TRIM(SUBSTITUTE(SUBSTITUTE($I587,CHAR(160)," "),_xludf.UNICHAR(8239)," ")))="female",
LOWER(TRIM(SUBSTITUTE(SUBSTITUTE($I587,CHAR(160)," "),_xludf.UNICHAR(8239)," ")))="f",
LOWER(TRIM(SUBSTITUTE(SUBSTITUTE($I587,CHAR(160)," "),_xludf.UNICHAR(8239)," ")))="females"),
"female",
""))</f>
        <v>#NAME?</v>
      </c>
      <c r="K587" s="105">
        <v>599246582</v>
      </c>
      <c r="L587" s="105" t="s">
        <v>44</v>
      </c>
      <c r="M587" s="107" t="s">
        <v>83</v>
      </c>
      <c r="N587" s="107" t="s">
        <v>574</v>
      </c>
      <c r="O587" s="105"/>
      <c r="P587" s="103" t="s">
        <v>85</v>
      </c>
      <c r="Q587" s="136" t="s">
        <v>4</v>
      </c>
      <c r="R587" s="137"/>
      <c r="S587" s="107"/>
      <c r="T587" s="106"/>
      <c r="U587" s="106"/>
      <c r="V587" s="107"/>
      <c r="W587" s="107"/>
      <c r="X587" s="107" t="str">
        <f t="shared" si="437"/>
        <v>--580-08-04</v>
      </c>
      <c r="Y587" s="105" t="e">
        <f t="shared" ref="Y587:AC587" ca="1" si="645">TRIM(SUBSTITUTE(SUBSTITUTE(OFFSET($Q587,0,COLUMN()-COLUMN($AL$1)),CHAR(160)," "),_xludf.UNICHAR(8239)," "))</f>
        <v>#NAME?</v>
      </c>
      <c r="Z587" s="105" t="e">
        <f t="shared" ca="1" si="645"/>
        <v>#NAME?</v>
      </c>
      <c r="AA587" s="105" t="e">
        <f t="shared" ca="1" si="645"/>
        <v>#NAME?</v>
      </c>
      <c r="AB587" s="105" t="e">
        <f t="shared" ca="1" si="645"/>
        <v>#NAME?</v>
      </c>
      <c r="AC587" s="105" t="e">
        <f t="shared" ca="1" si="645"/>
        <v>#NAME?</v>
      </c>
      <c r="AD587" s="107">
        <f t="shared" si="439"/>
        <v>1</v>
      </c>
      <c r="AE587" s="107" t="str">
        <f t="shared" si="421"/>
        <v>2026-04</v>
      </c>
      <c r="AF587" s="107">
        <f t="shared" si="440"/>
        <v>1</v>
      </c>
      <c r="AG587" s="107">
        <f t="shared" si="441"/>
        <v>1</v>
      </c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</row>
    <row r="588" spans="1:47" ht="24" customHeight="1" x14ac:dyDescent="0.3">
      <c r="A588" s="46">
        <v>50</v>
      </c>
      <c r="B588" s="107" t="s">
        <v>654</v>
      </c>
      <c r="C588" s="102">
        <v>46120</v>
      </c>
      <c r="D588" s="102" t="str">
        <f t="array" ref="D588">IFERROR(
  LOOKUP(2, 1/((TRIM(IMS!$E$8:$E$4000)=TRIM(IMS!$E588))*(IMS!$C$8:$C$4000&lt;IMS!$C588)),
         IMS!$C$8:$C$4000),
"")</f>
        <v/>
      </c>
      <c r="E588" s="107">
        <v>939190336</v>
      </c>
      <c r="F588" s="115">
        <v>23728</v>
      </c>
      <c r="G588" s="104">
        <v>62</v>
      </c>
      <c r="H588" s="124" t="str">
        <f t="shared" si="514"/>
        <v>+60</v>
      </c>
      <c r="I588" s="125" t="s">
        <v>82</v>
      </c>
      <c r="J588" s="105" t="e">
        <f t="shared" ca="1" si="644"/>
        <v>#NAME?</v>
      </c>
      <c r="K588" s="105">
        <v>595814641</v>
      </c>
      <c r="L588" s="105" t="s">
        <v>35</v>
      </c>
      <c r="M588" s="107" t="s">
        <v>83</v>
      </c>
      <c r="N588" s="107" t="s">
        <v>574</v>
      </c>
      <c r="O588" s="105"/>
      <c r="P588" s="103" t="s">
        <v>85</v>
      </c>
      <c r="Q588" s="136" t="s">
        <v>4</v>
      </c>
      <c r="R588" s="137"/>
      <c r="S588" s="107"/>
      <c r="T588" s="106"/>
      <c r="U588" s="106"/>
      <c r="V588" s="107"/>
      <c r="W588" s="107"/>
      <c r="X588" s="107" t="str">
        <f t="shared" si="437"/>
        <v>--581-08-04</v>
      </c>
      <c r="Y588" s="105" t="e">
        <f t="shared" ref="Y588:AC588" ca="1" si="646">TRIM(SUBSTITUTE(SUBSTITUTE(OFFSET($Q588,0,COLUMN()-COLUMN($AL$1)),CHAR(160)," "),_xludf.UNICHAR(8239)," "))</f>
        <v>#NAME?</v>
      </c>
      <c r="Z588" s="105" t="e">
        <f t="shared" ca="1" si="646"/>
        <v>#NAME?</v>
      </c>
      <c r="AA588" s="105" t="e">
        <f t="shared" ca="1" si="646"/>
        <v>#NAME?</v>
      </c>
      <c r="AB588" s="105" t="e">
        <f t="shared" ca="1" si="646"/>
        <v>#NAME?</v>
      </c>
      <c r="AC588" s="105" t="e">
        <f t="shared" ca="1" si="646"/>
        <v>#NAME?</v>
      </c>
      <c r="AD588" s="107">
        <f t="shared" si="439"/>
        <v>1</v>
      </c>
      <c r="AE588" s="107" t="str">
        <f t="shared" si="421"/>
        <v>2026-04</v>
      </c>
      <c r="AF588" s="107">
        <f t="shared" si="440"/>
        <v>1</v>
      </c>
      <c r="AG588" s="107">
        <f t="shared" si="441"/>
        <v>1</v>
      </c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</row>
    <row r="589" spans="1:47" ht="24" customHeight="1" x14ac:dyDescent="0.3">
      <c r="A589" s="46">
        <v>51</v>
      </c>
      <c r="B589" s="107" t="s">
        <v>655</v>
      </c>
      <c r="C589" s="102">
        <v>46120</v>
      </c>
      <c r="D589" s="102" t="str">
        <f t="array" ref="D589">IFERROR(
  LOOKUP(2, 1/((TRIM(IMS!$E$8:$E$4000)=TRIM(IMS!$E589))*(IMS!$C$8:$C$4000&lt;IMS!$C589)),
         IMS!$C$8:$C$4000),
"")</f>
        <v/>
      </c>
      <c r="E589" s="107">
        <v>804400372</v>
      </c>
      <c r="F589" s="115">
        <v>34401</v>
      </c>
      <c r="G589" s="104">
        <v>32</v>
      </c>
      <c r="H589" s="124" t="str">
        <f t="shared" si="514"/>
        <v>19-60</v>
      </c>
      <c r="I589" s="125" t="s">
        <v>82</v>
      </c>
      <c r="J589" s="105" t="e">
        <f t="shared" ca="1" si="644"/>
        <v>#NAME?</v>
      </c>
      <c r="K589" s="105">
        <v>597852116</v>
      </c>
      <c r="L589" s="105" t="s">
        <v>35</v>
      </c>
      <c r="M589" s="107" t="s">
        <v>83</v>
      </c>
      <c r="N589" s="107" t="s">
        <v>574</v>
      </c>
      <c r="O589" s="105"/>
      <c r="P589" s="103" t="s">
        <v>85</v>
      </c>
      <c r="Q589" s="137"/>
      <c r="R589" s="126" t="s">
        <v>5</v>
      </c>
      <c r="S589" s="107"/>
      <c r="T589" s="106"/>
      <c r="U589" s="110" t="s">
        <v>7</v>
      </c>
      <c r="V589" s="107"/>
      <c r="W589" s="107"/>
      <c r="X589" s="107" t="str">
        <f t="shared" si="437"/>
        <v>--582-08-04</v>
      </c>
      <c r="Y589" s="105" t="e">
        <f t="shared" ref="Y589:AC589" ca="1" si="647">TRIM(SUBSTITUTE(SUBSTITUTE(OFFSET($Q589,0,COLUMN()-COLUMN($AL$1)),CHAR(160)," "),_xludf.UNICHAR(8239)," "))</f>
        <v>#NAME?</v>
      </c>
      <c r="Z589" s="105" t="e">
        <f t="shared" ca="1" si="647"/>
        <v>#NAME?</v>
      </c>
      <c r="AA589" s="105" t="e">
        <f t="shared" ca="1" si="647"/>
        <v>#NAME?</v>
      </c>
      <c r="AB589" s="105" t="e">
        <f t="shared" ca="1" si="647"/>
        <v>#NAME?</v>
      </c>
      <c r="AC589" s="105" t="e">
        <f t="shared" ca="1" si="647"/>
        <v>#NAME?</v>
      </c>
      <c r="AD589" s="107">
        <f t="shared" si="439"/>
        <v>1</v>
      </c>
      <c r="AE589" s="107" t="str">
        <f t="shared" si="421"/>
        <v>2026-04</v>
      </c>
      <c r="AF589" s="107">
        <f t="shared" si="440"/>
        <v>1</v>
      </c>
      <c r="AG589" s="107">
        <f t="shared" si="441"/>
        <v>1</v>
      </c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</row>
    <row r="590" spans="1:47" ht="24" customHeight="1" x14ac:dyDescent="0.3">
      <c r="A590" s="46">
        <v>52</v>
      </c>
      <c r="B590" s="107" t="s">
        <v>656</v>
      </c>
      <c r="C590" s="102">
        <v>46120</v>
      </c>
      <c r="D590" s="102" t="str">
        <f t="array" ref="D590">IFERROR(
  LOOKUP(2, 1/((TRIM(IMS!$E$8:$E$4000)=TRIM(IMS!$E590))*(IMS!$C$8:$C$4000&lt;IMS!$C590)),
         IMS!$C$8:$C$4000),
"")</f>
        <v/>
      </c>
      <c r="E590" s="107">
        <v>900879024</v>
      </c>
      <c r="F590" s="115">
        <v>27604</v>
      </c>
      <c r="G590" s="104">
        <v>51</v>
      </c>
      <c r="H590" s="124" t="str">
        <f t="shared" si="514"/>
        <v>19-60</v>
      </c>
      <c r="I590" s="125" t="s">
        <v>82</v>
      </c>
      <c r="J590" s="105" t="e">
        <f t="shared" ca="1" si="644"/>
        <v>#NAME?</v>
      </c>
      <c r="K590" s="105">
        <v>599883615</v>
      </c>
      <c r="L590" s="105" t="s">
        <v>35</v>
      </c>
      <c r="M590" s="107" t="s">
        <v>83</v>
      </c>
      <c r="N590" s="107" t="s">
        <v>574</v>
      </c>
      <c r="O590" s="105"/>
      <c r="P590" s="103" t="s">
        <v>85</v>
      </c>
      <c r="Q590" s="136" t="s">
        <v>16</v>
      </c>
      <c r="R590" s="137"/>
      <c r="S590" s="107"/>
      <c r="T590" s="106"/>
      <c r="U590" s="106"/>
      <c r="V590" s="107"/>
      <c r="W590" s="107"/>
      <c r="X590" s="107" t="str">
        <f t="shared" si="437"/>
        <v>--583-08-04</v>
      </c>
      <c r="Y590" s="105" t="e">
        <f t="shared" ref="Y590:AC590" ca="1" si="648">TRIM(SUBSTITUTE(SUBSTITUTE(OFFSET($Q590,0,COLUMN()-COLUMN($AL$1)),CHAR(160)," "),_xludf.UNICHAR(8239)," "))</f>
        <v>#NAME?</v>
      </c>
      <c r="Z590" s="105" t="e">
        <f t="shared" ca="1" si="648"/>
        <v>#NAME?</v>
      </c>
      <c r="AA590" s="105" t="e">
        <f t="shared" ca="1" si="648"/>
        <v>#NAME?</v>
      </c>
      <c r="AB590" s="105" t="e">
        <f t="shared" ca="1" si="648"/>
        <v>#NAME?</v>
      </c>
      <c r="AC590" s="105" t="e">
        <f t="shared" ca="1" si="648"/>
        <v>#NAME?</v>
      </c>
      <c r="AD590" s="107">
        <f t="shared" si="439"/>
        <v>1</v>
      </c>
      <c r="AE590" s="107" t="str">
        <f t="shared" si="421"/>
        <v>2026-04</v>
      </c>
      <c r="AF590" s="107">
        <f t="shared" si="440"/>
        <v>1</v>
      </c>
      <c r="AG590" s="107">
        <f t="shared" si="441"/>
        <v>1</v>
      </c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</row>
    <row r="591" spans="1:47" ht="24" customHeight="1" x14ac:dyDescent="0.3">
      <c r="A591" s="46">
        <v>53</v>
      </c>
      <c r="B591" s="107" t="s">
        <v>657</v>
      </c>
      <c r="C591" s="102">
        <v>46120</v>
      </c>
      <c r="D591" s="102" t="str">
        <f t="array" ref="D591">IFERROR(
  LOOKUP(2, 1/((TRIM(IMS!$E$8:$E$4000)=TRIM(IMS!$E591))*(IMS!$C$8:$C$4000&lt;IMS!$C591)),
         IMS!$C$8:$C$4000),
"")</f>
        <v/>
      </c>
      <c r="E591" s="107">
        <v>400953188</v>
      </c>
      <c r="F591" s="115">
        <v>34713</v>
      </c>
      <c r="G591" s="104">
        <v>31</v>
      </c>
      <c r="H591" s="124" t="str">
        <f t="shared" si="514"/>
        <v>19-60</v>
      </c>
      <c r="I591" s="125" t="s">
        <v>82</v>
      </c>
      <c r="J591" s="105" t="e">
        <f t="shared" ca="1" si="644"/>
        <v>#NAME?</v>
      </c>
      <c r="K591" s="105">
        <v>597791825</v>
      </c>
      <c r="L591" s="105" t="s">
        <v>35</v>
      </c>
      <c r="M591" s="107" t="s">
        <v>83</v>
      </c>
      <c r="N591" s="107" t="s">
        <v>574</v>
      </c>
      <c r="O591" s="105"/>
      <c r="P591" s="103" t="s">
        <v>85</v>
      </c>
      <c r="Q591" s="136" t="s">
        <v>16</v>
      </c>
      <c r="R591" s="137"/>
      <c r="S591" s="107"/>
      <c r="T591" s="106"/>
      <c r="U591" s="106"/>
      <c r="V591" s="107"/>
      <c r="W591" s="107"/>
      <c r="X591" s="107" t="str">
        <f t="shared" si="437"/>
        <v>--584-08-04</v>
      </c>
      <c r="Y591" s="105" t="e">
        <f t="shared" ref="Y591:AC591" ca="1" si="649">TRIM(SUBSTITUTE(SUBSTITUTE(OFFSET($Q591,0,COLUMN()-COLUMN($AL$1)),CHAR(160)," "),_xludf.UNICHAR(8239)," "))</f>
        <v>#NAME?</v>
      </c>
      <c r="Z591" s="105" t="e">
        <f t="shared" ca="1" si="649"/>
        <v>#NAME?</v>
      </c>
      <c r="AA591" s="105" t="e">
        <f t="shared" ca="1" si="649"/>
        <v>#NAME?</v>
      </c>
      <c r="AB591" s="105" t="e">
        <f t="shared" ca="1" si="649"/>
        <v>#NAME?</v>
      </c>
      <c r="AC591" s="105" t="e">
        <f t="shared" ca="1" si="649"/>
        <v>#NAME?</v>
      </c>
      <c r="AD591" s="107">
        <f t="shared" si="439"/>
        <v>0</v>
      </c>
      <c r="AE591" s="107" t="str">
        <f t="shared" si="421"/>
        <v>2026-04</v>
      </c>
      <c r="AF591" s="107">
        <f t="shared" si="440"/>
        <v>1</v>
      </c>
      <c r="AG591" s="107">
        <f t="shared" si="441"/>
        <v>1</v>
      </c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</row>
    <row r="592" spans="1:47" ht="24" customHeight="1" x14ac:dyDescent="0.95">
      <c r="A592" s="46">
        <v>54</v>
      </c>
      <c r="B592" s="107" t="s">
        <v>658</v>
      </c>
      <c r="C592" s="102">
        <v>46120</v>
      </c>
      <c r="D592" s="102" t="str">
        <f t="array" ref="D592">IFERROR(
  LOOKUP(2, 1/((TRIM(IMS!$E$8:$E$4000)=TRIM(IMS!$E592))*(IMS!$C$8:$C$4000&lt;IMS!$C592)),
         IMS!$C$8:$C$4000),
"")</f>
        <v/>
      </c>
      <c r="E592" s="107">
        <v>901306415</v>
      </c>
      <c r="F592" s="115">
        <v>28039</v>
      </c>
      <c r="G592" s="104">
        <v>50</v>
      </c>
      <c r="H592" s="124" t="str">
        <f t="shared" si="514"/>
        <v>19-60</v>
      </c>
      <c r="I592" s="125" t="s">
        <v>82</v>
      </c>
      <c r="J592" s="105" t="e">
        <f t="shared" ca="1" si="644"/>
        <v>#NAME?</v>
      </c>
      <c r="K592" s="105">
        <v>599178185</v>
      </c>
      <c r="L592" s="105" t="s">
        <v>41</v>
      </c>
      <c r="M592" s="107" t="s">
        <v>83</v>
      </c>
      <c r="N592" s="107" t="s">
        <v>574</v>
      </c>
      <c r="O592" s="105"/>
      <c r="P592" s="106" t="s">
        <v>156</v>
      </c>
      <c r="Q592" s="137"/>
      <c r="R592" s="126" t="s">
        <v>37</v>
      </c>
      <c r="S592" s="107"/>
      <c r="T592" s="106"/>
      <c r="U592" s="106"/>
      <c r="V592" s="107"/>
      <c r="W592" s="107"/>
      <c r="X592" s="107" t="str">
        <f t="shared" si="437"/>
        <v>--585-08-04</v>
      </c>
      <c r="Y592" s="105" t="e">
        <f t="shared" ref="Y592:AC592" ca="1" si="650">TRIM(SUBSTITUTE(SUBSTITUTE(OFFSET($Q592,0,COLUMN()-COLUMN($AL$1)),CHAR(160)," "),_xludf.UNICHAR(8239)," "))</f>
        <v>#NAME?</v>
      </c>
      <c r="Z592" s="105" t="e">
        <f t="shared" ca="1" si="650"/>
        <v>#NAME?</v>
      </c>
      <c r="AA592" s="105" t="e">
        <f t="shared" ca="1" si="650"/>
        <v>#NAME?</v>
      </c>
      <c r="AB592" s="105" t="e">
        <f t="shared" ca="1" si="650"/>
        <v>#NAME?</v>
      </c>
      <c r="AC592" s="105" t="e">
        <f t="shared" ca="1" si="650"/>
        <v>#NAME?</v>
      </c>
      <c r="AD592" s="107">
        <f t="shared" si="439"/>
        <v>1</v>
      </c>
      <c r="AE592" s="107" t="str">
        <f t="shared" si="421"/>
        <v>2026-04</v>
      </c>
      <c r="AF592" s="107">
        <f t="shared" si="440"/>
        <v>1</v>
      </c>
      <c r="AG592" s="107">
        <f t="shared" si="441"/>
        <v>1</v>
      </c>
      <c r="AH592" s="11"/>
      <c r="AI592" s="35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</row>
    <row r="593" spans="1:47" ht="24" customHeight="1" x14ac:dyDescent="0.3">
      <c r="A593" s="46">
        <v>55</v>
      </c>
      <c r="B593" s="107" t="s">
        <v>659</v>
      </c>
      <c r="C593" s="102">
        <v>46120</v>
      </c>
      <c r="D593" s="102" t="str">
        <f t="array" ref="D593">IFERROR(
  LOOKUP(2, 1/((TRIM(IMS!$E$8:$E$4000)=TRIM(IMS!$E593))*(IMS!$C$8:$C$4000&lt;IMS!$C593)),
         IMS!$C$8:$C$4000),
"")</f>
        <v/>
      </c>
      <c r="E593" s="107">
        <v>926765828</v>
      </c>
      <c r="F593" s="115">
        <v>30852</v>
      </c>
      <c r="G593" s="104">
        <v>42</v>
      </c>
      <c r="H593" s="124" t="str">
        <f t="shared" si="514"/>
        <v>19-60</v>
      </c>
      <c r="I593" s="125" t="s">
        <v>82</v>
      </c>
      <c r="J593" s="105" t="e">
        <f t="shared" ca="1" si="644"/>
        <v>#NAME?</v>
      </c>
      <c r="K593" s="105">
        <v>592437343</v>
      </c>
      <c r="L593" s="105" t="s">
        <v>12</v>
      </c>
      <c r="M593" s="107" t="s">
        <v>83</v>
      </c>
      <c r="N593" s="107" t="s">
        <v>574</v>
      </c>
      <c r="O593" s="105"/>
      <c r="P593" s="106" t="s">
        <v>85</v>
      </c>
      <c r="Q593" s="137"/>
      <c r="R593" s="126" t="s">
        <v>37</v>
      </c>
      <c r="S593" s="107"/>
      <c r="T593" s="106"/>
      <c r="U593" s="106"/>
      <c r="V593" s="107"/>
      <c r="W593" s="107"/>
      <c r="X593" s="107" t="str">
        <f t="shared" si="437"/>
        <v>--586-08-04</v>
      </c>
      <c r="Y593" s="105" t="e">
        <f t="shared" ref="Y593:AC593" ca="1" si="651">TRIM(SUBSTITUTE(SUBSTITUTE(OFFSET($Q593,0,COLUMN()-COLUMN($AL$1)),CHAR(160)," "),_xludf.UNICHAR(8239)," "))</f>
        <v>#NAME?</v>
      </c>
      <c r="Z593" s="105" t="e">
        <f t="shared" ca="1" si="651"/>
        <v>#NAME?</v>
      </c>
      <c r="AA593" s="105" t="e">
        <f t="shared" ca="1" si="651"/>
        <v>#NAME?</v>
      </c>
      <c r="AB593" s="105" t="e">
        <f t="shared" ca="1" si="651"/>
        <v>#NAME?</v>
      </c>
      <c r="AC593" s="105" t="e">
        <f t="shared" ca="1" si="651"/>
        <v>#NAME?</v>
      </c>
      <c r="AD593" s="107">
        <f t="shared" si="439"/>
        <v>1</v>
      </c>
      <c r="AE593" s="107" t="str">
        <f t="shared" si="421"/>
        <v>2026-04</v>
      </c>
      <c r="AF593" s="107">
        <f t="shared" si="440"/>
        <v>1</v>
      </c>
      <c r="AG593" s="107">
        <f t="shared" si="441"/>
        <v>1</v>
      </c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</row>
    <row r="594" spans="1:47" ht="24" customHeight="1" x14ac:dyDescent="0.3">
      <c r="A594" s="46">
        <v>1</v>
      </c>
      <c r="B594" s="114" t="s">
        <v>652</v>
      </c>
      <c r="C594" s="102">
        <v>46121</v>
      </c>
      <c r="D594" s="102">
        <f t="array" ref="D594">IFERROR(
  LOOKUP(2, 1/((TRIM(IMS!$E$8:$E$4000)=TRIM(IMS!$E594))*(IMS!$C$8:$C$4000&lt;IMS!$C594)),
         IMS!$C$8:$C$4000),
"")</f>
        <v>46120</v>
      </c>
      <c r="E594" s="114">
        <v>800457608</v>
      </c>
      <c r="F594" s="115">
        <v>31376</v>
      </c>
      <c r="G594" s="114">
        <v>41</v>
      </c>
      <c r="H594" s="124" t="str">
        <f t="shared" si="514"/>
        <v>19-60</v>
      </c>
      <c r="I594" s="125" t="s">
        <v>82</v>
      </c>
      <c r="J594" s="110"/>
      <c r="K594" s="114">
        <v>599191813</v>
      </c>
      <c r="L594" s="105" t="s">
        <v>35</v>
      </c>
      <c r="M594" s="114" t="s">
        <v>83</v>
      </c>
      <c r="N594" s="105" t="s">
        <v>84</v>
      </c>
      <c r="O594" s="110"/>
      <c r="P594" s="114" t="s">
        <v>85</v>
      </c>
      <c r="Q594" s="137"/>
      <c r="R594" s="126" t="s">
        <v>27</v>
      </c>
      <c r="S594" s="107"/>
      <c r="T594" s="106"/>
      <c r="U594" s="106"/>
      <c r="V594" s="107"/>
      <c r="W594" s="107"/>
      <c r="X594" s="107" t="str">
        <f t="shared" si="437"/>
        <v>--587-09-04</v>
      </c>
      <c r="Y594" s="105" t="e">
        <f t="shared" ref="Y594:AC594" ca="1" si="652">TRIM(SUBSTITUTE(SUBSTITUTE(OFFSET($Q594,0,COLUMN()-COLUMN($AL$1)),CHAR(160)," "),_xludf.UNICHAR(8239)," "))</f>
        <v>#NAME?</v>
      </c>
      <c r="Z594" s="105" t="e">
        <f t="shared" ca="1" si="652"/>
        <v>#NAME?</v>
      </c>
      <c r="AA594" s="105" t="e">
        <f t="shared" ca="1" si="652"/>
        <v>#NAME?</v>
      </c>
      <c r="AB594" s="105" t="e">
        <f t="shared" ca="1" si="652"/>
        <v>#NAME?</v>
      </c>
      <c r="AC594" s="105" t="e">
        <f t="shared" ca="1" si="652"/>
        <v>#NAME?</v>
      </c>
      <c r="AD594" s="107">
        <f t="shared" si="439"/>
        <v>1</v>
      </c>
      <c r="AE594" s="107" t="str">
        <f t="shared" si="421"/>
        <v>2026-04</v>
      </c>
      <c r="AF594" s="107">
        <f t="shared" si="440"/>
        <v>0</v>
      </c>
      <c r="AG594" s="107">
        <f t="shared" si="441"/>
        <v>0</v>
      </c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</row>
    <row r="595" spans="1:47" ht="24" customHeight="1" x14ac:dyDescent="0.3">
      <c r="A595" s="46">
        <v>2</v>
      </c>
      <c r="B595" s="114" t="s">
        <v>418</v>
      </c>
      <c r="C595" s="102">
        <v>46121</v>
      </c>
      <c r="D595" s="102">
        <f t="array" ref="D595">IFERROR(
  LOOKUP(2, 1/((TRIM(IMS!$E$8:$E$4000)=TRIM(IMS!$E595))*(IMS!$C$8:$C$4000&lt;IMS!$C595)),
         IMS!$C$8:$C$4000),
"")</f>
        <v>46117</v>
      </c>
      <c r="E595" s="114">
        <v>926989997</v>
      </c>
      <c r="F595" s="115">
        <v>23835</v>
      </c>
      <c r="G595" s="114">
        <v>60</v>
      </c>
      <c r="H595" s="124" t="str">
        <f t="shared" si="514"/>
        <v>19-60</v>
      </c>
      <c r="I595" s="125" t="s">
        <v>82</v>
      </c>
      <c r="J595" s="110"/>
      <c r="K595" s="114">
        <v>599575518</v>
      </c>
      <c r="L595" s="105" t="s">
        <v>35</v>
      </c>
      <c r="M595" s="105" t="s">
        <v>83</v>
      </c>
      <c r="N595" s="105" t="s">
        <v>84</v>
      </c>
      <c r="O595" s="110"/>
      <c r="P595" s="114" t="s">
        <v>85</v>
      </c>
      <c r="Q595" s="136" t="s">
        <v>16</v>
      </c>
      <c r="R595" s="137"/>
      <c r="S595" s="110" t="s">
        <v>6</v>
      </c>
      <c r="T595" s="106"/>
      <c r="U595" s="106"/>
      <c r="V595" s="107"/>
      <c r="W595" s="107"/>
      <c r="X595" s="107" t="str">
        <f t="shared" si="437"/>
        <v>--588-09-04</v>
      </c>
      <c r="Y595" s="105" t="e">
        <f t="shared" ref="Y595:AC595" ca="1" si="653">TRIM(SUBSTITUTE(SUBSTITUTE(OFFSET($Q595,0,COLUMN()-COLUMN($AL$1)),CHAR(160)," "),_xludf.UNICHAR(8239)," "))</f>
        <v>#NAME?</v>
      </c>
      <c r="Z595" s="105" t="e">
        <f t="shared" ca="1" si="653"/>
        <v>#NAME?</v>
      </c>
      <c r="AA595" s="105" t="e">
        <f t="shared" ca="1" si="653"/>
        <v>#NAME?</v>
      </c>
      <c r="AB595" s="105" t="e">
        <f t="shared" ca="1" si="653"/>
        <v>#NAME?</v>
      </c>
      <c r="AC595" s="105" t="e">
        <f t="shared" ca="1" si="653"/>
        <v>#NAME?</v>
      </c>
      <c r="AD595" s="107">
        <f t="shared" si="439"/>
        <v>0</v>
      </c>
      <c r="AE595" s="107" t="str">
        <f t="shared" si="421"/>
        <v>2026-04</v>
      </c>
      <c r="AF595" s="107">
        <f t="shared" si="440"/>
        <v>0</v>
      </c>
      <c r="AG595" s="107">
        <f t="shared" si="441"/>
        <v>0</v>
      </c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</row>
    <row r="596" spans="1:47" ht="24" customHeight="1" x14ac:dyDescent="0.3">
      <c r="A596" s="46">
        <v>3</v>
      </c>
      <c r="B596" s="107" t="s">
        <v>660</v>
      </c>
      <c r="C596" s="102">
        <v>46121</v>
      </c>
      <c r="D596" s="102" t="str">
        <f t="array" ref="D596">IFERROR(
  LOOKUP(2, 1/((TRIM(IMS!$E$8:$E$4000)=TRIM(IMS!$E596))*(IMS!$C$8:$C$4000&lt;IMS!$C596)),
         IMS!$C$8:$C$4000),
"")</f>
        <v/>
      </c>
      <c r="E596" s="107">
        <v>917187734</v>
      </c>
      <c r="F596" s="115">
        <v>23616</v>
      </c>
      <c r="G596" s="104">
        <v>62</v>
      </c>
      <c r="H596" s="124" t="str">
        <f t="shared" si="514"/>
        <v>+60</v>
      </c>
      <c r="I596" s="125" t="s">
        <v>82</v>
      </c>
      <c r="J596" s="105" t="e">
        <f ca="1">IF(OR(LOWER(TRIM(SUBSTITUTE(SUBSTITUTE($I596,CHAR(160)," "),_xludf.UNICHAR(8239)," ")))="male",
LOWER(TRIM(SUBSTITUTE(SUBSTITUTE($I596,CHAR(160)," "),_xludf.UNICHAR(8239)," ")))="m",
LOWER(TRIM(SUBSTITUTE(SUBSTITUTE($I596,CHAR(160)," "),_xludf.UNICHAR(8239)," ")))="males"),
"male",
IF(OR(LOWER(TRIM(SUBSTITUTE(SUBSTITUTE($I596,CHAR(160)," "),_xludf.UNICHAR(8239)," ")))="female",
LOWER(TRIM(SUBSTITUTE(SUBSTITUTE($I596,CHAR(160)," "),_xludf.UNICHAR(8239)," ")))="f",
LOWER(TRIM(SUBSTITUTE(SUBSTITUTE($I596,CHAR(160)," "),_xludf.UNICHAR(8239)," ")))="females"),
"female",
""))</f>
        <v>#NAME?</v>
      </c>
      <c r="K596" s="114">
        <v>599575518</v>
      </c>
      <c r="L596" s="105" t="s">
        <v>35</v>
      </c>
      <c r="M596" s="107" t="s">
        <v>83</v>
      </c>
      <c r="N596" s="107" t="s">
        <v>574</v>
      </c>
      <c r="O596" s="105"/>
      <c r="P596" s="106" t="s">
        <v>85</v>
      </c>
      <c r="Q596" s="136" t="s">
        <v>4</v>
      </c>
      <c r="R596" s="137"/>
      <c r="S596" s="107"/>
      <c r="T596" s="106"/>
      <c r="U596" s="106"/>
      <c r="V596" s="107"/>
      <c r="W596" s="107"/>
      <c r="X596" s="107" t="str">
        <f t="shared" si="437"/>
        <v>--589-09-04</v>
      </c>
      <c r="Y596" s="105" t="e">
        <f t="shared" ref="Y596:AC596" ca="1" si="654">TRIM(SUBSTITUTE(SUBSTITUTE(OFFSET($Q596,0,COLUMN()-COLUMN($AL$1)),CHAR(160)," "),_xludf.UNICHAR(8239)," "))</f>
        <v>#NAME?</v>
      </c>
      <c r="Z596" s="105" t="e">
        <f t="shared" ca="1" si="654"/>
        <v>#NAME?</v>
      </c>
      <c r="AA596" s="105" t="e">
        <f t="shared" ca="1" si="654"/>
        <v>#NAME?</v>
      </c>
      <c r="AB596" s="105" t="e">
        <f t="shared" ca="1" si="654"/>
        <v>#NAME?</v>
      </c>
      <c r="AC596" s="105" t="e">
        <f t="shared" ca="1" si="654"/>
        <v>#NAME?</v>
      </c>
      <c r="AD596" s="107">
        <f t="shared" si="439"/>
        <v>1</v>
      </c>
      <c r="AE596" s="107" t="str">
        <f t="shared" si="421"/>
        <v>2026-04</v>
      </c>
      <c r="AF596" s="107">
        <f t="shared" si="440"/>
        <v>1</v>
      </c>
      <c r="AG596" s="107">
        <f t="shared" si="441"/>
        <v>1</v>
      </c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</row>
    <row r="597" spans="1:47" ht="24" customHeight="1" x14ac:dyDescent="0.3">
      <c r="A597" s="46">
        <v>4</v>
      </c>
      <c r="B597" s="114" t="s">
        <v>661</v>
      </c>
      <c r="C597" s="102">
        <v>46121</v>
      </c>
      <c r="D597" s="102" t="str">
        <f t="array" ref="D597">IFERROR(
  LOOKUP(2, 1/((TRIM(IMS!$E$8:$E$4000)=TRIM(IMS!$E597))*(IMS!$C$8:$C$4000&lt;IMS!$C597)),
         IMS!$C$8:$C$4000),
"")</f>
        <v/>
      </c>
      <c r="E597" s="114">
        <v>433835964</v>
      </c>
      <c r="F597" s="115">
        <v>41891</v>
      </c>
      <c r="G597" s="114">
        <v>12</v>
      </c>
      <c r="H597" s="124" t="str">
        <f t="shared" si="514"/>
        <v>6-18</v>
      </c>
      <c r="I597" s="125" t="s">
        <v>82</v>
      </c>
      <c r="J597" s="110"/>
      <c r="K597" s="114">
        <v>599477426</v>
      </c>
      <c r="L597" s="105" t="s">
        <v>35</v>
      </c>
      <c r="M597" s="107" t="s">
        <v>89</v>
      </c>
      <c r="N597" s="107" t="s">
        <v>574</v>
      </c>
      <c r="O597" s="105"/>
      <c r="P597" s="106" t="s">
        <v>85</v>
      </c>
      <c r="Q597" s="136" t="s">
        <v>16</v>
      </c>
      <c r="R597" s="137"/>
      <c r="S597" s="107"/>
      <c r="T597" s="106"/>
      <c r="U597" s="106"/>
      <c r="V597" s="107"/>
      <c r="W597" s="107"/>
      <c r="X597" s="107" t="str">
        <f t="shared" si="437"/>
        <v>--590-09-04</v>
      </c>
      <c r="Y597" s="105" t="e">
        <f t="shared" ref="Y597:AC597" ca="1" si="655">TRIM(SUBSTITUTE(SUBSTITUTE(OFFSET($Q597,0,COLUMN()-COLUMN($AL$1)),CHAR(160)," "),_xludf.UNICHAR(8239)," "))</f>
        <v>#NAME?</v>
      </c>
      <c r="Z597" s="105" t="e">
        <f t="shared" ca="1" si="655"/>
        <v>#NAME?</v>
      </c>
      <c r="AA597" s="105" t="e">
        <f t="shared" ca="1" si="655"/>
        <v>#NAME?</v>
      </c>
      <c r="AB597" s="105" t="e">
        <f t="shared" ca="1" si="655"/>
        <v>#NAME?</v>
      </c>
      <c r="AC597" s="105" t="e">
        <f t="shared" ca="1" si="655"/>
        <v>#NAME?</v>
      </c>
      <c r="AD597" s="107">
        <f t="shared" si="439"/>
        <v>1</v>
      </c>
      <c r="AE597" s="107" t="str">
        <f t="shared" si="421"/>
        <v>2026-04</v>
      </c>
      <c r="AF597" s="107">
        <f t="shared" si="440"/>
        <v>1</v>
      </c>
      <c r="AG597" s="107">
        <f t="shared" si="441"/>
        <v>1</v>
      </c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</row>
    <row r="598" spans="1:47" ht="24" customHeight="1" x14ac:dyDescent="0.3">
      <c r="A598" s="46">
        <v>5</v>
      </c>
      <c r="B598" s="114" t="s">
        <v>662</v>
      </c>
      <c r="C598" s="102">
        <v>46121</v>
      </c>
      <c r="D598" s="102" t="str">
        <f t="array" ref="D598">IFERROR(
  LOOKUP(2, 1/((TRIM(IMS!$E$8:$E$4000)=TRIM(IMS!$E598))*(IMS!$C$8:$C$4000&lt;IMS!$C598)),
         IMS!$C$8:$C$4000),
"")</f>
        <v/>
      </c>
      <c r="E598" s="114">
        <v>900818394</v>
      </c>
      <c r="F598" s="115">
        <v>27805</v>
      </c>
      <c r="G598" s="114">
        <v>50</v>
      </c>
      <c r="H598" s="124" t="str">
        <f t="shared" si="514"/>
        <v>19-60</v>
      </c>
      <c r="I598" s="125" t="s">
        <v>82</v>
      </c>
      <c r="J598" s="110"/>
      <c r="K598" s="114">
        <v>599434862</v>
      </c>
      <c r="L598" s="105" t="s">
        <v>35</v>
      </c>
      <c r="M598" s="107" t="s">
        <v>83</v>
      </c>
      <c r="N598" s="107" t="s">
        <v>574</v>
      </c>
      <c r="O598" s="105"/>
      <c r="P598" s="106" t="s">
        <v>85</v>
      </c>
      <c r="Q598" s="136" t="s">
        <v>16</v>
      </c>
      <c r="R598" s="137"/>
      <c r="S598" s="107"/>
      <c r="T598" s="106"/>
      <c r="U598" s="106"/>
      <c r="V598" s="107"/>
      <c r="W598" s="107"/>
      <c r="X598" s="107" t="str">
        <f t="shared" si="437"/>
        <v>--591-09-04</v>
      </c>
      <c r="Y598" s="105" t="e">
        <f t="shared" ref="Y598:AC598" ca="1" si="656">TRIM(SUBSTITUTE(SUBSTITUTE(OFFSET($Q598,0,COLUMN()-COLUMN($AL$1)),CHAR(160)," "),_xludf.UNICHAR(8239)," "))</f>
        <v>#NAME?</v>
      </c>
      <c r="Z598" s="105" t="e">
        <f t="shared" ca="1" si="656"/>
        <v>#NAME?</v>
      </c>
      <c r="AA598" s="105" t="e">
        <f t="shared" ca="1" si="656"/>
        <v>#NAME?</v>
      </c>
      <c r="AB598" s="105" t="e">
        <f t="shared" ca="1" si="656"/>
        <v>#NAME?</v>
      </c>
      <c r="AC598" s="105" t="e">
        <f t="shared" ca="1" si="656"/>
        <v>#NAME?</v>
      </c>
      <c r="AD598" s="107">
        <f t="shared" si="439"/>
        <v>1</v>
      </c>
      <c r="AE598" s="107" t="str">
        <f t="shared" si="421"/>
        <v>2026-04</v>
      </c>
      <c r="AF598" s="107">
        <f t="shared" si="440"/>
        <v>1</v>
      </c>
      <c r="AG598" s="107">
        <f t="shared" si="441"/>
        <v>1</v>
      </c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</row>
    <row r="599" spans="1:47" ht="24" customHeight="1" x14ac:dyDescent="0.3">
      <c r="A599" s="46">
        <v>6</v>
      </c>
      <c r="B599" s="107" t="s">
        <v>663</v>
      </c>
      <c r="C599" s="102">
        <v>46121</v>
      </c>
      <c r="D599" s="102" t="str">
        <f t="array" ref="D599">IFERROR(
  LOOKUP(2, 1/((TRIM(IMS!$E$8:$E$4000)=TRIM(IMS!$E599))*(IMS!$C$8:$C$4000&lt;IMS!$C599)),
         IMS!$C$8:$C$4000),
"")</f>
        <v/>
      </c>
      <c r="E599" s="107">
        <v>802943589</v>
      </c>
      <c r="F599" s="115">
        <v>32658</v>
      </c>
      <c r="G599" s="104">
        <v>37</v>
      </c>
      <c r="H599" s="124" t="str">
        <f t="shared" si="514"/>
        <v>19-60</v>
      </c>
      <c r="I599" s="125" t="s">
        <v>82</v>
      </c>
      <c r="J599" s="105" t="e">
        <f t="shared" ref="J599:J603" ca="1" si="657">IF(OR(LOWER(TRIM(SUBSTITUTE(SUBSTITUTE($I599,CHAR(160)," "),_xludf.UNICHAR(8239)," ")))="male",
LOWER(TRIM(SUBSTITUTE(SUBSTITUTE($I599,CHAR(160)," "),_xludf.UNICHAR(8239)," ")))="m",
LOWER(TRIM(SUBSTITUTE(SUBSTITUTE($I599,CHAR(160)," "),_xludf.UNICHAR(8239)," ")))="males"),
"male",
IF(OR(LOWER(TRIM(SUBSTITUTE(SUBSTITUTE($I599,CHAR(160)," "),_xludf.UNICHAR(8239)," ")))="female",
LOWER(TRIM(SUBSTITUTE(SUBSTITUTE($I599,CHAR(160)," "),_xludf.UNICHAR(8239)," ")))="f",
LOWER(TRIM(SUBSTITUTE(SUBSTITUTE($I599,CHAR(160)," "),_xludf.UNICHAR(8239)," ")))="females"),
"female",
""))</f>
        <v>#NAME?</v>
      </c>
      <c r="K599" s="105">
        <v>597000914</v>
      </c>
      <c r="L599" s="105" t="s">
        <v>35</v>
      </c>
      <c r="M599" s="107" t="s">
        <v>83</v>
      </c>
      <c r="N599" s="107" t="s">
        <v>574</v>
      </c>
      <c r="O599" s="105"/>
      <c r="P599" s="106" t="s">
        <v>85</v>
      </c>
      <c r="Q599" s="136" t="s">
        <v>16</v>
      </c>
      <c r="R599" s="137"/>
      <c r="S599" s="107"/>
      <c r="T599" s="106"/>
      <c r="U599" s="106"/>
      <c r="V599" s="107"/>
      <c r="W599" s="107"/>
      <c r="X599" s="107" t="str">
        <f t="shared" si="437"/>
        <v>--592-09-04</v>
      </c>
      <c r="Y599" s="105" t="e">
        <f t="shared" ref="Y599:AC599" ca="1" si="658">TRIM(SUBSTITUTE(SUBSTITUTE(OFFSET($Q599,0,COLUMN()-COLUMN($AL$1)),CHAR(160)," "),_xludf.UNICHAR(8239)," "))</f>
        <v>#NAME?</v>
      </c>
      <c r="Z599" s="105" t="e">
        <f t="shared" ca="1" si="658"/>
        <v>#NAME?</v>
      </c>
      <c r="AA599" s="105" t="e">
        <f t="shared" ca="1" si="658"/>
        <v>#NAME?</v>
      </c>
      <c r="AB599" s="105" t="e">
        <f t="shared" ca="1" si="658"/>
        <v>#NAME?</v>
      </c>
      <c r="AC599" s="105" t="e">
        <f t="shared" ca="1" si="658"/>
        <v>#NAME?</v>
      </c>
      <c r="AD599" s="107">
        <f t="shared" si="439"/>
        <v>1</v>
      </c>
      <c r="AE599" s="107" t="str">
        <f t="shared" si="421"/>
        <v>2026-04</v>
      </c>
      <c r="AF599" s="107">
        <f t="shared" si="440"/>
        <v>1</v>
      </c>
      <c r="AG599" s="107">
        <f t="shared" si="441"/>
        <v>1</v>
      </c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</row>
    <row r="600" spans="1:47" ht="24" customHeight="1" x14ac:dyDescent="0.3">
      <c r="A600" s="46">
        <v>7</v>
      </c>
      <c r="B600" s="107" t="s">
        <v>664</v>
      </c>
      <c r="C600" s="102">
        <v>46121</v>
      </c>
      <c r="D600" s="102" t="str">
        <f t="array" ref="D600">IFERROR(
  LOOKUP(2, 1/((TRIM(IMS!$E$8:$E$4000)=TRIM(IMS!$E600))*(IMS!$C$8:$C$4000&lt;IMS!$C600)),
         IMS!$C$8:$C$4000),
"")</f>
        <v/>
      </c>
      <c r="E600" s="107">
        <v>470786203</v>
      </c>
      <c r="F600" s="115">
        <v>45940</v>
      </c>
      <c r="G600" s="104" t="s">
        <v>665</v>
      </c>
      <c r="H600" s="124" t="str">
        <f t="shared" si="514"/>
        <v>+60</v>
      </c>
      <c r="I600" s="125" t="s">
        <v>82</v>
      </c>
      <c r="J600" s="105" t="e">
        <f t="shared" ca="1" si="657"/>
        <v>#NAME?</v>
      </c>
      <c r="K600" s="105">
        <v>597000914</v>
      </c>
      <c r="L600" s="105" t="s">
        <v>35</v>
      </c>
      <c r="M600" s="107" t="s">
        <v>89</v>
      </c>
      <c r="N600" s="107" t="s">
        <v>574</v>
      </c>
      <c r="O600" s="105"/>
      <c r="P600" s="106" t="s">
        <v>85</v>
      </c>
      <c r="Q600" s="136" t="s">
        <v>16</v>
      </c>
      <c r="R600" s="137"/>
      <c r="S600" s="107"/>
      <c r="T600" s="106"/>
      <c r="U600" s="106"/>
      <c r="V600" s="107"/>
      <c r="W600" s="107"/>
      <c r="X600" s="107" t="str">
        <f t="shared" si="437"/>
        <v>--593-09-04</v>
      </c>
      <c r="Y600" s="105" t="e">
        <f t="shared" ref="Y600:AC600" ca="1" si="659">TRIM(SUBSTITUTE(SUBSTITUTE(OFFSET($Q600,0,COLUMN()-COLUMN($AL$1)),CHAR(160)," "),_xludf.UNICHAR(8239)," "))</f>
        <v>#NAME?</v>
      </c>
      <c r="Z600" s="105" t="e">
        <f t="shared" ca="1" si="659"/>
        <v>#NAME?</v>
      </c>
      <c r="AA600" s="105" t="e">
        <f t="shared" ca="1" si="659"/>
        <v>#NAME?</v>
      </c>
      <c r="AB600" s="105" t="e">
        <f t="shared" ca="1" si="659"/>
        <v>#NAME?</v>
      </c>
      <c r="AC600" s="105" t="e">
        <f t="shared" ca="1" si="659"/>
        <v>#NAME?</v>
      </c>
      <c r="AD600" s="107">
        <f t="shared" si="439"/>
        <v>1</v>
      </c>
      <c r="AE600" s="107" t="str">
        <f t="shared" si="421"/>
        <v>2026-04</v>
      </c>
      <c r="AF600" s="107">
        <f t="shared" si="440"/>
        <v>1</v>
      </c>
      <c r="AG600" s="107">
        <f t="shared" si="441"/>
        <v>1</v>
      </c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</row>
    <row r="601" spans="1:47" ht="24" customHeight="1" x14ac:dyDescent="0.3">
      <c r="A601" s="46">
        <v>8</v>
      </c>
      <c r="B601" s="107" t="s">
        <v>666</v>
      </c>
      <c r="C601" s="102">
        <v>46121</v>
      </c>
      <c r="D601" s="102" t="str">
        <f t="array" ref="D601">IFERROR(
  LOOKUP(2, 1/((TRIM(IMS!$E$8:$E$4000)=TRIM(IMS!$E601))*(IMS!$C$8:$C$4000&lt;IMS!$C601)),
         IMS!$C$8:$C$4000),
"")</f>
        <v/>
      </c>
      <c r="E601" s="107">
        <v>803168251</v>
      </c>
      <c r="F601" s="115">
        <v>33256</v>
      </c>
      <c r="G601" s="104">
        <v>35</v>
      </c>
      <c r="H601" s="124" t="str">
        <f t="shared" si="514"/>
        <v>19-60</v>
      </c>
      <c r="I601" s="125" t="s">
        <v>82</v>
      </c>
      <c r="J601" s="105" t="e">
        <f t="shared" ca="1" si="657"/>
        <v>#NAME?</v>
      </c>
      <c r="K601" s="105">
        <v>597285585</v>
      </c>
      <c r="L601" s="105" t="s">
        <v>35</v>
      </c>
      <c r="M601" s="107" t="s">
        <v>83</v>
      </c>
      <c r="N601" s="107" t="s">
        <v>574</v>
      </c>
      <c r="O601" s="105"/>
      <c r="P601" s="106" t="s">
        <v>85</v>
      </c>
      <c r="Q601" s="136" t="s">
        <v>16</v>
      </c>
      <c r="R601" s="137"/>
      <c r="S601" s="107"/>
      <c r="T601" s="106"/>
      <c r="U601" s="106"/>
      <c r="V601" s="107"/>
      <c r="W601" s="107"/>
      <c r="X601" s="107" t="str">
        <f t="shared" si="437"/>
        <v>--594-09-04</v>
      </c>
      <c r="Y601" s="105" t="e">
        <f t="shared" ref="Y601:AC601" ca="1" si="660">TRIM(SUBSTITUTE(SUBSTITUTE(OFFSET($Q601,0,COLUMN()-COLUMN($AL$1)),CHAR(160)," "),_xludf.UNICHAR(8239)," "))</f>
        <v>#NAME?</v>
      </c>
      <c r="Z601" s="105" t="e">
        <f t="shared" ca="1" si="660"/>
        <v>#NAME?</v>
      </c>
      <c r="AA601" s="105" t="e">
        <f t="shared" ca="1" si="660"/>
        <v>#NAME?</v>
      </c>
      <c r="AB601" s="105" t="e">
        <f t="shared" ca="1" si="660"/>
        <v>#NAME?</v>
      </c>
      <c r="AC601" s="105" t="e">
        <f t="shared" ca="1" si="660"/>
        <v>#NAME?</v>
      </c>
      <c r="AD601" s="107">
        <f t="shared" si="439"/>
        <v>1</v>
      </c>
      <c r="AE601" s="107" t="str">
        <f t="shared" si="421"/>
        <v>2026-04</v>
      </c>
      <c r="AF601" s="107">
        <f t="shared" si="440"/>
        <v>1</v>
      </c>
      <c r="AG601" s="107">
        <f t="shared" si="441"/>
        <v>1</v>
      </c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</row>
    <row r="602" spans="1:47" ht="24" customHeight="1" x14ac:dyDescent="0.3">
      <c r="A602" s="46">
        <v>9</v>
      </c>
      <c r="B602" s="107" t="s">
        <v>667</v>
      </c>
      <c r="C602" s="102">
        <v>46121</v>
      </c>
      <c r="D602" s="102" t="str">
        <f t="array" ref="D602">IFERROR(
  LOOKUP(2, 1/((TRIM(IMS!$E$8:$E$4000)=TRIM(IMS!$E602))*(IMS!$C$8:$C$4000&lt;IMS!$C602)),
         IMS!$C$8:$C$4000),
"")</f>
        <v/>
      </c>
      <c r="E602" s="107">
        <v>926331711</v>
      </c>
      <c r="F602" s="115">
        <v>19182</v>
      </c>
      <c r="G602" s="104">
        <v>74</v>
      </c>
      <c r="H602" s="124" t="str">
        <f t="shared" si="514"/>
        <v>+60</v>
      </c>
      <c r="I602" s="125" t="s">
        <v>82</v>
      </c>
      <c r="J602" s="105" t="e">
        <f t="shared" ca="1" si="657"/>
        <v>#NAME?</v>
      </c>
      <c r="K602" s="105">
        <v>597444623</v>
      </c>
      <c r="L602" s="105" t="s">
        <v>35</v>
      </c>
      <c r="M602" s="107" t="s">
        <v>83</v>
      </c>
      <c r="N602" s="107" t="s">
        <v>574</v>
      </c>
      <c r="O602" s="105"/>
      <c r="P602" s="106" t="s">
        <v>85</v>
      </c>
      <c r="Q602" s="136" t="s">
        <v>16</v>
      </c>
      <c r="R602" s="137"/>
      <c r="S602" s="107"/>
      <c r="T602" s="106"/>
      <c r="U602" s="106"/>
      <c r="V602" s="107"/>
      <c r="W602" s="107"/>
      <c r="X602" s="107" t="str">
        <f t="shared" si="437"/>
        <v>--595-09-04</v>
      </c>
      <c r="Y602" s="105" t="e">
        <f t="shared" ref="Y602:AC602" ca="1" si="661">TRIM(SUBSTITUTE(SUBSTITUTE(OFFSET($Q602,0,COLUMN()-COLUMN($AL$1)),CHAR(160)," "),_xludf.UNICHAR(8239)," "))</f>
        <v>#NAME?</v>
      </c>
      <c r="Z602" s="105" t="e">
        <f t="shared" ca="1" si="661"/>
        <v>#NAME?</v>
      </c>
      <c r="AA602" s="105" t="e">
        <f t="shared" ca="1" si="661"/>
        <v>#NAME?</v>
      </c>
      <c r="AB602" s="105" t="e">
        <f t="shared" ca="1" si="661"/>
        <v>#NAME?</v>
      </c>
      <c r="AC602" s="105" t="e">
        <f t="shared" ca="1" si="661"/>
        <v>#NAME?</v>
      </c>
      <c r="AD602" s="107">
        <f t="shared" si="439"/>
        <v>1</v>
      </c>
      <c r="AE602" s="107" t="str">
        <f t="shared" si="421"/>
        <v>2026-04</v>
      </c>
      <c r="AF602" s="107">
        <f t="shared" si="440"/>
        <v>1</v>
      </c>
      <c r="AG602" s="107">
        <f t="shared" si="441"/>
        <v>1</v>
      </c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</row>
    <row r="603" spans="1:47" ht="24" customHeight="1" x14ac:dyDescent="0.3">
      <c r="A603" s="46">
        <v>10</v>
      </c>
      <c r="B603" s="107" t="s">
        <v>668</v>
      </c>
      <c r="C603" s="102">
        <v>46121</v>
      </c>
      <c r="D603" s="102" t="str">
        <f t="array" ref="D603">IFERROR(
  LOOKUP(2, 1/((TRIM(IMS!$E$8:$E$4000)=TRIM(IMS!$E603))*(IMS!$C$8:$C$4000&lt;IMS!$C603)),
         IMS!$C$8:$C$4000),
"")</f>
        <v/>
      </c>
      <c r="E603" s="107">
        <v>901474882</v>
      </c>
      <c r="F603" s="115">
        <v>28846</v>
      </c>
      <c r="G603" s="104">
        <v>48</v>
      </c>
      <c r="H603" s="124" t="str">
        <f t="shared" si="514"/>
        <v>19-60</v>
      </c>
      <c r="I603" s="125" t="s">
        <v>82</v>
      </c>
      <c r="J603" s="105" t="e">
        <f t="shared" ca="1" si="657"/>
        <v>#NAME?</v>
      </c>
      <c r="K603" s="105">
        <v>593660450</v>
      </c>
      <c r="L603" s="105" t="s">
        <v>35</v>
      </c>
      <c r="M603" s="107" t="s">
        <v>83</v>
      </c>
      <c r="N603" s="107" t="s">
        <v>574</v>
      </c>
      <c r="O603" s="105"/>
      <c r="P603" s="106" t="s">
        <v>85</v>
      </c>
      <c r="Q603" s="136" t="s">
        <v>16</v>
      </c>
      <c r="R603" s="137"/>
      <c r="S603" s="107"/>
      <c r="T603" s="106"/>
      <c r="U603" s="106"/>
      <c r="V603" s="107"/>
      <c r="W603" s="107"/>
      <c r="X603" s="107" t="str">
        <f t="shared" si="437"/>
        <v>--596-09-04</v>
      </c>
      <c r="Y603" s="105" t="e">
        <f t="shared" ref="Y603:AC603" ca="1" si="662">TRIM(SUBSTITUTE(SUBSTITUTE(OFFSET($Q603,0,COLUMN()-COLUMN($AL$1)),CHAR(160)," "),_xludf.UNICHAR(8239)," "))</f>
        <v>#NAME?</v>
      </c>
      <c r="Z603" s="105" t="e">
        <f t="shared" ca="1" si="662"/>
        <v>#NAME?</v>
      </c>
      <c r="AA603" s="105" t="e">
        <f t="shared" ca="1" si="662"/>
        <v>#NAME?</v>
      </c>
      <c r="AB603" s="105" t="e">
        <f t="shared" ca="1" si="662"/>
        <v>#NAME?</v>
      </c>
      <c r="AC603" s="105" t="e">
        <f t="shared" ca="1" si="662"/>
        <v>#NAME?</v>
      </c>
      <c r="AD603" s="107">
        <f t="shared" si="439"/>
        <v>1</v>
      </c>
      <c r="AE603" s="107" t="str">
        <f t="shared" si="421"/>
        <v>2026-04</v>
      </c>
      <c r="AF603" s="107">
        <f t="shared" si="440"/>
        <v>1</v>
      </c>
      <c r="AG603" s="107">
        <f t="shared" si="441"/>
        <v>1</v>
      </c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</row>
    <row r="604" spans="1:47" ht="24" customHeight="1" x14ac:dyDescent="0.3">
      <c r="A604" s="46">
        <v>11</v>
      </c>
      <c r="B604" s="114" t="s">
        <v>669</v>
      </c>
      <c r="C604" s="102">
        <v>46121</v>
      </c>
      <c r="D604" s="102" t="str">
        <f t="array" ref="D604">IFERROR(
  LOOKUP(2, 1/((TRIM(IMS!$E$8:$E$4000)=TRIM(IMS!$E604))*(IMS!$C$8:$C$4000&lt;IMS!$C604)),
         IMS!$C$8:$C$4000),
"")</f>
        <v/>
      </c>
      <c r="E604" s="114">
        <v>802790600</v>
      </c>
      <c r="F604" s="115">
        <v>33393</v>
      </c>
      <c r="G604" s="114">
        <v>35</v>
      </c>
      <c r="H604" s="124" t="str">
        <f t="shared" si="514"/>
        <v>19-60</v>
      </c>
      <c r="I604" s="125" t="s">
        <v>82</v>
      </c>
      <c r="J604" s="110"/>
      <c r="K604" s="114">
        <v>592527329</v>
      </c>
      <c r="L604" s="105" t="s">
        <v>41</v>
      </c>
      <c r="M604" s="107" t="s">
        <v>83</v>
      </c>
      <c r="N604" s="107" t="s">
        <v>574</v>
      </c>
      <c r="O604" s="105"/>
      <c r="P604" s="106" t="s">
        <v>85</v>
      </c>
      <c r="Q604" s="136" t="s">
        <v>16</v>
      </c>
      <c r="R604" s="137"/>
      <c r="S604" s="107"/>
      <c r="T604" s="106"/>
      <c r="U604" s="106"/>
      <c r="V604" s="107"/>
      <c r="W604" s="107"/>
      <c r="X604" s="107" t="str">
        <f t="shared" si="437"/>
        <v>--597-09-04</v>
      </c>
      <c r="Y604" s="105" t="e">
        <f t="shared" ref="Y604:AC604" ca="1" si="663">TRIM(SUBSTITUTE(SUBSTITUTE(OFFSET($Q604,0,COLUMN()-COLUMN($AL$1)),CHAR(160)," "),_xludf.UNICHAR(8239)," "))</f>
        <v>#NAME?</v>
      </c>
      <c r="Z604" s="105" t="e">
        <f t="shared" ca="1" si="663"/>
        <v>#NAME?</v>
      </c>
      <c r="AA604" s="105" t="e">
        <f t="shared" ca="1" si="663"/>
        <v>#NAME?</v>
      </c>
      <c r="AB604" s="105" t="e">
        <f t="shared" ca="1" si="663"/>
        <v>#NAME?</v>
      </c>
      <c r="AC604" s="105" t="e">
        <f t="shared" ca="1" si="663"/>
        <v>#NAME?</v>
      </c>
      <c r="AD604" s="107">
        <f t="shared" si="439"/>
        <v>1</v>
      </c>
      <c r="AE604" s="107" t="str">
        <f t="shared" si="421"/>
        <v>2026-04</v>
      </c>
      <c r="AF604" s="107">
        <f t="shared" si="440"/>
        <v>1</v>
      </c>
      <c r="AG604" s="107">
        <f t="shared" si="441"/>
        <v>1</v>
      </c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</row>
    <row r="605" spans="1:47" ht="30" customHeight="1" x14ac:dyDescent="0.3">
      <c r="A605" s="46">
        <v>12</v>
      </c>
      <c r="B605" s="114" t="s">
        <v>329</v>
      </c>
      <c r="C605" s="102">
        <v>46121</v>
      </c>
      <c r="D605" s="102">
        <f t="array" ref="D605">IFERROR(
  LOOKUP(2, 1/((TRIM(IMS!$E$8:$E$4000)=TRIM(IMS!$E605))*(IMS!$C$8:$C$4000&lt;IMS!$C605)),
         IMS!$C$8:$C$4000),
"")</f>
        <v>46118</v>
      </c>
      <c r="E605" s="114">
        <v>802011361</v>
      </c>
      <c r="F605" s="115">
        <v>32580</v>
      </c>
      <c r="G605" s="114">
        <v>37</v>
      </c>
      <c r="H605" s="124" t="str">
        <f t="shared" si="514"/>
        <v>19-60</v>
      </c>
      <c r="I605" s="125" t="s">
        <v>82</v>
      </c>
      <c r="J605" s="110"/>
      <c r="K605" s="114">
        <v>599088406</v>
      </c>
      <c r="L605" s="114" t="s">
        <v>41</v>
      </c>
      <c r="M605" s="105" t="s">
        <v>83</v>
      </c>
      <c r="N605" s="114" t="s">
        <v>84</v>
      </c>
      <c r="O605" s="110"/>
      <c r="P605" s="114" t="s">
        <v>85</v>
      </c>
      <c r="Q605" s="137"/>
      <c r="R605" s="126" t="s">
        <v>37</v>
      </c>
      <c r="S605" s="107"/>
      <c r="T605" s="106"/>
      <c r="U605" s="106"/>
      <c r="V605" s="107"/>
      <c r="W605" s="107"/>
      <c r="X605" s="107" t="str">
        <f t="shared" si="437"/>
        <v>--598-09-04</v>
      </c>
      <c r="Y605" s="105" t="e">
        <f t="shared" ref="Y605:AC605" ca="1" si="664">TRIM(SUBSTITUTE(SUBSTITUTE(OFFSET($Q605,0,COLUMN()-COLUMN($AL$1)),CHAR(160)," "),_xludf.UNICHAR(8239)," "))</f>
        <v>#NAME?</v>
      </c>
      <c r="Z605" s="105" t="e">
        <f t="shared" ca="1" si="664"/>
        <v>#NAME?</v>
      </c>
      <c r="AA605" s="105" t="e">
        <f t="shared" ca="1" si="664"/>
        <v>#NAME?</v>
      </c>
      <c r="AB605" s="105" t="e">
        <f t="shared" ca="1" si="664"/>
        <v>#NAME?</v>
      </c>
      <c r="AC605" s="105" t="e">
        <f t="shared" ca="1" si="664"/>
        <v>#NAME?</v>
      </c>
      <c r="AD605" s="107">
        <f t="shared" si="439"/>
        <v>0</v>
      </c>
      <c r="AE605" s="107" t="str">
        <f t="shared" si="421"/>
        <v>2026-04</v>
      </c>
      <c r="AF605" s="107">
        <f t="shared" si="440"/>
        <v>0</v>
      </c>
      <c r="AG605" s="107">
        <f t="shared" si="441"/>
        <v>0</v>
      </c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</row>
    <row r="606" spans="1:47" ht="30" customHeight="1" x14ac:dyDescent="0.3">
      <c r="A606" s="46">
        <v>13</v>
      </c>
      <c r="B606" s="107" t="s">
        <v>670</v>
      </c>
      <c r="C606" s="102">
        <v>46121</v>
      </c>
      <c r="D606" s="102">
        <f t="array" ref="D606">IFERROR(
  LOOKUP(2, 1/((TRIM(IMS!$E$8:$E$4000)=TRIM(IMS!$E606))*(IMS!$C$8:$C$4000&lt;IMS!$C606)),
         IMS!$C$8:$C$4000),
"")</f>
        <v>46119</v>
      </c>
      <c r="E606" s="114">
        <v>901680983</v>
      </c>
      <c r="F606" s="115">
        <v>28730</v>
      </c>
      <c r="G606" s="114">
        <v>48</v>
      </c>
      <c r="H606" s="124" t="str">
        <f t="shared" si="514"/>
        <v>19-60</v>
      </c>
      <c r="I606" s="125" t="s">
        <v>82</v>
      </c>
      <c r="J606" s="110"/>
      <c r="K606" s="114">
        <v>5983453104</v>
      </c>
      <c r="L606" s="105" t="s">
        <v>35</v>
      </c>
      <c r="M606" s="107" t="s">
        <v>83</v>
      </c>
      <c r="N606" s="107" t="s">
        <v>574</v>
      </c>
      <c r="O606" s="105"/>
      <c r="P606" s="106" t="s">
        <v>85</v>
      </c>
      <c r="Q606" s="137"/>
      <c r="R606" s="126" t="s">
        <v>37</v>
      </c>
      <c r="S606" s="107"/>
      <c r="T606" s="106"/>
      <c r="U606" s="106"/>
      <c r="V606" s="107"/>
      <c r="W606" s="107"/>
      <c r="X606" s="107" t="str">
        <f t="shared" si="437"/>
        <v>--599-09-04</v>
      </c>
      <c r="Y606" s="105" t="e">
        <f t="shared" ref="Y606:AC606" ca="1" si="665">TRIM(SUBSTITUTE(SUBSTITUTE(OFFSET($Q606,0,COLUMN()-COLUMN($AL$1)),CHAR(160)," "),_xludf.UNICHAR(8239)," "))</f>
        <v>#NAME?</v>
      </c>
      <c r="Z606" s="105" t="e">
        <f t="shared" ca="1" si="665"/>
        <v>#NAME?</v>
      </c>
      <c r="AA606" s="105" t="e">
        <f t="shared" ca="1" si="665"/>
        <v>#NAME?</v>
      </c>
      <c r="AB606" s="105" t="e">
        <f t="shared" ca="1" si="665"/>
        <v>#NAME?</v>
      </c>
      <c r="AC606" s="105" t="e">
        <f t="shared" ca="1" si="665"/>
        <v>#NAME?</v>
      </c>
      <c r="AD606" s="107">
        <f t="shared" si="439"/>
        <v>1</v>
      </c>
      <c r="AE606" s="107" t="str">
        <f t="shared" si="421"/>
        <v>2026-04</v>
      </c>
      <c r="AF606" s="107">
        <f t="shared" si="440"/>
        <v>0</v>
      </c>
      <c r="AG606" s="107">
        <f t="shared" si="441"/>
        <v>0</v>
      </c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</row>
    <row r="607" spans="1:47" ht="24" customHeight="1" x14ac:dyDescent="0.3">
      <c r="A607" s="46">
        <v>14</v>
      </c>
      <c r="B607" s="114" t="s">
        <v>671</v>
      </c>
      <c r="C607" s="102">
        <v>46121</v>
      </c>
      <c r="D607" s="102" t="str">
        <f t="array" ref="D607">IFERROR(
  LOOKUP(2, 1/((TRIM(IMS!$E$8:$E$4000)=TRIM(IMS!$E607))*(IMS!$C$8:$C$4000&lt;IMS!$C607)),
         IMS!$C$8:$C$4000),
"")</f>
        <v/>
      </c>
      <c r="E607" s="114">
        <v>912269545</v>
      </c>
      <c r="F607" s="115">
        <v>26331</v>
      </c>
      <c r="G607" s="114">
        <v>54</v>
      </c>
      <c r="H607" s="124" t="str">
        <f t="shared" si="514"/>
        <v>19-60</v>
      </c>
      <c r="I607" s="126" t="s">
        <v>88</v>
      </c>
      <c r="J607" s="110"/>
      <c r="K607" s="114">
        <v>598778763</v>
      </c>
      <c r="L607" s="105" t="s">
        <v>35</v>
      </c>
      <c r="M607" s="107" t="s">
        <v>83</v>
      </c>
      <c r="N607" s="107" t="s">
        <v>574</v>
      </c>
      <c r="O607" s="105"/>
      <c r="P607" s="106" t="s">
        <v>85</v>
      </c>
      <c r="Q607" s="136" t="s">
        <v>4</v>
      </c>
      <c r="R607" s="137"/>
      <c r="S607" s="107"/>
      <c r="T607" s="106"/>
      <c r="U607" s="106"/>
      <c r="V607" s="107"/>
      <c r="W607" s="107"/>
      <c r="X607" s="107" t="str">
        <f t="shared" si="437"/>
        <v>--600-09-04</v>
      </c>
      <c r="Y607" s="105" t="e">
        <f t="shared" ref="Y607:AC607" ca="1" si="666">TRIM(SUBSTITUTE(SUBSTITUTE(OFFSET($Q607,0,COLUMN()-COLUMN($AL$1)),CHAR(160)," "),_xludf.UNICHAR(8239)," "))</f>
        <v>#NAME?</v>
      </c>
      <c r="Z607" s="105" t="e">
        <f t="shared" ca="1" si="666"/>
        <v>#NAME?</v>
      </c>
      <c r="AA607" s="105" t="e">
        <f t="shared" ca="1" si="666"/>
        <v>#NAME?</v>
      </c>
      <c r="AB607" s="105" t="e">
        <f t="shared" ca="1" si="666"/>
        <v>#NAME?</v>
      </c>
      <c r="AC607" s="105" t="e">
        <f t="shared" ca="1" si="666"/>
        <v>#NAME?</v>
      </c>
      <c r="AD607" s="107">
        <f t="shared" si="439"/>
        <v>1</v>
      </c>
      <c r="AE607" s="107" t="str">
        <f t="shared" si="421"/>
        <v>2026-04</v>
      </c>
      <c r="AF607" s="107">
        <f t="shared" si="440"/>
        <v>1</v>
      </c>
      <c r="AG607" s="107">
        <f t="shared" si="441"/>
        <v>1</v>
      </c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</row>
    <row r="608" spans="1:47" ht="24" customHeight="1" x14ac:dyDescent="0.3">
      <c r="A608" s="46">
        <v>15</v>
      </c>
      <c r="B608" s="107" t="s">
        <v>672</v>
      </c>
      <c r="C608" s="102">
        <v>46121</v>
      </c>
      <c r="D608" s="102" t="str">
        <f t="array" ref="D608">IFERROR(
  LOOKUP(2, 1/((TRIM(IMS!$E$8:$E$4000)=TRIM(IMS!$E608))*(IMS!$C$8:$C$4000&lt;IMS!$C608)),
         IMS!$C$8:$C$4000),
"")</f>
        <v/>
      </c>
      <c r="E608" s="107">
        <v>991206012</v>
      </c>
      <c r="F608" s="115">
        <v>29906</v>
      </c>
      <c r="G608" s="104">
        <v>45</v>
      </c>
      <c r="H608" s="124" t="str">
        <f t="shared" si="514"/>
        <v>19-60</v>
      </c>
      <c r="I608" s="125" t="s">
        <v>82</v>
      </c>
      <c r="J608" s="105" t="e">
        <f ca="1">IF(OR(LOWER(TRIM(SUBSTITUTE(SUBSTITUTE($I608,CHAR(160)," "),_xludf.UNICHAR(8239)," ")))="male",
LOWER(TRIM(SUBSTITUTE(SUBSTITUTE($I608,CHAR(160)," "),_xludf.UNICHAR(8239)," ")))="m",
LOWER(TRIM(SUBSTITUTE(SUBSTITUTE($I608,CHAR(160)," "),_xludf.UNICHAR(8239)," ")))="males"),
"male",
IF(OR(LOWER(TRIM(SUBSTITUTE(SUBSTITUTE($I608,CHAR(160)," "),_xludf.UNICHAR(8239)," ")))="female",
LOWER(TRIM(SUBSTITUTE(SUBSTITUTE($I608,CHAR(160)," "),_xludf.UNICHAR(8239)," ")))="f",
LOWER(TRIM(SUBSTITUTE(SUBSTITUTE($I608,CHAR(160)," "),_xludf.UNICHAR(8239)," ")))="females"),
"female",
""))</f>
        <v>#NAME?</v>
      </c>
      <c r="K608" s="105">
        <v>598775016</v>
      </c>
      <c r="L608" s="105" t="s">
        <v>35</v>
      </c>
      <c r="M608" s="107" t="s">
        <v>83</v>
      </c>
      <c r="N608" s="107" t="s">
        <v>574</v>
      </c>
      <c r="O608" s="105"/>
      <c r="P608" s="106" t="s">
        <v>85</v>
      </c>
      <c r="Q608" s="136" t="s">
        <v>4</v>
      </c>
      <c r="R608" s="137"/>
      <c r="S608" s="107"/>
      <c r="T608" s="106"/>
      <c r="U608" s="106"/>
      <c r="V608" s="107"/>
      <c r="W608" s="107"/>
      <c r="X608" s="107" t="str">
        <f t="shared" si="437"/>
        <v>--601-09-04</v>
      </c>
      <c r="Y608" s="105" t="e">
        <f t="shared" ref="Y608:AC608" ca="1" si="667">TRIM(SUBSTITUTE(SUBSTITUTE(OFFSET($Q608,0,COLUMN()-COLUMN($AL$1)),CHAR(160)," "),_xludf.UNICHAR(8239)," "))</f>
        <v>#NAME?</v>
      </c>
      <c r="Z608" s="105" t="e">
        <f t="shared" ca="1" si="667"/>
        <v>#NAME?</v>
      </c>
      <c r="AA608" s="105" t="e">
        <f t="shared" ca="1" si="667"/>
        <v>#NAME?</v>
      </c>
      <c r="AB608" s="105" t="e">
        <f t="shared" ca="1" si="667"/>
        <v>#NAME?</v>
      </c>
      <c r="AC608" s="105" t="e">
        <f t="shared" ca="1" si="667"/>
        <v>#NAME?</v>
      </c>
      <c r="AD608" s="107">
        <f t="shared" si="439"/>
        <v>1</v>
      </c>
      <c r="AE608" s="107" t="str">
        <f t="shared" si="421"/>
        <v>2026-04</v>
      </c>
      <c r="AF608" s="107">
        <f t="shared" si="440"/>
        <v>1</v>
      </c>
      <c r="AG608" s="107">
        <f t="shared" si="441"/>
        <v>1</v>
      </c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</row>
    <row r="609" spans="1:47" ht="24" customHeight="1" x14ac:dyDescent="0.3">
      <c r="A609" s="46">
        <v>16</v>
      </c>
      <c r="B609" s="114" t="s">
        <v>447</v>
      </c>
      <c r="C609" s="102">
        <v>46121</v>
      </c>
      <c r="D609" s="102">
        <f t="array" ref="D609">IFERROR(
  LOOKUP(2, 1/((TRIM(IMS!$E$8:$E$4000)=TRIM(IMS!$E609))*(IMS!$C$8:$C$4000&lt;IMS!$C609)),
         IMS!$C$8:$C$4000),
"")</f>
        <v>46119</v>
      </c>
      <c r="E609" s="114">
        <v>931514533</v>
      </c>
      <c r="F609" s="115">
        <v>32254</v>
      </c>
      <c r="G609" s="114">
        <v>38</v>
      </c>
      <c r="H609" s="124" t="str">
        <f t="shared" si="514"/>
        <v>19-60</v>
      </c>
      <c r="I609" s="125" t="s">
        <v>82</v>
      </c>
      <c r="J609" s="110"/>
      <c r="K609" s="114">
        <v>599713316</v>
      </c>
      <c r="L609" s="105" t="s">
        <v>44</v>
      </c>
      <c r="M609" s="107" t="s">
        <v>83</v>
      </c>
      <c r="N609" s="107" t="s">
        <v>574</v>
      </c>
      <c r="O609" s="105"/>
      <c r="P609" s="106" t="s">
        <v>85</v>
      </c>
      <c r="Q609" s="137"/>
      <c r="R609" s="126" t="s">
        <v>37</v>
      </c>
      <c r="S609" s="107"/>
      <c r="T609" s="106"/>
      <c r="U609" s="106"/>
      <c r="V609" s="107"/>
      <c r="W609" s="107"/>
      <c r="X609" s="107" t="str">
        <f t="shared" si="437"/>
        <v>--602-09-04</v>
      </c>
      <c r="Y609" s="105" t="e">
        <f t="shared" ref="Y609:AC609" ca="1" si="668">TRIM(SUBSTITUTE(SUBSTITUTE(OFFSET($Q609,0,COLUMN()-COLUMN($AL$1)),CHAR(160)," "),_xludf.UNICHAR(8239)," "))</f>
        <v>#NAME?</v>
      </c>
      <c r="Z609" s="105" t="e">
        <f t="shared" ca="1" si="668"/>
        <v>#NAME?</v>
      </c>
      <c r="AA609" s="105" t="e">
        <f t="shared" ca="1" si="668"/>
        <v>#NAME?</v>
      </c>
      <c r="AB609" s="105" t="e">
        <f t="shared" ca="1" si="668"/>
        <v>#NAME?</v>
      </c>
      <c r="AC609" s="105" t="e">
        <f t="shared" ca="1" si="668"/>
        <v>#NAME?</v>
      </c>
      <c r="AD609" s="107">
        <f t="shared" si="439"/>
        <v>0</v>
      </c>
      <c r="AE609" s="107" t="str">
        <f t="shared" si="421"/>
        <v>2026-04</v>
      </c>
      <c r="AF609" s="107">
        <f t="shared" si="440"/>
        <v>0</v>
      </c>
      <c r="AG609" s="107">
        <f t="shared" si="441"/>
        <v>0</v>
      </c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</row>
    <row r="610" spans="1:47" ht="24" customHeight="1" x14ac:dyDescent="0.3">
      <c r="A610" s="46">
        <v>17</v>
      </c>
      <c r="B610" s="107" t="s">
        <v>477</v>
      </c>
      <c r="C610" s="102">
        <v>46121</v>
      </c>
      <c r="D610" s="102">
        <f t="array" ref="D610">IFERROR(
  LOOKUP(2, 1/((TRIM(IMS!$E$8:$E$4000)=TRIM(IMS!$E610))*(IMS!$C$8:$C$4000&lt;IMS!$C610)),
         IMS!$C$8:$C$4000),
"")</f>
        <v>46117</v>
      </c>
      <c r="E610" s="107">
        <v>803766849</v>
      </c>
      <c r="F610" s="113">
        <v>33715</v>
      </c>
      <c r="G610" s="104">
        <v>34</v>
      </c>
      <c r="H610" s="124" t="str">
        <f t="shared" si="514"/>
        <v>19-60</v>
      </c>
      <c r="I610" s="125" t="s">
        <v>82</v>
      </c>
      <c r="J610" s="105" t="e">
        <f t="shared" ref="J610:J611" ca="1" si="669">IF(OR(LOWER(TRIM(SUBSTITUTE(SUBSTITUTE($I610,CHAR(160)," "),_xludf.UNICHAR(8239)," ")))="male",
LOWER(TRIM(SUBSTITUTE(SUBSTITUTE($I610,CHAR(160)," "),_xludf.UNICHAR(8239)," ")))="m",
LOWER(TRIM(SUBSTITUTE(SUBSTITUTE($I610,CHAR(160)," "),_xludf.UNICHAR(8239)," ")))="males"),
"male",
IF(OR(LOWER(TRIM(SUBSTITUTE(SUBSTITUTE($I610,CHAR(160)," "),_xludf.UNICHAR(8239)," ")))="female",
LOWER(TRIM(SUBSTITUTE(SUBSTITUTE($I610,CHAR(160)," "),_xludf.UNICHAR(8239)," ")))="f",
LOWER(TRIM(SUBSTITUTE(SUBSTITUTE($I610,CHAR(160)," "),_xludf.UNICHAR(8239)," ")))="females"),
"female",
""))</f>
        <v>#NAME?</v>
      </c>
      <c r="K610" s="105">
        <v>597233252</v>
      </c>
      <c r="L610" s="105" t="s">
        <v>35</v>
      </c>
      <c r="M610" s="107" t="s">
        <v>83</v>
      </c>
      <c r="N610" s="107" t="s">
        <v>574</v>
      </c>
      <c r="O610" s="105"/>
      <c r="P610" s="106" t="s">
        <v>85</v>
      </c>
      <c r="Q610" s="136" t="s">
        <v>4</v>
      </c>
      <c r="R610" s="137"/>
      <c r="S610" s="107"/>
      <c r="T610" s="106"/>
      <c r="U610" s="106"/>
      <c r="V610" s="107"/>
      <c r="W610" s="107"/>
      <c r="X610" s="107" t="e">
        <f>IF(#REF!="","",UPPER(LEFT($C$3,1)&amp;"-"&amp;LEFT($C$4,1)&amp;"-"&amp;TEXT(ROW(B603),"000")&amp;"-"&amp;TEXT(#REF!,"dd-mm")))</f>
        <v>#REF!</v>
      </c>
      <c r="Y610" s="105" t="e">
        <f t="shared" ref="Y610:AC610" ca="1" si="670">TRIM(SUBSTITUTE(SUBSTITUTE(OFFSET(#REF!,0,COLUMN()-COLUMN($AL$1)),CHAR(160)," "),_xludf.UNICHAR(8239)," "))</f>
        <v>#REF!</v>
      </c>
      <c r="Z610" s="105" t="e">
        <f t="shared" ca="1" si="670"/>
        <v>#REF!</v>
      </c>
      <c r="AA610" s="105" t="e">
        <f t="shared" ca="1" si="670"/>
        <v>#REF!</v>
      </c>
      <c r="AB610" s="105" t="e">
        <f t="shared" ca="1" si="670"/>
        <v>#REF!</v>
      </c>
      <c r="AC610" s="105" t="e">
        <f t="shared" ca="1" si="670"/>
        <v>#REF!</v>
      </c>
      <c r="AD610" s="107" t="e">
        <f>IF(#REF!="",0,--(COUNTIFS($E:$E,#REF!,$C:$C,"&gt;"&amp;#REF!)+COUNTIFS($E$8:E610,#REF!,$C$8:C610,#REF!)=1))</f>
        <v>#REF!</v>
      </c>
      <c r="AE610" s="107" t="e">
        <f>IF(#REF!="","",TEXT(#REF!,"yyyy-mm"))</f>
        <v>#REF!</v>
      </c>
      <c r="AF610" s="107" t="e">
        <f>IF(OR(#REF!="",$AE610=""),0,IF(COUNTIFS($E$8:E610,#REF!,$AE$8:AE610,$AE610)=1,1,0))</f>
        <v>#REF!</v>
      </c>
      <c r="AG610" s="107" t="e">
        <f>IF(#REF!="",0,IF(COUNTIF($E$8:E610,#REF!)=1,1,0))</f>
        <v>#REF!</v>
      </c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</row>
    <row r="611" spans="1:47" ht="24" customHeight="1" x14ac:dyDescent="0.3">
      <c r="A611" s="46">
        <v>18</v>
      </c>
      <c r="B611" s="107" t="s">
        <v>272</v>
      </c>
      <c r="C611" s="102">
        <v>46121</v>
      </c>
      <c r="D611" s="102">
        <f t="array" ref="D611">IFERROR(
  LOOKUP(2, 1/((TRIM(IMS!$E$8:$E$4000)=TRIM(IMS!$E611))*(IMS!$C$8:$C$4000&lt;IMS!$C611)),
         IMS!$C$8:$C$4000),
"")</f>
        <v>46119</v>
      </c>
      <c r="E611" s="107">
        <v>911871978</v>
      </c>
      <c r="F611" s="102">
        <v>23948</v>
      </c>
      <c r="G611" s="104">
        <f ca="1">IF(F611="","",DATEDIF(F611,TODAY(),"Y"))</f>
        <v>60</v>
      </c>
      <c r="H611" s="124" t="str">
        <f t="shared" ca="1" si="514"/>
        <v>19-60</v>
      </c>
      <c r="I611" s="125" t="s">
        <v>82</v>
      </c>
      <c r="J611" s="105" t="e">
        <f t="shared" ca="1" si="669"/>
        <v>#NAME?</v>
      </c>
      <c r="K611" s="105">
        <v>598450844</v>
      </c>
      <c r="L611" s="105" t="s">
        <v>35</v>
      </c>
      <c r="M611" s="107" t="s">
        <v>83</v>
      </c>
      <c r="N611" s="105" t="s">
        <v>84</v>
      </c>
      <c r="O611" s="105"/>
      <c r="P611" s="103" t="s">
        <v>85</v>
      </c>
      <c r="Q611" s="136" t="s">
        <v>4</v>
      </c>
      <c r="R611" s="137"/>
      <c r="S611" s="107"/>
      <c r="T611" s="106"/>
      <c r="U611" s="106"/>
      <c r="V611" s="107"/>
      <c r="W611" s="107"/>
      <c r="X611" s="107" t="str">
        <f>IF(E610="","",UPPER(LEFT($C$3,1)&amp;"-"&amp;LEFT($C$4,1)&amp;"-"&amp;TEXT(ROW(B604),"000")&amp;"-"&amp;TEXT(C610,"dd-mm")))</f>
        <v>--604-09-04</v>
      </c>
      <c r="Y611" s="105" t="e">
        <f t="shared" ref="Y611:AC611" ca="1" si="671">TRIM(SUBSTITUTE(SUBSTITUTE(OFFSET($Q610,0,COLUMN()-COLUMN($AL$1)),CHAR(160)," "),_xludf.UNICHAR(8239)," "))</f>
        <v>#NAME?</v>
      </c>
      <c r="Z611" s="105" t="e">
        <f t="shared" ca="1" si="671"/>
        <v>#NAME?</v>
      </c>
      <c r="AA611" s="105" t="e">
        <f t="shared" ca="1" si="671"/>
        <v>#NAME?</v>
      </c>
      <c r="AB611" s="105" t="e">
        <f t="shared" ca="1" si="671"/>
        <v>#NAME?</v>
      </c>
      <c r="AC611" s="105" t="e">
        <f t="shared" ca="1" si="671"/>
        <v>#NAME?</v>
      </c>
      <c r="AD611" s="107">
        <f>IF($E610="",0,--(COUNTIFS($E:$E,$E610,$C:$C,"&gt;"&amp;$C610)+COUNTIFS($E$8:E610,$E610,$C$8:C610,$C610)=1))</f>
        <v>1</v>
      </c>
      <c r="AE611" s="107" t="str">
        <f>IF($C610="","",TEXT($C610,"yyyy-mm"))</f>
        <v>2026-04</v>
      </c>
      <c r="AF611" s="107" t="e">
        <f>IF(OR($E610="",$AE611=""),0,IF(COUNTIFS($E$8:E610,$E610,$AE$8:AE611,$AE611)=1,1,0))</f>
        <v>#VALUE!</v>
      </c>
      <c r="AG611" s="107">
        <f>IF($E610="",0,IF(COUNTIF($E$8:E610,$E610)=1,1,0))</f>
        <v>0</v>
      </c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</row>
    <row r="612" spans="1:47" ht="24" customHeight="1" x14ac:dyDescent="0.3">
      <c r="A612" s="46">
        <v>19</v>
      </c>
      <c r="B612" s="114" t="s">
        <v>673</v>
      </c>
      <c r="C612" s="102">
        <v>46121</v>
      </c>
      <c r="D612" s="102" t="str">
        <f t="array" ref="D612">IFERROR(
  LOOKUP(2, 1/((TRIM(IMS!$E$8:$E$4000)=TRIM(IMS!$E612))*(IMS!$C$8:$C$4000&lt;IMS!$C612)),
         IMS!$C$8:$C$4000),
"")</f>
        <v/>
      </c>
      <c r="E612" s="114">
        <v>401925557</v>
      </c>
      <c r="F612" s="115">
        <v>35475</v>
      </c>
      <c r="G612" s="114">
        <v>29</v>
      </c>
      <c r="H612" s="124" t="str">
        <f t="shared" si="514"/>
        <v>19-60</v>
      </c>
      <c r="I612" s="125" t="s">
        <v>82</v>
      </c>
      <c r="J612" s="110"/>
      <c r="K612" s="114">
        <v>597969498</v>
      </c>
      <c r="L612" s="105" t="s">
        <v>35</v>
      </c>
      <c r="M612" s="107" t="s">
        <v>83</v>
      </c>
      <c r="N612" s="107" t="s">
        <v>574</v>
      </c>
      <c r="O612" s="105"/>
      <c r="P612" s="106" t="s">
        <v>85</v>
      </c>
      <c r="Q612" s="136" t="s">
        <v>16</v>
      </c>
      <c r="R612" s="137"/>
      <c r="S612" s="107"/>
      <c r="T612" s="106"/>
      <c r="U612" s="106"/>
      <c r="V612" s="107"/>
      <c r="W612" s="107"/>
      <c r="X612" s="107" t="str">
        <f t="shared" ref="X612:X616" si="672">IF(E612="","",UPPER(LEFT($C$3,1)&amp;"-"&amp;LEFT($C$4,1)&amp;"-"&amp;TEXT(ROW(B605),"000")&amp;"-"&amp;TEXT(C612,"dd-mm")))</f>
        <v>--605-09-04</v>
      </c>
      <c r="Y612" s="105" t="e">
        <f t="shared" ref="Y612:AC612" ca="1" si="673">TRIM(SUBSTITUTE(SUBSTITUTE(OFFSET($Q612,0,COLUMN()-COLUMN($AL$1)),CHAR(160)," "),_xludf.UNICHAR(8239)," "))</f>
        <v>#NAME?</v>
      </c>
      <c r="Z612" s="105" t="e">
        <f t="shared" ca="1" si="673"/>
        <v>#NAME?</v>
      </c>
      <c r="AA612" s="105" t="e">
        <f t="shared" ca="1" si="673"/>
        <v>#NAME?</v>
      </c>
      <c r="AB612" s="105" t="e">
        <f t="shared" ca="1" si="673"/>
        <v>#NAME?</v>
      </c>
      <c r="AC612" s="105" t="e">
        <f t="shared" ca="1" si="673"/>
        <v>#NAME?</v>
      </c>
      <c r="AD612" s="107">
        <f t="shared" ref="AD612:AD679" si="674">IF($E612="",0,--(COUNTIFS($E:$E,$E612,$C:$C,"&gt;"&amp;$C612)+COUNTIFS($E$8:E612,$E612,$C$8:C612,$C612)=1))</f>
        <v>1</v>
      </c>
      <c r="AE612" s="107" t="str">
        <f t="shared" ref="AE612:AE866" si="675">IF($C612="","",TEXT($C612,"yyyy-mm"))</f>
        <v>2026-04</v>
      </c>
      <c r="AF612" s="107">
        <f t="shared" ref="AF612:AF679" si="676">IF(OR($E612="",$AE612=""),0,IF(COUNTIFS($E$8:E612,$E612,$AE$8:AE612,$AE612)=1,1,0))</f>
        <v>1</v>
      </c>
      <c r="AG612" s="107">
        <f t="shared" ref="AG612:AG679" si="677">IF($E612="",0,IF(COUNTIF($E$8:E612,$E612)=1,1,0))</f>
        <v>1</v>
      </c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</row>
    <row r="613" spans="1:47" ht="24" customHeight="1" x14ac:dyDescent="0.3">
      <c r="A613" s="46">
        <v>20</v>
      </c>
      <c r="B613" s="114" t="s">
        <v>674</v>
      </c>
      <c r="C613" s="102">
        <v>46121</v>
      </c>
      <c r="D613" s="102" t="str">
        <f t="array" ref="D613">IFERROR(
  LOOKUP(2, 1/((TRIM(IMS!$E$8:$E$4000)=TRIM(IMS!$E613))*(IMS!$C$8:$C$4000&lt;IMS!$C613)),
         IMS!$C$8:$C$4000),
"")</f>
        <v/>
      </c>
      <c r="E613" s="114">
        <v>906881305</v>
      </c>
      <c r="F613" s="115">
        <v>23957</v>
      </c>
      <c r="G613" s="114">
        <v>60</v>
      </c>
      <c r="H613" s="124" t="str">
        <f t="shared" si="514"/>
        <v>19-60</v>
      </c>
      <c r="I613" s="126" t="s">
        <v>88</v>
      </c>
      <c r="J613" s="110"/>
      <c r="K613" s="114">
        <v>598997651</v>
      </c>
      <c r="L613" s="105" t="s">
        <v>35</v>
      </c>
      <c r="M613" s="107" t="s">
        <v>83</v>
      </c>
      <c r="N613" s="107" t="s">
        <v>574</v>
      </c>
      <c r="O613" s="105"/>
      <c r="P613" s="106" t="s">
        <v>85</v>
      </c>
      <c r="Q613" s="136" t="s">
        <v>4</v>
      </c>
      <c r="R613" s="137"/>
      <c r="S613" s="107"/>
      <c r="T613" s="106"/>
      <c r="U613" s="106"/>
      <c r="V613" s="107"/>
      <c r="W613" s="107"/>
      <c r="X613" s="107" t="str">
        <f t="shared" si="672"/>
        <v>--606-09-04</v>
      </c>
      <c r="Y613" s="105" t="e">
        <f t="shared" ref="Y613:AC613" ca="1" si="678">TRIM(SUBSTITUTE(SUBSTITUTE(OFFSET($Q613,0,COLUMN()-COLUMN($AL$1)),CHAR(160)," "),_xludf.UNICHAR(8239)," "))</f>
        <v>#NAME?</v>
      </c>
      <c r="Z613" s="105" t="e">
        <f t="shared" ca="1" si="678"/>
        <v>#NAME?</v>
      </c>
      <c r="AA613" s="105" t="e">
        <f t="shared" ca="1" si="678"/>
        <v>#NAME?</v>
      </c>
      <c r="AB613" s="105" t="e">
        <f t="shared" ca="1" si="678"/>
        <v>#NAME?</v>
      </c>
      <c r="AC613" s="105" t="e">
        <f t="shared" ca="1" si="678"/>
        <v>#NAME?</v>
      </c>
      <c r="AD613" s="107">
        <f t="shared" si="674"/>
        <v>1</v>
      </c>
      <c r="AE613" s="107" t="str">
        <f t="shared" si="675"/>
        <v>2026-04</v>
      </c>
      <c r="AF613" s="107">
        <f t="shared" si="676"/>
        <v>1</v>
      </c>
      <c r="AG613" s="107">
        <f t="shared" si="677"/>
        <v>1</v>
      </c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</row>
    <row r="614" spans="1:47" ht="24" customHeight="1" x14ac:dyDescent="0.3">
      <c r="A614" s="46">
        <v>21</v>
      </c>
      <c r="B614" s="114" t="s">
        <v>675</v>
      </c>
      <c r="C614" s="102">
        <v>46121</v>
      </c>
      <c r="D614" s="102" t="str">
        <f t="array" ref="D614">IFERROR(
  LOOKUP(2, 1/((TRIM(IMS!$E$8:$E$4000)=TRIM(IMS!$E614))*(IMS!$C$8:$C$4000&lt;IMS!$C614)),
         IMS!$C$8:$C$4000),
"")</f>
        <v/>
      </c>
      <c r="E614" s="114">
        <v>900875275</v>
      </c>
      <c r="F614" s="115">
        <v>28085</v>
      </c>
      <c r="G614" s="114">
        <v>49</v>
      </c>
      <c r="H614" s="124" t="str">
        <f t="shared" si="514"/>
        <v>19-60</v>
      </c>
      <c r="I614" s="125" t="s">
        <v>82</v>
      </c>
      <c r="J614" s="110"/>
      <c r="K614" s="114">
        <v>598997651</v>
      </c>
      <c r="L614" s="105" t="s">
        <v>35</v>
      </c>
      <c r="M614" s="107" t="s">
        <v>83</v>
      </c>
      <c r="N614" s="107" t="s">
        <v>574</v>
      </c>
      <c r="O614" s="105"/>
      <c r="P614" s="106" t="s">
        <v>85</v>
      </c>
      <c r="Q614" s="136" t="s">
        <v>4</v>
      </c>
      <c r="R614" s="137"/>
      <c r="S614" s="107"/>
      <c r="T614" s="106"/>
      <c r="U614" s="106"/>
      <c r="V614" s="107"/>
      <c r="W614" s="107"/>
      <c r="X614" s="107" t="str">
        <f t="shared" si="672"/>
        <v>--607-09-04</v>
      </c>
      <c r="Y614" s="105" t="e">
        <f t="shared" ref="Y614:AC614" ca="1" si="679">TRIM(SUBSTITUTE(SUBSTITUTE(OFFSET($Q614,0,COLUMN()-COLUMN($AL$1)),CHAR(160)," "),_xludf.UNICHAR(8239)," "))</f>
        <v>#NAME?</v>
      </c>
      <c r="Z614" s="105" t="e">
        <f t="shared" ca="1" si="679"/>
        <v>#NAME?</v>
      </c>
      <c r="AA614" s="105" t="e">
        <f t="shared" ca="1" si="679"/>
        <v>#NAME?</v>
      </c>
      <c r="AB614" s="105" t="e">
        <f t="shared" ca="1" si="679"/>
        <v>#NAME?</v>
      </c>
      <c r="AC614" s="105" t="e">
        <f t="shared" ca="1" si="679"/>
        <v>#NAME?</v>
      </c>
      <c r="AD614" s="107">
        <f t="shared" si="674"/>
        <v>1</v>
      </c>
      <c r="AE614" s="107" t="str">
        <f t="shared" si="675"/>
        <v>2026-04</v>
      </c>
      <c r="AF614" s="107">
        <f t="shared" si="676"/>
        <v>1</v>
      </c>
      <c r="AG614" s="107">
        <f t="shared" si="677"/>
        <v>1</v>
      </c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</row>
    <row r="615" spans="1:47" ht="24" customHeight="1" x14ac:dyDescent="0.3">
      <c r="A615" s="46">
        <v>22</v>
      </c>
      <c r="B615" s="114" t="s">
        <v>676</v>
      </c>
      <c r="C615" s="102">
        <v>46121</v>
      </c>
      <c r="D615" s="102" t="str">
        <f t="array" ref="D615">IFERROR(
  LOOKUP(2, 1/((TRIM(IMS!$E$8:$E$4000)=TRIM(IMS!$E615))*(IMS!$C$8:$C$4000&lt;IMS!$C615)),
         IMS!$C$8:$C$4000),
"")</f>
        <v/>
      </c>
      <c r="E615" s="114">
        <v>403264377</v>
      </c>
      <c r="F615" s="115">
        <v>36259</v>
      </c>
      <c r="G615" s="114">
        <v>27</v>
      </c>
      <c r="H615" s="124" t="str">
        <f t="shared" si="514"/>
        <v>19-60</v>
      </c>
      <c r="I615" s="125" t="s">
        <v>82</v>
      </c>
      <c r="J615" s="110"/>
      <c r="K615" s="114">
        <v>592260580</v>
      </c>
      <c r="L615" s="105" t="s">
        <v>44</v>
      </c>
      <c r="M615" s="107" t="s">
        <v>83</v>
      </c>
      <c r="N615" s="107" t="s">
        <v>574</v>
      </c>
      <c r="O615" s="105"/>
      <c r="P615" s="106" t="s">
        <v>85</v>
      </c>
      <c r="Q615" s="137"/>
      <c r="R615" s="126" t="s">
        <v>17</v>
      </c>
      <c r="S615" s="107"/>
      <c r="T615" s="106"/>
      <c r="U615" s="106"/>
      <c r="V615" s="107"/>
      <c r="W615" s="107"/>
      <c r="X615" s="107" t="str">
        <f t="shared" si="672"/>
        <v>--608-09-04</v>
      </c>
      <c r="Y615" s="105" t="e">
        <f t="shared" ref="Y615:AC615" ca="1" si="680">TRIM(SUBSTITUTE(SUBSTITUTE(OFFSET($R615,0,COLUMN()-COLUMN($AL$1)),CHAR(160)," "),_xludf.UNICHAR(8239)," "))</f>
        <v>#NAME?</v>
      </c>
      <c r="Z615" s="105" t="e">
        <f t="shared" ca="1" si="680"/>
        <v>#NAME?</v>
      </c>
      <c r="AA615" s="105" t="e">
        <f t="shared" ca="1" si="680"/>
        <v>#NAME?</v>
      </c>
      <c r="AB615" s="105" t="e">
        <f t="shared" ca="1" si="680"/>
        <v>#NAME?</v>
      </c>
      <c r="AC615" s="105" t="e">
        <f t="shared" ca="1" si="680"/>
        <v>#NAME?</v>
      </c>
      <c r="AD615" s="107">
        <f t="shared" si="674"/>
        <v>1</v>
      </c>
      <c r="AE615" s="107" t="str">
        <f t="shared" si="675"/>
        <v>2026-04</v>
      </c>
      <c r="AF615" s="107">
        <f t="shared" si="676"/>
        <v>1</v>
      </c>
      <c r="AG615" s="107">
        <f t="shared" si="677"/>
        <v>1</v>
      </c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</row>
    <row r="616" spans="1:47" ht="24" customHeight="1" x14ac:dyDescent="0.3">
      <c r="A616" s="46">
        <v>23</v>
      </c>
      <c r="B616" s="107" t="s">
        <v>677</v>
      </c>
      <c r="C616" s="102">
        <v>46121</v>
      </c>
      <c r="D616" s="102" t="str">
        <f t="array" ref="D616">IFERROR(
  LOOKUP(2, 1/((TRIM(IMS!$E$8:$E$4000)=TRIM(IMS!$E616))*(IMS!$C$8:$C$4000&lt;IMS!$C616)),
         IMS!$C$8:$C$4000),
"")</f>
        <v/>
      </c>
      <c r="E616" s="107">
        <v>470981218</v>
      </c>
      <c r="F616" s="115">
        <v>46003</v>
      </c>
      <c r="G616" s="104" t="s">
        <v>678</v>
      </c>
      <c r="H616" s="124" t="s">
        <v>212</v>
      </c>
      <c r="I616" s="125" t="s">
        <v>82</v>
      </c>
      <c r="J616" s="105" t="e">
        <f t="shared" ref="J616:J629" ca="1" si="681">IF(OR(LOWER(TRIM(SUBSTITUTE(SUBSTITUTE($I616,CHAR(160)," "),_xludf.UNICHAR(8239)," ")))="male",
LOWER(TRIM(SUBSTITUTE(SUBSTITUTE($I616,CHAR(160)," "),_xludf.UNICHAR(8239)," ")))="m",
LOWER(TRIM(SUBSTITUTE(SUBSTITUTE($I616,CHAR(160)," "),_xludf.UNICHAR(8239)," ")))="males"),
"male",
IF(OR(LOWER(TRIM(SUBSTITUTE(SUBSTITUTE($I616,CHAR(160)," "),_xludf.UNICHAR(8239)," ")))="female",
LOWER(TRIM(SUBSTITUTE(SUBSTITUTE($I616,CHAR(160)," "),_xludf.UNICHAR(8239)," ")))="f",
LOWER(TRIM(SUBSTITUTE(SUBSTITUTE($I616,CHAR(160)," "),_xludf.UNICHAR(8239)," ")))="females"),
"female",
""))</f>
        <v>#NAME?</v>
      </c>
      <c r="K616" s="114">
        <v>592260580</v>
      </c>
      <c r="L616" s="105" t="s">
        <v>44</v>
      </c>
      <c r="M616" s="107" t="s">
        <v>83</v>
      </c>
      <c r="N616" s="107" t="s">
        <v>574</v>
      </c>
      <c r="O616" s="105"/>
      <c r="P616" s="106" t="s">
        <v>85</v>
      </c>
      <c r="Q616" s="136" t="s">
        <v>16</v>
      </c>
      <c r="R616" s="137"/>
      <c r="S616" s="107"/>
      <c r="T616" s="106"/>
      <c r="U616" s="106"/>
      <c r="V616" s="107"/>
      <c r="W616" s="107"/>
      <c r="X616" s="107" t="str">
        <f t="shared" si="672"/>
        <v>--609-09-04</v>
      </c>
      <c r="Y616" s="105" t="e">
        <f t="shared" ref="Y616:AC616" ca="1" si="682">TRIM(SUBSTITUTE(SUBSTITUTE(OFFSET($Q616,0,COLUMN()-COLUMN($AL$1)),CHAR(160)," "),_xludf.UNICHAR(8239)," "))</f>
        <v>#NAME?</v>
      </c>
      <c r="Z616" s="105" t="e">
        <f t="shared" ca="1" si="682"/>
        <v>#NAME?</v>
      </c>
      <c r="AA616" s="105" t="e">
        <f t="shared" ca="1" si="682"/>
        <v>#NAME?</v>
      </c>
      <c r="AB616" s="105" t="e">
        <f t="shared" ca="1" si="682"/>
        <v>#NAME?</v>
      </c>
      <c r="AC616" s="105" t="e">
        <f t="shared" ca="1" si="682"/>
        <v>#NAME?</v>
      </c>
      <c r="AD616" s="107">
        <f t="shared" si="674"/>
        <v>1</v>
      </c>
      <c r="AE616" s="107" t="str">
        <f t="shared" si="675"/>
        <v>2026-04</v>
      </c>
      <c r="AF616" s="107">
        <f t="shared" si="676"/>
        <v>1</v>
      </c>
      <c r="AG616" s="107">
        <f t="shared" si="677"/>
        <v>1</v>
      </c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</row>
    <row r="617" spans="1:47" ht="24" customHeight="1" x14ac:dyDescent="0.3">
      <c r="A617" s="46">
        <v>24</v>
      </c>
      <c r="B617" s="107" t="s">
        <v>679</v>
      </c>
      <c r="C617" s="102">
        <v>46121</v>
      </c>
      <c r="D617" s="102" t="str">
        <f t="array" ref="D617">IFERROR(
  LOOKUP(2, 1/((TRIM(IMS!$E$8:$E$4000)=TRIM(IMS!$E617))*(IMS!$C$8:$C$4000&lt;IMS!$C617)),
         IMS!$C$8:$C$4000),
"")</f>
        <v/>
      </c>
      <c r="E617" s="107">
        <v>403047525</v>
      </c>
      <c r="F617" s="115">
        <v>35700</v>
      </c>
      <c r="G617" s="104">
        <v>29</v>
      </c>
      <c r="H617" s="124" t="str">
        <f t="shared" ref="H617:H629" si="683">IF(G617="","",IF(G617&lt;=5,"0-5",IF(G617&lt;=18,"6-18",IF(G617&lt;=60,"19-60","+60"))))</f>
        <v>19-60</v>
      </c>
      <c r="I617" s="125" t="s">
        <v>82</v>
      </c>
      <c r="J617" s="105" t="e">
        <f t="shared" ca="1" si="681"/>
        <v>#NAME?</v>
      </c>
      <c r="K617" s="105">
        <v>595628038</v>
      </c>
      <c r="L617" s="105" t="s">
        <v>41</v>
      </c>
      <c r="M617" s="107" t="s">
        <v>83</v>
      </c>
      <c r="N617" s="107" t="s">
        <v>574</v>
      </c>
      <c r="O617" s="105"/>
      <c r="P617" s="106" t="s">
        <v>85</v>
      </c>
      <c r="Q617" s="136" t="s">
        <v>16</v>
      </c>
      <c r="R617" s="137"/>
      <c r="S617" s="107"/>
      <c r="T617" s="106"/>
      <c r="U617" s="106"/>
      <c r="V617" s="107"/>
      <c r="W617" s="107"/>
      <c r="X617" s="107" t="e">
        <f>IF(E617="","",UPPER(LEFT($C$3,1)&amp;"-"&amp;LEFT($C$4,1)&amp;"-"&amp;TEXT(ROW(#REF!),"000")&amp;"-"&amp;TEXT(C617,"dd-mm")))</f>
        <v>#REF!</v>
      </c>
      <c r="Y617" s="105" t="e">
        <f t="shared" ref="Y617:AC617" ca="1" si="684">TRIM(SUBSTITUTE(SUBSTITUTE(OFFSET($Q617,0,COLUMN()-COLUMN($AL$1)),CHAR(160)," "),_xludf.UNICHAR(8239)," "))</f>
        <v>#NAME?</v>
      </c>
      <c r="Z617" s="105" t="e">
        <f t="shared" ca="1" si="684"/>
        <v>#NAME?</v>
      </c>
      <c r="AA617" s="105" t="e">
        <f t="shared" ca="1" si="684"/>
        <v>#NAME?</v>
      </c>
      <c r="AB617" s="105" t="e">
        <f t="shared" ca="1" si="684"/>
        <v>#NAME?</v>
      </c>
      <c r="AC617" s="105" t="e">
        <f t="shared" ca="1" si="684"/>
        <v>#NAME?</v>
      </c>
      <c r="AD617" s="107">
        <f t="shared" si="674"/>
        <v>1</v>
      </c>
      <c r="AE617" s="107" t="str">
        <f t="shared" si="675"/>
        <v>2026-04</v>
      </c>
      <c r="AF617" s="107">
        <f t="shared" si="676"/>
        <v>1</v>
      </c>
      <c r="AG617" s="107">
        <f t="shared" si="677"/>
        <v>1</v>
      </c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</row>
    <row r="618" spans="1:47" ht="24" customHeight="1" x14ac:dyDescent="0.3">
      <c r="A618" s="46">
        <v>25</v>
      </c>
      <c r="B618" s="107" t="s">
        <v>680</v>
      </c>
      <c r="C618" s="102">
        <v>46121</v>
      </c>
      <c r="D618" s="102" t="str">
        <f t="array" ref="D618">IFERROR(
  LOOKUP(2, 1/((TRIM(IMS!$E$8:$E$4000)=TRIM(IMS!$E618))*(IMS!$C$8:$C$4000&lt;IMS!$C618)),
         IMS!$C$8:$C$4000),
"")</f>
        <v/>
      </c>
      <c r="E618" s="107">
        <v>901656801</v>
      </c>
      <c r="F618" s="115">
        <v>27764</v>
      </c>
      <c r="G618" s="104">
        <v>49</v>
      </c>
      <c r="H618" s="124" t="str">
        <f t="shared" si="683"/>
        <v>19-60</v>
      </c>
      <c r="I618" s="126" t="s">
        <v>88</v>
      </c>
      <c r="J618" s="105" t="e">
        <f t="shared" ca="1" si="681"/>
        <v>#NAME?</v>
      </c>
      <c r="K618" s="105">
        <v>599106655</v>
      </c>
      <c r="L618" s="105" t="s">
        <v>35</v>
      </c>
      <c r="M618" s="107" t="s">
        <v>83</v>
      </c>
      <c r="N618" s="107" t="s">
        <v>574</v>
      </c>
      <c r="O618" s="105"/>
      <c r="P618" s="106" t="s">
        <v>85</v>
      </c>
      <c r="Q618" s="136" t="s">
        <v>4</v>
      </c>
      <c r="R618" s="137"/>
      <c r="S618" s="107"/>
      <c r="T618" s="106"/>
      <c r="U618" s="106"/>
      <c r="V618" s="107"/>
      <c r="W618" s="107"/>
      <c r="X618" s="107" t="str">
        <f>IF(E618="","",UPPER(LEFT($C$3,1)&amp;"-"&amp;LEFT($C$4,1)&amp;"-"&amp;TEXT(ROW(B610),"000")&amp;"-"&amp;TEXT(C618,"dd-mm")))</f>
        <v>--610-09-04</v>
      </c>
      <c r="Y618" s="105" t="e">
        <f t="shared" ref="Y618:AC618" ca="1" si="685">TRIM(SUBSTITUTE(SUBSTITUTE(OFFSET($Q618,0,COLUMN()-COLUMN($AL$1)),CHAR(160)," "),_xludf.UNICHAR(8239)," "))</f>
        <v>#NAME?</v>
      </c>
      <c r="Z618" s="105" t="e">
        <f t="shared" ca="1" si="685"/>
        <v>#NAME?</v>
      </c>
      <c r="AA618" s="105" t="e">
        <f t="shared" ca="1" si="685"/>
        <v>#NAME?</v>
      </c>
      <c r="AB618" s="105" t="e">
        <f t="shared" ca="1" si="685"/>
        <v>#NAME?</v>
      </c>
      <c r="AC618" s="105" t="e">
        <f t="shared" ca="1" si="685"/>
        <v>#NAME?</v>
      </c>
      <c r="AD618" s="107">
        <f t="shared" si="674"/>
        <v>1</v>
      </c>
      <c r="AE618" s="107" t="str">
        <f t="shared" si="675"/>
        <v>2026-04</v>
      </c>
      <c r="AF618" s="107">
        <f t="shared" si="676"/>
        <v>1</v>
      </c>
      <c r="AG618" s="107">
        <f t="shared" si="677"/>
        <v>1</v>
      </c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</row>
    <row r="619" spans="1:47" ht="24" customHeight="1" x14ac:dyDescent="0.3">
      <c r="A619" s="46">
        <v>26</v>
      </c>
      <c r="B619" s="107" t="s">
        <v>681</v>
      </c>
      <c r="C619" s="102">
        <v>46121</v>
      </c>
      <c r="D619" s="102" t="str">
        <f t="array" ref="D619">IFERROR(
  LOOKUP(2, 1/((TRIM(IMS!$E$8:$E$4000)=TRIM(IMS!$E619))*(IMS!$C$8:$C$4000&lt;IMS!$C619)),
         IMS!$C$8:$C$4000),
"")</f>
        <v/>
      </c>
      <c r="E619" s="107">
        <v>803674365</v>
      </c>
      <c r="F619" s="115">
        <v>34138</v>
      </c>
      <c r="G619" s="104">
        <v>33</v>
      </c>
      <c r="H619" s="124" t="str">
        <f t="shared" si="683"/>
        <v>19-60</v>
      </c>
      <c r="I619" s="125" t="s">
        <v>82</v>
      </c>
      <c r="J619" s="105" t="e">
        <f t="shared" ca="1" si="681"/>
        <v>#NAME?</v>
      </c>
      <c r="K619" s="105">
        <v>568290210</v>
      </c>
      <c r="L619" s="105" t="s">
        <v>44</v>
      </c>
      <c r="M619" s="107" t="s">
        <v>83</v>
      </c>
      <c r="N619" s="107" t="s">
        <v>574</v>
      </c>
      <c r="O619" s="105"/>
      <c r="P619" s="106" t="s">
        <v>85</v>
      </c>
      <c r="Q619" s="137"/>
      <c r="R619" s="126" t="s">
        <v>17</v>
      </c>
      <c r="S619" s="107"/>
      <c r="T619" s="106"/>
      <c r="U619" s="106"/>
      <c r="V619" s="107"/>
      <c r="W619" s="107"/>
      <c r="X619" s="107" t="str">
        <f t="shared" ref="X619:X679" si="686">IF(E619="","",UPPER(LEFT($C$3,1)&amp;"-"&amp;LEFT($C$4,1)&amp;"-"&amp;TEXT(ROW(B612),"000")&amp;"-"&amp;TEXT(C619,"dd-mm")))</f>
        <v>--612-09-04</v>
      </c>
      <c r="Y619" s="105" t="e">
        <f t="shared" ref="Y619:AC619" ca="1" si="687">TRIM(SUBSTITUTE(SUBSTITUTE(OFFSET($R619,0,COLUMN()-COLUMN($AL$1)),CHAR(160)," "),_xludf.UNICHAR(8239)," "))</f>
        <v>#NAME?</v>
      </c>
      <c r="Z619" s="105" t="e">
        <f t="shared" ca="1" si="687"/>
        <v>#NAME?</v>
      </c>
      <c r="AA619" s="105" t="e">
        <f t="shared" ca="1" si="687"/>
        <v>#NAME?</v>
      </c>
      <c r="AB619" s="105" t="e">
        <f t="shared" ca="1" si="687"/>
        <v>#NAME?</v>
      </c>
      <c r="AC619" s="105" t="e">
        <f t="shared" ca="1" si="687"/>
        <v>#NAME?</v>
      </c>
      <c r="AD619" s="107">
        <f t="shared" si="674"/>
        <v>0</v>
      </c>
      <c r="AE619" s="107" t="str">
        <f t="shared" si="675"/>
        <v>2026-04</v>
      </c>
      <c r="AF619" s="107">
        <f t="shared" si="676"/>
        <v>1</v>
      </c>
      <c r="AG619" s="107">
        <f t="shared" si="677"/>
        <v>1</v>
      </c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</row>
    <row r="620" spans="1:47" ht="24" customHeight="1" x14ac:dyDescent="0.3">
      <c r="A620" s="46">
        <v>27</v>
      </c>
      <c r="B620" s="107" t="s">
        <v>682</v>
      </c>
      <c r="C620" s="102">
        <v>46121</v>
      </c>
      <c r="D620" s="102" t="str">
        <f t="array" ref="D620">IFERROR(
  LOOKUP(2, 1/((TRIM(IMS!$E$8:$E$4000)=TRIM(IMS!$E620))*(IMS!$C$8:$C$4000&lt;IMS!$C620)),
         IMS!$C$8:$C$4000),
"")</f>
        <v/>
      </c>
      <c r="E620" s="107">
        <v>444426282</v>
      </c>
      <c r="F620" s="115">
        <v>45223</v>
      </c>
      <c r="G620" s="104">
        <v>3</v>
      </c>
      <c r="H620" s="124" t="str">
        <f t="shared" si="683"/>
        <v>0-5</v>
      </c>
      <c r="I620" s="125" t="s">
        <v>82</v>
      </c>
      <c r="J620" s="105" t="e">
        <f t="shared" ca="1" si="681"/>
        <v>#NAME?</v>
      </c>
      <c r="K620" s="105">
        <v>568290210</v>
      </c>
      <c r="L620" s="105" t="s">
        <v>44</v>
      </c>
      <c r="M620" s="107" t="s">
        <v>83</v>
      </c>
      <c r="N620" s="107" t="s">
        <v>574</v>
      </c>
      <c r="O620" s="105"/>
      <c r="P620" s="106" t="s">
        <v>85</v>
      </c>
      <c r="Q620" s="136" t="s">
        <v>16</v>
      </c>
      <c r="R620" s="137"/>
      <c r="S620" s="107"/>
      <c r="T620" s="106"/>
      <c r="U620" s="110" t="s">
        <v>7</v>
      </c>
      <c r="V620" s="107"/>
      <c r="W620" s="107"/>
      <c r="X620" s="107" t="str">
        <f t="shared" si="686"/>
        <v>--613-09-04</v>
      </c>
      <c r="Y620" s="105" t="e">
        <f t="shared" ref="Y620:AC620" ca="1" si="688">TRIM(SUBSTITUTE(SUBSTITUTE(OFFSET($Q620,0,COLUMN()-COLUMN($AL$1)),CHAR(160)," "),_xludf.UNICHAR(8239)," "))</f>
        <v>#NAME?</v>
      </c>
      <c r="Z620" s="105" t="e">
        <f t="shared" ca="1" si="688"/>
        <v>#NAME?</v>
      </c>
      <c r="AA620" s="105" t="e">
        <f t="shared" ca="1" si="688"/>
        <v>#NAME?</v>
      </c>
      <c r="AB620" s="105" t="e">
        <f t="shared" ca="1" si="688"/>
        <v>#NAME?</v>
      </c>
      <c r="AC620" s="105" t="e">
        <f t="shared" ca="1" si="688"/>
        <v>#NAME?</v>
      </c>
      <c r="AD620" s="107">
        <f t="shared" si="674"/>
        <v>1</v>
      </c>
      <c r="AE620" s="107" t="str">
        <f t="shared" si="675"/>
        <v>2026-04</v>
      </c>
      <c r="AF620" s="107">
        <f t="shared" si="676"/>
        <v>1</v>
      </c>
      <c r="AG620" s="107">
        <f t="shared" si="677"/>
        <v>1</v>
      </c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</row>
    <row r="621" spans="1:47" ht="24" customHeight="1" x14ac:dyDescent="0.3">
      <c r="A621" s="46">
        <v>28</v>
      </c>
      <c r="B621" s="107" t="s">
        <v>683</v>
      </c>
      <c r="C621" s="102">
        <v>46121</v>
      </c>
      <c r="D621" s="102" t="str">
        <f t="array" ref="D621">IFERROR(
  LOOKUP(2, 1/((TRIM(IMS!$E$8:$E$4000)=TRIM(IMS!$E621))*(IMS!$C$8:$C$4000&lt;IMS!$C621)),
         IMS!$C$8:$C$4000),
"")</f>
        <v/>
      </c>
      <c r="E621" s="107">
        <v>908748494</v>
      </c>
      <c r="F621" s="115">
        <v>26003</v>
      </c>
      <c r="G621" s="104">
        <v>55</v>
      </c>
      <c r="H621" s="124" t="str">
        <f t="shared" si="683"/>
        <v>19-60</v>
      </c>
      <c r="I621" s="125" t="s">
        <v>82</v>
      </c>
      <c r="J621" s="105" t="e">
        <f t="shared" ca="1" si="681"/>
        <v>#NAME?</v>
      </c>
      <c r="K621" s="105">
        <v>597871058</v>
      </c>
      <c r="L621" s="105" t="s">
        <v>41</v>
      </c>
      <c r="M621" s="107" t="s">
        <v>83</v>
      </c>
      <c r="N621" s="107" t="s">
        <v>574</v>
      </c>
      <c r="O621" s="105"/>
      <c r="P621" s="106" t="s">
        <v>85</v>
      </c>
      <c r="Q621" s="136" t="s">
        <v>4</v>
      </c>
      <c r="R621" s="137"/>
      <c r="S621" s="107"/>
      <c r="T621" s="110" t="s">
        <v>19</v>
      </c>
      <c r="U621" s="106"/>
      <c r="V621" s="107"/>
      <c r="W621" s="107"/>
      <c r="X621" s="107" t="str">
        <f t="shared" si="686"/>
        <v>--614-09-04</v>
      </c>
      <c r="Y621" s="105" t="e">
        <f t="shared" ref="Y621:AC621" ca="1" si="689">TRIM(SUBSTITUTE(SUBSTITUTE(OFFSET($Q621,0,COLUMN()-COLUMN($AL$1)),CHAR(160)," "),_xludf.UNICHAR(8239)," "))</f>
        <v>#NAME?</v>
      </c>
      <c r="Z621" s="105" t="e">
        <f t="shared" ca="1" si="689"/>
        <v>#NAME?</v>
      </c>
      <c r="AA621" s="105" t="e">
        <f t="shared" ca="1" si="689"/>
        <v>#NAME?</v>
      </c>
      <c r="AB621" s="105" t="e">
        <f t="shared" ca="1" si="689"/>
        <v>#NAME?</v>
      </c>
      <c r="AC621" s="105" t="e">
        <f t="shared" ca="1" si="689"/>
        <v>#NAME?</v>
      </c>
      <c r="AD621" s="107">
        <f t="shared" si="674"/>
        <v>1</v>
      </c>
      <c r="AE621" s="107" t="str">
        <f t="shared" si="675"/>
        <v>2026-04</v>
      </c>
      <c r="AF621" s="107">
        <f t="shared" si="676"/>
        <v>1</v>
      </c>
      <c r="AG621" s="107">
        <f t="shared" si="677"/>
        <v>1</v>
      </c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</row>
    <row r="622" spans="1:47" ht="24" customHeight="1" x14ac:dyDescent="0.3">
      <c r="A622" s="46">
        <v>29</v>
      </c>
      <c r="B622" s="107" t="s">
        <v>684</v>
      </c>
      <c r="C622" s="102">
        <v>46121</v>
      </c>
      <c r="D622" s="102" t="str">
        <f t="array" ref="D622">IFERROR(
  LOOKUP(2, 1/((TRIM(IMS!$E$8:$E$4000)=TRIM(IMS!$E622))*(IMS!$C$8:$C$4000&lt;IMS!$C622)),
         IMS!$C$8:$C$4000),
"")</f>
        <v/>
      </c>
      <c r="E622" s="107">
        <v>906165444</v>
      </c>
      <c r="F622" s="115">
        <v>23587</v>
      </c>
      <c r="G622" s="104">
        <v>61</v>
      </c>
      <c r="H622" s="124" t="str">
        <f t="shared" si="683"/>
        <v>+60</v>
      </c>
      <c r="I622" s="125" t="s">
        <v>82</v>
      </c>
      <c r="J622" s="105" t="e">
        <f t="shared" ca="1" si="681"/>
        <v>#NAME?</v>
      </c>
      <c r="K622" s="105">
        <v>599883859</v>
      </c>
      <c r="L622" s="105" t="s">
        <v>41</v>
      </c>
      <c r="M622" s="107" t="s">
        <v>83</v>
      </c>
      <c r="N622" s="107" t="s">
        <v>574</v>
      </c>
      <c r="O622" s="105"/>
      <c r="P622" s="106" t="s">
        <v>85</v>
      </c>
      <c r="Q622" s="136" t="s">
        <v>16</v>
      </c>
      <c r="R622" s="137"/>
      <c r="S622" s="107"/>
      <c r="T622" s="106"/>
      <c r="U622" s="106"/>
      <c r="V622" s="107"/>
      <c r="W622" s="107"/>
      <c r="X622" s="107" t="str">
        <f t="shared" si="686"/>
        <v>--615-09-04</v>
      </c>
      <c r="Y622" s="105" t="e">
        <f t="shared" ref="Y622:AC622" ca="1" si="690">TRIM(SUBSTITUTE(SUBSTITUTE(OFFSET($Q622,0,COLUMN()-COLUMN($AL$1)),CHAR(160)," "),_xludf.UNICHAR(8239)," "))</f>
        <v>#NAME?</v>
      </c>
      <c r="Z622" s="105" t="e">
        <f t="shared" ca="1" si="690"/>
        <v>#NAME?</v>
      </c>
      <c r="AA622" s="105" t="e">
        <f t="shared" ca="1" si="690"/>
        <v>#NAME?</v>
      </c>
      <c r="AB622" s="105" t="e">
        <f t="shared" ca="1" si="690"/>
        <v>#NAME?</v>
      </c>
      <c r="AC622" s="105" t="e">
        <f t="shared" ca="1" si="690"/>
        <v>#NAME?</v>
      </c>
      <c r="AD622" s="107">
        <f t="shared" si="674"/>
        <v>1</v>
      </c>
      <c r="AE622" s="107" t="str">
        <f t="shared" si="675"/>
        <v>2026-04</v>
      </c>
      <c r="AF622" s="107">
        <f t="shared" si="676"/>
        <v>1</v>
      </c>
      <c r="AG622" s="107">
        <f t="shared" si="677"/>
        <v>1</v>
      </c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</row>
    <row r="623" spans="1:47" ht="24" customHeight="1" x14ac:dyDescent="0.3">
      <c r="A623" s="46">
        <v>30</v>
      </c>
      <c r="B623" s="107" t="s">
        <v>685</v>
      </c>
      <c r="C623" s="102">
        <v>46121</v>
      </c>
      <c r="D623" s="102" t="str">
        <f t="array" ref="D623">IFERROR(
  LOOKUP(2, 1/((TRIM(IMS!$E$8:$E$4000)=TRIM(IMS!$E623))*(IMS!$C$8:$C$4000&lt;IMS!$C623)),
         IMS!$C$8:$C$4000),
"")</f>
        <v/>
      </c>
      <c r="E623" s="107">
        <v>801500349</v>
      </c>
      <c r="F623" s="115">
        <v>31762</v>
      </c>
      <c r="G623" s="104">
        <v>39</v>
      </c>
      <c r="H623" s="124" t="str">
        <f t="shared" si="683"/>
        <v>19-60</v>
      </c>
      <c r="I623" s="125" t="s">
        <v>82</v>
      </c>
      <c r="J623" s="105" t="e">
        <f t="shared" ca="1" si="681"/>
        <v>#NAME?</v>
      </c>
      <c r="K623" s="105">
        <v>598763330</v>
      </c>
      <c r="L623" s="105" t="s">
        <v>41</v>
      </c>
      <c r="M623" s="107" t="s">
        <v>83</v>
      </c>
      <c r="N623" s="107" t="s">
        <v>574</v>
      </c>
      <c r="O623" s="105"/>
      <c r="P623" s="106" t="s">
        <v>85</v>
      </c>
      <c r="Q623" s="137"/>
      <c r="R623" s="126" t="s">
        <v>37</v>
      </c>
      <c r="S623" s="107"/>
      <c r="T623" s="106"/>
      <c r="U623" s="106"/>
      <c r="V623" s="107"/>
      <c r="W623" s="107"/>
      <c r="X623" s="107" t="str">
        <f t="shared" si="686"/>
        <v>--616-09-04</v>
      </c>
      <c r="Y623" s="105" t="e">
        <f t="shared" ref="Y623:AC623" ca="1" si="691">TRIM(SUBSTITUTE(SUBSTITUTE(OFFSET($Q623,0,COLUMN()-COLUMN($AL$1)),CHAR(160)," "),_xludf.UNICHAR(8239)," "))</f>
        <v>#NAME?</v>
      </c>
      <c r="Z623" s="105" t="e">
        <f t="shared" ca="1" si="691"/>
        <v>#NAME?</v>
      </c>
      <c r="AA623" s="105" t="e">
        <f t="shared" ca="1" si="691"/>
        <v>#NAME?</v>
      </c>
      <c r="AB623" s="105" t="e">
        <f t="shared" ca="1" si="691"/>
        <v>#NAME?</v>
      </c>
      <c r="AC623" s="105" t="e">
        <f t="shared" ca="1" si="691"/>
        <v>#NAME?</v>
      </c>
      <c r="AD623" s="107">
        <f t="shared" si="674"/>
        <v>1</v>
      </c>
      <c r="AE623" s="107" t="str">
        <f t="shared" si="675"/>
        <v>2026-04</v>
      </c>
      <c r="AF623" s="107">
        <f t="shared" si="676"/>
        <v>1</v>
      </c>
      <c r="AG623" s="107">
        <f t="shared" si="677"/>
        <v>1</v>
      </c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</row>
    <row r="624" spans="1:47" ht="24" customHeight="1" x14ac:dyDescent="0.3">
      <c r="A624" s="46">
        <v>31</v>
      </c>
      <c r="B624" s="107" t="s">
        <v>686</v>
      </c>
      <c r="C624" s="102">
        <v>46121</v>
      </c>
      <c r="D624" s="102" t="str">
        <f t="array" ref="D624">IFERROR(
  LOOKUP(2, 1/((TRIM(IMS!$E$8:$E$4000)=TRIM(IMS!$E624))*(IMS!$C$8:$C$4000&lt;IMS!$C624)),
         IMS!$C$8:$C$4000),
"")</f>
        <v/>
      </c>
      <c r="E624" s="107">
        <v>444377881</v>
      </c>
      <c r="F624" s="115">
        <v>45053</v>
      </c>
      <c r="G624" s="104">
        <v>3</v>
      </c>
      <c r="H624" s="124" t="str">
        <f t="shared" si="683"/>
        <v>0-5</v>
      </c>
      <c r="I624" s="125" t="s">
        <v>82</v>
      </c>
      <c r="J624" s="105" t="e">
        <f t="shared" ca="1" si="681"/>
        <v>#NAME?</v>
      </c>
      <c r="K624" s="105">
        <v>592491640</v>
      </c>
      <c r="L624" s="105" t="s">
        <v>41</v>
      </c>
      <c r="M624" s="107" t="s">
        <v>83</v>
      </c>
      <c r="N624" s="107" t="s">
        <v>574</v>
      </c>
      <c r="O624" s="105"/>
      <c r="P624" s="106" t="s">
        <v>85</v>
      </c>
      <c r="Q624" s="136" t="s">
        <v>16</v>
      </c>
      <c r="R624" s="137"/>
      <c r="S624" s="107"/>
      <c r="T624" s="106"/>
      <c r="U624" s="110" t="s">
        <v>7</v>
      </c>
      <c r="V624" s="107"/>
      <c r="W624" s="107"/>
      <c r="X624" s="107" t="str">
        <f t="shared" si="686"/>
        <v>--617-09-04</v>
      </c>
      <c r="Y624" s="105" t="e">
        <f t="shared" ref="Y624:AC624" ca="1" si="692">TRIM(SUBSTITUTE(SUBSTITUTE(OFFSET($Q624,0,COLUMN()-COLUMN($AL$1)),CHAR(160)," "),_xludf.UNICHAR(8239)," "))</f>
        <v>#NAME?</v>
      </c>
      <c r="Z624" s="105" t="e">
        <f t="shared" ca="1" si="692"/>
        <v>#NAME?</v>
      </c>
      <c r="AA624" s="105" t="e">
        <f t="shared" ca="1" si="692"/>
        <v>#NAME?</v>
      </c>
      <c r="AB624" s="105" t="e">
        <f t="shared" ca="1" si="692"/>
        <v>#NAME?</v>
      </c>
      <c r="AC624" s="105" t="e">
        <f t="shared" ca="1" si="692"/>
        <v>#NAME?</v>
      </c>
      <c r="AD624" s="107">
        <f t="shared" si="674"/>
        <v>1</v>
      </c>
      <c r="AE624" s="107" t="str">
        <f t="shared" si="675"/>
        <v>2026-04</v>
      </c>
      <c r="AF624" s="107">
        <f t="shared" si="676"/>
        <v>1</v>
      </c>
      <c r="AG624" s="107">
        <f t="shared" si="677"/>
        <v>1</v>
      </c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</row>
    <row r="625" spans="1:47" ht="24" customHeight="1" x14ac:dyDescent="0.3">
      <c r="A625" s="46">
        <v>32</v>
      </c>
      <c r="B625" s="107" t="s">
        <v>657</v>
      </c>
      <c r="C625" s="102">
        <v>46121</v>
      </c>
      <c r="D625" s="102">
        <f t="array" ref="D625">IFERROR(
  LOOKUP(2, 1/((TRIM(IMS!$E$8:$E$4000)=TRIM(IMS!$E625))*(IMS!$C$8:$C$4000&lt;IMS!$C625)),
         IMS!$C$8:$C$4000),
"")</f>
        <v>46120</v>
      </c>
      <c r="E625" s="107">
        <v>400953188</v>
      </c>
      <c r="F625" s="115">
        <v>34752</v>
      </c>
      <c r="G625" s="104">
        <v>31</v>
      </c>
      <c r="H625" s="124" t="str">
        <f t="shared" si="683"/>
        <v>19-60</v>
      </c>
      <c r="I625" s="125" t="s">
        <v>82</v>
      </c>
      <c r="J625" s="105" t="e">
        <f t="shared" ca="1" si="681"/>
        <v>#NAME?</v>
      </c>
      <c r="K625" s="105">
        <v>597791825</v>
      </c>
      <c r="L625" s="105" t="s">
        <v>35</v>
      </c>
      <c r="M625" s="107" t="s">
        <v>83</v>
      </c>
      <c r="N625" s="107" t="s">
        <v>574</v>
      </c>
      <c r="O625" s="105"/>
      <c r="P625" s="103" t="s">
        <v>85</v>
      </c>
      <c r="Q625" s="136" t="s">
        <v>16</v>
      </c>
      <c r="R625" s="126" t="s">
        <v>15</v>
      </c>
      <c r="S625" s="107"/>
      <c r="T625" s="106"/>
      <c r="U625" s="106"/>
      <c r="V625" s="107"/>
      <c r="W625" s="107"/>
      <c r="X625" s="107" t="str">
        <f t="shared" si="686"/>
        <v>--618-09-04</v>
      </c>
      <c r="Y625" s="105" t="e">
        <f t="shared" ref="Y625:AC625" ca="1" si="693">TRIM(SUBSTITUTE(SUBSTITUTE(OFFSET($Q625,0,COLUMN()-COLUMN($AL$1)),CHAR(160)," "),_xludf.UNICHAR(8239)," "))</f>
        <v>#NAME?</v>
      </c>
      <c r="Z625" s="105" t="e">
        <f t="shared" ca="1" si="693"/>
        <v>#NAME?</v>
      </c>
      <c r="AA625" s="105" t="e">
        <f t="shared" ca="1" si="693"/>
        <v>#NAME?</v>
      </c>
      <c r="AB625" s="105" t="e">
        <f t="shared" ca="1" si="693"/>
        <v>#NAME?</v>
      </c>
      <c r="AC625" s="105" t="e">
        <f t="shared" ca="1" si="693"/>
        <v>#NAME?</v>
      </c>
      <c r="AD625" s="107">
        <f t="shared" si="674"/>
        <v>0</v>
      </c>
      <c r="AE625" s="107" t="str">
        <f t="shared" si="675"/>
        <v>2026-04</v>
      </c>
      <c r="AF625" s="107">
        <f t="shared" si="676"/>
        <v>0</v>
      </c>
      <c r="AG625" s="107">
        <f t="shared" si="677"/>
        <v>0</v>
      </c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</row>
    <row r="626" spans="1:47" ht="24" customHeight="1" x14ac:dyDescent="0.3">
      <c r="A626" s="46">
        <v>33</v>
      </c>
      <c r="B626" s="107" t="s">
        <v>687</v>
      </c>
      <c r="C626" s="102">
        <v>46121</v>
      </c>
      <c r="D626" s="102" t="str">
        <f t="array" ref="D626">IFERROR(
  LOOKUP(2, 1/((TRIM(IMS!$E$8:$E$4000)=TRIM(IMS!$E626))*(IMS!$C$8:$C$4000&lt;IMS!$C626)),
         IMS!$C$8:$C$4000),
"")</f>
        <v/>
      </c>
      <c r="E626" s="107">
        <v>801554775</v>
      </c>
      <c r="F626" s="115">
        <v>31654</v>
      </c>
      <c r="G626" s="104">
        <v>39</v>
      </c>
      <c r="H626" s="124" t="str">
        <f t="shared" si="683"/>
        <v>19-60</v>
      </c>
      <c r="I626" s="125" t="s">
        <v>82</v>
      </c>
      <c r="J626" s="105" t="e">
        <f t="shared" ca="1" si="681"/>
        <v>#NAME?</v>
      </c>
      <c r="K626" s="105">
        <v>592624720</v>
      </c>
      <c r="L626" s="105" t="s">
        <v>41</v>
      </c>
      <c r="M626" s="107" t="s">
        <v>83</v>
      </c>
      <c r="N626" s="107" t="s">
        <v>574</v>
      </c>
      <c r="O626" s="105"/>
      <c r="P626" s="106" t="s">
        <v>85</v>
      </c>
      <c r="Q626" s="136" t="s">
        <v>16</v>
      </c>
      <c r="R626" s="137"/>
      <c r="S626" s="107"/>
      <c r="T626" s="106"/>
      <c r="U626" s="106"/>
      <c r="V626" s="107"/>
      <c r="W626" s="107"/>
      <c r="X626" s="107" t="str">
        <f t="shared" si="686"/>
        <v>--619-09-04</v>
      </c>
      <c r="Y626" s="105" t="e">
        <f t="shared" ref="Y626:AC626" ca="1" si="694">TRIM(SUBSTITUTE(SUBSTITUTE(OFFSET($Q626,0,COLUMN()-COLUMN($AL$1)),CHAR(160)," "),_xludf.UNICHAR(8239)," "))</f>
        <v>#NAME?</v>
      </c>
      <c r="Z626" s="105" t="e">
        <f t="shared" ca="1" si="694"/>
        <v>#NAME?</v>
      </c>
      <c r="AA626" s="105" t="e">
        <f t="shared" ca="1" si="694"/>
        <v>#NAME?</v>
      </c>
      <c r="AB626" s="105" t="e">
        <f t="shared" ca="1" si="694"/>
        <v>#NAME?</v>
      </c>
      <c r="AC626" s="105" t="e">
        <f t="shared" ca="1" si="694"/>
        <v>#NAME?</v>
      </c>
      <c r="AD626" s="107">
        <f t="shared" si="674"/>
        <v>0</v>
      </c>
      <c r="AE626" s="107" t="str">
        <f t="shared" si="675"/>
        <v>2026-04</v>
      </c>
      <c r="AF626" s="107">
        <f t="shared" si="676"/>
        <v>1</v>
      </c>
      <c r="AG626" s="107">
        <f t="shared" si="677"/>
        <v>1</v>
      </c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</row>
    <row r="627" spans="1:47" ht="24" customHeight="1" x14ac:dyDescent="0.3">
      <c r="A627" s="46">
        <v>34</v>
      </c>
      <c r="B627" s="107" t="s">
        <v>688</v>
      </c>
      <c r="C627" s="102">
        <v>46121</v>
      </c>
      <c r="D627" s="102" t="str">
        <f t="array" ref="D627">IFERROR(
  LOOKUP(2, 1/((TRIM(IMS!$E$8:$E$4000)=TRIM(IMS!$E627))*(IMS!$C$8:$C$4000&lt;IMS!$C627)),
         IMS!$C$8:$C$4000),
"")</f>
        <v/>
      </c>
      <c r="E627" s="107">
        <v>409781978</v>
      </c>
      <c r="F627" s="115">
        <v>37999</v>
      </c>
      <c r="G627" s="104">
        <v>22</v>
      </c>
      <c r="H627" s="124" t="str">
        <f t="shared" si="683"/>
        <v>19-60</v>
      </c>
      <c r="I627" s="125" t="s">
        <v>82</v>
      </c>
      <c r="J627" s="105" t="e">
        <f t="shared" ca="1" si="681"/>
        <v>#NAME?</v>
      </c>
      <c r="K627" s="105">
        <v>598637195</v>
      </c>
      <c r="L627" s="105" t="s">
        <v>35</v>
      </c>
      <c r="M627" s="107" t="s">
        <v>83</v>
      </c>
      <c r="N627" s="107" t="s">
        <v>574</v>
      </c>
      <c r="O627" s="105"/>
      <c r="P627" s="106" t="s">
        <v>156</v>
      </c>
      <c r="Q627" s="137"/>
      <c r="R627" s="126" t="s">
        <v>27</v>
      </c>
      <c r="S627" s="107"/>
      <c r="T627" s="106"/>
      <c r="U627" s="106"/>
      <c r="V627" s="107"/>
      <c r="W627" s="107"/>
      <c r="X627" s="107" t="str">
        <f t="shared" si="686"/>
        <v>--620-09-04</v>
      </c>
      <c r="Y627" s="105" t="e">
        <f t="shared" ref="Y627:AC627" ca="1" si="695">TRIM(SUBSTITUTE(SUBSTITUTE(OFFSET($Q627,0,COLUMN()-COLUMN($AL$1)),CHAR(160)," "),_xludf.UNICHAR(8239)," "))</f>
        <v>#NAME?</v>
      </c>
      <c r="Z627" s="105" t="e">
        <f t="shared" ca="1" si="695"/>
        <v>#NAME?</v>
      </c>
      <c r="AA627" s="105" t="e">
        <f t="shared" ca="1" si="695"/>
        <v>#NAME?</v>
      </c>
      <c r="AB627" s="105" t="e">
        <f t="shared" ca="1" si="695"/>
        <v>#NAME?</v>
      </c>
      <c r="AC627" s="105" t="e">
        <f t="shared" ca="1" si="695"/>
        <v>#NAME?</v>
      </c>
      <c r="AD627" s="107">
        <f t="shared" si="674"/>
        <v>1</v>
      </c>
      <c r="AE627" s="107" t="str">
        <f t="shared" si="675"/>
        <v>2026-04</v>
      </c>
      <c r="AF627" s="107">
        <f t="shared" si="676"/>
        <v>1</v>
      </c>
      <c r="AG627" s="107">
        <f t="shared" si="677"/>
        <v>1</v>
      </c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</row>
    <row r="628" spans="1:47" ht="24" customHeight="1" x14ac:dyDescent="0.3">
      <c r="A628" s="46">
        <v>35</v>
      </c>
      <c r="B628" s="107" t="s">
        <v>689</v>
      </c>
      <c r="C628" s="102">
        <v>46121</v>
      </c>
      <c r="D628" s="102" t="str">
        <f t="array" ref="D628">IFERROR(
  LOOKUP(2, 1/((TRIM(IMS!$E$8:$E$4000)=TRIM(IMS!$E628))*(IMS!$C$8:$C$4000&lt;IMS!$C628)),
         IMS!$C$8:$C$4000),
"")</f>
        <v/>
      </c>
      <c r="E628" s="107">
        <v>404636052</v>
      </c>
      <c r="F628" s="115">
        <v>36788</v>
      </c>
      <c r="G628" s="104">
        <v>26</v>
      </c>
      <c r="H628" s="124" t="str">
        <f t="shared" si="683"/>
        <v>19-60</v>
      </c>
      <c r="I628" s="125" t="s">
        <v>82</v>
      </c>
      <c r="J628" s="105" t="e">
        <f t="shared" ca="1" si="681"/>
        <v>#NAME?</v>
      </c>
      <c r="K628" s="105">
        <v>595158754</v>
      </c>
      <c r="L628" s="105" t="s">
        <v>35</v>
      </c>
      <c r="M628" s="107" t="s">
        <v>83</v>
      </c>
      <c r="N628" s="107" t="s">
        <v>574</v>
      </c>
      <c r="O628" s="105"/>
      <c r="P628" s="106" t="s">
        <v>85</v>
      </c>
      <c r="Q628" s="136" t="s">
        <v>16</v>
      </c>
      <c r="R628" s="137"/>
      <c r="S628" s="107"/>
      <c r="T628" s="106"/>
      <c r="U628" s="106"/>
      <c r="V628" s="107"/>
      <c r="W628" s="107"/>
      <c r="X628" s="107" t="str">
        <f t="shared" si="686"/>
        <v>--621-09-04</v>
      </c>
      <c r="Y628" s="105" t="e">
        <f t="shared" ref="Y628:AC628" ca="1" si="696">TRIM(SUBSTITUTE(SUBSTITUTE(OFFSET($Q628,0,COLUMN()-COLUMN($AL$1)),CHAR(160)," "),_xludf.UNICHAR(8239)," "))</f>
        <v>#NAME?</v>
      </c>
      <c r="Z628" s="105" t="e">
        <f t="shared" ca="1" si="696"/>
        <v>#NAME?</v>
      </c>
      <c r="AA628" s="105" t="e">
        <f t="shared" ca="1" si="696"/>
        <v>#NAME?</v>
      </c>
      <c r="AB628" s="105" t="e">
        <f t="shared" ca="1" si="696"/>
        <v>#NAME?</v>
      </c>
      <c r="AC628" s="105" t="e">
        <f t="shared" ca="1" si="696"/>
        <v>#NAME?</v>
      </c>
      <c r="AD628" s="107">
        <f t="shared" si="674"/>
        <v>1</v>
      </c>
      <c r="AE628" s="107" t="str">
        <f t="shared" si="675"/>
        <v>2026-04</v>
      </c>
      <c r="AF628" s="107">
        <f t="shared" si="676"/>
        <v>1</v>
      </c>
      <c r="AG628" s="107">
        <f t="shared" si="677"/>
        <v>1</v>
      </c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</row>
    <row r="629" spans="1:47" ht="24" customHeight="1" x14ac:dyDescent="0.3">
      <c r="A629" s="46">
        <v>36</v>
      </c>
      <c r="B629" s="107" t="s">
        <v>690</v>
      </c>
      <c r="C629" s="102">
        <v>46121</v>
      </c>
      <c r="D629" s="102" t="str">
        <f t="array" ref="D629">IFERROR(
  LOOKUP(2, 1/((TRIM(IMS!$E$8:$E$4000)=TRIM(IMS!$E629))*(IMS!$C$8:$C$4000&lt;IMS!$C629)),
         IMS!$C$8:$C$4000),
"")</f>
        <v/>
      </c>
      <c r="E629" s="107">
        <v>470604604</v>
      </c>
      <c r="F629" s="115">
        <v>45604</v>
      </c>
      <c r="G629" s="104">
        <v>1</v>
      </c>
      <c r="H629" s="124" t="str">
        <f t="shared" si="683"/>
        <v>0-5</v>
      </c>
      <c r="I629" s="125" t="s">
        <v>82</v>
      </c>
      <c r="J629" s="105" t="e">
        <f t="shared" ca="1" si="681"/>
        <v>#NAME?</v>
      </c>
      <c r="K629" s="105">
        <v>595158754</v>
      </c>
      <c r="L629" s="105" t="s">
        <v>35</v>
      </c>
      <c r="M629" s="107" t="s">
        <v>83</v>
      </c>
      <c r="N629" s="107" t="s">
        <v>574</v>
      </c>
      <c r="O629" s="105"/>
      <c r="P629" s="106" t="s">
        <v>85</v>
      </c>
      <c r="Q629" s="136" t="s">
        <v>16</v>
      </c>
      <c r="R629" s="137"/>
      <c r="S629" s="107"/>
      <c r="T629" s="106"/>
      <c r="U629" s="110" t="s">
        <v>7</v>
      </c>
      <c r="V629" s="107"/>
      <c r="W629" s="107"/>
      <c r="X629" s="107" t="str">
        <f t="shared" si="686"/>
        <v>--622-09-04</v>
      </c>
      <c r="Y629" s="105" t="e">
        <f t="shared" ref="Y629:AC629" ca="1" si="697">TRIM(SUBSTITUTE(SUBSTITUTE(OFFSET($Q629,0,COLUMN()-COLUMN($AL$1)),CHAR(160)," "),_xludf.UNICHAR(8239)," "))</f>
        <v>#NAME?</v>
      </c>
      <c r="Z629" s="105" t="e">
        <f t="shared" ca="1" si="697"/>
        <v>#NAME?</v>
      </c>
      <c r="AA629" s="105" t="e">
        <f t="shared" ca="1" si="697"/>
        <v>#NAME?</v>
      </c>
      <c r="AB629" s="105" t="e">
        <f t="shared" ca="1" si="697"/>
        <v>#NAME?</v>
      </c>
      <c r="AC629" s="105" t="e">
        <f t="shared" ca="1" si="697"/>
        <v>#NAME?</v>
      </c>
      <c r="AD629" s="107">
        <f t="shared" si="674"/>
        <v>1</v>
      </c>
      <c r="AE629" s="107" t="str">
        <f t="shared" si="675"/>
        <v>2026-04</v>
      </c>
      <c r="AF629" s="107">
        <f t="shared" si="676"/>
        <v>1</v>
      </c>
      <c r="AG629" s="107">
        <f t="shared" si="677"/>
        <v>1</v>
      </c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</row>
    <row r="630" spans="1:47" ht="30" customHeight="1" x14ac:dyDescent="0.3">
      <c r="A630" s="46">
        <v>37</v>
      </c>
      <c r="B630" s="105" t="s">
        <v>386</v>
      </c>
      <c r="C630" s="102">
        <v>46121</v>
      </c>
      <c r="D630" s="102">
        <f t="array" ref="D630">IFERROR(
  LOOKUP(2, 1/((TRIM(IMS!$E$8:$E$4000)=TRIM(IMS!$E630))*(IMS!$C$8:$C$4000&lt;IMS!$C630)),
         IMS!$C$8:$C$4000),
"")</f>
        <v>46114</v>
      </c>
      <c r="E630" s="105">
        <v>409758695</v>
      </c>
      <c r="F630" s="115">
        <v>38102</v>
      </c>
      <c r="G630" s="105">
        <v>22</v>
      </c>
      <c r="H630" s="128" t="s">
        <v>549</v>
      </c>
      <c r="I630" s="125" t="s">
        <v>82</v>
      </c>
      <c r="J630" s="110"/>
      <c r="K630" s="105">
        <v>599251494</v>
      </c>
      <c r="L630" s="105" t="s">
        <v>35</v>
      </c>
      <c r="M630" s="105" t="s">
        <v>83</v>
      </c>
      <c r="N630" s="105" t="s">
        <v>84</v>
      </c>
      <c r="O630" s="110"/>
      <c r="P630" s="114" t="s">
        <v>85</v>
      </c>
      <c r="Q630" s="137"/>
      <c r="R630" s="126" t="s">
        <v>5</v>
      </c>
      <c r="S630" s="107"/>
      <c r="T630" s="106"/>
      <c r="U630" s="106"/>
      <c r="V630" s="107"/>
      <c r="W630" s="107"/>
      <c r="X630" s="107" t="str">
        <f t="shared" si="686"/>
        <v>--623-09-04</v>
      </c>
      <c r="Y630" s="105" t="e">
        <f t="shared" ref="Y630:AC630" ca="1" si="698">TRIM(SUBSTITUTE(SUBSTITUTE(OFFSET($Q630,0,COLUMN()-COLUMN($AL$1)),CHAR(160)," "),_xludf.UNICHAR(8239)," "))</f>
        <v>#NAME?</v>
      </c>
      <c r="Z630" s="105" t="e">
        <f t="shared" ca="1" si="698"/>
        <v>#NAME?</v>
      </c>
      <c r="AA630" s="105" t="e">
        <f t="shared" ca="1" si="698"/>
        <v>#NAME?</v>
      </c>
      <c r="AB630" s="105" t="e">
        <f t="shared" ca="1" si="698"/>
        <v>#NAME?</v>
      </c>
      <c r="AC630" s="105" t="e">
        <f t="shared" ca="1" si="698"/>
        <v>#NAME?</v>
      </c>
      <c r="AD630" s="107">
        <f t="shared" si="674"/>
        <v>1</v>
      </c>
      <c r="AE630" s="107" t="str">
        <f t="shared" si="675"/>
        <v>2026-04</v>
      </c>
      <c r="AF630" s="107">
        <f t="shared" si="676"/>
        <v>0</v>
      </c>
      <c r="AG630" s="107">
        <f t="shared" si="677"/>
        <v>0</v>
      </c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</row>
    <row r="631" spans="1:47" ht="24" customHeight="1" x14ac:dyDescent="0.3">
      <c r="A631" s="46">
        <v>38</v>
      </c>
      <c r="B631" s="107" t="s">
        <v>691</v>
      </c>
      <c r="C631" s="102">
        <v>46121</v>
      </c>
      <c r="D631" s="102" t="str">
        <f t="array" ref="D631">IFERROR(
  LOOKUP(2, 1/((TRIM(IMS!$E$8:$E$4000)=TRIM(IMS!$E631))*(IMS!$C$8:$C$4000&lt;IMS!$C631)),
         IMS!$C$8:$C$4000),
"")</f>
        <v/>
      </c>
      <c r="E631" s="107">
        <v>931066104</v>
      </c>
      <c r="F631" s="115">
        <v>25493</v>
      </c>
      <c r="G631" s="104">
        <v>56</v>
      </c>
      <c r="H631" s="124" t="str">
        <f t="shared" ref="H631:H642" si="699">IF(G631="","",IF(G631&lt;=5,"0-5",IF(G631&lt;=18,"6-18",IF(G631&lt;=60,"19-60","+60"))))</f>
        <v>19-60</v>
      </c>
      <c r="I631" s="125" t="s">
        <v>82</v>
      </c>
      <c r="J631" s="105" t="e">
        <f ca="1">IF(OR(LOWER(TRIM(SUBSTITUTE(SUBSTITUTE($I631,CHAR(160)," "),_xludf.UNICHAR(8239)," ")))="male",
LOWER(TRIM(SUBSTITUTE(SUBSTITUTE($I631,CHAR(160)," "),_xludf.UNICHAR(8239)," ")))="m",
LOWER(TRIM(SUBSTITUTE(SUBSTITUTE($I631,CHAR(160)," "),_xludf.UNICHAR(8239)," ")))="males"),
"male",
IF(OR(LOWER(TRIM(SUBSTITUTE(SUBSTITUTE($I631,CHAR(160)," "),_xludf.UNICHAR(8239)," ")))="female",
LOWER(TRIM(SUBSTITUTE(SUBSTITUTE($I631,CHAR(160)," "),_xludf.UNICHAR(8239)," ")))="f",
LOWER(TRIM(SUBSTITUTE(SUBSTITUTE($I631,CHAR(160)," "),_xludf.UNICHAR(8239)," ")))="females"),
"female",
""))</f>
        <v>#NAME?</v>
      </c>
      <c r="K631" s="105">
        <v>598685495</v>
      </c>
      <c r="L631" s="105" t="s">
        <v>35</v>
      </c>
      <c r="M631" s="107" t="s">
        <v>83</v>
      </c>
      <c r="N631" s="107" t="s">
        <v>574</v>
      </c>
      <c r="O631" s="105"/>
      <c r="P631" s="106" t="s">
        <v>85</v>
      </c>
      <c r="Q631" s="136" t="s">
        <v>16</v>
      </c>
      <c r="R631" s="137"/>
      <c r="S631" s="107"/>
      <c r="T631" s="106"/>
      <c r="U631" s="106"/>
      <c r="V631" s="107"/>
      <c r="W631" s="107"/>
      <c r="X631" s="107" t="str">
        <f t="shared" si="686"/>
        <v>--624-09-04</v>
      </c>
      <c r="Y631" s="105" t="e">
        <f t="shared" ref="Y631:AC631" ca="1" si="700">TRIM(SUBSTITUTE(SUBSTITUTE(OFFSET($Q631,0,COLUMN()-COLUMN($AL$1)),CHAR(160)," "),_xludf.UNICHAR(8239)," "))</f>
        <v>#NAME?</v>
      </c>
      <c r="Z631" s="105" t="e">
        <f t="shared" ca="1" si="700"/>
        <v>#NAME?</v>
      </c>
      <c r="AA631" s="105" t="e">
        <f t="shared" ca="1" si="700"/>
        <v>#NAME?</v>
      </c>
      <c r="AB631" s="105" t="e">
        <f t="shared" ca="1" si="700"/>
        <v>#NAME?</v>
      </c>
      <c r="AC631" s="105" t="e">
        <f t="shared" ca="1" si="700"/>
        <v>#NAME?</v>
      </c>
      <c r="AD631" s="107">
        <f t="shared" si="674"/>
        <v>1</v>
      </c>
      <c r="AE631" s="107" t="str">
        <f t="shared" si="675"/>
        <v>2026-04</v>
      </c>
      <c r="AF631" s="107">
        <f t="shared" si="676"/>
        <v>1</v>
      </c>
      <c r="AG631" s="107">
        <f t="shared" si="677"/>
        <v>1</v>
      </c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</row>
    <row r="632" spans="1:47" ht="24" customHeight="1" x14ac:dyDescent="0.3">
      <c r="A632" s="46">
        <v>39</v>
      </c>
      <c r="B632" s="114" t="s">
        <v>692</v>
      </c>
      <c r="C632" s="102">
        <v>46121</v>
      </c>
      <c r="D632" s="102" t="str">
        <f t="array" ref="D632">IFERROR(
  LOOKUP(2, 1/((TRIM(IMS!$E$8:$E$4000)=TRIM(IMS!$E632))*(IMS!$C$8:$C$4000&lt;IMS!$C632)),
         IMS!$C$8:$C$4000),
"")</f>
        <v/>
      </c>
      <c r="E632" s="114">
        <v>408442044</v>
      </c>
      <c r="F632" s="115">
        <v>38170</v>
      </c>
      <c r="G632" s="114">
        <v>22</v>
      </c>
      <c r="H632" s="124" t="str">
        <f t="shared" si="699"/>
        <v>19-60</v>
      </c>
      <c r="I632" s="125" t="s">
        <v>82</v>
      </c>
      <c r="J632" s="110"/>
      <c r="K632" s="114">
        <v>592575660</v>
      </c>
      <c r="L632" s="105" t="s">
        <v>35</v>
      </c>
      <c r="M632" s="107" t="s">
        <v>83</v>
      </c>
      <c r="N632" s="107" t="s">
        <v>574</v>
      </c>
      <c r="O632" s="105"/>
      <c r="P632" s="106" t="s">
        <v>85</v>
      </c>
      <c r="Q632" s="137"/>
      <c r="R632" s="126" t="s">
        <v>37</v>
      </c>
      <c r="S632" s="107"/>
      <c r="T632" s="106"/>
      <c r="U632" s="106"/>
      <c r="V632" s="107"/>
      <c r="W632" s="107"/>
      <c r="X632" s="107" t="str">
        <f t="shared" si="686"/>
        <v>--625-09-04</v>
      </c>
      <c r="Y632" s="105" t="e">
        <f t="shared" ref="Y632:AC632" ca="1" si="701">TRIM(SUBSTITUTE(SUBSTITUTE(OFFSET($Q632,0,COLUMN()-COLUMN($AL$1)),CHAR(160)," "),_xludf.UNICHAR(8239)," "))</f>
        <v>#NAME?</v>
      </c>
      <c r="Z632" s="105" t="e">
        <f t="shared" ca="1" si="701"/>
        <v>#NAME?</v>
      </c>
      <c r="AA632" s="105" t="e">
        <f t="shared" ca="1" si="701"/>
        <v>#NAME?</v>
      </c>
      <c r="AB632" s="105" t="e">
        <f t="shared" ca="1" si="701"/>
        <v>#NAME?</v>
      </c>
      <c r="AC632" s="105" t="e">
        <f t="shared" ca="1" si="701"/>
        <v>#NAME?</v>
      </c>
      <c r="AD632" s="107">
        <f t="shared" si="674"/>
        <v>0</v>
      </c>
      <c r="AE632" s="107" t="str">
        <f t="shared" si="675"/>
        <v>2026-04</v>
      </c>
      <c r="AF632" s="107">
        <f t="shared" si="676"/>
        <v>1</v>
      </c>
      <c r="AG632" s="107">
        <f t="shared" si="677"/>
        <v>1</v>
      </c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</row>
    <row r="633" spans="1:47" ht="24" customHeight="1" x14ac:dyDescent="0.3">
      <c r="A633" s="46">
        <v>40</v>
      </c>
      <c r="B633" s="114" t="s">
        <v>693</v>
      </c>
      <c r="C633" s="102">
        <v>46121</v>
      </c>
      <c r="D633" s="102" t="str">
        <f t="array" ref="D633">IFERROR(
  LOOKUP(2, 1/((TRIM(IMS!$E$8:$E$4000)=TRIM(IMS!$E633))*(IMS!$C$8:$C$4000&lt;IMS!$C633)),
         IMS!$C$8:$C$4000),
"")</f>
        <v/>
      </c>
      <c r="E633" s="114">
        <v>915306492</v>
      </c>
      <c r="F633" s="115">
        <v>26661</v>
      </c>
      <c r="G633" s="114">
        <v>53</v>
      </c>
      <c r="H633" s="124" t="str">
        <f t="shared" si="699"/>
        <v>19-60</v>
      </c>
      <c r="I633" s="125" t="s">
        <v>82</v>
      </c>
      <c r="J633" s="110"/>
      <c r="K633" s="114">
        <v>599611740</v>
      </c>
      <c r="L633" s="105" t="s">
        <v>35</v>
      </c>
      <c r="M633" s="107" t="s">
        <v>83</v>
      </c>
      <c r="N633" s="107" t="s">
        <v>574</v>
      </c>
      <c r="O633" s="105"/>
      <c r="P633" s="106" t="s">
        <v>85</v>
      </c>
      <c r="Q633" s="136" t="s">
        <v>4</v>
      </c>
      <c r="R633" s="137"/>
      <c r="S633" s="107"/>
      <c r="T633" s="106"/>
      <c r="U633" s="106"/>
      <c r="V633" s="107"/>
      <c r="W633" s="107"/>
      <c r="X633" s="107" t="str">
        <f t="shared" si="686"/>
        <v>--626-09-04</v>
      </c>
      <c r="Y633" s="105" t="e">
        <f t="shared" ref="Y633:AC633" ca="1" si="702">TRIM(SUBSTITUTE(SUBSTITUTE(OFFSET($Q633,0,COLUMN()-COLUMN($AL$1)),CHAR(160)," "),_xludf.UNICHAR(8239)," "))</f>
        <v>#NAME?</v>
      </c>
      <c r="Z633" s="105" t="e">
        <f t="shared" ca="1" si="702"/>
        <v>#NAME?</v>
      </c>
      <c r="AA633" s="105" t="e">
        <f t="shared" ca="1" si="702"/>
        <v>#NAME?</v>
      </c>
      <c r="AB633" s="105" t="e">
        <f t="shared" ca="1" si="702"/>
        <v>#NAME?</v>
      </c>
      <c r="AC633" s="105" t="e">
        <f t="shared" ca="1" si="702"/>
        <v>#NAME?</v>
      </c>
      <c r="AD633" s="107">
        <f t="shared" si="674"/>
        <v>1</v>
      </c>
      <c r="AE633" s="107" t="str">
        <f t="shared" si="675"/>
        <v>2026-04</v>
      </c>
      <c r="AF633" s="107">
        <f t="shared" si="676"/>
        <v>1</v>
      </c>
      <c r="AG633" s="107">
        <f t="shared" si="677"/>
        <v>1</v>
      </c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</row>
    <row r="634" spans="1:47" ht="24" customHeight="1" x14ac:dyDescent="0.3">
      <c r="A634" s="46">
        <v>41</v>
      </c>
      <c r="B634" s="114" t="s">
        <v>694</v>
      </c>
      <c r="C634" s="102">
        <v>46121</v>
      </c>
      <c r="D634" s="102" t="str">
        <f t="array" ref="D634">IFERROR(
  LOOKUP(2, 1/((TRIM(IMS!$E$8:$E$4000)=TRIM(IMS!$E634))*(IMS!$C$8:$C$4000&lt;IMS!$C634)),
         IMS!$C$8:$C$4000),
"")</f>
        <v/>
      </c>
      <c r="E634" s="114">
        <v>901976654</v>
      </c>
      <c r="F634" s="115">
        <v>25329</v>
      </c>
      <c r="G634" s="114">
        <v>56</v>
      </c>
      <c r="H634" s="124" t="str">
        <f t="shared" si="699"/>
        <v>19-60</v>
      </c>
      <c r="I634" s="126" t="s">
        <v>88</v>
      </c>
      <c r="J634" s="110"/>
      <c r="K634" s="114">
        <v>599271358</v>
      </c>
      <c r="L634" s="105" t="s">
        <v>41</v>
      </c>
      <c r="M634" s="107" t="s">
        <v>83</v>
      </c>
      <c r="N634" s="107" t="s">
        <v>574</v>
      </c>
      <c r="O634" s="105"/>
      <c r="P634" s="106" t="s">
        <v>85</v>
      </c>
      <c r="Q634" s="136" t="s">
        <v>4</v>
      </c>
      <c r="R634" s="137"/>
      <c r="S634" s="107"/>
      <c r="T634" s="106"/>
      <c r="U634" s="106"/>
      <c r="V634" s="107"/>
      <c r="W634" s="107"/>
      <c r="X634" s="107" t="str">
        <f t="shared" si="686"/>
        <v>--627-09-04</v>
      </c>
      <c r="Y634" s="105" t="e">
        <f t="shared" ref="Y634:AC634" ca="1" si="703">TRIM(SUBSTITUTE(SUBSTITUTE(OFFSET($Q634,0,COLUMN()-COLUMN($AL$1)),CHAR(160)," "),_xludf.UNICHAR(8239)," "))</f>
        <v>#NAME?</v>
      </c>
      <c r="Z634" s="105" t="e">
        <f t="shared" ca="1" si="703"/>
        <v>#NAME?</v>
      </c>
      <c r="AA634" s="105" t="e">
        <f t="shared" ca="1" si="703"/>
        <v>#NAME?</v>
      </c>
      <c r="AB634" s="105" t="e">
        <f t="shared" ca="1" si="703"/>
        <v>#NAME?</v>
      </c>
      <c r="AC634" s="105" t="e">
        <f t="shared" ca="1" si="703"/>
        <v>#NAME?</v>
      </c>
      <c r="AD634" s="107">
        <f t="shared" si="674"/>
        <v>1</v>
      </c>
      <c r="AE634" s="107" t="str">
        <f t="shared" si="675"/>
        <v>2026-04</v>
      </c>
      <c r="AF634" s="107">
        <f t="shared" si="676"/>
        <v>1</v>
      </c>
      <c r="AG634" s="107">
        <f t="shared" si="677"/>
        <v>1</v>
      </c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</row>
    <row r="635" spans="1:47" ht="24" customHeight="1" x14ac:dyDescent="0.3">
      <c r="A635" s="46">
        <v>42</v>
      </c>
      <c r="B635" s="107" t="s">
        <v>695</v>
      </c>
      <c r="C635" s="102">
        <v>46121</v>
      </c>
      <c r="D635" s="102" t="str">
        <f t="array" ref="D635">IFERROR(
  LOOKUP(2, 1/((TRIM(IMS!$E$8:$E$4000)=TRIM(IMS!$E635))*(IMS!$C$8:$C$4000&lt;IMS!$C635)),
         IMS!$C$8:$C$4000),
"")</f>
        <v/>
      </c>
      <c r="E635" s="107">
        <v>903276335</v>
      </c>
      <c r="F635" s="115">
        <v>29295</v>
      </c>
      <c r="G635" s="104">
        <v>46</v>
      </c>
      <c r="H635" s="124" t="str">
        <f t="shared" si="699"/>
        <v>19-60</v>
      </c>
      <c r="I635" s="125" t="s">
        <v>82</v>
      </c>
      <c r="J635" s="105" t="e">
        <f ca="1">IF(OR(LOWER(TRIM(SUBSTITUTE(SUBSTITUTE($I635,CHAR(160)," "),_xludf.UNICHAR(8239)," ")))="male",
LOWER(TRIM(SUBSTITUTE(SUBSTITUTE($I635,CHAR(160)," "),_xludf.UNICHAR(8239)," ")))="m",
LOWER(TRIM(SUBSTITUTE(SUBSTITUTE($I635,CHAR(160)," "),_xludf.UNICHAR(8239)," ")))="males"),
"male",
IF(OR(LOWER(TRIM(SUBSTITUTE(SUBSTITUTE($I635,CHAR(160)," "),_xludf.UNICHAR(8239)," ")))="female",
LOWER(TRIM(SUBSTITUTE(SUBSTITUTE($I635,CHAR(160)," "),_xludf.UNICHAR(8239)," ")))="f",
LOWER(TRIM(SUBSTITUTE(SUBSTITUTE($I635,CHAR(160)," "),_xludf.UNICHAR(8239)," ")))="females"),
"female",
""))</f>
        <v>#NAME?</v>
      </c>
      <c r="K635" s="105">
        <v>597246316</v>
      </c>
      <c r="L635" s="105" t="s">
        <v>41</v>
      </c>
      <c r="M635" s="107" t="s">
        <v>83</v>
      </c>
      <c r="N635" s="107" t="s">
        <v>574</v>
      </c>
      <c r="O635" s="105"/>
      <c r="P635" s="106" t="s">
        <v>85</v>
      </c>
      <c r="Q635" s="136" t="s">
        <v>4</v>
      </c>
      <c r="R635" s="137"/>
      <c r="S635" s="107"/>
      <c r="T635" s="106"/>
      <c r="U635" s="106"/>
      <c r="V635" s="107"/>
      <c r="W635" s="107"/>
      <c r="X635" s="107" t="str">
        <f t="shared" si="686"/>
        <v>--628-09-04</v>
      </c>
      <c r="Y635" s="105" t="e">
        <f t="shared" ref="Y635:AC635" ca="1" si="704">TRIM(SUBSTITUTE(SUBSTITUTE(OFFSET($Q635,0,COLUMN()-COLUMN($AL$1)),CHAR(160)," "),_xludf.UNICHAR(8239)," "))</f>
        <v>#NAME?</v>
      </c>
      <c r="Z635" s="105" t="e">
        <f t="shared" ca="1" si="704"/>
        <v>#NAME?</v>
      </c>
      <c r="AA635" s="105" t="e">
        <f t="shared" ca="1" si="704"/>
        <v>#NAME?</v>
      </c>
      <c r="AB635" s="105" t="e">
        <f t="shared" ca="1" si="704"/>
        <v>#NAME?</v>
      </c>
      <c r="AC635" s="105" t="e">
        <f t="shared" ca="1" si="704"/>
        <v>#NAME?</v>
      </c>
      <c r="AD635" s="107">
        <f t="shared" si="674"/>
        <v>1</v>
      </c>
      <c r="AE635" s="107" t="str">
        <f t="shared" si="675"/>
        <v>2026-04</v>
      </c>
      <c r="AF635" s="107">
        <f t="shared" si="676"/>
        <v>1</v>
      </c>
      <c r="AG635" s="107">
        <f t="shared" si="677"/>
        <v>1</v>
      </c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</row>
    <row r="636" spans="1:47" ht="24" customHeight="1" x14ac:dyDescent="0.3">
      <c r="A636" s="46">
        <v>43</v>
      </c>
      <c r="B636" s="114" t="s">
        <v>696</v>
      </c>
      <c r="C636" s="102">
        <v>46121</v>
      </c>
      <c r="D636" s="102" t="str">
        <f t="array" ref="D636">IFERROR(
  LOOKUP(2, 1/((TRIM(IMS!$E$8:$E$4000)=TRIM(IMS!$E636))*(IMS!$C$8:$C$4000&lt;IMS!$C636)),
         IMS!$C$8:$C$4000),
"")</f>
        <v/>
      </c>
      <c r="E636" s="114">
        <v>903291508</v>
      </c>
      <c r="F636" s="115">
        <v>29838</v>
      </c>
      <c r="G636" s="114">
        <v>45</v>
      </c>
      <c r="H636" s="124" t="str">
        <f t="shared" si="699"/>
        <v>19-60</v>
      </c>
      <c r="I636" s="125" t="s">
        <v>82</v>
      </c>
      <c r="J636" s="110"/>
      <c r="K636" s="114">
        <v>599571346</v>
      </c>
      <c r="L636" s="105" t="s">
        <v>41</v>
      </c>
      <c r="M636" s="107" t="s">
        <v>83</v>
      </c>
      <c r="N636" s="107" t="s">
        <v>574</v>
      </c>
      <c r="O636" s="105"/>
      <c r="P636" s="106" t="s">
        <v>85</v>
      </c>
      <c r="Q636" s="136" t="s">
        <v>16</v>
      </c>
      <c r="R636" s="137"/>
      <c r="S636" s="107"/>
      <c r="T636" s="106"/>
      <c r="U636" s="106"/>
      <c r="V636" s="107"/>
      <c r="W636" s="107"/>
      <c r="X636" s="107" t="str">
        <f t="shared" si="686"/>
        <v>--629-09-04</v>
      </c>
      <c r="Y636" s="105" t="e">
        <f t="shared" ref="Y636:AC636" ca="1" si="705">TRIM(SUBSTITUTE(SUBSTITUTE(OFFSET($Q636,0,COLUMN()-COLUMN($AL$1)),CHAR(160)," "),_xludf.UNICHAR(8239)," "))</f>
        <v>#NAME?</v>
      </c>
      <c r="Z636" s="105" t="e">
        <f t="shared" ca="1" si="705"/>
        <v>#NAME?</v>
      </c>
      <c r="AA636" s="105" t="e">
        <f t="shared" ca="1" si="705"/>
        <v>#NAME?</v>
      </c>
      <c r="AB636" s="105" t="e">
        <f t="shared" ca="1" si="705"/>
        <v>#NAME?</v>
      </c>
      <c r="AC636" s="105" t="e">
        <f t="shared" ca="1" si="705"/>
        <v>#NAME?</v>
      </c>
      <c r="AD636" s="107">
        <f t="shared" si="674"/>
        <v>1</v>
      </c>
      <c r="AE636" s="107" t="str">
        <f t="shared" si="675"/>
        <v>2026-04</v>
      </c>
      <c r="AF636" s="107">
        <f t="shared" si="676"/>
        <v>1</v>
      </c>
      <c r="AG636" s="107">
        <f t="shared" si="677"/>
        <v>1</v>
      </c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</row>
    <row r="637" spans="1:47" ht="24" customHeight="1" x14ac:dyDescent="0.3">
      <c r="A637" s="46">
        <v>44</v>
      </c>
      <c r="B637" s="114" t="s">
        <v>697</v>
      </c>
      <c r="C637" s="102">
        <v>46121</v>
      </c>
      <c r="D637" s="102">
        <f t="array" ref="D637">IFERROR(
  LOOKUP(2, 1/((TRIM(IMS!$E$8:$E$4000)=TRIM(IMS!$E637))*(IMS!$C$8:$C$4000&lt;IMS!$C637)),
         IMS!$C$8:$C$4000),
"")</f>
        <v>46112</v>
      </c>
      <c r="E637" s="114">
        <v>900148032</v>
      </c>
      <c r="F637" s="115">
        <v>27049</v>
      </c>
      <c r="G637" s="114">
        <v>52</v>
      </c>
      <c r="H637" s="124" t="str">
        <f t="shared" si="699"/>
        <v>19-60</v>
      </c>
      <c r="I637" s="125" t="s">
        <v>82</v>
      </c>
      <c r="J637" s="110"/>
      <c r="K637" s="114">
        <v>597114853</v>
      </c>
      <c r="L637" s="105" t="s">
        <v>41</v>
      </c>
      <c r="M637" s="107" t="s">
        <v>83</v>
      </c>
      <c r="N637" s="109" t="s">
        <v>90</v>
      </c>
      <c r="O637" s="107" t="s">
        <v>91</v>
      </c>
      <c r="P637" s="106" t="s">
        <v>85</v>
      </c>
      <c r="Q637" s="136" t="s">
        <v>4</v>
      </c>
      <c r="R637" s="137"/>
      <c r="S637" s="107"/>
      <c r="T637" s="106"/>
      <c r="U637" s="106"/>
      <c r="V637" s="107"/>
      <c r="W637" s="107"/>
      <c r="X637" s="107" t="str">
        <f t="shared" si="686"/>
        <v>--630-09-04</v>
      </c>
      <c r="Y637" s="105" t="e">
        <f t="shared" ref="Y637:AC637" ca="1" si="706">TRIM(SUBSTITUTE(SUBSTITUTE(OFFSET($Q637,0,COLUMN()-COLUMN($AL$1)),CHAR(160)," "),_xludf.UNICHAR(8239)," "))</f>
        <v>#NAME?</v>
      </c>
      <c r="Z637" s="105" t="e">
        <f t="shared" ca="1" si="706"/>
        <v>#NAME?</v>
      </c>
      <c r="AA637" s="105" t="e">
        <f t="shared" ca="1" si="706"/>
        <v>#NAME?</v>
      </c>
      <c r="AB637" s="105" t="e">
        <f t="shared" ca="1" si="706"/>
        <v>#NAME?</v>
      </c>
      <c r="AC637" s="105" t="e">
        <f t="shared" ca="1" si="706"/>
        <v>#NAME?</v>
      </c>
      <c r="AD637" s="107">
        <f t="shared" si="674"/>
        <v>1</v>
      </c>
      <c r="AE637" s="107" t="str">
        <f t="shared" si="675"/>
        <v>2026-04</v>
      </c>
      <c r="AF637" s="107">
        <f t="shared" si="676"/>
        <v>1</v>
      </c>
      <c r="AG637" s="107">
        <f t="shared" si="677"/>
        <v>1</v>
      </c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</row>
    <row r="638" spans="1:47" ht="24" customHeight="1" x14ac:dyDescent="0.3">
      <c r="A638" s="46">
        <v>45</v>
      </c>
      <c r="B638" s="114" t="s">
        <v>698</v>
      </c>
      <c r="C638" s="102">
        <v>46121</v>
      </c>
      <c r="D638" s="102" t="str">
        <f t="array" ref="D638">IFERROR(
  LOOKUP(2, 1/((TRIM(IMS!$E$8:$E$4000)=TRIM(IMS!$E638))*(IMS!$C$8:$C$4000&lt;IMS!$C638)),
         IMS!$C$8:$C$4000),
"")</f>
        <v/>
      </c>
      <c r="E638" s="114">
        <v>801897687</v>
      </c>
      <c r="F638" s="115">
        <v>32663</v>
      </c>
      <c r="G638" s="114">
        <v>37</v>
      </c>
      <c r="H638" s="124" t="str">
        <f t="shared" si="699"/>
        <v>19-60</v>
      </c>
      <c r="I638" s="125" t="s">
        <v>82</v>
      </c>
      <c r="J638" s="110"/>
      <c r="K638" s="114">
        <v>599683611</v>
      </c>
      <c r="L638" s="105" t="s">
        <v>35</v>
      </c>
      <c r="M638" s="107" t="s">
        <v>83</v>
      </c>
      <c r="N638" s="107" t="s">
        <v>574</v>
      </c>
      <c r="O638" s="105"/>
      <c r="P638" s="106" t="s">
        <v>85</v>
      </c>
      <c r="Q638" s="126"/>
      <c r="R638" s="137"/>
      <c r="S638" s="107"/>
      <c r="T638" s="110" t="s">
        <v>7</v>
      </c>
      <c r="U638" s="110" t="s">
        <v>7</v>
      </c>
      <c r="V638" s="107"/>
      <c r="W638" s="107"/>
      <c r="X638" s="107" t="str">
        <f t="shared" si="686"/>
        <v>--631-09-04</v>
      </c>
      <c r="Y638" s="105" t="e">
        <f t="shared" ref="Y638:AC638" ca="1" si="707">TRIM(SUBSTITUTE(SUBSTITUTE(OFFSET($Q638,0,COLUMN()-COLUMN($AL$1)),CHAR(160)," "),_xludf.UNICHAR(8239)," "))</f>
        <v>#NAME?</v>
      </c>
      <c r="Z638" s="105" t="e">
        <f t="shared" ca="1" si="707"/>
        <v>#NAME?</v>
      </c>
      <c r="AA638" s="105" t="e">
        <f t="shared" ca="1" si="707"/>
        <v>#NAME?</v>
      </c>
      <c r="AB638" s="105" t="e">
        <f t="shared" ca="1" si="707"/>
        <v>#NAME?</v>
      </c>
      <c r="AC638" s="105" t="e">
        <f t="shared" ca="1" si="707"/>
        <v>#NAME?</v>
      </c>
      <c r="AD638" s="107">
        <f t="shared" si="674"/>
        <v>1</v>
      </c>
      <c r="AE638" s="107" t="str">
        <f t="shared" si="675"/>
        <v>2026-04</v>
      </c>
      <c r="AF638" s="107">
        <f t="shared" si="676"/>
        <v>1</v>
      </c>
      <c r="AG638" s="107">
        <f t="shared" si="677"/>
        <v>1</v>
      </c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</row>
    <row r="639" spans="1:47" ht="24" customHeight="1" x14ac:dyDescent="0.3">
      <c r="A639" s="46">
        <v>46</v>
      </c>
      <c r="B639" s="114" t="s">
        <v>699</v>
      </c>
      <c r="C639" s="102">
        <v>46121</v>
      </c>
      <c r="D639" s="102" t="str">
        <f t="array" ref="D639">IFERROR(
  LOOKUP(2, 1/((TRIM(IMS!$E$8:$E$4000)=TRIM(IMS!$E639))*(IMS!$C$8:$C$4000&lt;IMS!$C639)),
         IMS!$C$8:$C$4000),
"")</f>
        <v/>
      </c>
      <c r="E639" s="114">
        <v>470463639</v>
      </c>
      <c r="F639" s="115">
        <v>45530</v>
      </c>
      <c r="G639" s="114">
        <v>1</v>
      </c>
      <c r="H639" s="124" t="str">
        <f t="shared" si="699"/>
        <v>0-5</v>
      </c>
      <c r="I639" s="126" t="s">
        <v>88</v>
      </c>
      <c r="J639" s="110"/>
      <c r="K639" s="114">
        <v>599683611</v>
      </c>
      <c r="L639" s="105" t="s">
        <v>35</v>
      </c>
      <c r="M639" s="107" t="s">
        <v>83</v>
      </c>
      <c r="N639" s="107" t="s">
        <v>574</v>
      </c>
      <c r="O639" s="105"/>
      <c r="P639" s="106" t="s">
        <v>85</v>
      </c>
      <c r="Q639" s="126"/>
      <c r="R639" s="137"/>
      <c r="S639" s="107"/>
      <c r="T639" s="110" t="s">
        <v>7</v>
      </c>
      <c r="U639" s="110" t="s">
        <v>7</v>
      </c>
      <c r="V639" s="107"/>
      <c r="W639" s="107"/>
      <c r="X639" s="107" t="str">
        <f t="shared" si="686"/>
        <v>--632-09-04</v>
      </c>
      <c r="Y639" s="105" t="e">
        <f t="shared" ref="Y639:AC639" ca="1" si="708">TRIM(SUBSTITUTE(SUBSTITUTE(OFFSET($Q639,0,COLUMN()-COLUMN($AL$1)),CHAR(160)," "),_xludf.UNICHAR(8239)," "))</f>
        <v>#NAME?</v>
      </c>
      <c r="Z639" s="105" t="e">
        <f t="shared" ca="1" si="708"/>
        <v>#NAME?</v>
      </c>
      <c r="AA639" s="105" t="e">
        <f t="shared" ca="1" si="708"/>
        <v>#NAME?</v>
      </c>
      <c r="AB639" s="105" t="e">
        <f t="shared" ca="1" si="708"/>
        <v>#NAME?</v>
      </c>
      <c r="AC639" s="105" t="e">
        <f t="shared" ca="1" si="708"/>
        <v>#NAME?</v>
      </c>
      <c r="AD639" s="107">
        <f t="shared" si="674"/>
        <v>1</v>
      </c>
      <c r="AE639" s="107" t="str">
        <f t="shared" si="675"/>
        <v>2026-04</v>
      </c>
      <c r="AF639" s="107">
        <f t="shared" si="676"/>
        <v>1</v>
      </c>
      <c r="AG639" s="107">
        <f t="shared" si="677"/>
        <v>1</v>
      </c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</row>
    <row r="640" spans="1:47" ht="24" customHeight="1" x14ac:dyDescent="0.3">
      <c r="A640" s="46">
        <v>47</v>
      </c>
      <c r="B640" s="114" t="s">
        <v>700</v>
      </c>
      <c r="C640" s="102">
        <v>46121</v>
      </c>
      <c r="D640" s="102" t="str">
        <f t="array" ref="D640">IFERROR(
  LOOKUP(2, 1/((TRIM(IMS!$E$8:$E$4000)=TRIM(IMS!$E640))*(IMS!$C$8:$C$4000&lt;IMS!$C640)),
         IMS!$C$8:$C$4000),
"")</f>
        <v/>
      </c>
      <c r="E640" s="114">
        <v>905200101</v>
      </c>
      <c r="F640" s="115">
        <v>29902</v>
      </c>
      <c r="G640" s="114">
        <v>45</v>
      </c>
      <c r="H640" s="124" t="str">
        <f t="shared" si="699"/>
        <v>19-60</v>
      </c>
      <c r="I640" s="125" t="s">
        <v>82</v>
      </c>
      <c r="J640" s="110"/>
      <c r="K640" s="114">
        <v>595255779</v>
      </c>
      <c r="L640" s="105" t="s">
        <v>35</v>
      </c>
      <c r="M640" s="107" t="s">
        <v>83</v>
      </c>
      <c r="N640" s="107" t="s">
        <v>574</v>
      </c>
      <c r="O640" s="105"/>
      <c r="P640" s="106" t="s">
        <v>85</v>
      </c>
      <c r="Q640" s="137"/>
      <c r="R640" s="126" t="s">
        <v>37</v>
      </c>
      <c r="S640" s="107"/>
      <c r="T640" s="106"/>
      <c r="U640" s="106"/>
      <c r="V640" s="107"/>
      <c r="W640" s="107"/>
      <c r="X640" s="107" t="str">
        <f t="shared" si="686"/>
        <v>--633-09-04</v>
      </c>
      <c r="Y640" s="105" t="e">
        <f t="shared" ref="Y640:AC640" ca="1" si="709">TRIM(SUBSTITUTE(SUBSTITUTE(OFFSET($Q640,0,COLUMN()-COLUMN($AL$1)),CHAR(160)," "),_xludf.UNICHAR(8239)," "))</f>
        <v>#NAME?</v>
      </c>
      <c r="Z640" s="105" t="e">
        <f t="shared" ca="1" si="709"/>
        <v>#NAME?</v>
      </c>
      <c r="AA640" s="105" t="e">
        <f t="shared" ca="1" si="709"/>
        <v>#NAME?</v>
      </c>
      <c r="AB640" s="105" t="e">
        <f t="shared" ca="1" si="709"/>
        <v>#NAME?</v>
      </c>
      <c r="AC640" s="105" t="e">
        <f t="shared" ca="1" si="709"/>
        <v>#NAME?</v>
      </c>
      <c r="AD640" s="107">
        <f t="shared" si="674"/>
        <v>1</v>
      </c>
      <c r="AE640" s="107" t="str">
        <f t="shared" si="675"/>
        <v>2026-04</v>
      </c>
      <c r="AF640" s="107">
        <f t="shared" si="676"/>
        <v>1</v>
      </c>
      <c r="AG640" s="107">
        <f t="shared" si="677"/>
        <v>1</v>
      </c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</row>
    <row r="641" spans="1:47" ht="24" customHeight="1" x14ac:dyDescent="0.3">
      <c r="A641" s="46">
        <v>48</v>
      </c>
      <c r="B641" s="107" t="s">
        <v>701</v>
      </c>
      <c r="C641" s="102">
        <v>46121</v>
      </c>
      <c r="D641" s="102" t="str">
        <f t="array" ref="D641">IFERROR(
  LOOKUP(2, 1/((TRIM(IMS!$E$8:$E$4000)=TRIM(IMS!$E641))*(IMS!$C$8:$C$4000&lt;IMS!$C641)),
         IMS!$C$8:$C$4000),
"")</f>
        <v/>
      </c>
      <c r="E641" s="107">
        <v>405904426</v>
      </c>
      <c r="F641" s="115">
        <v>36586</v>
      </c>
      <c r="G641" s="104">
        <v>26</v>
      </c>
      <c r="H641" s="124" t="str">
        <f t="shared" si="699"/>
        <v>19-60</v>
      </c>
      <c r="I641" s="125" t="s">
        <v>82</v>
      </c>
      <c r="J641" s="105" t="e">
        <f t="shared" ref="J641:J642" ca="1" si="710">IF(OR(LOWER(TRIM(SUBSTITUTE(SUBSTITUTE($I641,CHAR(160)," "),_xludf.UNICHAR(8239)," ")))="male",
LOWER(TRIM(SUBSTITUTE(SUBSTITUTE($I641,CHAR(160)," "),_xludf.UNICHAR(8239)," ")))="m",
LOWER(TRIM(SUBSTITUTE(SUBSTITUTE($I641,CHAR(160)," "),_xludf.UNICHAR(8239)," ")))="males"),
"male",
IF(OR(LOWER(TRIM(SUBSTITUTE(SUBSTITUTE($I641,CHAR(160)," "),_xludf.UNICHAR(8239)," ")))="female",
LOWER(TRIM(SUBSTITUTE(SUBSTITUTE($I641,CHAR(160)," "),_xludf.UNICHAR(8239)," ")))="f",
LOWER(TRIM(SUBSTITUTE(SUBSTITUTE($I641,CHAR(160)," "),_xludf.UNICHAR(8239)," ")))="females"),
"female",
""))</f>
        <v>#NAME?</v>
      </c>
      <c r="K641" s="105">
        <v>592475139</v>
      </c>
      <c r="L641" s="105" t="s">
        <v>41</v>
      </c>
      <c r="M641" s="107" t="s">
        <v>83</v>
      </c>
      <c r="N641" s="107" t="s">
        <v>574</v>
      </c>
      <c r="O641" s="105"/>
      <c r="P641" s="106" t="s">
        <v>85</v>
      </c>
      <c r="Q641" s="136" t="s">
        <v>16</v>
      </c>
      <c r="R641" s="137"/>
      <c r="S641" s="107"/>
      <c r="T641" s="106"/>
      <c r="U641" s="106"/>
      <c r="V641" s="107"/>
      <c r="W641" s="107"/>
      <c r="X641" s="107" t="str">
        <f t="shared" si="686"/>
        <v>--634-09-04</v>
      </c>
      <c r="Y641" s="105" t="e">
        <f t="shared" ref="Y641:AC641" ca="1" si="711">TRIM(SUBSTITUTE(SUBSTITUTE(OFFSET($Q641,0,COLUMN()-COLUMN($AL$1)),CHAR(160)," "),_xludf.UNICHAR(8239)," "))</f>
        <v>#NAME?</v>
      </c>
      <c r="Z641" s="105" t="e">
        <f t="shared" ca="1" si="711"/>
        <v>#NAME?</v>
      </c>
      <c r="AA641" s="105" t="e">
        <f t="shared" ca="1" si="711"/>
        <v>#NAME?</v>
      </c>
      <c r="AB641" s="105" t="e">
        <f t="shared" ca="1" si="711"/>
        <v>#NAME?</v>
      </c>
      <c r="AC641" s="105" t="e">
        <f t="shared" ca="1" si="711"/>
        <v>#NAME?</v>
      </c>
      <c r="AD641" s="107">
        <f t="shared" si="674"/>
        <v>1</v>
      </c>
      <c r="AE641" s="107" t="str">
        <f t="shared" si="675"/>
        <v>2026-04</v>
      </c>
      <c r="AF641" s="107">
        <f t="shared" si="676"/>
        <v>1</v>
      </c>
      <c r="AG641" s="107">
        <f t="shared" si="677"/>
        <v>1</v>
      </c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</row>
    <row r="642" spans="1:47" ht="24" customHeight="1" x14ac:dyDescent="0.3">
      <c r="A642" s="46">
        <v>49</v>
      </c>
      <c r="B642" s="107" t="s">
        <v>702</v>
      </c>
      <c r="C642" s="102">
        <v>46121</v>
      </c>
      <c r="D642" s="102" t="str">
        <f t="array" ref="D642">IFERROR(
  LOOKUP(2, 1/((TRIM(IMS!$E$8:$E$4000)=TRIM(IMS!$E642))*(IMS!$C$8:$C$4000&lt;IMS!$C642)),
         IMS!$C$8:$C$4000),
"")</f>
        <v/>
      </c>
      <c r="E642" s="107">
        <v>404192114</v>
      </c>
      <c r="F642" s="115">
        <v>36364</v>
      </c>
      <c r="G642" s="104">
        <v>27</v>
      </c>
      <c r="H642" s="124" t="str">
        <f t="shared" si="699"/>
        <v>19-60</v>
      </c>
      <c r="I642" s="125" t="s">
        <v>82</v>
      </c>
      <c r="J642" s="105" t="e">
        <f t="shared" ca="1" si="710"/>
        <v>#NAME?</v>
      </c>
      <c r="K642" s="105">
        <v>599012203</v>
      </c>
      <c r="L642" s="105" t="s">
        <v>41</v>
      </c>
      <c r="M642" s="107" t="s">
        <v>83</v>
      </c>
      <c r="N642" s="107" t="s">
        <v>574</v>
      </c>
      <c r="O642" s="105"/>
      <c r="P642" s="106" t="s">
        <v>85</v>
      </c>
      <c r="Q642" s="136" t="s">
        <v>4</v>
      </c>
      <c r="R642" s="137"/>
      <c r="S642" s="107"/>
      <c r="T642" s="106"/>
      <c r="U642" s="106"/>
      <c r="V642" s="107"/>
      <c r="W642" s="107"/>
      <c r="X642" s="107" t="str">
        <f t="shared" si="686"/>
        <v>--635-09-04</v>
      </c>
      <c r="Y642" s="105" t="e">
        <f t="shared" ref="Y642:AC642" ca="1" si="712">TRIM(SUBSTITUTE(SUBSTITUTE(OFFSET($Q642,0,COLUMN()-COLUMN($AL$1)),CHAR(160)," "),_xludf.UNICHAR(8239)," "))</f>
        <v>#NAME?</v>
      </c>
      <c r="Z642" s="105" t="e">
        <f t="shared" ca="1" si="712"/>
        <v>#NAME?</v>
      </c>
      <c r="AA642" s="105" t="e">
        <f t="shared" ca="1" si="712"/>
        <v>#NAME?</v>
      </c>
      <c r="AB642" s="105" t="e">
        <f t="shared" ca="1" si="712"/>
        <v>#NAME?</v>
      </c>
      <c r="AC642" s="105" t="e">
        <f t="shared" ca="1" si="712"/>
        <v>#NAME?</v>
      </c>
      <c r="AD642" s="107">
        <f t="shared" si="674"/>
        <v>1</v>
      </c>
      <c r="AE642" s="107" t="str">
        <f t="shared" si="675"/>
        <v>2026-04</v>
      </c>
      <c r="AF642" s="107">
        <f t="shared" si="676"/>
        <v>1</v>
      </c>
      <c r="AG642" s="107">
        <f t="shared" si="677"/>
        <v>1</v>
      </c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</row>
    <row r="643" spans="1:47" ht="24" customHeight="1" x14ac:dyDescent="0.3">
      <c r="A643" s="46">
        <v>50</v>
      </c>
      <c r="B643" s="114" t="s">
        <v>316</v>
      </c>
      <c r="C643" s="102">
        <v>46121</v>
      </c>
      <c r="D643" s="102">
        <f t="array" ref="D643">IFERROR(
  LOOKUP(2, 1/((TRIM(IMS!$E$8:$E$4000)=TRIM(IMS!$E643))*(IMS!$C$8:$C$4000&lt;IMS!$C643)),
         IMS!$C$8:$C$4000),
"")</f>
        <v>46114</v>
      </c>
      <c r="E643" s="114">
        <v>424738474</v>
      </c>
      <c r="F643" s="115">
        <v>39792</v>
      </c>
      <c r="G643" s="114">
        <v>18</v>
      </c>
      <c r="H643" s="129" t="str">
        <f>IF(G80="","",IF(G80&lt;=5,"0-5",IF(G80&lt;=18,"6-18",IF(G80&lt;=60,"19-60","+60"))))</f>
        <v>6-18</v>
      </c>
      <c r="I643" s="125" t="s">
        <v>82</v>
      </c>
      <c r="J643" s="110"/>
      <c r="K643" s="114">
        <v>599753365</v>
      </c>
      <c r="L643" s="114" t="s">
        <v>35</v>
      </c>
      <c r="M643" s="114" t="s">
        <v>94</v>
      </c>
      <c r="N643" s="114" t="s">
        <v>84</v>
      </c>
      <c r="O643" s="110"/>
      <c r="P643" s="114" t="s">
        <v>85</v>
      </c>
      <c r="Q643" s="136" t="s">
        <v>16</v>
      </c>
      <c r="R643" s="137"/>
      <c r="S643" s="107"/>
      <c r="T643" s="106"/>
      <c r="U643" s="106"/>
      <c r="V643" s="107"/>
      <c r="W643" s="107"/>
      <c r="X643" s="107" t="str">
        <f t="shared" si="686"/>
        <v>--636-09-04</v>
      </c>
      <c r="Y643" s="105" t="e">
        <f t="shared" ref="Y643:AC643" ca="1" si="713">TRIM(SUBSTITUTE(SUBSTITUTE(OFFSET($Q643,0,COLUMN()-COLUMN($AL$1)),CHAR(160)," "),_xludf.UNICHAR(8239)," "))</f>
        <v>#NAME?</v>
      </c>
      <c r="Z643" s="105" t="e">
        <f t="shared" ca="1" si="713"/>
        <v>#NAME?</v>
      </c>
      <c r="AA643" s="105" t="e">
        <f t="shared" ca="1" si="713"/>
        <v>#NAME?</v>
      </c>
      <c r="AB643" s="105" t="e">
        <f t="shared" ca="1" si="713"/>
        <v>#NAME?</v>
      </c>
      <c r="AC643" s="105" t="e">
        <f t="shared" ca="1" si="713"/>
        <v>#NAME?</v>
      </c>
      <c r="AD643" s="107">
        <f t="shared" si="674"/>
        <v>0</v>
      </c>
      <c r="AE643" s="107" t="str">
        <f t="shared" si="675"/>
        <v>2026-04</v>
      </c>
      <c r="AF643" s="107">
        <f t="shared" si="676"/>
        <v>0</v>
      </c>
      <c r="AG643" s="107">
        <f t="shared" si="677"/>
        <v>0</v>
      </c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</row>
    <row r="644" spans="1:47" ht="24" customHeight="1" x14ac:dyDescent="0.3">
      <c r="A644" s="46">
        <v>51</v>
      </c>
      <c r="B644" s="107" t="s">
        <v>703</v>
      </c>
      <c r="C644" s="102">
        <v>46121</v>
      </c>
      <c r="D644" s="102" t="str">
        <f t="array" ref="D644">IFERROR(
  LOOKUP(2, 1/((TRIM(IMS!$E$8:$E$4000)=TRIM(IMS!$E644))*(IMS!$C$8:$C$4000&lt;IMS!$C644)),
         IMS!$C$8:$C$4000),
"")</f>
        <v/>
      </c>
      <c r="E644" s="107">
        <v>445138027</v>
      </c>
      <c r="F644" s="115">
        <v>44665</v>
      </c>
      <c r="G644" s="104">
        <v>4</v>
      </c>
      <c r="H644" s="124" t="str">
        <f t="shared" ref="H644:H656" si="714">IF(G644="","",IF(G644&lt;=5,"0-5",IF(G644&lt;=18,"6-18",IF(G644&lt;=60,"19-60","+60"))))</f>
        <v>0-5</v>
      </c>
      <c r="I644" s="126" t="s">
        <v>88</v>
      </c>
      <c r="J644" s="105" t="e">
        <f t="shared" ref="J644:J646" ca="1" si="715">IF(OR(LOWER(TRIM(SUBSTITUTE(SUBSTITUTE($I644,CHAR(160)," "),_xludf.UNICHAR(8239)," ")))="male",
LOWER(TRIM(SUBSTITUTE(SUBSTITUTE($I644,CHAR(160)," "),_xludf.UNICHAR(8239)," ")))="m",
LOWER(TRIM(SUBSTITUTE(SUBSTITUTE($I644,CHAR(160)," "),_xludf.UNICHAR(8239)," ")))="males"),
"male",
IF(OR(LOWER(TRIM(SUBSTITUTE(SUBSTITUTE($I644,CHAR(160)," "),_xludf.UNICHAR(8239)," ")))="female",
LOWER(TRIM(SUBSTITUTE(SUBSTITUTE($I644,CHAR(160)," "),_xludf.UNICHAR(8239)," ")))="f",
LOWER(TRIM(SUBSTITUTE(SUBSTITUTE($I644,CHAR(160)," "),_xludf.UNICHAR(8239)," ")))="females"),
"female",
""))</f>
        <v>#NAME?</v>
      </c>
      <c r="K644" s="114">
        <v>599753365</v>
      </c>
      <c r="L644" s="114" t="s">
        <v>35</v>
      </c>
      <c r="M644" s="107" t="s">
        <v>83</v>
      </c>
      <c r="N644" s="107" t="s">
        <v>574</v>
      </c>
      <c r="O644" s="105"/>
      <c r="P644" s="106" t="s">
        <v>85</v>
      </c>
      <c r="Q644" s="136" t="s">
        <v>16</v>
      </c>
      <c r="R644" s="137"/>
      <c r="S644" s="107"/>
      <c r="T644" s="106"/>
      <c r="U644" s="110" t="s">
        <v>7</v>
      </c>
      <c r="V644" s="107"/>
      <c r="W644" s="107"/>
      <c r="X644" s="107" t="str">
        <f t="shared" si="686"/>
        <v>--637-09-04</v>
      </c>
      <c r="Y644" s="105" t="e">
        <f t="shared" ref="Y644:AC644" ca="1" si="716">TRIM(SUBSTITUTE(SUBSTITUTE(OFFSET($Q644,0,COLUMN()-COLUMN($AL$1)),CHAR(160)," "),_xludf.UNICHAR(8239)," "))</f>
        <v>#NAME?</v>
      </c>
      <c r="Z644" s="105" t="e">
        <f t="shared" ca="1" si="716"/>
        <v>#NAME?</v>
      </c>
      <c r="AA644" s="105" t="e">
        <f t="shared" ca="1" si="716"/>
        <v>#NAME?</v>
      </c>
      <c r="AB644" s="105" t="e">
        <f t="shared" ca="1" si="716"/>
        <v>#NAME?</v>
      </c>
      <c r="AC644" s="105" t="e">
        <f t="shared" ca="1" si="716"/>
        <v>#NAME?</v>
      </c>
      <c r="AD644" s="107">
        <f t="shared" si="674"/>
        <v>1</v>
      </c>
      <c r="AE644" s="107" t="str">
        <f t="shared" si="675"/>
        <v>2026-04</v>
      </c>
      <c r="AF644" s="107">
        <f t="shared" si="676"/>
        <v>1</v>
      </c>
      <c r="AG644" s="107">
        <f t="shared" si="677"/>
        <v>1</v>
      </c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</row>
    <row r="645" spans="1:47" ht="24" customHeight="1" x14ac:dyDescent="0.3">
      <c r="A645" s="46">
        <v>52</v>
      </c>
      <c r="B645" s="107" t="s">
        <v>704</v>
      </c>
      <c r="C645" s="102">
        <v>46121</v>
      </c>
      <c r="D645" s="102">
        <f t="array" ref="D645">IFERROR(
  LOOKUP(2, 1/((TRIM(IMS!$E$8:$E$4000)=TRIM(IMS!$E645))*(IMS!$C$8:$C$4000&lt;IMS!$C645)),
         IMS!$C$8:$C$4000),
"")</f>
        <v>46111</v>
      </c>
      <c r="E645" s="107">
        <v>404637506</v>
      </c>
      <c r="F645" s="115">
        <v>36830</v>
      </c>
      <c r="G645" s="104">
        <v>26</v>
      </c>
      <c r="H645" s="124" t="str">
        <f t="shared" si="714"/>
        <v>19-60</v>
      </c>
      <c r="I645" s="125" t="s">
        <v>82</v>
      </c>
      <c r="J645" s="105" t="e">
        <f t="shared" ca="1" si="715"/>
        <v>#NAME?</v>
      </c>
      <c r="K645" s="105">
        <v>599811023</v>
      </c>
      <c r="L645" s="105" t="s">
        <v>41</v>
      </c>
      <c r="M645" s="107" t="s">
        <v>83</v>
      </c>
      <c r="N645" s="107" t="s">
        <v>574</v>
      </c>
      <c r="O645" s="105"/>
      <c r="P645" s="106" t="s">
        <v>85</v>
      </c>
      <c r="Q645" s="137"/>
      <c r="R645" s="126" t="s">
        <v>5</v>
      </c>
      <c r="S645" s="107"/>
      <c r="T645" s="106"/>
      <c r="U645" s="106"/>
      <c r="V645" s="107"/>
      <c r="W645" s="107"/>
      <c r="X645" s="107" t="str">
        <f t="shared" si="686"/>
        <v>--638-09-04</v>
      </c>
      <c r="Y645" s="105" t="e">
        <f t="shared" ref="Y645:AC645" ca="1" si="717">TRIM(SUBSTITUTE(SUBSTITUTE(OFFSET($Q645,0,COLUMN()-COLUMN($AL$1)),CHAR(160)," "),_xludf.UNICHAR(8239)," "))</f>
        <v>#NAME?</v>
      </c>
      <c r="Z645" s="105" t="e">
        <f t="shared" ca="1" si="717"/>
        <v>#NAME?</v>
      </c>
      <c r="AA645" s="105" t="e">
        <f t="shared" ca="1" si="717"/>
        <v>#NAME?</v>
      </c>
      <c r="AB645" s="105" t="e">
        <f t="shared" ca="1" si="717"/>
        <v>#NAME?</v>
      </c>
      <c r="AC645" s="105" t="e">
        <f t="shared" ca="1" si="717"/>
        <v>#NAME?</v>
      </c>
      <c r="AD645" s="107">
        <f t="shared" si="674"/>
        <v>1</v>
      </c>
      <c r="AE645" s="107" t="str">
        <f t="shared" si="675"/>
        <v>2026-04</v>
      </c>
      <c r="AF645" s="107">
        <f t="shared" si="676"/>
        <v>1</v>
      </c>
      <c r="AG645" s="107">
        <f t="shared" si="677"/>
        <v>0</v>
      </c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</row>
    <row r="646" spans="1:47" ht="24" customHeight="1" x14ac:dyDescent="0.3">
      <c r="A646" s="46">
        <v>53</v>
      </c>
      <c r="B646" s="107" t="s">
        <v>705</v>
      </c>
      <c r="C646" s="102">
        <v>46121</v>
      </c>
      <c r="D646" s="102">
        <f t="array" ref="D646">IFERROR(
  LOOKUP(2, 1/((TRIM(IMS!$E$8:$E$4000)=TRIM(IMS!$E646))*(IMS!$C$8:$C$4000&lt;IMS!$C646)),
         IMS!$C$8:$C$4000),
"")</f>
        <v>46119</v>
      </c>
      <c r="E646" s="107">
        <v>409092566</v>
      </c>
      <c r="F646" s="115">
        <v>38753</v>
      </c>
      <c r="G646" s="104">
        <v>20</v>
      </c>
      <c r="H646" s="124" t="str">
        <f t="shared" si="714"/>
        <v>19-60</v>
      </c>
      <c r="I646" s="125" t="s">
        <v>82</v>
      </c>
      <c r="J646" s="105" t="e">
        <f t="shared" ca="1" si="715"/>
        <v>#NAME?</v>
      </c>
      <c r="K646" s="105">
        <v>595686731</v>
      </c>
      <c r="L646" s="105" t="s">
        <v>12</v>
      </c>
      <c r="M646" s="107" t="s">
        <v>83</v>
      </c>
      <c r="N646" s="107" t="s">
        <v>574</v>
      </c>
      <c r="O646" s="105"/>
      <c r="P646" s="106" t="s">
        <v>85</v>
      </c>
      <c r="Q646" s="136" t="s">
        <v>16</v>
      </c>
      <c r="R646" s="137"/>
      <c r="S646" s="107"/>
      <c r="T646" s="106"/>
      <c r="U646" s="110" t="s">
        <v>7</v>
      </c>
      <c r="V646" s="107"/>
      <c r="W646" s="107"/>
      <c r="X646" s="107" t="str">
        <f t="shared" si="686"/>
        <v>--639-09-04</v>
      </c>
      <c r="Y646" s="105" t="e">
        <f t="shared" ref="Y646:AC646" ca="1" si="718">TRIM(SUBSTITUTE(SUBSTITUTE(OFFSET($Q646,0,COLUMN()-COLUMN($AL$1)),CHAR(160)," "),_xludf.UNICHAR(8239)," "))</f>
        <v>#NAME?</v>
      </c>
      <c r="Z646" s="105" t="e">
        <f t="shared" ca="1" si="718"/>
        <v>#NAME?</v>
      </c>
      <c r="AA646" s="105" t="e">
        <f t="shared" ca="1" si="718"/>
        <v>#NAME?</v>
      </c>
      <c r="AB646" s="105" t="e">
        <f t="shared" ca="1" si="718"/>
        <v>#NAME?</v>
      </c>
      <c r="AC646" s="105" t="e">
        <f t="shared" ca="1" si="718"/>
        <v>#NAME?</v>
      </c>
      <c r="AD646" s="107">
        <f t="shared" si="674"/>
        <v>1</v>
      </c>
      <c r="AE646" s="107" t="str">
        <f t="shared" si="675"/>
        <v>2026-04</v>
      </c>
      <c r="AF646" s="107">
        <f t="shared" si="676"/>
        <v>0</v>
      </c>
      <c r="AG646" s="107">
        <f t="shared" si="677"/>
        <v>0</v>
      </c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</row>
    <row r="647" spans="1:47" ht="24" customHeight="1" x14ac:dyDescent="0.3">
      <c r="A647" s="46">
        <v>54</v>
      </c>
      <c r="B647" s="114" t="s">
        <v>706</v>
      </c>
      <c r="C647" s="102">
        <v>46121</v>
      </c>
      <c r="D647" s="102" t="str">
        <f t="array" ref="D647">IFERROR(
  LOOKUP(2, 1/((TRIM(IMS!$E$8:$E$4000)=TRIM(IMS!$E647))*(IMS!$C$8:$C$4000&lt;IMS!$C647)),
         IMS!$C$8:$C$4000),
"")</f>
        <v/>
      </c>
      <c r="E647" s="114">
        <v>800730905</v>
      </c>
      <c r="F647" s="115">
        <v>32007</v>
      </c>
      <c r="G647" s="114">
        <v>38</v>
      </c>
      <c r="H647" s="124" t="str">
        <f t="shared" si="714"/>
        <v>19-60</v>
      </c>
      <c r="I647" s="125" t="s">
        <v>82</v>
      </c>
      <c r="J647" s="110"/>
      <c r="K647" s="114">
        <v>595982875</v>
      </c>
      <c r="L647" s="105" t="s">
        <v>12</v>
      </c>
      <c r="M647" s="107" t="s">
        <v>83</v>
      </c>
      <c r="N647" s="107" t="s">
        <v>574</v>
      </c>
      <c r="O647" s="105"/>
      <c r="P647" s="106" t="s">
        <v>85</v>
      </c>
      <c r="Q647" s="137"/>
      <c r="R647" s="126" t="s">
        <v>37</v>
      </c>
      <c r="S647" s="107"/>
      <c r="T647" s="106"/>
      <c r="U647" s="106"/>
      <c r="V647" s="107"/>
      <c r="W647" s="107"/>
      <c r="X647" s="107" t="str">
        <f t="shared" si="686"/>
        <v>--640-09-04</v>
      </c>
      <c r="Y647" s="105" t="e">
        <f t="shared" ref="Y647:AC647" ca="1" si="719">TRIM(SUBSTITUTE(SUBSTITUTE(OFFSET($Q647,0,COLUMN()-COLUMN($AL$1)),CHAR(160)," "),_xludf.UNICHAR(8239)," "))</f>
        <v>#NAME?</v>
      </c>
      <c r="Z647" s="105" t="e">
        <f t="shared" ca="1" si="719"/>
        <v>#NAME?</v>
      </c>
      <c r="AA647" s="105" t="e">
        <f t="shared" ca="1" si="719"/>
        <v>#NAME?</v>
      </c>
      <c r="AB647" s="105" t="e">
        <f t="shared" ca="1" si="719"/>
        <v>#NAME?</v>
      </c>
      <c r="AC647" s="105" t="e">
        <f t="shared" ca="1" si="719"/>
        <v>#NAME?</v>
      </c>
      <c r="AD647" s="107">
        <f t="shared" si="674"/>
        <v>1</v>
      </c>
      <c r="AE647" s="107" t="str">
        <f t="shared" si="675"/>
        <v>2026-04</v>
      </c>
      <c r="AF647" s="107">
        <f t="shared" si="676"/>
        <v>1</v>
      </c>
      <c r="AG647" s="107">
        <f t="shared" si="677"/>
        <v>1</v>
      </c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</row>
    <row r="648" spans="1:47" ht="24" customHeight="1" x14ac:dyDescent="0.3">
      <c r="A648" s="46">
        <v>55</v>
      </c>
      <c r="B648" s="107" t="s">
        <v>707</v>
      </c>
      <c r="C648" s="102">
        <v>46121</v>
      </c>
      <c r="D648" s="102" t="str">
        <f t="array" ref="D648">IFERROR(
  LOOKUP(2, 1/((TRIM(IMS!$E$8:$E$4000)=TRIM(IMS!$E648))*(IMS!$C$8:$C$4000&lt;IMS!$C648)),
         IMS!$C$8:$C$4000),
"")</f>
        <v/>
      </c>
      <c r="E648" s="107">
        <v>959950791</v>
      </c>
      <c r="F648" s="115">
        <v>25227</v>
      </c>
      <c r="G648" s="104">
        <v>56</v>
      </c>
      <c r="H648" s="124" t="str">
        <f t="shared" si="714"/>
        <v>19-60</v>
      </c>
      <c r="I648" s="125" t="s">
        <v>82</v>
      </c>
      <c r="J648" s="105" t="e">
        <f ca="1">IF(OR(LOWER(TRIM(SUBSTITUTE(SUBSTITUTE($I648,CHAR(160)," "),_xludf.UNICHAR(8239)," ")))="male",
LOWER(TRIM(SUBSTITUTE(SUBSTITUTE($I648,CHAR(160)," "),_xludf.UNICHAR(8239)," ")))="m",
LOWER(TRIM(SUBSTITUTE(SUBSTITUTE($I648,CHAR(160)," "),_xludf.UNICHAR(8239)," ")))="males"),
"male",
IF(OR(LOWER(TRIM(SUBSTITUTE(SUBSTITUTE($I648,CHAR(160)," "),_xludf.UNICHAR(8239)," ")))="female",
LOWER(TRIM(SUBSTITUTE(SUBSTITUTE($I648,CHAR(160)," "),_xludf.UNICHAR(8239)," ")))="f",
LOWER(TRIM(SUBSTITUTE(SUBSTITUTE($I648,CHAR(160)," "),_xludf.UNICHAR(8239)," ")))="females"),
"female",
""))</f>
        <v>#NAME?</v>
      </c>
      <c r="K648" s="105">
        <v>597226217</v>
      </c>
      <c r="L648" s="105" t="s">
        <v>41</v>
      </c>
      <c r="M648" s="107" t="s">
        <v>83</v>
      </c>
      <c r="N648" s="107" t="s">
        <v>574</v>
      </c>
      <c r="O648" s="105"/>
      <c r="P648" s="106" t="s">
        <v>85</v>
      </c>
      <c r="Q648" s="137"/>
      <c r="R648" s="126" t="s">
        <v>37</v>
      </c>
      <c r="S648" s="107"/>
      <c r="T648" s="106"/>
      <c r="U648" s="106"/>
      <c r="V648" s="107"/>
      <c r="W648" s="107"/>
      <c r="X648" s="107" t="str">
        <f t="shared" si="686"/>
        <v>--641-09-04</v>
      </c>
      <c r="Y648" s="105" t="e">
        <f t="shared" ref="Y648:AC648" ca="1" si="720">TRIM(SUBSTITUTE(SUBSTITUTE(OFFSET($Q648,0,COLUMN()-COLUMN($AL$1)),CHAR(160)," "),_xludf.UNICHAR(8239)," "))</f>
        <v>#NAME?</v>
      </c>
      <c r="Z648" s="105" t="e">
        <f t="shared" ca="1" si="720"/>
        <v>#NAME?</v>
      </c>
      <c r="AA648" s="105" t="e">
        <f t="shared" ca="1" si="720"/>
        <v>#NAME?</v>
      </c>
      <c r="AB648" s="105" t="e">
        <f t="shared" ca="1" si="720"/>
        <v>#NAME?</v>
      </c>
      <c r="AC648" s="105" t="e">
        <f t="shared" ca="1" si="720"/>
        <v>#NAME?</v>
      </c>
      <c r="AD648" s="107">
        <f t="shared" si="674"/>
        <v>1</v>
      </c>
      <c r="AE648" s="107" t="str">
        <f t="shared" si="675"/>
        <v>2026-04</v>
      </c>
      <c r="AF648" s="107">
        <f t="shared" si="676"/>
        <v>1</v>
      </c>
      <c r="AG648" s="107">
        <f t="shared" si="677"/>
        <v>1</v>
      </c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</row>
    <row r="649" spans="1:47" ht="24" customHeight="1" x14ac:dyDescent="0.3">
      <c r="A649" s="46">
        <v>56</v>
      </c>
      <c r="B649" s="114" t="s">
        <v>708</v>
      </c>
      <c r="C649" s="102">
        <v>46121</v>
      </c>
      <c r="D649" s="102" t="str">
        <f t="array" ref="D649">IFERROR(
  LOOKUP(2, 1/((TRIM(IMS!$E$8:$E$4000)=TRIM(IMS!$E649))*(IMS!$C$8:$C$4000&lt;IMS!$C649)),
         IMS!$C$8:$C$4000),
"")</f>
        <v/>
      </c>
      <c r="E649" s="114">
        <v>804439123</v>
      </c>
      <c r="F649" s="115">
        <v>34584</v>
      </c>
      <c r="G649" s="114">
        <v>32</v>
      </c>
      <c r="H649" s="124" t="str">
        <f t="shared" si="714"/>
        <v>19-60</v>
      </c>
      <c r="I649" s="126" t="s">
        <v>88</v>
      </c>
      <c r="J649" s="110"/>
      <c r="K649" s="114">
        <v>598775071</v>
      </c>
      <c r="L649" s="105" t="s">
        <v>35</v>
      </c>
      <c r="M649" s="107" t="s">
        <v>83</v>
      </c>
      <c r="N649" s="107" t="s">
        <v>574</v>
      </c>
      <c r="O649" s="105"/>
      <c r="P649" s="106" t="s">
        <v>85</v>
      </c>
      <c r="Q649" s="136" t="s">
        <v>16</v>
      </c>
      <c r="R649" s="137"/>
      <c r="S649" s="107"/>
      <c r="T649" s="106"/>
      <c r="U649" s="106"/>
      <c r="V649" s="107"/>
      <c r="W649" s="107"/>
      <c r="X649" s="107" t="str">
        <f t="shared" si="686"/>
        <v>--642-09-04</v>
      </c>
      <c r="Y649" s="105" t="e">
        <f t="shared" ref="Y649:AC649" ca="1" si="721">TRIM(SUBSTITUTE(SUBSTITUTE(OFFSET($Q649,0,COLUMN()-COLUMN($AL$1)),CHAR(160)," "),_xludf.UNICHAR(8239)," "))</f>
        <v>#NAME?</v>
      </c>
      <c r="Z649" s="105" t="e">
        <f t="shared" ca="1" si="721"/>
        <v>#NAME?</v>
      </c>
      <c r="AA649" s="105" t="e">
        <f t="shared" ca="1" si="721"/>
        <v>#NAME?</v>
      </c>
      <c r="AB649" s="105" t="e">
        <f t="shared" ca="1" si="721"/>
        <v>#NAME?</v>
      </c>
      <c r="AC649" s="105" t="e">
        <f t="shared" ca="1" si="721"/>
        <v>#NAME?</v>
      </c>
      <c r="AD649" s="107">
        <f t="shared" si="674"/>
        <v>1</v>
      </c>
      <c r="AE649" s="107" t="str">
        <f t="shared" si="675"/>
        <v>2026-04</v>
      </c>
      <c r="AF649" s="107">
        <f t="shared" si="676"/>
        <v>1</v>
      </c>
      <c r="AG649" s="107">
        <f t="shared" si="677"/>
        <v>1</v>
      </c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</row>
    <row r="650" spans="1:47" ht="24" customHeight="1" x14ac:dyDescent="0.3">
      <c r="A650" s="46">
        <v>57</v>
      </c>
      <c r="B650" s="107" t="s">
        <v>709</v>
      </c>
      <c r="C650" s="102">
        <v>46121</v>
      </c>
      <c r="D650" s="102" t="str">
        <f t="array" ref="D650">IFERROR(
  LOOKUP(2, 1/((TRIM(IMS!$E$8:$E$4000)=TRIM(IMS!$E650))*(IMS!$C$8:$C$4000&lt;IMS!$C650)),
         IMS!$C$8:$C$4000),
"")</f>
        <v/>
      </c>
      <c r="E650" s="107">
        <v>456501816</v>
      </c>
      <c r="F650" s="115">
        <v>20982</v>
      </c>
      <c r="G650" s="104">
        <v>68</v>
      </c>
      <c r="H650" s="124" t="str">
        <f t="shared" si="714"/>
        <v>+60</v>
      </c>
      <c r="I650" s="125" t="s">
        <v>82</v>
      </c>
      <c r="J650" s="105" t="e">
        <f ca="1">IF(OR(LOWER(TRIM(SUBSTITUTE(SUBSTITUTE($I650,CHAR(160)," "),_xludf.UNICHAR(8239)," ")))="male",
LOWER(TRIM(SUBSTITUTE(SUBSTITUTE($I650,CHAR(160)," "),_xludf.UNICHAR(8239)," ")))="m",
LOWER(TRIM(SUBSTITUTE(SUBSTITUTE($I650,CHAR(160)," "),_xludf.UNICHAR(8239)," ")))="males"),
"male",
IF(OR(LOWER(TRIM(SUBSTITUTE(SUBSTITUTE($I650,CHAR(160)," "),_xludf.UNICHAR(8239)," ")))="female",
LOWER(TRIM(SUBSTITUTE(SUBSTITUTE($I650,CHAR(160)," "),_xludf.UNICHAR(8239)," ")))="f",
LOWER(TRIM(SUBSTITUTE(SUBSTITUTE($I650,CHAR(160)," "),_xludf.UNICHAR(8239)," ")))="females"),
"female",
""))</f>
        <v>#NAME?</v>
      </c>
      <c r="K650" s="105">
        <v>595280815</v>
      </c>
      <c r="L650" s="105" t="s">
        <v>41</v>
      </c>
      <c r="M650" s="107" t="s">
        <v>83</v>
      </c>
      <c r="N650" s="107" t="s">
        <v>574</v>
      </c>
      <c r="O650" s="105"/>
      <c r="P650" s="106" t="s">
        <v>85</v>
      </c>
      <c r="Q650" s="136" t="s">
        <v>4</v>
      </c>
      <c r="R650" s="137"/>
      <c r="S650" s="107"/>
      <c r="T650" s="106"/>
      <c r="U650" s="106"/>
      <c r="V650" s="107"/>
      <c r="W650" s="107"/>
      <c r="X650" s="107" t="str">
        <f t="shared" si="686"/>
        <v>--643-09-04</v>
      </c>
      <c r="Y650" s="105" t="e">
        <f t="shared" ref="Y650:AC650" ca="1" si="722">TRIM(SUBSTITUTE(SUBSTITUTE(OFFSET($Q650,0,COLUMN()-COLUMN($AL$1)),CHAR(160)," "),_xludf.UNICHAR(8239)," "))</f>
        <v>#NAME?</v>
      </c>
      <c r="Z650" s="105" t="e">
        <f t="shared" ca="1" si="722"/>
        <v>#NAME?</v>
      </c>
      <c r="AA650" s="105" t="e">
        <f t="shared" ca="1" si="722"/>
        <v>#NAME?</v>
      </c>
      <c r="AB650" s="105" t="e">
        <f t="shared" ca="1" si="722"/>
        <v>#NAME?</v>
      </c>
      <c r="AC650" s="105" t="e">
        <f t="shared" ca="1" si="722"/>
        <v>#NAME?</v>
      </c>
      <c r="AD650" s="107">
        <f t="shared" si="674"/>
        <v>1</v>
      </c>
      <c r="AE650" s="107" t="str">
        <f t="shared" si="675"/>
        <v>2026-04</v>
      </c>
      <c r="AF650" s="107">
        <f t="shared" si="676"/>
        <v>1</v>
      </c>
      <c r="AG650" s="107">
        <f t="shared" si="677"/>
        <v>1</v>
      </c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</row>
    <row r="651" spans="1:47" ht="24" customHeight="1" x14ac:dyDescent="0.3">
      <c r="A651" s="46">
        <v>58</v>
      </c>
      <c r="B651" s="107" t="s">
        <v>710</v>
      </c>
      <c r="C651" s="102">
        <v>46121</v>
      </c>
      <c r="D651" s="102" t="str">
        <f t="array" ref="D651">IFERROR(
  LOOKUP(2, 1/((TRIM(IMS!$E$8:$E$4000)=TRIM(IMS!$E651))*(IMS!$C$8:$C$4000&lt;IMS!$C651)),
         IMS!$C$8:$C$4000),
"")</f>
        <v/>
      </c>
      <c r="E651" s="107">
        <v>443027495</v>
      </c>
      <c r="F651" s="115">
        <v>44284</v>
      </c>
      <c r="G651" s="104">
        <v>5</v>
      </c>
      <c r="H651" s="124" t="str">
        <f t="shared" si="714"/>
        <v>0-5</v>
      </c>
      <c r="I651" s="126" t="s">
        <v>88</v>
      </c>
      <c r="J651" s="110"/>
      <c r="K651" s="114">
        <v>598775071</v>
      </c>
      <c r="L651" s="105" t="s">
        <v>35</v>
      </c>
      <c r="M651" s="107" t="s">
        <v>89</v>
      </c>
      <c r="N651" s="107" t="s">
        <v>574</v>
      </c>
      <c r="O651" s="105"/>
      <c r="P651" s="106" t="s">
        <v>85</v>
      </c>
      <c r="Q651" s="136" t="s">
        <v>16</v>
      </c>
      <c r="R651" s="137"/>
      <c r="S651" s="107"/>
      <c r="T651" s="106"/>
      <c r="U651" s="106"/>
      <c r="V651" s="107"/>
      <c r="W651" s="107"/>
      <c r="X651" s="107" t="str">
        <f t="shared" si="686"/>
        <v>--644-09-04</v>
      </c>
      <c r="Y651" s="105" t="e">
        <f t="shared" ref="Y651:AC651" ca="1" si="723">TRIM(SUBSTITUTE(SUBSTITUTE(OFFSET($Q651,0,COLUMN()-COLUMN($AL$1)),CHAR(160)," "),_xludf.UNICHAR(8239)," "))</f>
        <v>#NAME?</v>
      </c>
      <c r="Z651" s="105" t="e">
        <f t="shared" ca="1" si="723"/>
        <v>#NAME?</v>
      </c>
      <c r="AA651" s="105" t="e">
        <f t="shared" ca="1" si="723"/>
        <v>#NAME?</v>
      </c>
      <c r="AB651" s="105" t="e">
        <f t="shared" ca="1" si="723"/>
        <v>#NAME?</v>
      </c>
      <c r="AC651" s="105" t="e">
        <f t="shared" ca="1" si="723"/>
        <v>#NAME?</v>
      </c>
      <c r="AD651" s="107">
        <f t="shared" si="674"/>
        <v>1</v>
      </c>
      <c r="AE651" s="107" t="str">
        <f t="shared" si="675"/>
        <v>2026-04</v>
      </c>
      <c r="AF651" s="107">
        <f t="shared" si="676"/>
        <v>1</v>
      </c>
      <c r="AG651" s="107">
        <f t="shared" si="677"/>
        <v>1</v>
      </c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</row>
    <row r="652" spans="1:47" ht="24" customHeight="1" x14ac:dyDescent="0.3">
      <c r="A652" s="46">
        <v>59</v>
      </c>
      <c r="B652" s="114" t="s">
        <v>711</v>
      </c>
      <c r="C652" s="102">
        <v>46121</v>
      </c>
      <c r="D652" s="102" t="str">
        <f t="array" ref="D652">IFERROR(
  LOOKUP(2, 1/((TRIM(IMS!$E$8:$E$4000)=TRIM(IMS!$E652))*(IMS!$C$8:$C$4000&lt;IMS!$C652)),
         IMS!$C$8:$C$4000),
"")</f>
        <v/>
      </c>
      <c r="E652" s="114">
        <v>905220133</v>
      </c>
      <c r="F652" s="115">
        <v>29783</v>
      </c>
      <c r="G652" s="114">
        <v>45</v>
      </c>
      <c r="H652" s="124" t="str">
        <f t="shared" si="714"/>
        <v>19-60</v>
      </c>
      <c r="I652" s="125" t="s">
        <v>82</v>
      </c>
      <c r="J652" s="110"/>
      <c r="K652" s="114">
        <v>599465885</v>
      </c>
      <c r="L652" s="105" t="s">
        <v>35</v>
      </c>
      <c r="M652" s="107" t="s">
        <v>83</v>
      </c>
      <c r="N652" s="107" t="s">
        <v>574</v>
      </c>
      <c r="O652" s="105"/>
      <c r="P652" s="106" t="s">
        <v>156</v>
      </c>
      <c r="Q652" s="136" t="s">
        <v>16</v>
      </c>
      <c r="R652" s="137"/>
      <c r="S652" s="107"/>
      <c r="T652" s="106"/>
      <c r="U652" s="106"/>
      <c r="V652" s="107"/>
      <c r="W652" s="107"/>
      <c r="X652" s="107" t="str">
        <f t="shared" si="686"/>
        <v>--645-09-04</v>
      </c>
      <c r="Y652" s="105" t="e">
        <f t="shared" ref="Y652:AC652" ca="1" si="724">TRIM(SUBSTITUTE(SUBSTITUTE(OFFSET($Q652,0,COLUMN()-COLUMN($AL$1)),CHAR(160)," "),_xludf.UNICHAR(8239)," "))</f>
        <v>#NAME?</v>
      </c>
      <c r="Z652" s="105" t="e">
        <f t="shared" ca="1" si="724"/>
        <v>#NAME?</v>
      </c>
      <c r="AA652" s="105" t="e">
        <f t="shared" ca="1" si="724"/>
        <v>#NAME?</v>
      </c>
      <c r="AB652" s="105" t="e">
        <f t="shared" ca="1" si="724"/>
        <v>#NAME?</v>
      </c>
      <c r="AC652" s="105" t="e">
        <f t="shared" ca="1" si="724"/>
        <v>#NAME?</v>
      </c>
      <c r="AD652" s="107">
        <f t="shared" si="674"/>
        <v>0</v>
      </c>
      <c r="AE652" s="107" t="str">
        <f t="shared" si="675"/>
        <v>2026-04</v>
      </c>
      <c r="AF652" s="107">
        <f t="shared" si="676"/>
        <v>1</v>
      </c>
      <c r="AG652" s="107">
        <f t="shared" si="677"/>
        <v>1</v>
      </c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</row>
    <row r="653" spans="1:47" ht="24" customHeight="1" x14ac:dyDescent="0.3">
      <c r="A653" s="46">
        <v>60</v>
      </c>
      <c r="B653" s="114" t="s">
        <v>712</v>
      </c>
      <c r="C653" s="102">
        <v>46121</v>
      </c>
      <c r="D653" s="102" t="str">
        <f t="array" ref="D653">IFERROR(
  LOOKUP(2, 1/((TRIM(IMS!$E$8:$E$4000)=TRIM(IMS!$E653))*(IMS!$C$8:$C$4000&lt;IMS!$C653)),
         IMS!$C$8:$C$4000),
"")</f>
        <v/>
      </c>
      <c r="E653" s="114">
        <v>800061186</v>
      </c>
      <c r="F653" s="115">
        <v>30597</v>
      </c>
      <c r="G653" s="114">
        <v>42</v>
      </c>
      <c r="H653" s="124" t="str">
        <f t="shared" si="714"/>
        <v>19-60</v>
      </c>
      <c r="I653" s="125" t="s">
        <v>82</v>
      </c>
      <c r="J653" s="110"/>
      <c r="K653" s="114">
        <v>599916359</v>
      </c>
      <c r="L653" s="105" t="s">
        <v>35</v>
      </c>
      <c r="M653" s="107" t="s">
        <v>83</v>
      </c>
      <c r="N653" s="107" t="s">
        <v>574</v>
      </c>
      <c r="O653" s="105"/>
      <c r="P653" s="106" t="s">
        <v>85</v>
      </c>
      <c r="Q653" s="136" t="s">
        <v>16</v>
      </c>
      <c r="R653" s="137"/>
      <c r="S653" s="107"/>
      <c r="T653" s="106"/>
      <c r="U653" s="106"/>
      <c r="V653" s="107"/>
      <c r="W653" s="107"/>
      <c r="X653" s="107" t="str">
        <f t="shared" si="686"/>
        <v>--646-09-04</v>
      </c>
      <c r="Y653" s="105" t="e">
        <f t="shared" ref="Y653:AC653" ca="1" si="725">TRIM(SUBSTITUTE(SUBSTITUTE(OFFSET($Q653,0,COLUMN()-COLUMN($AL$1)),CHAR(160)," "),_xludf.UNICHAR(8239)," "))</f>
        <v>#NAME?</v>
      </c>
      <c r="Z653" s="105" t="e">
        <f t="shared" ca="1" si="725"/>
        <v>#NAME?</v>
      </c>
      <c r="AA653" s="105" t="e">
        <f t="shared" ca="1" si="725"/>
        <v>#NAME?</v>
      </c>
      <c r="AB653" s="105" t="e">
        <f t="shared" ca="1" si="725"/>
        <v>#NAME?</v>
      </c>
      <c r="AC653" s="105" t="e">
        <f t="shared" ca="1" si="725"/>
        <v>#NAME?</v>
      </c>
      <c r="AD653" s="107">
        <f t="shared" si="674"/>
        <v>1</v>
      </c>
      <c r="AE653" s="107" t="str">
        <f t="shared" si="675"/>
        <v>2026-04</v>
      </c>
      <c r="AF653" s="107">
        <f t="shared" si="676"/>
        <v>1</v>
      </c>
      <c r="AG653" s="107">
        <f t="shared" si="677"/>
        <v>1</v>
      </c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</row>
    <row r="654" spans="1:47" ht="24" customHeight="1" x14ac:dyDescent="0.3">
      <c r="A654" s="46">
        <v>61</v>
      </c>
      <c r="B654" s="107" t="s">
        <v>713</v>
      </c>
      <c r="C654" s="102">
        <v>46121</v>
      </c>
      <c r="D654" s="102" t="str">
        <f t="array" ref="D654">IFERROR(
  LOOKUP(2, 1/((TRIM(IMS!$E$8:$E$4000)=TRIM(IMS!$E654))*(IMS!$C$8:$C$4000&lt;IMS!$C654)),
         IMS!$C$8:$C$4000),
"")</f>
        <v/>
      </c>
      <c r="E654" s="107">
        <v>900206566</v>
      </c>
      <c r="F654" s="115">
        <v>27421</v>
      </c>
      <c r="G654" s="104">
        <v>51</v>
      </c>
      <c r="H654" s="124" t="str">
        <f t="shared" si="714"/>
        <v>19-60</v>
      </c>
      <c r="I654" s="125" t="s">
        <v>82</v>
      </c>
      <c r="J654" s="105" t="e">
        <f t="shared" ref="J654:J656" ca="1" si="726">IF(OR(LOWER(TRIM(SUBSTITUTE(SUBSTITUTE($I654,CHAR(160)," "),_xludf.UNICHAR(8239)," ")))="male",
LOWER(TRIM(SUBSTITUTE(SUBSTITUTE($I654,CHAR(160)," "),_xludf.UNICHAR(8239)," ")))="m",
LOWER(TRIM(SUBSTITUTE(SUBSTITUTE($I654,CHAR(160)," "),_xludf.UNICHAR(8239)," ")))="males"),
"male",
IF(OR(LOWER(TRIM(SUBSTITUTE(SUBSTITUTE($I654,CHAR(160)," "),_xludf.UNICHAR(8239)," ")))="female",
LOWER(TRIM(SUBSTITUTE(SUBSTITUTE($I654,CHAR(160)," "),_xludf.UNICHAR(8239)," ")))="f",
LOWER(TRIM(SUBSTITUTE(SUBSTITUTE($I654,CHAR(160)," "),_xludf.UNICHAR(8239)," ")))="females"),
"female",
""))</f>
        <v>#NAME?</v>
      </c>
      <c r="K654" s="105">
        <v>567716255</v>
      </c>
      <c r="L654" s="105" t="s">
        <v>35</v>
      </c>
      <c r="M654" s="107" t="s">
        <v>83</v>
      </c>
      <c r="N654" s="107" t="s">
        <v>574</v>
      </c>
      <c r="O654" s="105"/>
      <c r="P654" s="106" t="s">
        <v>85</v>
      </c>
      <c r="Q654" s="137"/>
      <c r="R654" s="126" t="s">
        <v>37</v>
      </c>
      <c r="S654" s="107"/>
      <c r="T654" s="106"/>
      <c r="U654" s="106"/>
      <c r="V654" s="107"/>
      <c r="W654" s="107"/>
      <c r="X654" s="107" t="str">
        <f t="shared" si="686"/>
        <v>--647-09-04</v>
      </c>
      <c r="Y654" s="105" t="e">
        <f t="shared" ref="Y654:AC654" ca="1" si="727">TRIM(SUBSTITUTE(SUBSTITUTE(OFFSET($Q654,0,COLUMN()-COLUMN($AL$1)),CHAR(160)," "),_xludf.UNICHAR(8239)," "))</f>
        <v>#NAME?</v>
      </c>
      <c r="Z654" s="105" t="e">
        <f t="shared" ca="1" si="727"/>
        <v>#NAME?</v>
      </c>
      <c r="AA654" s="105" t="e">
        <f t="shared" ca="1" si="727"/>
        <v>#NAME?</v>
      </c>
      <c r="AB654" s="105" t="e">
        <f t="shared" ca="1" si="727"/>
        <v>#NAME?</v>
      </c>
      <c r="AC654" s="105" t="e">
        <f t="shared" ca="1" si="727"/>
        <v>#NAME?</v>
      </c>
      <c r="AD654" s="107">
        <f t="shared" si="674"/>
        <v>1</v>
      </c>
      <c r="AE654" s="107" t="str">
        <f t="shared" si="675"/>
        <v>2026-04</v>
      </c>
      <c r="AF654" s="107">
        <f t="shared" si="676"/>
        <v>1</v>
      </c>
      <c r="AG654" s="107">
        <f t="shared" si="677"/>
        <v>1</v>
      </c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</row>
    <row r="655" spans="1:47" ht="24" customHeight="1" x14ac:dyDescent="0.3">
      <c r="A655" s="46">
        <v>62</v>
      </c>
      <c r="B655" s="107" t="s">
        <v>714</v>
      </c>
      <c r="C655" s="102">
        <v>46121</v>
      </c>
      <c r="D655" s="102" t="str">
        <f t="array" ref="D655">IFERROR(
  LOOKUP(2, 1/((TRIM(IMS!$E$8:$E$4000)=TRIM(IMS!$E655))*(IMS!$C$8:$C$4000&lt;IMS!$C655)),
         IMS!$C$8:$C$4000),
"")</f>
        <v/>
      </c>
      <c r="E655" s="107">
        <v>424419687</v>
      </c>
      <c r="F655" s="115">
        <v>39215</v>
      </c>
      <c r="G655" s="104">
        <v>19</v>
      </c>
      <c r="H655" s="124" t="str">
        <f t="shared" si="714"/>
        <v>19-60</v>
      </c>
      <c r="I655" s="125" t="s">
        <v>82</v>
      </c>
      <c r="J655" s="105" t="e">
        <f t="shared" ca="1" si="726"/>
        <v>#NAME?</v>
      </c>
      <c r="K655" s="105">
        <v>592024047</v>
      </c>
      <c r="L655" s="105" t="s">
        <v>35</v>
      </c>
      <c r="M655" s="107" t="s">
        <v>83</v>
      </c>
      <c r="N655" s="107" t="s">
        <v>574</v>
      </c>
      <c r="O655" s="105"/>
      <c r="P655" s="106" t="s">
        <v>156</v>
      </c>
      <c r="Q655" s="137"/>
      <c r="R655" s="126" t="s">
        <v>5</v>
      </c>
      <c r="S655" s="107"/>
      <c r="T655" s="106"/>
      <c r="U655" s="106"/>
      <c r="V655" s="107"/>
      <c r="W655" s="107"/>
      <c r="X655" s="107" t="str">
        <f t="shared" si="686"/>
        <v>--648-09-04</v>
      </c>
      <c r="Y655" s="105" t="e">
        <f t="shared" ref="Y655:AC655" ca="1" si="728">TRIM(SUBSTITUTE(SUBSTITUTE(OFFSET($Q655,0,COLUMN()-COLUMN($AL$1)),CHAR(160)," "),_xludf.UNICHAR(8239)," "))</f>
        <v>#NAME?</v>
      </c>
      <c r="Z655" s="105" t="e">
        <f t="shared" ca="1" si="728"/>
        <v>#NAME?</v>
      </c>
      <c r="AA655" s="105" t="e">
        <f t="shared" ca="1" si="728"/>
        <v>#NAME?</v>
      </c>
      <c r="AB655" s="105" t="e">
        <f t="shared" ca="1" si="728"/>
        <v>#NAME?</v>
      </c>
      <c r="AC655" s="105" t="e">
        <f t="shared" ca="1" si="728"/>
        <v>#NAME?</v>
      </c>
      <c r="AD655" s="107">
        <f t="shared" si="674"/>
        <v>1</v>
      </c>
      <c r="AE655" s="107" t="str">
        <f t="shared" si="675"/>
        <v>2026-04</v>
      </c>
      <c r="AF655" s="107">
        <f t="shared" si="676"/>
        <v>1</v>
      </c>
      <c r="AG655" s="107">
        <f t="shared" si="677"/>
        <v>1</v>
      </c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</row>
    <row r="656" spans="1:47" ht="24" customHeight="1" x14ac:dyDescent="0.3">
      <c r="A656" s="46">
        <v>63</v>
      </c>
      <c r="B656" s="107" t="s">
        <v>715</v>
      </c>
      <c r="C656" s="102">
        <v>46121</v>
      </c>
      <c r="D656" s="102" t="str">
        <f t="array" ref="D656">IFERROR(
  LOOKUP(2, 1/((TRIM(IMS!$E$8:$E$4000)=TRIM(IMS!$E656))*(IMS!$C$8:$C$4000&lt;IMS!$C656)),
         IMS!$C$8:$C$4000),
"")</f>
        <v/>
      </c>
      <c r="E656" s="107">
        <v>445891625</v>
      </c>
      <c r="F656" s="115">
        <v>45190</v>
      </c>
      <c r="G656" s="104">
        <v>3</v>
      </c>
      <c r="H656" s="124" t="str">
        <f t="shared" si="714"/>
        <v>0-5</v>
      </c>
      <c r="I656" s="126" t="s">
        <v>88</v>
      </c>
      <c r="J656" s="105" t="e">
        <f t="shared" ca="1" si="726"/>
        <v>#NAME?</v>
      </c>
      <c r="K656" s="105">
        <v>599809850</v>
      </c>
      <c r="L656" s="105" t="s">
        <v>41</v>
      </c>
      <c r="M656" s="107" t="s">
        <v>83</v>
      </c>
      <c r="N656" s="107" t="s">
        <v>574</v>
      </c>
      <c r="O656" s="105"/>
      <c r="P656" s="106" t="s">
        <v>85</v>
      </c>
      <c r="Q656" s="136" t="s">
        <v>16</v>
      </c>
      <c r="R656" s="137"/>
      <c r="S656" s="107"/>
      <c r="T656" s="106"/>
      <c r="U656" s="110" t="s">
        <v>7</v>
      </c>
      <c r="V656" s="107"/>
      <c r="W656" s="107"/>
      <c r="X656" s="107" t="str">
        <f t="shared" si="686"/>
        <v>--649-09-04</v>
      </c>
      <c r="Y656" s="105" t="e">
        <f t="shared" ref="Y656:AC656" ca="1" si="729">TRIM(SUBSTITUTE(SUBSTITUTE(OFFSET($Q656,0,COLUMN()-COLUMN($AL$1)),CHAR(160)," "),_xludf.UNICHAR(8239)," "))</f>
        <v>#NAME?</v>
      </c>
      <c r="Z656" s="105" t="e">
        <f t="shared" ca="1" si="729"/>
        <v>#NAME?</v>
      </c>
      <c r="AA656" s="105" t="e">
        <f t="shared" ca="1" si="729"/>
        <v>#NAME?</v>
      </c>
      <c r="AB656" s="105" t="e">
        <f t="shared" ca="1" si="729"/>
        <v>#NAME?</v>
      </c>
      <c r="AC656" s="105" t="e">
        <f t="shared" ca="1" si="729"/>
        <v>#NAME?</v>
      </c>
      <c r="AD656" s="107">
        <f t="shared" si="674"/>
        <v>1</v>
      </c>
      <c r="AE656" s="107" t="str">
        <f t="shared" si="675"/>
        <v>2026-04</v>
      </c>
      <c r="AF656" s="107">
        <f t="shared" si="676"/>
        <v>1</v>
      </c>
      <c r="AG656" s="107">
        <f t="shared" si="677"/>
        <v>1</v>
      </c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</row>
    <row r="657" spans="1:47" ht="24" customHeight="1" x14ac:dyDescent="0.3">
      <c r="A657" s="46">
        <v>64</v>
      </c>
      <c r="B657" s="107" t="s">
        <v>534</v>
      </c>
      <c r="C657" s="102">
        <v>46121</v>
      </c>
      <c r="D657" s="102">
        <f t="array" ref="D657">IFERROR(
  LOOKUP(2, 1/((TRIM(IMS!$E$8:$E$4000)=TRIM(IMS!$E657))*(IMS!$C$8:$C$4000&lt;IMS!$C657)),
         IMS!$C$8:$C$4000),
"")</f>
        <v>46118</v>
      </c>
      <c r="E657" s="114">
        <v>434492831</v>
      </c>
      <c r="F657" s="115">
        <v>41612</v>
      </c>
      <c r="G657" s="114">
        <v>12</v>
      </c>
      <c r="H657" s="128" t="s">
        <v>549</v>
      </c>
      <c r="I657" s="125" t="s">
        <v>82</v>
      </c>
      <c r="J657" s="110"/>
      <c r="K657" s="114">
        <v>599809850</v>
      </c>
      <c r="L657" s="105" t="s">
        <v>41</v>
      </c>
      <c r="M657" s="107" t="s">
        <v>83</v>
      </c>
      <c r="N657" s="107" t="s">
        <v>574</v>
      </c>
      <c r="O657" s="105"/>
      <c r="P657" s="106" t="s">
        <v>85</v>
      </c>
      <c r="Q657" s="136" t="s">
        <v>16</v>
      </c>
      <c r="R657" s="137"/>
      <c r="S657" s="107"/>
      <c r="T657" s="106"/>
      <c r="U657" s="110" t="s">
        <v>7</v>
      </c>
      <c r="V657" s="107"/>
      <c r="W657" s="107"/>
      <c r="X657" s="107" t="str">
        <f t="shared" si="686"/>
        <v>--650-09-04</v>
      </c>
      <c r="Y657" s="105" t="e">
        <f t="shared" ref="Y657:AC657" ca="1" si="730">TRIM(SUBSTITUTE(SUBSTITUTE(OFFSET($Q657,0,COLUMN()-COLUMN($AL$1)),CHAR(160)," "),_xludf.UNICHAR(8239)," "))</f>
        <v>#NAME?</v>
      </c>
      <c r="Z657" s="105" t="e">
        <f t="shared" ca="1" si="730"/>
        <v>#NAME?</v>
      </c>
      <c r="AA657" s="105" t="e">
        <f t="shared" ca="1" si="730"/>
        <v>#NAME?</v>
      </c>
      <c r="AB657" s="105" t="e">
        <f t="shared" ca="1" si="730"/>
        <v>#NAME?</v>
      </c>
      <c r="AC657" s="105" t="e">
        <f t="shared" ca="1" si="730"/>
        <v>#NAME?</v>
      </c>
      <c r="AD657" s="107">
        <f t="shared" si="674"/>
        <v>1</v>
      </c>
      <c r="AE657" s="107" t="str">
        <f t="shared" si="675"/>
        <v>2026-04</v>
      </c>
      <c r="AF657" s="107">
        <f t="shared" si="676"/>
        <v>0</v>
      </c>
      <c r="AG657" s="107">
        <f t="shared" si="677"/>
        <v>0</v>
      </c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</row>
    <row r="658" spans="1:47" ht="30" customHeight="1" x14ac:dyDescent="0.3">
      <c r="A658" s="46">
        <v>65</v>
      </c>
      <c r="B658" s="107" t="s">
        <v>283</v>
      </c>
      <c r="C658" s="102">
        <v>46121</v>
      </c>
      <c r="D658" s="102">
        <f t="array" ref="D658">IFERROR(
  LOOKUP(2, 1/((TRIM(IMS!$E$8:$E$4000)=TRIM(IMS!$E658))*(IMS!$C$8:$C$4000&lt;IMS!$C658)),
         IMS!$C$8:$C$4000),
"")</f>
        <v>46113</v>
      </c>
      <c r="E658" s="107">
        <v>400996427</v>
      </c>
      <c r="F658" s="115">
        <v>35174</v>
      </c>
      <c r="G658" s="105">
        <v>30</v>
      </c>
      <c r="H658" s="128" t="s">
        <v>549</v>
      </c>
      <c r="I658" s="125" t="s">
        <v>82</v>
      </c>
      <c r="J658" s="110"/>
      <c r="K658" s="105">
        <v>595490818</v>
      </c>
      <c r="L658" s="105" t="s">
        <v>35</v>
      </c>
      <c r="M658" s="105" t="s">
        <v>83</v>
      </c>
      <c r="N658" s="105" t="s">
        <v>84</v>
      </c>
      <c r="O658" s="110"/>
      <c r="P658" s="114" t="s">
        <v>85</v>
      </c>
      <c r="Q658" s="136" t="s">
        <v>4</v>
      </c>
      <c r="R658" s="137"/>
      <c r="S658" s="107"/>
      <c r="T658" s="106"/>
      <c r="U658" s="106"/>
      <c r="V658" s="107"/>
      <c r="W658" s="107"/>
      <c r="X658" s="107" t="str">
        <f t="shared" si="686"/>
        <v>--651-09-04</v>
      </c>
      <c r="Y658" s="105" t="e">
        <f t="shared" ref="Y658:AC658" ca="1" si="731">TRIM(SUBSTITUTE(SUBSTITUTE(OFFSET($Q658,0,COLUMN()-COLUMN($AL$1)),CHAR(160)," "),_xludf.UNICHAR(8239)," "))</f>
        <v>#NAME?</v>
      </c>
      <c r="Z658" s="105" t="e">
        <f t="shared" ca="1" si="731"/>
        <v>#NAME?</v>
      </c>
      <c r="AA658" s="105" t="e">
        <f t="shared" ca="1" si="731"/>
        <v>#NAME?</v>
      </c>
      <c r="AB658" s="105" t="e">
        <f t="shared" ca="1" si="731"/>
        <v>#NAME?</v>
      </c>
      <c r="AC658" s="105" t="e">
        <f t="shared" ca="1" si="731"/>
        <v>#NAME?</v>
      </c>
      <c r="AD658" s="107">
        <f t="shared" si="674"/>
        <v>0</v>
      </c>
      <c r="AE658" s="107" t="str">
        <f t="shared" si="675"/>
        <v>2026-04</v>
      </c>
      <c r="AF658" s="107">
        <f t="shared" si="676"/>
        <v>0</v>
      </c>
      <c r="AG658" s="107">
        <f t="shared" si="677"/>
        <v>0</v>
      </c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</row>
    <row r="659" spans="1:47" ht="24" customHeight="1" x14ac:dyDescent="0.3">
      <c r="A659" s="46">
        <v>66</v>
      </c>
      <c r="B659" s="105" t="s">
        <v>455</v>
      </c>
      <c r="C659" s="102">
        <v>46121</v>
      </c>
      <c r="D659" s="102">
        <f t="array" ref="D659">IFERROR(
  LOOKUP(2, 1/((TRIM(IMS!$E$8:$E$4000)=TRIM(IMS!$E659))*(IMS!$C$8:$C$4000&lt;IMS!$C659)),
         IMS!$C$8:$C$4000),
"")</f>
        <v>46117</v>
      </c>
      <c r="E659" s="105">
        <v>991206947</v>
      </c>
      <c r="F659" s="115">
        <v>30285</v>
      </c>
      <c r="G659" s="105">
        <v>43</v>
      </c>
      <c r="H659" s="128" t="s">
        <v>549</v>
      </c>
      <c r="I659" s="125" t="s">
        <v>82</v>
      </c>
      <c r="J659" s="110"/>
      <c r="K659" s="105">
        <v>599806651</v>
      </c>
      <c r="L659" s="105" t="s">
        <v>35</v>
      </c>
      <c r="M659" s="107" t="s">
        <v>83</v>
      </c>
      <c r="N659" s="107" t="s">
        <v>574</v>
      </c>
      <c r="O659" s="105"/>
      <c r="P659" s="106" t="s">
        <v>85</v>
      </c>
      <c r="Q659" s="136" t="s">
        <v>4</v>
      </c>
      <c r="R659" s="137"/>
      <c r="S659" s="107"/>
      <c r="T659" s="106"/>
      <c r="U659" s="106"/>
      <c r="V659" s="107"/>
      <c r="W659" s="107"/>
      <c r="X659" s="107" t="str">
        <f t="shared" si="686"/>
        <v>--652-09-04</v>
      </c>
      <c r="Y659" s="105" t="e">
        <f t="shared" ref="Y659:AC659" ca="1" si="732">TRIM(SUBSTITUTE(SUBSTITUTE(OFFSET($Q659,0,COLUMN()-COLUMN($AL$1)),CHAR(160)," "),_xludf.UNICHAR(8239)," "))</f>
        <v>#NAME?</v>
      </c>
      <c r="Z659" s="105" t="e">
        <f t="shared" ca="1" si="732"/>
        <v>#NAME?</v>
      </c>
      <c r="AA659" s="105" t="e">
        <f t="shared" ca="1" si="732"/>
        <v>#NAME?</v>
      </c>
      <c r="AB659" s="105" t="e">
        <f t="shared" ca="1" si="732"/>
        <v>#NAME?</v>
      </c>
      <c r="AC659" s="105" t="e">
        <f t="shared" ca="1" si="732"/>
        <v>#NAME?</v>
      </c>
      <c r="AD659" s="107">
        <f t="shared" si="674"/>
        <v>0</v>
      </c>
      <c r="AE659" s="107" t="str">
        <f t="shared" si="675"/>
        <v>2026-04</v>
      </c>
      <c r="AF659" s="107">
        <f t="shared" si="676"/>
        <v>0</v>
      </c>
      <c r="AG659" s="107">
        <f t="shared" si="677"/>
        <v>0</v>
      </c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</row>
    <row r="660" spans="1:47" ht="24" customHeight="1" x14ac:dyDescent="0.3">
      <c r="A660" s="46">
        <v>67</v>
      </c>
      <c r="B660" s="114" t="s">
        <v>553</v>
      </c>
      <c r="C660" s="102">
        <v>46121</v>
      </c>
      <c r="D660" s="102">
        <f t="array" ref="D660">IFERROR(
  LOOKUP(2, 1/((TRIM(IMS!$E$8:$E$4000)=TRIM(IMS!$E660))*(IMS!$C$8:$C$4000&lt;IMS!$C660)),
         IMS!$C$8:$C$4000),
"")</f>
        <v>46118</v>
      </c>
      <c r="E660" s="114">
        <v>925731044</v>
      </c>
      <c r="F660" s="115">
        <v>26335</v>
      </c>
      <c r="G660" s="114">
        <v>54</v>
      </c>
      <c r="H660" s="127" t="s">
        <v>549</v>
      </c>
      <c r="I660" s="125" t="s">
        <v>82</v>
      </c>
      <c r="J660" s="110"/>
      <c r="K660" s="114">
        <v>598266781</v>
      </c>
      <c r="L660" s="114" t="s">
        <v>35</v>
      </c>
      <c r="M660" s="107" t="s">
        <v>83</v>
      </c>
      <c r="N660" s="107" t="s">
        <v>574</v>
      </c>
      <c r="O660" s="105"/>
      <c r="P660" s="106" t="s">
        <v>85</v>
      </c>
      <c r="Q660" s="137"/>
      <c r="R660" s="126" t="s">
        <v>37</v>
      </c>
      <c r="S660" s="107"/>
      <c r="T660" s="106"/>
      <c r="U660" s="106"/>
      <c r="V660" s="107"/>
      <c r="W660" s="107"/>
      <c r="X660" s="107" t="str">
        <f t="shared" si="686"/>
        <v>--653-09-04</v>
      </c>
      <c r="Y660" s="105" t="e">
        <f t="shared" ref="Y660:AC660" ca="1" si="733">TRIM(SUBSTITUTE(SUBSTITUTE(OFFSET($Q660,0,COLUMN()-COLUMN($AL$1)),CHAR(160)," "),_xludf.UNICHAR(8239)," "))</f>
        <v>#NAME?</v>
      </c>
      <c r="Z660" s="105" t="e">
        <f t="shared" ca="1" si="733"/>
        <v>#NAME?</v>
      </c>
      <c r="AA660" s="105" t="e">
        <f t="shared" ca="1" si="733"/>
        <v>#NAME?</v>
      </c>
      <c r="AB660" s="105" t="e">
        <f t="shared" ca="1" si="733"/>
        <v>#NAME?</v>
      </c>
      <c r="AC660" s="105" t="e">
        <f t="shared" ca="1" si="733"/>
        <v>#NAME?</v>
      </c>
      <c r="AD660" s="107">
        <f t="shared" si="674"/>
        <v>0</v>
      </c>
      <c r="AE660" s="107" t="str">
        <f t="shared" si="675"/>
        <v>2026-04</v>
      </c>
      <c r="AF660" s="107">
        <f t="shared" si="676"/>
        <v>0</v>
      </c>
      <c r="AG660" s="107">
        <f t="shared" si="677"/>
        <v>0</v>
      </c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</row>
    <row r="661" spans="1:47" ht="24" customHeight="1" x14ac:dyDescent="0.3">
      <c r="A661" s="47">
        <v>68</v>
      </c>
      <c r="B661" s="114" t="s">
        <v>716</v>
      </c>
      <c r="C661" s="102">
        <v>46121</v>
      </c>
      <c r="D661" s="102" t="str">
        <f t="array" ref="D661">IFERROR(
  LOOKUP(2, 1/((TRIM(IMS!$E$8:$E$4000)=TRIM(IMS!$E661))*(IMS!$C$8:$C$4000&lt;IMS!$C661)),
         IMS!$C$8:$C$4000),
"")</f>
        <v/>
      </c>
      <c r="E661" s="114">
        <v>425837903</v>
      </c>
      <c r="F661" s="115">
        <v>39986</v>
      </c>
      <c r="G661" s="114">
        <v>17</v>
      </c>
      <c r="H661" s="124" t="str">
        <f t="shared" ref="H661:H669" si="734">IF(G661="","",IF(G661&lt;=5,"0-5",IF(G661&lt;=18,"6-18",IF(G661&lt;=60,"19-60","+60"))))</f>
        <v>6-18</v>
      </c>
      <c r="I661" s="125" t="s">
        <v>82</v>
      </c>
      <c r="J661" s="110"/>
      <c r="K661" s="114">
        <v>592229816</v>
      </c>
      <c r="L661" s="105" t="s">
        <v>41</v>
      </c>
      <c r="M661" s="107" t="s">
        <v>94</v>
      </c>
      <c r="N661" s="107" t="s">
        <v>574</v>
      </c>
      <c r="O661" s="105"/>
      <c r="P661" s="106" t="s">
        <v>85</v>
      </c>
      <c r="Q661" s="136" t="s">
        <v>4</v>
      </c>
      <c r="R661" s="137"/>
      <c r="S661" s="107"/>
      <c r="T661" s="106"/>
      <c r="U661" s="106"/>
      <c r="V661" s="107"/>
      <c r="W661" s="107"/>
      <c r="X661" s="107" t="str">
        <f t="shared" si="686"/>
        <v>--654-09-04</v>
      </c>
      <c r="Y661" s="105" t="e">
        <f t="shared" ref="Y661:AC661" ca="1" si="735">TRIM(SUBSTITUTE(SUBSTITUTE(OFFSET($Q661,0,COLUMN()-COLUMN($AL$1)),CHAR(160)," "),_xludf.UNICHAR(8239)," "))</f>
        <v>#NAME?</v>
      </c>
      <c r="Z661" s="105" t="e">
        <f t="shared" ca="1" si="735"/>
        <v>#NAME?</v>
      </c>
      <c r="AA661" s="105" t="e">
        <f t="shared" ca="1" si="735"/>
        <v>#NAME?</v>
      </c>
      <c r="AB661" s="105" t="e">
        <f t="shared" ca="1" si="735"/>
        <v>#NAME?</v>
      </c>
      <c r="AC661" s="105" t="e">
        <f t="shared" ca="1" si="735"/>
        <v>#NAME?</v>
      </c>
      <c r="AD661" s="107">
        <f t="shared" si="674"/>
        <v>1</v>
      </c>
      <c r="AE661" s="107" t="str">
        <f t="shared" si="675"/>
        <v>2026-04</v>
      </c>
      <c r="AF661" s="107">
        <f t="shared" si="676"/>
        <v>1</v>
      </c>
      <c r="AG661" s="107">
        <f t="shared" si="677"/>
        <v>1</v>
      </c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</row>
    <row r="662" spans="1:47" ht="24" customHeight="1" x14ac:dyDescent="0.3">
      <c r="A662" s="46">
        <v>69</v>
      </c>
      <c r="B662" s="114" t="s">
        <v>717</v>
      </c>
      <c r="C662" s="102">
        <v>46121</v>
      </c>
      <c r="D662" s="102" t="str">
        <f t="array" ref="D662">IFERROR(
  LOOKUP(2, 1/((TRIM(IMS!$E$8:$E$4000)=TRIM(IMS!$E662))*(IMS!$C$8:$C$4000&lt;IMS!$C662)),
         IMS!$C$8:$C$4000),
"")</f>
        <v/>
      </c>
      <c r="E662" s="114">
        <v>408396331</v>
      </c>
      <c r="F662" s="115">
        <v>37630</v>
      </c>
      <c r="G662" s="114">
        <v>23</v>
      </c>
      <c r="H662" s="124" t="str">
        <f t="shared" si="734"/>
        <v>19-60</v>
      </c>
      <c r="I662" s="125" t="s">
        <v>82</v>
      </c>
      <c r="J662" s="110"/>
      <c r="K662" s="114">
        <v>599753760</v>
      </c>
      <c r="L662" s="105" t="s">
        <v>35</v>
      </c>
      <c r="M662" s="107" t="s">
        <v>83</v>
      </c>
      <c r="N662" s="107" t="s">
        <v>574</v>
      </c>
      <c r="O662" s="105"/>
      <c r="P662" s="106" t="s">
        <v>85</v>
      </c>
      <c r="Q662" s="136" t="s">
        <v>16</v>
      </c>
      <c r="R662" s="137"/>
      <c r="S662" s="107"/>
      <c r="T662" s="106"/>
      <c r="U662" s="106"/>
      <c r="V662" s="107"/>
      <c r="W662" s="107"/>
      <c r="X662" s="107" t="str">
        <f t="shared" si="686"/>
        <v>--655-09-04</v>
      </c>
      <c r="Y662" s="105" t="e">
        <f t="shared" ref="Y662:AC662" ca="1" si="736">TRIM(SUBSTITUTE(SUBSTITUTE(OFFSET($Q662,0,COLUMN()-COLUMN($AL$1)),CHAR(160)," "),_xludf.UNICHAR(8239)," "))</f>
        <v>#NAME?</v>
      </c>
      <c r="Z662" s="105" t="e">
        <f t="shared" ca="1" si="736"/>
        <v>#NAME?</v>
      </c>
      <c r="AA662" s="105" t="e">
        <f t="shared" ca="1" si="736"/>
        <v>#NAME?</v>
      </c>
      <c r="AB662" s="105" t="e">
        <f t="shared" ca="1" si="736"/>
        <v>#NAME?</v>
      </c>
      <c r="AC662" s="105" t="e">
        <f t="shared" ca="1" si="736"/>
        <v>#NAME?</v>
      </c>
      <c r="AD662" s="107">
        <f t="shared" si="674"/>
        <v>1</v>
      </c>
      <c r="AE662" s="107" t="str">
        <f t="shared" si="675"/>
        <v>2026-04</v>
      </c>
      <c r="AF662" s="107">
        <f t="shared" si="676"/>
        <v>1</v>
      </c>
      <c r="AG662" s="107">
        <f t="shared" si="677"/>
        <v>1</v>
      </c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</row>
    <row r="663" spans="1:47" ht="24" customHeight="1" x14ac:dyDescent="0.3">
      <c r="A663" s="46">
        <v>70</v>
      </c>
      <c r="B663" s="107" t="s">
        <v>718</v>
      </c>
      <c r="C663" s="102">
        <v>46121</v>
      </c>
      <c r="D663" s="102" t="str">
        <f t="array" ref="D663">IFERROR(
  LOOKUP(2, 1/((TRIM(IMS!$E$8:$E$4000)=TRIM(IMS!$E663))*(IMS!$C$8:$C$4000&lt;IMS!$C663)),
         IMS!$C$8:$C$4000),
"")</f>
        <v/>
      </c>
      <c r="E663" s="107">
        <v>912272804</v>
      </c>
      <c r="F663" s="115">
        <v>25064</v>
      </c>
      <c r="G663" s="104">
        <v>57</v>
      </c>
      <c r="H663" s="124" t="str">
        <f t="shared" si="734"/>
        <v>19-60</v>
      </c>
      <c r="I663" s="125" t="s">
        <v>82</v>
      </c>
      <c r="J663" s="105" t="e">
        <f t="shared" ref="J663:J669" ca="1" si="737">IF(OR(LOWER(TRIM(SUBSTITUTE(SUBSTITUTE($I663,CHAR(160)," "),_xludf.UNICHAR(8239)," ")))="male",
LOWER(TRIM(SUBSTITUTE(SUBSTITUTE($I663,CHAR(160)," "),_xludf.UNICHAR(8239)," ")))="m",
LOWER(TRIM(SUBSTITUTE(SUBSTITUTE($I663,CHAR(160)," "),_xludf.UNICHAR(8239)," ")))="males"),
"male",
IF(OR(LOWER(TRIM(SUBSTITUTE(SUBSTITUTE($I663,CHAR(160)," "),_xludf.UNICHAR(8239)," ")))="female",
LOWER(TRIM(SUBSTITUTE(SUBSTITUTE($I663,CHAR(160)," "),_xludf.UNICHAR(8239)," ")))="f",
LOWER(TRIM(SUBSTITUTE(SUBSTITUTE($I663,CHAR(160)," "),_xludf.UNICHAR(8239)," ")))="females"),
"female",
""))</f>
        <v>#NAME?</v>
      </c>
      <c r="K663" s="105">
        <v>599405936</v>
      </c>
      <c r="L663" s="105" t="s">
        <v>35</v>
      </c>
      <c r="M663" s="107" t="s">
        <v>83</v>
      </c>
      <c r="N663" s="107" t="s">
        <v>574</v>
      </c>
      <c r="O663" s="105"/>
      <c r="P663" s="106" t="s">
        <v>85</v>
      </c>
      <c r="Q663" s="136" t="s">
        <v>4</v>
      </c>
      <c r="R663" s="137"/>
      <c r="S663" s="107"/>
      <c r="T663" s="106"/>
      <c r="U663" s="106"/>
      <c r="V663" s="107"/>
      <c r="W663" s="107"/>
      <c r="X663" s="107" t="str">
        <f t="shared" si="686"/>
        <v>--656-09-04</v>
      </c>
      <c r="Y663" s="105" t="e">
        <f t="shared" ref="Y663:AC663" ca="1" si="738">TRIM(SUBSTITUTE(SUBSTITUTE(OFFSET($Q663,0,COLUMN()-COLUMN($AL$1)),CHAR(160)," "),_xludf.UNICHAR(8239)," "))</f>
        <v>#NAME?</v>
      </c>
      <c r="Z663" s="105" t="e">
        <f t="shared" ca="1" si="738"/>
        <v>#NAME?</v>
      </c>
      <c r="AA663" s="105" t="e">
        <f t="shared" ca="1" si="738"/>
        <v>#NAME?</v>
      </c>
      <c r="AB663" s="105" t="e">
        <f t="shared" ca="1" si="738"/>
        <v>#NAME?</v>
      </c>
      <c r="AC663" s="105" t="e">
        <f t="shared" ca="1" si="738"/>
        <v>#NAME?</v>
      </c>
      <c r="AD663" s="107">
        <f t="shared" si="674"/>
        <v>1</v>
      </c>
      <c r="AE663" s="107" t="str">
        <f t="shared" si="675"/>
        <v>2026-04</v>
      </c>
      <c r="AF663" s="107">
        <f t="shared" si="676"/>
        <v>1</v>
      </c>
      <c r="AG663" s="107">
        <f t="shared" si="677"/>
        <v>1</v>
      </c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</row>
    <row r="664" spans="1:47" ht="24" customHeight="1" x14ac:dyDescent="0.3">
      <c r="A664" s="46">
        <v>71</v>
      </c>
      <c r="B664" s="107" t="s">
        <v>719</v>
      </c>
      <c r="C664" s="102">
        <v>46121</v>
      </c>
      <c r="D664" s="102" t="str">
        <f t="array" ref="D664">IFERROR(
  LOOKUP(2, 1/((TRIM(IMS!$E$8:$E$4000)=TRIM(IMS!$E664))*(IMS!$C$8:$C$4000&lt;IMS!$C664)),
         IMS!$C$8:$C$4000),
"")</f>
        <v/>
      </c>
      <c r="E664" s="107">
        <v>806566318</v>
      </c>
      <c r="F664" s="115">
        <v>34114</v>
      </c>
      <c r="G664" s="104">
        <v>33</v>
      </c>
      <c r="H664" s="124" t="str">
        <f t="shared" si="734"/>
        <v>19-60</v>
      </c>
      <c r="I664" s="125" t="s">
        <v>82</v>
      </c>
      <c r="J664" s="105" t="e">
        <f t="shared" ca="1" si="737"/>
        <v>#NAME?</v>
      </c>
      <c r="K664" s="105">
        <v>597194901</v>
      </c>
      <c r="L664" s="105" t="s">
        <v>35</v>
      </c>
      <c r="M664" s="107" t="s">
        <v>83</v>
      </c>
      <c r="N664" s="107" t="s">
        <v>574</v>
      </c>
      <c r="O664" s="105"/>
      <c r="P664" s="106" t="s">
        <v>85</v>
      </c>
      <c r="Q664" s="137"/>
      <c r="R664" s="126" t="s">
        <v>37</v>
      </c>
      <c r="S664" s="107"/>
      <c r="T664" s="106"/>
      <c r="U664" s="106"/>
      <c r="V664" s="107"/>
      <c r="W664" s="107"/>
      <c r="X664" s="107" t="str">
        <f t="shared" si="686"/>
        <v>--657-09-04</v>
      </c>
      <c r="Y664" s="105" t="e">
        <f t="shared" ref="Y664:AC664" ca="1" si="739">TRIM(SUBSTITUTE(SUBSTITUTE(OFFSET($Q664,0,COLUMN()-COLUMN($AL$1)),CHAR(160)," "),_xludf.UNICHAR(8239)," "))</f>
        <v>#NAME?</v>
      </c>
      <c r="Z664" s="105" t="e">
        <f t="shared" ca="1" si="739"/>
        <v>#NAME?</v>
      </c>
      <c r="AA664" s="105" t="e">
        <f t="shared" ca="1" si="739"/>
        <v>#NAME?</v>
      </c>
      <c r="AB664" s="105" t="e">
        <f t="shared" ca="1" si="739"/>
        <v>#NAME?</v>
      </c>
      <c r="AC664" s="105" t="e">
        <f t="shared" ca="1" si="739"/>
        <v>#NAME?</v>
      </c>
      <c r="AD664" s="107">
        <f t="shared" si="674"/>
        <v>1</v>
      </c>
      <c r="AE664" s="107" t="str">
        <f t="shared" si="675"/>
        <v>2026-04</v>
      </c>
      <c r="AF664" s="107">
        <f t="shared" si="676"/>
        <v>1</v>
      </c>
      <c r="AG664" s="107">
        <f t="shared" si="677"/>
        <v>1</v>
      </c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</row>
    <row r="665" spans="1:47" ht="24" customHeight="1" x14ac:dyDescent="0.3">
      <c r="A665" s="46">
        <v>72</v>
      </c>
      <c r="B665" s="107" t="s">
        <v>720</v>
      </c>
      <c r="C665" s="102">
        <v>46121</v>
      </c>
      <c r="D665" s="102" t="str">
        <f t="array" ref="D665">IFERROR(
  LOOKUP(2, 1/((TRIM(IMS!$E$8:$E$4000)=TRIM(IMS!$E665))*(IMS!$C$8:$C$4000&lt;IMS!$C665)),
         IMS!$C$8:$C$4000),
"")</f>
        <v/>
      </c>
      <c r="E665" s="107">
        <v>911315570</v>
      </c>
      <c r="F665" s="115">
        <v>23439</v>
      </c>
      <c r="G665" s="104">
        <v>62</v>
      </c>
      <c r="H665" s="124" t="str">
        <f t="shared" si="734"/>
        <v>+60</v>
      </c>
      <c r="I665" s="125" t="s">
        <v>82</v>
      </c>
      <c r="J665" s="105" t="e">
        <f t="shared" ca="1" si="737"/>
        <v>#NAME?</v>
      </c>
      <c r="K665" s="105">
        <v>592317618</v>
      </c>
      <c r="L665" s="105" t="s">
        <v>35</v>
      </c>
      <c r="M665" s="107" t="s">
        <v>83</v>
      </c>
      <c r="N665" s="107" t="s">
        <v>574</v>
      </c>
      <c r="O665" s="105"/>
      <c r="P665" s="106" t="s">
        <v>85</v>
      </c>
      <c r="Q665" s="136" t="s">
        <v>16</v>
      </c>
      <c r="R665" s="137"/>
      <c r="S665" s="107"/>
      <c r="T665" s="106"/>
      <c r="U665" s="106"/>
      <c r="V665" s="107"/>
      <c r="W665" s="107"/>
      <c r="X665" s="107" t="str">
        <f t="shared" si="686"/>
        <v>--658-09-04</v>
      </c>
      <c r="Y665" s="105" t="e">
        <f t="shared" ref="Y665:AC665" ca="1" si="740">TRIM(SUBSTITUTE(SUBSTITUTE(OFFSET(#REF!,0,COLUMN()-COLUMN($AL$1)),CHAR(160)," "),_xludf.UNICHAR(8239)," "))</f>
        <v>#REF!</v>
      </c>
      <c r="Z665" s="105" t="e">
        <f t="shared" ca="1" si="740"/>
        <v>#REF!</v>
      </c>
      <c r="AA665" s="105" t="e">
        <f t="shared" ca="1" si="740"/>
        <v>#REF!</v>
      </c>
      <c r="AB665" s="105" t="e">
        <f t="shared" ca="1" si="740"/>
        <v>#REF!</v>
      </c>
      <c r="AC665" s="105" t="e">
        <f t="shared" ca="1" si="740"/>
        <v>#REF!</v>
      </c>
      <c r="AD665" s="107">
        <f t="shared" si="674"/>
        <v>1</v>
      </c>
      <c r="AE665" s="107" t="str">
        <f t="shared" si="675"/>
        <v>2026-04</v>
      </c>
      <c r="AF665" s="107">
        <f t="shared" si="676"/>
        <v>1</v>
      </c>
      <c r="AG665" s="107">
        <f t="shared" si="677"/>
        <v>1</v>
      </c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</row>
    <row r="666" spans="1:47" ht="24" customHeight="1" x14ac:dyDescent="0.3">
      <c r="A666" s="46">
        <v>73</v>
      </c>
      <c r="B666" s="107" t="s">
        <v>208</v>
      </c>
      <c r="C666" s="102">
        <v>46121</v>
      </c>
      <c r="D666" s="102">
        <f t="array" ref="D666">IFERROR(
  LOOKUP(2, 1/((TRIM(IMS!$E$8:$E$4000)=TRIM(IMS!$E666))*(IMS!$C$8:$C$4000&lt;IMS!$C666)),
         IMS!$C$8:$C$4000),
"")</f>
        <v>46111</v>
      </c>
      <c r="E666" s="107">
        <v>906644174</v>
      </c>
      <c r="F666" s="115">
        <v>30211</v>
      </c>
      <c r="G666" s="104">
        <v>43</v>
      </c>
      <c r="H666" s="124" t="str">
        <f t="shared" si="734"/>
        <v>19-60</v>
      </c>
      <c r="I666" s="125" t="s">
        <v>82</v>
      </c>
      <c r="J666" s="105" t="e">
        <f t="shared" ca="1" si="737"/>
        <v>#NAME?</v>
      </c>
      <c r="K666" s="105">
        <v>595629581</v>
      </c>
      <c r="L666" s="105" t="s">
        <v>35</v>
      </c>
      <c r="M666" s="107" t="s">
        <v>83</v>
      </c>
      <c r="N666" s="107" t="s">
        <v>574</v>
      </c>
      <c r="O666" s="105"/>
      <c r="P666" s="106" t="s">
        <v>85</v>
      </c>
      <c r="Q666" s="137"/>
      <c r="R666" s="126" t="s">
        <v>37</v>
      </c>
      <c r="S666" s="107"/>
      <c r="T666" s="106"/>
      <c r="U666" s="106"/>
      <c r="V666" s="107"/>
      <c r="W666" s="107"/>
      <c r="X666" s="107" t="str">
        <f t="shared" si="686"/>
        <v>--659-09-04</v>
      </c>
      <c r="Y666" s="105" t="e">
        <f t="shared" ref="Y666:AC666" ca="1" si="741">TRIM(SUBSTITUTE(SUBSTITUTE(OFFSET($Q666,0,COLUMN()-COLUMN($AL$1)),CHAR(160)," "),_xludf.UNICHAR(8239)," "))</f>
        <v>#NAME?</v>
      </c>
      <c r="Z666" s="105" t="e">
        <f t="shared" ca="1" si="741"/>
        <v>#NAME?</v>
      </c>
      <c r="AA666" s="105" t="e">
        <f t="shared" ca="1" si="741"/>
        <v>#NAME?</v>
      </c>
      <c r="AB666" s="105" t="e">
        <f t="shared" ca="1" si="741"/>
        <v>#NAME?</v>
      </c>
      <c r="AC666" s="105" t="e">
        <f t="shared" ca="1" si="741"/>
        <v>#NAME?</v>
      </c>
      <c r="AD666" s="107">
        <f t="shared" si="674"/>
        <v>1</v>
      </c>
      <c r="AE666" s="107" t="str">
        <f t="shared" si="675"/>
        <v>2026-04</v>
      </c>
      <c r="AF666" s="107">
        <f t="shared" si="676"/>
        <v>1</v>
      </c>
      <c r="AG666" s="107">
        <f t="shared" si="677"/>
        <v>0</v>
      </c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</row>
    <row r="667" spans="1:47" ht="24" customHeight="1" x14ac:dyDescent="0.3">
      <c r="A667" s="46">
        <v>74</v>
      </c>
      <c r="B667" s="107" t="s">
        <v>205</v>
      </c>
      <c r="C667" s="102">
        <v>46121</v>
      </c>
      <c r="D667" s="102">
        <f t="array" ref="D667">IFERROR(
  LOOKUP(2, 1/((TRIM(IMS!$E$8:$E$4000)=TRIM(IMS!$E667))*(IMS!$C$8:$C$4000&lt;IMS!$C667)),
         IMS!$C$8:$C$4000),
"")</f>
        <v>46111</v>
      </c>
      <c r="E667" s="107">
        <v>803508381</v>
      </c>
      <c r="F667" s="115">
        <v>33813</v>
      </c>
      <c r="G667" s="104">
        <v>34</v>
      </c>
      <c r="H667" s="124" t="str">
        <f t="shared" si="734"/>
        <v>19-60</v>
      </c>
      <c r="I667" s="125" t="s">
        <v>82</v>
      </c>
      <c r="J667" s="105" t="e">
        <f t="shared" ca="1" si="737"/>
        <v>#NAME?</v>
      </c>
      <c r="K667" s="105">
        <v>595137148</v>
      </c>
      <c r="L667" s="105" t="s">
        <v>35</v>
      </c>
      <c r="M667" s="107" t="s">
        <v>83</v>
      </c>
      <c r="N667" s="107" t="s">
        <v>574</v>
      </c>
      <c r="O667" s="105"/>
      <c r="P667" s="106" t="s">
        <v>85</v>
      </c>
      <c r="Q667" s="137"/>
      <c r="R667" s="126" t="s">
        <v>15</v>
      </c>
      <c r="S667" s="107"/>
      <c r="T667" s="106"/>
      <c r="U667" s="106"/>
      <c r="V667" s="107"/>
      <c r="W667" s="107"/>
      <c r="X667" s="107" t="str">
        <f t="shared" si="686"/>
        <v>--660-09-04</v>
      </c>
      <c r="Y667" s="105" t="e">
        <f t="shared" ref="Y667:AC667" ca="1" si="742">TRIM(SUBSTITUTE(SUBSTITUTE(OFFSET($Q667,0,COLUMN()-COLUMN($AL$1)),CHAR(160)," "),_xludf.UNICHAR(8239)," "))</f>
        <v>#NAME?</v>
      </c>
      <c r="Z667" s="105" t="e">
        <f t="shared" ca="1" si="742"/>
        <v>#NAME?</v>
      </c>
      <c r="AA667" s="105" t="e">
        <f t="shared" ca="1" si="742"/>
        <v>#NAME?</v>
      </c>
      <c r="AB667" s="105" t="e">
        <f t="shared" ca="1" si="742"/>
        <v>#NAME?</v>
      </c>
      <c r="AC667" s="105" t="e">
        <f t="shared" ca="1" si="742"/>
        <v>#NAME?</v>
      </c>
      <c r="AD667" s="107">
        <f t="shared" si="674"/>
        <v>1</v>
      </c>
      <c r="AE667" s="107" t="str">
        <f t="shared" si="675"/>
        <v>2026-04</v>
      </c>
      <c r="AF667" s="107">
        <f t="shared" si="676"/>
        <v>1</v>
      </c>
      <c r="AG667" s="107">
        <f t="shared" si="677"/>
        <v>0</v>
      </c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</row>
    <row r="668" spans="1:47" ht="24" customHeight="1" x14ac:dyDescent="0.3">
      <c r="A668" s="46">
        <v>75</v>
      </c>
      <c r="B668" s="107" t="s">
        <v>721</v>
      </c>
      <c r="C668" s="102">
        <v>46121</v>
      </c>
      <c r="D668" s="102" t="str">
        <f t="array" ref="D668">IFERROR(
  LOOKUP(2, 1/((TRIM(IMS!$E$8:$E$4000)=TRIM(IMS!$E668))*(IMS!$C$8:$C$4000&lt;IMS!$C668)),
         IMS!$C$8:$C$4000),
"")</f>
        <v/>
      </c>
      <c r="E668" s="107">
        <v>429333982</v>
      </c>
      <c r="F668" s="115">
        <v>39856</v>
      </c>
      <c r="G668" s="104">
        <v>17</v>
      </c>
      <c r="H668" s="124" t="str">
        <f t="shared" si="734"/>
        <v>6-18</v>
      </c>
      <c r="I668" s="125" t="s">
        <v>82</v>
      </c>
      <c r="J668" s="105" t="e">
        <f t="shared" ca="1" si="737"/>
        <v>#NAME?</v>
      </c>
      <c r="K668" s="105">
        <v>567772959</v>
      </c>
      <c r="L668" s="105" t="s">
        <v>35</v>
      </c>
      <c r="M668" s="107" t="s">
        <v>83</v>
      </c>
      <c r="N668" s="107" t="s">
        <v>574</v>
      </c>
      <c r="O668" s="105"/>
      <c r="P668" s="106" t="s">
        <v>85</v>
      </c>
      <c r="Q668" s="137"/>
      <c r="R668" s="126" t="s">
        <v>5</v>
      </c>
      <c r="S668" s="107"/>
      <c r="T668" s="106"/>
      <c r="U668" s="106"/>
      <c r="V668" s="107"/>
      <c r="W668" s="107"/>
      <c r="X668" s="107" t="str">
        <f t="shared" si="686"/>
        <v>--661-09-04</v>
      </c>
      <c r="Y668" s="105" t="e">
        <f t="shared" ref="Y668:AC668" ca="1" si="743">TRIM(SUBSTITUTE(SUBSTITUTE(OFFSET($Q668,0,COLUMN()-COLUMN($AL$1)),CHAR(160)," "),_xludf.UNICHAR(8239)," "))</f>
        <v>#NAME?</v>
      </c>
      <c r="Z668" s="105" t="e">
        <f t="shared" ca="1" si="743"/>
        <v>#NAME?</v>
      </c>
      <c r="AA668" s="105" t="e">
        <f t="shared" ca="1" si="743"/>
        <v>#NAME?</v>
      </c>
      <c r="AB668" s="105" t="e">
        <f t="shared" ca="1" si="743"/>
        <v>#NAME?</v>
      </c>
      <c r="AC668" s="105" t="e">
        <f t="shared" ca="1" si="743"/>
        <v>#NAME?</v>
      </c>
      <c r="AD668" s="107">
        <f t="shared" si="674"/>
        <v>1</v>
      </c>
      <c r="AE668" s="107" t="str">
        <f t="shared" si="675"/>
        <v>2026-04</v>
      </c>
      <c r="AF668" s="107">
        <f t="shared" si="676"/>
        <v>1</v>
      </c>
      <c r="AG668" s="107">
        <f t="shared" si="677"/>
        <v>1</v>
      </c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</row>
    <row r="669" spans="1:47" ht="24" customHeight="1" x14ac:dyDescent="0.3">
      <c r="A669" s="46">
        <v>76</v>
      </c>
      <c r="B669" s="107" t="s">
        <v>722</v>
      </c>
      <c r="C669" s="102">
        <v>46121</v>
      </c>
      <c r="D669" s="102" t="str">
        <f t="array" ref="D669">IFERROR(
  LOOKUP(2, 1/((TRIM(IMS!$E$8:$E$4000)=TRIM(IMS!$E669))*(IMS!$C$8:$C$4000&lt;IMS!$C669)),
         IMS!$C$8:$C$4000),
"")</f>
        <v/>
      </c>
      <c r="E669" s="107">
        <v>429774730</v>
      </c>
      <c r="F669" s="115">
        <v>40836</v>
      </c>
      <c r="G669" s="104">
        <v>15</v>
      </c>
      <c r="H669" s="124" t="str">
        <f t="shared" si="734"/>
        <v>6-18</v>
      </c>
      <c r="I669" s="125" t="s">
        <v>82</v>
      </c>
      <c r="J669" s="105" t="e">
        <f t="shared" ca="1" si="737"/>
        <v>#NAME?</v>
      </c>
      <c r="K669" s="105">
        <v>597977164</v>
      </c>
      <c r="L669" s="105" t="s">
        <v>35</v>
      </c>
      <c r="M669" s="107" t="s">
        <v>83</v>
      </c>
      <c r="N669" s="107" t="s">
        <v>574</v>
      </c>
      <c r="O669" s="105"/>
      <c r="P669" s="106" t="s">
        <v>85</v>
      </c>
      <c r="Q669" s="136" t="s">
        <v>16</v>
      </c>
      <c r="R669" s="137"/>
      <c r="S669" s="107"/>
      <c r="T669" s="106"/>
      <c r="U669" s="106"/>
      <c r="V669" s="107"/>
      <c r="W669" s="107"/>
      <c r="X669" s="107" t="str">
        <f t="shared" si="686"/>
        <v>--662-09-04</v>
      </c>
      <c r="Y669" s="105" t="e">
        <f t="shared" ref="Y669:AC669" ca="1" si="744">TRIM(SUBSTITUTE(SUBSTITUTE(OFFSET(#REF!,0,COLUMN()-COLUMN($AL$1)),CHAR(160)," "),_xludf.UNICHAR(8239)," "))</f>
        <v>#REF!</v>
      </c>
      <c r="Z669" s="105" t="e">
        <f t="shared" ca="1" si="744"/>
        <v>#REF!</v>
      </c>
      <c r="AA669" s="105" t="e">
        <f t="shared" ca="1" si="744"/>
        <v>#REF!</v>
      </c>
      <c r="AB669" s="105" t="e">
        <f t="shared" ca="1" si="744"/>
        <v>#REF!</v>
      </c>
      <c r="AC669" s="105" t="e">
        <f t="shared" ca="1" si="744"/>
        <v>#REF!</v>
      </c>
      <c r="AD669" s="107">
        <f t="shared" si="674"/>
        <v>1</v>
      </c>
      <c r="AE669" s="107" t="str">
        <f t="shared" si="675"/>
        <v>2026-04</v>
      </c>
      <c r="AF669" s="107">
        <f t="shared" si="676"/>
        <v>1</v>
      </c>
      <c r="AG669" s="107">
        <f t="shared" si="677"/>
        <v>1</v>
      </c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</row>
    <row r="670" spans="1:47" ht="24" customHeight="1" x14ac:dyDescent="0.3">
      <c r="A670" s="46">
        <v>77</v>
      </c>
      <c r="B670" s="114" t="s">
        <v>199</v>
      </c>
      <c r="C670" s="102">
        <v>46121</v>
      </c>
      <c r="D670" s="102">
        <f t="array" ref="D670">IFERROR(
  LOOKUP(2, 1/((TRIM(IMS!$E$8:$E$4000)=TRIM(IMS!$E670))*(IMS!$C$8:$C$4000&lt;IMS!$C670)),
         IMS!$C$8:$C$4000),
"")</f>
        <v>46111</v>
      </c>
      <c r="E670" s="114">
        <v>401265970</v>
      </c>
      <c r="F670" s="115">
        <v>35586</v>
      </c>
      <c r="G670" s="114">
        <v>29</v>
      </c>
      <c r="H670" s="127" t="s">
        <v>549</v>
      </c>
      <c r="I670" s="125" t="s">
        <v>82</v>
      </c>
      <c r="J670" s="110"/>
      <c r="K670" s="114">
        <v>592158081</v>
      </c>
      <c r="L670" s="114" t="s">
        <v>35</v>
      </c>
      <c r="M670" s="114" t="s">
        <v>83</v>
      </c>
      <c r="N670" s="114" t="s">
        <v>84</v>
      </c>
      <c r="O670" s="110"/>
      <c r="P670" s="114" t="s">
        <v>156</v>
      </c>
      <c r="Q670" s="136" t="s">
        <v>4</v>
      </c>
      <c r="R670" s="137"/>
      <c r="S670" s="107"/>
      <c r="T670" s="106"/>
      <c r="U670" s="106"/>
      <c r="V670" s="107"/>
      <c r="W670" s="107"/>
      <c r="X670" s="107" t="str">
        <f t="shared" si="686"/>
        <v>--663-09-04</v>
      </c>
      <c r="Y670" s="105" t="e">
        <f t="shared" ref="Y670:AC670" ca="1" si="745">TRIM(SUBSTITUTE(SUBSTITUTE(OFFSET($Q670,0,COLUMN()-COLUMN($AL$1)),CHAR(160)," "),_xludf.UNICHAR(8239)," "))</f>
        <v>#NAME?</v>
      </c>
      <c r="Z670" s="105" t="e">
        <f t="shared" ca="1" si="745"/>
        <v>#NAME?</v>
      </c>
      <c r="AA670" s="105" t="e">
        <f t="shared" ca="1" si="745"/>
        <v>#NAME?</v>
      </c>
      <c r="AB670" s="105" t="e">
        <f t="shared" ca="1" si="745"/>
        <v>#NAME?</v>
      </c>
      <c r="AC670" s="105" t="e">
        <f t="shared" ca="1" si="745"/>
        <v>#NAME?</v>
      </c>
      <c r="AD670" s="107">
        <f t="shared" si="674"/>
        <v>1</v>
      </c>
      <c r="AE670" s="107" t="str">
        <f t="shared" si="675"/>
        <v>2026-04</v>
      </c>
      <c r="AF670" s="107">
        <f t="shared" si="676"/>
        <v>1</v>
      </c>
      <c r="AG670" s="107">
        <f t="shared" si="677"/>
        <v>0</v>
      </c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</row>
    <row r="671" spans="1:47" ht="24" customHeight="1" x14ac:dyDescent="0.3">
      <c r="A671" s="46">
        <v>78</v>
      </c>
      <c r="B671" s="114" t="s">
        <v>723</v>
      </c>
      <c r="C671" s="102">
        <v>46121</v>
      </c>
      <c r="D671" s="102" t="str">
        <f t="array" ref="D671">IFERROR(
  LOOKUP(2, 1/((TRIM(IMS!$E$8:$E$4000)=TRIM(IMS!$E671))*(IMS!$C$8:$C$4000&lt;IMS!$C671)),
         IMS!$C$8:$C$4000),
"")</f>
        <v/>
      </c>
      <c r="E671" s="114">
        <v>901488163</v>
      </c>
      <c r="F671" s="115">
        <v>29215</v>
      </c>
      <c r="G671" s="114">
        <v>46</v>
      </c>
      <c r="H671" s="124" t="str">
        <f t="shared" ref="H671:H849" si="746">IF(G671="","",IF(G671&lt;=5,"0-5",IF(G671&lt;=18,"6-18",IF(G671&lt;=60,"19-60","+60"))))</f>
        <v>19-60</v>
      </c>
      <c r="I671" s="126" t="s">
        <v>88</v>
      </c>
      <c r="J671" s="110"/>
      <c r="K671" s="114">
        <v>599380820</v>
      </c>
      <c r="L671" s="105" t="s">
        <v>44</v>
      </c>
      <c r="M671" s="107" t="s">
        <v>83</v>
      </c>
      <c r="N671" s="107" t="s">
        <v>574</v>
      </c>
      <c r="O671" s="105"/>
      <c r="P671" s="106" t="s">
        <v>85</v>
      </c>
      <c r="Q671" s="136" t="s">
        <v>16</v>
      </c>
      <c r="R671" s="137"/>
      <c r="S671" s="107"/>
      <c r="T671" s="106"/>
      <c r="U671" s="106"/>
      <c r="V671" s="107"/>
      <c r="W671" s="107"/>
      <c r="X671" s="107" t="str">
        <f t="shared" si="686"/>
        <v>--664-09-04</v>
      </c>
      <c r="Y671" s="105" t="e">
        <f t="shared" ref="Y671:AC671" ca="1" si="747">TRIM(SUBSTITUTE(SUBSTITUTE(OFFSET($Q671,0,COLUMN()-COLUMN($AL$1)),CHAR(160)," "),_xludf.UNICHAR(8239)," "))</f>
        <v>#NAME?</v>
      </c>
      <c r="Z671" s="105" t="e">
        <f t="shared" ca="1" si="747"/>
        <v>#NAME?</v>
      </c>
      <c r="AA671" s="105" t="e">
        <f t="shared" ca="1" si="747"/>
        <v>#NAME?</v>
      </c>
      <c r="AB671" s="105" t="e">
        <f t="shared" ca="1" si="747"/>
        <v>#NAME?</v>
      </c>
      <c r="AC671" s="105" t="e">
        <f t="shared" ca="1" si="747"/>
        <v>#NAME?</v>
      </c>
      <c r="AD671" s="107">
        <f t="shared" si="674"/>
        <v>1</v>
      </c>
      <c r="AE671" s="107" t="str">
        <f t="shared" si="675"/>
        <v>2026-04</v>
      </c>
      <c r="AF671" s="107">
        <f t="shared" si="676"/>
        <v>1</v>
      </c>
      <c r="AG671" s="107">
        <f t="shared" si="677"/>
        <v>1</v>
      </c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</row>
    <row r="672" spans="1:47" ht="24" customHeight="1" x14ac:dyDescent="0.3">
      <c r="A672" s="46">
        <v>79</v>
      </c>
      <c r="B672" s="107" t="s">
        <v>724</v>
      </c>
      <c r="C672" s="102">
        <v>46121</v>
      </c>
      <c r="D672" s="102" t="str">
        <f t="array" ref="D672">IFERROR(
  LOOKUP(2, 1/((TRIM(IMS!$E$8:$E$4000)=TRIM(IMS!$E672))*(IMS!$C$8:$C$4000&lt;IMS!$C672)),
         IMS!$C$8:$C$4000),
"")</f>
        <v/>
      </c>
      <c r="E672" s="107">
        <v>434109708</v>
      </c>
      <c r="F672" s="115">
        <v>41006</v>
      </c>
      <c r="G672" s="104">
        <v>14</v>
      </c>
      <c r="H672" s="124" t="str">
        <f t="shared" si="746"/>
        <v>6-18</v>
      </c>
      <c r="I672" s="125" t="s">
        <v>82</v>
      </c>
      <c r="J672" s="105" t="e">
        <f t="shared" ref="J672:J676" ca="1" si="748">IF(OR(LOWER(TRIM(SUBSTITUTE(SUBSTITUTE($I672,CHAR(160)," "),_xludf.UNICHAR(8239)," ")))="male",
LOWER(TRIM(SUBSTITUTE(SUBSTITUTE($I672,CHAR(160)," "),_xludf.UNICHAR(8239)," ")))="m",
LOWER(TRIM(SUBSTITUTE(SUBSTITUTE($I672,CHAR(160)," "),_xludf.UNICHAR(8239)," ")))="males"),
"male",
IF(OR(LOWER(TRIM(SUBSTITUTE(SUBSTITUTE($I672,CHAR(160)," "),_xludf.UNICHAR(8239)," ")))="female",
LOWER(TRIM(SUBSTITUTE(SUBSTITUTE($I672,CHAR(160)," "),_xludf.UNICHAR(8239)," ")))="f",
LOWER(TRIM(SUBSTITUTE(SUBSTITUTE($I672,CHAR(160)," "),_xludf.UNICHAR(8239)," ")))="females"),
"female",
""))</f>
        <v>#NAME?</v>
      </c>
      <c r="K672" s="114">
        <v>599380820</v>
      </c>
      <c r="L672" s="105" t="s">
        <v>44</v>
      </c>
      <c r="M672" s="107" t="s">
        <v>83</v>
      </c>
      <c r="N672" s="107" t="s">
        <v>574</v>
      </c>
      <c r="O672" s="105"/>
      <c r="P672" s="106" t="s">
        <v>85</v>
      </c>
      <c r="Q672" s="136" t="s">
        <v>16</v>
      </c>
      <c r="R672" s="137"/>
      <c r="S672" s="107"/>
      <c r="T672" s="106"/>
      <c r="U672" s="106"/>
      <c r="V672" s="107"/>
      <c r="W672" s="107"/>
      <c r="X672" s="107" t="str">
        <f t="shared" si="686"/>
        <v>--665-09-04</v>
      </c>
      <c r="Y672" s="105" t="e">
        <f t="shared" ref="Y672:AC672" ca="1" si="749">TRIM(SUBSTITUTE(SUBSTITUTE(OFFSET($Q672,0,COLUMN()-COLUMN($AL$1)),CHAR(160)," "),_xludf.UNICHAR(8239)," "))</f>
        <v>#NAME?</v>
      </c>
      <c r="Z672" s="105" t="e">
        <f t="shared" ca="1" si="749"/>
        <v>#NAME?</v>
      </c>
      <c r="AA672" s="105" t="e">
        <f t="shared" ca="1" si="749"/>
        <v>#NAME?</v>
      </c>
      <c r="AB672" s="105" t="e">
        <f t="shared" ca="1" si="749"/>
        <v>#NAME?</v>
      </c>
      <c r="AC672" s="105" t="e">
        <f t="shared" ca="1" si="749"/>
        <v>#NAME?</v>
      </c>
      <c r="AD672" s="107">
        <f t="shared" si="674"/>
        <v>1</v>
      </c>
      <c r="AE672" s="107" t="str">
        <f t="shared" si="675"/>
        <v>2026-04</v>
      </c>
      <c r="AF672" s="107">
        <f t="shared" si="676"/>
        <v>1</v>
      </c>
      <c r="AG672" s="107">
        <f t="shared" si="677"/>
        <v>1</v>
      </c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</row>
    <row r="673" spans="1:47" ht="24" customHeight="1" x14ac:dyDescent="0.3">
      <c r="A673" s="46">
        <v>80</v>
      </c>
      <c r="B673" s="107" t="s">
        <v>725</v>
      </c>
      <c r="C673" s="102">
        <v>46121</v>
      </c>
      <c r="D673" s="102" t="str">
        <f t="array" ref="D673">IFERROR(
  LOOKUP(2, 1/((TRIM(IMS!$E$8:$E$4000)=TRIM(IMS!$E673))*(IMS!$C$8:$C$4000&lt;IMS!$C673)),
         IMS!$C$8:$C$4000),
"")</f>
        <v/>
      </c>
      <c r="E673" s="107">
        <v>436760052</v>
      </c>
      <c r="F673" s="115">
        <v>42387</v>
      </c>
      <c r="G673" s="104">
        <v>10</v>
      </c>
      <c r="H673" s="124" t="str">
        <f t="shared" si="746"/>
        <v>6-18</v>
      </c>
      <c r="I673" s="125" t="s">
        <v>82</v>
      </c>
      <c r="J673" s="105" t="e">
        <f t="shared" ca="1" si="748"/>
        <v>#NAME?</v>
      </c>
      <c r="K673" s="114">
        <v>599380820</v>
      </c>
      <c r="L673" s="105" t="s">
        <v>44</v>
      </c>
      <c r="M673" s="107" t="s">
        <v>83</v>
      </c>
      <c r="N673" s="107" t="s">
        <v>574</v>
      </c>
      <c r="O673" s="105"/>
      <c r="P673" s="106" t="s">
        <v>85</v>
      </c>
      <c r="Q673" s="136" t="s">
        <v>16</v>
      </c>
      <c r="R673" s="137"/>
      <c r="S673" s="107"/>
      <c r="T673" s="106"/>
      <c r="U673" s="106"/>
      <c r="V673" s="107"/>
      <c r="W673" s="107"/>
      <c r="X673" s="107" t="str">
        <f t="shared" si="686"/>
        <v>--666-09-04</v>
      </c>
      <c r="Y673" s="105" t="e">
        <f t="shared" ref="Y673:AC673" ca="1" si="750">TRIM(SUBSTITUTE(SUBSTITUTE(OFFSET($Q673,0,COLUMN()-COLUMN($AL$1)),CHAR(160)," "),_xludf.UNICHAR(8239)," "))</f>
        <v>#NAME?</v>
      </c>
      <c r="Z673" s="105" t="e">
        <f t="shared" ca="1" si="750"/>
        <v>#NAME?</v>
      </c>
      <c r="AA673" s="105" t="e">
        <f t="shared" ca="1" si="750"/>
        <v>#NAME?</v>
      </c>
      <c r="AB673" s="105" t="e">
        <f t="shared" ca="1" si="750"/>
        <v>#NAME?</v>
      </c>
      <c r="AC673" s="105" t="e">
        <f t="shared" ca="1" si="750"/>
        <v>#NAME?</v>
      </c>
      <c r="AD673" s="107">
        <f t="shared" si="674"/>
        <v>1</v>
      </c>
      <c r="AE673" s="107" t="str">
        <f t="shared" si="675"/>
        <v>2026-04</v>
      </c>
      <c r="AF673" s="107">
        <f t="shared" si="676"/>
        <v>1</v>
      </c>
      <c r="AG673" s="107">
        <f t="shared" si="677"/>
        <v>1</v>
      </c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</row>
    <row r="674" spans="1:47" ht="24" customHeight="1" x14ac:dyDescent="0.3">
      <c r="A674" s="46">
        <v>81</v>
      </c>
      <c r="B674" s="107" t="s">
        <v>726</v>
      </c>
      <c r="C674" s="102">
        <v>46121</v>
      </c>
      <c r="D674" s="102" t="str">
        <f t="array" ref="D674">IFERROR(
  LOOKUP(2, 1/((TRIM(IMS!$E$8:$E$4000)=TRIM(IMS!$E674))*(IMS!$C$8:$C$4000&lt;IMS!$C674)),
         IMS!$C$8:$C$4000),
"")</f>
        <v/>
      </c>
      <c r="E674" s="107">
        <v>802905083</v>
      </c>
      <c r="F674" s="115">
        <v>33510</v>
      </c>
      <c r="G674" s="104">
        <v>35</v>
      </c>
      <c r="H674" s="124" t="str">
        <f t="shared" si="746"/>
        <v>19-60</v>
      </c>
      <c r="I674" s="125" t="s">
        <v>82</v>
      </c>
      <c r="J674" s="105" t="e">
        <f t="shared" ca="1" si="748"/>
        <v>#NAME?</v>
      </c>
      <c r="K674" s="105">
        <v>595098160</v>
      </c>
      <c r="L674" s="105" t="s">
        <v>35</v>
      </c>
      <c r="M674" s="107" t="s">
        <v>83</v>
      </c>
      <c r="N674" s="107" t="s">
        <v>574</v>
      </c>
      <c r="O674" s="105"/>
      <c r="P674" s="106" t="s">
        <v>85</v>
      </c>
      <c r="Q674" s="136" t="s">
        <v>16</v>
      </c>
      <c r="R674" s="137"/>
      <c r="S674" s="107"/>
      <c r="T674" s="106"/>
      <c r="U674" s="106"/>
      <c r="V674" s="107"/>
      <c r="W674" s="107"/>
      <c r="X674" s="107" t="str">
        <f t="shared" si="686"/>
        <v>--667-09-04</v>
      </c>
      <c r="Y674" s="105" t="e">
        <f t="shared" ref="Y674:AC674" ca="1" si="751">TRIM(SUBSTITUTE(SUBSTITUTE(OFFSET($Q674,0,COLUMN()-COLUMN($AL$1)),CHAR(160)," "),_xludf.UNICHAR(8239)," "))</f>
        <v>#NAME?</v>
      </c>
      <c r="Z674" s="105" t="e">
        <f t="shared" ca="1" si="751"/>
        <v>#NAME?</v>
      </c>
      <c r="AA674" s="105" t="e">
        <f t="shared" ca="1" si="751"/>
        <v>#NAME?</v>
      </c>
      <c r="AB674" s="105" t="e">
        <f t="shared" ca="1" si="751"/>
        <v>#NAME?</v>
      </c>
      <c r="AC674" s="105" t="e">
        <f t="shared" ca="1" si="751"/>
        <v>#NAME?</v>
      </c>
      <c r="AD674" s="107">
        <f t="shared" si="674"/>
        <v>1</v>
      </c>
      <c r="AE674" s="107" t="str">
        <f t="shared" si="675"/>
        <v>2026-04</v>
      </c>
      <c r="AF674" s="107">
        <f t="shared" si="676"/>
        <v>1</v>
      </c>
      <c r="AG674" s="107">
        <f t="shared" si="677"/>
        <v>1</v>
      </c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</row>
    <row r="675" spans="1:47" ht="24" customHeight="1" x14ac:dyDescent="0.3">
      <c r="A675" s="46">
        <v>82</v>
      </c>
      <c r="B675" s="107" t="s">
        <v>727</v>
      </c>
      <c r="C675" s="102">
        <v>46121</v>
      </c>
      <c r="D675" s="102" t="str">
        <f t="array" ref="D675">IFERROR(
  LOOKUP(2, 1/((TRIM(IMS!$E$8:$E$4000)=TRIM(IMS!$E675))*(IMS!$C$8:$C$4000&lt;IMS!$C675)),
         IMS!$C$8:$C$4000),
"")</f>
        <v/>
      </c>
      <c r="E675" s="107">
        <v>429653769</v>
      </c>
      <c r="F675" s="115">
        <v>40493</v>
      </c>
      <c r="G675" s="104">
        <v>16</v>
      </c>
      <c r="H675" s="124" t="str">
        <f t="shared" si="746"/>
        <v>6-18</v>
      </c>
      <c r="I675" s="125" t="s">
        <v>82</v>
      </c>
      <c r="J675" s="105" t="e">
        <f t="shared" ca="1" si="748"/>
        <v>#NAME?</v>
      </c>
      <c r="K675" s="105">
        <v>595098160</v>
      </c>
      <c r="L675" s="105" t="s">
        <v>35</v>
      </c>
      <c r="M675" s="107" t="s">
        <v>94</v>
      </c>
      <c r="N675" s="107" t="s">
        <v>574</v>
      </c>
      <c r="O675" s="105"/>
      <c r="P675" s="106" t="s">
        <v>85</v>
      </c>
      <c r="Q675" s="136" t="s">
        <v>16</v>
      </c>
      <c r="R675" s="137"/>
      <c r="S675" s="107"/>
      <c r="T675" s="106"/>
      <c r="U675" s="106"/>
      <c r="V675" s="107"/>
      <c r="W675" s="107"/>
      <c r="X675" s="107" t="str">
        <f t="shared" si="686"/>
        <v>--668-09-04</v>
      </c>
      <c r="Y675" s="105" t="e">
        <f t="shared" ref="Y675:AC675" ca="1" si="752">TRIM(SUBSTITUTE(SUBSTITUTE(OFFSET($Q675,0,COLUMN()-COLUMN($AL$1)),CHAR(160)," "),_xludf.UNICHAR(8239)," "))</f>
        <v>#NAME?</v>
      </c>
      <c r="Z675" s="105" t="e">
        <f t="shared" ca="1" si="752"/>
        <v>#NAME?</v>
      </c>
      <c r="AA675" s="105" t="e">
        <f t="shared" ca="1" si="752"/>
        <v>#NAME?</v>
      </c>
      <c r="AB675" s="105" t="e">
        <f t="shared" ca="1" si="752"/>
        <v>#NAME?</v>
      </c>
      <c r="AC675" s="105" t="e">
        <f t="shared" ca="1" si="752"/>
        <v>#NAME?</v>
      </c>
      <c r="AD675" s="107">
        <f t="shared" si="674"/>
        <v>1</v>
      </c>
      <c r="AE675" s="107" t="str">
        <f t="shared" si="675"/>
        <v>2026-04</v>
      </c>
      <c r="AF675" s="107">
        <f t="shared" si="676"/>
        <v>1</v>
      </c>
      <c r="AG675" s="107">
        <f t="shared" si="677"/>
        <v>1</v>
      </c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</row>
    <row r="676" spans="1:47" ht="24" customHeight="1" x14ac:dyDescent="0.3">
      <c r="A676" s="46">
        <v>83</v>
      </c>
      <c r="B676" s="107" t="s">
        <v>728</v>
      </c>
      <c r="C676" s="102">
        <v>46121</v>
      </c>
      <c r="D676" s="102" t="str">
        <f t="array" ref="D676">IFERROR(
  LOOKUP(2, 1/((TRIM(IMS!$E$8:$E$4000)=TRIM(IMS!$E676))*(IMS!$C$8:$C$4000&lt;IMS!$C676)),
         IMS!$C$8:$C$4000),
"")</f>
        <v/>
      </c>
      <c r="E676" s="107">
        <v>900267972</v>
      </c>
      <c r="F676" s="115">
        <v>27516</v>
      </c>
      <c r="G676" s="104">
        <v>51</v>
      </c>
      <c r="H676" s="124" t="str">
        <f t="shared" si="746"/>
        <v>19-60</v>
      </c>
      <c r="I676" s="125" t="s">
        <v>82</v>
      </c>
      <c r="J676" s="105" t="e">
        <f t="shared" ca="1" si="748"/>
        <v>#NAME?</v>
      </c>
      <c r="K676" s="105">
        <v>592454654</v>
      </c>
      <c r="L676" s="105" t="s">
        <v>35</v>
      </c>
      <c r="M676" s="107" t="s">
        <v>83</v>
      </c>
      <c r="N676" s="107" t="s">
        <v>574</v>
      </c>
      <c r="O676" s="105"/>
      <c r="P676" s="106" t="s">
        <v>85</v>
      </c>
      <c r="Q676" s="136" t="s">
        <v>4</v>
      </c>
      <c r="R676" s="137"/>
      <c r="S676" s="107"/>
      <c r="T676" s="106"/>
      <c r="U676" s="106"/>
      <c r="V676" s="107"/>
      <c r="W676" s="107"/>
      <c r="X676" s="107" t="str">
        <f t="shared" si="686"/>
        <v>--669-09-04</v>
      </c>
      <c r="Y676" s="105" t="e">
        <f t="shared" ref="Y676:AC676" ca="1" si="753">TRIM(SUBSTITUTE(SUBSTITUTE(OFFSET($Q676,0,COLUMN()-COLUMN($AL$1)),CHAR(160)," "),_xludf.UNICHAR(8239)," "))</f>
        <v>#NAME?</v>
      </c>
      <c r="Z676" s="105" t="e">
        <f t="shared" ca="1" si="753"/>
        <v>#NAME?</v>
      </c>
      <c r="AA676" s="105" t="e">
        <f t="shared" ca="1" si="753"/>
        <v>#NAME?</v>
      </c>
      <c r="AB676" s="105" t="e">
        <f t="shared" ca="1" si="753"/>
        <v>#NAME?</v>
      </c>
      <c r="AC676" s="105" t="e">
        <f t="shared" ca="1" si="753"/>
        <v>#NAME?</v>
      </c>
      <c r="AD676" s="107">
        <f t="shared" si="674"/>
        <v>1</v>
      </c>
      <c r="AE676" s="107" t="str">
        <f t="shared" si="675"/>
        <v>2026-04</v>
      </c>
      <c r="AF676" s="107">
        <f t="shared" si="676"/>
        <v>1</v>
      </c>
      <c r="AG676" s="107">
        <f t="shared" si="677"/>
        <v>1</v>
      </c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</row>
    <row r="677" spans="1:47" ht="24" customHeight="1" x14ac:dyDescent="0.3">
      <c r="A677" s="46">
        <v>84</v>
      </c>
      <c r="B677" s="114" t="s">
        <v>729</v>
      </c>
      <c r="C677" s="102">
        <v>46121</v>
      </c>
      <c r="D677" s="102" t="str">
        <f t="array" ref="D677">IFERROR(
  LOOKUP(2, 1/((TRIM(IMS!$E$8:$E$4000)=TRIM(IMS!$E677))*(IMS!$C$8:$C$4000&lt;IMS!$C677)),
         IMS!$C$8:$C$4000),
"")</f>
        <v/>
      </c>
      <c r="E677" s="114">
        <v>900603739</v>
      </c>
      <c r="F677" s="115">
        <v>27996</v>
      </c>
      <c r="G677" s="114">
        <v>49</v>
      </c>
      <c r="H677" s="124" t="str">
        <f t="shared" si="746"/>
        <v>19-60</v>
      </c>
      <c r="I677" s="125" t="s">
        <v>82</v>
      </c>
      <c r="J677" s="110"/>
      <c r="K677" s="114">
        <v>599147668</v>
      </c>
      <c r="L677" s="105" t="s">
        <v>44</v>
      </c>
      <c r="M677" s="107" t="s">
        <v>83</v>
      </c>
      <c r="N677" s="107" t="s">
        <v>574</v>
      </c>
      <c r="O677" s="105"/>
      <c r="P677" s="106" t="s">
        <v>85</v>
      </c>
      <c r="Q677" s="136" t="s">
        <v>16</v>
      </c>
      <c r="R677" s="137"/>
      <c r="S677" s="107"/>
      <c r="T677" s="106"/>
      <c r="U677" s="106"/>
      <c r="V677" s="107"/>
      <c r="W677" s="107"/>
      <c r="X677" s="107" t="str">
        <f t="shared" si="686"/>
        <v>--670-09-04</v>
      </c>
      <c r="Y677" s="105" t="e">
        <f t="shared" ref="Y677:AC677" ca="1" si="754">TRIM(SUBSTITUTE(SUBSTITUTE(OFFSET($Q677,0,COLUMN()-COLUMN($AL$1)),CHAR(160)," "),_xludf.UNICHAR(8239)," "))</f>
        <v>#NAME?</v>
      </c>
      <c r="Z677" s="105" t="e">
        <f t="shared" ca="1" si="754"/>
        <v>#NAME?</v>
      </c>
      <c r="AA677" s="105" t="e">
        <f t="shared" ca="1" si="754"/>
        <v>#NAME?</v>
      </c>
      <c r="AB677" s="105" t="e">
        <f t="shared" ca="1" si="754"/>
        <v>#NAME?</v>
      </c>
      <c r="AC677" s="105" t="e">
        <f t="shared" ca="1" si="754"/>
        <v>#NAME?</v>
      </c>
      <c r="AD677" s="107">
        <f t="shared" si="674"/>
        <v>1</v>
      </c>
      <c r="AE677" s="107" t="str">
        <f t="shared" si="675"/>
        <v>2026-04</v>
      </c>
      <c r="AF677" s="107">
        <f t="shared" si="676"/>
        <v>1</v>
      </c>
      <c r="AG677" s="107">
        <f t="shared" si="677"/>
        <v>1</v>
      </c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</row>
    <row r="678" spans="1:47" ht="24" customHeight="1" x14ac:dyDescent="0.3">
      <c r="A678" s="46">
        <v>85</v>
      </c>
      <c r="B678" s="107" t="s">
        <v>730</v>
      </c>
      <c r="C678" s="102">
        <v>46121</v>
      </c>
      <c r="D678" s="102" t="str">
        <f t="array" ref="D678">IFERROR(
  LOOKUP(2, 1/((TRIM(IMS!$E$8:$E$4000)=TRIM(IMS!$E678))*(IMS!$C$8:$C$4000&lt;IMS!$C678)),
         IMS!$C$8:$C$4000),
"")</f>
        <v/>
      </c>
      <c r="E678" s="107">
        <v>802242248</v>
      </c>
      <c r="F678" s="115">
        <v>34043</v>
      </c>
      <c r="G678" s="104">
        <v>33</v>
      </c>
      <c r="H678" s="124" t="str">
        <f t="shared" si="746"/>
        <v>19-60</v>
      </c>
      <c r="I678" s="125" t="s">
        <v>82</v>
      </c>
      <c r="J678" s="105" t="e">
        <f t="shared" ref="J678:J679" ca="1" si="755">IF(OR(LOWER(TRIM(SUBSTITUTE(SUBSTITUTE($I678,CHAR(160)," "),_xludf.UNICHAR(8239)," ")))="male",
LOWER(TRIM(SUBSTITUTE(SUBSTITUTE($I678,CHAR(160)," "),_xludf.UNICHAR(8239)," ")))="m",
LOWER(TRIM(SUBSTITUTE(SUBSTITUTE($I678,CHAR(160)," "),_xludf.UNICHAR(8239)," ")))="males"),
"male",
IF(OR(LOWER(TRIM(SUBSTITUTE(SUBSTITUTE($I678,CHAR(160)," "),_xludf.UNICHAR(8239)," ")))="female",
LOWER(TRIM(SUBSTITUTE(SUBSTITUTE($I678,CHAR(160)," "),_xludf.UNICHAR(8239)," ")))="f",
LOWER(TRIM(SUBSTITUTE(SUBSTITUTE($I678,CHAR(160)," "),_xludf.UNICHAR(8239)," ")))="females"),
"female",
""))</f>
        <v>#NAME?</v>
      </c>
      <c r="K678" s="114">
        <v>599147668</v>
      </c>
      <c r="L678" s="105" t="s">
        <v>44</v>
      </c>
      <c r="M678" s="107" t="s">
        <v>83</v>
      </c>
      <c r="N678" s="107" t="s">
        <v>574</v>
      </c>
      <c r="O678" s="105"/>
      <c r="P678" s="106" t="s">
        <v>85</v>
      </c>
      <c r="Q678" s="136" t="s">
        <v>4</v>
      </c>
      <c r="R678" s="137"/>
      <c r="S678" s="107"/>
      <c r="T678" s="106"/>
      <c r="U678" s="106"/>
      <c r="V678" s="107"/>
      <c r="W678" s="107"/>
      <c r="X678" s="107" t="str">
        <f t="shared" si="686"/>
        <v>--671-09-04</v>
      </c>
      <c r="Y678" s="105" t="e">
        <f t="shared" ref="Y678:AC678" ca="1" si="756">TRIM(SUBSTITUTE(SUBSTITUTE(OFFSET($Q678,0,COLUMN()-COLUMN($AL$1)),CHAR(160)," "),_xludf.UNICHAR(8239)," "))</f>
        <v>#NAME?</v>
      </c>
      <c r="Z678" s="105" t="e">
        <f t="shared" ca="1" si="756"/>
        <v>#NAME?</v>
      </c>
      <c r="AA678" s="105" t="e">
        <f t="shared" ca="1" si="756"/>
        <v>#NAME?</v>
      </c>
      <c r="AB678" s="105" t="e">
        <f t="shared" ca="1" si="756"/>
        <v>#NAME?</v>
      </c>
      <c r="AC678" s="105" t="e">
        <f t="shared" ca="1" si="756"/>
        <v>#NAME?</v>
      </c>
      <c r="AD678" s="107">
        <f t="shared" si="674"/>
        <v>1</v>
      </c>
      <c r="AE678" s="107" t="str">
        <f t="shared" si="675"/>
        <v>2026-04</v>
      </c>
      <c r="AF678" s="107">
        <f t="shared" si="676"/>
        <v>1</v>
      </c>
      <c r="AG678" s="107">
        <f t="shared" si="677"/>
        <v>1</v>
      </c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</row>
    <row r="679" spans="1:47" ht="29.25" customHeight="1" x14ac:dyDescent="0.3">
      <c r="A679" s="46">
        <v>1</v>
      </c>
      <c r="B679" s="107" t="s">
        <v>731</v>
      </c>
      <c r="C679" s="102">
        <v>46125</v>
      </c>
      <c r="D679" s="102"/>
      <c r="E679" s="107">
        <v>903185767</v>
      </c>
      <c r="F679" s="102">
        <v>29390</v>
      </c>
      <c r="G679" s="104">
        <v>46</v>
      </c>
      <c r="H679" s="124" t="str">
        <f t="shared" si="746"/>
        <v>19-60</v>
      </c>
      <c r="I679" s="125" t="s">
        <v>82</v>
      </c>
      <c r="J679" s="105" t="e">
        <f t="shared" ca="1" si="755"/>
        <v>#NAME?</v>
      </c>
      <c r="K679" s="105">
        <v>595467524</v>
      </c>
      <c r="L679" s="105" t="s">
        <v>35</v>
      </c>
      <c r="M679" s="107" t="s">
        <v>83</v>
      </c>
      <c r="N679" s="107" t="s">
        <v>574</v>
      </c>
      <c r="O679" s="105"/>
      <c r="P679" s="106" t="s">
        <v>85</v>
      </c>
      <c r="Q679" s="136" t="s">
        <v>4</v>
      </c>
      <c r="R679" s="137"/>
      <c r="S679" s="107"/>
      <c r="T679" s="106"/>
      <c r="U679" s="106"/>
      <c r="V679" s="107"/>
      <c r="W679" s="107"/>
      <c r="X679" s="107" t="str">
        <f t="shared" si="686"/>
        <v>--672-13-04</v>
      </c>
      <c r="Y679" s="105" t="e">
        <f t="shared" ref="Y679:AC679" ca="1" si="757">TRIM(SUBSTITUTE(SUBSTITUTE(OFFSET($Q679,0,COLUMN()-COLUMN($AL$1)),CHAR(160)," "),_xludf.UNICHAR(8239)," "))</f>
        <v>#NAME?</v>
      </c>
      <c r="Z679" s="105" t="e">
        <f t="shared" ca="1" si="757"/>
        <v>#NAME?</v>
      </c>
      <c r="AA679" s="105" t="e">
        <f t="shared" ca="1" si="757"/>
        <v>#NAME?</v>
      </c>
      <c r="AB679" s="105" t="e">
        <f t="shared" ca="1" si="757"/>
        <v>#NAME?</v>
      </c>
      <c r="AC679" s="105" t="e">
        <f t="shared" ca="1" si="757"/>
        <v>#NAME?</v>
      </c>
      <c r="AD679" s="107">
        <f t="shared" si="674"/>
        <v>1</v>
      </c>
      <c r="AE679" s="107" t="str">
        <f t="shared" si="675"/>
        <v>2026-04</v>
      </c>
      <c r="AF679" s="107">
        <f t="shared" si="676"/>
        <v>1</v>
      </c>
      <c r="AG679" s="107">
        <f t="shared" si="677"/>
        <v>1</v>
      </c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</row>
    <row r="680" spans="1:47" ht="24" customHeight="1" x14ac:dyDescent="0.3">
      <c r="A680" s="46">
        <v>2</v>
      </c>
      <c r="B680" s="114" t="s">
        <v>140</v>
      </c>
      <c r="C680" s="102">
        <v>46125</v>
      </c>
      <c r="D680" s="102"/>
      <c r="E680" s="105">
        <v>916486004</v>
      </c>
      <c r="F680" s="116">
        <v>19816</v>
      </c>
      <c r="G680" s="104">
        <v>72</v>
      </c>
      <c r="H680" s="124" t="str">
        <f t="shared" si="746"/>
        <v>+60</v>
      </c>
      <c r="I680" s="126" t="s">
        <v>88</v>
      </c>
      <c r="J680" s="105">
        <v>599014548</v>
      </c>
      <c r="K680" s="109">
        <v>592683408</v>
      </c>
      <c r="L680" s="117" t="s">
        <v>35</v>
      </c>
      <c r="M680" s="105" t="s">
        <v>83</v>
      </c>
      <c r="N680" s="105" t="s">
        <v>84</v>
      </c>
      <c r="O680" s="109" t="s">
        <v>732</v>
      </c>
      <c r="P680" s="106" t="s">
        <v>156</v>
      </c>
      <c r="Q680" s="136" t="s">
        <v>4</v>
      </c>
      <c r="R680" s="137"/>
      <c r="S680" s="107"/>
      <c r="T680" s="106"/>
      <c r="U680" s="106"/>
      <c r="V680" s="107"/>
      <c r="W680" s="107"/>
      <c r="X680" s="107" t="str">
        <f t="shared" ref="X680:X681" si="758">IF(F680="","",UPPER(LEFT($C$3,1)&amp;"-"&amp;LEFT($C$4,1)&amp;"-"&amp;TEXT(ROW(B673),"000")&amp;"-"&amp;TEXT(C680,"dd-mm")))</f>
        <v>--673-13-04</v>
      </c>
      <c r="Y680" s="105" t="e">
        <f t="shared" ref="Y680:AC680" ca="1" si="759">TRIM(SUBSTITUTE(SUBSTITUTE(OFFSET($Q680,0,COLUMN()-COLUMN($AL$1)),CHAR(160)," "),_xludf.UNICHAR(8239)," "))</f>
        <v>#NAME?</v>
      </c>
      <c r="Z680" s="105" t="e">
        <f t="shared" ca="1" si="759"/>
        <v>#NAME?</v>
      </c>
      <c r="AA680" s="105" t="e">
        <f t="shared" ca="1" si="759"/>
        <v>#NAME?</v>
      </c>
      <c r="AB680" s="105" t="e">
        <f t="shared" ca="1" si="759"/>
        <v>#NAME?</v>
      </c>
      <c r="AC680" s="105" t="e">
        <f t="shared" ca="1" si="759"/>
        <v>#NAME?</v>
      </c>
      <c r="AD680" s="107">
        <f t="shared" ref="AD680:AD681" si="760">IF($F680="",0,--(COUNTIFS($E:$E,$F680,$C:$C,"&gt;"&amp;$C680)+COUNTIFS($E$8:E680,$F680,$C$8:C680,$C680)=1))</f>
        <v>0</v>
      </c>
      <c r="AE680" s="107" t="str">
        <f t="shared" si="675"/>
        <v>2026-04</v>
      </c>
      <c r="AF680" s="107">
        <f t="shared" ref="AF680:AF681" si="761">IF(OR($F680="",$AE680=""),0,IF(COUNTIFS($E$8:E680,$F680,$AE$8:AE680,$AE680)=1,1,0))</f>
        <v>0</v>
      </c>
      <c r="AG680" s="107">
        <f t="shared" ref="AG680:AG681" si="762">IF($F680="",0,IF(COUNTIF($E$8:E680,$F680)=1,1,0))</f>
        <v>0</v>
      </c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</row>
    <row r="681" spans="1:47" ht="39" customHeight="1" x14ac:dyDescent="0.3">
      <c r="A681" s="46">
        <v>3</v>
      </c>
      <c r="B681" s="103" t="s">
        <v>733</v>
      </c>
      <c r="C681" s="102">
        <v>46125</v>
      </c>
      <c r="D681" s="102"/>
      <c r="E681" s="105">
        <v>975888553</v>
      </c>
      <c r="F681" s="116">
        <v>22200</v>
      </c>
      <c r="G681" s="104">
        <v>66</v>
      </c>
      <c r="H681" s="124" t="str">
        <f t="shared" si="746"/>
        <v>+60</v>
      </c>
      <c r="I681" s="126" t="s">
        <v>88</v>
      </c>
      <c r="J681" s="105">
        <v>599014548</v>
      </c>
      <c r="K681" s="109">
        <v>592683408</v>
      </c>
      <c r="L681" s="117" t="s">
        <v>35</v>
      </c>
      <c r="M681" s="105" t="s">
        <v>83</v>
      </c>
      <c r="N681" s="105" t="s">
        <v>84</v>
      </c>
      <c r="O681" s="109" t="s">
        <v>732</v>
      </c>
      <c r="P681" s="106" t="s">
        <v>156</v>
      </c>
      <c r="Q681" s="136" t="s">
        <v>4</v>
      </c>
      <c r="R681" s="137"/>
      <c r="S681" s="107"/>
      <c r="T681" s="106"/>
      <c r="U681" s="106"/>
      <c r="V681" s="107"/>
      <c r="W681" s="107"/>
      <c r="X681" s="107" t="str">
        <f t="shared" si="758"/>
        <v>--674-13-04</v>
      </c>
      <c r="Y681" s="105" t="e">
        <f t="shared" ref="Y681:AC681" ca="1" si="763">TRIM(SUBSTITUTE(SUBSTITUTE(OFFSET($Q681,0,COLUMN()-COLUMN($AL$1)),CHAR(160)," "),_xludf.UNICHAR(8239)," "))</f>
        <v>#NAME?</v>
      </c>
      <c r="Z681" s="105" t="e">
        <f t="shared" ca="1" si="763"/>
        <v>#NAME?</v>
      </c>
      <c r="AA681" s="105" t="e">
        <f t="shared" ca="1" si="763"/>
        <v>#NAME?</v>
      </c>
      <c r="AB681" s="105" t="e">
        <f t="shared" ca="1" si="763"/>
        <v>#NAME?</v>
      </c>
      <c r="AC681" s="105" t="e">
        <f t="shared" ca="1" si="763"/>
        <v>#NAME?</v>
      </c>
      <c r="AD681" s="107">
        <f t="shared" si="760"/>
        <v>0</v>
      </c>
      <c r="AE681" s="107" t="str">
        <f t="shared" si="675"/>
        <v>2026-04</v>
      </c>
      <c r="AF681" s="107">
        <f t="shared" si="761"/>
        <v>0</v>
      </c>
      <c r="AG681" s="107">
        <f t="shared" si="762"/>
        <v>0</v>
      </c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</row>
    <row r="682" spans="1:47" ht="24" customHeight="1" x14ac:dyDescent="0.3">
      <c r="A682" s="46">
        <v>4</v>
      </c>
      <c r="B682" s="114" t="s">
        <v>734</v>
      </c>
      <c r="C682" s="102">
        <v>46125</v>
      </c>
      <c r="D682" s="108"/>
      <c r="E682" s="114">
        <v>403099690</v>
      </c>
      <c r="F682" s="118">
        <v>35869</v>
      </c>
      <c r="G682" s="114">
        <v>28</v>
      </c>
      <c r="H682" s="124" t="str">
        <f t="shared" si="746"/>
        <v>19-60</v>
      </c>
      <c r="I682" s="125" t="s">
        <v>82</v>
      </c>
      <c r="J682" s="108"/>
      <c r="K682" s="114">
        <v>592073711</v>
      </c>
      <c r="L682" s="105" t="s">
        <v>44</v>
      </c>
      <c r="M682" s="107" t="s">
        <v>83</v>
      </c>
      <c r="N682" s="107" t="s">
        <v>574</v>
      </c>
      <c r="O682" s="105"/>
      <c r="P682" s="106" t="s">
        <v>85</v>
      </c>
      <c r="Q682" s="136" t="s">
        <v>4</v>
      </c>
      <c r="R682" s="137"/>
      <c r="S682" s="107"/>
      <c r="T682" s="106"/>
      <c r="U682" s="106"/>
      <c r="V682" s="107"/>
      <c r="W682" s="107"/>
      <c r="X682" s="107" t="str">
        <f t="shared" ref="X682:X712" si="764">IF(E682="","",UPPER(LEFT($C$3,1)&amp;"-"&amp;LEFT($C$4,1)&amp;"-"&amp;TEXT(ROW(B675),"000")&amp;"-"&amp;TEXT(C682,"dd-mm")))</f>
        <v>--675-13-04</v>
      </c>
      <c r="Y682" s="105" t="e">
        <f t="shared" ref="Y682:AC682" ca="1" si="765">TRIM(SUBSTITUTE(SUBSTITUTE(OFFSET($Q682,0,COLUMN()-COLUMN($AL$1)),CHAR(160)," "),_xludf.UNICHAR(8239)," "))</f>
        <v>#NAME?</v>
      </c>
      <c r="Z682" s="105" t="e">
        <f t="shared" ca="1" si="765"/>
        <v>#NAME?</v>
      </c>
      <c r="AA682" s="105" t="e">
        <f t="shared" ca="1" si="765"/>
        <v>#NAME?</v>
      </c>
      <c r="AB682" s="105" t="e">
        <f t="shared" ca="1" si="765"/>
        <v>#NAME?</v>
      </c>
      <c r="AC682" s="105" t="e">
        <f t="shared" ca="1" si="765"/>
        <v>#NAME?</v>
      </c>
      <c r="AD682" s="107">
        <f t="shared" ref="AD682:AD712" si="766">IF($E682="",0,--(COUNTIFS($E:$E,$E682,$C:$C,"&gt;"&amp;$C682)+COUNTIFS($E$8:E682,$E682,$C$8:C682,$C682)=1))</f>
        <v>1</v>
      </c>
      <c r="AE682" s="107" t="str">
        <f t="shared" si="675"/>
        <v>2026-04</v>
      </c>
      <c r="AF682" s="107">
        <f t="shared" ref="AF682:AF712" si="767">IF(OR($E682="",$AE682=""),0,IF(COUNTIFS($E$8:E682,$E682,$AE$8:AE682,$AE682)=1,1,0))</f>
        <v>1</v>
      </c>
      <c r="AG682" s="107">
        <f t="shared" ref="AG682:AG712" si="768">IF($E682="",0,IF(COUNTIF($E$8:E682,$E682)=1,1,0))</f>
        <v>1</v>
      </c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</row>
    <row r="683" spans="1:47" ht="24" customHeight="1" x14ac:dyDescent="0.3">
      <c r="A683" s="46">
        <v>5</v>
      </c>
      <c r="B683" s="114" t="s">
        <v>735</v>
      </c>
      <c r="C683" s="102">
        <v>46125</v>
      </c>
      <c r="D683" s="108"/>
      <c r="E683" s="114">
        <v>470790452</v>
      </c>
      <c r="F683" s="118">
        <v>46011</v>
      </c>
      <c r="G683" s="114" t="s">
        <v>736</v>
      </c>
      <c r="H683" s="124" t="str">
        <f t="shared" si="746"/>
        <v>+60</v>
      </c>
      <c r="I683" s="126" t="s">
        <v>88</v>
      </c>
      <c r="J683" s="108"/>
      <c r="K683" s="114">
        <v>592073711</v>
      </c>
      <c r="L683" s="105" t="s">
        <v>44</v>
      </c>
      <c r="M683" s="107" t="s">
        <v>89</v>
      </c>
      <c r="N683" s="107" t="s">
        <v>574</v>
      </c>
      <c r="O683" s="105"/>
      <c r="P683" s="106" t="s">
        <v>85</v>
      </c>
      <c r="Q683" s="136" t="s">
        <v>16</v>
      </c>
      <c r="R683" s="137"/>
      <c r="S683" s="107"/>
      <c r="T683" s="106"/>
      <c r="U683" s="108" t="s">
        <v>7</v>
      </c>
      <c r="V683" s="107"/>
      <c r="W683" s="107"/>
      <c r="X683" s="107" t="str">
        <f t="shared" si="764"/>
        <v>--676-13-04</v>
      </c>
      <c r="Y683" s="105" t="e">
        <f t="shared" ref="Y683:AC683" ca="1" si="769">TRIM(SUBSTITUTE(SUBSTITUTE(OFFSET($Q683,0,COLUMN()-COLUMN($AL$1)),CHAR(160)," "),_xludf.UNICHAR(8239)," "))</f>
        <v>#NAME?</v>
      </c>
      <c r="Z683" s="105" t="e">
        <f t="shared" ca="1" si="769"/>
        <v>#NAME?</v>
      </c>
      <c r="AA683" s="105" t="e">
        <f t="shared" ca="1" si="769"/>
        <v>#NAME?</v>
      </c>
      <c r="AB683" s="105" t="e">
        <f t="shared" ca="1" si="769"/>
        <v>#NAME?</v>
      </c>
      <c r="AC683" s="105" t="e">
        <f t="shared" ca="1" si="769"/>
        <v>#NAME?</v>
      </c>
      <c r="AD683" s="107">
        <f t="shared" si="766"/>
        <v>1</v>
      </c>
      <c r="AE683" s="107" t="str">
        <f t="shared" si="675"/>
        <v>2026-04</v>
      </c>
      <c r="AF683" s="107">
        <f t="shared" si="767"/>
        <v>1</v>
      </c>
      <c r="AG683" s="107">
        <f t="shared" si="768"/>
        <v>1</v>
      </c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</row>
    <row r="684" spans="1:47" ht="24" customHeight="1" x14ac:dyDescent="0.3">
      <c r="A684" s="46">
        <v>6</v>
      </c>
      <c r="B684" s="114" t="s">
        <v>737</v>
      </c>
      <c r="C684" s="102">
        <v>46125</v>
      </c>
      <c r="D684" s="108"/>
      <c r="E684" s="114">
        <v>436990881</v>
      </c>
      <c r="F684" s="118">
        <v>42923</v>
      </c>
      <c r="G684" s="114">
        <v>9</v>
      </c>
      <c r="H684" s="124" t="str">
        <f t="shared" si="746"/>
        <v>6-18</v>
      </c>
      <c r="I684" s="126" t="s">
        <v>88</v>
      </c>
      <c r="J684" s="108"/>
      <c r="K684" s="114">
        <v>599477426</v>
      </c>
      <c r="L684" s="105" t="s">
        <v>35</v>
      </c>
      <c r="M684" s="107" t="s">
        <v>89</v>
      </c>
      <c r="N684" s="107" t="s">
        <v>574</v>
      </c>
      <c r="O684" s="105"/>
      <c r="P684" s="106" t="s">
        <v>85</v>
      </c>
      <c r="Q684" s="136" t="s">
        <v>16</v>
      </c>
      <c r="R684" s="137"/>
      <c r="S684" s="107"/>
      <c r="T684" s="106"/>
      <c r="U684" s="106"/>
      <c r="V684" s="107"/>
      <c r="W684" s="107"/>
      <c r="X684" s="107" t="str">
        <f t="shared" si="764"/>
        <v>--677-13-04</v>
      </c>
      <c r="Y684" s="105" t="e">
        <f t="shared" ref="Y684:AC684" ca="1" si="770">TRIM(SUBSTITUTE(SUBSTITUTE(OFFSET($Q684,0,COLUMN()-COLUMN($AL$1)),CHAR(160)," "),_xludf.UNICHAR(8239)," "))</f>
        <v>#NAME?</v>
      </c>
      <c r="Z684" s="105" t="e">
        <f t="shared" ca="1" si="770"/>
        <v>#NAME?</v>
      </c>
      <c r="AA684" s="105" t="e">
        <f t="shared" ca="1" si="770"/>
        <v>#NAME?</v>
      </c>
      <c r="AB684" s="105" t="e">
        <f t="shared" ca="1" si="770"/>
        <v>#NAME?</v>
      </c>
      <c r="AC684" s="105" t="e">
        <f t="shared" ca="1" si="770"/>
        <v>#NAME?</v>
      </c>
      <c r="AD684" s="107">
        <f t="shared" si="766"/>
        <v>1</v>
      </c>
      <c r="AE684" s="107" t="str">
        <f t="shared" si="675"/>
        <v>2026-04</v>
      </c>
      <c r="AF684" s="107">
        <f t="shared" si="767"/>
        <v>1</v>
      </c>
      <c r="AG684" s="107">
        <f t="shared" si="768"/>
        <v>1</v>
      </c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</row>
    <row r="685" spans="1:47" ht="24" customHeight="1" x14ac:dyDescent="0.3">
      <c r="A685" s="46">
        <v>7</v>
      </c>
      <c r="B685" s="107" t="s">
        <v>738</v>
      </c>
      <c r="C685" s="102">
        <v>46125</v>
      </c>
      <c r="D685" s="102" t="str">
        <f t="array" ref="D685">IFERROR(
  LOOKUP(2, 1/((TRIM(IMS!$E$8:$E$4000)=TRIM(IMS!$E685))*(IMS!$C$8:$C$4000&lt;IMS!$C685)),
         IMS!$C$8:$C$4000),
"")</f>
        <v/>
      </c>
      <c r="E685" s="107">
        <v>801416082</v>
      </c>
      <c r="F685" s="118">
        <v>31696</v>
      </c>
      <c r="G685" s="104">
        <v>40</v>
      </c>
      <c r="H685" s="124" t="str">
        <f t="shared" si="746"/>
        <v>19-60</v>
      </c>
      <c r="I685" s="125" t="s">
        <v>82</v>
      </c>
      <c r="J685" s="105" t="e">
        <f ca="1">IF(OR(LOWER(TRIM(SUBSTITUTE(SUBSTITUTE($I685,CHAR(160)," "),_xludf.UNICHAR(8239)," ")))="male",
LOWER(TRIM(SUBSTITUTE(SUBSTITUTE($I685,CHAR(160)," "),_xludf.UNICHAR(8239)," ")))="m",
LOWER(TRIM(SUBSTITUTE(SUBSTITUTE($I685,CHAR(160)," "),_xludf.UNICHAR(8239)," ")))="males"),
"male",
IF(OR(LOWER(TRIM(SUBSTITUTE(SUBSTITUTE($I685,CHAR(160)," "),_xludf.UNICHAR(8239)," ")))="female",
LOWER(TRIM(SUBSTITUTE(SUBSTITUTE($I685,CHAR(160)," "),_xludf.UNICHAR(8239)," ")))="f",
LOWER(TRIM(SUBSTITUTE(SUBSTITUTE($I685,CHAR(160)," "),_xludf.UNICHAR(8239)," ")))="females"),
"female",
""))</f>
        <v>#NAME?</v>
      </c>
      <c r="K685" s="114">
        <v>599477426</v>
      </c>
      <c r="L685" s="105" t="s">
        <v>44</v>
      </c>
      <c r="M685" s="107" t="s">
        <v>83</v>
      </c>
      <c r="N685" s="107" t="s">
        <v>574</v>
      </c>
      <c r="O685" s="105"/>
      <c r="P685" s="106" t="s">
        <v>85</v>
      </c>
      <c r="Q685" s="137"/>
      <c r="R685" s="126" t="s">
        <v>5</v>
      </c>
      <c r="S685" s="107"/>
      <c r="T685" s="106"/>
      <c r="U685" s="106"/>
      <c r="V685" s="107"/>
      <c r="W685" s="107"/>
      <c r="X685" s="107" t="str">
        <f t="shared" si="764"/>
        <v>--678-13-04</v>
      </c>
      <c r="Y685" s="105" t="e">
        <f t="shared" ref="Y685:AC685" ca="1" si="771">TRIM(SUBSTITUTE(SUBSTITUTE(OFFSET($Q685,0,COLUMN()-COLUMN($AL$1)),CHAR(160)," "),_xludf.UNICHAR(8239)," "))</f>
        <v>#NAME?</v>
      </c>
      <c r="Z685" s="105" t="e">
        <f t="shared" ca="1" si="771"/>
        <v>#NAME?</v>
      </c>
      <c r="AA685" s="105" t="e">
        <f t="shared" ca="1" si="771"/>
        <v>#NAME?</v>
      </c>
      <c r="AB685" s="105" t="e">
        <f t="shared" ca="1" si="771"/>
        <v>#NAME?</v>
      </c>
      <c r="AC685" s="105" t="e">
        <f t="shared" ca="1" si="771"/>
        <v>#NAME?</v>
      </c>
      <c r="AD685" s="107">
        <f t="shared" si="766"/>
        <v>1</v>
      </c>
      <c r="AE685" s="107" t="str">
        <f t="shared" si="675"/>
        <v>2026-04</v>
      </c>
      <c r="AF685" s="107">
        <f t="shared" si="767"/>
        <v>1</v>
      </c>
      <c r="AG685" s="107">
        <f t="shared" si="768"/>
        <v>1</v>
      </c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</row>
    <row r="686" spans="1:47" ht="24" customHeight="1" x14ac:dyDescent="0.3">
      <c r="A686" s="46">
        <v>8</v>
      </c>
      <c r="B686" s="107" t="s">
        <v>739</v>
      </c>
      <c r="C686" s="102">
        <v>46125</v>
      </c>
      <c r="D686" s="102" t="str">
        <f t="array" ref="D686">IFERROR(
  LOOKUP(2, 1/((TRIM(IMS!$E$8:$E$4000)=TRIM(IMS!$E686))*(IMS!$C$8:$C$4000&lt;IMS!$C686)),
         IMS!$C$8:$C$4000),
"")</f>
        <v/>
      </c>
      <c r="E686" s="114">
        <v>408392900</v>
      </c>
      <c r="F686" s="118">
        <v>37315</v>
      </c>
      <c r="G686" s="114">
        <v>24</v>
      </c>
      <c r="H686" s="124" t="str">
        <f t="shared" si="746"/>
        <v>19-60</v>
      </c>
      <c r="I686" s="125" t="s">
        <v>82</v>
      </c>
      <c r="J686" s="108"/>
      <c r="K686" s="114">
        <v>592674813</v>
      </c>
      <c r="L686" s="105" t="s">
        <v>44</v>
      </c>
      <c r="M686" s="107" t="s">
        <v>83</v>
      </c>
      <c r="N686" s="107" t="s">
        <v>574</v>
      </c>
      <c r="O686" s="105"/>
      <c r="P686" s="106" t="s">
        <v>85</v>
      </c>
      <c r="Q686" s="137"/>
      <c r="R686" s="126" t="s">
        <v>5</v>
      </c>
      <c r="S686" s="107"/>
      <c r="T686" s="106"/>
      <c r="U686" s="106"/>
      <c r="V686" s="107"/>
      <c r="W686" s="107"/>
      <c r="X686" s="107" t="str">
        <f t="shared" si="764"/>
        <v>--679-13-04</v>
      </c>
      <c r="Y686" s="105" t="e">
        <f t="shared" ref="Y686:AC686" ca="1" si="772">TRIM(SUBSTITUTE(SUBSTITUTE(OFFSET($Q686,0,COLUMN()-COLUMN($AL$1)),CHAR(160)," "),_xludf.UNICHAR(8239)," "))</f>
        <v>#NAME?</v>
      </c>
      <c r="Z686" s="105" t="e">
        <f t="shared" ca="1" si="772"/>
        <v>#NAME?</v>
      </c>
      <c r="AA686" s="105" t="e">
        <f t="shared" ca="1" si="772"/>
        <v>#NAME?</v>
      </c>
      <c r="AB686" s="105" t="e">
        <f t="shared" ca="1" si="772"/>
        <v>#NAME?</v>
      </c>
      <c r="AC686" s="105" t="e">
        <f t="shared" ca="1" si="772"/>
        <v>#NAME?</v>
      </c>
      <c r="AD686" s="107">
        <f t="shared" si="766"/>
        <v>1</v>
      </c>
      <c r="AE686" s="107" t="str">
        <f t="shared" si="675"/>
        <v>2026-04</v>
      </c>
      <c r="AF686" s="107">
        <f t="shared" si="767"/>
        <v>1</v>
      </c>
      <c r="AG686" s="107">
        <f t="shared" si="768"/>
        <v>1</v>
      </c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</row>
    <row r="687" spans="1:47" ht="24" customHeight="1" x14ac:dyDescent="0.3">
      <c r="A687" s="46">
        <v>9</v>
      </c>
      <c r="B687" s="107" t="s">
        <v>740</v>
      </c>
      <c r="C687" s="102">
        <v>46125</v>
      </c>
      <c r="D687" s="102" t="str">
        <f t="array" ref="D687">IFERROR(
  LOOKUP(2, 1/((TRIM(IMS!$E$8:$E$4000)=TRIM(IMS!$E687))*(IMS!$C$8:$C$4000&lt;IMS!$C687)),
         IMS!$C$8:$C$4000),
"")</f>
        <v/>
      </c>
      <c r="E687" s="107">
        <v>408088177</v>
      </c>
      <c r="F687" s="118">
        <v>37873</v>
      </c>
      <c r="G687" s="104">
        <v>23</v>
      </c>
      <c r="H687" s="124" t="str">
        <f t="shared" si="746"/>
        <v>19-60</v>
      </c>
      <c r="I687" s="125" t="s">
        <v>82</v>
      </c>
      <c r="J687" s="105" t="e">
        <f t="shared" ref="J687:J698" ca="1" si="773">IF(OR(LOWER(TRIM(SUBSTITUTE(SUBSTITUTE($I687,CHAR(160)," "),_xludf.UNICHAR(8239)," ")))="male",
LOWER(TRIM(SUBSTITUTE(SUBSTITUTE($I687,CHAR(160)," "),_xludf.UNICHAR(8239)," ")))="m",
LOWER(TRIM(SUBSTITUTE(SUBSTITUTE($I687,CHAR(160)," "),_xludf.UNICHAR(8239)," ")))="males"),
"male",
IF(OR(LOWER(TRIM(SUBSTITUTE(SUBSTITUTE($I687,CHAR(160)," "),_xludf.UNICHAR(8239)," ")))="female",
LOWER(TRIM(SUBSTITUTE(SUBSTITUTE($I687,CHAR(160)," "),_xludf.UNICHAR(8239)," ")))="f",
LOWER(TRIM(SUBSTITUTE(SUBSTITUTE($I687,CHAR(160)," "),_xludf.UNICHAR(8239)," ")))="females"),
"female",
""))</f>
        <v>#NAME?</v>
      </c>
      <c r="K687" s="105">
        <v>593980706</v>
      </c>
      <c r="L687" s="105" t="s">
        <v>41</v>
      </c>
      <c r="M687" s="107" t="s">
        <v>83</v>
      </c>
      <c r="N687" s="107" t="s">
        <v>574</v>
      </c>
      <c r="O687" s="105"/>
      <c r="P687" s="106" t="s">
        <v>85</v>
      </c>
      <c r="Q687" s="137"/>
      <c r="R687" s="126" t="s">
        <v>5</v>
      </c>
      <c r="S687" s="107"/>
      <c r="T687" s="106"/>
      <c r="U687" s="106"/>
      <c r="V687" s="107"/>
      <c r="W687" s="107"/>
      <c r="X687" s="107" t="str">
        <f t="shared" si="764"/>
        <v>--680-13-04</v>
      </c>
      <c r="Y687" s="105" t="e">
        <f t="shared" ref="Y687:AC687" ca="1" si="774">TRIM(SUBSTITUTE(SUBSTITUTE(OFFSET($Q687,0,COLUMN()-COLUMN($AL$1)),CHAR(160)," "),_xludf.UNICHAR(8239)," "))</f>
        <v>#NAME?</v>
      </c>
      <c r="Z687" s="105" t="e">
        <f t="shared" ca="1" si="774"/>
        <v>#NAME?</v>
      </c>
      <c r="AA687" s="105" t="e">
        <f t="shared" ca="1" si="774"/>
        <v>#NAME?</v>
      </c>
      <c r="AB687" s="105" t="e">
        <f t="shared" ca="1" si="774"/>
        <v>#NAME?</v>
      </c>
      <c r="AC687" s="105" t="e">
        <f t="shared" ca="1" si="774"/>
        <v>#NAME?</v>
      </c>
      <c r="AD687" s="107">
        <f t="shared" si="766"/>
        <v>1</v>
      </c>
      <c r="AE687" s="107" t="str">
        <f t="shared" si="675"/>
        <v>2026-04</v>
      </c>
      <c r="AF687" s="107">
        <f t="shared" si="767"/>
        <v>1</v>
      </c>
      <c r="AG687" s="107">
        <f t="shared" si="768"/>
        <v>1</v>
      </c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</row>
    <row r="688" spans="1:47" ht="24" customHeight="1" x14ac:dyDescent="0.3">
      <c r="A688" s="46">
        <v>10</v>
      </c>
      <c r="B688" s="107" t="s">
        <v>515</v>
      </c>
      <c r="C688" s="102">
        <v>46125</v>
      </c>
      <c r="D688" s="102">
        <f t="array" ref="D688">IFERROR(
  LOOKUP(2, 1/((TRIM(IMS!$E$8:$E$4000)=TRIM(IMS!$E688))*(IMS!$C$8:$C$4000&lt;IMS!$C688)),
         IMS!$C$8:$C$4000),
"")</f>
        <v>46118</v>
      </c>
      <c r="E688" s="107">
        <v>421158692</v>
      </c>
      <c r="F688" s="118">
        <v>38489</v>
      </c>
      <c r="G688" s="104">
        <v>21</v>
      </c>
      <c r="H688" s="124" t="str">
        <f t="shared" si="746"/>
        <v>19-60</v>
      </c>
      <c r="I688" s="125" t="s">
        <v>82</v>
      </c>
      <c r="J688" s="105" t="e">
        <f t="shared" ca="1" si="773"/>
        <v>#NAME?</v>
      </c>
      <c r="K688" s="105">
        <v>595158191</v>
      </c>
      <c r="L688" s="105" t="s">
        <v>41</v>
      </c>
      <c r="M688" s="107" t="s">
        <v>83</v>
      </c>
      <c r="N688" s="107" t="s">
        <v>574</v>
      </c>
      <c r="O688" s="105"/>
      <c r="P688" s="106" t="s">
        <v>85</v>
      </c>
      <c r="Q688" s="136" t="s">
        <v>16</v>
      </c>
      <c r="R688" s="137"/>
      <c r="S688" s="107"/>
      <c r="T688" s="106"/>
      <c r="U688" s="106"/>
      <c r="V688" s="107"/>
      <c r="W688" s="107"/>
      <c r="X688" s="107" t="str">
        <f t="shared" si="764"/>
        <v>--681-13-04</v>
      </c>
      <c r="Y688" s="105" t="e">
        <f t="shared" ref="Y688:AC688" ca="1" si="775">TRIM(SUBSTITUTE(SUBSTITUTE(OFFSET($Q688,0,COLUMN()-COLUMN($AL$1)),CHAR(160)," "),_xludf.UNICHAR(8239)," "))</f>
        <v>#NAME?</v>
      </c>
      <c r="Z688" s="105" t="e">
        <f t="shared" ca="1" si="775"/>
        <v>#NAME?</v>
      </c>
      <c r="AA688" s="105" t="e">
        <f t="shared" ca="1" si="775"/>
        <v>#NAME?</v>
      </c>
      <c r="AB688" s="105" t="e">
        <f t="shared" ca="1" si="775"/>
        <v>#NAME?</v>
      </c>
      <c r="AC688" s="105" t="e">
        <f t="shared" ca="1" si="775"/>
        <v>#NAME?</v>
      </c>
      <c r="AD688" s="107">
        <f t="shared" si="766"/>
        <v>1</v>
      </c>
      <c r="AE688" s="107" t="str">
        <f t="shared" si="675"/>
        <v>2026-04</v>
      </c>
      <c r="AF688" s="107">
        <f t="shared" si="767"/>
        <v>0</v>
      </c>
      <c r="AG688" s="107">
        <f t="shared" si="768"/>
        <v>0</v>
      </c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</row>
    <row r="689" spans="1:47" ht="24" customHeight="1" x14ac:dyDescent="0.3">
      <c r="A689" s="46">
        <v>11</v>
      </c>
      <c r="B689" s="107" t="s">
        <v>741</v>
      </c>
      <c r="C689" s="102">
        <v>46125</v>
      </c>
      <c r="D689" s="102">
        <f t="array" ref="D689">IFERROR(
  LOOKUP(2, 1/((TRIM(IMS!$E$8:$E$4000)=TRIM(IMS!$E689))*(IMS!$C$8:$C$4000&lt;IMS!$C689)),
         IMS!$C$8:$C$4000),
"")</f>
        <v>46118</v>
      </c>
      <c r="E689" s="107">
        <v>470553173</v>
      </c>
      <c r="F689" s="118">
        <v>44591</v>
      </c>
      <c r="G689" s="104">
        <v>4</v>
      </c>
      <c r="H689" s="124" t="str">
        <f t="shared" si="746"/>
        <v>0-5</v>
      </c>
      <c r="I689" s="126" t="s">
        <v>88</v>
      </c>
      <c r="J689" s="105" t="e">
        <f t="shared" ca="1" si="773"/>
        <v>#NAME?</v>
      </c>
      <c r="K689" s="105">
        <v>595158191</v>
      </c>
      <c r="L689" s="105" t="s">
        <v>41</v>
      </c>
      <c r="M689" s="107" t="s">
        <v>89</v>
      </c>
      <c r="N689" s="107" t="s">
        <v>574</v>
      </c>
      <c r="O689" s="105"/>
      <c r="P689" s="106" t="s">
        <v>85</v>
      </c>
      <c r="Q689" s="136" t="s">
        <v>16</v>
      </c>
      <c r="R689" s="137"/>
      <c r="S689" s="107"/>
      <c r="T689" s="106"/>
      <c r="U689" s="106"/>
      <c r="V689" s="107"/>
      <c r="W689" s="107"/>
      <c r="X689" s="107" t="str">
        <f t="shared" si="764"/>
        <v>--682-13-04</v>
      </c>
      <c r="Y689" s="105" t="e">
        <f t="shared" ref="Y689:AC689" ca="1" si="776">TRIM(SUBSTITUTE(SUBSTITUTE(OFFSET($Q689,0,COLUMN()-COLUMN($AL$1)),CHAR(160)," "),_xludf.UNICHAR(8239)," "))</f>
        <v>#NAME?</v>
      </c>
      <c r="Z689" s="105" t="e">
        <f t="shared" ca="1" si="776"/>
        <v>#NAME?</v>
      </c>
      <c r="AA689" s="105" t="e">
        <f t="shared" ca="1" si="776"/>
        <v>#NAME?</v>
      </c>
      <c r="AB689" s="105" t="e">
        <f t="shared" ca="1" si="776"/>
        <v>#NAME?</v>
      </c>
      <c r="AC689" s="105" t="e">
        <f t="shared" ca="1" si="776"/>
        <v>#NAME?</v>
      </c>
      <c r="AD689" s="107">
        <f t="shared" si="766"/>
        <v>1</v>
      </c>
      <c r="AE689" s="107" t="str">
        <f t="shared" si="675"/>
        <v>2026-04</v>
      </c>
      <c r="AF689" s="107">
        <f t="shared" si="767"/>
        <v>0</v>
      </c>
      <c r="AG689" s="107">
        <f t="shared" si="768"/>
        <v>0</v>
      </c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</row>
    <row r="690" spans="1:47" ht="24" customHeight="1" x14ac:dyDescent="0.3">
      <c r="A690" s="46">
        <v>12</v>
      </c>
      <c r="B690" s="107" t="s">
        <v>622</v>
      </c>
      <c r="C690" s="102">
        <v>46125</v>
      </c>
      <c r="D690" s="102">
        <f t="array" ref="D690">IFERROR(
  LOOKUP(2, 1/((TRIM(IMS!$E$8:$E$4000)=TRIM(IMS!$E690))*(IMS!$C$8:$C$4000&lt;IMS!$C690)),
         IMS!$C$8:$C$4000),
"")</f>
        <v>46120</v>
      </c>
      <c r="E690" s="107">
        <v>438932931</v>
      </c>
      <c r="F690" s="115">
        <v>43719</v>
      </c>
      <c r="G690" s="104">
        <v>7</v>
      </c>
      <c r="H690" s="124" t="str">
        <f t="shared" si="746"/>
        <v>6-18</v>
      </c>
      <c r="I690" s="126" t="s">
        <v>88</v>
      </c>
      <c r="J690" s="105" t="e">
        <f t="shared" ca="1" si="773"/>
        <v>#NAME?</v>
      </c>
      <c r="K690" s="105">
        <v>598700689</v>
      </c>
      <c r="L690" s="105" t="s">
        <v>41</v>
      </c>
      <c r="M690" s="107" t="s">
        <v>89</v>
      </c>
      <c r="N690" s="107" t="s">
        <v>574</v>
      </c>
      <c r="O690" s="105"/>
      <c r="P690" s="103" t="s">
        <v>85</v>
      </c>
      <c r="Q690" s="136" t="s">
        <v>16</v>
      </c>
      <c r="R690" s="137"/>
      <c r="S690" s="107"/>
      <c r="T690" s="106"/>
      <c r="U690" s="106"/>
      <c r="V690" s="107"/>
      <c r="W690" s="107"/>
      <c r="X690" s="107" t="str">
        <f t="shared" si="764"/>
        <v>--683-13-04</v>
      </c>
      <c r="Y690" s="105" t="e">
        <f t="shared" ref="Y690:AC690" ca="1" si="777">TRIM(SUBSTITUTE(SUBSTITUTE(OFFSET($Q690,0,COLUMN()-COLUMN($AL$1)),CHAR(160)," "),_xludf.UNICHAR(8239)," "))</f>
        <v>#NAME?</v>
      </c>
      <c r="Z690" s="105" t="e">
        <f t="shared" ca="1" si="777"/>
        <v>#NAME?</v>
      </c>
      <c r="AA690" s="105" t="e">
        <f t="shared" ca="1" si="777"/>
        <v>#NAME?</v>
      </c>
      <c r="AB690" s="105" t="e">
        <f t="shared" ca="1" si="777"/>
        <v>#NAME?</v>
      </c>
      <c r="AC690" s="105" t="e">
        <f t="shared" ca="1" si="777"/>
        <v>#NAME?</v>
      </c>
      <c r="AD690" s="107">
        <f t="shared" si="766"/>
        <v>1</v>
      </c>
      <c r="AE690" s="107" t="str">
        <f t="shared" si="675"/>
        <v>2026-04</v>
      </c>
      <c r="AF690" s="107">
        <f t="shared" si="767"/>
        <v>0</v>
      </c>
      <c r="AG690" s="107">
        <f t="shared" si="768"/>
        <v>0</v>
      </c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</row>
    <row r="691" spans="1:47" ht="24" customHeight="1" x14ac:dyDescent="0.3">
      <c r="A691" s="46">
        <v>13</v>
      </c>
      <c r="B691" s="107" t="s">
        <v>322</v>
      </c>
      <c r="C691" s="102">
        <v>46125</v>
      </c>
      <c r="D691" s="102">
        <f t="array" ref="D691">IFERROR(
  LOOKUP(2, 1/((TRIM(IMS!$E$8:$E$4000)=TRIM(IMS!$E691))*(IMS!$C$8:$C$4000&lt;IMS!$C691)),
         IMS!$C$8:$C$4000),
"")</f>
        <v>46114</v>
      </c>
      <c r="E691" s="107">
        <v>800278442</v>
      </c>
      <c r="F691" s="102">
        <v>30815</v>
      </c>
      <c r="G691" s="104">
        <f ca="1">IF(F691="","",DATEDIF(F691,TODAY(),"Y"))</f>
        <v>41</v>
      </c>
      <c r="H691" s="124" t="str">
        <f t="shared" ca="1" si="746"/>
        <v>19-60</v>
      </c>
      <c r="I691" s="126" t="s">
        <v>88</v>
      </c>
      <c r="J691" s="105" t="e">
        <f t="shared" ca="1" si="773"/>
        <v>#NAME?</v>
      </c>
      <c r="K691" s="105">
        <v>599340873</v>
      </c>
      <c r="L691" s="106" t="s">
        <v>41</v>
      </c>
      <c r="M691" s="107" t="s">
        <v>83</v>
      </c>
      <c r="N691" s="105" t="s">
        <v>84</v>
      </c>
      <c r="O691" s="105"/>
      <c r="P691" s="103" t="s">
        <v>85</v>
      </c>
      <c r="Q691" s="136" t="s">
        <v>4</v>
      </c>
      <c r="R691" s="137"/>
      <c r="S691" s="107"/>
      <c r="T691" s="106"/>
      <c r="U691" s="106"/>
      <c r="V691" s="107"/>
      <c r="W691" s="107"/>
      <c r="X691" s="107" t="str">
        <f t="shared" si="764"/>
        <v>--684-13-04</v>
      </c>
      <c r="Y691" s="105" t="e">
        <f t="shared" ref="Y691:AC691" ca="1" si="778">TRIM(SUBSTITUTE(SUBSTITUTE(OFFSET($Q691,0,COLUMN()-COLUMN($AL$1)),CHAR(160)," "),_xludf.UNICHAR(8239)," "))</f>
        <v>#NAME?</v>
      </c>
      <c r="Z691" s="105" t="e">
        <f t="shared" ca="1" si="778"/>
        <v>#NAME?</v>
      </c>
      <c r="AA691" s="105" t="e">
        <f t="shared" ca="1" si="778"/>
        <v>#NAME?</v>
      </c>
      <c r="AB691" s="105" t="e">
        <f t="shared" ca="1" si="778"/>
        <v>#NAME?</v>
      </c>
      <c r="AC691" s="105" t="e">
        <f t="shared" ca="1" si="778"/>
        <v>#NAME?</v>
      </c>
      <c r="AD691" s="107">
        <f t="shared" si="766"/>
        <v>1</v>
      </c>
      <c r="AE691" s="107" t="str">
        <f t="shared" si="675"/>
        <v>2026-04</v>
      </c>
      <c r="AF691" s="107">
        <f t="shared" si="767"/>
        <v>0</v>
      </c>
      <c r="AG691" s="107">
        <f t="shared" si="768"/>
        <v>0</v>
      </c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</row>
    <row r="692" spans="1:47" ht="24" customHeight="1" x14ac:dyDescent="0.3">
      <c r="A692" s="46">
        <v>14</v>
      </c>
      <c r="B692" s="107" t="s">
        <v>742</v>
      </c>
      <c r="C692" s="102">
        <v>46125</v>
      </c>
      <c r="D692" s="102" t="str">
        <f t="array" ref="D692">IFERROR(
  LOOKUP(2, 1/((TRIM(IMS!$E$8:$E$4000)=TRIM(IMS!$E692))*(IMS!$C$8:$C$4000&lt;IMS!$C692)),
         IMS!$C$8:$C$4000),
"")</f>
        <v/>
      </c>
      <c r="E692" s="107">
        <v>800398307</v>
      </c>
      <c r="F692" s="102">
        <v>30819</v>
      </c>
      <c r="G692" s="104">
        <v>42</v>
      </c>
      <c r="H692" s="124" t="str">
        <f t="shared" si="746"/>
        <v>19-60</v>
      </c>
      <c r="I692" s="125" t="s">
        <v>82</v>
      </c>
      <c r="J692" s="105" t="e">
        <f t="shared" ca="1" si="773"/>
        <v>#NAME?</v>
      </c>
      <c r="K692" s="105">
        <v>567956250</v>
      </c>
      <c r="L692" s="105" t="s">
        <v>35</v>
      </c>
      <c r="M692" s="107" t="s">
        <v>83</v>
      </c>
      <c r="N692" s="107" t="s">
        <v>574</v>
      </c>
      <c r="O692" s="105"/>
      <c r="P692" s="106" t="s">
        <v>85</v>
      </c>
      <c r="Q692" s="136" t="s">
        <v>16</v>
      </c>
      <c r="R692" s="137"/>
      <c r="S692" s="107"/>
      <c r="T692" s="106"/>
      <c r="U692" s="106"/>
      <c r="V692" s="107"/>
      <c r="W692" s="107"/>
      <c r="X692" s="107" t="str">
        <f t="shared" si="764"/>
        <v>--685-13-04</v>
      </c>
      <c r="Y692" s="105" t="e">
        <f t="shared" ref="Y692:AC692" ca="1" si="779">TRIM(SUBSTITUTE(SUBSTITUTE(OFFSET($Q692,0,COLUMN()-COLUMN($AL$1)),CHAR(160)," "),_xludf.UNICHAR(8239)," "))</f>
        <v>#NAME?</v>
      </c>
      <c r="Z692" s="105" t="e">
        <f t="shared" ca="1" si="779"/>
        <v>#NAME?</v>
      </c>
      <c r="AA692" s="105" t="e">
        <f t="shared" ca="1" si="779"/>
        <v>#NAME?</v>
      </c>
      <c r="AB692" s="105" t="e">
        <f t="shared" ca="1" si="779"/>
        <v>#NAME?</v>
      </c>
      <c r="AC692" s="105" t="e">
        <f t="shared" ca="1" si="779"/>
        <v>#NAME?</v>
      </c>
      <c r="AD692" s="107">
        <f t="shared" si="766"/>
        <v>1</v>
      </c>
      <c r="AE692" s="107" t="str">
        <f t="shared" si="675"/>
        <v>2026-04</v>
      </c>
      <c r="AF692" s="107">
        <f t="shared" si="767"/>
        <v>1</v>
      </c>
      <c r="AG692" s="107">
        <f t="shared" si="768"/>
        <v>1</v>
      </c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</row>
    <row r="693" spans="1:47" ht="24" customHeight="1" x14ac:dyDescent="0.3">
      <c r="A693" s="46">
        <v>15</v>
      </c>
      <c r="B693" s="107" t="s">
        <v>743</v>
      </c>
      <c r="C693" s="102">
        <v>46125</v>
      </c>
      <c r="D693" s="102" t="str">
        <f t="array" ref="D693">IFERROR(
  LOOKUP(2, 1/((TRIM(IMS!$E$8:$E$4000)=TRIM(IMS!$E693))*(IMS!$C$8:$C$4000&lt;IMS!$C693)),
         IMS!$C$8:$C$4000),
"")</f>
        <v/>
      </c>
      <c r="E693" s="107">
        <v>445876774</v>
      </c>
      <c r="F693" s="102">
        <v>44874</v>
      </c>
      <c r="G693" s="104">
        <v>4</v>
      </c>
      <c r="H693" s="124" t="str">
        <f t="shared" si="746"/>
        <v>0-5</v>
      </c>
      <c r="I693" s="125" t="s">
        <v>82</v>
      </c>
      <c r="J693" s="105" t="e">
        <f t="shared" ca="1" si="773"/>
        <v>#NAME?</v>
      </c>
      <c r="K693" s="105">
        <v>567956250</v>
      </c>
      <c r="L693" s="105" t="s">
        <v>35</v>
      </c>
      <c r="M693" s="107" t="s">
        <v>89</v>
      </c>
      <c r="N693" s="107" t="s">
        <v>574</v>
      </c>
      <c r="O693" s="105"/>
      <c r="P693" s="106" t="s">
        <v>85</v>
      </c>
      <c r="Q693" s="137"/>
      <c r="R693" s="137"/>
      <c r="S693" s="107"/>
      <c r="T693" s="106"/>
      <c r="U693" s="106"/>
      <c r="V693" s="107"/>
      <c r="W693" s="107"/>
      <c r="X693" s="107" t="str">
        <f t="shared" si="764"/>
        <v>--686-13-04</v>
      </c>
      <c r="Y693" s="105" t="e">
        <f t="shared" ref="Y693:AC693" ca="1" si="780">TRIM(SUBSTITUTE(SUBSTITUTE(OFFSET($Q693,0,COLUMN()-COLUMN($AL$1)),CHAR(160)," "),_xludf.UNICHAR(8239)," "))</f>
        <v>#NAME?</v>
      </c>
      <c r="Z693" s="105" t="e">
        <f t="shared" ca="1" si="780"/>
        <v>#NAME?</v>
      </c>
      <c r="AA693" s="105" t="e">
        <f t="shared" ca="1" si="780"/>
        <v>#NAME?</v>
      </c>
      <c r="AB693" s="105" t="e">
        <f t="shared" ca="1" si="780"/>
        <v>#NAME?</v>
      </c>
      <c r="AC693" s="105" t="e">
        <f t="shared" ca="1" si="780"/>
        <v>#NAME?</v>
      </c>
      <c r="AD693" s="107">
        <f t="shared" si="766"/>
        <v>1</v>
      </c>
      <c r="AE693" s="107" t="str">
        <f t="shared" si="675"/>
        <v>2026-04</v>
      </c>
      <c r="AF693" s="107">
        <f t="shared" si="767"/>
        <v>1</v>
      </c>
      <c r="AG693" s="107">
        <f t="shared" si="768"/>
        <v>1</v>
      </c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</row>
    <row r="694" spans="1:47" ht="24" customHeight="1" x14ac:dyDescent="0.3">
      <c r="A694" s="46">
        <v>16</v>
      </c>
      <c r="B694" s="107" t="s">
        <v>497</v>
      </c>
      <c r="C694" s="102">
        <v>46125</v>
      </c>
      <c r="D694" s="102">
        <f t="array" ref="D694">IFERROR(
  LOOKUP(2, 1/((TRIM(IMS!$E$8:$E$4000)=TRIM(IMS!$E694))*(IMS!$C$8:$C$4000&lt;IMS!$C694)),
         IMS!$C$8:$C$4000),
"")</f>
        <v>46118</v>
      </c>
      <c r="E694" s="107">
        <v>802475525</v>
      </c>
      <c r="F694" s="113">
        <v>32851</v>
      </c>
      <c r="G694" s="104">
        <v>36</v>
      </c>
      <c r="H694" s="124" t="str">
        <f t="shared" si="746"/>
        <v>19-60</v>
      </c>
      <c r="I694" s="125" t="s">
        <v>82</v>
      </c>
      <c r="J694" s="105" t="e">
        <f t="shared" ca="1" si="773"/>
        <v>#NAME?</v>
      </c>
      <c r="K694" s="105">
        <v>595606533</v>
      </c>
      <c r="L694" s="105" t="s">
        <v>35</v>
      </c>
      <c r="M694" s="107" t="s">
        <v>83</v>
      </c>
      <c r="N694" s="105" t="s">
        <v>84</v>
      </c>
      <c r="O694" s="105"/>
      <c r="P694" s="103" t="s">
        <v>156</v>
      </c>
      <c r="Q694" s="137"/>
      <c r="R694" s="137" t="s">
        <v>5</v>
      </c>
      <c r="S694" s="107"/>
      <c r="T694" s="106"/>
      <c r="U694" s="106"/>
      <c r="V694" s="107"/>
      <c r="W694" s="107"/>
      <c r="X694" s="107" t="str">
        <f t="shared" si="764"/>
        <v>--687-13-04</v>
      </c>
      <c r="Y694" s="105" t="e">
        <f t="shared" ref="Y694:AC694" ca="1" si="781">TRIM(SUBSTITUTE(SUBSTITUTE(OFFSET($Q694,0,COLUMN()-COLUMN($AL$1)),CHAR(160)," "),_xludf.UNICHAR(8239)," "))</f>
        <v>#NAME?</v>
      </c>
      <c r="Z694" s="105" t="e">
        <f t="shared" ca="1" si="781"/>
        <v>#NAME?</v>
      </c>
      <c r="AA694" s="105" t="e">
        <f t="shared" ca="1" si="781"/>
        <v>#NAME?</v>
      </c>
      <c r="AB694" s="105" t="e">
        <f t="shared" ca="1" si="781"/>
        <v>#NAME?</v>
      </c>
      <c r="AC694" s="105" t="e">
        <f t="shared" ca="1" si="781"/>
        <v>#NAME?</v>
      </c>
      <c r="AD694" s="107">
        <f t="shared" si="766"/>
        <v>1</v>
      </c>
      <c r="AE694" s="107" t="str">
        <f t="shared" si="675"/>
        <v>2026-04</v>
      </c>
      <c r="AF694" s="107">
        <f t="shared" si="767"/>
        <v>0</v>
      </c>
      <c r="AG694" s="107">
        <f t="shared" si="768"/>
        <v>0</v>
      </c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</row>
    <row r="695" spans="1:47" ht="24" customHeight="1" x14ac:dyDescent="0.3">
      <c r="A695" s="46">
        <v>17</v>
      </c>
      <c r="B695" s="107" t="s">
        <v>573</v>
      </c>
      <c r="C695" s="102">
        <v>46125</v>
      </c>
      <c r="D695" s="102">
        <f t="array" ref="D695">IFERROR(
  LOOKUP(2, 1/((TRIM(IMS!$E$8:$E$4000)=TRIM(IMS!$E695))*(IMS!$C$8:$C$4000&lt;IMS!$C695)),
         IMS!$C$8:$C$4000),
"")</f>
        <v>46119</v>
      </c>
      <c r="E695" s="107">
        <v>802083105</v>
      </c>
      <c r="F695" s="113">
        <v>31980</v>
      </c>
      <c r="G695" s="104">
        <v>38</v>
      </c>
      <c r="H695" s="124" t="str">
        <f t="shared" si="746"/>
        <v>19-60</v>
      </c>
      <c r="I695" s="125" t="s">
        <v>82</v>
      </c>
      <c r="J695" s="105" t="e">
        <f t="shared" ca="1" si="773"/>
        <v>#NAME?</v>
      </c>
      <c r="K695" s="105">
        <v>597576802</v>
      </c>
      <c r="L695" s="105" t="s">
        <v>35</v>
      </c>
      <c r="M695" s="107" t="s">
        <v>83</v>
      </c>
      <c r="N695" s="107" t="s">
        <v>574</v>
      </c>
      <c r="O695" s="105"/>
      <c r="P695" s="103" t="s">
        <v>156</v>
      </c>
      <c r="Q695" s="137"/>
      <c r="R695" s="126" t="s">
        <v>37</v>
      </c>
      <c r="S695" s="107"/>
      <c r="T695" s="110" t="s">
        <v>7</v>
      </c>
      <c r="U695" s="106"/>
      <c r="V695" s="107"/>
      <c r="W695" s="107"/>
      <c r="X695" s="107" t="str">
        <f t="shared" si="764"/>
        <v>--688-13-04</v>
      </c>
      <c r="Y695" s="105" t="e">
        <f t="shared" ref="Y695:AC695" ca="1" si="782">TRIM(SUBSTITUTE(SUBSTITUTE(OFFSET($Q695,0,COLUMN()-COLUMN($AL$1)),CHAR(160)," "),_xludf.UNICHAR(8239)," "))</f>
        <v>#NAME?</v>
      </c>
      <c r="Z695" s="105" t="e">
        <f t="shared" ca="1" si="782"/>
        <v>#NAME?</v>
      </c>
      <c r="AA695" s="105" t="e">
        <f t="shared" ca="1" si="782"/>
        <v>#NAME?</v>
      </c>
      <c r="AB695" s="105" t="e">
        <f t="shared" ca="1" si="782"/>
        <v>#NAME?</v>
      </c>
      <c r="AC695" s="105" t="e">
        <f t="shared" ca="1" si="782"/>
        <v>#NAME?</v>
      </c>
      <c r="AD695" s="107">
        <f t="shared" si="766"/>
        <v>1</v>
      </c>
      <c r="AE695" s="107" t="str">
        <f t="shared" si="675"/>
        <v>2026-04</v>
      </c>
      <c r="AF695" s="107">
        <f t="shared" si="767"/>
        <v>0</v>
      </c>
      <c r="AG695" s="107">
        <f t="shared" si="768"/>
        <v>0</v>
      </c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</row>
    <row r="696" spans="1:47" ht="24" customHeight="1" x14ac:dyDescent="0.3">
      <c r="A696" s="46">
        <v>18</v>
      </c>
      <c r="B696" s="107" t="s">
        <v>522</v>
      </c>
      <c r="C696" s="102">
        <v>46125</v>
      </c>
      <c r="D696" s="102">
        <f t="array" ref="D696">IFERROR(
  LOOKUP(2, 1/((TRIM(IMS!$E$8:$E$4000)=TRIM(IMS!$E696))*(IMS!$C$8:$C$4000&lt;IMS!$C696)),
         IMS!$C$8:$C$4000),
"")</f>
        <v>46118</v>
      </c>
      <c r="E696" s="107">
        <v>907867196</v>
      </c>
      <c r="F696" s="113">
        <v>25971</v>
      </c>
      <c r="G696" s="104">
        <v>55</v>
      </c>
      <c r="H696" s="124" t="str">
        <f t="shared" si="746"/>
        <v>19-60</v>
      </c>
      <c r="I696" s="125" t="s">
        <v>82</v>
      </c>
      <c r="J696" s="105" t="e">
        <f t="shared" ca="1" si="773"/>
        <v>#NAME?</v>
      </c>
      <c r="K696" s="105">
        <v>592074382</v>
      </c>
      <c r="L696" s="105" t="s">
        <v>35</v>
      </c>
      <c r="M696" s="107" t="s">
        <v>83</v>
      </c>
      <c r="N696" s="105" t="s">
        <v>84</v>
      </c>
      <c r="O696" s="105"/>
      <c r="P696" s="103" t="s">
        <v>85</v>
      </c>
      <c r="Q696" s="136" t="s">
        <v>4</v>
      </c>
      <c r="R696" s="137"/>
      <c r="S696" s="107"/>
      <c r="T696" s="106"/>
      <c r="U696" s="106"/>
      <c r="V696" s="107"/>
      <c r="W696" s="107"/>
      <c r="X696" s="107" t="str">
        <f t="shared" si="764"/>
        <v>--689-13-04</v>
      </c>
      <c r="Y696" s="105" t="e">
        <f t="shared" ref="Y696:AC696" ca="1" si="783">TRIM(SUBSTITUTE(SUBSTITUTE(OFFSET($Q696,0,COLUMN()-COLUMN($AL$1)),CHAR(160)," "),_xludf.UNICHAR(8239)," "))</f>
        <v>#NAME?</v>
      </c>
      <c r="Z696" s="105" t="e">
        <f t="shared" ca="1" si="783"/>
        <v>#NAME?</v>
      </c>
      <c r="AA696" s="105" t="e">
        <f t="shared" ca="1" si="783"/>
        <v>#NAME?</v>
      </c>
      <c r="AB696" s="105" t="e">
        <f t="shared" ca="1" si="783"/>
        <v>#NAME?</v>
      </c>
      <c r="AC696" s="105" t="e">
        <f t="shared" ca="1" si="783"/>
        <v>#NAME?</v>
      </c>
      <c r="AD696" s="107">
        <f t="shared" si="766"/>
        <v>1</v>
      </c>
      <c r="AE696" s="107" t="str">
        <f t="shared" si="675"/>
        <v>2026-04</v>
      </c>
      <c r="AF696" s="107">
        <f t="shared" si="767"/>
        <v>0</v>
      </c>
      <c r="AG696" s="107">
        <f t="shared" si="768"/>
        <v>0</v>
      </c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</row>
    <row r="697" spans="1:47" ht="24" customHeight="1" x14ac:dyDescent="0.3">
      <c r="A697" s="46">
        <v>19</v>
      </c>
      <c r="B697" s="107" t="s">
        <v>744</v>
      </c>
      <c r="C697" s="102">
        <v>46125</v>
      </c>
      <c r="D697" s="102">
        <v>437</v>
      </c>
      <c r="E697" s="107">
        <v>437344476</v>
      </c>
      <c r="F697" s="118">
        <v>42808</v>
      </c>
      <c r="G697" s="104">
        <v>9</v>
      </c>
      <c r="H697" s="124" t="str">
        <f t="shared" si="746"/>
        <v>6-18</v>
      </c>
      <c r="I697" s="125" t="s">
        <v>82</v>
      </c>
      <c r="J697" s="105" t="e">
        <f t="shared" ca="1" si="773"/>
        <v>#NAME?</v>
      </c>
      <c r="K697" s="105">
        <v>599665510</v>
      </c>
      <c r="L697" s="105" t="s">
        <v>35</v>
      </c>
      <c r="M697" s="107" t="s">
        <v>89</v>
      </c>
      <c r="N697" s="107" t="s">
        <v>574</v>
      </c>
      <c r="O697" s="105"/>
      <c r="P697" s="106" t="s">
        <v>85</v>
      </c>
      <c r="Q697" s="136" t="s">
        <v>16</v>
      </c>
      <c r="R697" s="137"/>
      <c r="S697" s="107"/>
      <c r="T697" s="106"/>
      <c r="U697" s="106"/>
      <c r="V697" s="107"/>
      <c r="W697" s="107"/>
      <c r="X697" s="107" t="str">
        <f t="shared" si="764"/>
        <v>--690-13-04</v>
      </c>
      <c r="Y697" s="105" t="e">
        <f t="shared" ref="Y697:AC697" ca="1" si="784">TRIM(SUBSTITUTE(SUBSTITUTE(OFFSET($Q697,0,COLUMN()-COLUMN($AL$1)),CHAR(160)," "),_xludf.UNICHAR(8239)," "))</f>
        <v>#NAME?</v>
      </c>
      <c r="Z697" s="105" t="e">
        <f t="shared" ca="1" si="784"/>
        <v>#NAME?</v>
      </c>
      <c r="AA697" s="105" t="e">
        <f t="shared" ca="1" si="784"/>
        <v>#NAME?</v>
      </c>
      <c r="AB697" s="105" t="e">
        <f t="shared" ca="1" si="784"/>
        <v>#NAME?</v>
      </c>
      <c r="AC697" s="105" t="e">
        <f t="shared" ca="1" si="784"/>
        <v>#NAME?</v>
      </c>
      <c r="AD697" s="107">
        <f t="shared" si="766"/>
        <v>1</v>
      </c>
      <c r="AE697" s="107" t="str">
        <f t="shared" si="675"/>
        <v>2026-04</v>
      </c>
      <c r="AF697" s="107">
        <f t="shared" si="767"/>
        <v>1</v>
      </c>
      <c r="AG697" s="107">
        <f t="shared" si="768"/>
        <v>1</v>
      </c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</row>
    <row r="698" spans="1:47" ht="24" customHeight="1" x14ac:dyDescent="0.3">
      <c r="A698" s="46">
        <v>20</v>
      </c>
      <c r="B698" s="107" t="s">
        <v>745</v>
      </c>
      <c r="C698" s="102">
        <v>46125</v>
      </c>
      <c r="D698" s="102" t="str">
        <f t="array" ref="D698">IFERROR(
  LOOKUP(2, 1/((TRIM(IMS!$E$8:$E$4000)=TRIM(IMS!$E698))*(IMS!$C$8:$C$4000&lt;IMS!$C698)),
         IMS!$C$8:$C$4000),
"")</f>
        <v/>
      </c>
      <c r="E698" s="107">
        <v>426407441</v>
      </c>
      <c r="F698" s="118">
        <v>40412</v>
      </c>
      <c r="G698" s="104">
        <v>16</v>
      </c>
      <c r="H698" s="124" t="str">
        <f t="shared" si="746"/>
        <v>6-18</v>
      </c>
      <c r="I698" s="125" t="s">
        <v>82</v>
      </c>
      <c r="J698" s="105" t="e">
        <f t="shared" ca="1" si="773"/>
        <v>#NAME?</v>
      </c>
      <c r="K698" s="105">
        <v>592626473</v>
      </c>
      <c r="L698" s="105" t="s">
        <v>35</v>
      </c>
      <c r="M698" s="107" t="s">
        <v>94</v>
      </c>
      <c r="N698" s="107" t="s">
        <v>574</v>
      </c>
      <c r="O698" s="105"/>
      <c r="P698" s="106" t="s">
        <v>85</v>
      </c>
      <c r="Q698" s="136" t="s">
        <v>16</v>
      </c>
      <c r="R698" s="137"/>
      <c r="S698" s="107"/>
      <c r="T698" s="106"/>
      <c r="U698" s="106"/>
      <c r="V698" s="107"/>
      <c r="W698" s="107"/>
      <c r="X698" s="107" t="str">
        <f t="shared" si="764"/>
        <v>--691-13-04</v>
      </c>
      <c r="Y698" s="105" t="e">
        <f t="shared" ref="Y698:AC698" ca="1" si="785">TRIM(SUBSTITUTE(SUBSTITUTE(OFFSET($Q698,0,COLUMN()-COLUMN($AL$1)),CHAR(160)," "),_xludf.UNICHAR(8239)," "))</f>
        <v>#NAME?</v>
      </c>
      <c r="Z698" s="105" t="e">
        <f t="shared" ca="1" si="785"/>
        <v>#NAME?</v>
      </c>
      <c r="AA698" s="105" t="e">
        <f t="shared" ca="1" si="785"/>
        <v>#NAME?</v>
      </c>
      <c r="AB698" s="105" t="e">
        <f t="shared" ca="1" si="785"/>
        <v>#NAME?</v>
      </c>
      <c r="AC698" s="105" t="e">
        <f t="shared" ca="1" si="785"/>
        <v>#NAME?</v>
      </c>
      <c r="AD698" s="107">
        <f t="shared" si="766"/>
        <v>1</v>
      </c>
      <c r="AE698" s="107" t="str">
        <f t="shared" si="675"/>
        <v>2026-04</v>
      </c>
      <c r="AF698" s="107">
        <f t="shared" si="767"/>
        <v>1</v>
      </c>
      <c r="AG698" s="107">
        <f t="shared" si="768"/>
        <v>1</v>
      </c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</row>
    <row r="699" spans="1:47" ht="24" customHeight="1" x14ac:dyDescent="0.3">
      <c r="A699" s="46">
        <v>21</v>
      </c>
      <c r="B699" s="107" t="s">
        <v>746</v>
      </c>
      <c r="C699" s="102">
        <v>46125</v>
      </c>
      <c r="D699" s="102" t="str">
        <f t="array" ref="D699">IFERROR(
  LOOKUP(2, 1/((TRIM(IMS!$E$8:$E$4000)=TRIM(IMS!$E699))*(IMS!$C$8:$C$4000&lt;IMS!$C699)),
         IMS!$C$8:$C$4000),
"")</f>
        <v/>
      </c>
      <c r="E699" s="114">
        <v>422632816</v>
      </c>
      <c r="F699" s="118">
        <v>38722</v>
      </c>
      <c r="G699" s="114">
        <v>20</v>
      </c>
      <c r="H699" s="124" t="str">
        <f t="shared" si="746"/>
        <v>19-60</v>
      </c>
      <c r="I699" s="126" t="s">
        <v>88</v>
      </c>
      <c r="J699" s="108"/>
      <c r="K699" s="114">
        <v>595408738</v>
      </c>
      <c r="L699" s="105" t="s">
        <v>44</v>
      </c>
      <c r="M699" s="107" t="s">
        <v>94</v>
      </c>
      <c r="N699" s="107" t="s">
        <v>574</v>
      </c>
      <c r="O699" s="105"/>
      <c r="P699" s="106" t="s">
        <v>85</v>
      </c>
      <c r="Q699" s="136" t="s">
        <v>16</v>
      </c>
      <c r="R699" s="137"/>
      <c r="S699" s="107"/>
      <c r="T699" s="106"/>
      <c r="U699" s="106"/>
      <c r="V699" s="107"/>
      <c r="W699" s="107"/>
      <c r="X699" s="107" t="str">
        <f t="shared" si="764"/>
        <v>--692-13-04</v>
      </c>
      <c r="Y699" s="105" t="e">
        <f t="shared" ref="Y699:AC699" ca="1" si="786">TRIM(SUBSTITUTE(SUBSTITUTE(OFFSET($Q699,0,COLUMN()-COLUMN($AL$1)),CHAR(160)," "),_xludf.UNICHAR(8239)," "))</f>
        <v>#NAME?</v>
      </c>
      <c r="Z699" s="105" t="e">
        <f t="shared" ca="1" si="786"/>
        <v>#NAME?</v>
      </c>
      <c r="AA699" s="105" t="e">
        <f t="shared" ca="1" si="786"/>
        <v>#NAME?</v>
      </c>
      <c r="AB699" s="105" t="e">
        <f t="shared" ca="1" si="786"/>
        <v>#NAME?</v>
      </c>
      <c r="AC699" s="105" t="e">
        <f t="shared" ca="1" si="786"/>
        <v>#NAME?</v>
      </c>
      <c r="AD699" s="107">
        <f t="shared" si="766"/>
        <v>1</v>
      </c>
      <c r="AE699" s="107" t="str">
        <f t="shared" si="675"/>
        <v>2026-04</v>
      </c>
      <c r="AF699" s="107">
        <f t="shared" si="767"/>
        <v>1</v>
      </c>
      <c r="AG699" s="107">
        <f t="shared" si="768"/>
        <v>1</v>
      </c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</row>
    <row r="700" spans="1:47" ht="24" customHeight="1" x14ac:dyDescent="0.3">
      <c r="A700" s="46">
        <v>22</v>
      </c>
      <c r="B700" s="107" t="s">
        <v>747</v>
      </c>
      <c r="C700" s="102">
        <v>46125</v>
      </c>
      <c r="D700" s="102" t="str">
        <f t="array" ref="D700">IFERROR(
  LOOKUP(2, 1/((TRIM(IMS!$E$8:$E$4000)=TRIM(IMS!$E700))*(IMS!$C$8:$C$4000&lt;IMS!$C700)),
         IMS!$C$8:$C$4000),
"")</f>
        <v/>
      </c>
      <c r="E700" s="107">
        <v>409880887</v>
      </c>
      <c r="F700" s="118">
        <v>38156</v>
      </c>
      <c r="G700" s="104">
        <v>22</v>
      </c>
      <c r="H700" s="124" t="str">
        <f t="shared" si="746"/>
        <v>19-60</v>
      </c>
      <c r="I700" s="125" t="s">
        <v>82</v>
      </c>
      <c r="J700" s="105" t="e">
        <f t="shared" ref="J700:J701" ca="1" si="787">IF(OR(LOWER(TRIM(SUBSTITUTE(SUBSTITUTE($I700,CHAR(160)," "),_xludf.UNICHAR(8239)," ")))="male",
LOWER(TRIM(SUBSTITUTE(SUBSTITUTE($I700,CHAR(160)," "),_xludf.UNICHAR(8239)," ")))="m",
LOWER(TRIM(SUBSTITUTE(SUBSTITUTE($I700,CHAR(160)," "),_xludf.UNICHAR(8239)," ")))="males"),
"male",
IF(OR(LOWER(TRIM(SUBSTITUTE(SUBSTITUTE($I700,CHAR(160)," "),_xludf.UNICHAR(8239)," ")))="female",
LOWER(TRIM(SUBSTITUTE(SUBSTITUTE($I700,CHAR(160)," "),_xludf.UNICHAR(8239)," ")))="f",
LOWER(TRIM(SUBSTITUTE(SUBSTITUTE($I700,CHAR(160)," "),_xludf.UNICHAR(8239)," ")))="females"),
"female",
""))</f>
        <v>#NAME?</v>
      </c>
      <c r="K700" s="114">
        <v>595408738</v>
      </c>
      <c r="L700" s="105" t="s">
        <v>44</v>
      </c>
      <c r="M700" s="107" t="s">
        <v>83</v>
      </c>
      <c r="N700" s="107" t="s">
        <v>574</v>
      </c>
      <c r="O700" s="105"/>
      <c r="P700" s="106" t="s">
        <v>85</v>
      </c>
      <c r="Q700" s="136" t="s">
        <v>16</v>
      </c>
      <c r="R700" s="137"/>
      <c r="S700" s="107"/>
      <c r="T700" s="106"/>
      <c r="U700" s="106"/>
      <c r="V700" s="107"/>
      <c r="W700" s="107"/>
      <c r="X700" s="107" t="str">
        <f t="shared" si="764"/>
        <v>--693-13-04</v>
      </c>
      <c r="Y700" s="105" t="e">
        <f t="shared" ref="Y700:AC700" ca="1" si="788">TRIM(SUBSTITUTE(SUBSTITUTE(OFFSET($Q700,0,COLUMN()-COLUMN($AL$1)),CHAR(160)," "),_xludf.UNICHAR(8239)," "))</f>
        <v>#NAME?</v>
      </c>
      <c r="Z700" s="105" t="e">
        <f t="shared" ca="1" si="788"/>
        <v>#NAME?</v>
      </c>
      <c r="AA700" s="105" t="e">
        <f t="shared" ca="1" si="788"/>
        <v>#NAME?</v>
      </c>
      <c r="AB700" s="105" t="e">
        <f t="shared" ca="1" si="788"/>
        <v>#NAME?</v>
      </c>
      <c r="AC700" s="105" t="e">
        <f t="shared" ca="1" si="788"/>
        <v>#NAME?</v>
      </c>
      <c r="AD700" s="107">
        <f t="shared" si="766"/>
        <v>1</v>
      </c>
      <c r="AE700" s="107" t="str">
        <f t="shared" si="675"/>
        <v>2026-04</v>
      </c>
      <c r="AF700" s="107">
        <f t="shared" si="767"/>
        <v>1</v>
      </c>
      <c r="AG700" s="107">
        <f t="shared" si="768"/>
        <v>1</v>
      </c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</row>
    <row r="701" spans="1:47" ht="24" customHeight="1" x14ac:dyDescent="0.3">
      <c r="A701" s="46">
        <v>23</v>
      </c>
      <c r="B701" s="107" t="s">
        <v>748</v>
      </c>
      <c r="C701" s="102">
        <v>46125</v>
      </c>
      <c r="D701" s="102" t="str">
        <f t="array" ref="D701">IFERROR(
  LOOKUP(2, 1/((TRIM(IMS!$E$8:$E$4000)=TRIM(IMS!$E701))*(IMS!$C$8:$C$4000&lt;IMS!$C701)),
         IMS!$C$8:$C$4000),
"")</f>
        <v/>
      </c>
      <c r="E701" s="107">
        <v>436960678</v>
      </c>
      <c r="F701" s="118">
        <v>42701</v>
      </c>
      <c r="G701" s="104">
        <v>10</v>
      </c>
      <c r="H701" s="124" t="str">
        <f t="shared" si="746"/>
        <v>6-18</v>
      </c>
      <c r="I701" s="126" t="s">
        <v>88</v>
      </c>
      <c r="J701" s="105" t="e">
        <f t="shared" ca="1" si="787"/>
        <v>#NAME?</v>
      </c>
      <c r="K701" s="114">
        <v>595408738</v>
      </c>
      <c r="L701" s="105" t="s">
        <v>44</v>
      </c>
      <c r="M701" s="107" t="s">
        <v>89</v>
      </c>
      <c r="N701" s="107" t="s">
        <v>574</v>
      </c>
      <c r="O701" s="105"/>
      <c r="P701" s="106" t="s">
        <v>85</v>
      </c>
      <c r="Q701" s="136" t="s">
        <v>16</v>
      </c>
      <c r="R701" s="137"/>
      <c r="S701" s="107"/>
      <c r="T701" s="106"/>
      <c r="U701" s="106"/>
      <c r="V701" s="107"/>
      <c r="W701" s="107"/>
      <c r="X701" s="107" t="str">
        <f t="shared" si="764"/>
        <v>--694-13-04</v>
      </c>
      <c r="Y701" s="105" t="e">
        <f t="shared" ref="Y701:AC701" ca="1" si="789">TRIM(SUBSTITUTE(SUBSTITUTE(OFFSET($Q701,0,COLUMN()-COLUMN($AL$1)),CHAR(160)," "),_xludf.UNICHAR(8239)," "))</f>
        <v>#NAME?</v>
      </c>
      <c r="Z701" s="105" t="e">
        <f t="shared" ca="1" si="789"/>
        <v>#NAME?</v>
      </c>
      <c r="AA701" s="105" t="e">
        <f t="shared" ca="1" si="789"/>
        <v>#NAME?</v>
      </c>
      <c r="AB701" s="105" t="e">
        <f t="shared" ca="1" si="789"/>
        <v>#NAME?</v>
      </c>
      <c r="AC701" s="105" t="e">
        <f t="shared" ca="1" si="789"/>
        <v>#NAME?</v>
      </c>
      <c r="AD701" s="107">
        <f t="shared" si="766"/>
        <v>1</v>
      </c>
      <c r="AE701" s="107" t="str">
        <f t="shared" si="675"/>
        <v>2026-04</v>
      </c>
      <c r="AF701" s="107">
        <f t="shared" si="767"/>
        <v>1</v>
      </c>
      <c r="AG701" s="107">
        <f t="shared" si="768"/>
        <v>1</v>
      </c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</row>
    <row r="702" spans="1:47" ht="24" customHeight="1" x14ac:dyDescent="0.3">
      <c r="A702" s="46">
        <v>24</v>
      </c>
      <c r="B702" s="114" t="s">
        <v>485</v>
      </c>
      <c r="C702" s="102">
        <v>46125</v>
      </c>
      <c r="D702" s="108"/>
      <c r="E702" s="114">
        <v>903508471</v>
      </c>
      <c r="F702" s="118">
        <v>28954</v>
      </c>
      <c r="G702" s="114">
        <v>47</v>
      </c>
      <c r="H702" s="124" t="str">
        <f t="shared" si="746"/>
        <v>19-60</v>
      </c>
      <c r="I702" s="127" t="s">
        <v>82</v>
      </c>
      <c r="J702" s="108"/>
      <c r="K702" s="114">
        <v>599459178</v>
      </c>
      <c r="L702" s="105" t="s">
        <v>35</v>
      </c>
      <c r="M702" s="107" t="s">
        <v>83</v>
      </c>
      <c r="N702" s="107" t="s">
        <v>574</v>
      </c>
      <c r="O702" s="105"/>
      <c r="P702" s="106" t="s">
        <v>85</v>
      </c>
      <c r="Q702" s="137"/>
      <c r="R702" s="126" t="s">
        <v>37</v>
      </c>
      <c r="S702" s="107"/>
      <c r="T702" s="106"/>
      <c r="U702" s="106"/>
      <c r="V702" s="107"/>
      <c r="W702" s="107"/>
      <c r="X702" s="107" t="str">
        <f t="shared" si="764"/>
        <v>--695-13-04</v>
      </c>
      <c r="Y702" s="105" t="e">
        <f t="shared" ref="Y702:AC702" ca="1" si="790">TRIM(SUBSTITUTE(SUBSTITUTE(OFFSET($Q702,0,COLUMN()-COLUMN($AL$1)),CHAR(160)," "),_xludf.UNICHAR(8239)," "))</f>
        <v>#NAME?</v>
      </c>
      <c r="Z702" s="105" t="e">
        <f t="shared" ca="1" si="790"/>
        <v>#NAME?</v>
      </c>
      <c r="AA702" s="105" t="e">
        <f t="shared" ca="1" si="790"/>
        <v>#NAME?</v>
      </c>
      <c r="AB702" s="105" t="e">
        <f t="shared" ca="1" si="790"/>
        <v>#NAME?</v>
      </c>
      <c r="AC702" s="105" t="e">
        <f t="shared" ca="1" si="790"/>
        <v>#NAME?</v>
      </c>
      <c r="AD702" s="107">
        <f t="shared" si="766"/>
        <v>1</v>
      </c>
      <c r="AE702" s="107" t="str">
        <f t="shared" si="675"/>
        <v>2026-04</v>
      </c>
      <c r="AF702" s="107">
        <f t="shared" si="767"/>
        <v>0</v>
      </c>
      <c r="AG702" s="107">
        <f t="shared" si="768"/>
        <v>0</v>
      </c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</row>
    <row r="703" spans="1:47" ht="24" customHeight="1" x14ac:dyDescent="0.3">
      <c r="A703" s="46">
        <v>25</v>
      </c>
      <c r="B703" s="114" t="s">
        <v>749</v>
      </c>
      <c r="C703" s="102">
        <v>46125</v>
      </c>
      <c r="D703" s="108"/>
      <c r="E703" s="114">
        <v>802437467</v>
      </c>
      <c r="F703" s="118">
        <v>32781</v>
      </c>
      <c r="G703" s="114">
        <v>37</v>
      </c>
      <c r="H703" s="124" t="str">
        <f t="shared" si="746"/>
        <v>19-60</v>
      </c>
      <c r="I703" s="126" t="s">
        <v>88</v>
      </c>
      <c r="J703" s="108"/>
      <c r="K703" s="114">
        <v>599025215</v>
      </c>
      <c r="L703" s="105" t="s">
        <v>35</v>
      </c>
      <c r="M703" s="107" t="s">
        <v>83</v>
      </c>
      <c r="N703" s="109" t="s">
        <v>90</v>
      </c>
      <c r="O703" s="105"/>
      <c r="P703" s="106" t="s">
        <v>85</v>
      </c>
      <c r="Q703" s="136" t="s">
        <v>16</v>
      </c>
      <c r="R703" s="137"/>
      <c r="S703" s="108" t="s">
        <v>6</v>
      </c>
      <c r="T703" s="106"/>
      <c r="U703" s="106"/>
      <c r="V703" s="107"/>
      <c r="W703" s="107"/>
      <c r="X703" s="107" t="str">
        <f t="shared" si="764"/>
        <v>--696-13-04</v>
      </c>
      <c r="Y703" s="105" t="e">
        <f t="shared" ref="Y703:AC703" ca="1" si="791">TRIM(SUBSTITUTE(SUBSTITUTE(OFFSET($Q703,0,COLUMN()-COLUMN($AL$1)),CHAR(160)," "),_xludf.UNICHAR(8239)," "))</f>
        <v>#NAME?</v>
      </c>
      <c r="Z703" s="105" t="e">
        <f t="shared" ca="1" si="791"/>
        <v>#NAME?</v>
      </c>
      <c r="AA703" s="105" t="e">
        <f t="shared" ca="1" si="791"/>
        <v>#NAME?</v>
      </c>
      <c r="AB703" s="105" t="e">
        <f t="shared" ca="1" si="791"/>
        <v>#NAME?</v>
      </c>
      <c r="AC703" s="105" t="e">
        <f t="shared" ca="1" si="791"/>
        <v>#NAME?</v>
      </c>
      <c r="AD703" s="107">
        <f t="shared" si="766"/>
        <v>1</v>
      </c>
      <c r="AE703" s="107" t="str">
        <f t="shared" si="675"/>
        <v>2026-04</v>
      </c>
      <c r="AF703" s="107">
        <f t="shared" si="767"/>
        <v>1</v>
      </c>
      <c r="AG703" s="107">
        <f t="shared" si="768"/>
        <v>1</v>
      </c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</row>
    <row r="704" spans="1:47" ht="24" customHeight="1" x14ac:dyDescent="0.3">
      <c r="A704" s="46">
        <v>26</v>
      </c>
      <c r="B704" s="107" t="s">
        <v>750</v>
      </c>
      <c r="C704" s="102">
        <v>46125</v>
      </c>
      <c r="D704" s="102" t="str">
        <f t="array" ref="D704">IFERROR(
  LOOKUP(2, 1/((TRIM(IMS!$E$8:$E$4000)=TRIM(IMS!$E704))*(IMS!$C$8:$C$4000&lt;IMS!$C704)),
         IMS!$C$8:$C$4000),
"")</f>
        <v/>
      </c>
      <c r="E704" s="107">
        <v>802836767</v>
      </c>
      <c r="F704" s="118">
        <v>33281</v>
      </c>
      <c r="G704" s="104">
        <v>35</v>
      </c>
      <c r="H704" s="124" t="str">
        <f t="shared" si="746"/>
        <v>19-60</v>
      </c>
      <c r="I704" s="125" t="s">
        <v>82</v>
      </c>
      <c r="J704" s="105" t="e">
        <f t="shared" ref="J704:J715" ca="1" si="792">IF(OR(LOWER(TRIM(SUBSTITUTE(SUBSTITUTE($I704,CHAR(160)," "),_xludf.UNICHAR(8239)," ")))="male",
LOWER(TRIM(SUBSTITUTE(SUBSTITUTE($I704,CHAR(160)," "),_xludf.UNICHAR(8239)," ")))="m",
LOWER(TRIM(SUBSTITUTE(SUBSTITUTE($I704,CHAR(160)," "),_xludf.UNICHAR(8239)," ")))="males"),
"male",
IF(OR(LOWER(TRIM(SUBSTITUTE(SUBSTITUTE($I704,CHAR(160)," "),_xludf.UNICHAR(8239)," ")))="female",
LOWER(TRIM(SUBSTITUTE(SUBSTITUTE($I704,CHAR(160)," "),_xludf.UNICHAR(8239)," ")))="f",
LOWER(TRIM(SUBSTITUTE(SUBSTITUTE($I704,CHAR(160)," "),_xludf.UNICHAR(8239)," ")))="females"),
"female",
""))</f>
        <v>#NAME?</v>
      </c>
      <c r="K704" s="114">
        <v>599025215</v>
      </c>
      <c r="L704" s="105" t="s">
        <v>35</v>
      </c>
      <c r="M704" s="107" t="s">
        <v>83</v>
      </c>
      <c r="N704" s="107" t="s">
        <v>574</v>
      </c>
      <c r="O704" s="105"/>
      <c r="P704" s="106" t="s">
        <v>85</v>
      </c>
      <c r="Q704" s="136" t="s">
        <v>4</v>
      </c>
      <c r="R704" s="137"/>
      <c r="S704" s="107"/>
      <c r="T704" s="106"/>
      <c r="U704" s="106"/>
      <c r="V704" s="107"/>
      <c r="W704" s="107"/>
      <c r="X704" s="107" t="str">
        <f t="shared" si="764"/>
        <v>--697-13-04</v>
      </c>
      <c r="Y704" s="105" t="e">
        <f t="shared" ref="Y704:AC704" ca="1" si="793">TRIM(SUBSTITUTE(SUBSTITUTE(OFFSET($Q704,0,COLUMN()-COLUMN($AL$1)),CHAR(160)," "),_xludf.UNICHAR(8239)," "))</f>
        <v>#NAME?</v>
      </c>
      <c r="Z704" s="105" t="e">
        <f t="shared" ca="1" si="793"/>
        <v>#NAME?</v>
      </c>
      <c r="AA704" s="105" t="e">
        <f t="shared" ca="1" si="793"/>
        <v>#NAME?</v>
      </c>
      <c r="AB704" s="105" t="e">
        <f t="shared" ca="1" si="793"/>
        <v>#NAME?</v>
      </c>
      <c r="AC704" s="105" t="e">
        <f t="shared" ca="1" si="793"/>
        <v>#NAME?</v>
      </c>
      <c r="AD704" s="107">
        <f t="shared" si="766"/>
        <v>1</v>
      </c>
      <c r="AE704" s="107" t="str">
        <f t="shared" si="675"/>
        <v>2026-04</v>
      </c>
      <c r="AF704" s="107">
        <f t="shared" si="767"/>
        <v>1</v>
      </c>
      <c r="AG704" s="107">
        <f t="shared" si="768"/>
        <v>1</v>
      </c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</row>
    <row r="705" spans="1:47" ht="24" customHeight="1" x14ac:dyDescent="0.3">
      <c r="A705" s="46">
        <v>27</v>
      </c>
      <c r="B705" s="107" t="s">
        <v>751</v>
      </c>
      <c r="C705" s="102">
        <v>46125</v>
      </c>
      <c r="D705" s="102" t="str">
        <f t="array" ref="D705">IFERROR(
  LOOKUP(2, 1/((TRIM(IMS!$E$8:$E$4000)=TRIM(IMS!$E705))*(IMS!$C$8:$C$4000&lt;IMS!$C705)),
         IMS!$C$8:$C$4000),
"")</f>
        <v/>
      </c>
      <c r="E705" s="107">
        <v>800265134</v>
      </c>
      <c r="F705" s="118">
        <v>30888</v>
      </c>
      <c r="G705" s="104">
        <v>42</v>
      </c>
      <c r="H705" s="124" t="str">
        <f t="shared" si="746"/>
        <v>19-60</v>
      </c>
      <c r="I705" s="126" t="s">
        <v>88</v>
      </c>
      <c r="J705" s="105" t="e">
        <f t="shared" ca="1" si="792"/>
        <v>#NAME?</v>
      </c>
      <c r="K705" s="105">
        <v>599624539</v>
      </c>
      <c r="L705" s="105" t="s">
        <v>35</v>
      </c>
      <c r="M705" s="107" t="s">
        <v>83</v>
      </c>
      <c r="N705" s="107" t="s">
        <v>574</v>
      </c>
      <c r="O705" s="105"/>
      <c r="P705" s="106" t="s">
        <v>85</v>
      </c>
      <c r="Q705" s="136" t="s">
        <v>16</v>
      </c>
      <c r="R705" s="137"/>
      <c r="S705" s="107"/>
      <c r="T705" s="106"/>
      <c r="U705" s="106"/>
      <c r="V705" s="107"/>
      <c r="W705" s="107"/>
      <c r="X705" s="107" t="str">
        <f t="shared" si="764"/>
        <v>--698-13-04</v>
      </c>
      <c r="Y705" s="105" t="e">
        <f t="shared" ref="Y705:AC705" ca="1" si="794">TRIM(SUBSTITUTE(SUBSTITUTE(OFFSET($Q705,0,COLUMN()-COLUMN($AL$1)),CHAR(160)," "),_xludf.UNICHAR(8239)," "))</f>
        <v>#NAME?</v>
      </c>
      <c r="Z705" s="105" t="e">
        <f t="shared" ca="1" si="794"/>
        <v>#NAME?</v>
      </c>
      <c r="AA705" s="105" t="e">
        <f t="shared" ca="1" si="794"/>
        <v>#NAME?</v>
      </c>
      <c r="AB705" s="105" t="e">
        <f t="shared" ca="1" si="794"/>
        <v>#NAME?</v>
      </c>
      <c r="AC705" s="105" t="e">
        <f t="shared" ca="1" si="794"/>
        <v>#NAME?</v>
      </c>
      <c r="AD705" s="107">
        <f t="shared" si="766"/>
        <v>1</v>
      </c>
      <c r="AE705" s="107" t="str">
        <f t="shared" si="675"/>
        <v>2026-04</v>
      </c>
      <c r="AF705" s="107">
        <f t="shared" si="767"/>
        <v>1</v>
      </c>
      <c r="AG705" s="107">
        <f t="shared" si="768"/>
        <v>1</v>
      </c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</row>
    <row r="706" spans="1:47" ht="24" customHeight="1" x14ac:dyDescent="0.3">
      <c r="A706" s="46">
        <v>28</v>
      </c>
      <c r="B706" s="107" t="s">
        <v>752</v>
      </c>
      <c r="C706" s="102">
        <v>46125</v>
      </c>
      <c r="D706" s="102" t="str">
        <f t="array" ref="D706">IFERROR(
  LOOKUP(2, 1/((TRIM(IMS!$E$8:$E$4000)=TRIM(IMS!$E706))*(IMS!$C$8:$C$4000&lt;IMS!$C706)),
         IMS!$C$8:$C$4000),
"")</f>
        <v/>
      </c>
      <c r="E706" s="107">
        <v>405982802</v>
      </c>
      <c r="F706" s="118">
        <v>36953</v>
      </c>
      <c r="G706" s="104">
        <v>25</v>
      </c>
      <c r="H706" s="124" t="str">
        <f t="shared" si="746"/>
        <v>19-60</v>
      </c>
      <c r="I706" s="126" t="s">
        <v>88</v>
      </c>
      <c r="J706" s="105" t="e">
        <f t="shared" ca="1" si="792"/>
        <v>#NAME?</v>
      </c>
      <c r="K706" s="105">
        <v>598189665</v>
      </c>
      <c r="L706" s="105" t="s">
        <v>35</v>
      </c>
      <c r="M706" s="107" t="s">
        <v>94</v>
      </c>
      <c r="N706" s="107" t="s">
        <v>574</v>
      </c>
      <c r="O706" s="105"/>
      <c r="P706" s="106" t="s">
        <v>85</v>
      </c>
      <c r="Q706" s="136" t="s">
        <v>16</v>
      </c>
      <c r="R706" s="137"/>
      <c r="S706" s="107"/>
      <c r="T706" s="106"/>
      <c r="U706" s="106"/>
      <c r="V706" s="107"/>
      <c r="W706" s="107"/>
      <c r="X706" s="107" t="str">
        <f t="shared" si="764"/>
        <v>--699-13-04</v>
      </c>
      <c r="Y706" s="105" t="e">
        <f t="shared" ref="Y706:AC706" ca="1" si="795">TRIM(SUBSTITUTE(SUBSTITUTE(OFFSET($Q706,0,COLUMN()-COLUMN($AL$1)),CHAR(160)," "),_xludf.UNICHAR(8239)," "))</f>
        <v>#NAME?</v>
      </c>
      <c r="Z706" s="105" t="e">
        <f t="shared" ca="1" si="795"/>
        <v>#NAME?</v>
      </c>
      <c r="AA706" s="105" t="e">
        <f t="shared" ca="1" si="795"/>
        <v>#NAME?</v>
      </c>
      <c r="AB706" s="105" t="e">
        <f t="shared" ca="1" si="795"/>
        <v>#NAME?</v>
      </c>
      <c r="AC706" s="105" t="e">
        <f t="shared" ca="1" si="795"/>
        <v>#NAME?</v>
      </c>
      <c r="AD706" s="107">
        <f t="shared" si="766"/>
        <v>1</v>
      </c>
      <c r="AE706" s="107" t="str">
        <f t="shared" si="675"/>
        <v>2026-04</v>
      </c>
      <c r="AF706" s="107">
        <f t="shared" si="767"/>
        <v>1</v>
      </c>
      <c r="AG706" s="107">
        <f t="shared" si="768"/>
        <v>1</v>
      </c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</row>
    <row r="707" spans="1:47" ht="24" customHeight="1" x14ac:dyDescent="0.3">
      <c r="A707" s="46">
        <v>29</v>
      </c>
      <c r="B707" s="107" t="s">
        <v>753</v>
      </c>
      <c r="C707" s="102">
        <v>46125</v>
      </c>
      <c r="D707" s="102" t="str">
        <f t="array" ref="D707">IFERROR(
  LOOKUP(2, 1/((TRIM(IMS!$E$8:$E$4000)=TRIM(IMS!$E707))*(IMS!$C$8:$C$4000&lt;IMS!$C707)),
         IMS!$C$8:$C$4000),
"")</f>
        <v/>
      </c>
      <c r="E707" s="107">
        <v>421351149</v>
      </c>
      <c r="F707" s="118">
        <v>38642</v>
      </c>
      <c r="G707" s="104">
        <v>21</v>
      </c>
      <c r="H707" s="124" t="str">
        <f t="shared" si="746"/>
        <v>19-60</v>
      </c>
      <c r="I707" s="126" t="s">
        <v>88</v>
      </c>
      <c r="J707" s="105" t="e">
        <f t="shared" ca="1" si="792"/>
        <v>#NAME?</v>
      </c>
      <c r="K707" s="105">
        <v>599616521</v>
      </c>
      <c r="L707" s="105" t="s">
        <v>44</v>
      </c>
      <c r="M707" s="107" t="s">
        <v>83</v>
      </c>
      <c r="N707" s="107" t="s">
        <v>574</v>
      </c>
      <c r="O707" s="105"/>
      <c r="P707" s="106" t="s">
        <v>85</v>
      </c>
      <c r="Q707" s="136" t="s">
        <v>16</v>
      </c>
      <c r="R707" s="137"/>
      <c r="S707" s="107"/>
      <c r="T707" s="106"/>
      <c r="U707" s="106"/>
      <c r="V707" s="107"/>
      <c r="W707" s="107"/>
      <c r="X707" s="107" t="str">
        <f t="shared" si="764"/>
        <v>--700-13-04</v>
      </c>
      <c r="Y707" s="105" t="e">
        <f t="shared" ref="Y707:AC707" ca="1" si="796">TRIM(SUBSTITUTE(SUBSTITUTE(OFFSET($Q707,0,COLUMN()-COLUMN($AL$1)),CHAR(160)," "),_xludf.UNICHAR(8239)," "))</f>
        <v>#NAME?</v>
      </c>
      <c r="Z707" s="105" t="e">
        <f t="shared" ca="1" si="796"/>
        <v>#NAME?</v>
      </c>
      <c r="AA707" s="105" t="e">
        <f t="shared" ca="1" si="796"/>
        <v>#NAME?</v>
      </c>
      <c r="AB707" s="105" t="e">
        <f t="shared" ca="1" si="796"/>
        <v>#NAME?</v>
      </c>
      <c r="AC707" s="105" t="e">
        <f t="shared" ca="1" si="796"/>
        <v>#NAME?</v>
      </c>
      <c r="AD707" s="107">
        <f t="shared" si="766"/>
        <v>1</v>
      </c>
      <c r="AE707" s="107" t="str">
        <f t="shared" si="675"/>
        <v>2026-04</v>
      </c>
      <c r="AF707" s="107">
        <f t="shared" si="767"/>
        <v>1</v>
      </c>
      <c r="AG707" s="107">
        <f t="shared" si="768"/>
        <v>1</v>
      </c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</row>
    <row r="708" spans="1:47" ht="24" customHeight="1" x14ac:dyDescent="0.3">
      <c r="A708" s="46">
        <v>30</v>
      </c>
      <c r="B708" s="107" t="s">
        <v>754</v>
      </c>
      <c r="C708" s="102">
        <v>46125</v>
      </c>
      <c r="D708" s="102" t="str">
        <f t="array" ref="D708">IFERROR(
  LOOKUP(2, 1/((TRIM(IMS!$E$8:$E$4000)=TRIM(IMS!$E708))*(IMS!$C$8:$C$4000&lt;IMS!$C708)),
         IMS!$C$8:$C$4000),
"")</f>
        <v/>
      </c>
      <c r="E708" s="107">
        <v>406971945</v>
      </c>
      <c r="F708" s="118">
        <v>37598</v>
      </c>
      <c r="G708" s="104">
        <v>24</v>
      </c>
      <c r="H708" s="124" t="str">
        <f t="shared" si="746"/>
        <v>19-60</v>
      </c>
      <c r="I708" s="125" t="s">
        <v>82</v>
      </c>
      <c r="J708" s="105" t="e">
        <f t="shared" ca="1" si="792"/>
        <v>#NAME?</v>
      </c>
      <c r="K708" s="105">
        <v>592324818</v>
      </c>
      <c r="L708" s="105" t="s">
        <v>41</v>
      </c>
      <c r="M708" s="107" t="s">
        <v>83</v>
      </c>
      <c r="N708" s="107" t="s">
        <v>574</v>
      </c>
      <c r="O708" s="105"/>
      <c r="P708" s="106" t="s">
        <v>85</v>
      </c>
      <c r="Q708" s="137"/>
      <c r="R708" s="126" t="s">
        <v>27</v>
      </c>
      <c r="S708" s="107"/>
      <c r="T708" s="106"/>
      <c r="U708" s="106"/>
      <c r="V708" s="107"/>
      <c r="W708" s="107"/>
      <c r="X708" s="107" t="str">
        <f t="shared" si="764"/>
        <v>--701-13-04</v>
      </c>
      <c r="Y708" s="105" t="e">
        <f t="shared" ref="Y708:AC708" ca="1" si="797">TRIM(SUBSTITUTE(SUBSTITUTE(OFFSET($Q708,0,COLUMN()-COLUMN($AL$1)),CHAR(160)," "),_xludf.UNICHAR(8239)," "))</f>
        <v>#NAME?</v>
      </c>
      <c r="Z708" s="105" t="e">
        <f t="shared" ca="1" si="797"/>
        <v>#NAME?</v>
      </c>
      <c r="AA708" s="105" t="e">
        <f t="shared" ca="1" si="797"/>
        <v>#NAME?</v>
      </c>
      <c r="AB708" s="105" t="e">
        <f t="shared" ca="1" si="797"/>
        <v>#NAME?</v>
      </c>
      <c r="AC708" s="105" t="e">
        <f t="shared" ca="1" si="797"/>
        <v>#NAME?</v>
      </c>
      <c r="AD708" s="107">
        <f t="shared" si="766"/>
        <v>1</v>
      </c>
      <c r="AE708" s="107" t="str">
        <f t="shared" si="675"/>
        <v>2026-04</v>
      </c>
      <c r="AF708" s="107">
        <f t="shared" si="767"/>
        <v>1</v>
      </c>
      <c r="AG708" s="107">
        <f t="shared" si="768"/>
        <v>1</v>
      </c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</row>
    <row r="709" spans="1:47" ht="24" customHeight="1" x14ac:dyDescent="0.3">
      <c r="A709" s="46">
        <v>31</v>
      </c>
      <c r="B709" s="107" t="s">
        <v>755</v>
      </c>
      <c r="C709" s="102">
        <v>46125</v>
      </c>
      <c r="D709" s="102" t="str">
        <f t="array" ref="D709">IFERROR(
  LOOKUP(2, 1/((TRIM(IMS!$E$8:$E$4000)=TRIM(IMS!$E709))*(IMS!$C$8:$C$4000&lt;IMS!$C709)),
         IMS!$C$8:$C$4000),
"")</f>
        <v/>
      </c>
      <c r="E709" s="107">
        <v>925097040</v>
      </c>
      <c r="F709" s="118">
        <v>26440</v>
      </c>
      <c r="G709" s="104">
        <v>54</v>
      </c>
      <c r="H709" s="124" t="str">
        <f t="shared" si="746"/>
        <v>19-60</v>
      </c>
      <c r="I709" s="125" t="s">
        <v>82</v>
      </c>
      <c r="J709" s="105" t="e">
        <f t="shared" ca="1" si="792"/>
        <v>#NAME?</v>
      </c>
      <c r="K709" s="105">
        <v>597700145</v>
      </c>
      <c r="L709" s="105" t="s">
        <v>41</v>
      </c>
      <c r="M709" s="107" t="s">
        <v>83</v>
      </c>
      <c r="N709" s="107" t="s">
        <v>574</v>
      </c>
      <c r="O709" s="105"/>
      <c r="P709" s="106" t="s">
        <v>85</v>
      </c>
      <c r="Q709" s="136" t="s">
        <v>4</v>
      </c>
      <c r="R709" s="137"/>
      <c r="S709" s="107"/>
      <c r="T709" s="106"/>
      <c r="U709" s="106"/>
      <c r="V709" s="107"/>
      <c r="W709" s="107"/>
      <c r="X709" s="107" t="str">
        <f t="shared" si="764"/>
        <v>--702-13-04</v>
      </c>
      <c r="Y709" s="105" t="e">
        <f t="shared" ref="Y709:AC709" ca="1" si="798">TRIM(SUBSTITUTE(SUBSTITUTE(OFFSET($Q709,0,COLUMN()-COLUMN($AL$1)),CHAR(160)," "),_xludf.UNICHAR(8239)," "))</f>
        <v>#NAME?</v>
      </c>
      <c r="Z709" s="105" t="e">
        <f t="shared" ca="1" si="798"/>
        <v>#NAME?</v>
      </c>
      <c r="AA709" s="105" t="e">
        <f t="shared" ca="1" si="798"/>
        <v>#NAME?</v>
      </c>
      <c r="AB709" s="105" t="e">
        <f t="shared" ca="1" si="798"/>
        <v>#NAME?</v>
      </c>
      <c r="AC709" s="105" t="e">
        <f t="shared" ca="1" si="798"/>
        <v>#NAME?</v>
      </c>
      <c r="AD709" s="107">
        <f t="shared" si="766"/>
        <v>1</v>
      </c>
      <c r="AE709" s="107" t="str">
        <f t="shared" si="675"/>
        <v>2026-04</v>
      </c>
      <c r="AF709" s="107">
        <f t="shared" si="767"/>
        <v>1</v>
      </c>
      <c r="AG709" s="107">
        <f t="shared" si="768"/>
        <v>1</v>
      </c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</row>
    <row r="710" spans="1:47" ht="24" customHeight="1" x14ac:dyDescent="0.3">
      <c r="A710" s="46">
        <v>32</v>
      </c>
      <c r="B710" s="107" t="s">
        <v>756</v>
      </c>
      <c r="C710" s="102">
        <v>46125</v>
      </c>
      <c r="D710" s="102" t="str">
        <f t="array" ref="D710">IFERROR(
  LOOKUP(2, 1/((TRIM(IMS!$E$8:$E$4000)=TRIM(IMS!$E710))*(IMS!$C$8:$C$4000&lt;IMS!$C710)),
         IMS!$C$8:$C$4000),
"")</f>
        <v/>
      </c>
      <c r="E710" s="107">
        <v>923534481</v>
      </c>
      <c r="F710" s="118">
        <v>23692</v>
      </c>
      <c r="G710" s="104">
        <v>62</v>
      </c>
      <c r="H710" s="124" t="str">
        <f t="shared" si="746"/>
        <v>+60</v>
      </c>
      <c r="I710" s="125" t="s">
        <v>82</v>
      </c>
      <c r="J710" s="105" t="e">
        <f t="shared" ca="1" si="792"/>
        <v>#NAME?</v>
      </c>
      <c r="K710" s="105">
        <v>597659211</v>
      </c>
      <c r="L710" s="105" t="s">
        <v>41</v>
      </c>
      <c r="M710" s="107" t="s">
        <v>83</v>
      </c>
      <c r="N710" s="107" t="s">
        <v>574</v>
      </c>
      <c r="O710" s="105"/>
      <c r="P710" s="106" t="s">
        <v>85</v>
      </c>
      <c r="Q710" s="136" t="s">
        <v>4</v>
      </c>
      <c r="R710" s="137"/>
      <c r="S710" s="107"/>
      <c r="T710" s="106"/>
      <c r="U710" s="106"/>
      <c r="V710" s="107"/>
      <c r="W710" s="107"/>
      <c r="X710" s="107" t="str">
        <f t="shared" si="764"/>
        <v>--703-13-04</v>
      </c>
      <c r="Y710" s="105" t="e">
        <f t="shared" ref="Y710:AC710" ca="1" si="799">TRIM(SUBSTITUTE(SUBSTITUTE(OFFSET($Q710,0,COLUMN()-COLUMN($AL$1)),CHAR(160)," "),_xludf.UNICHAR(8239)," "))</f>
        <v>#NAME?</v>
      </c>
      <c r="Z710" s="105" t="e">
        <f t="shared" ca="1" si="799"/>
        <v>#NAME?</v>
      </c>
      <c r="AA710" s="105" t="e">
        <f t="shared" ca="1" si="799"/>
        <v>#NAME?</v>
      </c>
      <c r="AB710" s="105" t="e">
        <f t="shared" ca="1" si="799"/>
        <v>#NAME?</v>
      </c>
      <c r="AC710" s="105" t="e">
        <f t="shared" ca="1" si="799"/>
        <v>#NAME?</v>
      </c>
      <c r="AD710" s="107">
        <f t="shared" si="766"/>
        <v>1</v>
      </c>
      <c r="AE710" s="107" t="str">
        <f t="shared" si="675"/>
        <v>2026-04</v>
      </c>
      <c r="AF710" s="107">
        <f t="shared" si="767"/>
        <v>1</v>
      </c>
      <c r="AG710" s="107">
        <f t="shared" si="768"/>
        <v>1</v>
      </c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</row>
    <row r="711" spans="1:47" ht="24" customHeight="1" x14ac:dyDescent="0.3">
      <c r="A711" s="46">
        <v>33</v>
      </c>
      <c r="B711" s="107" t="s">
        <v>757</v>
      </c>
      <c r="C711" s="102">
        <v>46125</v>
      </c>
      <c r="D711" s="102" t="str">
        <f t="array" ref="D711">IFERROR(
  LOOKUP(2, 1/((TRIM(IMS!$E$8:$E$4000)=TRIM(IMS!$E711))*(IMS!$C$8:$C$4000&lt;IMS!$C711)),
         IMS!$C$8:$C$4000),
"")</f>
        <v/>
      </c>
      <c r="E711" s="107">
        <v>902163433</v>
      </c>
      <c r="F711" s="118">
        <v>22675</v>
      </c>
      <c r="G711" s="104">
        <v>64</v>
      </c>
      <c r="H711" s="124" t="str">
        <f t="shared" si="746"/>
        <v>+60</v>
      </c>
      <c r="I711" s="126" t="s">
        <v>88</v>
      </c>
      <c r="J711" s="105" t="e">
        <f t="shared" ca="1" si="792"/>
        <v>#NAME?</v>
      </c>
      <c r="K711" s="105">
        <v>597659211</v>
      </c>
      <c r="L711" s="105" t="s">
        <v>41</v>
      </c>
      <c r="M711" s="107" t="s">
        <v>83</v>
      </c>
      <c r="N711" s="107" t="s">
        <v>574</v>
      </c>
      <c r="O711" s="105"/>
      <c r="P711" s="106" t="s">
        <v>85</v>
      </c>
      <c r="Q711" s="136" t="s">
        <v>4</v>
      </c>
      <c r="R711" s="137"/>
      <c r="S711" s="107"/>
      <c r="T711" s="106"/>
      <c r="U711" s="106"/>
      <c r="V711" s="107"/>
      <c r="W711" s="107"/>
      <c r="X711" s="107" t="str">
        <f t="shared" si="764"/>
        <v>--704-13-04</v>
      </c>
      <c r="Y711" s="105" t="e">
        <f t="shared" ref="Y711:AC711" ca="1" si="800">TRIM(SUBSTITUTE(SUBSTITUTE(OFFSET($Q711,0,COLUMN()-COLUMN($AL$1)),CHAR(160)," "),_xludf.UNICHAR(8239)," "))</f>
        <v>#NAME?</v>
      </c>
      <c r="Z711" s="105" t="e">
        <f t="shared" ca="1" si="800"/>
        <v>#NAME?</v>
      </c>
      <c r="AA711" s="105" t="e">
        <f t="shared" ca="1" si="800"/>
        <v>#NAME?</v>
      </c>
      <c r="AB711" s="105" t="e">
        <f t="shared" ca="1" si="800"/>
        <v>#NAME?</v>
      </c>
      <c r="AC711" s="105" t="e">
        <f t="shared" ca="1" si="800"/>
        <v>#NAME?</v>
      </c>
      <c r="AD711" s="107">
        <f t="shared" si="766"/>
        <v>1</v>
      </c>
      <c r="AE711" s="107" t="str">
        <f t="shared" si="675"/>
        <v>2026-04</v>
      </c>
      <c r="AF711" s="107">
        <f t="shared" si="767"/>
        <v>1</v>
      </c>
      <c r="AG711" s="107">
        <f t="shared" si="768"/>
        <v>1</v>
      </c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</row>
    <row r="712" spans="1:47" ht="24" customHeight="1" x14ac:dyDescent="0.3">
      <c r="A712" s="46">
        <v>34</v>
      </c>
      <c r="B712" s="107" t="s">
        <v>758</v>
      </c>
      <c r="C712" s="102">
        <v>46125</v>
      </c>
      <c r="D712" s="102" t="str">
        <f t="array" ref="D712">IFERROR(
  LOOKUP(2, 1/((TRIM(IMS!$E$8:$E$4000)=TRIM(IMS!$E712))*(IMS!$C$8:$C$4000&lt;IMS!$C712)),
         IMS!$C$8:$C$4000),
"")</f>
        <v/>
      </c>
      <c r="E712" s="107">
        <v>411100886</v>
      </c>
      <c r="F712" s="118">
        <v>19881</v>
      </c>
      <c r="G712" s="104">
        <v>72</v>
      </c>
      <c r="H712" s="124" t="str">
        <f t="shared" si="746"/>
        <v>+60</v>
      </c>
      <c r="I712" s="125" t="s">
        <v>82</v>
      </c>
      <c r="J712" s="105" t="e">
        <f t="shared" ca="1" si="792"/>
        <v>#NAME?</v>
      </c>
      <c r="K712" s="105">
        <v>597770915</v>
      </c>
      <c r="L712" s="105" t="s">
        <v>41</v>
      </c>
      <c r="M712" s="107" t="s">
        <v>83</v>
      </c>
      <c r="N712" s="107" t="s">
        <v>574</v>
      </c>
      <c r="O712" s="105"/>
      <c r="P712" s="106" t="s">
        <v>85</v>
      </c>
      <c r="Q712" s="136" t="s">
        <v>4</v>
      </c>
      <c r="R712" s="137"/>
      <c r="S712" s="107"/>
      <c r="T712" s="106"/>
      <c r="U712" s="106"/>
      <c r="V712" s="107"/>
      <c r="W712" s="107"/>
      <c r="X712" s="107" t="str">
        <f t="shared" si="764"/>
        <v>--705-13-04</v>
      </c>
      <c r="Y712" s="105" t="e">
        <f t="shared" ref="Y712:AC712" ca="1" si="801">TRIM(SUBSTITUTE(SUBSTITUTE(OFFSET($Q712,0,COLUMN()-COLUMN($AL$1)),CHAR(160)," "),_xludf.UNICHAR(8239)," "))</f>
        <v>#NAME?</v>
      </c>
      <c r="Z712" s="105" t="e">
        <f t="shared" ca="1" si="801"/>
        <v>#NAME?</v>
      </c>
      <c r="AA712" s="105" t="e">
        <f t="shared" ca="1" si="801"/>
        <v>#NAME?</v>
      </c>
      <c r="AB712" s="105" t="e">
        <f t="shared" ca="1" si="801"/>
        <v>#NAME?</v>
      </c>
      <c r="AC712" s="105" t="e">
        <f t="shared" ca="1" si="801"/>
        <v>#NAME?</v>
      </c>
      <c r="AD712" s="107">
        <f t="shared" si="766"/>
        <v>1</v>
      </c>
      <c r="AE712" s="107" t="str">
        <f t="shared" si="675"/>
        <v>2026-04</v>
      </c>
      <c r="AF712" s="107">
        <f t="shared" si="767"/>
        <v>1</v>
      </c>
      <c r="AG712" s="107">
        <f t="shared" si="768"/>
        <v>1</v>
      </c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</row>
    <row r="713" spans="1:47" ht="24" customHeight="1" x14ac:dyDescent="0.3">
      <c r="A713" s="46">
        <v>35</v>
      </c>
      <c r="B713" s="107" t="s">
        <v>759</v>
      </c>
      <c r="C713" s="102">
        <v>46125</v>
      </c>
      <c r="D713" s="102" t="str">
        <f t="array" ref="D713">IFERROR(
  LOOKUP(2, 1/((TRIM(IMS!$E$8:$E$4000)=TRIM(IMS!$E713))*(IMS!$C$8:$C$4000&lt;IMS!$C713)),
         IMS!$C$8:$C$4000),
"")</f>
        <v/>
      </c>
      <c r="E713" s="107">
        <v>900278912</v>
      </c>
      <c r="F713" s="118">
        <v>27074</v>
      </c>
      <c r="G713" s="104">
        <v>52</v>
      </c>
      <c r="H713" s="124" t="str">
        <f t="shared" si="746"/>
        <v>19-60</v>
      </c>
      <c r="I713" s="126" t="s">
        <v>88</v>
      </c>
      <c r="J713" s="105" t="e">
        <f t="shared" ca="1" si="792"/>
        <v>#NAME?</v>
      </c>
      <c r="K713" s="105">
        <v>597866990</v>
      </c>
      <c r="L713" s="105" t="s">
        <v>35</v>
      </c>
      <c r="M713" s="107" t="s">
        <v>83</v>
      </c>
      <c r="N713" s="107" t="s">
        <v>574</v>
      </c>
      <c r="O713" s="105"/>
      <c r="P713" s="106" t="s">
        <v>85</v>
      </c>
      <c r="Q713" s="136" t="s">
        <v>4</v>
      </c>
      <c r="R713" s="137"/>
      <c r="S713" s="107"/>
      <c r="T713" s="106"/>
      <c r="U713" s="106"/>
      <c r="V713" s="107"/>
      <c r="W713" s="107"/>
      <c r="X713" s="107" t="e">
        <f>IF(#REF!="","",UPPER(LEFT($C$3,1)&amp;"-"&amp;LEFT($C$4,1)&amp;"-"&amp;TEXT(ROW(B706),"000")&amp;"-"&amp;TEXT(C713,"dd-mm")))</f>
        <v>#REF!</v>
      </c>
      <c r="Y713" s="105" t="e">
        <f t="shared" ref="Y713:AC713" ca="1" si="802">TRIM(SUBSTITUTE(SUBSTITUTE(OFFSET($Q713,0,COLUMN()-COLUMN($AL$1)),CHAR(160)," "),_xludf.UNICHAR(8239)," "))</f>
        <v>#NAME?</v>
      </c>
      <c r="Z713" s="105" t="e">
        <f t="shared" ca="1" si="802"/>
        <v>#NAME?</v>
      </c>
      <c r="AA713" s="105" t="e">
        <f t="shared" ca="1" si="802"/>
        <v>#NAME?</v>
      </c>
      <c r="AB713" s="105" t="e">
        <f t="shared" ca="1" si="802"/>
        <v>#NAME?</v>
      </c>
      <c r="AC713" s="105" t="e">
        <f t="shared" ca="1" si="802"/>
        <v>#NAME?</v>
      </c>
      <c r="AD713" s="107" t="e">
        <f>IF(#REF!="",0,--(COUNTIFS($E:$E,#REF!,$C:$C,"&gt;"&amp;$C713)+COUNTIFS($E$8:E713,#REF!,$C$8:C713,$C713)=1))</f>
        <v>#REF!</v>
      </c>
      <c r="AE713" s="107" t="str">
        <f t="shared" si="675"/>
        <v>2026-04</v>
      </c>
      <c r="AF713" s="107" t="e">
        <f>IF(OR(#REF!="",$AE713=""),0,IF(COUNTIFS($E$8:E713,#REF!,$AE$8:AE713,$AE713)=1,1,0))</f>
        <v>#REF!</v>
      </c>
      <c r="AG713" s="107" t="e">
        <f>IF(#REF!="",0,IF(COUNTIF($E$8:E713,#REF!)=1,1,0))</f>
        <v>#REF!</v>
      </c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</row>
    <row r="714" spans="1:47" ht="24" customHeight="1" x14ac:dyDescent="0.3">
      <c r="A714" s="46">
        <v>36</v>
      </c>
      <c r="B714" s="107" t="s">
        <v>760</v>
      </c>
      <c r="C714" s="102">
        <v>46125</v>
      </c>
      <c r="D714" s="102" t="str">
        <f t="array" ref="D714">IFERROR(
  LOOKUP(2, 1/((TRIM(IMS!$E$8:$E$4000)=TRIM(IMS!$E714))*(IMS!$C$8:$C$4000&lt;IMS!$C714)),
         IMS!$C$8:$C$4000),
"")</f>
        <v/>
      </c>
      <c r="E714" s="107">
        <v>920640570</v>
      </c>
      <c r="F714" s="118">
        <v>26895</v>
      </c>
      <c r="G714" s="104">
        <v>53</v>
      </c>
      <c r="H714" s="124" t="str">
        <f t="shared" si="746"/>
        <v>19-60</v>
      </c>
      <c r="I714" s="126" t="s">
        <v>88</v>
      </c>
      <c r="J714" s="105" t="e">
        <f t="shared" ca="1" si="792"/>
        <v>#NAME?</v>
      </c>
      <c r="K714" s="105">
        <v>599494790</v>
      </c>
      <c r="L714" s="105" t="s">
        <v>35</v>
      </c>
      <c r="M714" s="107" t="s">
        <v>83</v>
      </c>
      <c r="N714" s="107" t="s">
        <v>574</v>
      </c>
      <c r="O714" s="105"/>
      <c r="P714" s="106" t="s">
        <v>85</v>
      </c>
      <c r="Q714" s="136" t="s">
        <v>4</v>
      </c>
      <c r="R714" s="137"/>
      <c r="S714" s="107"/>
      <c r="T714" s="106"/>
      <c r="U714" s="106"/>
      <c r="V714" s="107"/>
      <c r="W714" s="107"/>
      <c r="X714" s="107" t="str">
        <f t="shared" ref="X714:X849" si="803">IF(E714="","",UPPER(LEFT($C$3,1)&amp;"-"&amp;LEFT($C$4,1)&amp;"-"&amp;TEXT(ROW(B707),"000")&amp;"-"&amp;TEXT(C714,"dd-mm")))</f>
        <v>--707-13-04</v>
      </c>
      <c r="Y714" s="105" t="e">
        <f t="shared" ref="Y714:AC714" ca="1" si="804">TRIM(SUBSTITUTE(SUBSTITUTE(OFFSET($Q714,0,COLUMN()-COLUMN($AL$1)),CHAR(160)," "),_xludf.UNICHAR(8239)," "))</f>
        <v>#NAME?</v>
      </c>
      <c r="Z714" s="105" t="e">
        <f t="shared" ca="1" si="804"/>
        <v>#NAME?</v>
      </c>
      <c r="AA714" s="105" t="e">
        <f t="shared" ca="1" si="804"/>
        <v>#NAME?</v>
      </c>
      <c r="AB714" s="105" t="e">
        <f t="shared" ca="1" si="804"/>
        <v>#NAME?</v>
      </c>
      <c r="AC714" s="105" t="e">
        <f t="shared" ca="1" si="804"/>
        <v>#NAME?</v>
      </c>
      <c r="AD714" s="107">
        <f t="shared" ref="AD714:AD968" si="805">IF($E714="",0,--(COUNTIFS($E:$E,$E714,$C:$C,"&gt;"&amp;$C714)+COUNTIFS($E$8:E714,$E714,$C$8:C714,$C714)=1))</f>
        <v>1</v>
      </c>
      <c r="AE714" s="107" t="str">
        <f t="shared" si="675"/>
        <v>2026-04</v>
      </c>
      <c r="AF714" s="107">
        <f t="shared" ref="AF714:AF968" si="806">IF(OR($E714="",$AE714=""),0,IF(COUNTIFS($E$8:E714,$E714,$AE$8:AE714,$AE714)=1,1,0))</f>
        <v>1</v>
      </c>
      <c r="AG714" s="107">
        <f t="shared" ref="AG714:AG968" si="807">IF($E714="",0,IF(COUNTIF($E$8:E714,$E714)=1,1,0))</f>
        <v>1</v>
      </c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</row>
    <row r="715" spans="1:47" ht="24" customHeight="1" x14ac:dyDescent="0.3">
      <c r="A715" s="46">
        <v>37</v>
      </c>
      <c r="B715" s="107" t="s">
        <v>761</v>
      </c>
      <c r="C715" s="102">
        <v>46125</v>
      </c>
      <c r="D715" s="102" t="str">
        <f t="array" ref="D715">IFERROR(
  LOOKUP(2, 1/((TRIM(IMS!$E$8:$E$4000)=TRIM(IMS!$E715))*(IMS!$C$8:$C$4000&lt;IMS!$C715)),
         IMS!$C$8:$C$4000),
"")</f>
        <v/>
      </c>
      <c r="E715" s="107">
        <v>405276825</v>
      </c>
      <c r="F715" s="118">
        <v>36643</v>
      </c>
      <c r="G715" s="104">
        <v>26</v>
      </c>
      <c r="H715" s="124" t="str">
        <f t="shared" si="746"/>
        <v>19-60</v>
      </c>
      <c r="I715" s="125" t="s">
        <v>82</v>
      </c>
      <c r="J715" s="105" t="e">
        <f t="shared" ca="1" si="792"/>
        <v>#NAME?</v>
      </c>
      <c r="K715" s="105">
        <v>599459178</v>
      </c>
      <c r="L715" s="105" t="s">
        <v>44</v>
      </c>
      <c r="M715" s="107" t="s">
        <v>83</v>
      </c>
      <c r="N715" s="107" t="s">
        <v>574</v>
      </c>
      <c r="O715" s="105"/>
      <c r="P715" s="106" t="s">
        <v>85</v>
      </c>
      <c r="Q715" s="136" t="s">
        <v>16</v>
      </c>
      <c r="R715" s="137"/>
      <c r="S715" s="107"/>
      <c r="T715" s="106"/>
      <c r="U715" s="106"/>
      <c r="V715" s="107"/>
      <c r="W715" s="107"/>
      <c r="X715" s="107" t="str">
        <f t="shared" si="803"/>
        <v>--708-13-04</v>
      </c>
      <c r="Y715" s="105" t="e">
        <f t="shared" ref="Y715:AC715" ca="1" si="808">TRIM(SUBSTITUTE(SUBSTITUTE(OFFSET($Q715,0,COLUMN()-COLUMN($AL$1)),CHAR(160)," "),_xludf.UNICHAR(8239)," "))</f>
        <v>#NAME?</v>
      </c>
      <c r="Z715" s="105" t="e">
        <f t="shared" ca="1" si="808"/>
        <v>#NAME?</v>
      </c>
      <c r="AA715" s="105" t="e">
        <f t="shared" ca="1" si="808"/>
        <v>#NAME?</v>
      </c>
      <c r="AB715" s="105" t="e">
        <f t="shared" ca="1" si="808"/>
        <v>#NAME?</v>
      </c>
      <c r="AC715" s="105" t="e">
        <f t="shared" ca="1" si="808"/>
        <v>#NAME?</v>
      </c>
      <c r="AD715" s="107">
        <f t="shared" si="805"/>
        <v>1</v>
      </c>
      <c r="AE715" s="107" t="str">
        <f t="shared" si="675"/>
        <v>2026-04</v>
      </c>
      <c r="AF715" s="107">
        <f t="shared" si="806"/>
        <v>1</v>
      </c>
      <c r="AG715" s="107">
        <f t="shared" si="807"/>
        <v>1</v>
      </c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</row>
    <row r="716" spans="1:47" ht="24" customHeight="1" x14ac:dyDescent="0.3">
      <c r="A716" s="46">
        <v>38</v>
      </c>
      <c r="B716" s="114" t="s">
        <v>329</v>
      </c>
      <c r="C716" s="102">
        <v>46125</v>
      </c>
      <c r="D716" s="108"/>
      <c r="E716" s="114">
        <v>802011361</v>
      </c>
      <c r="F716" s="118">
        <v>32633</v>
      </c>
      <c r="G716" s="114">
        <v>37</v>
      </c>
      <c r="H716" s="124" t="str">
        <f t="shared" si="746"/>
        <v>19-60</v>
      </c>
      <c r="I716" s="125" t="s">
        <v>82</v>
      </c>
      <c r="J716" s="108"/>
      <c r="K716" s="114">
        <v>599088406</v>
      </c>
      <c r="L716" s="105" t="s">
        <v>44</v>
      </c>
      <c r="M716" s="107" t="s">
        <v>83</v>
      </c>
      <c r="N716" s="107" t="s">
        <v>574</v>
      </c>
      <c r="O716" s="105"/>
      <c r="P716" s="106" t="s">
        <v>85</v>
      </c>
      <c r="Q716" s="137"/>
      <c r="R716" s="126" t="s">
        <v>37</v>
      </c>
      <c r="S716" s="107"/>
      <c r="T716" s="106"/>
      <c r="U716" s="106"/>
      <c r="V716" s="107"/>
      <c r="W716" s="107"/>
      <c r="X716" s="107" t="str">
        <f t="shared" si="803"/>
        <v>--709-13-04</v>
      </c>
      <c r="Y716" s="105" t="e">
        <f t="shared" ref="Y716:AC716" ca="1" si="809">TRIM(SUBSTITUTE(SUBSTITUTE(OFFSET($Q716,0,COLUMN()-COLUMN($AL$1)),CHAR(160)," "),_xludf.UNICHAR(8239)," "))</f>
        <v>#NAME?</v>
      </c>
      <c r="Z716" s="105" t="e">
        <f t="shared" ca="1" si="809"/>
        <v>#NAME?</v>
      </c>
      <c r="AA716" s="105" t="e">
        <f t="shared" ca="1" si="809"/>
        <v>#NAME?</v>
      </c>
      <c r="AB716" s="105" t="e">
        <f t="shared" ca="1" si="809"/>
        <v>#NAME?</v>
      </c>
      <c r="AC716" s="105" t="e">
        <f t="shared" ca="1" si="809"/>
        <v>#NAME?</v>
      </c>
      <c r="AD716" s="107">
        <f t="shared" si="805"/>
        <v>0</v>
      </c>
      <c r="AE716" s="107" t="str">
        <f t="shared" si="675"/>
        <v>2026-04</v>
      </c>
      <c r="AF716" s="107">
        <f t="shared" si="806"/>
        <v>0</v>
      </c>
      <c r="AG716" s="107">
        <f t="shared" si="807"/>
        <v>0</v>
      </c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</row>
    <row r="717" spans="1:47" ht="24" customHeight="1" x14ac:dyDescent="0.3">
      <c r="A717" s="46">
        <v>39</v>
      </c>
      <c r="B717" s="107" t="s">
        <v>762</v>
      </c>
      <c r="C717" s="102">
        <v>46125</v>
      </c>
      <c r="D717" s="102" t="str">
        <f t="array" ref="D717">IFERROR(
  LOOKUP(2, 1/((TRIM(IMS!$E$8:$E$4000)=TRIM(IMS!$E717))*(IMS!$C$8:$C$4000&lt;IMS!$C717)),
         IMS!$C$8:$C$4000),
"")</f>
        <v/>
      </c>
      <c r="E717" s="107">
        <v>911278786</v>
      </c>
      <c r="F717" s="118">
        <v>21998</v>
      </c>
      <c r="G717" s="104">
        <v>66</v>
      </c>
      <c r="H717" s="124" t="str">
        <f t="shared" si="746"/>
        <v>+60</v>
      </c>
      <c r="I717" s="125" t="s">
        <v>82</v>
      </c>
      <c r="J717" s="105" t="e">
        <f t="shared" ref="J717:J720" ca="1" si="810">IF(OR(LOWER(TRIM(SUBSTITUTE(SUBSTITUTE($I717,CHAR(160)," "),_xludf.UNICHAR(8239)," ")))="male",
LOWER(TRIM(SUBSTITUTE(SUBSTITUTE($I717,CHAR(160)," "),_xludf.UNICHAR(8239)," ")))="m",
LOWER(TRIM(SUBSTITUTE(SUBSTITUTE($I717,CHAR(160)," "),_xludf.UNICHAR(8239)," ")))="males"),
"male",
IF(OR(LOWER(TRIM(SUBSTITUTE(SUBSTITUTE($I717,CHAR(160)," "),_xludf.UNICHAR(8239)," ")))="female",
LOWER(TRIM(SUBSTITUTE(SUBSTITUTE($I717,CHAR(160)," "),_xludf.UNICHAR(8239)," ")))="f",
LOWER(TRIM(SUBSTITUTE(SUBSTITUTE($I717,CHAR(160)," "),_xludf.UNICHAR(8239)," ")))="females"),
"female",
""))</f>
        <v>#NAME?</v>
      </c>
      <c r="K717" s="105">
        <v>598835034</v>
      </c>
      <c r="L717" s="105" t="s">
        <v>41</v>
      </c>
      <c r="M717" s="107" t="s">
        <v>94</v>
      </c>
      <c r="N717" s="107" t="s">
        <v>574</v>
      </c>
      <c r="O717" s="105"/>
      <c r="P717" s="106" t="s">
        <v>85</v>
      </c>
      <c r="Q717" s="136" t="s">
        <v>4</v>
      </c>
      <c r="R717" s="137"/>
      <c r="S717" s="107"/>
      <c r="T717" s="106"/>
      <c r="U717" s="106"/>
      <c r="V717" s="107"/>
      <c r="W717" s="107"/>
      <c r="X717" s="107" t="str">
        <f t="shared" si="803"/>
        <v>--710-13-04</v>
      </c>
      <c r="Y717" s="105" t="e">
        <f t="shared" ref="Y717:AC717" ca="1" si="811">TRIM(SUBSTITUTE(SUBSTITUTE(OFFSET($Q717,0,COLUMN()-COLUMN($AL$1)),CHAR(160)," "),_xludf.UNICHAR(8239)," "))</f>
        <v>#NAME?</v>
      </c>
      <c r="Z717" s="105" t="e">
        <f t="shared" ca="1" si="811"/>
        <v>#NAME?</v>
      </c>
      <c r="AA717" s="105" t="e">
        <f t="shared" ca="1" si="811"/>
        <v>#NAME?</v>
      </c>
      <c r="AB717" s="105" t="e">
        <f t="shared" ca="1" si="811"/>
        <v>#NAME?</v>
      </c>
      <c r="AC717" s="105" t="e">
        <f t="shared" ca="1" si="811"/>
        <v>#NAME?</v>
      </c>
      <c r="AD717" s="107">
        <f t="shared" si="805"/>
        <v>1</v>
      </c>
      <c r="AE717" s="107" t="str">
        <f t="shared" si="675"/>
        <v>2026-04</v>
      </c>
      <c r="AF717" s="107">
        <f t="shared" si="806"/>
        <v>1</v>
      </c>
      <c r="AG717" s="107">
        <f t="shared" si="807"/>
        <v>1</v>
      </c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</row>
    <row r="718" spans="1:47" ht="24" customHeight="1" x14ac:dyDescent="0.3">
      <c r="A718" s="46">
        <v>40</v>
      </c>
      <c r="B718" s="107" t="s">
        <v>763</v>
      </c>
      <c r="C718" s="102">
        <v>46125</v>
      </c>
      <c r="D718" s="102" t="str">
        <f t="array" ref="D718">IFERROR(
  LOOKUP(2, 1/((TRIM(IMS!$E$8:$E$4000)=TRIM(IMS!$E718))*(IMS!$C$8:$C$4000&lt;IMS!$C718)),
         IMS!$C$8:$C$4000),
"")</f>
        <v/>
      </c>
      <c r="E718" s="107">
        <v>957481658</v>
      </c>
      <c r="F718" s="118">
        <v>22625</v>
      </c>
      <c r="G718" s="104">
        <v>65</v>
      </c>
      <c r="H718" s="124" t="str">
        <f t="shared" si="746"/>
        <v>+60</v>
      </c>
      <c r="I718" s="126" t="s">
        <v>88</v>
      </c>
      <c r="J718" s="105" t="e">
        <f t="shared" ca="1" si="810"/>
        <v>#NAME?</v>
      </c>
      <c r="K718" s="105">
        <v>599923058</v>
      </c>
      <c r="L718" s="105" t="s">
        <v>35</v>
      </c>
      <c r="M718" s="107" t="s">
        <v>83</v>
      </c>
      <c r="N718" s="107" t="s">
        <v>574</v>
      </c>
      <c r="O718" s="105"/>
      <c r="P718" s="106" t="s">
        <v>85</v>
      </c>
      <c r="Q718" s="136" t="s">
        <v>4</v>
      </c>
      <c r="R718" s="137"/>
      <c r="S718" s="107"/>
      <c r="T718" s="106"/>
      <c r="U718" s="106"/>
      <c r="V718" s="107"/>
      <c r="W718" s="107"/>
      <c r="X718" s="107" t="str">
        <f t="shared" si="803"/>
        <v>--711-13-04</v>
      </c>
      <c r="Y718" s="105" t="e">
        <f t="shared" ref="Y718:AC718" ca="1" si="812">TRIM(SUBSTITUTE(SUBSTITUTE(OFFSET($Q718,0,COLUMN()-COLUMN($AL$1)),CHAR(160)," "),_xludf.UNICHAR(8239)," "))</f>
        <v>#NAME?</v>
      </c>
      <c r="Z718" s="105" t="e">
        <f t="shared" ca="1" si="812"/>
        <v>#NAME?</v>
      </c>
      <c r="AA718" s="105" t="e">
        <f t="shared" ca="1" si="812"/>
        <v>#NAME?</v>
      </c>
      <c r="AB718" s="105" t="e">
        <f t="shared" ca="1" si="812"/>
        <v>#NAME?</v>
      </c>
      <c r="AC718" s="105" t="e">
        <f t="shared" ca="1" si="812"/>
        <v>#NAME?</v>
      </c>
      <c r="AD718" s="107">
        <f t="shared" si="805"/>
        <v>1</v>
      </c>
      <c r="AE718" s="107" t="str">
        <f t="shared" si="675"/>
        <v>2026-04</v>
      </c>
      <c r="AF718" s="107">
        <f t="shared" si="806"/>
        <v>1</v>
      </c>
      <c r="AG718" s="107">
        <f t="shared" si="807"/>
        <v>1</v>
      </c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</row>
    <row r="719" spans="1:47" ht="24" customHeight="1" x14ac:dyDescent="0.3">
      <c r="A719" s="46">
        <v>41</v>
      </c>
      <c r="B719" s="107" t="s">
        <v>764</v>
      </c>
      <c r="C719" s="102">
        <v>46125</v>
      </c>
      <c r="D719" s="102" t="str">
        <f t="array" ref="D719">IFERROR(
  LOOKUP(2, 1/((TRIM(IMS!$E$8:$E$4000)=TRIM(IMS!$E719))*(IMS!$C$8:$C$4000&lt;IMS!$C719)),
         IMS!$C$8:$C$4000),
"")</f>
        <v/>
      </c>
      <c r="E719" s="107">
        <v>405878240</v>
      </c>
      <c r="F719" s="118">
        <v>36541</v>
      </c>
      <c r="G719" s="104">
        <v>26</v>
      </c>
      <c r="H719" s="124" t="str">
        <f t="shared" si="746"/>
        <v>19-60</v>
      </c>
      <c r="I719" s="125" t="s">
        <v>82</v>
      </c>
      <c r="J719" s="105" t="e">
        <f t="shared" ca="1" si="810"/>
        <v>#NAME?</v>
      </c>
      <c r="K719" s="105">
        <v>599533199</v>
      </c>
      <c r="L719" s="105" t="s">
        <v>44</v>
      </c>
      <c r="M719" s="107" t="s">
        <v>83</v>
      </c>
      <c r="N719" s="107" t="s">
        <v>574</v>
      </c>
      <c r="O719" s="105"/>
      <c r="P719" s="106" t="s">
        <v>85</v>
      </c>
      <c r="Q719" s="137"/>
      <c r="R719" s="126" t="s">
        <v>27</v>
      </c>
      <c r="S719" s="107"/>
      <c r="T719" s="106"/>
      <c r="U719" s="106"/>
      <c r="V719" s="107"/>
      <c r="W719" s="107"/>
      <c r="X719" s="107" t="str">
        <f t="shared" si="803"/>
        <v>--712-13-04</v>
      </c>
      <c r="Y719" s="105" t="e">
        <f t="shared" ref="Y719:AC719" ca="1" si="813">TRIM(SUBSTITUTE(SUBSTITUTE(OFFSET($Q719,0,COLUMN()-COLUMN($AL$1)),CHAR(160)," "),_xludf.UNICHAR(8239)," "))</f>
        <v>#NAME?</v>
      </c>
      <c r="Z719" s="105" t="e">
        <f t="shared" ca="1" si="813"/>
        <v>#NAME?</v>
      </c>
      <c r="AA719" s="105" t="e">
        <f t="shared" ca="1" si="813"/>
        <v>#NAME?</v>
      </c>
      <c r="AB719" s="105" t="e">
        <f t="shared" ca="1" si="813"/>
        <v>#NAME?</v>
      </c>
      <c r="AC719" s="105" t="e">
        <f t="shared" ca="1" si="813"/>
        <v>#NAME?</v>
      </c>
      <c r="AD719" s="107">
        <f t="shared" si="805"/>
        <v>0</v>
      </c>
      <c r="AE719" s="107" t="str">
        <f t="shared" si="675"/>
        <v>2026-04</v>
      </c>
      <c r="AF719" s="107">
        <f t="shared" si="806"/>
        <v>1</v>
      </c>
      <c r="AG719" s="107">
        <f t="shared" si="807"/>
        <v>1</v>
      </c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</row>
    <row r="720" spans="1:47" ht="24" customHeight="1" x14ac:dyDescent="0.3">
      <c r="A720" s="46">
        <v>42</v>
      </c>
      <c r="B720" s="107" t="s">
        <v>765</v>
      </c>
      <c r="C720" s="102">
        <v>46125</v>
      </c>
      <c r="D720" s="102" t="str">
        <f t="array" ref="D720">IFERROR(
  LOOKUP(2, 1/((TRIM(IMS!$E$8:$E$4000)=TRIM(IMS!$E720))*(IMS!$C$8:$C$4000&lt;IMS!$C720)),
         IMS!$C$8:$C$4000),
"")</f>
        <v/>
      </c>
      <c r="E720" s="107">
        <v>407023175</v>
      </c>
      <c r="F720" s="118">
        <v>37079</v>
      </c>
      <c r="G720" s="104">
        <v>25</v>
      </c>
      <c r="H720" s="124" t="str">
        <f t="shared" si="746"/>
        <v>19-60</v>
      </c>
      <c r="I720" s="125" t="s">
        <v>82</v>
      </c>
      <c r="J720" s="105" t="e">
        <f t="shared" ca="1" si="810"/>
        <v>#NAME?</v>
      </c>
      <c r="K720" s="105">
        <v>594859986</v>
      </c>
      <c r="L720" s="105" t="s">
        <v>35</v>
      </c>
      <c r="M720" s="107" t="s">
        <v>83</v>
      </c>
      <c r="N720" s="107" t="s">
        <v>574</v>
      </c>
      <c r="O720" s="105"/>
      <c r="P720" s="106" t="s">
        <v>85</v>
      </c>
      <c r="Q720" s="137"/>
      <c r="R720" s="126" t="s">
        <v>5</v>
      </c>
      <c r="S720" s="107"/>
      <c r="T720" s="106"/>
      <c r="U720" s="106"/>
      <c r="V720" s="107"/>
      <c r="W720" s="107"/>
      <c r="X720" s="107" t="str">
        <f t="shared" si="803"/>
        <v>--713-13-04</v>
      </c>
      <c r="Y720" s="105" t="e">
        <f t="shared" ref="Y720:AC720" ca="1" si="814">TRIM(SUBSTITUTE(SUBSTITUTE(OFFSET($Q720,0,COLUMN()-COLUMN($AL$1)),CHAR(160)," "),_xludf.UNICHAR(8239)," "))</f>
        <v>#NAME?</v>
      </c>
      <c r="Z720" s="105" t="e">
        <f t="shared" ca="1" si="814"/>
        <v>#NAME?</v>
      </c>
      <c r="AA720" s="105" t="e">
        <f t="shared" ca="1" si="814"/>
        <v>#NAME?</v>
      </c>
      <c r="AB720" s="105" t="e">
        <f t="shared" ca="1" si="814"/>
        <v>#NAME?</v>
      </c>
      <c r="AC720" s="105" t="e">
        <f t="shared" ca="1" si="814"/>
        <v>#NAME?</v>
      </c>
      <c r="AD720" s="107">
        <f t="shared" si="805"/>
        <v>1</v>
      </c>
      <c r="AE720" s="107" t="str">
        <f t="shared" si="675"/>
        <v>2026-04</v>
      </c>
      <c r="AF720" s="107">
        <f t="shared" si="806"/>
        <v>1</v>
      </c>
      <c r="AG720" s="107">
        <f t="shared" si="807"/>
        <v>1</v>
      </c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</row>
    <row r="721" spans="1:47" ht="24" customHeight="1" x14ac:dyDescent="0.3">
      <c r="A721" s="46">
        <v>43</v>
      </c>
      <c r="B721" s="114" t="s">
        <v>766</v>
      </c>
      <c r="C721" s="102">
        <v>46125</v>
      </c>
      <c r="D721" s="108"/>
      <c r="E721" s="114">
        <v>915545768</v>
      </c>
      <c r="F721" s="118">
        <v>27330</v>
      </c>
      <c r="G721" s="114">
        <v>52</v>
      </c>
      <c r="H721" s="124" t="str">
        <f t="shared" si="746"/>
        <v>19-60</v>
      </c>
      <c r="I721" s="125" t="s">
        <v>82</v>
      </c>
      <c r="J721" s="108"/>
      <c r="K721" s="114">
        <v>594812023</v>
      </c>
      <c r="L721" s="105" t="s">
        <v>44</v>
      </c>
      <c r="M721" s="107" t="s">
        <v>83</v>
      </c>
      <c r="N721" s="107" t="s">
        <v>574</v>
      </c>
      <c r="O721" s="105"/>
      <c r="P721" s="106" t="s">
        <v>85</v>
      </c>
      <c r="Q721" s="137"/>
      <c r="R721" s="126" t="s">
        <v>37</v>
      </c>
      <c r="S721" s="107"/>
      <c r="T721" s="106"/>
      <c r="U721" s="106"/>
      <c r="V721" s="107"/>
      <c r="W721" s="107"/>
      <c r="X721" s="107" t="str">
        <f t="shared" si="803"/>
        <v>--714-13-04</v>
      </c>
      <c r="Y721" s="105" t="e">
        <f t="shared" ref="Y721:AC721" ca="1" si="815">TRIM(SUBSTITUTE(SUBSTITUTE(OFFSET($Q721,0,COLUMN()-COLUMN($AL$1)),CHAR(160)," "),_xludf.UNICHAR(8239)," "))</f>
        <v>#NAME?</v>
      </c>
      <c r="Z721" s="105" t="e">
        <f t="shared" ca="1" si="815"/>
        <v>#NAME?</v>
      </c>
      <c r="AA721" s="105" t="e">
        <f t="shared" ca="1" si="815"/>
        <v>#NAME?</v>
      </c>
      <c r="AB721" s="105" t="e">
        <f t="shared" ca="1" si="815"/>
        <v>#NAME?</v>
      </c>
      <c r="AC721" s="105" t="e">
        <f t="shared" ca="1" si="815"/>
        <v>#NAME?</v>
      </c>
      <c r="AD721" s="107">
        <f t="shared" si="805"/>
        <v>0</v>
      </c>
      <c r="AE721" s="107" t="str">
        <f t="shared" si="675"/>
        <v>2026-04</v>
      </c>
      <c r="AF721" s="107">
        <f t="shared" si="806"/>
        <v>1</v>
      </c>
      <c r="AG721" s="107">
        <f t="shared" si="807"/>
        <v>1</v>
      </c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</row>
    <row r="722" spans="1:47" ht="24" customHeight="1" x14ac:dyDescent="0.3">
      <c r="A722" s="46">
        <v>44</v>
      </c>
      <c r="B722" s="107" t="s">
        <v>767</v>
      </c>
      <c r="C722" s="102">
        <v>46125</v>
      </c>
      <c r="D722" s="102" t="str">
        <f t="array" ref="D722">IFERROR(
  LOOKUP(2, 1/((TRIM(IMS!$E$8:$E$4000)=TRIM(IMS!$E722))*(IMS!$C$8:$C$4000&lt;IMS!$C722)),
         IMS!$C$8:$C$4000),
"")</f>
        <v/>
      </c>
      <c r="E722" s="114">
        <v>470076365</v>
      </c>
      <c r="F722" s="118">
        <v>45539</v>
      </c>
      <c r="G722" s="114">
        <v>2</v>
      </c>
      <c r="H722" s="124" t="str">
        <f t="shared" si="746"/>
        <v>0-5</v>
      </c>
      <c r="I722" s="126" t="s">
        <v>88</v>
      </c>
      <c r="J722" s="108"/>
      <c r="K722" s="114">
        <v>597937186</v>
      </c>
      <c r="L722" s="105" t="s">
        <v>41</v>
      </c>
      <c r="M722" s="107" t="s">
        <v>83</v>
      </c>
      <c r="N722" s="107" t="s">
        <v>574</v>
      </c>
      <c r="O722" s="105"/>
      <c r="P722" s="106" t="s">
        <v>85</v>
      </c>
      <c r="Q722" s="136" t="s">
        <v>4</v>
      </c>
      <c r="R722" s="137"/>
      <c r="S722" s="107"/>
      <c r="T722" s="106"/>
      <c r="U722" s="106"/>
      <c r="V722" s="107"/>
      <c r="W722" s="107"/>
      <c r="X722" s="107" t="str">
        <f t="shared" si="803"/>
        <v>--715-13-04</v>
      </c>
      <c r="Y722" s="105" t="e">
        <f t="shared" ref="Y722:AC722" ca="1" si="816">TRIM(SUBSTITUTE(SUBSTITUTE(OFFSET($Q722,0,COLUMN()-COLUMN($AL$1)),CHAR(160)," "),_xludf.UNICHAR(8239)," "))</f>
        <v>#NAME?</v>
      </c>
      <c r="Z722" s="105" t="e">
        <f t="shared" ca="1" si="816"/>
        <v>#NAME?</v>
      </c>
      <c r="AA722" s="105" t="e">
        <f t="shared" ca="1" si="816"/>
        <v>#NAME?</v>
      </c>
      <c r="AB722" s="105" t="e">
        <f t="shared" ca="1" si="816"/>
        <v>#NAME?</v>
      </c>
      <c r="AC722" s="105" t="e">
        <f t="shared" ca="1" si="816"/>
        <v>#NAME?</v>
      </c>
      <c r="AD722" s="107">
        <f t="shared" si="805"/>
        <v>0</v>
      </c>
      <c r="AE722" s="107" t="str">
        <f t="shared" si="675"/>
        <v>2026-04</v>
      </c>
      <c r="AF722" s="107">
        <f t="shared" si="806"/>
        <v>1</v>
      </c>
      <c r="AG722" s="107">
        <f t="shared" si="807"/>
        <v>1</v>
      </c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</row>
    <row r="723" spans="1:47" ht="24" customHeight="1" x14ac:dyDescent="0.3">
      <c r="A723" s="46">
        <v>45</v>
      </c>
      <c r="B723" s="107" t="s">
        <v>768</v>
      </c>
      <c r="C723" s="102">
        <v>46125</v>
      </c>
      <c r="D723" s="102" t="str">
        <f t="array" ref="D723">IFERROR(
  LOOKUP(2, 1/((TRIM(IMS!$E$8:$E$4000)=TRIM(IMS!$E723))*(IMS!$C$8:$C$4000&lt;IMS!$C723)),
         IMS!$C$8:$C$4000),
"")</f>
        <v/>
      </c>
      <c r="E723" s="107">
        <v>444428262</v>
      </c>
      <c r="F723" s="118">
        <v>44939</v>
      </c>
      <c r="G723" s="104">
        <v>3</v>
      </c>
      <c r="H723" s="124" t="str">
        <f t="shared" si="746"/>
        <v>0-5</v>
      </c>
      <c r="I723" s="125" t="s">
        <v>82</v>
      </c>
      <c r="J723" s="105" t="e">
        <f t="shared" ref="J723:J726" ca="1" si="817">IF(OR(LOWER(TRIM(SUBSTITUTE(SUBSTITUTE($I723,CHAR(160)," "),_xludf.UNICHAR(8239)," ")))="male",
LOWER(TRIM(SUBSTITUTE(SUBSTITUTE($I723,CHAR(160)," "),_xludf.UNICHAR(8239)," ")))="m",
LOWER(TRIM(SUBSTITUTE(SUBSTITUTE($I723,CHAR(160)," "),_xludf.UNICHAR(8239)," ")))="males"),
"male",
IF(OR(LOWER(TRIM(SUBSTITUTE(SUBSTITUTE($I723,CHAR(160)," "),_xludf.UNICHAR(8239)," ")))="female",
LOWER(TRIM(SUBSTITUTE(SUBSTITUTE($I723,CHAR(160)," "),_xludf.UNICHAR(8239)," ")))="f",
LOWER(TRIM(SUBSTITUTE(SUBSTITUTE($I723,CHAR(160)," "),_xludf.UNICHAR(8239)," ")))="females"),
"female",
""))</f>
        <v>#NAME?</v>
      </c>
      <c r="K723" s="114">
        <v>597937186</v>
      </c>
      <c r="L723" s="105" t="s">
        <v>41</v>
      </c>
      <c r="M723" s="107" t="s">
        <v>83</v>
      </c>
      <c r="N723" s="107" t="s">
        <v>574</v>
      </c>
      <c r="O723" s="105"/>
      <c r="P723" s="106" t="s">
        <v>85</v>
      </c>
      <c r="Q723" s="136" t="s">
        <v>16</v>
      </c>
      <c r="R723" s="137"/>
      <c r="S723" s="107"/>
      <c r="T723" s="106"/>
      <c r="U723" s="106"/>
      <c r="V723" s="107"/>
      <c r="W723" s="107"/>
      <c r="X723" s="107" t="str">
        <f t="shared" si="803"/>
        <v>--716-13-04</v>
      </c>
      <c r="Y723" s="105" t="e">
        <f t="shared" ref="Y723:AC723" ca="1" si="818">TRIM(SUBSTITUTE(SUBSTITUTE(OFFSET($Q723,0,COLUMN()-COLUMN($AL$1)),CHAR(160)," "),_xludf.UNICHAR(8239)," "))</f>
        <v>#NAME?</v>
      </c>
      <c r="Z723" s="105" t="e">
        <f t="shared" ca="1" si="818"/>
        <v>#NAME?</v>
      </c>
      <c r="AA723" s="105" t="e">
        <f t="shared" ca="1" si="818"/>
        <v>#NAME?</v>
      </c>
      <c r="AB723" s="105" t="e">
        <f t="shared" ca="1" si="818"/>
        <v>#NAME?</v>
      </c>
      <c r="AC723" s="105" t="e">
        <f t="shared" ca="1" si="818"/>
        <v>#NAME?</v>
      </c>
      <c r="AD723" s="107">
        <f t="shared" si="805"/>
        <v>0</v>
      </c>
      <c r="AE723" s="107" t="str">
        <f t="shared" si="675"/>
        <v>2026-04</v>
      </c>
      <c r="AF723" s="107">
        <f t="shared" si="806"/>
        <v>1</v>
      </c>
      <c r="AG723" s="107">
        <f t="shared" si="807"/>
        <v>1</v>
      </c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</row>
    <row r="724" spans="1:47" ht="24" customHeight="1" x14ac:dyDescent="0.3">
      <c r="A724" s="46">
        <v>46</v>
      </c>
      <c r="B724" s="107" t="s">
        <v>769</v>
      </c>
      <c r="C724" s="102">
        <v>46125</v>
      </c>
      <c r="D724" s="102" t="str">
        <f t="array" ref="D724">IFERROR(
  LOOKUP(2, 1/((TRIM(IMS!$E$8:$E$4000)=TRIM(IMS!$E724))*(IMS!$C$8:$C$4000&lt;IMS!$C724)),
         IMS!$C$8:$C$4000),
"")</f>
        <v/>
      </c>
      <c r="E724" s="107">
        <v>440486165</v>
      </c>
      <c r="F724" s="118">
        <v>42908</v>
      </c>
      <c r="G724" s="104">
        <v>9</v>
      </c>
      <c r="H724" s="124" t="str">
        <f t="shared" si="746"/>
        <v>6-18</v>
      </c>
      <c r="I724" s="125" t="s">
        <v>82</v>
      </c>
      <c r="J724" s="105" t="e">
        <f t="shared" ca="1" si="817"/>
        <v>#NAME?</v>
      </c>
      <c r="K724" s="105">
        <v>597366981</v>
      </c>
      <c r="L724" s="105" t="s">
        <v>35</v>
      </c>
      <c r="M724" s="107" t="s">
        <v>83</v>
      </c>
      <c r="N724" s="107" t="s">
        <v>574</v>
      </c>
      <c r="O724" s="105"/>
      <c r="P724" s="106" t="s">
        <v>85</v>
      </c>
      <c r="Q724" s="136" t="s">
        <v>16</v>
      </c>
      <c r="R724" s="137"/>
      <c r="S724" s="107"/>
      <c r="T724" s="106"/>
      <c r="U724" s="106"/>
      <c r="V724" s="107"/>
      <c r="W724" s="107"/>
      <c r="X724" s="107" t="str">
        <f t="shared" si="803"/>
        <v>--717-13-04</v>
      </c>
      <c r="Y724" s="105" t="e">
        <f t="shared" ref="Y724:AC724" ca="1" si="819">TRIM(SUBSTITUTE(SUBSTITUTE(OFFSET($Q724,0,COLUMN()-COLUMN($AL$1)),CHAR(160)," "),_xludf.UNICHAR(8239)," "))</f>
        <v>#NAME?</v>
      </c>
      <c r="Z724" s="105" t="e">
        <f t="shared" ca="1" si="819"/>
        <v>#NAME?</v>
      </c>
      <c r="AA724" s="105" t="e">
        <f t="shared" ca="1" si="819"/>
        <v>#NAME?</v>
      </c>
      <c r="AB724" s="105" t="e">
        <f t="shared" ca="1" si="819"/>
        <v>#NAME?</v>
      </c>
      <c r="AC724" s="105" t="e">
        <f t="shared" ca="1" si="819"/>
        <v>#NAME?</v>
      </c>
      <c r="AD724" s="107">
        <f t="shared" si="805"/>
        <v>1</v>
      </c>
      <c r="AE724" s="107" t="str">
        <f t="shared" si="675"/>
        <v>2026-04</v>
      </c>
      <c r="AF724" s="107">
        <f t="shared" si="806"/>
        <v>1</v>
      </c>
      <c r="AG724" s="107">
        <f t="shared" si="807"/>
        <v>1</v>
      </c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</row>
    <row r="725" spans="1:47" ht="24" customHeight="1" x14ac:dyDescent="0.3">
      <c r="A725" s="46">
        <v>47</v>
      </c>
      <c r="B725" s="107" t="s">
        <v>770</v>
      </c>
      <c r="C725" s="102">
        <v>46125</v>
      </c>
      <c r="D725" s="102" t="str">
        <f t="array" ref="D725">IFERROR(
  LOOKUP(2, 1/((TRIM(IMS!$E$8:$E$4000)=TRIM(IMS!$E725))*(IMS!$C$8:$C$4000&lt;IMS!$C725)),
         IMS!$C$8:$C$4000),
"")</f>
        <v/>
      </c>
      <c r="E725" s="107">
        <v>409833886</v>
      </c>
      <c r="F725" s="118">
        <v>38107</v>
      </c>
      <c r="G725" s="104">
        <v>22</v>
      </c>
      <c r="H725" s="124" t="str">
        <f t="shared" si="746"/>
        <v>19-60</v>
      </c>
      <c r="I725" s="125" t="s">
        <v>82</v>
      </c>
      <c r="J725" s="105" t="e">
        <f t="shared" ca="1" si="817"/>
        <v>#NAME?</v>
      </c>
      <c r="K725" s="105">
        <v>595814467</v>
      </c>
      <c r="L725" s="105" t="s">
        <v>41</v>
      </c>
      <c r="M725" s="107" t="s">
        <v>83</v>
      </c>
      <c r="N725" s="107" t="s">
        <v>574</v>
      </c>
      <c r="O725" s="105"/>
      <c r="P725" s="106" t="s">
        <v>85</v>
      </c>
      <c r="Q725" s="137"/>
      <c r="R725" s="126" t="s">
        <v>5</v>
      </c>
      <c r="S725" s="107"/>
      <c r="T725" s="106"/>
      <c r="U725" s="106"/>
      <c r="V725" s="107"/>
      <c r="W725" s="107"/>
      <c r="X725" s="107" t="str">
        <f t="shared" si="803"/>
        <v>--718-13-04</v>
      </c>
      <c r="Y725" s="105" t="e">
        <f t="shared" ref="Y725:AC725" ca="1" si="820">TRIM(SUBSTITUTE(SUBSTITUTE(OFFSET($Q725,0,COLUMN()-COLUMN($AL$1)),CHAR(160)," "),_xludf.UNICHAR(8239)," "))</f>
        <v>#NAME?</v>
      </c>
      <c r="Z725" s="105" t="e">
        <f t="shared" ca="1" si="820"/>
        <v>#NAME?</v>
      </c>
      <c r="AA725" s="105" t="e">
        <f t="shared" ca="1" si="820"/>
        <v>#NAME?</v>
      </c>
      <c r="AB725" s="105" t="e">
        <f t="shared" ca="1" si="820"/>
        <v>#NAME?</v>
      </c>
      <c r="AC725" s="105" t="e">
        <f t="shared" ca="1" si="820"/>
        <v>#NAME?</v>
      </c>
      <c r="AD725" s="107">
        <f t="shared" si="805"/>
        <v>1</v>
      </c>
      <c r="AE725" s="107" t="str">
        <f t="shared" si="675"/>
        <v>2026-04</v>
      </c>
      <c r="AF725" s="107">
        <f t="shared" si="806"/>
        <v>1</v>
      </c>
      <c r="AG725" s="107">
        <f t="shared" si="807"/>
        <v>1</v>
      </c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</row>
    <row r="726" spans="1:47" ht="24" customHeight="1" x14ac:dyDescent="0.3">
      <c r="A726" s="46">
        <v>48</v>
      </c>
      <c r="B726" s="107" t="s">
        <v>771</v>
      </c>
      <c r="C726" s="102">
        <v>46125</v>
      </c>
      <c r="D726" s="102">
        <f t="array" ref="D726">IFERROR(
  LOOKUP(2, 1/((TRIM(IMS!$E$8:$E$4000)=TRIM(IMS!$E726))*(IMS!$C$8:$C$4000&lt;IMS!$C726)),
         IMS!$C$8:$C$4000),
"")</f>
        <v>46113</v>
      </c>
      <c r="E726" s="107">
        <v>442273611</v>
      </c>
      <c r="F726" s="118">
        <v>43514</v>
      </c>
      <c r="G726" s="104">
        <v>7</v>
      </c>
      <c r="H726" s="124" t="str">
        <f t="shared" si="746"/>
        <v>6-18</v>
      </c>
      <c r="I726" s="126" t="s">
        <v>88</v>
      </c>
      <c r="J726" s="105" t="e">
        <f t="shared" ca="1" si="817"/>
        <v>#NAME?</v>
      </c>
      <c r="K726" s="105">
        <v>592597244</v>
      </c>
      <c r="L726" s="105" t="s">
        <v>12</v>
      </c>
      <c r="M726" s="107" t="s">
        <v>83</v>
      </c>
      <c r="N726" s="107" t="s">
        <v>574</v>
      </c>
      <c r="O726" s="105"/>
      <c r="P726" s="106" t="s">
        <v>85</v>
      </c>
      <c r="Q726" s="136" t="s">
        <v>16</v>
      </c>
      <c r="R726" s="137"/>
      <c r="S726" s="108" t="s">
        <v>6</v>
      </c>
      <c r="T726" s="106"/>
      <c r="U726" s="106"/>
      <c r="V726" s="107"/>
      <c r="W726" s="107"/>
      <c r="X726" s="107" t="str">
        <f t="shared" si="803"/>
        <v>--719-13-04</v>
      </c>
      <c r="Y726" s="105" t="e">
        <f t="shared" ref="Y726:AC726" ca="1" si="821">TRIM(SUBSTITUTE(SUBSTITUTE(OFFSET($Q726,0,COLUMN()-COLUMN($AL$1)),CHAR(160)," "),_xludf.UNICHAR(8239)," "))</f>
        <v>#NAME?</v>
      </c>
      <c r="Z726" s="105" t="e">
        <f t="shared" ca="1" si="821"/>
        <v>#NAME?</v>
      </c>
      <c r="AA726" s="105" t="e">
        <f t="shared" ca="1" si="821"/>
        <v>#NAME?</v>
      </c>
      <c r="AB726" s="105" t="e">
        <f t="shared" ca="1" si="821"/>
        <v>#NAME?</v>
      </c>
      <c r="AC726" s="105" t="e">
        <f t="shared" ca="1" si="821"/>
        <v>#NAME?</v>
      </c>
      <c r="AD726" s="107">
        <f t="shared" si="805"/>
        <v>0</v>
      </c>
      <c r="AE726" s="107" t="str">
        <f t="shared" si="675"/>
        <v>2026-04</v>
      </c>
      <c r="AF726" s="107">
        <f t="shared" si="806"/>
        <v>0</v>
      </c>
      <c r="AG726" s="107">
        <f t="shared" si="807"/>
        <v>0</v>
      </c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</row>
    <row r="727" spans="1:47" ht="24" customHeight="1" x14ac:dyDescent="0.3">
      <c r="A727" s="46">
        <v>49</v>
      </c>
      <c r="B727" s="114" t="s">
        <v>418</v>
      </c>
      <c r="C727" s="102">
        <v>46125</v>
      </c>
      <c r="D727" s="108"/>
      <c r="E727" s="114">
        <v>926989997</v>
      </c>
      <c r="F727" s="118">
        <v>24167</v>
      </c>
      <c r="G727" s="114">
        <v>60</v>
      </c>
      <c r="H727" s="124" t="str">
        <f t="shared" si="746"/>
        <v>19-60</v>
      </c>
      <c r="I727" s="125" t="s">
        <v>82</v>
      </c>
      <c r="J727" s="108"/>
      <c r="K727" s="114">
        <v>599575518</v>
      </c>
      <c r="L727" s="105" t="s">
        <v>35</v>
      </c>
      <c r="M727" s="107" t="s">
        <v>83</v>
      </c>
      <c r="N727" s="107" t="s">
        <v>574</v>
      </c>
      <c r="O727" s="105"/>
      <c r="P727" s="106" t="s">
        <v>85</v>
      </c>
      <c r="Q727" s="136" t="s">
        <v>16</v>
      </c>
      <c r="R727" s="137"/>
      <c r="S727" s="108" t="s">
        <v>6</v>
      </c>
      <c r="T727" s="106"/>
      <c r="U727" s="106"/>
      <c r="V727" s="107"/>
      <c r="W727" s="107"/>
      <c r="X727" s="107" t="str">
        <f t="shared" si="803"/>
        <v>--720-13-04</v>
      </c>
      <c r="Y727" s="105" t="e">
        <f t="shared" ref="Y727:AC727" ca="1" si="822">TRIM(SUBSTITUTE(SUBSTITUTE(OFFSET($Q727,0,COLUMN()-COLUMN($AL$1)),CHAR(160)," "),_xludf.UNICHAR(8239)," "))</f>
        <v>#NAME?</v>
      </c>
      <c r="Z727" s="105" t="e">
        <f t="shared" ca="1" si="822"/>
        <v>#NAME?</v>
      </c>
      <c r="AA727" s="105" t="e">
        <f t="shared" ca="1" si="822"/>
        <v>#NAME?</v>
      </c>
      <c r="AB727" s="105" t="e">
        <f t="shared" ca="1" si="822"/>
        <v>#NAME?</v>
      </c>
      <c r="AC727" s="105" t="e">
        <f t="shared" ca="1" si="822"/>
        <v>#NAME?</v>
      </c>
      <c r="AD727" s="107">
        <f t="shared" si="805"/>
        <v>1</v>
      </c>
      <c r="AE727" s="107" t="str">
        <f t="shared" si="675"/>
        <v>2026-04</v>
      </c>
      <c r="AF727" s="107">
        <f t="shared" si="806"/>
        <v>0</v>
      </c>
      <c r="AG727" s="107">
        <f t="shared" si="807"/>
        <v>0</v>
      </c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</row>
    <row r="728" spans="1:47" ht="24" customHeight="1" x14ac:dyDescent="0.3">
      <c r="A728" s="46">
        <v>50</v>
      </c>
      <c r="B728" s="114" t="s">
        <v>772</v>
      </c>
      <c r="C728" s="102">
        <v>46125</v>
      </c>
      <c r="D728" s="108"/>
      <c r="E728" s="114">
        <v>400953782</v>
      </c>
      <c r="F728" s="116">
        <v>35097</v>
      </c>
      <c r="G728" s="114">
        <v>30</v>
      </c>
      <c r="H728" s="124" t="str">
        <f t="shared" si="746"/>
        <v>19-60</v>
      </c>
      <c r="I728" s="125" t="s">
        <v>82</v>
      </c>
      <c r="J728" s="108"/>
      <c r="K728" s="114">
        <v>592574605</v>
      </c>
      <c r="L728" s="105" t="s">
        <v>35</v>
      </c>
      <c r="M728" s="114" t="s">
        <v>83</v>
      </c>
      <c r="N728" s="107" t="s">
        <v>574</v>
      </c>
      <c r="O728" s="105"/>
      <c r="P728" s="106" t="s">
        <v>85</v>
      </c>
      <c r="Q728" s="137"/>
      <c r="R728" s="126" t="s">
        <v>5</v>
      </c>
      <c r="S728" s="107"/>
      <c r="T728" s="106"/>
      <c r="U728" s="106"/>
      <c r="V728" s="107"/>
      <c r="W728" s="107"/>
      <c r="X728" s="107" t="str">
        <f t="shared" si="803"/>
        <v>--721-13-04</v>
      </c>
      <c r="Y728" s="105" t="e">
        <f t="shared" ref="Y728:AC728" ca="1" si="823">TRIM(SUBSTITUTE(SUBSTITUTE(OFFSET($Q728,0,COLUMN()-COLUMN($AL$1)),CHAR(160)," "),_xludf.UNICHAR(8239)," "))</f>
        <v>#NAME?</v>
      </c>
      <c r="Z728" s="105" t="e">
        <f t="shared" ca="1" si="823"/>
        <v>#NAME?</v>
      </c>
      <c r="AA728" s="105" t="e">
        <f t="shared" ca="1" si="823"/>
        <v>#NAME?</v>
      </c>
      <c r="AB728" s="105" t="e">
        <f t="shared" ca="1" si="823"/>
        <v>#NAME?</v>
      </c>
      <c r="AC728" s="105" t="e">
        <f t="shared" ca="1" si="823"/>
        <v>#NAME?</v>
      </c>
      <c r="AD728" s="107">
        <f t="shared" si="805"/>
        <v>1</v>
      </c>
      <c r="AE728" s="107" t="str">
        <f t="shared" si="675"/>
        <v>2026-04</v>
      </c>
      <c r="AF728" s="107">
        <f t="shared" si="806"/>
        <v>1</v>
      </c>
      <c r="AG728" s="107">
        <f t="shared" si="807"/>
        <v>0</v>
      </c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</row>
    <row r="729" spans="1:47" ht="24" customHeight="1" x14ac:dyDescent="0.3">
      <c r="A729" s="46">
        <v>51</v>
      </c>
      <c r="B729" s="107" t="s">
        <v>773</v>
      </c>
      <c r="C729" s="102">
        <v>46125</v>
      </c>
      <c r="D729" s="102" t="str">
        <f t="array" ref="D729">IFERROR(
  LOOKUP(2, 1/((TRIM(IMS!$E$8:$E$4000)=TRIM(IMS!$E729))*(IMS!$C$8:$C$4000&lt;IMS!$C729)),
         IMS!$C$8:$C$4000),
"")</f>
        <v/>
      </c>
      <c r="E729" s="107">
        <v>400733564</v>
      </c>
      <c r="F729" s="118">
        <v>35078</v>
      </c>
      <c r="G729" s="104">
        <v>30</v>
      </c>
      <c r="H729" s="124" t="str">
        <f t="shared" si="746"/>
        <v>19-60</v>
      </c>
      <c r="I729" s="125" t="s">
        <v>82</v>
      </c>
      <c r="J729" s="105" t="e">
        <f t="shared" ref="J729:J731" ca="1" si="824">IF(OR(LOWER(TRIM(SUBSTITUTE(SUBSTITUTE($I729,CHAR(160)," "),_xludf.UNICHAR(8239)," ")))="male",
LOWER(TRIM(SUBSTITUTE(SUBSTITUTE($I729,CHAR(160)," "),_xludf.UNICHAR(8239)," ")))="m",
LOWER(TRIM(SUBSTITUTE(SUBSTITUTE($I729,CHAR(160)," "),_xludf.UNICHAR(8239)," ")))="males"),
"male",
IF(OR(LOWER(TRIM(SUBSTITUTE(SUBSTITUTE($I729,CHAR(160)," "),_xludf.UNICHAR(8239)," ")))="female",
LOWER(TRIM(SUBSTITUTE(SUBSTITUTE($I729,CHAR(160)," "),_xludf.UNICHAR(8239)," ")))="f",
LOWER(TRIM(SUBSTITUTE(SUBSTITUTE($I729,CHAR(160)," "),_xludf.UNICHAR(8239)," ")))="females"),
"female",
""))</f>
        <v>#NAME?</v>
      </c>
      <c r="K729" s="105">
        <v>599747066</v>
      </c>
      <c r="L729" s="105" t="s">
        <v>35</v>
      </c>
      <c r="M729" s="107" t="s">
        <v>83</v>
      </c>
      <c r="N729" s="107" t="s">
        <v>574</v>
      </c>
      <c r="O729" s="105"/>
      <c r="P729" s="106" t="s">
        <v>85</v>
      </c>
      <c r="Q729" s="136" t="s">
        <v>16</v>
      </c>
      <c r="R729" s="137"/>
      <c r="S729" s="107"/>
      <c r="T729" s="106"/>
      <c r="U729" s="106"/>
      <c r="V729" s="107"/>
      <c r="W729" s="107"/>
      <c r="X729" s="107" t="str">
        <f t="shared" si="803"/>
        <v>--722-13-04</v>
      </c>
      <c r="Y729" s="105" t="e">
        <f t="shared" ref="Y729:AC729" ca="1" si="825">TRIM(SUBSTITUTE(SUBSTITUTE(OFFSET($Q729,0,COLUMN()-COLUMN($AL$1)),CHAR(160)," "),_xludf.UNICHAR(8239)," "))</f>
        <v>#NAME?</v>
      </c>
      <c r="Z729" s="105" t="e">
        <f t="shared" ca="1" si="825"/>
        <v>#NAME?</v>
      </c>
      <c r="AA729" s="105" t="e">
        <f t="shared" ca="1" si="825"/>
        <v>#NAME?</v>
      </c>
      <c r="AB729" s="105" t="e">
        <f t="shared" ca="1" si="825"/>
        <v>#NAME?</v>
      </c>
      <c r="AC729" s="105" t="e">
        <f t="shared" ca="1" si="825"/>
        <v>#NAME?</v>
      </c>
      <c r="AD729" s="107">
        <f t="shared" si="805"/>
        <v>1</v>
      </c>
      <c r="AE729" s="107" t="str">
        <f t="shared" si="675"/>
        <v>2026-04</v>
      </c>
      <c r="AF729" s="107">
        <f t="shared" si="806"/>
        <v>1</v>
      </c>
      <c r="AG729" s="107">
        <f t="shared" si="807"/>
        <v>1</v>
      </c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</row>
    <row r="730" spans="1:47" ht="24" customHeight="1" x14ac:dyDescent="0.3">
      <c r="A730" s="46">
        <v>52</v>
      </c>
      <c r="B730" s="107" t="s">
        <v>774</v>
      </c>
      <c r="C730" s="102">
        <v>46125</v>
      </c>
      <c r="D730" s="102" t="str">
        <f t="array" ref="D730">IFERROR(
  LOOKUP(2, 1/((TRIM(IMS!$E$8:$E$4000)=TRIM(IMS!$E730))*(IMS!$C$8:$C$4000&lt;IMS!$C730)),
         IMS!$C$8:$C$4000),
"")</f>
        <v/>
      </c>
      <c r="E730" s="107">
        <v>926652454</v>
      </c>
      <c r="F730" s="118">
        <v>30124</v>
      </c>
      <c r="G730" s="104">
        <v>43</v>
      </c>
      <c r="H730" s="124" t="str">
        <f t="shared" si="746"/>
        <v>19-60</v>
      </c>
      <c r="I730" s="125" t="s">
        <v>82</v>
      </c>
      <c r="J730" s="105" t="e">
        <f t="shared" ca="1" si="824"/>
        <v>#NAME?</v>
      </c>
      <c r="K730" s="105">
        <v>599747066</v>
      </c>
      <c r="L730" s="105" t="s">
        <v>35</v>
      </c>
      <c r="M730" s="107" t="s">
        <v>83</v>
      </c>
      <c r="N730" s="107" t="s">
        <v>574</v>
      </c>
      <c r="O730" s="105"/>
      <c r="P730" s="106" t="s">
        <v>85</v>
      </c>
      <c r="Q730" s="126"/>
      <c r="R730" s="126" t="s">
        <v>37</v>
      </c>
      <c r="S730" s="107"/>
      <c r="T730" s="106"/>
      <c r="U730" s="106"/>
      <c r="V730" s="107"/>
      <c r="W730" s="107"/>
      <c r="X730" s="107" t="str">
        <f t="shared" si="803"/>
        <v>--723-13-04</v>
      </c>
      <c r="Y730" s="105" t="e">
        <f t="shared" ref="Y730:AC730" ca="1" si="826">TRIM(SUBSTITUTE(SUBSTITUTE(OFFSET($Q730,0,COLUMN()-COLUMN($AL$1)),CHAR(160)," "),_xludf.UNICHAR(8239)," "))</f>
        <v>#NAME?</v>
      </c>
      <c r="Z730" s="105" t="e">
        <f t="shared" ca="1" si="826"/>
        <v>#NAME?</v>
      </c>
      <c r="AA730" s="105" t="e">
        <f t="shared" ca="1" si="826"/>
        <v>#NAME?</v>
      </c>
      <c r="AB730" s="105" t="e">
        <f t="shared" ca="1" si="826"/>
        <v>#NAME?</v>
      </c>
      <c r="AC730" s="105" t="e">
        <f t="shared" ca="1" si="826"/>
        <v>#NAME?</v>
      </c>
      <c r="AD730" s="107">
        <f t="shared" si="805"/>
        <v>1</v>
      </c>
      <c r="AE730" s="107" t="str">
        <f t="shared" si="675"/>
        <v>2026-04</v>
      </c>
      <c r="AF730" s="107">
        <f t="shared" si="806"/>
        <v>1</v>
      </c>
      <c r="AG730" s="107">
        <f t="shared" si="807"/>
        <v>1</v>
      </c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</row>
    <row r="731" spans="1:47" ht="24" customHeight="1" x14ac:dyDescent="0.3">
      <c r="A731" s="46">
        <v>53</v>
      </c>
      <c r="B731" s="107" t="s">
        <v>775</v>
      </c>
      <c r="C731" s="102">
        <v>46125</v>
      </c>
      <c r="D731" s="102" t="str">
        <f t="array" ref="D731">IFERROR(
  LOOKUP(2, 1/((TRIM(IMS!$E$8:$E$4000)=TRIM(IMS!$E731))*(IMS!$C$8:$C$4000&lt;IMS!$C731)),
         IMS!$C$8:$C$4000),
"")</f>
        <v/>
      </c>
      <c r="E731" s="107">
        <v>440496586</v>
      </c>
      <c r="F731" s="118">
        <v>43348</v>
      </c>
      <c r="G731" s="104">
        <v>8</v>
      </c>
      <c r="H731" s="124" t="str">
        <f t="shared" si="746"/>
        <v>6-18</v>
      </c>
      <c r="I731" s="126" t="s">
        <v>88</v>
      </c>
      <c r="J731" s="105" t="e">
        <f t="shared" ca="1" si="824"/>
        <v>#NAME?</v>
      </c>
      <c r="K731" s="105">
        <v>598520613</v>
      </c>
      <c r="L731" s="105" t="s">
        <v>44</v>
      </c>
      <c r="M731" s="107" t="s">
        <v>89</v>
      </c>
      <c r="N731" s="107" t="s">
        <v>574</v>
      </c>
      <c r="O731" s="105"/>
      <c r="P731" s="106" t="s">
        <v>85</v>
      </c>
      <c r="Q731" s="136" t="s">
        <v>4</v>
      </c>
      <c r="R731" s="137"/>
      <c r="S731" s="107"/>
      <c r="T731" s="106"/>
      <c r="U731" s="106"/>
      <c r="V731" s="107"/>
      <c r="W731" s="107"/>
      <c r="X731" s="107" t="str">
        <f t="shared" si="803"/>
        <v>--724-13-04</v>
      </c>
      <c r="Y731" s="105" t="e">
        <f t="shared" ref="Y731:AC731" ca="1" si="827">TRIM(SUBSTITUTE(SUBSTITUTE(OFFSET($Q731,0,COLUMN()-COLUMN($AL$1)),CHAR(160)," "),_xludf.UNICHAR(8239)," "))</f>
        <v>#NAME?</v>
      </c>
      <c r="Z731" s="105" t="e">
        <f t="shared" ca="1" si="827"/>
        <v>#NAME?</v>
      </c>
      <c r="AA731" s="105" t="e">
        <f t="shared" ca="1" si="827"/>
        <v>#NAME?</v>
      </c>
      <c r="AB731" s="105" t="e">
        <f t="shared" ca="1" si="827"/>
        <v>#NAME?</v>
      </c>
      <c r="AC731" s="105" t="e">
        <f t="shared" ca="1" si="827"/>
        <v>#NAME?</v>
      </c>
      <c r="AD731" s="107">
        <f t="shared" si="805"/>
        <v>1</v>
      </c>
      <c r="AE731" s="107" t="str">
        <f t="shared" si="675"/>
        <v>2026-04</v>
      </c>
      <c r="AF731" s="107">
        <f t="shared" si="806"/>
        <v>1</v>
      </c>
      <c r="AG731" s="107">
        <f t="shared" si="807"/>
        <v>1</v>
      </c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</row>
    <row r="732" spans="1:47" ht="24" customHeight="1" x14ac:dyDescent="0.3">
      <c r="A732" s="46">
        <v>54</v>
      </c>
      <c r="B732" s="114" t="s">
        <v>776</v>
      </c>
      <c r="C732" s="102">
        <v>46125</v>
      </c>
      <c r="D732" s="108"/>
      <c r="E732" s="114">
        <v>456609577</v>
      </c>
      <c r="F732" s="118">
        <v>27099</v>
      </c>
      <c r="G732" s="114">
        <v>52</v>
      </c>
      <c r="H732" s="124" t="str">
        <f t="shared" si="746"/>
        <v>19-60</v>
      </c>
      <c r="I732" s="125" t="s">
        <v>82</v>
      </c>
      <c r="J732" s="108"/>
      <c r="K732" s="114">
        <v>595677669</v>
      </c>
      <c r="L732" s="105" t="s">
        <v>35</v>
      </c>
      <c r="M732" s="107" t="s">
        <v>83</v>
      </c>
      <c r="N732" s="107" t="s">
        <v>574</v>
      </c>
      <c r="O732" s="105"/>
      <c r="P732" s="106" t="s">
        <v>85</v>
      </c>
      <c r="Q732" s="136" t="s">
        <v>4</v>
      </c>
      <c r="R732" s="137"/>
      <c r="S732" s="107"/>
      <c r="T732" s="106"/>
      <c r="U732" s="106"/>
      <c r="V732" s="107"/>
      <c r="W732" s="107"/>
      <c r="X732" s="107" t="str">
        <f t="shared" si="803"/>
        <v>--725-13-04</v>
      </c>
      <c r="Y732" s="105" t="e">
        <f t="shared" ref="Y732:AC732" ca="1" si="828">TRIM(SUBSTITUTE(SUBSTITUTE(OFFSET($Q732,0,COLUMN()-COLUMN($AL$1)),CHAR(160)," "),_xludf.UNICHAR(8239)," "))</f>
        <v>#NAME?</v>
      </c>
      <c r="Z732" s="105" t="e">
        <f t="shared" ca="1" si="828"/>
        <v>#NAME?</v>
      </c>
      <c r="AA732" s="105" t="e">
        <f t="shared" ca="1" si="828"/>
        <v>#NAME?</v>
      </c>
      <c r="AB732" s="105" t="e">
        <f t="shared" ca="1" si="828"/>
        <v>#NAME?</v>
      </c>
      <c r="AC732" s="105" t="e">
        <f t="shared" ca="1" si="828"/>
        <v>#NAME?</v>
      </c>
      <c r="AD732" s="107">
        <f t="shared" si="805"/>
        <v>1</v>
      </c>
      <c r="AE732" s="107" t="str">
        <f t="shared" si="675"/>
        <v>2026-04</v>
      </c>
      <c r="AF732" s="107">
        <f t="shared" si="806"/>
        <v>1</v>
      </c>
      <c r="AG732" s="107">
        <f t="shared" si="807"/>
        <v>1</v>
      </c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</row>
    <row r="733" spans="1:47" ht="24" customHeight="1" x14ac:dyDescent="0.3">
      <c r="A733" s="46">
        <v>55</v>
      </c>
      <c r="B733" s="114" t="s">
        <v>447</v>
      </c>
      <c r="C733" s="102">
        <v>46125</v>
      </c>
      <c r="D733" s="108"/>
      <c r="E733" s="114">
        <v>931514533</v>
      </c>
      <c r="F733" s="118">
        <v>32443</v>
      </c>
      <c r="G733" s="114">
        <v>38</v>
      </c>
      <c r="H733" s="124" t="str">
        <f t="shared" si="746"/>
        <v>19-60</v>
      </c>
      <c r="I733" s="125" t="s">
        <v>82</v>
      </c>
      <c r="J733" s="108"/>
      <c r="K733" s="114">
        <v>599713316</v>
      </c>
      <c r="L733" s="105" t="s">
        <v>44</v>
      </c>
      <c r="M733" s="107" t="s">
        <v>83</v>
      </c>
      <c r="N733" s="107" t="s">
        <v>574</v>
      </c>
      <c r="O733" s="105"/>
      <c r="P733" s="106" t="s">
        <v>85</v>
      </c>
      <c r="Q733" s="137"/>
      <c r="R733" s="126" t="s">
        <v>37</v>
      </c>
      <c r="S733" s="107"/>
      <c r="T733" s="106"/>
      <c r="U733" s="106"/>
      <c r="V733" s="107"/>
      <c r="W733" s="107"/>
      <c r="X733" s="107" t="str">
        <f t="shared" si="803"/>
        <v>--726-13-04</v>
      </c>
      <c r="Y733" s="105" t="e">
        <f t="shared" ref="Y733:AC733" ca="1" si="829">TRIM(SUBSTITUTE(SUBSTITUTE(OFFSET($Q733,0,COLUMN()-COLUMN($AL$1)),CHAR(160)," "),_xludf.UNICHAR(8239)," "))</f>
        <v>#NAME?</v>
      </c>
      <c r="Z733" s="105" t="e">
        <f t="shared" ca="1" si="829"/>
        <v>#NAME?</v>
      </c>
      <c r="AA733" s="105" t="e">
        <f t="shared" ca="1" si="829"/>
        <v>#NAME?</v>
      </c>
      <c r="AB733" s="105" t="e">
        <f t="shared" ca="1" si="829"/>
        <v>#NAME?</v>
      </c>
      <c r="AC733" s="105" t="e">
        <f t="shared" ca="1" si="829"/>
        <v>#NAME?</v>
      </c>
      <c r="AD733" s="107">
        <f t="shared" si="805"/>
        <v>1</v>
      </c>
      <c r="AE733" s="107" t="str">
        <f t="shared" si="675"/>
        <v>2026-04</v>
      </c>
      <c r="AF733" s="107">
        <f t="shared" si="806"/>
        <v>0</v>
      </c>
      <c r="AG733" s="107">
        <f t="shared" si="807"/>
        <v>0</v>
      </c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</row>
    <row r="734" spans="1:47" ht="24" customHeight="1" x14ac:dyDescent="0.3">
      <c r="A734" s="46">
        <v>56</v>
      </c>
      <c r="B734" s="114" t="s">
        <v>777</v>
      </c>
      <c r="C734" s="102">
        <v>46125</v>
      </c>
      <c r="D734" s="108"/>
      <c r="E734" s="114">
        <v>404586349</v>
      </c>
      <c r="F734" s="118">
        <v>36210</v>
      </c>
      <c r="G734" s="114">
        <v>27</v>
      </c>
      <c r="H734" s="124" t="str">
        <f t="shared" si="746"/>
        <v>19-60</v>
      </c>
      <c r="I734" s="125" t="s">
        <v>82</v>
      </c>
      <c r="J734" s="108"/>
      <c r="K734" s="114">
        <v>592469018</v>
      </c>
      <c r="L734" s="105" t="s">
        <v>35</v>
      </c>
      <c r="M734" s="107" t="s">
        <v>83</v>
      </c>
      <c r="N734" s="107" t="s">
        <v>574</v>
      </c>
      <c r="O734" s="105"/>
      <c r="P734" s="106" t="s">
        <v>85</v>
      </c>
      <c r="Q734" s="137"/>
      <c r="R734" s="126" t="s">
        <v>5</v>
      </c>
      <c r="S734" s="107"/>
      <c r="T734" s="106"/>
      <c r="U734" s="106"/>
      <c r="V734" s="107"/>
      <c r="W734" s="107"/>
      <c r="X734" s="107" t="str">
        <f t="shared" si="803"/>
        <v>--727-13-04</v>
      </c>
      <c r="Y734" s="105" t="e">
        <f t="shared" ref="Y734:AC734" ca="1" si="830">TRIM(SUBSTITUTE(SUBSTITUTE(OFFSET($Q734,0,COLUMN()-COLUMN($AL$1)),CHAR(160)," "),_xludf.UNICHAR(8239)," "))</f>
        <v>#NAME?</v>
      </c>
      <c r="Z734" s="105" t="e">
        <f t="shared" ca="1" si="830"/>
        <v>#NAME?</v>
      </c>
      <c r="AA734" s="105" t="e">
        <f t="shared" ca="1" si="830"/>
        <v>#NAME?</v>
      </c>
      <c r="AB734" s="105" t="e">
        <f t="shared" ca="1" si="830"/>
        <v>#NAME?</v>
      </c>
      <c r="AC734" s="105" t="e">
        <f t="shared" ca="1" si="830"/>
        <v>#NAME?</v>
      </c>
      <c r="AD734" s="107">
        <f t="shared" si="805"/>
        <v>1</v>
      </c>
      <c r="AE734" s="107" t="str">
        <f t="shared" si="675"/>
        <v>2026-04</v>
      </c>
      <c r="AF734" s="107">
        <f t="shared" si="806"/>
        <v>1</v>
      </c>
      <c r="AG734" s="107">
        <f t="shared" si="807"/>
        <v>1</v>
      </c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</row>
    <row r="735" spans="1:47" ht="24" customHeight="1" x14ac:dyDescent="0.3">
      <c r="A735" s="46">
        <v>57</v>
      </c>
      <c r="B735" s="107" t="s">
        <v>778</v>
      </c>
      <c r="C735" s="102">
        <v>46125</v>
      </c>
      <c r="D735" s="102" t="str">
        <f t="array" ref="D735">IFERROR(
  LOOKUP(2, 1/((TRIM(IMS!$E$8:$E$4000)=TRIM(IMS!$E735))*(IMS!$C$8:$C$4000&lt;IMS!$C735)),
         IMS!$C$8:$C$4000),
"")</f>
        <v/>
      </c>
      <c r="E735" s="107">
        <v>402962393</v>
      </c>
      <c r="F735" s="118">
        <v>35650</v>
      </c>
      <c r="G735" s="104">
        <v>29</v>
      </c>
      <c r="H735" s="124" t="str">
        <f t="shared" si="746"/>
        <v>19-60</v>
      </c>
      <c r="I735" s="125" t="s">
        <v>82</v>
      </c>
      <c r="J735" s="105" t="e">
        <f t="shared" ref="J735:J738" ca="1" si="831">IF(OR(LOWER(TRIM(SUBSTITUTE(SUBSTITUTE($I735,CHAR(160)," "),_xludf.UNICHAR(8239)," ")))="male",
LOWER(TRIM(SUBSTITUTE(SUBSTITUTE($I735,CHAR(160)," "),_xludf.UNICHAR(8239)," ")))="m",
LOWER(TRIM(SUBSTITUTE(SUBSTITUTE($I735,CHAR(160)," "),_xludf.UNICHAR(8239)," ")))="males"),
"male",
IF(OR(LOWER(TRIM(SUBSTITUTE(SUBSTITUTE($I735,CHAR(160)," "),_xludf.UNICHAR(8239)," ")))="female",
LOWER(TRIM(SUBSTITUTE(SUBSTITUTE($I735,CHAR(160)," "),_xludf.UNICHAR(8239)," ")))="f",
LOWER(TRIM(SUBSTITUTE(SUBSTITUTE($I735,CHAR(160)," "),_xludf.UNICHAR(8239)," ")))="females"),
"female",
""))</f>
        <v>#NAME?</v>
      </c>
      <c r="K735" s="105">
        <v>597631202</v>
      </c>
      <c r="L735" s="105" t="s">
        <v>41</v>
      </c>
      <c r="M735" s="107" t="s">
        <v>83</v>
      </c>
      <c r="N735" s="107" t="s">
        <v>574</v>
      </c>
      <c r="O735" s="105"/>
      <c r="P735" s="106" t="s">
        <v>85</v>
      </c>
      <c r="Q735" s="137"/>
      <c r="R735" s="126" t="s">
        <v>27</v>
      </c>
      <c r="S735" s="107"/>
      <c r="T735" s="106"/>
      <c r="U735" s="106"/>
      <c r="V735" s="107"/>
      <c r="W735" s="107"/>
      <c r="X735" s="107" t="str">
        <f t="shared" si="803"/>
        <v>--728-13-04</v>
      </c>
      <c r="Y735" s="105" t="e">
        <f t="shared" ref="Y735:AC735" ca="1" si="832">TRIM(SUBSTITUTE(SUBSTITUTE(OFFSET($Q735,0,COLUMN()-COLUMN($AL$1)),CHAR(160)," "),_xludf.UNICHAR(8239)," "))</f>
        <v>#NAME?</v>
      </c>
      <c r="Z735" s="105" t="e">
        <f t="shared" ca="1" si="832"/>
        <v>#NAME?</v>
      </c>
      <c r="AA735" s="105" t="e">
        <f t="shared" ca="1" si="832"/>
        <v>#NAME?</v>
      </c>
      <c r="AB735" s="105" t="e">
        <f t="shared" ca="1" si="832"/>
        <v>#NAME?</v>
      </c>
      <c r="AC735" s="105" t="e">
        <f t="shared" ca="1" si="832"/>
        <v>#NAME?</v>
      </c>
      <c r="AD735" s="107">
        <f t="shared" si="805"/>
        <v>1</v>
      </c>
      <c r="AE735" s="107" t="str">
        <f t="shared" si="675"/>
        <v>2026-04</v>
      </c>
      <c r="AF735" s="107">
        <f t="shared" si="806"/>
        <v>1</v>
      </c>
      <c r="AG735" s="107">
        <f t="shared" si="807"/>
        <v>1</v>
      </c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</row>
    <row r="736" spans="1:47" ht="24" customHeight="1" x14ac:dyDescent="0.3">
      <c r="A736" s="46">
        <v>58</v>
      </c>
      <c r="B736" s="107" t="s">
        <v>564</v>
      </c>
      <c r="C736" s="102">
        <v>46125</v>
      </c>
      <c r="D736" s="102">
        <f t="array" ref="D736">IFERROR(
  LOOKUP(2, 1/((TRIM(IMS!$E$8:$E$4000)=TRIM(IMS!$E736))*(IMS!$C$8:$C$4000&lt;IMS!$C736)),
         IMS!$C$8:$C$4000),
"")</f>
        <v>46119</v>
      </c>
      <c r="E736" s="107">
        <v>470514837</v>
      </c>
      <c r="F736" s="118">
        <v>45793</v>
      </c>
      <c r="G736" s="104">
        <v>1</v>
      </c>
      <c r="H736" s="124" t="str">
        <f t="shared" si="746"/>
        <v>0-5</v>
      </c>
      <c r="I736" s="125" t="s">
        <v>82</v>
      </c>
      <c r="J736" s="105" t="e">
        <f t="shared" ca="1" si="831"/>
        <v>#NAME?</v>
      </c>
      <c r="K736" s="105">
        <v>592613286</v>
      </c>
      <c r="L736" s="105" t="s">
        <v>12</v>
      </c>
      <c r="M736" s="107" t="s">
        <v>89</v>
      </c>
      <c r="N736" s="107" t="s">
        <v>574</v>
      </c>
      <c r="O736" s="105"/>
      <c r="P736" s="106" t="s">
        <v>85</v>
      </c>
      <c r="Q736" s="136" t="s">
        <v>16</v>
      </c>
      <c r="R736" s="137"/>
      <c r="S736" s="107"/>
      <c r="T736" s="106"/>
      <c r="U736" s="106"/>
      <c r="V736" s="107"/>
      <c r="W736" s="107"/>
      <c r="X736" s="107" t="str">
        <f t="shared" si="803"/>
        <v>--729-13-04</v>
      </c>
      <c r="Y736" s="105" t="e">
        <f t="shared" ref="Y736:AC736" ca="1" si="833">TRIM(SUBSTITUTE(SUBSTITUTE(OFFSET($Q736,0,COLUMN()-COLUMN($AL$1)),CHAR(160)," "),_xludf.UNICHAR(8239)," "))</f>
        <v>#NAME?</v>
      </c>
      <c r="Z736" s="105" t="e">
        <f t="shared" ca="1" si="833"/>
        <v>#NAME?</v>
      </c>
      <c r="AA736" s="105" t="e">
        <f t="shared" ca="1" si="833"/>
        <v>#NAME?</v>
      </c>
      <c r="AB736" s="105" t="e">
        <f t="shared" ca="1" si="833"/>
        <v>#NAME?</v>
      </c>
      <c r="AC736" s="105" t="e">
        <f t="shared" ca="1" si="833"/>
        <v>#NAME?</v>
      </c>
      <c r="AD736" s="107">
        <f t="shared" si="805"/>
        <v>1</v>
      </c>
      <c r="AE736" s="107" t="str">
        <f t="shared" si="675"/>
        <v>2026-04</v>
      </c>
      <c r="AF736" s="107">
        <f t="shared" si="806"/>
        <v>0</v>
      </c>
      <c r="AG736" s="107">
        <f t="shared" si="807"/>
        <v>0</v>
      </c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</row>
    <row r="737" spans="1:47" ht="24" customHeight="1" x14ac:dyDescent="0.3">
      <c r="A737" s="46">
        <v>59</v>
      </c>
      <c r="B737" s="107" t="s">
        <v>779</v>
      </c>
      <c r="C737" s="102">
        <v>46125</v>
      </c>
      <c r="D737" s="102" t="str">
        <f t="array" ref="D737">IFERROR(
  LOOKUP(2, 1/((TRIM(IMS!$E$8:$E$4000)=TRIM(IMS!$E737))*(IMS!$C$8:$C$4000&lt;IMS!$C737)),
         IMS!$C$8:$C$4000),
"")</f>
        <v/>
      </c>
      <c r="E737" s="107">
        <v>931696645</v>
      </c>
      <c r="F737" s="118">
        <v>29558</v>
      </c>
      <c r="G737" s="104">
        <v>46</v>
      </c>
      <c r="H737" s="124" t="str">
        <f t="shared" si="746"/>
        <v>19-60</v>
      </c>
      <c r="I737" s="126" t="s">
        <v>88</v>
      </c>
      <c r="J737" s="105" t="e">
        <f t="shared" ca="1" si="831"/>
        <v>#NAME?</v>
      </c>
      <c r="K737" s="105">
        <v>599345168</v>
      </c>
      <c r="L737" s="105" t="s">
        <v>44</v>
      </c>
      <c r="M737" s="107" t="s">
        <v>83</v>
      </c>
      <c r="N737" s="107" t="s">
        <v>574</v>
      </c>
      <c r="O737" s="105"/>
      <c r="P737" s="106" t="s">
        <v>85</v>
      </c>
      <c r="Q737" s="136" t="s">
        <v>16</v>
      </c>
      <c r="R737" s="137"/>
      <c r="S737" s="107"/>
      <c r="T737" s="106"/>
      <c r="U737" s="106"/>
      <c r="V737" s="107"/>
      <c r="W737" s="107"/>
      <c r="X737" s="107" t="str">
        <f t="shared" si="803"/>
        <v>--730-13-04</v>
      </c>
      <c r="Y737" s="105" t="e">
        <f t="shared" ref="Y737:AC737" ca="1" si="834">TRIM(SUBSTITUTE(SUBSTITUTE(OFFSET($Q737,0,COLUMN()-COLUMN($AL$1)),CHAR(160)," "),_xludf.UNICHAR(8239)," "))</f>
        <v>#NAME?</v>
      </c>
      <c r="Z737" s="105" t="e">
        <f t="shared" ca="1" si="834"/>
        <v>#NAME?</v>
      </c>
      <c r="AA737" s="105" t="e">
        <f t="shared" ca="1" si="834"/>
        <v>#NAME?</v>
      </c>
      <c r="AB737" s="105" t="e">
        <f t="shared" ca="1" si="834"/>
        <v>#NAME?</v>
      </c>
      <c r="AC737" s="105" t="e">
        <f t="shared" ca="1" si="834"/>
        <v>#NAME?</v>
      </c>
      <c r="AD737" s="107">
        <f t="shared" si="805"/>
        <v>1</v>
      </c>
      <c r="AE737" s="107" t="str">
        <f t="shared" si="675"/>
        <v>2026-04</v>
      </c>
      <c r="AF737" s="107">
        <f t="shared" si="806"/>
        <v>1</v>
      </c>
      <c r="AG737" s="107">
        <f t="shared" si="807"/>
        <v>1</v>
      </c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</row>
    <row r="738" spans="1:47" ht="24" customHeight="1" x14ac:dyDescent="0.3">
      <c r="A738" s="46">
        <v>60</v>
      </c>
      <c r="B738" s="107" t="s">
        <v>780</v>
      </c>
      <c r="C738" s="102">
        <v>46125</v>
      </c>
      <c r="D738" s="102" t="str">
        <f t="array" ref="D738">IFERROR(
  LOOKUP(2, 1/((TRIM(IMS!$E$8:$E$4000)=TRIM(IMS!$E738))*(IMS!$C$8:$C$4000&lt;IMS!$C738)),
         IMS!$C$8:$C$4000),
"")</f>
        <v/>
      </c>
      <c r="E738" s="107">
        <v>429757644</v>
      </c>
      <c r="F738" s="118">
        <v>40380</v>
      </c>
      <c r="G738" s="104">
        <v>16</v>
      </c>
      <c r="H738" s="124" t="str">
        <f t="shared" si="746"/>
        <v>6-18</v>
      </c>
      <c r="I738" s="125" t="s">
        <v>82</v>
      </c>
      <c r="J738" s="105" t="e">
        <f t="shared" ca="1" si="831"/>
        <v>#NAME?</v>
      </c>
      <c r="K738" s="105">
        <v>599345168</v>
      </c>
      <c r="L738" s="105" t="s">
        <v>44</v>
      </c>
      <c r="M738" s="107" t="s">
        <v>94</v>
      </c>
      <c r="N738" s="107" t="s">
        <v>574</v>
      </c>
      <c r="O738" s="105"/>
      <c r="P738" s="106" t="s">
        <v>85</v>
      </c>
      <c r="Q738" s="136" t="s">
        <v>16</v>
      </c>
      <c r="R738" s="137"/>
      <c r="S738" s="107"/>
      <c r="T738" s="106"/>
      <c r="U738" s="106"/>
      <c r="V738" s="107"/>
      <c r="W738" s="107"/>
      <c r="X738" s="107" t="str">
        <f t="shared" si="803"/>
        <v>--731-13-04</v>
      </c>
      <c r="Y738" s="105" t="e">
        <f t="shared" ref="Y738:AC738" ca="1" si="835">TRIM(SUBSTITUTE(SUBSTITUTE(OFFSET($Q738,0,COLUMN()-COLUMN($AL$1)),CHAR(160)," "),_xludf.UNICHAR(8239)," "))</f>
        <v>#NAME?</v>
      </c>
      <c r="Z738" s="105" t="e">
        <f t="shared" ca="1" si="835"/>
        <v>#NAME?</v>
      </c>
      <c r="AA738" s="105" t="e">
        <f t="shared" ca="1" si="835"/>
        <v>#NAME?</v>
      </c>
      <c r="AB738" s="105" t="e">
        <f t="shared" ca="1" si="835"/>
        <v>#NAME?</v>
      </c>
      <c r="AC738" s="105" t="e">
        <f t="shared" ca="1" si="835"/>
        <v>#NAME?</v>
      </c>
      <c r="AD738" s="107">
        <f t="shared" si="805"/>
        <v>1</v>
      </c>
      <c r="AE738" s="107" t="str">
        <f t="shared" si="675"/>
        <v>2026-04</v>
      </c>
      <c r="AF738" s="107">
        <f t="shared" si="806"/>
        <v>1</v>
      </c>
      <c r="AG738" s="107">
        <f t="shared" si="807"/>
        <v>1</v>
      </c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</row>
    <row r="739" spans="1:47" ht="24" customHeight="1" x14ac:dyDescent="0.3">
      <c r="A739" s="46">
        <v>61</v>
      </c>
      <c r="B739" s="114" t="s">
        <v>781</v>
      </c>
      <c r="C739" s="102">
        <v>46125</v>
      </c>
      <c r="D739" s="108"/>
      <c r="E739" s="114">
        <v>930805395</v>
      </c>
      <c r="F739" s="118">
        <v>23020</v>
      </c>
      <c r="G739" s="114">
        <v>63</v>
      </c>
      <c r="H739" s="124" t="str">
        <f t="shared" si="746"/>
        <v>+60</v>
      </c>
      <c r="I739" s="126" t="s">
        <v>88</v>
      </c>
      <c r="J739" s="108"/>
      <c r="K739" s="114">
        <v>599331958</v>
      </c>
      <c r="L739" s="105" t="s">
        <v>41</v>
      </c>
      <c r="M739" s="107" t="s">
        <v>83</v>
      </c>
      <c r="N739" s="107" t="s">
        <v>574</v>
      </c>
      <c r="O739" s="105"/>
      <c r="P739" s="106" t="s">
        <v>85</v>
      </c>
      <c r="Q739" s="136" t="s">
        <v>16</v>
      </c>
      <c r="R739" s="137"/>
      <c r="S739" s="107"/>
      <c r="T739" s="106"/>
      <c r="U739" s="106"/>
      <c r="V739" s="107"/>
      <c r="W739" s="107"/>
      <c r="X739" s="107" t="str">
        <f t="shared" si="803"/>
        <v>--732-13-04</v>
      </c>
      <c r="Y739" s="105" t="e">
        <f t="shared" ref="Y739:AC739" ca="1" si="836">TRIM(SUBSTITUTE(SUBSTITUTE(OFFSET($Q739,0,COLUMN()-COLUMN($AL$1)),CHAR(160)," "),_xludf.UNICHAR(8239)," "))</f>
        <v>#NAME?</v>
      </c>
      <c r="Z739" s="105" t="e">
        <f t="shared" ca="1" si="836"/>
        <v>#NAME?</v>
      </c>
      <c r="AA739" s="105" t="e">
        <f t="shared" ca="1" si="836"/>
        <v>#NAME?</v>
      </c>
      <c r="AB739" s="105" t="e">
        <f t="shared" ca="1" si="836"/>
        <v>#NAME?</v>
      </c>
      <c r="AC739" s="105" t="e">
        <f t="shared" ca="1" si="836"/>
        <v>#NAME?</v>
      </c>
      <c r="AD739" s="107">
        <f t="shared" si="805"/>
        <v>1</v>
      </c>
      <c r="AE739" s="107" t="str">
        <f t="shared" si="675"/>
        <v>2026-04</v>
      </c>
      <c r="AF739" s="107">
        <f t="shared" si="806"/>
        <v>1</v>
      </c>
      <c r="AG739" s="107">
        <f t="shared" si="807"/>
        <v>1</v>
      </c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</row>
    <row r="740" spans="1:47" ht="24" customHeight="1" x14ac:dyDescent="0.3">
      <c r="A740" s="46">
        <v>62</v>
      </c>
      <c r="B740" s="107" t="s">
        <v>782</v>
      </c>
      <c r="C740" s="102">
        <v>46125</v>
      </c>
      <c r="D740" s="102" t="str">
        <f t="array" ref="D740">IFERROR(
  LOOKUP(2, 1/((TRIM(IMS!$E$8:$E$4000)=TRIM(IMS!$E740))*(IMS!$C$8:$C$4000&lt;IMS!$C740)),
         IMS!$C$8:$C$4000),
"")</f>
        <v/>
      </c>
      <c r="E740" s="107">
        <v>404063000</v>
      </c>
      <c r="F740" s="118">
        <v>35915</v>
      </c>
      <c r="G740" s="104">
        <v>28</v>
      </c>
      <c r="H740" s="124" t="str">
        <f t="shared" si="746"/>
        <v>19-60</v>
      </c>
      <c r="I740" s="125" t="s">
        <v>82</v>
      </c>
      <c r="J740" s="105" t="e">
        <f ca="1">IF(OR(LOWER(TRIM(SUBSTITUTE(SUBSTITUTE($I740,CHAR(160)," "),_xludf.UNICHAR(8239)," ")))="male",
LOWER(TRIM(SUBSTITUTE(SUBSTITUTE($I740,CHAR(160)," "),_xludf.UNICHAR(8239)," ")))="m",
LOWER(TRIM(SUBSTITUTE(SUBSTITUTE($I740,CHAR(160)," "),_xludf.UNICHAR(8239)," ")))="males"),
"male",
IF(OR(LOWER(TRIM(SUBSTITUTE(SUBSTITUTE($I740,CHAR(160)," "),_xludf.UNICHAR(8239)," ")))="female",
LOWER(TRIM(SUBSTITUTE(SUBSTITUTE($I740,CHAR(160)," "),_xludf.UNICHAR(8239)," ")))="f",
LOWER(TRIM(SUBSTITUTE(SUBSTITUTE($I740,CHAR(160)," "),_xludf.UNICHAR(8239)," ")))="females"),
"female",
""))</f>
        <v>#NAME?</v>
      </c>
      <c r="K740" s="105">
        <v>597683701</v>
      </c>
      <c r="L740" s="105" t="s">
        <v>35</v>
      </c>
      <c r="M740" s="107" t="s">
        <v>83</v>
      </c>
      <c r="N740" s="107" t="s">
        <v>574</v>
      </c>
      <c r="O740" s="105"/>
      <c r="P740" s="106" t="s">
        <v>85</v>
      </c>
      <c r="Q740" s="137"/>
      <c r="R740" s="126" t="s">
        <v>5</v>
      </c>
      <c r="S740" s="107"/>
      <c r="T740" s="106"/>
      <c r="U740" s="106"/>
      <c r="V740" s="107"/>
      <c r="W740" s="107"/>
      <c r="X740" s="107" t="str">
        <f t="shared" si="803"/>
        <v>--733-13-04</v>
      </c>
      <c r="Y740" s="105" t="e">
        <f t="shared" ref="Y740:AC740" ca="1" si="837">TRIM(SUBSTITUTE(SUBSTITUTE(OFFSET($Q740,0,COLUMN()-COLUMN($AL$1)),CHAR(160)," "),_xludf.UNICHAR(8239)," "))</f>
        <v>#NAME?</v>
      </c>
      <c r="Z740" s="105" t="e">
        <f t="shared" ca="1" si="837"/>
        <v>#NAME?</v>
      </c>
      <c r="AA740" s="105" t="e">
        <f t="shared" ca="1" si="837"/>
        <v>#NAME?</v>
      </c>
      <c r="AB740" s="105" t="e">
        <f t="shared" ca="1" si="837"/>
        <v>#NAME?</v>
      </c>
      <c r="AC740" s="105" t="e">
        <f t="shared" ca="1" si="837"/>
        <v>#NAME?</v>
      </c>
      <c r="AD740" s="107">
        <f t="shared" si="805"/>
        <v>1</v>
      </c>
      <c r="AE740" s="107" t="str">
        <f t="shared" si="675"/>
        <v>2026-04</v>
      </c>
      <c r="AF740" s="107">
        <f t="shared" si="806"/>
        <v>1</v>
      </c>
      <c r="AG740" s="107">
        <f t="shared" si="807"/>
        <v>1</v>
      </c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</row>
    <row r="741" spans="1:47" ht="24" customHeight="1" x14ac:dyDescent="0.3">
      <c r="A741" s="46">
        <v>63</v>
      </c>
      <c r="B741" s="114" t="s">
        <v>553</v>
      </c>
      <c r="C741" s="102">
        <v>46125</v>
      </c>
      <c r="D741" s="108"/>
      <c r="E741" s="114">
        <v>925731044</v>
      </c>
      <c r="F741" s="118">
        <v>26620</v>
      </c>
      <c r="G741" s="114">
        <v>54</v>
      </c>
      <c r="H741" s="124" t="str">
        <f t="shared" si="746"/>
        <v>19-60</v>
      </c>
      <c r="I741" s="127" t="s">
        <v>82</v>
      </c>
      <c r="J741" s="108"/>
      <c r="K741" s="114">
        <v>598266781</v>
      </c>
      <c r="L741" s="105" t="s">
        <v>41</v>
      </c>
      <c r="M741" s="107" t="s">
        <v>83</v>
      </c>
      <c r="N741" s="107" t="s">
        <v>574</v>
      </c>
      <c r="O741" s="105"/>
      <c r="P741" s="106" t="s">
        <v>85</v>
      </c>
      <c r="Q741" s="136" t="s">
        <v>4</v>
      </c>
      <c r="R741" s="137"/>
      <c r="S741" s="107"/>
      <c r="T741" s="106"/>
      <c r="U741" s="106"/>
      <c r="V741" s="107"/>
      <c r="W741" s="107"/>
      <c r="X741" s="107" t="str">
        <f t="shared" si="803"/>
        <v>--734-13-04</v>
      </c>
      <c r="Y741" s="105" t="e">
        <f t="shared" ref="Y741:AC741" ca="1" si="838">TRIM(SUBSTITUTE(SUBSTITUTE(OFFSET($Q741,0,COLUMN()-COLUMN($AL$1)),CHAR(160)," "),_xludf.UNICHAR(8239)," "))</f>
        <v>#NAME?</v>
      </c>
      <c r="Z741" s="105" t="e">
        <f t="shared" ca="1" si="838"/>
        <v>#NAME?</v>
      </c>
      <c r="AA741" s="105" t="e">
        <f t="shared" ca="1" si="838"/>
        <v>#NAME?</v>
      </c>
      <c r="AB741" s="105" t="e">
        <f t="shared" ca="1" si="838"/>
        <v>#NAME?</v>
      </c>
      <c r="AC741" s="105" t="e">
        <f t="shared" ca="1" si="838"/>
        <v>#NAME?</v>
      </c>
      <c r="AD741" s="107">
        <f t="shared" si="805"/>
        <v>1</v>
      </c>
      <c r="AE741" s="107" t="str">
        <f t="shared" si="675"/>
        <v>2026-04</v>
      </c>
      <c r="AF741" s="107">
        <f t="shared" si="806"/>
        <v>0</v>
      </c>
      <c r="AG741" s="107">
        <f t="shared" si="807"/>
        <v>0</v>
      </c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</row>
    <row r="742" spans="1:47" ht="24" customHeight="1" x14ac:dyDescent="0.3">
      <c r="A742" s="46">
        <v>64</v>
      </c>
      <c r="B742" s="107" t="s">
        <v>783</v>
      </c>
      <c r="C742" s="102">
        <v>46125</v>
      </c>
      <c r="D742" s="102" t="str">
        <f t="array" ref="D742">IFERROR(
  LOOKUP(2, 1/((TRIM(IMS!$E$8:$E$4000)=TRIM(IMS!$E742))*(IMS!$C$8:$C$4000&lt;IMS!$C742)),
         IMS!$C$8:$C$4000),
"")</f>
        <v/>
      </c>
      <c r="E742" s="107">
        <v>408656635</v>
      </c>
      <c r="F742" s="118">
        <v>37321</v>
      </c>
      <c r="G742" s="104">
        <v>24</v>
      </c>
      <c r="H742" s="124" t="str">
        <f t="shared" si="746"/>
        <v>19-60</v>
      </c>
      <c r="I742" s="125" t="s">
        <v>82</v>
      </c>
      <c r="J742" s="105" t="e">
        <f ca="1">IF(OR(LOWER(TRIM(SUBSTITUTE(SUBSTITUTE($I742,CHAR(160)," "),_xludf.UNICHAR(8239)," ")))="male",
LOWER(TRIM(SUBSTITUTE(SUBSTITUTE($I742,CHAR(160)," "),_xludf.UNICHAR(8239)," ")))="m",
LOWER(TRIM(SUBSTITUTE(SUBSTITUTE($I742,CHAR(160)," "),_xludf.UNICHAR(8239)," ")))="males"),
"male",
IF(OR(LOWER(TRIM(SUBSTITUTE(SUBSTITUTE($I742,CHAR(160)," "),_xludf.UNICHAR(8239)," ")))="female",
LOWER(TRIM(SUBSTITUTE(SUBSTITUTE($I742,CHAR(160)," "),_xludf.UNICHAR(8239)," ")))="f",
LOWER(TRIM(SUBSTITUTE(SUBSTITUTE($I742,CHAR(160)," "),_xludf.UNICHAR(8239)," ")))="females"),
"female",
""))</f>
        <v>#NAME?</v>
      </c>
      <c r="K742" s="105">
        <v>567179882</v>
      </c>
      <c r="L742" s="105" t="s">
        <v>35</v>
      </c>
      <c r="M742" s="107" t="s">
        <v>83</v>
      </c>
      <c r="N742" s="107" t="s">
        <v>574</v>
      </c>
      <c r="O742" s="105"/>
      <c r="P742" s="106" t="s">
        <v>85</v>
      </c>
      <c r="Q742" s="137"/>
      <c r="R742" s="126" t="s">
        <v>5</v>
      </c>
      <c r="S742" s="107"/>
      <c r="T742" s="106"/>
      <c r="U742" s="106"/>
      <c r="V742" s="107"/>
      <c r="W742" s="107"/>
      <c r="X742" s="107" t="str">
        <f t="shared" si="803"/>
        <v>--735-13-04</v>
      </c>
      <c r="Y742" s="105" t="e">
        <f t="shared" ref="Y742:AC742" ca="1" si="839">TRIM(SUBSTITUTE(SUBSTITUTE(OFFSET($Q742,0,COLUMN()-COLUMN($AL$1)),CHAR(160)," "),_xludf.UNICHAR(8239)," "))</f>
        <v>#NAME?</v>
      </c>
      <c r="Z742" s="105" t="e">
        <f t="shared" ca="1" si="839"/>
        <v>#NAME?</v>
      </c>
      <c r="AA742" s="105" t="e">
        <f t="shared" ca="1" si="839"/>
        <v>#NAME?</v>
      </c>
      <c r="AB742" s="105" t="e">
        <f t="shared" ca="1" si="839"/>
        <v>#NAME?</v>
      </c>
      <c r="AC742" s="105" t="e">
        <f t="shared" ca="1" si="839"/>
        <v>#NAME?</v>
      </c>
      <c r="AD742" s="107">
        <f t="shared" si="805"/>
        <v>1</v>
      </c>
      <c r="AE742" s="107" t="str">
        <f t="shared" si="675"/>
        <v>2026-04</v>
      </c>
      <c r="AF742" s="107">
        <f t="shared" si="806"/>
        <v>1</v>
      </c>
      <c r="AG742" s="107">
        <f t="shared" si="807"/>
        <v>1</v>
      </c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</row>
    <row r="743" spans="1:47" ht="24" customHeight="1" x14ac:dyDescent="0.3">
      <c r="A743" s="46">
        <v>65</v>
      </c>
      <c r="B743" s="114" t="s">
        <v>784</v>
      </c>
      <c r="C743" s="102">
        <v>46125</v>
      </c>
      <c r="D743" s="108"/>
      <c r="E743" s="114">
        <v>400953188</v>
      </c>
      <c r="F743" s="118">
        <v>35789</v>
      </c>
      <c r="G743" s="114">
        <v>29</v>
      </c>
      <c r="H743" s="124" t="str">
        <f t="shared" si="746"/>
        <v>19-60</v>
      </c>
      <c r="I743" s="125" t="s">
        <v>82</v>
      </c>
      <c r="J743" s="108"/>
      <c r="K743" s="114">
        <v>592491640</v>
      </c>
      <c r="L743" s="105" t="s">
        <v>41</v>
      </c>
      <c r="M743" s="107" t="s">
        <v>83</v>
      </c>
      <c r="N743" s="107" t="s">
        <v>574</v>
      </c>
      <c r="O743" s="105"/>
      <c r="P743" s="106" t="s">
        <v>85</v>
      </c>
      <c r="Q743" s="136" t="s">
        <v>16</v>
      </c>
      <c r="R743" s="137"/>
      <c r="S743" s="108" t="s">
        <v>6</v>
      </c>
      <c r="T743" s="106"/>
      <c r="U743" s="106"/>
      <c r="V743" s="107"/>
      <c r="W743" s="107"/>
      <c r="X743" s="107" t="str">
        <f t="shared" si="803"/>
        <v>--736-13-04</v>
      </c>
      <c r="Y743" s="105" t="e">
        <f t="shared" ref="Y743:AC743" ca="1" si="840">TRIM(SUBSTITUTE(SUBSTITUTE(OFFSET($Q743,0,COLUMN()-COLUMN($AL$1)),CHAR(160)," "),_xludf.UNICHAR(8239)," "))</f>
        <v>#NAME?</v>
      </c>
      <c r="Z743" s="105" t="e">
        <f t="shared" ca="1" si="840"/>
        <v>#NAME?</v>
      </c>
      <c r="AA743" s="105" t="e">
        <f t="shared" ca="1" si="840"/>
        <v>#NAME?</v>
      </c>
      <c r="AB743" s="105" t="e">
        <f t="shared" ca="1" si="840"/>
        <v>#NAME?</v>
      </c>
      <c r="AC743" s="105" t="e">
        <f t="shared" ca="1" si="840"/>
        <v>#NAME?</v>
      </c>
      <c r="AD743" s="107">
        <f t="shared" si="805"/>
        <v>1</v>
      </c>
      <c r="AE743" s="107" t="str">
        <f t="shared" si="675"/>
        <v>2026-04</v>
      </c>
      <c r="AF743" s="107">
        <f t="shared" si="806"/>
        <v>0</v>
      </c>
      <c r="AG743" s="107">
        <f t="shared" si="807"/>
        <v>0</v>
      </c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</row>
    <row r="744" spans="1:47" ht="24" customHeight="1" x14ac:dyDescent="0.3">
      <c r="A744" s="46">
        <v>66</v>
      </c>
      <c r="B744" s="107" t="s">
        <v>785</v>
      </c>
      <c r="C744" s="102">
        <v>46125</v>
      </c>
      <c r="D744" s="102" t="str">
        <f t="array" ref="D744">IFERROR(
  LOOKUP(2, 1/((TRIM(IMS!$E$8:$E$4000)=TRIM(IMS!$E744))*(IMS!$C$8:$C$4000&lt;IMS!$C744)),
         IMS!$C$8:$C$4000),
"")</f>
        <v/>
      </c>
      <c r="E744" s="107">
        <v>444133482</v>
      </c>
      <c r="F744" s="118">
        <v>45121</v>
      </c>
      <c r="G744" s="104">
        <v>3</v>
      </c>
      <c r="H744" s="124" t="str">
        <f t="shared" si="746"/>
        <v>0-5</v>
      </c>
      <c r="I744" s="125" t="s">
        <v>82</v>
      </c>
      <c r="J744" s="105" t="e">
        <f ca="1">IF(OR(LOWER(TRIM(SUBSTITUTE(SUBSTITUTE($I744,CHAR(160)," "),_xludf.UNICHAR(8239)," ")))="male",
LOWER(TRIM(SUBSTITUTE(SUBSTITUTE($I744,CHAR(160)," "),_xludf.UNICHAR(8239)," ")))="m",
LOWER(TRIM(SUBSTITUTE(SUBSTITUTE($I744,CHAR(160)," "),_xludf.UNICHAR(8239)," ")))="males"),
"male",
IF(OR(LOWER(TRIM(SUBSTITUTE(SUBSTITUTE($I744,CHAR(160)," "),_xludf.UNICHAR(8239)," ")))="female",
LOWER(TRIM(SUBSTITUTE(SUBSTITUTE($I744,CHAR(160)," "),_xludf.UNICHAR(8239)," ")))="f",
LOWER(TRIM(SUBSTITUTE(SUBSTITUTE($I744,CHAR(160)," "),_xludf.UNICHAR(8239)," ")))="females"),
"female",
""))</f>
        <v>#NAME?</v>
      </c>
      <c r="K744" s="105">
        <v>597631202</v>
      </c>
      <c r="L744" s="105" t="s">
        <v>41</v>
      </c>
      <c r="M744" s="107" t="s">
        <v>89</v>
      </c>
      <c r="N744" s="107" t="s">
        <v>574</v>
      </c>
      <c r="O744" s="105"/>
      <c r="P744" s="106" t="s">
        <v>85</v>
      </c>
      <c r="Q744" s="136" t="s">
        <v>16</v>
      </c>
      <c r="R744" s="137"/>
      <c r="S744" s="107"/>
      <c r="T744" s="106"/>
      <c r="U744" s="106"/>
      <c r="V744" s="107"/>
      <c r="W744" s="107"/>
      <c r="X744" s="107" t="str">
        <f t="shared" si="803"/>
        <v>--737-13-04</v>
      </c>
      <c r="Y744" s="105" t="e">
        <f t="shared" ref="Y744:AC744" ca="1" si="841">TRIM(SUBSTITUTE(SUBSTITUTE(OFFSET($Q744,0,COLUMN()-COLUMN($AL$1)),CHAR(160)," "),_xludf.UNICHAR(8239)," "))</f>
        <v>#NAME?</v>
      </c>
      <c r="Z744" s="105" t="e">
        <f t="shared" ca="1" si="841"/>
        <v>#NAME?</v>
      </c>
      <c r="AA744" s="105" t="e">
        <f t="shared" ca="1" si="841"/>
        <v>#NAME?</v>
      </c>
      <c r="AB744" s="105" t="e">
        <f t="shared" ca="1" si="841"/>
        <v>#NAME?</v>
      </c>
      <c r="AC744" s="105" t="e">
        <f t="shared" ca="1" si="841"/>
        <v>#NAME?</v>
      </c>
      <c r="AD744" s="107">
        <f t="shared" si="805"/>
        <v>1</v>
      </c>
      <c r="AE744" s="107" t="str">
        <f t="shared" si="675"/>
        <v>2026-04</v>
      </c>
      <c r="AF744" s="107">
        <f t="shared" si="806"/>
        <v>1</v>
      </c>
      <c r="AG744" s="107">
        <f t="shared" si="807"/>
        <v>1</v>
      </c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</row>
    <row r="745" spans="1:47" ht="24" customHeight="1" x14ac:dyDescent="0.3">
      <c r="A745" s="46">
        <v>67</v>
      </c>
      <c r="B745" s="107" t="s">
        <v>786</v>
      </c>
      <c r="C745" s="102">
        <v>46125</v>
      </c>
      <c r="D745" s="102" t="str">
        <f t="array" ref="D745">IFERROR(
  LOOKUP(2, 1/((TRIM(IMS!$E$8:$E$4000)=TRIM(IMS!$E745))*(IMS!$C$8:$C$4000&lt;IMS!$C745)),
         IMS!$C$8:$C$4000),
"")</f>
        <v/>
      </c>
      <c r="E745" s="114">
        <v>963970447</v>
      </c>
      <c r="F745" s="118">
        <v>18296</v>
      </c>
      <c r="G745" s="114">
        <v>76</v>
      </c>
      <c r="H745" s="124" t="str">
        <f t="shared" si="746"/>
        <v>+60</v>
      </c>
      <c r="I745" s="125" t="s">
        <v>82</v>
      </c>
      <c r="J745" s="108"/>
      <c r="K745" s="114">
        <v>599093319</v>
      </c>
      <c r="L745" s="105" t="s">
        <v>35</v>
      </c>
      <c r="M745" s="107" t="s">
        <v>83</v>
      </c>
      <c r="N745" s="107" t="s">
        <v>574</v>
      </c>
      <c r="O745" s="105"/>
      <c r="P745" s="106" t="s">
        <v>85</v>
      </c>
      <c r="Q745" s="136" t="s">
        <v>16</v>
      </c>
      <c r="R745" s="137"/>
      <c r="S745" s="107"/>
      <c r="T745" s="106"/>
      <c r="U745" s="106"/>
      <c r="V745" s="107"/>
      <c r="W745" s="107"/>
      <c r="X745" s="107" t="str">
        <f t="shared" si="803"/>
        <v>--738-13-04</v>
      </c>
      <c r="Y745" s="105" t="e">
        <f t="shared" ref="Y745:AC745" ca="1" si="842">TRIM(SUBSTITUTE(SUBSTITUTE(OFFSET($Q745,0,COLUMN()-COLUMN($AL$1)),CHAR(160)," "),_xludf.UNICHAR(8239)," "))</f>
        <v>#NAME?</v>
      </c>
      <c r="Z745" s="105" t="e">
        <f t="shared" ca="1" si="842"/>
        <v>#NAME?</v>
      </c>
      <c r="AA745" s="105" t="e">
        <f t="shared" ca="1" si="842"/>
        <v>#NAME?</v>
      </c>
      <c r="AB745" s="105" t="e">
        <f t="shared" ca="1" si="842"/>
        <v>#NAME?</v>
      </c>
      <c r="AC745" s="105" t="e">
        <f t="shared" ca="1" si="842"/>
        <v>#NAME?</v>
      </c>
      <c r="AD745" s="107">
        <f t="shared" si="805"/>
        <v>1</v>
      </c>
      <c r="AE745" s="107" t="str">
        <f t="shared" si="675"/>
        <v>2026-04</v>
      </c>
      <c r="AF745" s="107">
        <f t="shared" si="806"/>
        <v>1</v>
      </c>
      <c r="AG745" s="107">
        <f t="shared" si="807"/>
        <v>1</v>
      </c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</row>
    <row r="746" spans="1:47" ht="24" customHeight="1" x14ac:dyDescent="0.3">
      <c r="A746" s="46">
        <v>68</v>
      </c>
      <c r="B746" s="107" t="s">
        <v>787</v>
      </c>
      <c r="C746" s="102">
        <v>46125</v>
      </c>
      <c r="D746" s="102" t="str">
        <f t="array" ref="D746">IFERROR(
  LOOKUP(2, 1/((TRIM(IMS!$E$8:$E$4000)=TRIM(IMS!$E746))*(IMS!$C$8:$C$4000&lt;IMS!$C746)),
         IMS!$C$8:$C$4000),
"")</f>
        <v/>
      </c>
      <c r="E746" s="107">
        <v>427385398</v>
      </c>
      <c r="F746" s="118">
        <v>39709</v>
      </c>
      <c r="G746" s="104">
        <v>18</v>
      </c>
      <c r="H746" s="124" t="str">
        <f t="shared" si="746"/>
        <v>6-18</v>
      </c>
      <c r="I746" s="125" t="s">
        <v>82</v>
      </c>
      <c r="J746" s="105" t="e">
        <f t="shared" ref="J746:J747" ca="1" si="843">IF(OR(LOWER(TRIM(SUBSTITUTE(SUBSTITUTE($I746,CHAR(160)," "),_xludf.UNICHAR(8239)," ")))="male",
LOWER(TRIM(SUBSTITUTE(SUBSTITUTE($I746,CHAR(160)," "),_xludf.UNICHAR(8239)," ")))="m",
LOWER(TRIM(SUBSTITUTE(SUBSTITUTE($I746,CHAR(160)," "),_xludf.UNICHAR(8239)," ")))="males"),
"male",
IF(OR(LOWER(TRIM(SUBSTITUTE(SUBSTITUTE($I746,CHAR(160)," "),_xludf.UNICHAR(8239)," ")))="female",
LOWER(TRIM(SUBSTITUTE(SUBSTITUTE($I746,CHAR(160)," "),_xludf.UNICHAR(8239)," ")))="f",
LOWER(TRIM(SUBSTITUTE(SUBSTITUTE($I746,CHAR(160)," "),_xludf.UNICHAR(8239)," ")))="females"),
"female",
""))</f>
        <v>#NAME?</v>
      </c>
      <c r="K746" s="105">
        <v>597887079</v>
      </c>
      <c r="L746" s="105" t="s">
        <v>24</v>
      </c>
      <c r="M746" s="107" t="s">
        <v>94</v>
      </c>
      <c r="N746" s="107" t="s">
        <v>574</v>
      </c>
      <c r="O746" s="105"/>
      <c r="P746" s="106" t="s">
        <v>85</v>
      </c>
      <c r="Q746" s="137"/>
      <c r="R746" s="126" t="s">
        <v>37</v>
      </c>
      <c r="S746" s="107"/>
      <c r="T746" s="106"/>
      <c r="U746" s="106"/>
      <c r="V746" s="107"/>
      <c r="W746" s="107"/>
      <c r="X746" s="107" t="str">
        <f t="shared" si="803"/>
        <v>--739-13-04</v>
      </c>
      <c r="Y746" s="105" t="e">
        <f t="shared" ref="Y746:AC746" ca="1" si="844">TRIM(SUBSTITUTE(SUBSTITUTE(OFFSET($Q746,0,COLUMN()-COLUMN($AL$1)),CHAR(160)," "),_xludf.UNICHAR(8239)," "))</f>
        <v>#NAME?</v>
      </c>
      <c r="Z746" s="105" t="e">
        <f t="shared" ca="1" si="844"/>
        <v>#NAME?</v>
      </c>
      <c r="AA746" s="105" t="e">
        <f t="shared" ca="1" si="844"/>
        <v>#NAME?</v>
      </c>
      <c r="AB746" s="105" t="e">
        <f t="shared" ca="1" si="844"/>
        <v>#NAME?</v>
      </c>
      <c r="AC746" s="105" t="e">
        <f t="shared" ca="1" si="844"/>
        <v>#NAME?</v>
      </c>
      <c r="AD746" s="107">
        <f t="shared" si="805"/>
        <v>1</v>
      </c>
      <c r="AE746" s="107" t="str">
        <f t="shared" si="675"/>
        <v>2026-04</v>
      </c>
      <c r="AF746" s="107">
        <f t="shared" si="806"/>
        <v>1</v>
      </c>
      <c r="AG746" s="107">
        <f t="shared" si="807"/>
        <v>1</v>
      </c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</row>
    <row r="747" spans="1:47" ht="28.5" customHeight="1" x14ac:dyDescent="0.3">
      <c r="A747" s="46">
        <v>69</v>
      </c>
      <c r="B747" s="107" t="s">
        <v>788</v>
      </c>
      <c r="C747" s="102">
        <v>46125</v>
      </c>
      <c r="D747" s="102">
        <f t="array" ref="D747">IFERROR(
  LOOKUP(2, 1/((TRIM(IMS!$E$8:$E$4000)=TRIM(IMS!$E747))*(IMS!$C$8:$C$4000&lt;IMS!$C747)),
         IMS!$C$8:$C$4000),
"")</f>
        <v>46111</v>
      </c>
      <c r="E747" s="107">
        <v>470316779</v>
      </c>
      <c r="F747" s="118">
        <v>45686</v>
      </c>
      <c r="G747" s="104">
        <v>1</v>
      </c>
      <c r="H747" s="124" t="str">
        <f t="shared" si="746"/>
        <v>0-5</v>
      </c>
      <c r="I747" s="126" t="s">
        <v>88</v>
      </c>
      <c r="J747" s="105" t="e">
        <f t="shared" ca="1" si="843"/>
        <v>#NAME?</v>
      </c>
      <c r="K747" s="109">
        <v>595304423</v>
      </c>
      <c r="L747" s="105" t="s">
        <v>12</v>
      </c>
      <c r="M747" s="107" t="s">
        <v>89</v>
      </c>
      <c r="N747" s="107" t="s">
        <v>574</v>
      </c>
      <c r="O747" s="105"/>
      <c r="P747" s="106" t="s">
        <v>85</v>
      </c>
      <c r="Q747" s="136" t="s">
        <v>16</v>
      </c>
      <c r="R747" s="137"/>
      <c r="S747" s="107"/>
      <c r="T747" s="106"/>
      <c r="U747" s="106"/>
      <c r="V747" s="107"/>
      <c r="W747" s="107"/>
      <c r="X747" s="107" t="str">
        <f t="shared" si="803"/>
        <v>--740-13-04</v>
      </c>
      <c r="Y747" s="105" t="e">
        <f t="shared" ref="Y747:AC747" ca="1" si="845">TRIM(SUBSTITUTE(SUBSTITUTE(OFFSET($Q747,0,COLUMN()-COLUMN($AL$1)),CHAR(160)," "),_xludf.UNICHAR(8239)," "))</f>
        <v>#NAME?</v>
      </c>
      <c r="Z747" s="105" t="e">
        <f t="shared" ca="1" si="845"/>
        <v>#NAME?</v>
      </c>
      <c r="AA747" s="105" t="e">
        <f t="shared" ca="1" si="845"/>
        <v>#NAME?</v>
      </c>
      <c r="AB747" s="105" t="e">
        <f t="shared" ca="1" si="845"/>
        <v>#NAME?</v>
      </c>
      <c r="AC747" s="105" t="e">
        <f t="shared" ca="1" si="845"/>
        <v>#NAME?</v>
      </c>
      <c r="AD747" s="107">
        <f t="shared" si="805"/>
        <v>1</v>
      </c>
      <c r="AE747" s="107" t="str">
        <f t="shared" si="675"/>
        <v>2026-04</v>
      </c>
      <c r="AF747" s="107">
        <f t="shared" si="806"/>
        <v>1</v>
      </c>
      <c r="AG747" s="107">
        <f t="shared" si="807"/>
        <v>0</v>
      </c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</row>
    <row r="748" spans="1:47" ht="24" customHeight="1" x14ac:dyDescent="0.3">
      <c r="A748" s="46">
        <v>70</v>
      </c>
      <c r="B748" s="105" t="s">
        <v>440</v>
      </c>
      <c r="C748" s="102">
        <v>46125</v>
      </c>
      <c r="D748" s="108"/>
      <c r="E748" s="105">
        <v>400937330</v>
      </c>
      <c r="F748" s="118">
        <v>35192</v>
      </c>
      <c r="G748" s="105">
        <v>30</v>
      </c>
      <c r="H748" s="124" t="str">
        <f t="shared" si="746"/>
        <v>19-60</v>
      </c>
      <c r="I748" s="126" t="s">
        <v>88</v>
      </c>
      <c r="J748" s="108"/>
      <c r="K748" s="105">
        <v>599852163</v>
      </c>
      <c r="L748" s="105" t="s">
        <v>35</v>
      </c>
      <c r="M748" s="107" t="s">
        <v>94</v>
      </c>
      <c r="N748" s="107" t="s">
        <v>574</v>
      </c>
      <c r="O748" s="105"/>
      <c r="P748" s="106" t="s">
        <v>85</v>
      </c>
      <c r="Q748" s="136" t="s">
        <v>16</v>
      </c>
      <c r="R748" s="137"/>
      <c r="S748" s="107"/>
      <c r="T748" s="106"/>
      <c r="U748" s="106"/>
      <c r="V748" s="107"/>
      <c r="W748" s="107"/>
      <c r="X748" s="107" t="str">
        <f t="shared" si="803"/>
        <v>--741-13-04</v>
      </c>
      <c r="Y748" s="105" t="e">
        <f t="shared" ref="Y748:AC748" ca="1" si="846">TRIM(SUBSTITUTE(SUBSTITUTE(OFFSET($Q748,0,COLUMN()-COLUMN($AL$1)),CHAR(160)," "),_xludf.UNICHAR(8239)," "))</f>
        <v>#NAME?</v>
      </c>
      <c r="Z748" s="105" t="e">
        <f t="shared" ca="1" si="846"/>
        <v>#NAME?</v>
      </c>
      <c r="AA748" s="105" t="e">
        <f t="shared" ca="1" si="846"/>
        <v>#NAME?</v>
      </c>
      <c r="AB748" s="105" t="e">
        <f t="shared" ca="1" si="846"/>
        <v>#NAME?</v>
      </c>
      <c r="AC748" s="105" t="e">
        <f t="shared" ca="1" si="846"/>
        <v>#NAME?</v>
      </c>
      <c r="AD748" s="107">
        <f t="shared" si="805"/>
        <v>1</v>
      </c>
      <c r="AE748" s="107" t="str">
        <f t="shared" si="675"/>
        <v>2026-04</v>
      </c>
      <c r="AF748" s="107">
        <f t="shared" si="806"/>
        <v>0</v>
      </c>
      <c r="AG748" s="107">
        <f t="shared" si="807"/>
        <v>0</v>
      </c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</row>
    <row r="749" spans="1:47" ht="24" customHeight="1" x14ac:dyDescent="0.3">
      <c r="A749" s="46">
        <v>71</v>
      </c>
      <c r="B749" s="107" t="s">
        <v>789</v>
      </c>
      <c r="C749" s="102">
        <v>46125</v>
      </c>
      <c r="D749" s="102" t="str">
        <f t="array" ref="D749">IFERROR(
  LOOKUP(2, 1/((TRIM(IMS!$E$8:$E$4000)=TRIM(IMS!$E749))*(IMS!$C$8:$C$4000&lt;IMS!$C749)),
         IMS!$C$8:$C$4000),
"")</f>
        <v/>
      </c>
      <c r="E749" s="107">
        <v>407663228</v>
      </c>
      <c r="F749" s="118">
        <v>37126</v>
      </c>
      <c r="G749" s="104">
        <v>25</v>
      </c>
      <c r="H749" s="124" t="str">
        <f t="shared" si="746"/>
        <v>19-60</v>
      </c>
      <c r="I749" s="125" t="s">
        <v>82</v>
      </c>
      <c r="J749" s="105" t="e">
        <f ca="1">IF(OR(LOWER(TRIM(SUBSTITUTE(SUBSTITUTE($I749,CHAR(160)," "),_xludf.UNICHAR(8239)," ")))="male",
LOWER(TRIM(SUBSTITUTE(SUBSTITUTE($I749,CHAR(160)," "),_xludf.UNICHAR(8239)," ")))="m",
LOWER(TRIM(SUBSTITUTE(SUBSTITUTE($I749,CHAR(160)," "),_xludf.UNICHAR(8239)," ")))="males"),
"male",
IF(OR(LOWER(TRIM(SUBSTITUTE(SUBSTITUTE($I749,CHAR(160)," "),_xludf.UNICHAR(8239)," ")))="female",
LOWER(TRIM(SUBSTITUTE(SUBSTITUTE($I749,CHAR(160)," "),_xludf.UNICHAR(8239)," ")))="f",
LOWER(TRIM(SUBSTITUTE(SUBSTITUTE($I749,CHAR(160)," "),_xludf.UNICHAR(8239)," ")))="females"),
"female",
""))</f>
        <v>#NAME?</v>
      </c>
      <c r="K749" s="105">
        <v>592131965</v>
      </c>
      <c r="L749" s="105" t="s">
        <v>44</v>
      </c>
      <c r="M749" s="107" t="s">
        <v>83</v>
      </c>
      <c r="N749" s="107" t="s">
        <v>574</v>
      </c>
      <c r="O749" s="105"/>
      <c r="P749" s="106" t="s">
        <v>85</v>
      </c>
      <c r="Q749" s="137"/>
      <c r="R749" s="126" t="s">
        <v>5</v>
      </c>
      <c r="S749" s="107"/>
      <c r="T749" s="106"/>
      <c r="U749" s="106"/>
      <c r="V749" s="107"/>
      <c r="W749" s="107"/>
      <c r="X749" s="107" t="str">
        <f t="shared" si="803"/>
        <v>--742-13-04</v>
      </c>
      <c r="Y749" s="105" t="e">
        <f t="shared" ref="Y749:AC749" ca="1" si="847">TRIM(SUBSTITUTE(SUBSTITUTE(OFFSET($Q749,0,COLUMN()-COLUMN($AL$1)),CHAR(160)," "),_xludf.UNICHAR(8239)," "))</f>
        <v>#NAME?</v>
      </c>
      <c r="Z749" s="105" t="e">
        <f t="shared" ca="1" si="847"/>
        <v>#NAME?</v>
      </c>
      <c r="AA749" s="105" t="e">
        <f t="shared" ca="1" si="847"/>
        <v>#NAME?</v>
      </c>
      <c r="AB749" s="105" t="e">
        <f t="shared" ca="1" si="847"/>
        <v>#NAME?</v>
      </c>
      <c r="AC749" s="105" t="e">
        <f t="shared" ca="1" si="847"/>
        <v>#NAME?</v>
      </c>
      <c r="AD749" s="107">
        <f t="shared" si="805"/>
        <v>1</v>
      </c>
      <c r="AE749" s="107" t="str">
        <f t="shared" si="675"/>
        <v>2026-04</v>
      </c>
      <c r="AF749" s="107">
        <f t="shared" si="806"/>
        <v>1</v>
      </c>
      <c r="AG749" s="107">
        <f t="shared" si="807"/>
        <v>1</v>
      </c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</row>
    <row r="750" spans="1:47" ht="24" customHeight="1" x14ac:dyDescent="0.3">
      <c r="A750" s="46">
        <v>72</v>
      </c>
      <c r="B750" s="107" t="s">
        <v>253</v>
      </c>
      <c r="C750" s="102">
        <v>46125</v>
      </c>
      <c r="D750" s="102">
        <f t="array" ref="D750">IFERROR(
  LOOKUP(2, 1/((TRIM(IMS!$E$8:$E$4000)=TRIM(IMS!$E750))*(IMS!$C$8:$C$4000&lt;IMS!$C750)),
         IMS!$C$8:$C$4000),
"")</f>
        <v>46113</v>
      </c>
      <c r="E750" s="114">
        <v>443093877</v>
      </c>
      <c r="F750" s="118">
        <v>43626</v>
      </c>
      <c r="G750" s="114">
        <v>7</v>
      </c>
      <c r="H750" s="124" t="str">
        <f t="shared" si="746"/>
        <v>6-18</v>
      </c>
      <c r="I750" s="126" t="s">
        <v>88</v>
      </c>
      <c r="J750" s="108"/>
      <c r="K750" s="114">
        <v>595924965</v>
      </c>
      <c r="L750" s="105" t="s">
        <v>35</v>
      </c>
      <c r="M750" s="107" t="s">
        <v>89</v>
      </c>
      <c r="N750" s="107" t="s">
        <v>574</v>
      </c>
      <c r="O750" s="105"/>
      <c r="P750" s="106" t="s">
        <v>85</v>
      </c>
      <c r="Q750" s="136" t="s">
        <v>16</v>
      </c>
      <c r="R750" s="137"/>
      <c r="S750" s="107"/>
      <c r="T750" s="106"/>
      <c r="U750" s="106"/>
      <c r="V750" s="107"/>
      <c r="W750" s="107"/>
      <c r="X750" s="107" t="str">
        <f t="shared" si="803"/>
        <v>--743-13-04</v>
      </c>
      <c r="Y750" s="105" t="e">
        <f t="shared" ref="Y750:AC750" ca="1" si="848">TRIM(SUBSTITUTE(SUBSTITUTE(OFFSET($Q750,0,COLUMN()-COLUMN($AL$1)),CHAR(160)," "),_xludf.UNICHAR(8239)," "))</f>
        <v>#NAME?</v>
      </c>
      <c r="Z750" s="105" t="e">
        <f t="shared" ca="1" si="848"/>
        <v>#NAME?</v>
      </c>
      <c r="AA750" s="105" t="e">
        <f t="shared" ca="1" si="848"/>
        <v>#NAME?</v>
      </c>
      <c r="AB750" s="105" t="e">
        <f t="shared" ca="1" si="848"/>
        <v>#NAME?</v>
      </c>
      <c r="AC750" s="105" t="e">
        <f t="shared" ca="1" si="848"/>
        <v>#NAME?</v>
      </c>
      <c r="AD750" s="107">
        <f t="shared" si="805"/>
        <v>1</v>
      </c>
      <c r="AE750" s="107" t="str">
        <f t="shared" si="675"/>
        <v>2026-04</v>
      </c>
      <c r="AF750" s="107">
        <f t="shared" si="806"/>
        <v>0</v>
      </c>
      <c r="AG750" s="107">
        <f t="shared" si="807"/>
        <v>0</v>
      </c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</row>
    <row r="751" spans="1:47" ht="24" customHeight="1" x14ac:dyDescent="0.3">
      <c r="A751" s="46">
        <v>73</v>
      </c>
      <c r="B751" s="114" t="s">
        <v>790</v>
      </c>
      <c r="C751" s="102">
        <v>46125</v>
      </c>
      <c r="D751" s="108"/>
      <c r="E751" s="114">
        <v>400913208</v>
      </c>
      <c r="F751" s="118">
        <v>35411</v>
      </c>
      <c r="G751" s="114">
        <v>30</v>
      </c>
      <c r="H751" s="124" t="str">
        <f t="shared" si="746"/>
        <v>19-60</v>
      </c>
      <c r="I751" s="125" t="s">
        <v>82</v>
      </c>
      <c r="J751" s="108"/>
      <c r="K751" s="114">
        <v>595941156</v>
      </c>
      <c r="L751" s="105" t="s">
        <v>35</v>
      </c>
      <c r="M751" s="107" t="s">
        <v>83</v>
      </c>
      <c r="N751" s="107" t="s">
        <v>574</v>
      </c>
      <c r="O751" s="105"/>
      <c r="P751" s="106" t="s">
        <v>85</v>
      </c>
      <c r="Q751" s="137"/>
      <c r="R751" s="126" t="s">
        <v>5</v>
      </c>
      <c r="S751" s="107"/>
      <c r="T751" s="106"/>
      <c r="U751" s="106"/>
      <c r="V751" s="107"/>
      <c r="W751" s="107"/>
      <c r="X751" s="107" t="str">
        <f t="shared" si="803"/>
        <v>--744-13-04</v>
      </c>
      <c r="Y751" s="105" t="e">
        <f t="shared" ref="Y751:AC751" ca="1" si="849">TRIM(SUBSTITUTE(SUBSTITUTE(OFFSET($Q751,0,COLUMN()-COLUMN($AL$1)),CHAR(160)," "),_xludf.UNICHAR(8239)," "))</f>
        <v>#NAME?</v>
      </c>
      <c r="Z751" s="105" t="e">
        <f t="shared" ca="1" si="849"/>
        <v>#NAME?</v>
      </c>
      <c r="AA751" s="105" t="e">
        <f t="shared" ca="1" si="849"/>
        <v>#NAME?</v>
      </c>
      <c r="AB751" s="105" t="e">
        <f t="shared" ca="1" si="849"/>
        <v>#NAME?</v>
      </c>
      <c r="AC751" s="105" t="e">
        <f t="shared" ca="1" si="849"/>
        <v>#NAME?</v>
      </c>
      <c r="AD751" s="107">
        <f t="shared" si="805"/>
        <v>1</v>
      </c>
      <c r="AE751" s="107" t="str">
        <f t="shared" si="675"/>
        <v>2026-04</v>
      </c>
      <c r="AF751" s="107">
        <f t="shared" si="806"/>
        <v>1</v>
      </c>
      <c r="AG751" s="107">
        <f t="shared" si="807"/>
        <v>1</v>
      </c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</row>
    <row r="752" spans="1:47" ht="24" customHeight="1" x14ac:dyDescent="0.3">
      <c r="A752" s="46">
        <v>74</v>
      </c>
      <c r="B752" s="107" t="s">
        <v>791</v>
      </c>
      <c r="C752" s="102">
        <v>46125</v>
      </c>
      <c r="D752" s="102" t="str">
        <f t="array" ref="D752">IFERROR(
  LOOKUP(2, 1/((TRIM(IMS!$E$8:$E$4000)=TRIM(IMS!$E752))*(IMS!$C$8:$C$4000&lt;IMS!$C752)),
         IMS!$C$8:$C$4000),
"")</f>
        <v/>
      </c>
      <c r="E752" s="107">
        <v>405954587</v>
      </c>
      <c r="F752" s="118">
        <v>36923</v>
      </c>
      <c r="G752" s="104">
        <v>25</v>
      </c>
      <c r="H752" s="124" t="str">
        <f t="shared" si="746"/>
        <v>19-60</v>
      </c>
      <c r="I752" s="125" t="s">
        <v>82</v>
      </c>
      <c r="J752" s="105" t="e">
        <f ca="1">IF(OR(LOWER(TRIM(SUBSTITUTE(SUBSTITUTE($I752,CHAR(160)," "),_xludf.UNICHAR(8239)," ")))="male",
LOWER(TRIM(SUBSTITUTE(SUBSTITUTE($I752,CHAR(160)," "),_xludf.UNICHAR(8239)," ")))="m",
LOWER(TRIM(SUBSTITUTE(SUBSTITUTE($I752,CHAR(160)," "),_xludf.UNICHAR(8239)," ")))="males"),
"male",
IF(OR(LOWER(TRIM(SUBSTITUTE(SUBSTITUTE($I752,CHAR(160)," "),_xludf.UNICHAR(8239)," ")))="female",
LOWER(TRIM(SUBSTITUTE(SUBSTITUTE($I752,CHAR(160)," "),_xludf.UNICHAR(8239)," ")))="f",
LOWER(TRIM(SUBSTITUTE(SUBSTITUTE($I752,CHAR(160)," "),_xludf.UNICHAR(8239)," ")))="females"),
"female",
""))</f>
        <v>#NAME?</v>
      </c>
      <c r="K752" s="105">
        <v>599753760</v>
      </c>
      <c r="L752" s="105" t="s">
        <v>35</v>
      </c>
      <c r="M752" s="107" t="s">
        <v>94</v>
      </c>
      <c r="N752" s="107" t="s">
        <v>574</v>
      </c>
      <c r="O752" s="105"/>
      <c r="P752" s="106" t="s">
        <v>85</v>
      </c>
      <c r="Q752" s="136" t="s">
        <v>16</v>
      </c>
      <c r="R752" s="137"/>
      <c r="S752" s="107"/>
      <c r="T752" s="106"/>
      <c r="U752" s="106"/>
      <c r="V752" s="107"/>
      <c r="W752" s="107"/>
      <c r="X752" s="107" t="str">
        <f t="shared" si="803"/>
        <v>--745-13-04</v>
      </c>
      <c r="Y752" s="105" t="e">
        <f t="shared" ref="Y752:AC752" ca="1" si="850">TRIM(SUBSTITUTE(SUBSTITUTE(OFFSET($Q752,0,COLUMN()-COLUMN($AL$1)),CHAR(160)," "),_xludf.UNICHAR(8239)," "))</f>
        <v>#NAME?</v>
      </c>
      <c r="Z752" s="105" t="e">
        <f t="shared" ca="1" si="850"/>
        <v>#NAME?</v>
      </c>
      <c r="AA752" s="105" t="e">
        <f t="shared" ca="1" si="850"/>
        <v>#NAME?</v>
      </c>
      <c r="AB752" s="105" t="e">
        <f t="shared" ca="1" si="850"/>
        <v>#NAME?</v>
      </c>
      <c r="AC752" s="105" t="e">
        <f t="shared" ca="1" si="850"/>
        <v>#NAME?</v>
      </c>
      <c r="AD752" s="107">
        <f t="shared" si="805"/>
        <v>1</v>
      </c>
      <c r="AE752" s="107" t="str">
        <f t="shared" si="675"/>
        <v>2026-04</v>
      </c>
      <c r="AF752" s="107">
        <f t="shared" si="806"/>
        <v>1</v>
      </c>
      <c r="AG752" s="107">
        <f t="shared" si="807"/>
        <v>1</v>
      </c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</row>
    <row r="753" spans="1:47" ht="24" customHeight="1" x14ac:dyDescent="0.3">
      <c r="A753" s="46">
        <v>75</v>
      </c>
      <c r="B753" s="114" t="s">
        <v>792</v>
      </c>
      <c r="C753" s="102">
        <v>46125</v>
      </c>
      <c r="D753" s="108"/>
      <c r="E753" s="114">
        <v>801846395</v>
      </c>
      <c r="F753" s="118">
        <v>32617</v>
      </c>
      <c r="G753" s="114">
        <v>37</v>
      </c>
      <c r="H753" s="124" t="str">
        <f t="shared" si="746"/>
        <v>19-60</v>
      </c>
      <c r="I753" s="125" t="s">
        <v>82</v>
      </c>
      <c r="J753" s="108"/>
      <c r="K753" s="114">
        <v>598130382</v>
      </c>
      <c r="L753" s="105" t="s">
        <v>35</v>
      </c>
      <c r="M753" s="107" t="s">
        <v>83</v>
      </c>
      <c r="N753" s="107" t="s">
        <v>574</v>
      </c>
      <c r="O753" s="105"/>
      <c r="P753" s="106" t="s">
        <v>85</v>
      </c>
      <c r="Q753" s="137"/>
      <c r="R753" s="126" t="s">
        <v>27</v>
      </c>
      <c r="S753" s="107"/>
      <c r="T753" s="106"/>
      <c r="U753" s="106"/>
      <c r="V753" s="107"/>
      <c r="W753" s="107"/>
      <c r="X753" s="107" t="str">
        <f t="shared" si="803"/>
        <v>--746-13-04</v>
      </c>
      <c r="Y753" s="105" t="e">
        <f t="shared" ref="Y753:AC753" ca="1" si="851">TRIM(SUBSTITUTE(SUBSTITUTE(OFFSET($Q753,0,COLUMN()-COLUMN($AL$1)),CHAR(160)," "),_xludf.UNICHAR(8239)," "))</f>
        <v>#NAME?</v>
      </c>
      <c r="Z753" s="105" t="e">
        <f t="shared" ca="1" si="851"/>
        <v>#NAME?</v>
      </c>
      <c r="AA753" s="105" t="e">
        <f t="shared" ca="1" si="851"/>
        <v>#NAME?</v>
      </c>
      <c r="AB753" s="105" t="e">
        <f t="shared" ca="1" si="851"/>
        <v>#NAME?</v>
      </c>
      <c r="AC753" s="105" t="e">
        <f t="shared" ca="1" si="851"/>
        <v>#NAME?</v>
      </c>
      <c r="AD753" s="107">
        <f t="shared" si="805"/>
        <v>0</v>
      </c>
      <c r="AE753" s="107" t="str">
        <f t="shared" si="675"/>
        <v>2026-04</v>
      </c>
      <c r="AF753" s="107">
        <f t="shared" si="806"/>
        <v>1</v>
      </c>
      <c r="AG753" s="107">
        <f t="shared" si="807"/>
        <v>1</v>
      </c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</row>
    <row r="754" spans="1:47" ht="24" customHeight="1" x14ac:dyDescent="0.3">
      <c r="A754" s="46">
        <v>76</v>
      </c>
      <c r="B754" s="107" t="s">
        <v>793</v>
      </c>
      <c r="C754" s="102">
        <v>46125</v>
      </c>
      <c r="D754" s="102" t="str">
        <f t="array" ref="D754">IFERROR(
  LOOKUP(2, 1/((TRIM(IMS!$E$8:$E$4000)=TRIM(IMS!$E754))*(IMS!$C$8:$C$4000&lt;IMS!$C754)),
         IMS!$C$8:$C$4000),
"")</f>
        <v/>
      </c>
      <c r="E754" s="107">
        <v>803381435</v>
      </c>
      <c r="F754" s="118">
        <v>33885</v>
      </c>
      <c r="G754" s="104">
        <v>34</v>
      </c>
      <c r="H754" s="124" t="str">
        <f t="shared" si="746"/>
        <v>19-60</v>
      </c>
      <c r="I754" s="125" t="s">
        <v>82</v>
      </c>
      <c r="J754" s="105" t="e">
        <f t="shared" ref="J754:J766" ca="1" si="852">IF(OR(LOWER(TRIM(SUBSTITUTE(SUBSTITUTE($I754,CHAR(160)," "),_xludf.UNICHAR(8239)," ")))="male",
LOWER(TRIM(SUBSTITUTE(SUBSTITUTE($I754,CHAR(160)," "),_xludf.UNICHAR(8239)," ")))="m",
LOWER(TRIM(SUBSTITUTE(SUBSTITUTE($I754,CHAR(160)," "),_xludf.UNICHAR(8239)," ")))="males"),
"male",
IF(OR(LOWER(TRIM(SUBSTITUTE(SUBSTITUTE($I754,CHAR(160)," "),_xludf.UNICHAR(8239)," ")))="female",
LOWER(TRIM(SUBSTITUTE(SUBSTITUTE($I754,CHAR(160)," "),_xludf.UNICHAR(8239)," ")))="f",
LOWER(TRIM(SUBSTITUTE(SUBSTITUTE($I754,CHAR(160)," "),_xludf.UNICHAR(8239)," ")))="females"),
"female",
""))</f>
        <v>#NAME?</v>
      </c>
      <c r="K754" s="105">
        <v>597239279</v>
      </c>
      <c r="L754" s="105" t="s">
        <v>35</v>
      </c>
      <c r="M754" s="107" t="s">
        <v>83</v>
      </c>
      <c r="N754" s="107" t="s">
        <v>574</v>
      </c>
      <c r="O754" s="105"/>
      <c r="P754" s="106" t="s">
        <v>85</v>
      </c>
      <c r="Q754" s="137"/>
      <c r="R754" s="126" t="s">
        <v>5</v>
      </c>
      <c r="S754" s="107"/>
      <c r="T754" s="106"/>
      <c r="U754" s="106"/>
      <c r="V754" s="107"/>
      <c r="W754" s="107"/>
      <c r="X754" s="107" t="str">
        <f t="shared" si="803"/>
        <v>--747-13-04</v>
      </c>
      <c r="Y754" s="105" t="e">
        <f t="shared" ref="Y754:AC754" ca="1" si="853">TRIM(SUBSTITUTE(SUBSTITUTE(OFFSET($Q754,0,COLUMN()-COLUMN($AL$1)),CHAR(160)," "),_xludf.UNICHAR(8239)," "))</f>
        <v>#NAME?</v>
      </c>
      <c r="Z754" s="105" t="e">
        <f t="shared" ca="1" si="853"/>
        <v>#NAME?</v>
      </c>
      <c r="AA754" s="105" t="e">
        <f t="shared" ca="1" si="853"/>
        <v>#NAME?</v>
      </c>
      <c r="AB754" s="105" t="e">
        <f t="shared" ca="1" si="853"/>
        <v>#NAME?</v>
      </c>
      <c r="AC754" s="105" t="e">
        <f t="shared" ca="1" si="853"/>
        <v>#NAME?</v>
      </c>
      <c r="AD754" s="107">
        <f t="shared" si="805"/>
        <v>1</v>
      </c>
      <c r="AE754" s="107" t="str">
        <f t="shared" si="675"/>
        <v>2026-04</v>
      </c>
      <c r="AF754" s="107">
        <f t="shared" si="806"/>
        <v>1</v>
      </c>
      <c r="AG754" s="107">
        <f t="shared" si="807"/>
        <v>1</v>
      </c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</row>
    <row r="755" spans="1:47" ht="24" customHeight="1" x14ac:dyDescent="0.3">
      <c r="A755" s="46">
        <v>77</v>
      </c>
      <c r="B755" s="107" t="s">
        <v>794</v>
      </c>
      <c r="C755" s="102">
        <v>46125</v>
      </c>
      <c r="D755" s="102" t="str">
        <f t="array" ref="D755">IFERROR(
  LOOKUP(2, 1/((TRIM(IMS!$E$8:$E$4000)=TRIM(IMS!$E755))*(IMS!$C$8:$C$4000&lt;IMS!$C755)),
         IMS!$C$8:$C$4000),
"")</f>
        <v/>
      </c>
      <c r="E755" s="107">
        <v>444922843</v>
      </c>
      <c r="F755" s="118">
        <v>44588</v>
      </c>
      <c r="G755" s="104">
        <v>4</v>
      </c>
      <c r="H755" s="124" t="str">
        <f t="shared" si="746"/>
        <v>0-5</v>
      </c>
      <c r="I755" s="126" t="s">
        <v>88</v>
      </c>
      <c r="J755" s="105" t="e">
        <f t="shared" ca="1" si="852"/>
        <v>#NAME?</v>
      </c>
      <c r="K755" s="105">
        <v>598763330</v>
      </c>
      <c r="L755" s="105" t="s">
        <v>41</v>
      </c>
      <c r="M755" s="107" t="s">
        <v>89</v>
      </c>
      <c r="N755" s="107" t="s">
        <v>574</v>
      </c>
      <c r="O755" s="105"/>
      <c r="P755" s="106" t="s">
        <v>85</v>
      </c>
      <c r="Q755" s="136" t="s">
        <v>16</v>
      </c>
      <c r="R755" s="137"/>
      <c r="S755" s="107"/>
      <c r="T755" s="106"/>
      <c r="U755" s="106"/>
      <c r="V755" s="107"/>
      <c r="W755" s="107"/>
      <c r="X755" s="107" t="str">
        <f t="shared" si="803"/>
        <v>--748-13-04</v>
      </c>
      <c r="Y755" s="105" t="e">
        <f t="shared" ref="Y755:AC755" ca="1" si="854">TRIM(SUBSTITUTE(SUBSTITUTE(OFFSET($Q755,0,COLUMN()-COLUMN($AL$1)),CHAR(160)," "),_xludf.UNICHAR(8239)," "))</f>
        <v>#NAME?</v>
      </c>
      <c r="Z755" s="105" t="e">
        <f t="shared" ca="1" si="854"/>
        <v>#NAME?</v>
      </c>
      <c r="AA755" s="105" t="e">
        <f t="shared" ca="1" si="854"/>
        <v>#NAME?</v>
      </c>
      <c r="AB755" s="105" t="e">
        <f t="shared" ca="1" si="854"/>
        <v>#NAME?</v>
      </c>
      <c r="AC755" s="105" t="e">
        <f t="shared" ca="1" si="854"/>
        <v>#NAME?</v>
      </c>
      <c r="AD755" s="107">
        <f t="shared" si="805"/>
        <v>1</v>
      </c>
      <c r="AE755" s="107" t="str">
        <f t="shared" si="675"/>
        <v>2026-04</v>
      </c>
      <c r="AF755" s="107">
        <f t="shared" si="806"/>
        <v>1</v>
      </c>
      <c r="AG755" s="107">
        <f t="shared" si="807"/>
        <v>1</v>
      </c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</row>
    <row r="756" spans="1:47" ht="24" customHeight="1" x14ac:dyDescent="0.3">
      <c r="A756" s="46">
        <v>78</v>
      </c>
      <c r="B756" s="107" t="s">
        <v>795</v>
      </c>
      <c r="C756" s="102">
        <v>46125</v>
      </c>
      <c r="D756" s="102" t="str">
        <f t="array" ref="D756">IFERROR(
  LOOKUP(2, 1/((TRIM(IMS!$E$8:$E$4000)=TRIM(IMS!$E756))*(IMS!$C$8:$C$4000&lt;IMS!$C756)),
         IMS!$C$8:$C$4000),
"")</f>
        <v/>
      </c>
      <c r="E756" s="107">
        <v>400543815</v>
      </c>
      <c r="F756" s="118">
        <v>34885</v>
      </c>
      <c r="G756" s="104">
        <v>31</v>
      </c>
      <c r="H756" s="124" t="str">
        <f t="shared" si="746"/>
        <v>19-60</v>
      </c>
      <c r="I756" s="125" t="s">
        <v>82</v>
      </c>
      <c r="J756" s="105" t="e">
        <f t="shared" ca="1" si="852"/>
        <v>#NAME?</v>
      </c>
      <c r="K756" s="105">
        <v>592413184</v>
      </c>
      <c r="L756" s="105" t="s">
        <v>41</v>
      </c>
      <c r="M756" s="107" t="s">
        <v>83</v>
      </c>
      <c r="N756" s="107" t="s">
        <v>574</v>
      </c>
      <c r="O756" s="105"/>
      <c r="P756" s="106" t="s">
        <v>85</v>
      </c>
      <c r="Q756" s="137"/>
      <c r="R756" s="126" t="s">
        <v>5</v>
      </c>
      <c r="S756" s="107"/>
      <c r="T756" s="106"/>
      <c r="U756" s="106"/>
      <c r="V756" s="107"/>
      <c r="W756" s="107"/>
      <c r="X756" s="107" t="str">
        <f t="shared" si="803"/>
        <v>--749-13-04</v>
      </c>
      <c r="Y756" s="105" t="e">
        <f t="shared" ref="Y756:AC756" ca="1" si="855">TRIM(SUBSTITUTE(SUBSTITUTE(OFFSET($Q756,0,COLUMN()-COLUMN($AL$1)),CHAR(160)," "),_xludf.UNICHAR(8239)," "))</f>
        <v>#NAME?</v>
      </c>
      <c r="Z756" s="105" t="e">
        <f t="shared" ca="1" si="855"/>
        <v>#NAME?</v>
      </c>
      <c r="AA756" s="105" t="e">
        <f t="shared" ca="1" si="855"/>
        <v>#NAME?</v>
      </c>
      <c r="AB756" s="105" t="e">
        <f t="shared" ca="1" si="855"/>
        <v>#NAME?</v>
      </c>
      <c r="AC756" s="105" t="e">
        <f t="shared" ca="1" si="855"/>
        <v>#NAME?</v>
      </c>
      <c r="AD756" s="107">
        <f t="shared" si="805"/>
        <v>1</v>
      </c>
      <c r="AE756" s="107" t="str">
        <f t="shared" si="675"/>
        <v>2026-04</v>
      </c>
      <c r="AF756" s="107">
        <f t="shared" si="806"/>
        <v>1</v>
      </c>
      <c r="AG756" s="107">
        <f t="shared" si="807"/>
        <v>1</v>
      </c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</row>
    <row r="757" spans="1:47" ht="24" customHeight="1" x14ac:dyDescent="0.3">
      <c r="A757" s="46">
        <v>79</v>
      </c>
      <c r="B757" s="107" t="s">
        <v>796</v>
      </c>
      <c r="C757" s="102">
        <v>46125</v>
      </c>
      <c r="D757" s="102" t="str">
        <f t="array" ref="D757">IFERROR(
  LOOKUP(2, 1/((TRIM(IMS!$E$8:$E$4000)=TRIM(IMS!$E757))*(IMS!$C$8:$C$4000&lt;IMS!$C757)),
         IMS!$C$8:$C$4000),
"")</f>
        <v/>
      </c>
      <c r="E757" s="107">
        <v>443086319</v>
      </c>
      <c r="F757" s="118">
        <v>43903</v>
      </c>
      <c r="G757" s="104">
        <v>6</v>
      </c>
      <c r="H757" s="124" t="str">
        <f t="shared" si="746"/>
        <v>6-18</v>
      </c>
      <c r="I757" s="126" t="s">
        <v>88</v>
      </c>
      <c r="J757" s="105" t="e">
        <f t="shared" ca="1" si="852"/>
        <v>#NAME?</v>
      </c>
      <c r="K757" s="105">
        <v>592413184</v>
      </c>
      <c r="L757" s="105" t="s">
        <v>41</v>
      </c>
      <c r="M757" s="107" t="s">
        <v>89</v>
      </c>
      <c r="N757" s="107" t="s">
        <v>574</v>
      </c>
      <c r="O757" s="105"/>
      <c r="P757" s="106" t="s">
        <v>85</v>
      </c>
      <c r="Q757" s="136" t="s">
        <v>16</v>
      </c>
      <c r="R757" s="137"/>
      <c r="S757" s="107"/>
      <c r="T757" s="106"/>
      <c r="U757" s="106"/>
      <c r="V757" s="107"/>
      <c r="W757" s="107"/>
      <c r="X757" s="107" t="str">
        <f t="shared" si="803"/>
        <v>--750-13-04</v>
      </c>
      <c r="Y757" s="105" t="e">
        <f t="shared" ref="Y757:AC757" ca="1" si="856">TRIM(SUBSTITUTE(SUBSTITUTE(OFFSET($Q757,0,COLUMN()-COLUMN($AL$1)),CHAR(160)," "),_xludf.UNICHAR(8239)," "))</f>
        <v>#NAME?</v>
      </c>
      <c r="Z757" s="105" t="e">
        <f t="shared" ca="1" si="856"/>
        <v>#NAME?</v>
      </c>
      <c r="AA757" s="105" t="e">
        <f t="shared" ca="1" si="856"/>
        <v>#NAME?</v>
      </c>
      <c r="AB757" s="105" t="e">
        <f t="shared" ca="1" si="856"/>
        <v>#NAME?</v>
      </c>
      <c r="AC757" s="105" t="e">
        <f t="shared" ca="1" si="856"/>
        <v>#NAME?</v>
      </c>
      <c r="AD757" s="107">
        <f t="shared" si="805"/>
        <v>1</v>
      </c>
      <c r="AE757" s="107" t="str">
        <f t="shared" si="675"/>
        <v>2026-04</v>
      </c>
      <c r="AF757" s="107">
        <f t="shared" si="806"/>
        <v>1</v>
      </c>
      <c r="AG757" s="107">
        <f t="shared" si="807"/>
        <v>1</v>
      </c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</row>
    <row r="758" spans="1:47" ht="24" customHeight="1" x14ac:dyDescent="0.3">
      <c r="A758" s="46">
        <v>80</v>
      </c>
      <c r="B758" s="107" t="s">
        <v>797</v>
      </c>
      <c r="C758" s="102">
        <v>46125</v>
      </c>
      <c r="D758" s="102" t="str">
        <f t="array" ref="D758">IFERROR(
  LOOKUP(2, 1/((TRIM(IMS!$E$8:$E$4000)=TRIM(IMS!$E758))*(IMS!$C$8:$C$4000&lt;IMS!$C758)),
         IMS!$C$8:$C$4000),
"")</f>
        <v/>
      </c>
      <c r="E758" s="107">
        <v>933181083</v>
      </c>
      <c r="F758" s="118">
        <v>25528</v>
      </c>
      <c r="G758" s="104">
        <v>56</v>
      </c>
      <c r="H758" s="124" t="str">
        <f t="shared" si="746"/>
        <v>19-60</v>
      </c>
      <c r="I758" s="126" t="s">
        <v>88</v>
      </c>
      <c r="J758" s="105" t="e">
        <f t="shared" ca="1" si="852"/>
        <v>#NAME?</v>
      </c>
      <c r="K758" s="105">
        <v>599854780</v>
      </c>
      <c r="L758" s="105" t="s">
        <v>41</v>
      </c>
      <c r="M758" s="107" t="s">
        <v>83</v>
      </c>
      <c r="N758" s="107" t="s">
        <v>574</v>
      </c>
      <c r="O758" s="105"/>
      <c r="P758" s="106" t="s">
        <v>85</v>
      </c>
      <c r="Q758" s="136" t="s">
        <v>4</v>
      </c>
      <c r="R758" s="137"/>
      <c r="S758" s="107"/>
      <c r="T758" s="106"/>
      <c r="U758" s="106"/>
      <c r="V758" s="107"/>
      <c r="W758" s="107"/>
      <c r="X758" s="107" t="str">
        <f t="shared" si="803"/>
        <v>--751-13-04</v>
      </c>
      <c r="Y758" s="105" t="e">
        <f t="shared" ref="Y758:AC758" ca="1" si="857">TRIM(SUBSTITUTE(SUBSTITUTE(OFFSET($Q758,0,COLUMN()-COLUMN($AL$1)),CHAR(160)," "),_xludf.UNICHAR(8239)," "))</f>
        <v>#NAME?</v>
      </c>
      <c r="Z758" s="105" t="e">
        <f t="shared" ca="1" si="857"/>
        <v>#NAME?</v>
      </c>
      <c r="AA758" s="105" t="e">
        <f t="shared" ca="1" si="857"/>
        <v>#NAME?</v>
      </c>
      <c r="AB758" s="105" t="e">
        <f t="shared" ca="1" si="857"/>
        <v>#NAME?</v>
      </c>
      <c r="AC758" s="105" t="e">
        <f t="shared" ca="1" si="857"/>
        <v>#NAME?</v>
      </c>
      <c r="AD758" s="107">
        <f t="shared" si="805"/>
        <v>1</v>
      </c>
      <c r="AE758" s="107" t="str">
        <f t="shared" si="675"/>
        <v>2026-04</v>
      </c>
      <c r="AF758" s="107">
        <f t="shared" si="806"/>
        <v>1</v>
      </c>
      <c r="AG758" s="107">
        <f t="shared" si="807"/>
        <v>1</v>
      </c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</row>
    <row r="759" spans="1:47" ht="24" customHeight="1" x14ac:dyDescent="0.3">
      <c r="A759" s="46">
        <v>81</v>
      </c>
      <c r="B759" s="107" t="s">
        <v>798</v>
      </c>
      <c r="C759" s="102">
        <v>46125</v>
      </c>
      <c r="D759" s="102" t="str">
        <f t="array" ref="D759">IFERROR(
  LOOKUP(2, 1/((TRIM(IMS!$E$8:$E$4000)=TRIM(IMS!$E759))*(IMS!$C$8:$C$4000&lt;IMS!$C759)),
         IMS!$C$8:$C$4000),
"")</f>
        <v/>
      </c>
      <c r="E759" s="107">
        <v>970045936</v>
      </c>
      <c r="F759" s="118">
        <v>20682</v>
      </c>
      <c r="G759" s="104">
        <v>70</v>
      </c>
      <c r="H759" s="124" t="str">
        <f t="shared" si="746"/>
        <v>+60</v>
      </c>
      <c r="I759" s="125" t="s">
        <v>82</v>
      </c>
      <c r="J759" s="105" t="e">
        <f t="shared" ca="1" si="852"/>
        <v>#NAME?</v>
      </c>
      <c r="K759" s="105">
        <v>595612269</v>
      </c>
      <c r="L759" s="105" t="s">
        <v>35</v>
      </c>
      <c r="M759" s="107" t="s">
        <v>83</v>
      </c>
      <c r="N759" s="107" t="s">
        <v>574</v>
      </c>
      <c r="O759" s="105"/>
      <c r="P759" s="106" t="s">
        <v>85</v>
      </c>
      <c r="Q759" s="136" t="s">
        <v>4</v>
      </c>
      <c r="R759" s="137"/>
      <c r="S759" s="107"/>
      <c r="T759" s="106"/>
      <c r="U759" s="106"/>
      <c r="V759" s="107"/>
      <c r="W759" s="107"/>
      <c r="X759" s="107" t="str">
        <f t="shared" si="803"/>
        <v>--752-13-04</v>
      </c>
      <c r="Y759" s="105" t="e">
        <f t="shared" ref="Y759:AC759" ca="1" si="858">TRIM(SUBSTITUTE(SUBSTITUTE(OFFSET($Q759,0,COLUMN()-COLUMN($AL$1)),CHAR(160)," "),_xludf.UNICHAR(8239)," "))</f>
        <v>#NAME?</v>
      </c>
      <c r="Z759" s="105" t="e">
        <f t="shared" ca="1" si="858"/>
        <v>#NAME?</v>
      </c>
      <c r="AA759" s="105" t="e">
        <f t="shared" ca="1" si="858"/>
        <v>#NAME?</v>
      </c>
      <c r="AB759" s="105" t="e">
        <f t="shared" ca="1" si="858"/>
        <v>#NAME?</v>
      </c>
      <c r="AC759" s="105" t="e">
        <f t="shared" ca="1" si="858"/>
        <v>#NAME?</v>
      </c>
      <c r="AD759" s="107">
        <f t="shared" si="805"/>
        <v>1</v>
      </c>
      <c r="AE759" s="107" t="str">
        <f t="shared" si="675"/>
        <v>2026-04</v>
      </c>
      <c r="AF759" s="107">
        <f t="shared" si="806"/>
        <v>1</v>
      </c>
      <c r="AG759" s="107">
        <f t="shared" si="807"/>
        <v>1</v>
      </c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</row>
    <row r="760" spans="1:47" ht="24" customHeight="1" x14ac:dyDescent="0.3">
      <c r="A760" s="46">
        <v>82</v>
      </c>
      <c r="B760" s="107" t="s">
        <v>799</v>
      </c>
      <c r="C760" s="102">
        <v>46125</v>
      </c>
      <c r="D760" s="102" t="str">
        <f t="array" ref="D760">IFERROR(
  LOOKUP(2, 1/((TRIM(IMS!$E$8:$E$4000)=TRIM(IMS!$E760))*(IMS!$C$8:$C$4000&lt;IMS!$C760)),
         IMS!$C$8:$C$4000),
"")</f>
        <v/>
      </c>
      <c r="E760" s="107">
        <v>408451979</v>
      </c>
      <c r="F760" s="118">
        <v>37873</v>
      </c>
      <c r="G760" s="104">
        <v>23</v>
      </c>
      <c r="H760" s="124" t="str">
        <f t="shared" si="746"/>
        <v>19-60</v>
      </c>
      <c r="I760" s="125" t="s">
        <v>82</v>
      </c>
      <c r="J760" s="105" t="e">
        <f t="shared" ca="1" si="852"/>
        <v>#NAME?</v>
      </c>
      <c r="K760" s="105">
        <v>597477282</v>
      </c>
      <c r="L760" s="105" t="s">
        <v>35</v>
      </c>
      <c r="M760" s="107" t="s">
        <v>83</v>
      </c>
      <c r="N760" s="107" t="s">
        <v>574</v>
      </c>
      <c r="O760" s="105"/>
      <c r="P760" s="106" t="s">
        <v>85</v>
      </c>
      <c r="Q760" s="137"/>
      <c r="R760" s="126" t="s">
        <v>27</v>
      </c>
      <c r="S760" s="107"/>
      <c r="T760" s="106"/>
      <c r="U760" s="106"/>
      <c r="V760" s="107"/>
      <c r="W760" s="107"/>
      <c r="X760" s="107" t="str">
        <f t="shared" si="803"/>
        <v>--753-13-04</v>
      </c>
      <c r="Y760" s="105" t="e">
        <f t="shared" ref="Y760:AC760" ca="1" si="859">TRIM(SUBSTITUTE(SUBSTITUTE(OFFSET($Q760,0,COLUMN()-COLUMN($AL$1)),CHAR(160)," "),_xludf.UNICHAR(8239)," "))</f>
        <v>#NAME?</v>
      </c>
      <c r="Z760" s="105" t="e">
        <f t="shared" ca="1" si="859"/>
        <v>#NAME?</v>
      </c>
      <c r="AA760" s="105" t="e">
        <f t="shared" ca="1" si="859"/>
        <v>#NAME?</v>
      </c>
      <c r="AB760" s="105" t="e">
        <f t="shared" ca="1" si="859"/>
        <v>#NAME?</v>
      </c>
      <c r="AC760" s="105" t="e">
        <f t="shared" ca="1" si="859"/>
        <v>#NAME?</v>
      </c>
      <c r="AD760" s="107">
        <f t="shared" si="805"/>
        <v>1</v>
      </c>
      <c r="AE760" s="107" t="str">
        <f t="shared" si="675"/>
        <v>2026-04</v>
      </c>
      <c r="AF760" s="107">
        <f t="shared" si="806"/>
        <v>1</v>
      </c>
      <c r="AG760" s="107">
        <f t="shared" si="807"/>
        <v>1</v>
      </c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</row>
    <row r="761" spans="1:47" ht="24" customHeight="1" x14ac:dyDescent="0.3">
      <c r="A761" s="46">
        <v>83</v>
      </c>
      <c r="B761" s="107" t="s">
        <v>800</v>
      </c>
      <c r="C761" s="102">
        <v>46125</v>
      </c>
      <c r="D761" s="102" t="str">
        <f t="array" ref="D761">IFERROR(
  LOOKUP(2, 1/((TRIM(IMS!$E$8:$E$4000)=TRIM(IMS!$E761))*(IMS!$C$8:$C$4000&lt;IMS!$C761)),
         IMS!$C$8:$C$4000),
"")</f>
        <v/>
      </c>
      <c r="E761" s="107">
        <v>422115048</v>
      </c>
      <c r="F761" s="118">
        <v>39627</v>
      </c>
      <c r="G761" s="104">
        <v>18</v>
      </c>
      <c r="H761" s="124" t="str">
        <f t="shared" si="746"/>
        <v>6-18</v>
      </c>
      <c r="I761" s="125" t="s">
        <v>82</v>
      </c>
      <c r="J761" s="105" t="e">
        <f t="shared" ca="1" si="852"/>
        <v>#NAME?</v>
      </c>
      <c r="K761" s="105">
        <v>592028653</v>
      </c>
      <c r="L761" s="105" t="s">
        <v>35</v>
      </c>
      <c r="M761" s="107" t="s">
        <v>83</v>
      </c>
      <c r="N761" s="107" t="s">
        <v>574</v>
      </c>
      <c r="O761" s="105"/>
      <c r="P761" s="106" t="s">
        <v>85</v>
      </c>
      <c r="Q761" s="137"/>
      <c r="R761" s="126" t="s">
        <v>5</v>
      </c>
      <c r="S761" s="107"/>
      <c r="T761" s="106"/>
      <c r="U761" s="106"/>
      <c r="V761" s="107"/>
      <c r="W761" s="107"/>
      <c r="X761" s="107" t="str">
        <f t="shared" si="803"/>
        <v>--754-13-04</v>
      </c>
      <c r="Y761" s="105" t="e">
        <f t="shared" ref="Y761:AC761" ca="1" si="860">TRIM(SUBSTITUTE(SUBSTITUTE(OFFSET($Q761,0,COLUMN()-COLUMN($AL$1)),CHAR(160)," "),_xludf.UNICHAR(8239)," "))</f>
        <v>#NAME?</v>
      </c>
      <c r="Z761" s="105" t="e">
        <f t="shared" ca="1" si="860"/>
        <v>#NAME?</v>
      </c>
      <c r="AA761" s="105" t="e">
        <f t="shared" ca="1" si="860"/>
        <v>#NAME?</v>
      </c>
      <c r="AB761" s="105" t="e">
        <f t="shared" ca="1" si="860"/>
        <v>#NAME?</v>
      </c>
      <c r="AC761" s="105" t="e">
        <f t="shared" ca="1" si="860"/>
        <v>#NAME?</v>
      </c>
      <c r="AD761" s="107">
        <f t="shared" si="805"/>
        <v>1</v>
      </c>
      <c r="AE761" s="107" t="str">
        <f t="shared" si="675"/>
        <v>2026-04</v>
      </c>
      <c r="AF761" s="107">
        <f t="shared" si="806"/>
        <v>1</v>
      </c>
      <c r="AG761" s="107">
        <f t="shared" si="807"/>
        <v>1</v>
      </c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</row>
    <row r="762" spans="1:47" ht="24" customHeight="1" x14ac:dyDescent="0.3">
      <c r="A762" s="46">
        <v>84</v>
      </c>
      <c r="B762" s="107" t="s">
        <v>502</v>
      </c>
      <c r="C762" s="102">
        <v>46125</v>
      </c>
      <c r="D762" s="102" t="str">
        <f t="array" ref="D762">IFERROR(
  LOOKUP(2, 1/((TRIM(IMS!$E$8:$E$4000)=TRIM(IMS!$E762))*(IMS!$C$8:$C$4000&lt;IMS!$C762)),
         IMS!$C$8:$C$4000),
"")</f>
        <v/>
      </c>
      <c r="E762" s="107">
        <v>427407283</v>
      </c>
      <c r="F762" s="118">
        <v>39907</v>
      </c>
      <c r="G762" s="104">
        <v>17</v>
      </c>
      <c r="H762" s="124" t="str">
        <f t="shared" si="746"/>
        <v>6-18</v>
      </c>
      <c r="I762" s="125" t="s">
        <v>82</v>
      </c>
      <c r="J762" s="105" t="e">
        <f t="shared" ca="1" si="852"/>
        <v>#NAME?</v>
      </c>
      <c r="K762" s="105">
        <v>598336322</v>
      </c>
      <c r="L762" s="105" t="s">
        <v>41</v>
      </c>
      <c r="M762" s="107" t="s">
        <v>83</v>
      </c>
      <c r="N762" s="107" t="s">
        <v>574</v>
      </c>
      <c r="O762" s="105"/>
      <c r="P762" s="106" t="s">
        <v>85</v>
      </c>
      <c r="Q762" s="137"/>
      <c r="R762" s="126" t="s">
        <v>27</v>
      </c>
      <c r="S762" s="107"/>
      <c r="T762" s="106"/>
      <c r="U762" s="106"/>
      <c r="V762" s="107"/>
      <c r="W762" s="107"/>
      <c r="X762" s="107" t="str">
        <f t="shared" si="803"/>
        <v>--755-13-04</v>
      </c>
      <c r="Y762" s="105" t="e">
        <f t="shared" ref="Y762:AC762" ca="1" si="861">TRIM(SUBSTITUTE(SUBSTITUTE(OFFSET($Q762,0,COLUMN()-COLUMN($AL$1)),CHAR(160)," "),_xludf.UNICHAR(8239)," "))</f>
        <v>#NAME?</v>
      </c>
      <c r="Z762" s="105" t="e">
        <f t="shared" ca="1" si="861"/>
        <v>#NAME?</v>
      </c>
      <c r="AA762" s="105" t="e">
        <f t="shared" ca="1" si="861"/>
        <v>#NAME?</v>
      </c>
      <c r="AB762" s="105" t="e">
        <f t="shared" ca="1" si="861"/>
        <v>#NAME?</v>
      </c>
      <c r="AC762" s="105" t="e">
        <f t="shared" ca="1" si="861"/>
        <v>#NAME?</v>
      </c>
      <c r="AD762" s="107">
        <f t="shared" si="805"/>
        <v>1</v>
      </c>
      <c r="AE762" s="107" t="str">
        <f t="shared" si="675"/>
        <v>2026-04</v>
      </c>
      <c r="AF762" s="107">
        <f t="shared" si="806"/>
        <v>1</v>
      </c>
      <c r="AG762" s="107">
        <f t="shared" si="807"/>
        <v>1</v>
      </c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</row>
    <row r="763" spans="1:47" ht="24" customHeight="1" x14ac:dyDescent="0.3">
      <c r="A763" s="46">
        <v>85</v>
      </c>
      <c r="B763" s="107" t="s">
        <v>801</v>
      </c>
      <c r="C763" s="102">
        <v>46125</v>
      </c>
      <c r="D763" s="102" t="str">
        <f t="array" ref="D763">IFERROR(
  LOOKUP(2, 1/((TRIM(IMS!$E$8:$E$4000)=TRIM(IMS!$E763))*(IMS!$C$8:$C$4000&lt;IMS!$C763)),
         IMS!$C$8:$C$4000),
"")</f>
        <v/>
      </c>
      <c r="E763" s="107">
        <v>408000370</v>
      </c>
      <c r="F763" s="118">
        <v>37555</v>
      </c>
      <c r="G763" s="104">
        <v>24</v>
      </c>
      <c r="H763" s="124" t="str">
        <f t="shared" si="746"/>
        <v>19-60</v>
      </c>
      <c r="I763" s="125" t="s">
        <v>82</v>
      </c>
      <c r="J763" s="105" t="e">
        <f t="shared" ca="1" si="852"/>
        <v>#NAME?</v>
      </c>
      <c r="K763" s="105">
        <v>599341459</v>
      </c>
      <c r="L763" s="105" t="s">
        <v>35</v>
      </c>
      <c r="M763" s="107" t="s">
        <v>83</v>
      </c>
      <c r="N763" s="107" t="s">
        <v>574</v>
      </c>
      <c r="O763" s="105"/>
      <c r="P763" s="106" t="s">
        <v>85</v>
      </c>
      <c r="Q763" s="137"/>
      <c r="R763" s="126" t="s">
        <v>37</v>
      </c>
      <c r="S763" s="107"/>
      <c r="T763" s="106"/>
      <c r="U763" s="106"/>
      <c r="V763" s="107"/>
      <c r="W763" s="107"/>
      <c r="X763" s="107" t="str">
        <f t="shared" si="803"/>
        <v>--756-13-04</v>
      </c>
      <c r="Y763" s="105" t="e">
        <f t="shared" ref="Y763:AC763" ca="1" si="862">TRIM(SUBSTITUTE(SUBSTITUTE(OFFSET($Q763,0,COLUMN()-COLUMN($AL$1)),CHAR(160)," "),_xludf.UNICHAR(8239)," "))</f>
        <v>#NAME?</v>
      </c>
      <c r="Z763" s="105" t="e">
        <f t="shared" ca="1" si="862"/>
        <v>#NAME?</v>
      </c>
      <c r="AA763" s="105" t="e">
        <f t="shared" ca="1" si="862"/>
        <v>#NAME?</v>
      </c>
      <c r="AB763" s="105" t="e">
        <f t="shared" ca="1" si="862"/>
        <v>#NAME?</v>
      </c>
      <c r="AC763" s="105" t="e">
        <f t="shared" ca="1" si="862"/>
        <v>#NAME?</v>
      </c>
      <c r="AD763" s="107">
        <f t="shared" si="805"/>
        <v>1</v>
      </c>
      <c r="AE763" s="107" t="str">
        <f t="shared" si="675"/>
        <v>2026-04</v>
      </c>
      <c r="AF763" s="107">
        <f t="shared" si="806"/>
        <v>1</v>
      </c>
      <c r="AG763" s="107">
        <f t="shared" si="807"/>
        <v>1</v>
      </c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</row>
    <row r="764" spans="1:47" ht="24" customHeight="1" x14ac:dyDescent="0.3">
      <c r="A764" s="46">
        <v>86</v>
      </c>
      <c r="B764" s="107" t="s">
        <v>802</v>
      </c>
      <c r="C764" s="102">
        <v>46125</v>
      </c>
      <c r="D764" s="102" t="str">
        <f t="array" ref="D764">IFERROR(
  LOOKUP(2, 1/((TRIM(IMS!$E$8:$E$4000)=TRIM(IMS!$E764))*(IMS!$C$8:$C$4000&lt;IMS!$C764)),
         IMS!$C$8:$C$4000),
"")</f>
        <v/>
      </c>
      <c r="E764" s="107">
        <v>445637176</v>
      </c>
      <c r="F764" s="118">
        <v>44699</v>
      </c>
      <c r="G764" s="104">
        <v>4</v>
      </c>
      <c r="H764" s="124" t="str">
        <f t="shared" si="746"/>
        <v>0-5</v>
      </c>
      <c r="I764" s="126" t="s">
        <v>88</v>
      </c>
      <c r="J764" s="105" t="e">
        <f t="shared" ca="1" si="852"/>
        <v>#NAME?</v>
      </c>
      <c r="K764" s="105">
        <v>592131965</v>
      </c>
      <c r="L764" s="105" t="s">
        <v>44</v>
      </c>
      <c r="M764" s="107" t="s">
        <v>89</v>
      </c>
      <c r="N764" s="107" t="s">
        <v>574</v>
      </c>
      <c r="O764" s="105"/>
      <c r="P764" s="106" t="s">
        <v>85</v>
      </c>
      <c r="Q764" s="136" t="s">
        <v>4</v>
      </c>
      <c r="R764" s="137"/>
      <c r="S764" s="107"/>
      <c r="T764" s="106"/>
      <c r="U764" s="106"/>
      <c r="V764" s="107"/>
      <c r="W764" s="107"/>
      <c r="X764" s="107" t="str">
        <f t="shared" si="803"/>
        <v>--757-13-04</v>
      </c>
      <c r="Y764" s="105" t="e">
        <f t="shared" ref="Y764:AC764" ca="1" si="863">TRIM(SUBSTITUTE(SUBSTITUTE(OFFSET($Q764,0,COLUMN()-COLUMN($AL$1)),CHAR(160)," "),_xludf.UNICHAR(8239)," "))</f>
        <v>#NAME?</v>
      </c>
      <c r="Z764" s="105" t="e">
        <f t="shared" ca="1" si="863"/>
        <v>#NAME?</v>
      </c>
      <c r="AA764" s="105" t="e">
        <f t="shared" ca="1" si="863"/>
        <v>#NAME?</v>
      </c>
      <c r="AB764" s="105" t="e">
        <f t="shared" ca="1" si="863"/>
        <v>#NAME?</v>
      </c>
      <c r="AC764" s="105" t="e">
        <f t="shared" ca="1" si="863"/>
        <v>#NAME?</v>
      </c>
      <c r="AD764" s="107">
        <f t="shared" si="805"/>
        <v>1</v>
      </c>
      <c r="AE764" s="107" t="str">
        <f t="shared" si="675"/>
        <v>2026-04</v>
      </c>
      <c r="AF764" s="107">
        <f t="shared" si="806"/>
        <v>1</v>
      </c>
      <c r="AG764" s="107">
        <f t="shared" si="807"/>
        <v>1</v>
      </c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</row>
    <row r="765" spans="1:47" ht="24" customHeight="1" x14ac:dyDescent="0.3">
      <c r="A765" s="46">
        <v>87</v>
      </c>
      <c r="B765" s="107" t="s">
        <v>803</v>
      </c>
      <c r="C765" s="102">
        <v>46125</v>
      </c>
      <c r="D765" s="102" t="str">
        <f t="array" ref="D765">IFERROR(
  LOOKUP(2, 1/((TRIM(IMS!$E$8:$E$4000)=TRIM(IMS!$E765))*(IMS!$C$8:$C$4000&lt;IMS!$C765)),
         IMS!$C$8:$C$4000),
"")</f>
        <v/>
      </c>
      <c r="E765" s="107">
        <v>440526010</v>
      </c>
      <c r="F765" s="118">
        <v>44172</v>
      </c>
      <c r="G765" s="104">
        <v>6</v>
      </c>
      <c r="H765" s="124" t="str">
        <f t="shared" si="746"/>
        <v>6-18</v>
      </c>
      <c r="I765" s="126" t="s">
        <v>88</v>
      </c>
      <c r="J765" s="105" t="e">
        <f t="shared" ca="1" si="852"/>
        <v>#NAME?</v>
      </c>
      <c r="K765" s="105">
        <v>597239279</v>
      </c>
      <c r="L765" s="105" t="s">
        <v>35</v>
      </c>
      <c r="M765" s="107" t="s">
        <v>83</v>
      </c>
      <c r="N765" s="107" t="s">
        <v>574</v>
      </c>
      <c r="O765" s="105"/>
      <c r="P765" s="106" t="s">
        <v>85</v>
      </c>
      <c r="Q765" s="136" t="s">
        <v>16</v>
      </c>
      <c r="R765" s="137"/>
      <c r="S765" s="107"/>
      <c r="T765" s="106"/>
      <c r="U765" s="106"/>
      <c r="V765" s="107"/>
      <c r="W765" s="107"/>
      <c r="X765" s="107" t="str">
        <f t="shared" si="803"/>
        <v>--758-13-04</v>
      </c>
      <c r="Y765" s="105" t="e">
        <f t="shared" ref="Y765:AC765" ca="1" si="864">TRIM(SUBSTITUTE(SUBSTITUTE(OFFSET($Q765,0,COLUMN()-COLUMN($AL$1)),CHAR(160)," "),_xludf.UNICHAR(8239)," "))</f>
        <v>#NAME?</v>
      </c>
      <c r="Z765" s="105" t="e">
        <f t="shared" ca="1" si="864"/>
        <v>#NAME?</v>
      </c>
      <c r="AA765" s="105" t="e">
        <f t="shared" ca="1" si="864"/>
        <v>#NAME?</v>
      </c>
      <c r="AB765" s="105" t="e">
        <f t="shared" ca="1" si="864"/>
        <v>#NAME?</v>
      </c>
      <c r="AC765" s="105" t="e">
        <f t="shared" ca="1" si="864"/>
        <v>#NAME?</v>
      </c>
      <c r="AD765" s="107">
        <f t="shared" si="805"/>
        <v>1</v>
      </c>
      <c r="AE765" s="107" t="str">
        <f t="shared" si="675"/>
        <v>2026-04</v>
      </c>
      <c r="AF765" s="107">
        <f t="shared" si="806"/>
        <v>1</v>
      </c>
      <c r="AG765" s="107">
        <f t="shared" si="807"/>
        <v>1</v>
      </c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</row>
    <row r="766" spans="1:47" ht="24" customHeight="1" x14ac:dyDescent="0.3">
      <c r="A766" s="46">
        <v>88</v>
      </c>
      <c r="B766" s="107" t="s">
        <v>308</v>
      </c>
      <c r="C766" s="102">
        <v>46125</v>
      </c>
      <c r="D766" s="102">
        <f t="array" ref="D766">IFERROR(
  LOOKUP(2, 1/((TRIM(IMS!$E$8:$E$4000)=TRIM(IMS!$E766))*(IMS!$C$8:$C$4000&lt;IMS!$C766)),
         IMS!$C$8:$C$4000),
"")</f>
        <v>46120</v>
      </c>
      <c r="E766" s="107">
        <v>422463984</v>
      </c>
      <c r="F766" s="118">
        <v>39144</v>
      </c>
      <c r="G766" s="104">
        <v>19</v>
      </c>
      <c r="H766" s="124" t="str">
        <f t="shared" si="746"/>
        <v>19-60</v>
      </c>
      <c r="I766" s="125" t="s">
        <v>82</v>
      </c>
      <c r="J766" s="105" t="e">
        <f t="shared" ca="1" si="852"/>
        <v>#NAME?</v>
      </c>
      <c r="K766" s="105">
        <v>595773164</v>
      </c>
      <c r="L766" s="105" t="s">
        <v>35</v>
      </c>
      <c r="M766" s="107" t="s">
        <v>83</v>
      </c>
      <c r="N766" s="107" t="s">
        <v>574</v>
      </c>
      <c r="O766" s="105"/>
      <c r="P766" s="103" t="s">
        <v>85</v>
      </c>
      <c r="Q766" s="136" t="s">
        <v>16</v>
      </c>
      <c r="R766" s="126"/>
      <c r="S766" s="107"/>
      <c r="T766" s="106"/>
      <c r="U766" s="106"/>
      <c r="V766" s="107"/>
      <c r="W766" s="107"/>
      <c r="X766" s="107" t="str">
        <f t="shared" si="803"/>
        <v>--759-13-04</v>
      </c>
      <c r="Y766" s="105" t="e">
        <f t="shared" ref="Y766:AC766" ca="1" si="865">TRIM(SUBSTITUTE(SUBSTITUTE(OFFSET($Q766,0,COLUMN()-COLUMN($AL$1)),CHAR(160)," "),_xludf.UNICHAR(8239)," "))</f>
        <v>#NAME?</v>
      </c>
      <c r="Z766" s="105" t="e">
        <f t="shared" ca="1" si="865"/>
        <v>#NAME?</v>
      </c>
      <c r="AA766" s="105" t="e">
        <f t="shared" ca="1" si="865"/>
        <v>#NAME?</v>
      </c>
      <c r="AB766" s="105" t="e">
        <f t="shared" ca="1" si="865"/>
        <v>#NAME?</v>
      </c>
      <c r="AC766" s="105" t="e">
        <f t="shared" ca="1" si="865"/>
        <v>#NAME?</v>
      </c>
      <c r="AD766" s="107">
        <f t="shared" si="805"/>
        <v>1</v>
      </c>
      <c r="AE766" s="107" t="str">
        <f t="shared" si="675"/>
        <v>2026-04</v>
      </c>
      <c r="AF766" s="107">
        <f t="shared" si="806"/>
        <v>0</v>
      </c>
      <c r="AG766" s="107">
        <f t="shared" si="807"/>
        <v>0</v>
      </c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</row>
    <row r="767" spans="1:47" ht="24" customHeight="1" x14ac:dyDescent="0.3">
      <c r="A767" s="46">
        <v>89</v>
      </c>
      <c r="B767" s="114" t="s">
        <v>309</v>
      </c>
      <c r="C767" s="102">
        <v>46125</v>
      </c>
      <c r="D767" s="108"/>
      <c r="E767" s="114">
        <v>802675959</v>
      </c>
      <c r="F767" s="118">
        <v>33289</v>
      </c>
      <c r="G767" s="114">
        <v>35</v>
      </c>
      <c r="H767" s="124" t="str">
        <f t="shared" si="746"/>
        <v>19-60</v>
      </c>
      <c r="I767" s="125" t="s">
        <v>82</v>
      </c>
      <c r="J767" s="108"/>
      <c r="K767" s="114">
        <v>595773164</v>
      </c>
      <c r="L767" s="105" t="s">
        <v>35</v>
      </c>
      <c r="M767" s="107" t="s">
        <v>83</v>
      </c>
      <c r="N767" s="107" t="s">
        <v>574</v>
      </c>
      <c r="O767" s="105"/>
      <c r="P767" s="106" t="s">
        <v>85</v>
      </c>
      <c r="Q767" s="137"/>
      <c r="R767" s="126" t="s">
        <v>37</v>
      </c>
      <c r="S767" s="107"/>
      <c r="T767" s="106"/>
      <c r="U767" s="106"/>
      <c r="V767" s="107"/>
      <c r="W767" s="107"/>
      <c r="X767" s="107" t="str">
        <f t="shared" si="803"/>
        <v>--760-13-04</v>
      </c>
      <c r="Y767" s="105" t="e">
        <f t="shared" ref="Y767:AC767" ca="1" si="866">TRIM(SUBSTITUTE(SUBSTITUTE(OFFSET($Q767,0,COLUMN()-COLUMN($AL$1)),CHAR(160)," "),_xludf.UNICHAR(8239)," "))</f>
        <v>#NAME?</v>
      </c>
      <c r="Z767" s="105" t="e">
        <f t="shared" ca="1" si="866"/>
        <v>#NAME?</v>
      </c>
      <c r="AA767" s="105" t="e">
        <f t="shared" ca="1" si="866"/>
        <v>#NAME?</v>
      </c>
      <c r="AB767" s="105" t="e">
        <f t="shared" ca="1" si="866"/>
        <v>#NAME?</v>
      </c>
      <c r="AC767" s="105" t="e">
        <f t="shared" ca="1" si="866"/>
        <v>#NAME?</v>
      </c>
      <c r="AD767" s="107">
        <f t="shared" si="805"/>
        <v>1</v>
      </c>
      <c r="AE767" s="107" t="str">
        <f t="shared" si="675"/>
        <v>2026-04</v>
      </c>
      <c r="AF767" s="107">
        <f t="shared" si="806"/>
        <v>0</v>
      </c>
      <c r="AG767" s="107">
        <f t="shared" si="807"/>
        <v>0</v>
      </c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</row>
    <row r="768" spans="1:47" ht="24" customHeight="1" x14ac:dyDescent="0.3">
      <c r="A768" s="46">
        <v>90</v>
      </c>
      <c r="B768" s="107" t="s">
        <v>804</v>
      </c>
      <c r="C768" s="102">
        <v>46125</v>
      </c>
      <c r="D768" s="102" t="str">
        <f t="array" ref="D768">IFERROR(
  LOOKUP(2, 1/((TRIM(IMS!$E$8:$E$4000)=TRIM(IMS!$E768))*(IMS!$C$8:$C$4000&lt;IMS!$C768)),
         IMS!$C$8:$C$4000),
"")</f>
        <v/>
      </c>
      <c r="E768" s="107">
        <v>440519692</v>
      </c>
      <c r="F768" s="118">
        <v>43415</v>
      </c>
      <c r="G768" s="104">
        <v>8</v>
      </c>
      <c r="H768" s="124" t="str">
        <f t="shared" si="746"/>
        <v>6-18</v>
      </c>
      <c r="I768" s="126" t="s">
        <v>88</v>
      </c>
      <c r="J768" s="105" t="e">
        <f t="shared" ref="J768:J775" ca="1" si="867">IF(OR(LOWER(TRIM(SUBSTITUTE(SUBSTITUTE($I768,CHAR(160)," "),_xludf.UNICHAR(8239)," ")))="male",
LOWER(TRIM(SUBSTITUTE(SUBSTITUTE($I768,CHAR(160)," "),_xludf.UNICHAR(8239)," ")))="m",
LOWER(TRIM(SUBSTITUTE(SUBSTITUTE($I768,CHAR(160)," "),_xludf.UNICHAR(8239)," ")))="males"),
"male",
IF(OR(LOWER(TRIM(SUBSTITUTE(SUBSTITUTE($I768,CHAR(160)," "),_xludf.UNICHAR(8239)," ")))="female",
LOWER(TRIM(SUBSTITUTE(SUBSTITUTE($I768,CHAR(160)," "),_xludf.UNICHAR(8239)," ")))="f",
LOWER(TRIM(SUBSTITUTE(SUBSTITUTE($I768,CHAR(160)," "),_xludf.UNICHAR(8239)," ")))="females"),
"female",
""))</f>
        <v>#NAME?</v>
      </c>
      <c r="K768" s="105">
        <v>597200382</v>
      </c>
      <c r="L768" s="105" t="s">
        <v>41</v>
      </c>
      <c r="M768" s="107" t="s">
        <v>89</v>
      </c>
      <c r="N768" s="107" t="s">
        <v>574</v>
      </c>
      <c r="O768" s="105"/>
      <c r="P768" s="106" t="s">
        <v>85</v>
      </c>
      <c r="Q768" s="136" t="s">
        <v>16</v>
      </c>
      <c r="R768" s="137"/>
      <c r="S768" s="107"/>
      <c r="T768" s="106"/>
      <c r="U768" s="106"/>
      <c r="V768" s="107"/>
      <c r="W768" s="107"/>
      <c r="X768" s="107" t="str">
        <f t="shared" si="803"/>
        <v>--761-13-04</v>
      </c>
      <c r="Y768" s="105" t="e">
        <f t="shared" ref="Y768:AC768" ca="1" si="868">TRIM(SUBSTITUTE(SUBSTITUTE(OFFSET($Q768,0,COLUMN()-COLUMN($AL$1)),CHAR(160)," "),_xludf.UNICHAR(8239)," "))</f>
        <v>#NAME?</v>
      </c>
      <c r="Z768" s="105" t="e">
        <f t="shared" ca="1" si="868"/>
        <v>#NAME?</v>
      </c>
      <c r="AA768" s="105" t="e">
        <f t="shared" ca="1" si="868"/>
        <v>#NAME?</v>
      </c>
      <c r="AB768" s="105" t="e">
        <f t="shared" ca="1" si="868"/>
        <v>#NAME?</v>
      </c>
      <c r="AC768" s="105" t="e">
        <f t="shared" ca="1" si="868"/>
        <v>#NAME?</v>
      </c>
      <c r="AD768" s="107">
        <f t="shared" si="805"/>
        <v>1</v>
      </c>
      <c r="AE768" s="107" t="str">
        <f t="shared" si="675"/>
        <v>2026-04</v>
      </c>
      <c r="AF768" s="107">
        <f t="shared" si="806"/>
        <v>1</v>
      </c>
      <c r="AG768" s="107">
        <f t="shared" si="807"/>
        <v>1</v>
      </c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</row>
    <row r="769" spans="1:47" ht="24" customHeight="1" x14ac:dyDescent="0.3">
      <c r="A769" s="46">
        <v>91</v>
      </c>
      <c r="B769" s="107" t="s">
        <v>805</v>
      </c>
      <c r="C769" s="102">
        <v>46125</v>
      </c>
      <c r="D769" s="102" t="str">
        <f t="array" ref="D769">IFERROR(
  LOOKUP(2, 1/((TRIM(IMS!$E$8:$E$4000)=TRIM(IMS!$E769))*(IMS!$C$8:$C$4000&lt;IMS!$C769)),
         IMS!$C$8:$C$4000),
"")</f>
        <v/>
      </c>
      <c r="E769" s="107">
        <v>403312325</v>
      </c>
      <c r="F769" s="118">
        <v>35811</v>
      </c>
      <c r="G769" s="104">
        <v>28</v>
      </c>
      <c r="H769" s="124" t="str">
        <f t="shared" si="746"/>
        <v>19-60</v>
      </c>
      <c r="I769" s="126" t="s">
        <v>88</v>
      </c>
      <c r="J769" s="105" t="e">
        <f t="shared" ca="1" si="867"/>
        <v>#NAME?</v>
      </c>
      <c r="K769" s="105">
        <v>597174673</v>
      </c>
      <c r="L769" s="105" t="s">
        <v>35</v>
      </c>
      <c r="M769" s="107" t="s">
        <v>94</v>
      </c>
      <c r="N769" s="107" t="s">
        <v>574</v>
      </c>
      <c r="O769" s="105"/>
      <c r="P769" s="106" t="s">
        <v>85</v>
      </c>
      <c r="Q769" s="136" t="s">
        <v>16</v>
      </c>
      <c r="R769" s="137"/>
      <c r="S769" s="107"/>
      <c r="T769" s="106"/>
      <c r="U769" s="106"/>
      <c r="V769" s="107"/>
      <c r="W769" s="107"/>
      <c r="X769" s="107" t="str">
        <f t="shared" si="803"/>
        <v>--762-13-04</v>
      </c>
      <c r="Y769" s="105" t="e">
        <f t="shared" ref="Y769:AC769" ca="1" si="869">TRIM(SUBSTITUTE(SUBSTITUTE(OFFSET($Q769,0,COLUMN()-COLUMN($AL$1)),CHAR(160)," "),_xludf.UNICHAR(8239)," "))</f>
        <v>#NAME?</v>
      </c>
      <c r="Z769" s="105" t="e">
        <f t="shared" ca="1" si="869"/>
        <v>#NAME?</v>
      </c>
      <c r="AA769" s="105" t="e">
        <f t="shared" ca="1" si="869"/>
        <v>#NAME?</v>
      </c>
      <c r="AB769" s="105" t="e">
        <f t="shared" ca="1" si="869"/>
        <v>#NAME?</v>
      </c>
      <c r="AC769" s="105" t="e">
        <f t="shared" ca="1" si="869"/>
        <v>#NAME?</v>
      </c>
      <c r="AD769" s="107">
        <f t="shared" si="805"/>
        <v>1</v>
      </c>
      <c r="AE769" s="107" t="str">
        <f t="shared" si="675"/>
        <v>2026-04</v>
      </c>
      <c r="AF769" s="107">
        <f t="shared" si="806"/>
        <v>1</v>
      </c>
      <c r="AG769" s="107">
        <f t="shared" si="807"/>
        <v>1</v>
      </c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</row>
    <row r="770" spans="1:47" ht="24" customHeight="1" x14ac:dyDescent="0.3">
      <c r="A770" s="46">
        <v>92</v>
      </c>
      <c r="B770" s="107" t="s">
        <v>806</v>
      </c>
      <c r="C770" s="102">
        <v>46125</v>
      </c>
      <c r="D770" s="102" t="str">
        <f t="array" ref="D770">IFERROR(
  LOOKUP(2, 1/((TRIM(IMS!$E$8:$E$4000)=TRIM(IMS!$E770))*(IMS!$C$8:$C$4000&lt;IMS!$C770)),
         IMS!$C$8:$C$4000),
"")</f>
        <v/>
      </c>
      <c r="E770" s="107">
        <v>406050328</v>
      </c>
      <c r="F770" s="118">
        <v>36798</v>
      </c>
      <c r="G770" s="104">
        <v>26</v>
      </c>
      <c r="H770" s="124" t="str">
        <f t="shared" si="746"/>
        <v>19-60</v>
      </c>
      <c r="I770" s="126" t="s">
        <v>88</v>
      </c>
      <c r="J770" s="105" t="e">
        <f t="shared" ca="1" si="867"/>
        <v>#NAME?</v>
      </c>
      <c r="K770" s="105">
        <v>597174673</v>
      </c>
      <c r="L770" s="105" t="s">
        <v>35</v>
      </c>
      <c r="M770" s="107" t="s">
        <v>94</v>
      </c>
      <c r="N770" s="107" t="s">
        <v>574</v>
      </c>
      <c r="O770" s="105"/>
      <c r="P770" s="106" t="s">
        <v>85</v>
      </c>
      <c r="Q770" s="136" t="s">
        <v>16</v>
      </c>
      <c r="R770" s="137"/>
      <c r="S770" s="107"/>
      <c r="T770" s="106"/>
      <c r="U770" s="106"/>
      <c r="V770" s="107"/>
      <c r="W770" s="107"/>
      <c r="X770" s="107" t="str">
        <f t="shared" si="803"/>
        <v>--763-13-04</v>
      </c>
      <c r="Y770" s="105" t="e">
        <f t="shared" ref="Y770:AC770" ca="1" si="870">TRIM(SUBSTITUTE(SUBSTITUTE(OFFSET($Q770,0,COLUMN()-COLUMN($AL$1)),CHAR(160)," "),_xludf.UNICHAR(8239)," "))</f>
        <v>#NAME?</v>
      </c>
      <c r="Z770" s="105" t="e">
        <f t="shared" ca="1" si="870"/>
        <v>#NAME?</v>
      </c>
      <c r="AA770" s="105" t="e">
        <f t="shared" ca="1" si="870"/>
        <v>#NAME?</v>
      </c>
      <c r="AB770" s="105" t="e">
        <f t="shared" ca="1" si="870"/>
        <v>#NAME?</v>
      </c>
      <c r="AC770" s="105" t="e">
        <f t="shared" ca="1" si="870"/>
        <v>#NAME?</v>
      </c>
      <c r="AD770" s="107">
        <f t="shared" si="805"/>
        <v>1</v>
      </c>
      <c r="AE770" s="107" t="str">
        <f t="shared" si="675"/>
        <v>2026-04</v>
      </c>
      <c r="AF770" s="107">
        <f t="shared" si="806"/>
        <v>1</v>
      </c>
      <c r="AG770" s="107">
        <f t="shared" si="807"/>
        <v>1</v>
      </c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</row>
    <row r="771" spans="1:47" ht="24" customHeight="1" x14ac:dyDescent="0.3">
      <c r="A771" s="46">
        <v>93</v>
      </c>
      <c r="B771" s="107" t="s">
        <v>807</v>
      </c>
      <c r="C771" s="102">
        <v>46125</v>
      </c>
      <c r="D771" s="102" t="str">
        <f t="array" ref="D771">IFERROR(
  LOOKUP(2, 1/((TRIM(IMS!$E$8:$E$4000)=TRIM(IMS!$E771))*(IMS!$C$8:$C$4000&lt;IMS!$C771)),
         IMS!$C$8:$C$4000),
"")</f>
        <v/>
      </c>
      <c r="E771" s="107">
        <v>400702817</v>
      </c>
      <c r="F771" s="118">
        <v>35222</v>
      </c>
      <c r="G771" s="104">
        <v>30</v>
      </c>
      <c r="H771" s="124" t="str">
        <f t="shared" si="746"/>
        <v>19-60</v>
      </c>
      <c r="I771" s="126" t="s">
        <v>88</v>
      </c>
      <c r="J771" s="105" t="e">
        <f t="shared" ca="1" si="867"/>
        <v>#NAME?</v>
      </c>
      <c r="K771" s="105">
        <v>595177533</v>
      </c>
      <c r="L771" s="105" t="s">
        <v>35</v>
      </c>
      <c r="M771" s="107" t="s">
        <v>94</v>
      </c>
      <c r="N771" s="107" t="s">
        <v>574</v>
      </c>
      <c r="O771" s="105"/>
      <c r="P771" s="106" t="s">
        <v>85</v>
      </c>
      <c r="Q771" s="136" t="s">
        <v>16</v>
      </c>
      <c r="R771" s="137"/>
      <c r="S771" s="108" t="s">
        <v>6</v>
      </c>
      <c r="T771" s="106"/>
      <c r="U771" s="106"/>
      <c r="V771" s="107"/>
      <c r="W771" s="107"/>
      <c r="X771" s="107" t="str">
        <f t="shared" si="803"/>
        <v>--764-13-04</v>
      </c>
      <c r="Y771" s="105" t="e">
        <f t="shared" ref="Y771:AC771" ca="1" si="871">TRIM(SUBSTITUTE(SUBSTITUTE(OFFSET($Q771,0,COLUMN()-COLUMN($AL$1)),CHAR(160)," "),_xludf.UNICHAR(8239)," "))</f>
        <v>#NAME?</v>
      </c>
      <c r="Z771" s="105" t="e">
        <f t="shared" ca="1" si="871"/>
        <v>#NAME?</v>
      </c>
      <c r="AA771" s="105" t="e">
        <f t="shared" ca="1" si="871"/>
        <v>#NAME?</v>
      </c>
      <c r="AB771" s="105" t="e">
        <f t="shared" ca="1" si="871"/>
        <v>#NAME?</v>
      </c>
      <c r="AC771" s="105" t="e">
        <f t="shared" ca="1" si="871"/>
        <v>#NAME?</v>
      </c>
      <c r="AD771" s="107">
        <f t="shared" si="805"/>
        <v>1</v>
      </c>
      <c r="AE771" s="107" t="str">
        <f t="shared" si="675"/>
        <v>2026-04</v>
      </c>
      <c r="AF771" s="107">
        <f t="shared" si="806"/>
        <v>1</v>
      </c>
      <c r="AG771" s="107">
        <f t="shared" si="807"/>
        <v>1</v>
      </c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</row>
    <row r="772" spans="1:47" ht="24" customHeight="1" x14ac:dyDescent="0.3">
      <c r="A772" s="46">
        <v>94</v>
      </c>
      <c r="B772" s="107" t="s">
        <v>808</v>
      </c>
      <c r="C772" s="102">
        <v>46125</v>
      </c>
      <c r="D772" s="102" t="str">
        <f t="array" ref="D772">IFERROR(
  LOOKUP(2, 1/((TRIM(IMS!$E$8:$E$4000)=TRIM(IMS!$E772))*(IMS!$C$8:$C$4000&lt;IMS!$C772)),
         IMS!$C$8:$C$4000),
"")</f>
        <v/>
      </c>
      <c r="E772" s="107">
        <v>432450302</v>
      </c>
      <c r="F772" s="118">
        <v>40746</v>
      </c>
      <c r="G772" s="104">
        <v>15</v>
      </c>
      <c r="H772" s="124" t="str">
        <f t="shared" si="746"/>
        <v>6-18</v>
      </c>
      <c r="I772" s="126" t="s">
        <v>88</v>
      </c>
      <c r="J772" s="105" t="e">
        <f t="shared" ca="1" si="867"/>
        <v>#NAME?</v>
      </c>
      <c r="K772" s="105">
        <v>599705518</v>
      </c>
      <c r="L772" s="105" t="s">
        <v>35</v>
      </c>
      <c r="M772" s="107" t="s">
        <v>89</v>
      </c>
      <c r="N772" s="107" t="s">
        <v>574</v>
      </c>
      <c r="O772" s="105"/>
      <c r="P772" s="106" t="s">
        <v>85</v>
      </c>
      <c r="Q772" s="136" t="s">
        <v>16</v>
      </c>
      <c r="R772" s="137"/>
      <c r="S772" s="107"/>
      <c r="T772" s="106"/>
      <c r="U772" s="106"/>
      <c r="V772" s="107"/>
      <c r="W772" s="107"/>
      <c r="X772" s="107" t="str">
        <f t="shared" si="803"/>
        <v>--765-13-04</v>
      </c>
      <c r="Y772" s="105" t="e">
        <f t="shared" ref="Y772:AC772" ca="1" si="872">TRIM(SUBSTITUTE(SUBSTITUTE(OFFSET($Q772,0,COLUMN()-COLUMN($AL$1)),CHAR(160)," "),_xludf.UNICHAR(8239)," "))</f>
        <v>#NAME?</v>
      </c>
      <c r="Z772" s="105" t="e">
        <f t="shared" ca="1" si="872"/>
        <v>#NAME?</v>
      </c>
      <c r="AA772" s="105" t="e">
        <f t="shared" ca="1" si="872"/>
        <v>#NAME?</v>
      </c>
      <c r="AB772" s="105" t="e">
        <f t="shared" ca="1" si="872"/>
        <v>#NAME?</v>
      </c>
      <c r="AC772" s="105" t="e">
        <f t="shared" ca="1" si="872"/>
        <v>#NAME?</v>
      </c>
      <c r="AD772" s="107">
        <f t="shared" si="805"/>
        <v>1</v>
      </c>
      <c r="AE772" s="107" t="str">
        <f t="shared" si="675"/>
        <v>2026-04</v>
      </c>
      <c r="AF772" s="107">
        <f t="shared" si="806"/>
        <v>1</v>
      </c>
      <c r="AG772" s="107">
        <f t="shared" si="807"/>
        <v>1</v>
      </c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</row>
    <row r="773" spans="1:47" ht="24" customHeight="1" x14ac:dyDescent="0.3">
      <c r="A773" s="46">
        <v>95</v>
      </c>
      <c r="B773" s="107" t="s">
        <v>809</v>
      </c>
      <c r="C773" s="102">
        <v>46125</v>
      </c>
      <c r="D773" s="102" t="str">
        <f t="array" ref="D773">IFERROR(
  LOOKUP(2, 1/((TRIM(IMS!$E$8:$E$4000)=TRIM(IMS!$E773))*(IMS!$C$8:$C$4000&lt;IMS!$C773)),
         IMS!$C$8:$C$4000),
"")</f>
        <v/>
      </c>
      <c r="E773" s="107">
        <v>436160253</v>
      </c>
      <c r="F773" s="118">
        <v>42459</v>
      </c>
      <c r="G773" s="104">
        <v>10</v>
      </c>
      <c r="H773" s="124" t="str">
        <f t="shared" si="746"/>
        <v>6-18</v>
      </c>
      <c r="I773" s="125" t="s">
        <v>82</v>
      </c>
      <c r="J773" s="105" t="e">
        <f t="shared" ca="1" si="867"/>
        <v>#NAME?</v>
      </c>
      <c r="K773" s="105">
        <v>599949614</v>
      </c>
      <c r="L773" s="105" t="s">
        <v>41</v>
      </c>
      <c r="M773" s="107" t="s">
        <v>89</v>
      </c>
      <c r="N773" s="107" t="s">
        <v>574</v>
      </c>
      <c r="O773" s="105"/>
      <c r="P773" s="106" t="s">
        <v>85</v>
      </c>
      <c r="Q773" s="136" t="s">
        <v>16</v>
      </c>
      <c r="R773" s="137"/>
      <c r="S773" s="107"/>
      <c r="T773" s="106"/>
      <c r="U773" s="106"/>
      <c r="V773" s="107"/>
      <c r="W773" s="107"/>
      <c r="X773" s="107" t="str">
        <f t="shared" si="803"/>
        <v>--766-13-04</v>
      </c>
      <c r="Y773" s="105" t="e">
        <f t="shared" ref="Y773:AC773" ca="1" si="873">TRIM(SUBSTITUTE(SUBSTITUTE(OFFSET($Q773,0,COLUMN()-COLUMN($AL$1)),CHAR(160)," "),_xludf.UNICHAR(8239)," "))</f>
        <v>#NAME?</v>
      </c>
      <c r="Z773" s="105" t="e">
        <f t="shared" ca="1" si="873"/>
        <v>#NAME?</v>
      </c>
      <c r="AA773" s="105" t="e">
        <f t="shared" ca="1" si="873"/>
        <v>#NAME?</v>
      </c>
      <c r="AB773" s="105" t="e">
        <f t="shared" ca="1" si="873"/>
        <v>#NAME?</v>
      </c>
      <c r="AC773" s="105" t="e">
        <f t="shared" ca="1" si="873"/>
        <v>#NAME?</v>
      </c>
      <c r="AD773" s="107">
        <f t="shared" si="805"/>
        <v>1</v>
      </c>
      <c r="AE773" s="107" t="str">
        <f t="shared" si="675"/>
        <v>2026-04</v>
      </c>
      <c r="AF773" s="107">
        <f t="shared" si="806"/>
        <v>1</v>
      </c>
      <c r="AG773" s="107">
        <f t="shared" si="807"/>
        <v>1</v>
      </c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</row>
    <row r="774" spans="1:47" ht="24" customHeight="1" x14ac:dyDescent="0.3">
      <c r="A774" s="46">
        <v>96</v>
      </c>
      <c r="B774" s="107" t="s">
        <v>810</v>
      </c>
      <c r="C774" s="102">
        <v>46125</v>
      </c>
      <c r="D774" s="102" t="str">
        <f t="array" ref="D774">IFERROR(
  LOOKUP(2, 1/((TRIM(IMS!$E$8:$E$4000)=TRIM(IMS!$E774))*(IMS!$C$8:$C$4000&lt;IMS!$C774)),
         IMS!$C$8:$C$4000),
"")</f>
        <v/>
      </c>
      <c r="E774" s="107">
        <v>442838595</v>
      </c>
      <c r="F774" s="118">
        <v>44420</v>
      </c>
      <c r="G774" s="104">
        <v>5</v>
      </c>
      <c r="H774" s="124" t="str">
        <f t="shared" si="746"/>
        <v>0-5</v>
      </c>
      <c r="I774" s="125" t="s">
        <v>82</v>
      </c>
      <c r="J774" s="105" t="e">
        <f t="shared" ca="1" si="867"/>
        <v>#NAME?</v>
      </c>
      <c r="K774" s="105">
        <v>599949614</v>
      </c>
      <c r="L774" s="105" t="s">
        <v>41</v>
      </c>
      <c r="M774" s="107" t="s">
        <v>89</v>
      </c>
      <c r="N774" s="107" t="s">
        <v>574</v>
      </c>
      <c r="O774" s="105"/>
      <c r="P774" s="106" t="s">
        <v>85</v>
      </c>
      <c r="Q774" s="136" t="s">
        <v>16</v>
      </c>
      <c r="R774" s="137"/>
      <c r="S774" s="107"/>
      <c r="T774" s="106"/>
      <c r="U774" s="106"/>
      <c r="V774" s="107"/>
      <c r="W774" s="107"/>
      <c r="X774" s="107" t="str">
        <f t="shared" si="803"/>
        <v>--767-13-04</v>
      </c>
      <c r="Y774" s="105" t="e">
        <f t="shared" ref="Y774:AC774" ca="1" si="874">TRIM(SUBSTITUTE(SUBSTITUTE(OFFSET($Q774,0,COLUMN()-COLUMN($AL$1)),CHAR(160)," "),_xludf.UNICHAR(8239)," "))</f>
        <v>#NAME?</v>
      </c>
      <c r="Z774" s="105" t="e">
        <f t="shared" ca="1" si="874"/>
        <v>#NAME?</v>
      </c>
      <c r="AA774" s="105" t="e">
        <f t="shared" ca="1" si="874"/>
        <v>#NAME?</v>
      </c>
      <c r="AB774" s="105" t="e">
        <f t="shared" ca="1" si="874"/>
        <v>#NAME?</v>
      </c>
      <c r="AC774" s="105" t="e">
        <f t="shared" ca="1" si="874"/>
        <v>#NAME?</v>
      </c>
      <c r="AD774" s="107">
        <f t="shared" si="805"/>
        <v>1</v>
      </c>
      <c r="AE774" s="107" t="str">
        <f t="shared" si="675"/>
        <v>2026-04</v>
      </c>
      <c r="AF774" s="107">
        <f t="shared" si="806"/>
        <v>1</v>
      </c>
      <c r="AG774" s="107">
        <f t="shared" si="807"/>
        <v>1</v>
      </c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</row>
    <row r="775" spans="1:47" ht="24" customHeight="1" x14ac:dyDescent="0.3">
      <c r="A775" s="46">
        <v>97</v>
      </c>
      <c r="B775" s="107" t="s">
        <v>811</v>
      </c>
      <c r="C775" s="102">
        <v>46125</v>
      </c>
      <c r="D775" s="102" t="str">
        <f t="array" ref="D775">IFERROR(
  LOOKUP(2, 1/((TRIM(IMS!$E$8:$E$4000)=TRIM(IMS!$E775))*(IMS!$C$8:$C$4000&lt;IMS!$C775)),
         IMS!$C$8:$C$4000),
"")</f>
        <v/>
      </c>
      <c r="E775" s="107">
        <v>800338659</v>
      </c>
      <c r="F775" s="118">
        <v>31922</v>
      </c>
      <c r="G775" s="104">
        <v>39</v>
      </c>
      <c r="H775" s="124" t="str">
        <f t="shared" si="746"/>
        <v>19-60</v>
      </c>
      <c r="I775" s="125" t="s">
        <v>82</v>
      </c>
      <c r="J775" s="105" t="e">
        <f t="shared" ca="1" si="867"/>
        <v>#NAME?</v>
      </c>
      <c r="K775" s="105">
        <v>599458403</v>
      </c>
      <c r="L775" s="105" t="s">
        <v>35</v>
      </c>
      <c r="M775" s="107" t="s">
        <v>83</v>
      </c>
      <c r="N775" s="107" t="s">
        <v>574</v>
      </c>
      <c r="O775" s="105"/>
      <c r="P775" s="106" t="s">
        <v>85</v>
      </c>
      <c r="Q775" s="136" t="s">
        <v>16</v>
      </c>
      <c r="R775" s="137"/>
      <c r="S775" s="107"/>
      <c r="T775" s="106"/>
      <c r="U775" s="106"/>
      <c r="V775" s="107"/>
      <c r="W775" s="107"/>
      <c r="X775" s="107" t="str">
        <f t="shared" si="803"/>
        <v>--768-13-04</v>
      </c>
      <c r="Y775" s="105" t="e">
        <f t="shared" ref="Y775:AC775" ca="1" si="875">TRIM(SUBSTITUTE(SUBSTITUTE(OFFSET($Q775,0,COLUMN()-COLUMN($AL$1)),CHAR(160)," "),_xludf.UNICHAR(8239)," "))</f>
        <v>#NAME?</v>
      </c>
      <c r="Z775" s="105" t="e">
        <f t="shared" ca="1" si="875"/>
        <v>#NAME?</v>
      </c>
      <c r="AA775" s="105" t="e">
        <f t="shared" ca="1" si="875"/>
        <v>#NAME?</v>
      </c>
      <c r="AB775" s="105" t="e">
        <f t="shared" ca="1" si="875"/>
        <v>#NAME?</v>
      </c>
      <c r="AC775" s="105" t="e">
        <f t="shared" ca="1" si="875"/>
        <v>#NAME?</v>
      </c>
      <c r="AD775" s="107">
        <f t="shared" si="805"/>
        <v>1</v>
      </c>
      <c r="AE775" s="107" t="str">
        <f t="shared" si="675"/>
        <v>2026-04</v>
      </c>
      <c r="AF775" s="107">
        <f t="shared" si="806"/>
        <v>1</v>
      </c>
      <c r="AG775" s="107">
        <f t="shared" si="807"/>
        <v>1</v>
      </c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</row>
    <row r="776" spans="1:47" ht="24" customHeight="1" x14ac:dyDescent="0.3">
      <c r="A776" s="46">
        <v>98</v>
      </c>
      <c r="B776" s="114" t="s">
        <v>812</v>
      </c>
      <c r="C776" s="102">
        <v>46125</v>
      </c>
      <c r="D776" s="108"/>
      <c r="E776" s="114">
        <v>802075770</v>
      </c>
      <c r="F776" s="118">
        <v>32918</v>
      </c>
      <c r="G776" s="114">
        <v>36</v>
      </c>
      <c r="H776" s="124" t="str">
        <f t="shared" si="746"/>
        <v>19-60</v>
      </c>
      <c r="I776" s="125" t="s">
        <v>82</v>
      </c>
      <c r="J776" s="108"/>
      <c r="K776" s="114">
        <v>597442493</v>
      </c>
      <c r="L776" s="105" t="s">
        <v>35</v>
      </c>
      <c r="M776" s="107" t="s">
        <v>83</v>
      </c>
      <c r="N776" s="107" t="s">
        <v>574</v>
      </c>
      <c r="O776" s="105"/>
      <c r="P776" s="106" t="s">
        <v>85</v>
      </c>
      <c r="Q776" s="136" t="s">
        <v>16</v>
      </c>
      <c r="R776" s="137"/>
      <c r="S776" s="107"/>
      <c r="T776" s="106"/>
      <c r="U776" s="106"/>
      <c r="V776" s="107"/>
      <c r="W776" s="107"/>
      <c r="X776" s="107" t="str">
        <f t="shared" si="803"/>
        <v>--769-13-04</v>
      </c>
      <c r="Y776" s="105" t="e">
        <f t="shared" ref="Y776:AC776" ca="1" si="876">TRIM(SUBSTITUTE(SUBSTITUTE(OFFSET($Q776,0,COLUMN()-COLUMN($AL$1)),CHAR(160)," "),_xludf.UNICHAR(8239)," "))</f>
        <v>#NAME?</v>
      </c>
      <c r="Z776" s="105" t="e">
        <f t="shared" ca="1" si="876"/>
        <v>#NAME?</v>
      </c>
      <c r="AA776" s="105" t="e">
        <f t="shared" ca="1" si="876"/>
        <v>#NAME?</v>
      </c>
      <c r="AB776" s="105" t="e">
        <f t="shared" ca="1" si="876"/>
        <v>#NAME?</v>
      </c>
      <c r="AC776" s="105" t="e">
        <f t="shared" ca="1" si="876"/>
        <v>#NAME?</v>
      </c>
      <c r="AD776" s="107">
        <f t="shared" si="805"/>
        <v>1</v>
      </c>
      <c r="AE776" s="107" t="str">
        <f t="shared" si="675"/>
        <v>2026-04</v>
      </c>
      <c r="AF776" s="107">
        <f t="shared" si="806"/>
        <v>1</v>
      </c>
      <c r="AG776" s="107">
        <f t="shared" si="807"/>
        <v>1</v>
      </c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</row>
    <row r="777" spans="1:47" ht="24" customHeight="1" x14ac:dyDescent="0.3">
      <c r="A777" s="46">
        <v>99</v>
      </c>
      <c r="B777" s="107" t="s">
        <v>813</v>
      </c>
      <c r="C777" s="102">
        <v>46125</v>
      </c>
      <c r="D777" s="102" t="str">
        <f t="array" ref="D777">IFERROR(
  LOOKUP(2, 1/((TRIM(IMS!$E$8:$E$4000)=TRIM(IMS!$E777))*(IMS!$C$8:$C$4000&lt;IMS!$C777)),
         IMS!$C$8:$C$4000),
"")</f>
        <v/>
      </c>
      <c r="E777" s="107">
        <v>445501810</v>
      </c>
      <c r="F777" s="118">
        <v>44843</v>
      </c>
      <c r="G777" s="104">
        <v>4</v>
      </c>
      <c r="H777" s="124" t="str">
        <f t="shared" si="746"/>
        <v>0-5</v>
      </c>
      <c r="I777" s="126" t="s">
        <v>88</v>
      </c>
      <c r="J777" s="105" t="e">
        <f t="shared" ref="J777:J783" ca="1" si="877">IF(OR(LOWER(TRIM(SUBSTITUTE(SUBSTITUTE($I777,CHAR(160)," "),_xludf.UNICHAR(8239)," ")))="male",
LOWER(TRIM(SUBSTITUTE(SUBSTITUTE($I777,CHAR(160)," "),_xludf.UNICHAR(8239)," ")))="m",
LOWER(TRIM(SUBSTITUTE(SUBSTITUTE($I777,CHAR(160)," "),_xludf.UNICHAR(8239)," ")))="males"),
"male",
IF(OR(LOWER(TRIM(SUBSTITUTE(SUBSTITUTE($I777,CHAR(160)," "),_xludf.UNICHAR(8239)," ")))="female",
LOWER(TRIM(SUBSTITUTE(SUBSTITUTE($I777,CHAR(160)," "),_xludf.UNICHAR(8239)," ")))="f",
LOWER(TRIM(SUBSTITUTE(SUBSTITUTE($I777,CHAR(160)," "),_xludf.UNICHAR(8239)," ")))="females"),
"female",
""))</f>
        <v>#NAME?</v>
      </c>
      <c r="K777" s="114">
        <v>597442493</v>
      </c>
      <c r="L777" s="105" t="s">
        <v>35</v>
      </c>
      <c r="M777" s="107" t="s">
        <v>89</v>
      </c>
      <c r="N777" s="107" t="s">
        <v>574</v>
      </c>
      <c r="O777" s="105"/>
      <c r="P777" s="106" t="s">
        <v>85</v>
      </c>
      <c r="Q777" s="136" t="s">
        <v>16</v>
      </c>
      <c r="R777" s="137"/>
      <c r="S777" s="107"/>
      <c r="T777" s="106"/>
      <c r="U777" s="106"/>
      <c r="V777" s="107"/>
      <c r="W777" s="107"/>
      <c r="X777" s="107" t="str">
        <f t="shared" si="803"/>
        <v>--770-13-04</v>
      </c>
      <c r="Y777" s="105" t="e">
        <f t="shared" ref="Y777:AC777" ca="1" si="878">TRIM(SUBSTITUTE(SUBSTITUTE(OFFSET($Q777,0,COLUMN()-COLUMN($AL$1)),CHAR(160)," "),_xludf.UNICHAR(8239)," "))</f>
        <v>#NAME?</v>
      </c>
      <c r="Z777" s="105" t="e">
        <f t="shared" ca="1" si="878"/>
        <v>#NAME?</v>
      </c>
      <c r="AA777" s="105" t="e">
        <f t="shared" ca="1" si="878"/>
        <v>#NAME?</v>
      </c>
      <c r="AB777" s="105" t="e">
        <f t="shared" ca="1" si="878"/>
        <v>#NAME?</v>
      </c>
      <c r="AC777" s="105" t="e">
        <f t="shared" ca="1" si="878"/>
        <v>#NAME?</v>
      </c>
      <c r="AD777" s="107">
        <f t="shared" si="805"/>
        <v>1</v>
      </c>
      <c r="AE777" s="107" t="str">
        <f t="shared" si="675"/>
        <v>2026-04</v>
      </c>
      <c r="AF777" s="107">
        <f t="shared" si="806"/>
        <v>1</v>
      </c>
      <c r="AG777" s="107">
        <f t="shared" si="807"/>
        <v>1</v>
      </c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</row>
    <row r="778" spans="1:47" ht="24" customHeight="1" x14ac:dyDescent="0.3">
      <c r="A778" s="46">
        <v>100</v>
      </c>
      <c r="B778" s="107" t="s">
        <v>814</v>
      </c>
      <c r="C778" s="102">
        <v>46125</v>
      </c>
      <c r="D778" s="102" t="str">
        <f t="array" ref="D778">IFERROR(
  LOOKUP(2, 1/((TRIM(IMS!$E$8:$E$4000)=TRIM(IMS!$E778))*(IMS!$C$8:$C$4000&lt;IMS!$C778)),
         IMS!$C$8:$C$4000),
"")</f>
        <v/>
      </c>
      <c r="E778" s="107">
        <v>444012131</v>
      </c>
      <c r="F778" s="118">
        <v>43831</v>
      </c>
      <c r="G778" s="104">
        <v>6</v>
      </c>
      <c r="H778" s="124" t="str">
        <f t="shared" si="746"/>
        <v>6-18</v>
      </c>
      <c r="I778" s="125" t="s">
        <v>82</v>
      </c>
      <c r="J778" s="105" t="e">
        <f t="shared" ca="1" si="877"/>
        <v>#NAME?</v>
      </c>
      <c r="K778" s="105">
        <v>592575711</v>
      </c>
      <c r="L778" s="105" t="s">
        <v>41</v>
      </c>
      <c r="M778" s="107" t="s">
        <v>89</v>
      </c>
      <c r="N778" s="107" t="s">
        <v>574</v>
      </c>
      <c r="O778" s="105"/>
      <c r="P778" s="106" t="s">
        <v>85</v>
      </c>
      <c r="Q778" s="136" t="s">
        <v>16</v>
      </c>
      <c r="R778" s="137"/>
      <c r="S778" s="107"/>
      <c r="T778" s="106"/>
      <c r="U778" s="106"/>
      <c r="V778" s="107"/>
      <c r="W778" s="107"/>
      <c r="X778" s="107" t="str">
        <f t="shared" si="803"/>
        <v>--771-13-04</v>
      </c>
      <c r="Y778" s="105" t="e">
        <f t="shared" ref="Y778:AC778" ca="1" si="879">TRIM(SUBSTITUTE(SUBSTITUTE(OFFSET($Q778,0,COLUMN()-COLUMN($AL$1)),CHAR(160)," "),_xludf.UNICHAR(8239)," "))</f>
        <v>#NAME?</v>
      </c>
      <c r="Z778" s="105" t="e">
        <f t="shared" ca="1" si="879"/>
        <v>#NAME?</v>
      </c>
      <c r="AA778" s="105" t="e">
        <f t="shared" ca="1" si="879"/>
        <v>#NAME?</v>
      </c>
      <c r="AB778" s="105" t="e">
        <f t="shared" ca="1" si="879"/>
        <v>#NAME?</v>
      </c>
      <c r="AC778" s="105" t="e">
        <f t="shared" ca="1" si="879"/>
        <v>#NAME?</v>
      </c>
      <c r="AD778" s="107">
        <f t="shared" si="805"/>
        <v>1</v>
      </c>
      <c r="AE778" s="107" t="str">
        <f t="shared" si="675"/>
        <v>2026-04</v>
      </c>
      <c r="AF778" s="107">
        <f t="shared" si="806"/>
        <v>1</v>
      </c>
      <c r="AG778" s="107">
        <f t="shared" si="807"/>
        <v>1</v>
      </c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</row>
    <row r="779" spans="1:47" ht="24" customHeight="1" x14ac:dyDescent="0.3">
      <c r="A779" s="46">
        <v>101</v>
      </c>
      <c r="B779" s="119" t="s">
        <v>815</v>
      </c>
      <c r="C779" s="102">
        <v>46125</v>
      </c>
      <c r="D779" s="102" t="str">
        <f t="array" ref="D779">IFERROR(
  LOOKUP(2, 1/((TRIM(IMS!$E$8:$E$4000)=TRIM(IMS!$E779))*(IMS!$C$8:$C$4000&lt;IMS!$C779)),
         IMS!$C$8:$C$4000),
"")</f>
        <v/>
      </c>
      <c r="E779" s="107">
        <v>801146168</v>
      </c>
      <c r="F779" s="118">
        <v>30851</v>
      </c>
      <c r="G779" s="104">
        <v>42</v>
      </c>
      <c r="H779" s="124" t="str">
        <f t="shared" si="746"/>
        <v>19-60</v>
      </c>
      <c r="I779" s="125" t="s">
        <v>82</v>
      </c>
      <c r="J779" s="105" t="e">
        <f t="shared" ca="1" si="877"/>
        <v>#NAME?</v>
      </c>
      <c r="K779" s="105">
        <v>598277677</v>
      </c>
      <c r="L779" s="105" t="s">
        <v>41</v>
      </c>
      <c r="M779" s="107" t="s">
        <v>89</v>
      </c>
      <c r="N779" s="107" t="s">
        <v>574</v>
      </c>
      <c r="O779" s="105"/>
      <c r="P779" s="106" t="s">
        <v>85</v>
      </c>
      <c r="Q779" s="136" t="s">
        <v>16</v>
      </c>
      <c r="R779" s="137"/>
      <c r="S779" s="107"/>
      <c r="T779" s="106"/>
      <c r="U779" s="106"/>
      <c r="V779" s="107"/>
      <c r="W779" s="107"/>
      <c r="X779" s="107" t="str">
        <f t="shared" si="803"/>
        <v>--772-13-04</v>
      </c>
      <c r="Y779" s="105" t="e">
        <f t="shared" ref="Y779:AC779" ca="1" si="880">TRIM(SUBSTITUTE(SUBSTITUTE(OFFSET($Q779,0,COLUMN()-COLUMN($AL$1)),CHAR(160)," "),_xludf.UNICHAR(8239)," "))</f>
        <v>#NAME?</v>
      </c>
      <c r="Z779" s="105" t="e">
        <f t="shared" ca="1" si="880"/>
        <v>#NAME?</v>
      </c>
      <c r="AA779" s="105" t="e">
        <f t="shared" ca="1" si="880"/>
        <v>#NAME?</v>
      </c>
      <c r="AB779" s="105" t="e">
        <f t="shared" ca="1" si="880"/>
        <v>#NAME?</v>
      </c>
      <c r="AC779" s="105" t="e">
        <f t="shared" ca="1" si="880"/>
        <v>#NAME?</v>
      </c>
      <c r="AD779" s="107">
        <f t="shared" si="805"/>
        <v>1</v>
      </c>
      <c r="AE779" s="107" t="str">
        <f t="shared" si="675"/>
        <v>2026-04</v>
      </c>
      <c r="AF779" s="107">
        <f t="shared" si="806"/>
        <v>1</v>
      </c>
      <c r="AG779" s="107">
        <f t="shared" si="807"/>
        <v>1</v>
      </c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</row>
    <row r="780" spans="1:47" ht="24" customHeight="1" x14ac:dyDescent="0.3">
      <c r="A780" s="46">
        <v>102</v>
      </c>
      <c r="B780" s="107" t="s">
        <v>816</v>
      </c>
      <c r="C780" s="102">
        <v>46125</v>
      </c>
      <c r="D780" s="102" t="str">
        <f t="array" ref="D780">IFERROR(
  LOOKUP(2, 1/((TRIM(IMS!$E$8:$E$4000)=TRIM(IMS!$E780))*(IMS!$C$8:$C$4000&lt;IMS!$C780)),
         IMS!$C$8:$C$4000),
"")</f>
        <v/>
      </c>
      <c r="E780" s="107">
        <v>803851229</v>
      </c>
      <c r="F780" s="118">
        <v>34573</v>
      </c>
      <c r="G780" s="104">
        <v>32</v>
      </c>
      <c r="H780" s="124" t="str">
        <f t="shared" si="746"/>
        <v>19-60</v>
      </c>
      <c r="I780" s="125" t="s">
        <v>82</v>
      </c>
      <c r="J780" s="105" t="e">
        <f t="shared" ca="1" si="877"/>
        <v>#NAME?</v>
      </c>
      <c r="K780" s="105">
        <v>599577090</v>
      </c>
      <c r="L780" s="105" t="s">
        <v>35</v>
      </c>
      <c r="M780" s="107" t="s">
        <v>83</v>
      </c>
      <c r="N780" s="107" t="s">
        <v>574</v>
      </c>
      <c r="O780" s="105"/>
      <c r="P780" s="106" t="s">
        <v>85</v>
      </c>
      <c r="Q780" s="137"/>
      <c r="R780" s="126" t="s">
        <v>37</v>
      </c>
      <c r="S780" s="107"/>
      <c r="T780" s="106"/>
      <c r="U780" s="106"/>
      <c r="V780" s="107"/>
      <c r="W780" s="107"/>
      <c r="X780" s="107" t="str">
        <f t="shared" si="803"/>
        <v>--773-13-04</v>
      </c>
      <c r="Y780" s="105" t="e">
        <f t="shared" ref="Y780:AC780" ca="1" si="881">TRIM(SUBSTITUTE(SUBSTITUTE(OFFSET($Q780,0,COLUMN()-COLUMN($AL$1)),CHAR(160)," "),_xludf.UNICHAR(8239)," "))</f>
        <v>#NAME?</v>
      </c>
      <c r="Z780" s="105" t="e">
        <f t="shared" ca="1" si="881"/>
        <v>#NAME?</v>
      </c>
      <c r="AA780" s="105" t="e">
        <f t="shared" ca="1" si="881"/>
        <v>#NAME?</v>
      </c>
      <c r="AB780" s="105" t="e">
        <f t="shared" ca="1" si="881"/>
        <v>#NAME?</v>
      </c>
      <c r="AC780" s="105" t="e">
        <f t="shared" ca="1" si="881"/>
        <v>#NAME?</v>
      </c>
      <c r="AD780" s="107">
        <f t="shared" si="805"/>
        <v>1</v>
      </c>
      <c r="AE780" s="107" t="str">
        <f t="shared" si="675"/>
        <v>2026-04</v>
      </c>
      <c r="AF780" s="107">
        <f t="shared" si="806"/>
        <v>1</v>
      </c>
      <c r="AG780" s="107">
        <f t="shared" si="807"/>
        <v>1</v>
      </c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</row>
    <row r="781" spans="1:47" ht="24" customHeight="1" x14ac:dyDescent="0.3">
      <c r="A781" s="46">
        <v>103</v>
      </c>
      <c r="B781" s="107" t="s">
        <v>817</v>
      </c>
      <c r="C781" s="102">
        <v>46125</v>
      </c>
      <c r="D781" s="102" t="str">
        <f t="array" ref="D781">IFERROR(
  LOOKUP(2, 1/((TRIM(IMS!$E$8:$E$4000)=TRIM(IMS!$E781))*(IMS!$C$8:$C$4000&lt;IMS!$C781)),
         IMS!$C$8:$C$4000),
"")</f>
        <v/>
      </c>
      <c r="E781" s="107">
        <v>966100729</v>
      </c>
      <c r="F781" s="118">
        <v>23836</v>
      </c>
      <c r="G781" s="104">
        <v>61</v>
      </c>
      <c r="H781" s="124" t="str">
        <f t="shared" si="746"/>
        <v>+60</v>
      </c>
      <c r="I781" s="126" t="s">
        <v>88</v>
      </c>
      <c r="J781" s="105" t="e">
        <f t="shared" ca="1" si="877"/>
        <v>#NAME?</v>
      </c>
      <c r="K781" s="105">
        <v>596652641</v>
      </c>
      <c r="L781" s="105" t="s">
        <v>12</v>
      </c>
      <c r="M781" s="107" t="s">
        <v>83</v>
      </c>
      <c r="N781" s="107" t="s">
        <v>574</v>
      </c>
      <c r="O781" s="105"/>
      <c r="P781" s="106" t="s">
        <v>85</v>
      </c>
      <c r="Q781" s="136" t="s">
        <v>16</v>
      </c>
      <c r="R781" s="137"/>
      <c r="S781" s="107"/>
      <c r="T781" s="106"/>
      <c r="U781" s="106"/>
      <c r="V781" s="107"/>
      <c r="W781" s="107"/>
      <c r="X781" s="107" t="str">
        <f t="shared" si="803"/>
        <v>--774-13-04</v>
      </c>
      <c r="Y781" s="105" t="e">
        <f t="shared" ref="Y781:AC781" ca="1" si="882">TRIM(SUBSTITUTE(SUBSTITUTE(OFFSET($Q781,0,COLUMN()-COLUMN($AL$1)),CHAR(160)," "),_xludf.UNICHAR(8239)," "))</f>
        <v>#NAME?</v>
      </c>
      <c r="Z781" s="105" t="e">
        <f t="shared" ca="1" si="882"/>
        <v>#NAME?</v>
      </c>
      <c r="AA781" s="105" t="e">
        <f t="shared" ca="1" si="882"/>
        <v>#NAME?</v>
      </c>
      <c r="AB781" s="105" t="e">
        <f t="shared" ca="1" si="882"/>
        <v>#NAME?</v>
      </c>
      <c r="AC781" s="105" t="e">
        <f t="shared" ca="1" si="882"/>
        <v>#NAME?</v>
      </c>
      <c r="AD781" s="107">
        <f t="shared" si="805"/>
        <v>0</v>
      </c>
      <c r="AE781" s="107" t="str">
        <f t="shared" si="675"/>
        <v>2026-04</v>
      </c>
      <c r="AF781" s="107">
        <f t="shared" si="806"/>
        <v>1</v>
      </c>
      <c r="AG781" s="107">
        <f t="shared" si="807"/>
        <v>1</v>
      </c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</row>
    <row r="782" spans="1:47" ht="24" customHeight="1" x14ac:dyDescent="0.3">
      <c r="A782" s="46">
        <v>104</v>
      </c>
      <c r="B782" s="107" t="s">
        <v>818</v>
      </c>
      <c r="C782" s="102">
        <v>46125</v>
      </c>
      <c r="D782" s="102" t="str">
        <f t="array" ref="D782">IFERROR(
  LOOKUP(2, 1/((TRIM(IMS!$E$8:$E$4000)=TRIM(IMS!$E782))*(IMS!$C$8:$C$4000&lt;IMS!$C782)),
         IMS!$C$8:$C$4000),
"")</f>
        <v/>
      </c>
      <c r="E782" s="107">
        <v>444523328</v>
      </c>
      <c r="F782" s="118">
        <v>45188</v>
      </c>
      <c r="G782" s="104">
        <v>3</v>
      </c>
      <c r="H782" s="124" t="str">
        <f t="shared" si="746"/>
        <v>0-5</v>
      </c>
      <c r="I782" s="126" t="s">
        <v>88</v>
      </c>
      <c r="J782" s="105" t="e">
        <f t="shared" ca="1" si="877"/>
        <v>#NAME?</v>
      </c>
      <c r="K782" s="105">
        <v>592347805</v>
      </c>
      <c r="L782" s="105" t="s">
        <v>35</v>
      </c>
      <c r="M782" s="107" t="s">
        <v>89</v>
      </c>
      <c r="N782" s="107" t="s">
        <v>574</v>
      </c>
      <c r="O782" s="105"/>
      <c r="P782" s="106" t="s">
        <v>85</v>
      </c>
      <c r="Q782" s="136" t="s">
        <v>16</v>
      </c>
      <c r="R782" s="137"/>
      <c r="S782" s="107"/>
      <c r="T782" s="106"/>
      <c r="U782" s="106"/>
      <c r="V782" s="107"/>
      <c r="W782" s="107"/>
      <c r="X782" s="107" t="str">
        <f t="shared" si="803"/>
        <v>--775-13-04</v>
      </c>
      <c r="Y782" s="105" t="e">
        <f t="shared" ref="Y782:AC782" ca="1" si="883">TRIM(SUBSTITUTE(SUBSTITUTE(OFFSET($Q782,0,COLUMN()-COLUMN($AL$1)),CHAR(160)," "),_xludf.UNICHAR(8239)," "))</f>
        <v>#NAME?</v>
      </c>
      <c r="Z782" s="105" t="e">
        <f t="shared" ca="1" si="883"/>
        <v>#NAME?</v>
      </c>
      <c r="AA782" s="105" t="e">
        <f t="shared" ca="1" si="883"/>
        <v>#NAME?</v>
      </c>
      <c r="AB782" s="105" t="e">
        <f t="shared" ca="1" si="883"/>
        <v>#NAME?</v>
      </c>
      <c r="AC782" s="105" t="e">
        <f t="shared" ca="1" si="883"/>
        <v>#NAME?</v>
      </c>
      <c r="AD782" s="107">
        <f t="shared" si="805"/>
        <v>1</v>
      </c>
      <c r="AE782" s="107" t="str">
        <f t="shared" si="675"/>
        <v>2026-04</v>
      </c>
      <c r="AF782" s="107">
        <f t="shared" si="806"/>
        <v>1</v>
      </c>
      <c r="AG782" s="107">
        <f t="shared" si="807"/>
        <v>1</v>
      </c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</row>
    <row r="783" spans="1:47" ht="24" customHeight="1" x14ac:dyDescent="0.3">
      <c r="A783" s="46">
        <v>105</v>
      </c>
      <c r="B783" s="107" t="s">
        <v>819</v>
      </c>
      <c r="C783" s="102">
        <v>46125</v>
      </c>
      <c r="D783" s="102" t="str">
        <f t="array" ref="D783">IFERROR(
  LOOKUP(2, 1/((TRIM(IMS!$E$8:$E$4000)=TRIM(IMS!$E783))*(IMS!$C$8:$C$4000&lt;IMS!$C783)),
         IMS!$C$8:$C$4000),
"")</f>
        <v/>
      </c>
      <c r="E783" s="107">
        <v>801852856</v>
      </c>
      <c r="F783" s="118">
        <v>33611</v>
      </c>
      <c r="G783" s="104">
        <v>34</v>
      </c>
      <c r="H783" s="124" t="str">
        <f t="shared" si="746"/>
        <v>19-60</v>
      </c>
      <c r="I783" s="125" t="s">
        <v>82</v>
      </c>
      <c r="J783" s="105" t="e">
        <f t="shared" ca="1" si="877"/>
        <v>#NAME?</v>
      </c>
      <c r="K783" s="105">
        <v>596565255</v>
      </c>
      <c r="L783" s="105" t="s">
        <v>35</v>
      </c>
      <c r="M783" s="107" t="s">
        <v>83</v>
      </c>
      <c r="N783" s="107" t="s">
        <v>574</v>
      </c>
      <c r="O783" s="105"/>
      <c r="P783" s="106" t="s">
        <v>85</v>
      </c>
      <c r="Q783" s="136" t="s">
        <v>16</v>
      </c>
      <c r="R783" s="137"/>
      <c r="S783" s="107"/>
      <c r="T783" s="106"/>
      <c r="U783" s="106"/>
      <c r="V783" s="107"/>
      <c r="W783" s="107"/>
      <c r="X783" s="107" t="str">
        <f t="shared" si="803"/>
        <v>--776-13-04</v>
      </c>
      <c r="Y783" s="105" t="e">
        <f t="shared" ref="Y783:AC783" ca="1" si="884">TRIM(SUBSTITUTE(SUBSTITUTE(OFFSET($Q783,0,COLUMN()-COLUMN($AL$1)),CHAR(160)," "),_xludf.UNICHAR(8239)," "))</f>
        <v>#NAME?</v>
      </c>
      <c r="Z783" s="105" t="e">
        <f t="shared" ca="1" si="884"/>
        <v>#NAME?</v>
      </c>
      <c r="AA783" s="105" t="e">
        <f t="shared" ca="1" si="884"/>
        <v>#NAME?</v>
      </c>
      <c r="AB783" s="105" t="e">
        <f t="shared" ca="1" si="884"/>
        <v>#NAME?</v>
      </c>
      <c r="AC783" s="105" t="e">
        <f t="shared" ca="1" si="884"/>
        <v>#NAME?</v>
      </c>
      <c r="AD783" s="107">
        <f t="shared" si="805"/>
        <v>1</v>
      </c>
      <c r="AE783" s="107" t="str">
        <f t="shared" si="675"/>
        <v>2026-04</v>
      </c>
      <c r="AF783" s="107">
        <f t="shared" si="806"/>
        <v>1</v>
      </c>
      <c r="AG783" s="107">
        <f t="shared" si="807"/>
        <v>1</v>
      </c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</row>
    <row r="784" spans="1:47" ht="24" customHeight="1" x14ac:dyDescent="0.3">
      <c r="A784" s="46">
        <v>106</v>
      </c>
      <c r="B784" s="114" t="s">
        <v>820</v>
      </c>
      <c r="C784" s="102">
        <v>46125</v>
      </c>
      <c r="D784" s="108"/>
      <c r="E784" s="114">
        <v>800143901</v>
      </c>
      <c r="F784" s="118">
        <v>31614</v>
      </c>
      <c r="G784" s="114">
        <v>40</v>
      </c>
      <c r="H784" s="124" t="str">
        <f t="shared" si="746"/>
        <v>19-60</v>
      </c>
      <c r="I784" s="126" t="s">
        <v>88</v>
      </c>
      <c r="J784" s="108"/>
      <c r="K784" s="114">
        <v>599653235</v>
      </c>
      <c r="L784" s="105" t="s">
        <v>35</v>
      </c>
      <c r="M784" s="107" t="s">
        <v>83</v>
      </c>
      <c r="N784" s="107" t="s">
        <v>574</v>
      </c>
      <c r="O784" s="105"/>
      <c r="P784" s="106" t="s">
        <v>85</v>
      </c>
      <c r="Q784" s="136" t="s">
        <v>4</v>
      </c>
      <c r="R784" s="137"/>
      <c r="S784" s="107"/>
      <c r="T784" s="106"/>
      <c r="U784" s="106"/>
      <c r="V784" s="107"/>
      <c r="W784" s="107"/>
      <c r="X784" s="107" t="str">
        <f t="shared" si="803"/>
        <v>--777-13-04</v>
      </c>
      <c r="Y784" s="105" t="e">
        <f t="shared" ref="Y784:AC784" ca="1" si="885">TRIM(SUBSTITUTE(SUBSTITUTE(OFFSET($Q784,0,COLUMN()-COLUMN($AL$1)),CHAR(160)," "),_xludf.UNICHAR(8239)," "))</f>
        <v>#NAME?</v>
      </c>
      <c r="Z784" s="105" t="e">
        <f t="shared" ca="1" si="885"/>
        <v>#NAME?</v>
      </c>
      <c r="AA784" s="105" t="e">
        <f t="shared" ca="1" si="885"/>
        <v>#NAME?</v>
      </c>
      <c r="AB784" s="105" t="e">
        <f t="shared" ca="1" si="885"/>
        <v>#NAME?</v>
      </c>
      <c r="AC784" s="105" t="e">
        <f t="shared" ca="1" si="885"/>
        <v>#NAME?</v>
      </c>
      <c r="AD784" s="107">
        <f t="shared" si="805"/>
        <v>1</v>
      </c>
      <c r="AE784" s="107" t="str">
        <f t="shared" si="675"/>
        <v>2026-04</v>
      </c>
      <c r="AF784" s="107">
        <f t="shared" si="806"/>
        <v>1</v>
      </c>
      <c r="AG784" s="107">
        <f t="shared" si="807"/>
        <v>1</v>
      </c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</row>
    <row r="785" spans="1:47" ht="24" customHeight="1" x14ac:dyDescent="0.3">
      <c r="A785" s="46">
        <v>107</v>
      </c>
      <c r="B785" s="107" t="s">
        <v>821</v>
      </c>
      <c r="C785" s="102">
        <v>46125</v>
      </c>
      <c r="D785" s="102" t="str">
        <f t="array" ref="D785">IFERROR(
  LOOKUP(2, 1/((TRIM(IMS!$E$8:$E$4000)=TRIM(IMS!$E785))*(IMS!$C$8:$C$4000&lt;IMS!$C785)),
         IMS!$C$8:$C$4000),
"")</f>
        <v/>
      </c>
      <c r="E785" s="107">
        <v>800698250</v>
      </c>
      <c r="F785" s="118">
        <v>32268</v>
      </c>
      <c r="G785" s="104">
        <v>38</v>
      </c>
      <c r="H785" s="124" t="str">
        <f t="shared" si="746"/>
        <v>19-60</v>
      </c>
      <c r="I785" s="126" t="s">
        <v>88</v>
      </c>
      <c r="J785" s="105" t="e">
        <f t="shared" ref="J785:J849" ca="1" si="886">IF(OR(LOWER(TRIM(SUBSTITUTE(SUBSTITUTE($I785,CHAR(160)," "),_xludf.UNICHAR(8239)," ")))="male",
LOWER(TRIM(SUBSTITUTE(SUBSTITUTE($I785,CHAR(160)," "),_xludf.UNICHAR(8239)," ")))="m",
LOWER(TRIM(SUBSTITUTE(SUBSTITUTE($I785,CHAR(160)," "),_xludf.UNICHAR(8239)," ")))="males"),
"male",
IF(OR(LOWER(TRIM(SUBSTITUTE(SUBSTITUTE($I785,CHAR(160)," "),_xludf.UNICHAR(8239)," ")))="female",
LOWER(TRIM(SUBSTITUTE(SUBSTITUTE($I785,CHAR(160)," "),_xludf.UNICHAR(8239)," ")))="f",
LOWER(TRIM(SUBSTITUTE(SUBSTITUTE($I785,CHAR(160)," "),_xludf.UNICHAR(8239)," ")))="females"),
"female",
""))</f>
        <v>#NAME?</v>
      </c>
      <c r="K785" s="105">
        <v>599301838</v>
      </c>
      <c r="L785" s="105" t="s">
        <v>41</v>
      </c>
      <c r="M785" s="107" t="s">
        <v>83</v>
      </c>
      <c r="N785" s="107" t="s">
        <v>574</v>
      </c>
      <c r="O785" s="105"/>
      <c r="P785" s="106" t="s">
        <v>85</v>
      </c>
      <c r="Q785" s="136" t="s">
        <v>16</v>
      </c>
      <c r="R785" s="137"/>
      <c r="S785" s="107"/>
      <c r="T785" s="106"/>
      <c r="U785" s="106"/>
      <c r="V785" s="107"/>
      <c r="W785" s="107"/>
      <c r="X785" s="107" t="str">
        <f t="shared" si="803"/>
        <v>--778-13-04</v>
      </c>
      <c r="Y785" s="105" t="e">
        <f t="shared" ref="Y785:AC785" ca="1" si="887">TRIM(SUBSTITUTE(SUBSTITUTE(OFFSET($Q785,0,COLUMN()-COLUMN($AL$1)),CHAR(160)," "),_xludf.UNICHAR(8239)," "))</f>
        <v>#NAME?</v>
      </c>
      <c r="Z785" s="105" t="e">
        <f t="shared" ca="1" si="887"/>
        <v>#NAME?</v>
      </c>
      <c r="AA785" s="105" t="e">
        <f t="shared" ca="1" si="887"/>
        <v>#NAME?</v>
      </c>
      <c r="AB785" s="105" t="e">
        <f t="shared" ca="1" si="887"/>
        <v>#NAME?</v>
      </c>
      <c r="AC785" s="105" t="e">
        <f t="shared" ca="1" si="887"/>
        <v>#NAME?</v>
      </c>
      <c r="AD785" s="107">
        <f t="shared" si="805"/>
        <v>1</v>
      </c>
      <c r="AE785" s="107" t="str">
        <f t="shared" si="675"/>
        <v>2026-04</v>
      </c>
      <c r="AF785" s="107">
        <f t="shared" si="806"/>
        <v>1</v>
      </c>
      <c r="AG785" s="107">
        <f t="shared" si="807"/>
        <v>1</v>
      </c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</row>
    <row r="786" spans="1:47" ht="24" customHeight="1" x14ac:dyDescent="0.3">
      <c r="A786" s="46">
        <v>108</v>
      </c>
      <c r="B786" s="107" t="s">
        <v>822</v>
      </c>
      <c r="C786" s="102">
        <v>46125</v>
      </c>
      <c r="D786" s="102" t="str">
        <f t="array" ref="D786">IFERROR(
  LOOKUP(2, 1/((TRIM(IMS!$E$8:$E$4000)=TRIM(IMS!$E786))*(IMS!$C$8:$C$4000&lt;IMS!$C786)),
         IMS!$C$8:$C$4000),
"")</f>
        <v/>
      </c>
      <c r="E786" s="107">
        <v>801436221</v>
      </c>
      <c r="F786" s="118">
        <v>32123</v>
      </c>
      <c r="G786" s="104">
        <v>39</v>
      </c>
      <c r="H786" s="124" t="str">
        <f t="shared" si="746"/>
        <v>19-60</v>
      </c>
      <c r="I786" s="126" t="s">
        <v>88</v>
      </c>
      <c r="J786" s="105" t="e">
        <f t="shared" ca="1" si="886"/>
        <v>#NAME?</v>
      </c>
      <c r="K786" s="105">
        <v>595909333</v>
      </c>
      <c r="L786" s="105" t="s">
        <v>35</v>
      </c>
      <c r="M786" s="107" t="s">
        <v>83</v>
      </c>
      <c r="N786" s="107" t="s">
        <v>574</v>
      </c>
      <c r="O786" s="105"/>
      <c r="P786" s="106" t="s">
        <v>85</v>
      </c>
      <c r="Q786" s="136" t="s">
        <v>16</v>
      </c>
      <c r="R786" s="137"/>
      <c r="S786" s="107"/>
      <c r="T786" s="106"/>
      <c r="U786" s="106"/>
      <c r="V786" s="107"/>
      <c r="W786" s="107"/>
      <c r="X786" s="107" t="str">
        <f t="shared" si="803"/>
        <v>--779-13-04</v>
      </c>
      <c r="Y786" s="105" t="e">
        <f t="shared" ref="Y786:AC786" ca="1" si="888">TRIM(SUBSTITUTE(SUBSTITUTE(OFFSET($Q786,0,COLUMN()-COLUMN($AL$1)),CHAR(160)," "),_xludf.UNICHAR(8239)," "))</f>
        <v>#NAME?</v>
      </c>
      <c r="Z786" s="105" t="e">
        <f t="shared" ca="1" si="888"/>
        <v>#NAME?</v>
      </c>
      <c r="AA786" s="105" t="e">
        <f t="shared" ca="1" si="888"/>
        <v>#NAME?</v>
      </c>
      <c r="AB786" s="105" t="e">
        <f t="shared" ca="1" si="888"/>
        <v>#NAME?</v>
      </c>
      <c r="AC786" s="105" t="e">
        <f t="shared" ca="1" si="888"/>
        <v>#NAME?</v>
      </c>
      <c r="AD786" s="107">
        <f t="shared" si="805"/>
        <v>1</v>
      </c>
      <c r="AE786" s="107" t="str">
        <f t="shared" si="675"/>
        <v>2026-04</v>
      </c>
      <c r="AF786" s="107">
        <f t="shared" si="806"/>
        <v>1</v>
      </c>
      <c r="AG786" s="107">
        <f t="shared" si="807"/>
        <v>1</v>
      </c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</row>
    <row r="787" spans="1:47" ht="24" customHeight="1" x14ac:dyDescent="0.3">
      <c r="A787" s="46">
        <v>1</v>
      </c>
      <c r="B787" s="107" t="s">
        <v>262</v>
      </c>
      <c r="C787" s="102">
        <v>46126</v>
      </c>
      <c r="D787" s="102">
        <v>0</v>
      </c>
      <c r="E787" s="107">
        <v>407845692</v>
      </c>
      <c r="F787" s="118">
        <v>37334</v>
      </c>
      <c r="G787" s="104">
        <v>24</v>
      </c>
      <c r="H787" s="124" t="str">
        <f t="shared" si="746"/>
        <v>19-60</v>
      </c>
      <c r="I787" s="126" t="s">
        <v>88</v>
      </c>
      <c r="J787" s="105" t="e">
        <f t="shared" ca="1" si="886"/>
        <v>#NAME?</v>
      </c>
      <c r="K787" s="105">
        <v>599905232</v>
      </c>
      <c r="L787" s="105" t="s">
        <v>35</v>
      </c>
      <c r="M787" s="107" t="s">
        <v>89</v>
      </c>
      <c r="N787" s="107" t="s">
        <v>574</v>
      </c>
      <c r="O787" s="105"/>
      <c r="P787" s="106" t="s">
        <v>85</v>
      </c>
      <c r="Q787" s="136" t="s">
        <v>16</v>
      </c>
      <c r="R787" s="137"/>
      <c r="S787" s="107"/>
      <c r="T787" s="106"/>
      <c r="U787" s="106"/>
      <c r="V787" s="107"/>
      <c r="W787" s="107"/>
      <c r="X787" s="107" t="str">
        <f t="shared" si="803"/>
        <v>--780-14-04</v>
      </c>
      <c r="Y787" s="105" t="e">
        <f t="shared" ref="Y787:AC787" ca="1" si="889">TRIM(SUBSTITUTE(SUBSTITUTE(OFFSET($Q787,0,COLUMN()-COLUMN($AL$1)),CHAR(160)," "),_xludf.UNICHAR(8239)," "))</f>
        <v>#NAME?</v>
      </c>
      <c r="Z787" s="105" t="e">
        <f t="shared" ca="1" si="889"/>
        <v>#NAME?</v>
      </c>
      <c r="AA787" s="105" t="e">
        <f t="shared" ca="1" si="889"/>
        <v>#NAME?</v>
      </c>
      <c r="AB787" s="105" t="e">
        <f t="shared" ca="1" si="889"/>
        <v>#NAME?</v>
      </c>
      <c r="AC787" s="105" t="e">
        <f t="shared" ca="1" si="889"/>
        <v>#NAME?</v>
      </c>
      <c r="AD787" s="107">
        <f t="shared" si="805"/>
        <v>1</v>
      </c>
      <c r="AE787" s="107" t="str">
        <f t="shared" si="675"/>
        <v>2026-04</v>
      </c>
      <c r="AF787" s="107">
        <f t="shared" si="806"/>
        <v>0</v>
      </c>
      <c r="AG787" s="107">
        <f t="shared" si="807"/>
        <v>0</v>
      </c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</row>
    <row r="788" spans="1:47" ht="24" customHeight="1" x14ac:dyDescent="0.3">
      <c r="A788" s="46">
        <v>2</v>
      </c>
      <c r="B788" s="107" t="s">
        <v>523</v>
      </c>
      <c r="C788" s="102">
        <v>46126</v>
      </c>
      <c r="D788" s="102">
        <f t="array" ref="D788">IFERROR(
  LOOKUP(2, 1/((TRIM(IMS!$E$8:$E$4000)=TRIM(IMS!$E788))*(IMS!$C$8:$C$4000&lt;IMS!$C788)),
         IMS!$C$8:$C$4000),
"")</f>
        <v>46118</v>
      </c>
      <c r="E788" s="107">
        <v>801160896</v>
      </c>
      <c r="F788" s="113">
        <v>32349</v>
      </c>
      <c r="G788" s="104">
        <v>37</v>
      </c>
      <c r="H788" s="124" t="str">
        <f t="shared" si="746"/>
        <v>19-60</v>
      </c>
      <c r="I788" s="125" t="s">
        <v>82</v>
      </c>
      <c r="J788" s="105" t="e">
        <f t="shared" ca="1" si="886"/>
        <v>#NAME?</v>
      </c>
      <c r="K788" s="105">
        <v>597188183</v>
      </c>
      <c r="L788" s="105" t="s">
        <v>35</v>
      </c>
      <c r="M788" s="107" t="s">
        <v>83</v>
      </c>
      <c r="N788" s="105" t="s">
        <v>84</v>
      </c>
      <c r="O788" s="105"/>
      <c r="P788" s="103" t="s">
        <v>85</v>
      </c>
      <c r="Q788" s="136" t="s">
        <v>4</v>
      </c>
      <c r="R788" s="137"/>
      <c r="S788" s="107"/>
      <c r="T788" s="106"/>
      <c r="U788" s="106"/>
      <c r="V788" s="107"/>
      <c r="W788" s="107"/>
      <c r="X788" s="107" t="str">
        <f t="shared" si="803"/>
        <v>--781-14-04</v>
      </c>
      <c r="Y788" s="105" t="e">
        <f t="shared" ref="Y788:AC788" ca="1" si="890">TRIM(SUBSTITUTE(SUBSTITUTE(OFFSET($Q788,0,COLUMN()-COLUMN($AL$1)),CHAR(160)," "),_xludf.UNICHAR(8239)," "))</f>
        <v>#NAME?</v>
      </c>
      <c r="Z788" s="105" t="e">
        <f t="shared" ca="1" si="890"/>
        <v>#NAME?</v>
      </c>
      <c r="AA788" s="105" t="e">
        <f t="shared" ca="1" si="890"/>
        <v>#NAME?</v>
      </c>
      <c r="AB788" s="105" t="e">
        <f t="shared" ca="1" si="890"/>
        <v>#NAME?</v>
      </c>
      <c r="AC788" s="105" t="e">
        <f t="shared" ca="1" si="890"/>
        <v>#NAME?</v>
      </c>
      <c r="AD788" s="107">
        <f t="shared" si="805"/>
        <v>1</v>
      </c>
      <c r="AE788" s="107" t="str">
        <f t="shared" si="675"/>
        <v>2026-04</v>
      </c>
      <c r="AF788" s="107">
        <f t="shared" si="806"/>
        <v>0</v>
      </c>
      <c r="AG788" s="107">
        <f t="shared" si="807"/>
        <v>0</v>
      </c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</row>
    <row r="789" spans="1:47" ht="24" customHeight="1" x14ac:dyDescent="0.3">
      <c r="A789" s="46">
        <v>3</v>
      </c>
      <c r="B789" s="107" t="s">
        <v>524</v>
      </c>
      <c r="C789" s="102">
        <v>46126</v>
      </c>
      <c r="D789" s="102">
        <f t="array" ref="D789">IFERROR(
  LOOKUP(2, 1/((TRIM(IMS!$E$8:$E$4000)=TRIM(IMS!$E789))*(IMS!$C$8:$C$4000&lt;IMS!$C789)),
         IMS!$C$8:$C$4000),
"")</f>
        <v>46118</v>
      </c>
      <c r="E789" s="114">
        <v>400823951</v>
      </c>
      <c r="F789" s="113">
        <v>35372</v>
      </c>
      <c r="G789" s="114">
        <v>29</v>
      </c>
      <c r="H789" s="124" t="str">
        <f t="shared" si="746"/>
        <v>19-60</v>
      </c>
      <c r="I789" s="126" t="s">
        <v>88</v>
      </c>
      <c r="J789" s="110"/>
      <c r="K789" s="114">
        <v>592200830</v>
      </c>
      <c r="L789" s="105" t="s">
        <v>35</v>
      </c>
      <c r="M789" s="107" t="s">
        <v>83</v>
      </c>
      <c r="N789" s="105" t="s">
        <v>84</v>
      </c>
      <c r="O789" s="105"/>
      <c r="P789" s="103" t="s">
        <v>85</v>
      </c>
      <c r="Q789" s="136" t="s">
        <v>16</v>
      </c>
      <c r="R789" s="137"/>
      <c r="S789" s="107"/>
      <c r="T789" s="106"/>
      <c r="U789" s="106"/>
      <c r="V789" s="107"/>
      <c r="W789" s="107"/>
      <c r="X789" s="107" t="str">
        <f t="shared" si="803"/>
        <v>--782-14-04</v>
      </c>
      <c r="Y789" s="105" t="e">
        <f t="shared" ref="Y789:AC789" ca="1" si="891">TRIM(SUBSTITUTE(SUBSTITUTE(OFFSET($Q789,0,COLUMN()-COLUMN($AL$1)),CHAR(160)," "),_xludf.UNICHAR(8239)," "))</f>
        <v>#NAME?</v>
      </c>
      <c r="Z789" s="105" t="e">
        <f t="shared" ca="1" si="891"/>
        <v>#NAME?</v>
      </c>
      <c r="AA789" s="105" t="e">
        <f t="shared" ca="1" si="891"/>
        <v>#NAME?</v>
      </c>
      <c r="AB789" s="105" t="e">
        <f t="shared" ca="1" si="891"/>
        <v>#NAME?</v>
      </c>
      <c r="AC789" s="105" t="e">
        <f t="shared" ca="1" si="891"/>
        <v>#NAME?</v>
      </c>
      <c r="AD789" s="107">
        <f t="shared" si="805"/>
        <v>1</v>
      </c>
      <c r="AE789" s="107" t="str">
        <f t="shared" si="675"/>
        <v>2026-04</v>
      </c>
      <c r="AF789" s="107">
        <f t="shared" si="806"/>
        <v>0</v>
      </c>
      <c r="AG789" s="107">
        <f t="shared" si="807"/>
        <v>0</v>
      </c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</row>
    <row r="790" spans="1:47" ht="24" customHeight="1" x14ac:dyDescent="0.3">
      <c r="A790" s="46">
        <v>4</v>
      </c>
      <c r="B790" s="114" t="s">
        <v>525</v>
      </c>
      <c r="C790" s="102">
        <v>46126</v>
      </c>
      <c r="D790" s="102">
        <f t="array" ref="D790">IFERROR(
  LOOKUP(2, 1/((TRIM(IMS!$E$8:$E$4000)=TRIM(IMS!$E790))*(IMS!$C$8:$C$4000&lt;IMS!$C790)),
         IMS!$C$8:$C$4000),
"")</f>
        <v>46119</v>
      </c>
      <c r="E790" s="114">
        <v>442840070</v>
      </c>
      <c r="F790" s="113">
        <v>43969</v>
      </c>
      <c r="G790" s="114">
        <v>5</v>
      </c>
      <c r="H790" s="124" t="str">
        <f t="shared" si="746"/>
        <v>0-5</v>
      </c>
      <c r="I790" s="126" t="s">
        <v>88</v>
      </c>
      <c r="J790" s="110"/>
      <c r="K790" s="114">
        <v>597080130</v>
      </c>
      <c r="L790" s="105" t="s">
        <v>35</v>
      </c>
      <c r="M790" s="107" t="s">
        <v>83</v>
      </c>
      <c r="N790" s="105" t="s">
        <v>84</v>
      </c>
      <c r="O790" s="105"/>
      <c r="P790" s="103" t="s">
        <v>85</v>
      </c>
      <c r="Q790" s="136" t="s">
        <v>16</v>
      </c>
      <c r="R790" s="137"/>
      <c r="S790" s="107"/>
      <c r="T790" s="106"/>
      <c r="U790" s="106"/>
      <c r="V790" s="107"/>
      <c r="W790" s="107"/>
      <c r="X790" s="107" t="str">
        <f t="shared" si="803"/>
        <v>--783-14-04</v>
      </c>
      <c r="Y790" s="105" t="e">
        <f t="shared" ref="Y790:AC790" ca="1" si="892">TRIM(SUBSTITUTE(SUBSTITUTE(OFFSET($Q790,0,COLUMN()-COLUMN($AL$1)),CHAR(160)," "),_xludf.UNICHAR(8239)," "))</f>
        <v>#NAME?</v>
      </c>
      <c r="Z790" s="105" t="e">
        <f t="shared" ca="1" si="892"/>
        <v>#NAME?</v>
      </c>
      <c r="AA790" s="105" t="e">
        <f t="shared" ca="1" si="892"/>
        <v>#NAME?</v>
      </c>
      <c r="AB790" s="105" t="e">
        <f t="shared" ca="1" si="892"/>
        <v>#NAME?</v>
      </c>
      <c r="AC790" s="105" t="e">
        <f t="shared" ca="1" si="892"/>
        <v>#NAME?</v>
      </c>
      <c r="AD790" s="107">
        <f t="shared" si="805"/>
        <v>1</v>
      </c>
      <c r="AE790" s="107" t="str">
        <f t="shared" si="675"/>
        <v>2026-04</v>
      </c>
      <c r="AF790" s="107">
        <f t="shared" si="806"/>
        <v>0</v>
      </c>
      <c r="AG790" s="107">
        <f t="shared" si="807"/>
        <v>0</v>
      </c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</row>
    <row r="791" spans="1:47" ht="24" customHeight="1" x14ac:dyDescent="0.3">
      <c r="A791" s="46">
        <v>5</v>
      </c>
      <c r="B791" s="114" t="s">
        <v>526</v>
      </c>
      <c r="C791" s="102">
        <v>46126</v>
      </c>
      <c r="D791" s="102">
        <f t="array" ref="D791">IFERROR(
  LOOKUP(2, 1/((TRIM(IMS!$E$8:$E$4000)=TRIM(IMS!$E791))*(IMS!$C$8:$C$4000&lt;IMS!$C791)),
         IMS!$C$8:$C$4000),
"")</f>
        <v>46118</v>
      </c>
      <c r="E791" s="114">
        <v>420397739</v>
      </c>
      <c r="F791" s="113">
        <v>37628</v>
      </c>
      <c r="G791" s="114">
        <v>23</v>
      </c>
      <c r="H791" s="124" t="str">
        <f t="shared" si="746"/>
        <v>19-60</v>
      </c>
      <c r="I791" s="126" t="s">
        <v>88</v>
      </c>
      <c r="J791" s="110"/>
      <c r="K791" s="114">
        <v>598930396</v>
      </c>
      <c r="L791" s="105" t="s">
        <v>35</v>
      </c>
      <c r="M791" s="107" t="s">
        <v>83</v>
      </c>
      <c r="N791" s="105" t="s">
        <v>84</v>
      </c>
      <c r="O791" s="105"/>
      <c r="P791" s="103" t="s">
        <v>85</v>
      </c>
      <c r="Q791" s="136" t="s">
        <v>16</v>
      </c>
      <c r="R791" s="137"/>
      <c r="S791" s="107"/>
      <c r="T791" s="106"/>
      <c r="U791" s="106"/>
      <c r="V791" s="107"/>
      <c r="W791" s="107"/>
      <c r="X791" s="107" t="str">
        <f t="shared" si="803"/>
        <v>--784-14-04</v>
      </c>
      <c r="Y791" s="105" t="e">
        <f t="shared" ref="Y791:AC791" ca="1" si="893">TRIM(SUBSTITUTE(SUBSTITUTE(OFFSET($Q791,0,COLUMN()-COLUMN($AL$1)),CHAR(160)," "),_xludf.UNICHAR(8239)," "))</f>
        <v>#NAME?</v>
      </c>
      <c r="Z791" s="105" t="e">
        <f t="shared" ca="1" si="893"/>
        <v>#NAME?</v>
      </c>
      <c r="AA791" s="105" t="e">
        <f t="shared" ca="1" si="893"/>
        <v>#NAME?</v>
      </c>
      <c r="AB791" s="105" t="e">
        <f t="shared" ca="1" si="893"/>
        <v>#NAME?</v>
      </c>
      <c r="AC791" s="105" t="e">
        <f t="shared" ca="1" si="893"/>
        <v>#NAME?</v>
      </c>
      <c r="AD791" s="107">
        <f t="shared" si="805"/>
        <v>1</v>
      </c>
      <c r="AE791" s="107" t="str">
        <f t="shared" si="675"/>
        <v>2026-04</v>
      </c>
      <c r="AF791" s="107">
        <f t="shared" si="806"/>
        <v>0</v>
      </c>
      <c r="AG791" s="107">
        <f t="shared" si="807"/>
        <v>0</v>
      </c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</row>
    <row r="792" spans="1:47" ht="24" customHeight="1" x14ac:dyDescent="0.3">
      <c r="A792" s="46">
        <v>6</v>
      </c>
      <c r="B792" s="114" t="s">
        <v>527</v>
      </c>
      <c r="C792" s="102">
        <v>46126</v>
      </c>
      <c r="D792" s="102">
        <f t="array" ref="D792">IFERROR(
  LOOKUP(2, 1/((TRIM(IMS!$E$8:$E$4000)=TRIM(IMS!$E792))*(IMS!$C$8:$C$4000&lt;IMS!$C792)),
         IMS!$C$8:$C$4000),
"")</f>
        <v>46118</v>
      </c>
      <c r="E792" s="114">
        <v>801435132</v>
      </c>
      <c r="F792" s="113">
        <v>31289</v>
      </c>
      <c r="G792" s="114">
        <v>40</v>
      </c>
      <c r="H792" s="124" t="str">
        <f t="shared" si="746"/>
        <v>19-60</v>
      </c>
      <c r="I792" s="125" t="s">
        <v>82</v>
      </c>
      <c r="J792" s="110"/>
      <c r="K792" s="114">
        <v>592355623</v>
      </c>
      <c r="L792" s="105" t="s">
        <v>35</v>
      </c>
      <c r="M792" s="107" t="s">
        <v>83</v>
      </c>
      <c r="N792" s="105" t="s">
        <v>84</v>
      </c>
      <c r="O792" s="105"/>
      <c r="P792" s="103" t="s">
        <v>85</v>
      </c>
      <c r="Q792" s="136" t="s">
        <v>4</v>
      </c>
      <c r="R792" s="137"/>
      <c r="S792" s="107"/>
      <c r="T792" s="106"/>
      <c r="U792" s="106"/>
      <c r="V792" s="107"/>
      <c r="W792" s="107"/>
      <c r="X792" s="107" t="str">
        <f t="shared" si="803"/>
        <v>--785-14-04</v>
      </c>
      <c r="Y792" s="105" t="e">
        <f t="shared" ref="Y792:AC792" ca="1" si="894">TRIM(SUBSTITUTE(SUBSTITUTE(OFFSET($Q792,0,COLUMN()-COLUMN($AL$1)),CHAR(160)," "),_xludf.UNICHAR(8239)," "))</f>
        <v>#NAME?</v>
      </c>
      <c r="Z792" s="105" t="e">
        <f t="shared" ca="1" si="894"/>
        <v>#NAME?</v>
      </c>
      <c r="AA792" s="105" t="e">
        <f t="shared" ca="1" si="894"/>
        <v>#NAME?</v>
      </c>
      <c r="AB792" s="105" t="e">
        <f t="shared" ca="1" si="894"/>
        <v>#NAME?</v>
      </c>
      <c r="AC792" s="105" t="e">
        <f t="shared" ca="1" si="894"/>
        <v>#NAME?</v>
      </c>
      <c r="AD792" s="107">
        <f t="shared" si="805"/>
        <v>1</v>
      </c>
      <c r="AE792" s="107" t="str">
        <f t="shared" si="675"/>
        <v>2026-04</v>
      </c>
      <c r="AF792" s="107">
        <f t="shared" si="806"/>
        <v>0</v>
      </c>
      <c r="AG792" s="107">
        <f t="shared" si="807"/>
        <v>0</v>
      </c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</row>
    <row r="793" spans="1:47" ht="24" customHeight="1" x14ac:dyDescent="0.3">
      <c r="A793" s="46">
        <v>7</v>
      </c>
      <c r="B793" s="101" t="s">
        <v>135</v>
      </c>
      <c r="C793" s="102">
        <v>46126</v>
      </c>
      <c r="D793" s="102">
        <f t="array" ref="D793">IFERROR(
  LOOKUP(2, 1/((TRIM(IMS!$E$8:$E$4000)=TRIM(IMS!$E793))*(IMS!$C$8:$C$4000&lt;IMS!$C793)),
         IMS!$C$8:$C$4000),
"")</f>
        <v>46117</v>
      </c>
      <c r="E793" s="103">
        <v>424058295</v>
      </c>
      <c r="F793" s="102">
        <v>39171</v>
      </c>
      <c r="G793" s="103">
        <v>19</v>
      </c>
      <c r="H793" s="124" t="str">
        <f t="shared" si="746"/>
        <v>19-60</v>
      </c>
      <c r="I793" s="125" t="s">
        <v>82</v>
      </c>
      <c r="J793" s="105" t="e">
        <f t="shared" ref="J793:J799" ca="1" si="895">IF(OR(LOWER(TRIM(SUBSTITUTE(SUBSTITUTE($I793,CHAR(160)," "),_xludf.UNICHAR(8239)," ")))="male",
LOWER(TRIM(SUBSTITUTE(SUBSTITUTE($I793,CHAR(160)," "),_xludf.UNICHAR(8239)," ")))="m",
LOWER(TRIM(SUBSTITUTE(SUBSTITUTE($I793,CHAR(160)," "),_xludf.UNICHAR(8239)," ")))="males"),
"male",
IF(OR(LOWER(TRIM(SUBSTITUTE(SUBSTITUTE($I793,CHAR(160)," "),_xludf.UNICHAR(8239)," ")))="female",
LOWER(TRIM(SUBSTITUTE(SUBSTITUTE($I793,CHAR(160)," "),_xludf.UNICHAR(8239)," ")))="f",
LOWER(TRIM(SUBSTITUTE(SUBSTITUTE($I793,CHAR(160)," "),_xludf.UNICHAR(8239)," ")))="females"),
"female",
""))</f>
        <v>#NAME?</v>
      </c>
      <c r="K793" s="103">
        <v>592230218</v>
      </c>
      <c r="L793" s="105" t="s">
        <v>35</v>
      </c>
      <c r="M793" s="105" t="s">
        <v>83</v>
      </c>
      <c r="N793" s="105" t="s">
        <v>84</v>
      </c>
      <c r="O793" s="105"/>
      <c r="P793" s="106" t="s">
        <v>85</v>
      </c>
      <c r="Q793" s="136"/>
      <c r="R793" s="137"/>
      <c r="S793" s="107"/>
      <c r="T793" s="106"/>
      <c r="U793" s="106"/>
      <c r="V793" s="107"/>
      <c r="W793" s="107"/>
      <c r="X793" s="107" t="str">
        <f t="shared" si="803"/>
        <v>--786-14-04</v>
      </c>
      <c r="Y793" s="105" t="e">
        <f t="shared" ref="Y793:AC793" ca="1" si="896">TRIM(SUBSTITUTE(SUBSTITUTE(OFFSET($Q793,0,COLUMN()-COLUMN($AL$1)),CHAR(160)," "),_xludf.UNICHAR(8239)," "))</f>
        <v>#NAME?</v>
      </c>
      <c r="Z793" s="105" t="e">
        <f t="shared" ca="1" si="896"/>
        <v>#NAME?</v>
      </c>
      <c r="AA793" s="105" t="e">
        <f t="shared" ca="1" si="896"/>
        <v>#NAME?</v>
      </c>
      <c r="AB793" s="105" t="e">
        <f t="shared" ca="1" si="896"/>
        <v>#NAME?</v>
      </c>
      <c r="AC793" s="105" t="e">
        <f t="shared" ca="1" si="896"/>
        <v>#NAME?</v>
      </c>
      <c r="AD793" s="107">
        <f t="shared" si="805"/>
        <v>0</v>
      </c>
      <c r="AE793" s="107" t="str">
        <f t="shared" si="675"/>
        <v>2026-04</v>
      </c>
      <c r="AF793" s="107">
        <f t="shared" si="806"/>
        <v>0</v>
      </c>
      <c r="AG793" s="107">
        <f t="shared" si="807"/>
        <v>0</v>
      </c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</row>
    <row r="794" spans="1:47" ht="24" customHeight="1" x14ac:dyDescent="0.3">
      <c r="A794" s="46">
        <v>8</v>
      </c>
      <c r="B794" s="101" t="s">
        <v>136</v>
      </c>
      <c r="C794" s="102">
        <v>46126</v>
      </c>
      <c r="D794" s="102">
        <f t="array" ref="D794">IFERROR(
  LOOKUP(2, 1/((TRIM(IMS!$E$8:$E$4000)=TRIM(IMS!$E794))*(IMS!$C$8:$C$4000&lt;IMS!$C794)),
         IMS!$C$8:$C$4000),
"")</f>
        <v>46114</v>
      </c>
      <c r="E794" s="103">
        <v>445401805</v>
      </c>
      <c r="F794" s="102">
        <v>44791</v>
      </c>
      <c r="G794" s="103">
        <v>4</v>
      </c>
      <c r="H794" s="124" t="str">
        <f t="shared" si="746"/>
        <v>0-5</v>
      </c>
      <c r="I794" s="126" t="s">
        <v>88</v>
      </c>
      <c r="J794" s="105" t="e">
        <f t="shared" ca="1" si="895"/>
        <v>#NAME?</v>
      </c>
      <c r="K794" s="103">
        <v>598268380</v>
      </c>
      <c r="L794" s="105" t="s">
        <v>35</v>
      </c>
      <c r="M794" s="105" t="s">
        <v>89</v>
      </c>
      <c r="N794" s="105" t="s">
        <v>84</v>
      </c>
      <c r="O794" s="105"/>
      <c r="P794" s="106" t="s">
        <v>85</v>
      </c>
      <c r="Q794" s="136" t="s">
        <v>16</v>
      </c>
      <c r="R794" s="137"/>
      <c r="S794" s="107"/>
      <c r="T794" s="106"/>
      <c r="U794" s="106"/>
      <c r="V794" s="107"/>
      <c r="W794" s="107"/>
      <c r="X794" s="107" t="str">
        <f t="shared" si="803"/>
        <v>--787-14-04</v>
      </c>
      <c r="Y794" s="105" t="e">
        <f t="shared" ref="Y794:AC794" ca="1" si="897">TRIM(SUBSTITUTE(SUBSTITUTE(OFFSET($Q794,0,COLUMN()-COLUMN($AL$1)),CHAR(160)," "),_xludf.UNICHAR(8239)," "))</f>
        <v>#NAME?</v>
      </c>
      <c r="Z794" s="105" t="e">
        <f t="shared" ca="1" si="897"/>
        <v>#NAME?</v>
      </c>
      <c r="AA794" s="105" t="e">
        <f t="shared" ca="1" si="897"/>
        <v>#NAME?</v>
      </c>
      <c r="AB794" s="105" t="e">
        <f t="shared" ca="1" si="897"/>
        <v>#NAME?</v>
      </c>
      <c r="AC794" s="105" t="e">
        <f t="shared" ca="1" si="897"/>
        <v>#NAME?</v>
      </c>
      <c r="AD794" s="107">
        <f t="shared" si="805"/>
        <v>1</v>
      </c>
      <c r="AE794" s="107" t="str">
        <f t="shared" si="675"/>
        <v>2026-04</v>
      </c>
      <c r="AF794" s="107">
        <f t="shared" si="806"/>
        <v>0</v>
      </c>
      <c r="AG794" s="107">
        <f t="shared" si="807"/>
        <v>0</v>
      </c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</row>
    <row r="795" spans="1:47" ht="24" customHeight="1" x14ac:dyDescent="0.3">
      <c r="A795" s="46">
        <v>9</v>
      </c>
      <c r="B795" s="101" t="s">
        <v>137</v>
      </c>
      <c r="C795" s="102">
        <v>46126</v>
      </c>
      <c r="D795" s="102">
        <f t="array" ref="D795">IFERROR(
  LOOKUP(2, 1/((TRIM(IMS!$E$8:$E$4000)=TRIM(IMS!$E795))*(IMS!$C$8:$C$4000&lt;IMS!$C795)),
         IMS!$C$8:$C$4000),
"")</f>
        <v>46110</v>
      </c>
      <c r="E795" s="103">
        <v>803430842</v>
      </c>
      <c r="F795" s="102">
        <v>34492</v>
      </c>
      <c r="G795" s="103">
        <v>32</v>
      </c>
      <c r="H795" s="124" t="str">
        <f t="shared" si="746"/>
        <v>19-60</v>
      </c>
      <c r="I795" s="126" t="s">
        <v>88</v>
      </c>
      <c r="J795" s="105" t="e">
        <f t="shared" ca="1" si="895"/>
        <v>#NAME?</v>
      </c>
      <c r="K795" s="103">
        <v>598268380</v>
      </c>
      <c r="L795" s="105" t="s">
        <v>35</v>
      </c>
      <c r="M795" s="105" t="s">
        <v>83</v>
      </c>
      <c r="N795" s="105" t="s">
        <v>84</v>
      </c>
      <c r="O795" s="105"/>
      <c r="P795" s="106" t="s">
        <v>85</v>
      </c>
      <c r="Q795" s="136" t="s">
        <v>16</v>
      </c>
      <c r="R795" s="137"/>
      <c r="S795" s="107"/>
      <c r="T795" s="106"/>
      <c r="U795" s="106"/>
      <c r="V795" s="107"/>
      <c r="W795" s="107"/>
      <c r="X795" s="107" t="str">
        <f t="shared" si="803"/>
        <v>--788-14-04</v>
      </c>
      <c r="Y795" s="105" t="e">
        <f t="shared" ref="Y795:AC795" ca="1" si="898">TRIM(SUBSTITUTE(SUBSTITUTE(OFFSET($Q795,0,COLUMN()-COLUMN($AL$1)),CHAR(160)," "),_xludf.UNICHAR(8239)," "))</f>
        <v>#NAME?</v>
      </c>
      <c r="Z795" s="105" t="e">
        <f t="shared" ca="1" si="898"/>
        <v>#NAME?</v>
      </c>
      <c r="AA795" s="105" t="e">
        <f t="shared" ca="1" si="898"/>
        <v>#NAME?</v>
      </c>
      <c r="AB795" s="105" t="e">
        <f t="shared" ca="1" si="898"/>
        <v>#NAME?</v>
      </c>
      <c r="AC795" s="105" t="e">
        <f t="shared" ca="1" si="898"/>
        <v>#NAME?</v>
      </c>
      <c r="AD795" s="107">
        <f t="shared" si="805"/>
        <v>1</v>
      </c>
      <c r="AE795" s="107" t="str">
        <f t="shared" si="675"/>
        <v>2026-04</v>
      </c>
      <c r="AF795" s="107">
        <f t="shared" si="806"/>
        <v>1</v>
      </c>
      <c r="AG795" s="107">
        <f t="shared" si="807"/>
        <v>0</v>
      </c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</row>
    <row r="796" spans="1:47" ht="24" customHeight="1" x14ac:dyDescent="0.3">
      <c r="A796" s="46">
        <v>10</v>
      </c>
      <c r="B796" s="107" t="s">
        <v>243</v>
      </c>
      <c r="C796" s="102">
        <v>46126</v>
      </c>
      <c r="D796" s="102">
        <f t="array" ref="D796">IFERROR(
  LOOKUP(2, 1/((TRIM(IMS!$E$8:$E$4000)=TRIM(IMS!$E796))*(IMS!$C$8:$C$4000&lt;IMS!$C796)),
         IMS!$C$8:$C$4000),
"")</f>
        <v>46113</v>
      </c>
      <c r="E796" s="107">
        <v>470955394</v>
      </c>
      <c r="F796" s="102">
        <v>46004</v>
      </c>
      <c r="G796" s="104">
        <v>1</v>
      </c>
      <c r="H796" s="124" t="str">
        <f t="shared" si="746"/>
        <v>0-5</v>
      </c>
      <c r="I796" s="126" t="s">
        <v>88</v>
      </c>
      <c r="J796" s="105" t="e">
        <f t="shared" ca="1" si="895"/>
        <v>#NAME?</v>
      </c>
      <c r="K796" s="105">
        <v>592635758</v>
      </c>
      <c r="L796" s="105" t="s">
        <v>35</v>
      </c>
      <c r="M796" s="105" t="s">
        <v>89</v>
      </c>
      <c r="N796" s="105" t="s">
        <v>84</v>
      </c>
      <c r="O796" s="105"/>
      <c r="P796" s="103" t="s">
        <v>85</v>
      </c>
      <c r="Q796" s="136" t="s">
        <v>16</v>
      </c>
      <c r="R796" s="137"/>
      <c r="S796" s="107"/>
      <c r="T796" s="106"/>
      <c r="U796" s="106"/>
      <c r="V796" s="107"/>
      <c r="W796" s="107"/>
      <c r="X796" s="107" t="str">
        <f t="shared" si="803"/>
        <v>--789-14-04</v>
      </c>
      <c r="Y796" s="105" t="e">
        <f t="shared" ref="Y796:AC796" ca="1" si="899">TRIM(SUBSTITUTE(SUBSTITUTE(OFFSET($Q796,0,COLUMN()-COLUMN($AL$1)),CHAR(160)," "),_xludf.UNICHAR(8239)," "))</f>
        <v>#NAME?</v>
      </c>
      <c r="Z796" s="105" t="e">
        <f t="shared" ca="1" si="899"/>
        <v>#NAME?</v>
      </c>
      <c r="AA796" s="105" t="e">
        <f t="shared" ca="1" si="899"/>
        <v>#NAME?</v>
      </c>
      <c r="AB796" s="105" t="e">
        <f t="shared" ca="1" si="899"/>
        <v>#NAME?</v>
      </c>
      <c r="AC796" s="105" t="e">
        <f t="shared" ca="1" si="899"/>
        <v>#NAME?</v>
      </c>
      <c r="AD796" s="107">
        <f t="shared" si="805"/>
        <v>1</v>
      </c>
      <c r="AE796" s="107" t="str">
        <f t="shared" si="675"/>
        <v>2026-04</v>
      </c>
      <c r="AF796" s="107">
        <f t="shared" si="806"/>
        <v>0</v>
      </c>
      <c r="AG796" s="107">
        <f t="shared" si="807"/>
        <v>0</v>
      </c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</row>
    <row r="797" spans="1:47" ht="24" customHeight="1" x14ac:dyDescent="0.3">
      <c r="A797" s="46">
        <v>11</v>
      </c>
      <c r="B797" s="107" t="s">
        <v>244</v>
      </c>
      <c r="C797" s="102">
        <v>46126</v>
      </c>
      <c r="D797" s="102">
        <f t="array" ref="D797">IFERROR(
  LOOKUP(2, 1/((TRIM(IMS!$E$8:$E$4000)=TRIM(IMS!$E797))*(IMS!$C$8:$C$4000&lt;IMS!$C797)),
         IMS!$C$8:$C$4000),
"")</f>
        <v>46113</v>
      </c>
      <c r="E797" s="107">
        <v>401981972</v>
      </c>
      <c r="F797" s="102">
        <v>35321</v>
      </c>
      <c r="G797" s="104">
        <f t="shared" ref="G797:G799" ca="1" si="900">IF(F797="","",DATEDIF(F797,TODAY(),"Y"))</f>
        <v>29</v>
      </c>
      <c r="H797" s="124" t="str">
        <f t="shared" ca="1" si="746"/>
        <v>19-60</v>
      </c>
      <c r="I797" s="125" t="s">
        <v>82</v>
      </c>
      <c r="J797" s="105" t="e">
        <f t="shared" ca="1" si="895"/>
        <v>#NAME?</v>
      </c>
      <c r="K797" s="105">
        <v>592557082</v>
      </c>
      <c r="L797" s="105" t="s">
        <v>35</v>
      </c>
      <c r="M797" s="107" t="s">
        <v>83</v>
      </c>
      <c r="N797" s="105" t="s">
        <v>84</v>
      </c>
      <c r="O797" s="105"/>
      <c r="P797" s="103" t="s">
        <v>85</v>
      </c>
      <c r="Q797" s="137"/>
      <c r="R797" s="126" t="s">
        <v>5</v>
      </c>
      <c r="S797" s="107"/>
      <c r="T797" s="106"/>
      <c r="U797" s="106"/>
      <c r="V797" s="107"/>
      <c r="W797" s="107"/>
      <c r="X797" s="107" t="str">
        <f t="shared" si="803"/>
        <v>--790-14-04</v>
      </c>
      <c r="Y797" s="105" t="e">
        <f t="shared" ref="Y797:AC797" ca="1" si="901">TRIM(SUBSTITUTE(SUBSTITUTE(OFFSET($Q797,0,COLUMN()-COLUMN($AL$1)),CHAR(160)," "),_xludf.UNICHAR(8239)," "))</f>
        <v>#NAME?</v>
      </c>
      <c r="Z797" s="105" t="e">
        <f t="shared" ca="1" si="901"/>
        <v>#NAME?</v>
      </c>
      <c r="AA797" s="105" t="e">
        <f t="shared" ca="1" si="901"/>
        <v>#NAME?</v>
      </c>
      <c r="AB797" s="105" t="e">
        <f t="shared" ca="1" si="901"/>
        <v>#NAME?</v>
      </c>
      <c r="AC797" s="105" t="e">
        <f t="shared" ca="1" si="901"/>
        <v>#NAME?</v>
      </c>
      <c r="AD797" s="107">
        <f t="shared" si="805"/>
        <v>1</v>
      </c>
      <c r="AE797" s="107" t="str">
        <f t="shared" si="675"/>
        <v>2026-04</v>
      </c>
      <c r="AF797" s="107">
        <f t="shared" si="806"/>
        <v>0</v>
      </c>
      <c r="AG797" s="107">
        <f t="shared" si="807"/>
        <v>0</v>
      </c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</row>
    <row r="798" spans="1:47" ht="24" customHeight="1" x14ac:dyDescent="0.3">
      <c r="A798" s="46">
        <v>12</v>
      </c>
      <c r="B798" s="107" t="s">
        <v>245</v>
      </c>
      <c r="C798" s="102">
        <v>46126</v>
      </c>
      <c r="D798" s="102">
        <f t="array" ref="D798">IFERROR(
  LOOKUP(2, 1/((TRIM(IMS!$E$8:$E$4000)=TRIM(IMS!$E798))*(IMS!$C$8:$C$4000&lt;IMS!$C798)),
         IMS!$C$8:$C$4000),
"")</f>
        <v>46113</v>
      </c>
      <c r="E798" s="107">
        <v>907067680</v>
      </c>
      <c r="F798" s="102">
        <v>24973</v>
      </c>
      <c r="G798" s="104">
        <f t="shared" ca="1" si="900"/>
        <v>57</v>
      </c>
      <c r="H798" s="124" t="str">
        <f t="shared" ca="1" si="746"/>
        <v>19-60</v>
      </c>
      <c r="I798" s="125" t="s">
        <v>82</v>
      </c>
      <c r="J798" s="105" t="e">
        <f t="shared" ca="1" si="895"/>
        <v>#NAME?</v>
      </c>
      <c r="K798" s="105">
        <v>592635758</v>
      </c>
      <c r="L798" s="105" t="s">
        <v>35</v>
      </c>
      <c r="M798" s="107" t="s">
        <v>83</v>
      </c>
      <c r="N798" s="105" t="s">
        <v>84</v>
      </c>
      <c r="O798" s="105"/>
      <c r="P798" s="103" t="s">
        <v>85</v>
      </c>
      <c r="Q798" s="137"/>
      <c r="R798" s="126" t="s">
        <v>37</v>
      </c>
      <c r="S798" s="107"/>
      <c r="T798" s="106"/>
      <c r="U798" s="106"/>
      <c r="V798" s="107"/>
      <c r="W798" s="107"/>
      <c r="X798" s="107" t="str">
        <f t="shared" si="803"/>
        <v>--791-14-04</v>
      </c>
      <c r="Y798" s="105" t="e">
        <f t="shared" ref="Y798:AC798" ca="1" si="902">TRIM(SUBSTITUTE(SUBSTITUTE(OFFSET($Q798,0,COLUMN()-COLUMN($AL$1)),CHAR(160)," "),_xludf.UNICHAR(8239)," "))</f>
        <v>#NAME?</v>
      </c>
      <c r="Z798" s="105" t="e">
        <f t="shared" ca="1" si="902"/>
        <v>#NAME?</v>
      </c>
      <c r="AA798" s="105" t="e">
        <f t="shared" ca="1" si="902"/>
        <v>#NAME?</v>
      </c>
      <c r="AB798" s="105" t="e">
        <f t="shared" ca="1" si="902"/>
        <v>#NAME?</v>
      </c>
      <c r="AC798" s="105" t="e">
        <f t="shared" ca="1" si="902"/>
        <v>#NAME?</v>
      </c>
      <c r="AD798" s="107">
        <f t="shared" si="805"/>
        <v>1</v>
      </c>
      <c r="AE798" s="107" t="str">
        <f t="shared" si="675"/>
        <v>2026-04</v>
      </c>
      <c r="AF798" s="107">
        <f t="shared" si="806"/>
        <v>0</v>
      </c>
      <c r="AG798" s="107">
        <f t="shared" si="807"/>
        <v>0</v>
      </c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</row>
    <row r="799" spans="1:47" ht="24" customHeight="1" x14ac:dyDescent="0.3">
      <c r="A799" s="46">
        <v>13</v>
      </c>
      <c r="B799" s="107" t="s">
        <v>246</v>
      </c>
      <c r="C799" s="102">
        <v>46126</v>
      </c>
      <c r="D799" s="102">
        <f t="array" ref="D799">IFERROR(
  LOOKUP(2, 1/((TRIM(IMS!$E$8:$E$4000)=TRIM(IMS!$E799))*(IMS!$C$8:$C$4000&lt;IMS!$C799)),
         IMS!$C$8:$C$4000),
"")</f>
        <v>46112</v>
      </c>
      <c r="E799" s="107">
        <v>900771916</v>
      </c>
      <c r="F799" s="102">
        <v>28196</v>
      </c>
      <c r="G799" s="104">
        <f t="shared" ca="1" si="900"/>
        <v>49</v>
      </c>
      <c r="H799" s="124" t="str">
        <f t="shared" ca="1" si="746"/>
        <v>19-60</v>
      </c>
      <c r="I799" s="125" t="s">
        <v>82</v>
      </c>
      <c r="J799" s="105" t="e">
        <f t="shared" ca="1" si="895"/>
        <v>#NAME?</v>
      </c>
      <c r="K799" s="105">
        <v>599183514</v>
      </c>
      <c r="L799" s="105" t="s">
        <v>35</v>
      </c>
      <c r="M799" s="107" t="s">
        <v>83</v>
      </c>
      <c r="N799" s="105" t="s">
        <v>84</v>
      </c>
      <c r="O799" s="105"/>
      <c r="P799" s="103" t="s">
        <v>85</v>
      </c>
      <c r="Q799" s="136" t="s">
        <v>16</v>
      </c>
      <c r="R799" s="137"/>
      <c r="S799" s="107"/>
      <c r="T799" s="106"/>
      <c r="U799" s="106"/>
      <c r="V799" s="107"/>
      <c r="W799" s="107"/>
      <c r="X799" s="107" t="str">
        <f t="shared" si="803"/>
        <v>--792-14-04</v>
      </c>
      <c r="Y799" s="105" t="e">
        <f t="shared" ref="Y799:AC799" ca="1" si="903">TRIM(SUBSTITUTE(SUBSTITUTE(OFFSET($Q799,0,COLUMN()-COLUMN($AL$1)),CHAR(160)," "),_xludf.UNICHAR(8239)," "))</f>
        <v>#NAME?</v>
      </c>
      <c r="Z799" s="105" t="e">
        <f t="shared" ca="1" si="903"/>
        <v>#NAME?</v>
      </c>
      <c r="AA799" s="105" t="e">
        <f t="shared" ca="1" si="903"/>
        <v>#NAME?</v>
      </c>
      <c r="AB799" s="105" t="e">
        <f t="shared" ca="1" si="903"/>
        <v>#NAME?</v>
      </c>
      <c r="AC799" s="105" t="e">
        <f t="shared" ca="1" si="903"/>
        <v>#NAME?</v>
      </c>
      <c r="AD799" s="107">
        <f t="shared" si="805"/>
        <v>1</v>
      </c>
      <c r="AE799" s="107" t="str">
        <f t="shared" si="675"/>
        <v>2026-04</v>
      </c>
      <c r="AF799" s="107">
        <f t="shared" si="806"/>
        <v>0</v>
      </c>
      <c r="AG799" s="107">
        <f t="shared" si="807"/>
        <v>0</v>
      </c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</row>
    <row r="800" spans="1:47" ht="24" customHeight="1" x14ac:dyDescent="0.3">
      <c r="A800" s="46">
        <v>14</v>
      </c>
      <c r="B800" s="107" t="s">
        <v>2368</v>
      </c>
      <c r="C800" s="102">
        <v>46126</v>
      </c>
      <c r="D800" s="102">
        <v>0</v>
      </c>
      <c r="E800" s="107">
        <v>470603648</v>
      </c>
      <c r="F800" s="118">
        <v>45761</v>
      </c>
      <c r="G800" s="104">
        <v>1</v>
      </c>
      <c r="H800" s="124" t="str">
        <f t="shared" ref="H800" si="904">IF(G800="","",IF(G800&lt;=5,"0-5",IF(G800&lt;=18,"6-18",IF(G800&lt;=60,"19-60","+60"))))</f>
        <v>0-5</v>
      </c>
      <c r="I800" s="125" t="s">
        <v>82</v>
      </c>
      <c r="J800" s="105" t="e">
        <f t="shared" ca="1" si="886"/>
        <v>#NAME?</v>
      </c>
      <c r="K800" s="105">
        <v>599905232</v>
      </c>
      <c r="L800" s="105" t="s">
        <v>35</v>
      </c>
      <c r="M800" s="107" t="s">
        <v>89</v>
      </c>
      <c r="N800" s="107" t="s">
        <v>574</v>
      </c>
      <c r="O800" s="105"/>
      <c r="P800" s="106" t="s">
        <v>85</v>
      </c>
      <c r="Q800" s="136" t="s">
        <v>16</v>
      </c>
      <c r="R800" s="137"/>
      <c r="S800" s="107"/>
      <c r="T800" s="106"/>
      <c r="U800" s="108" t="s">
        <v>7</v>
      </c>
      <c r="V800" s="107"/>
      <c r="W800" s="107"/>
      <c r="X800" s="107" t="str">
        <f t="shared" si="803"/>
        <v>--793-14-04</v>
      </c>
      <c r="Y800" s="105" t="e">
        <f t="shared" ref="Y800:AC800" ca="1" si="905">TRIM(SUBSTITUTE(SUBSTITUTE(OFFSET($Q800,0,COLUMN()-COLUMN($AL$1)),CHAR(160)," "),_xludf.UNICHAR(8239)," "))</f>
        <v>#NAME?</v>
      </c>
      <c r="Z800" s="105" t="e">
        <f t="shared" ca="1" si="905"/>
        <v>#NAME?</v>
      </c>
      <c r="AA800" s="105" t="e">
        <f t="shared" ca="1" si="905"/>
        <v>#NAME?</v>
      </c>
      <c r="AB800" s="105" t="e">
        <f t="shared" ca="1" si="905"/>
        <v>#NAME?</v>
      </c>
      <c r="AC800" s="105" t="e">
        <f t="shared" ca="1" si="905"/>
        <v>#NAME?</v>
      </c>
      <c r="AD800" s="107">
        <f t="shared" si="805"/>
        <v>1</v>
      </c>
      <c r="AE800" s="107" t="str">
        <f t="shared" si="675"/>
        <v>2026-04</v>
      </c>
      <c r="AF800" s="107">
        <f t="shared" si="806"/>
        <v>1</v>
      </c>
      <c r="AG800" s="107">
        <f t="shared" si="807"/>
        <v>1</v>
      </c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</row>
    <row r="801" spans="1:47" ht="24" customHeight="1" x14ac:dyDescent="0.3">
      <c r="A801" s="46">
        <v>15</v>
      </c>
      <c r="B801" s="107" t="s">
        <v>817</v>
      </c>
      <c r="C801" s="102">
        <v>46126</v>
      </c>
      <c r="D801" s="102">
        <v>46125</v>
      </c>
      <c r="E801" s="107">
        <v>966100729</v>
      </c>
      <c r="F801" s="118">
        <v>24147</v>
      </c>
      <c r="G801" s="104">
        <v>60</v>
      </c>
      <c r="H801" s="124" t="str">
        <f t="shared" si="746"/>
        <v>19-60</v>
      </c>
      <c r="I801" s="125" t="s">
        <v>82</v>
      </c>
      <c r="J801" s="105" t="e">
        <f t="shared" ca="1" si="886"/>
        <v>#NAME?</v>
      </c>
      <c r="K801" s="105">
        <v>592678008</v>
      </c>
      <c r="L801" s="105" t="s">
        <v>35</v>
      </c>
      <c r="M801" s="107" t="s">
        <v>83</v>
      </c>
      <c r="N801" s="107" t="s">
        <v>574</v>
      </c>
      <c r="O801" s="105"/>
      <c r="P801" s="106" t="s">
        <v>85</v>
      </c>
      <c r="Q801" s="136" t="s">
        <v>16</v>
      </c>
      <c r="R801" s="137"/>
      <c r="S801" s="107"/>
      <c r="T801" s="106"/>
      <c r="U801" s="106"/>
      <c r="V801" s="107"/>
      <c r="W801" s="107"/>
      <c r="X801" s="107" t="str">
        <f t="shared" si="803"/>
        <v>--794-14-04</v>
      </c>
      <c r="Y801" s="105" t="e">
        <f t="shared" ref="Y801:AC801" ca="1" si="906">TRIM(SUBSTITUTE(SUBSTITUTE(OFFSET($Q801,0,COLUMN()-COLUMN($AL$1)),CHAR(160)," "),_xludf.UNICHAR(8239)," "))</f>
        <v>#NAME?</v>
      </c>
      <c r="Z801" s="105" t="e">
        <f t="shared" ca="1" si="906"/>
        <v>#NAME?</v>
      </c>
      <c r="AA801" s="105" t="e">
        <f t="shared" ca="1" si="906"/>
        <v>#NAME?</v>
      </c>
      <c r="AB801" s="105" t="e">
        <f t="shared" ca="1" si="906"/>
        <v>#NAME?</v>
      </c>
      <c r="AC801" s="105" t="e">
        <f t="shared" ca="1" si="906"/>
        <v>#NAME?</v>
      </c>
      <c r="AD801" s="107">
        <f t="shared" si="805"/>
        <v>0</v>
      </c>
      <c r="AE801" s="107" t="str">
        <f t="shared" si="675"/>
        <v>2026-04</v>
      </c>
      <c r="AF801" s="107">
        <f t="shared" si="806"/>
        <v>0</v>
      </c>
      <c r="AG801" s="107">
        <f t="shared" si="807"/>
        <v>0</v>
      </c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</row>
    <row r="802" spans="1:47" ht="24" customHeight="1" x14ac:dyDescent="0.3">
      <c r="A802" s="46">
        <v>16</v>
      </c>
      <c r="B802" s="107" t="s">
        <v>823</v>
      </c>
      <c r="C802" s="102">
        <v>46126</v>
      </c>
      <c r="D802" s="102">
        <v>46117</v>
      </c>
      <c r="E802" s="107">
        <v>408151256</v>
      </c>
      <c r="F802" s="118">
        <v>37829</v>
      </c>
      <c r="G802" s="104">
        <v>23</v>
      </c>
      <c r="H802" s="124" t="str">
        <f t="shared" si="746"/>
        <v>19-60</v>
      </c>
      <c r="I802" s="125" t="s">
        <v>82</v>
      </c>
      <c r="J802" s="105" t="e">
        <f t="shared" ca="1" si="886"/>
        <v>#NAME?</v>
      </c>
      <c r="K802" s="105">
        <v>595668927</v>
      </c>
      <c r="L802" s="105" t="s">
        <v>35</v>
      </c>
      <c r="M802" s="107" t="s">
        <v>83</v>
      </c>
      <c r="N802" s="107" t="s">
        <v>574</v>
      </c>
      <c r="O802" s="105"/>
      <c r="P802" s="106" t="s">
        <v>85</v>
      </c>
      <c r="Q802" s="136" t="s">
        <v>16</v>
      </c>
      <c r="R802" s="137"/>
      <c r="S802" s="107"/>
      <c r="T802" s="106"/>
      <c r="U802" s="106"/>
      <c r="V802" s="107"/>
      <c r="W802" s="107"/>
      <c r="X802" s="107" t="str">
        <f t="shared" si="803"/>
        <v>--795-14-04</v>
      </c>
      <c r="Y802" s="105" t="e">
        <f t="shared" ref="Y802:AC802" ca="1" si="907">TRIM(SUBSTITUTE(SUBSTITUTE(OFFSET($Q802,0,COLUMN()-COLUMN($AL$1)),CHAR(160)," "),_xludf.UNICHAR(8239)," "))</f>
        <v>#NAME?</v>
      </c>
      <c r="Z802" s="105" t="e">
        <f t="shared" ca="1" si="907"/>
        <v>#NAME?</v>
      </c>
      <c r="AA802" s="105" t="e">
        <f t="shared" ca="1" si="907"/>
        <v>#NAME?</v>
      </c>
      <c r="AB802" s="105" t="e">
        <f t="shared" ca="1" si="907"/>
        <v>#NAME?</v>
      </c>
      <c r="AC802" s="105" t="e">
        <f t="shared" ca="1" si="907"/>
        <v>#NAME?</v>
      </c>
      <c r="AD802" s="107">
        <f t="shared" si="805"/>
        <v>1</v>
      </c>
      <c r="AE802" s="107" t="str">
        <f t="shared" si="675"/>
        <v>2026-04</v>
      </c>
      <c r="AF802" s="107">
        <f t="shared" si="806"/>
        <v>0</v>
      </c>
      <c r="AG802" s="107">
        <f t="shared" si="807"/>
        <v>0</v>
      </c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</row>
    <row r="803" spans="1:47" ht="24" customHeight="1" x14ac:dyDescent="0.3">
      <c r="A803" s="46">
        <v>17</v>
      </c>
      <c r="B803" s="107" t="s">
        <v>824</v>
      </c>
      <c r="C803" s="102">
        <v>46126</v>
      </c>
      <c r="D803" s="102">
        <v>46117</v>
      </c>
      <c r="E803" s="107">
        <v>470628413</v>
      </c>
      <c r="F803" s="118">
        <v>45579</v>
      </c>
      <c r="G803" s="104">
        <v>1</v>
      </c>
      <c r="H803" s="124" t="str">
        <f t="shared" si="746"/>
        <v>0-5</v>
      </c>
      <c r="I803" s="125" t="s">
        <v>82</v>
      </c>
      <c r="J803" s="105" t="e">
        <f t="shared" ca="1" si="886"/>
        <v>#NAME?</v>
      </c>
      <c r="K803" s="105">
        <v>595668927</v>
      </c>
      <c r="L803" s="105" t="s">
        <v>35</v>
      </c>
      <c r="M803" s="107" t="s">
        <v>89</v>
      </c>
      <c r="N803" s="107" t="s">
        <v>574</v>
      </c>
      <c r="O803" s="105"/>
      <c r="P803" s="106" t="s">
        <v>85</v>
      </c>
      <c r="Q803" s="136" t="s">
        <v>16</v>
      </c>
      <c r="R803" s="137"/>
      <c r="S803" s="107"/>
      <c r="T803" s="106"/>
      <c r="U803" s="106"/>
      <c r="V803" s="107"/>
      <c r="W803" s="107"/>
      <c r="X803" s="107" t="str">
        <f t="shared" si="803"/>
        <v>--796-14-04</v>
      </c>
      <c r="Y803" s="105" t="e">
        <f t="shared" ref="Y803:AC803" ca="1" si="908">TRIM(SUBSTITUTE(SUBSTITUTE(OFFSET($Q803,0,COLUMN()-COLUMN($AL$1)),CHAR(160)," "),_xludf.UNICHAR(8239)," "))</f>
        <v>#NAME?</v>
      </c>
      <c r="Z803" s="105" t="e">
        <f t="shared" ca="1" si="908"/>
        <v>#NAME?</v>
      </c>
      <c r="AA803" s="105" t="e">
        <f t="shared" ca="1" si="908"/>
        <v>#NAME?</v>
      </c>
      <c r="AB803" s="105" t="e">
        <f t="shared" ca="1" si="908"/>
        <v>#NAME?</v>
      </c>
      <c r="AC803" s="105" t="e">
        <f t="shared" ca="1" si="908"/>
        <v>#NAME?</v>
      </c>
      <c r="AD803" s="107">
        <f t="shared" si="805"/>
        <v>0</v>
      </c>
      <c r="AE803" s="107" t="str">
        <f t="shared" si="675"/>
        <v>2026-04</v>
      </c>
      <c r="AF803" s="107">
        <f t="shared" si="806"/>
        <v>0</v>
      </c>
      <c r="AG803" s="107">
        <f t="shared" si="807"/>
        <v>0</v>
      </c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</row>
    <row r="804" spans="1:47" ht="24" customHeight="1" x14ac:dyDescent="0.3">
      <c r="A804" s="46">
        <v>18</v>
      </c>
      <c r="B804" s="107" t="s">
        <v>825</v>
      </c>
      <c r="C804" s="102">
        <v>46126</v>
      </c>
      <c r="D804" s="102" t="s">
        <v>826</v>
      </c>
      <c r="E804" s="107">
        <v>802892844</v>
      </c>
      <c r="F804" s="118">
        <v>33281</v>
      </c>
      <c r="G804" s="104">
        <v>35</v>
      </c>
      <c r="H804" s="124" t="str">
        <f t="shared" si="746"/>
        <v>19-60</v>
      </c>
      <c r="I804" s="125" t="s">
        <v>82</v>
      </c>
      <c r="J804" s="105" t="e">
        <f t="shared" ca="1" si="886"/>
        <v>#NAME?</v>
      </c>
      <c r="K804" s="105">
        <v>595559968</v>
      </c>
      <c r="L804" s="105" t="s">
        <v>35</v>
      </c>
      <c r="M804" s="107" t="s">
        <v>83</v>
      </c>
      <c r="N804" s="107" t="s">
        <v>574</v>
      </c>
      <c r="O804" s="105"/>
      <c r="P804" s="106" t="s">
        <v>85</v>
      </c>
      <c r="Q804" s="136" t="s">
        <v>16</v>
      </c>
      <c r="R804" s="137"/>
      <c r="S804" s="107"/>
      <c r="T804" s="106"/>
      <c r="U804" s="106"/>
      <c r="V804" s="107"/>
      <c r="W804" s="107"/>
      <c r="X804" s="107" t="str">
        <f t="shared" si="803"/>
        <v>--797-14-04</v>
      </c>
      <c r="Y804" s="105" t="e">
        <f t="shared" ref="Y804:AC804" ca="1" si="909">TRIM(SUBSTITUTE(SUBSTITUTE(OFFSET($Q804,0,COLUMN()-COLUMN($AL$1)),CHAR(160)," "),_xludf.UNICHAR(8239)," "))</f>
        <v>#NAME?</v>
      </c>
      <c r="Z804" s="105" t="e">
        <f t="shared" ca="1" si="909"/>
        <v>#NAME?</v>
      </c>
      <c r="AA804" s="105" t="e">
        <f t="shared" ca="1" si="909"/>
        <v>#NAME?</v>
      </c>
      <c r="AB804" s="105" t="e">
        <f t="shared" ca="1" si="909"/>
        <v>#NAME?</v>
      </c>
      <c r="AC804" s="105" t="e">
        <f t="shared" ca="1" si="909"/>
        <v>#NAME?</v>
      </c>
      <c r="AD804" s="107">
        <f t="shared" si="805"/>
        <v>0</v>
      </c>
      <c r="AE804" s="107" t="str">
        <f t="shared" si="675"/>
        <v>2026-04</v>
      </c>
      <c r="AF804" s="107">
        <f t="shared" si="806"/>
        <v>1</v>
      </c>
      <c r="AG804" s="107">
        <f t="shared" si="807"/>
        <v>1</v>
      </c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</row>
    <row r="805" spans="1:47" ht="24" customHeight="1" x14ac:dyDescent="0.3">
      <c r="A805" s="46">
        <v>19</v>
      </c>
      <c r="B805" s="107" t="s">
        <v>827</v>
      </c>
      <c r="C805" s="102">
        <v>46126</v>
      </c>
      <c r="D805" s="102" t="s">
        <v>826</v>
      </c>
      <c r="E805" s="107">
        <v>802285753</v>
      </c>
      <c r="F805" s="118">
        <v>33477</v>
      </c>
      <c r="G805" s="104">
        <v>35</v>
      </c>
      <c r="H805" s="124" t="str">
        <f t="shared" si="746"/>
        <v>19-60</v>
      </c>
      <c r="I805" s="125" t="s">
        <v>82</v>
      </c>
      <c r="J805" s="105" t="e">
        <f t="shared" ca="1" si="886"/>
        <v>#NAME?</v>
      </c>
      <c r="K805" s="105">
        <v>592464910</v>
      </c>
      <c r="L805" s="105" t="s">
        <v>35</v>
      </c>
      <c r="M805" s="107" t="s">
        <v>83</v>
      </c>
      <c r="N805" s="107" t="s">
        <v>574</v>
      </c>
      <c r="O805" s="105"/>
      <c r="P805" s="106" t="s">
        <v>85</v>
      </c>
      <c r="Q805" s="136" t="s">
        <v>16</v>
      </c>
      <c r="R805" s="137"/>
      <c r="S805" s="107"/>
      <c r="T805" s="106"/>
      <c r="U805" s="106"/>
      <c r="V805" s="107"/>
      <c r="W805" s="107"/>
      <c r="X805" s="107" t="str">
        <f t="shared" si="803"/>
        <v>--798-14-04</v>
      </c>
      <c r="Y805" s="105" t="e">
        <f t="shared" ref="Y805:AC805" ca="1" si="910">TRIM(SUBSTITUTE(SUBSTITUTE(OFFSET($Q805,0,COLUMN()-COLUMN($AL$1)),CHAR(160)," "),_xludf.UNICHAR(8239)," "))</f>
        <v>#NAME?</v>
      </c>
      <c r="Z805" s="105" t="e">
        <f t="shared" ca="1" si="910"/>
        <v>#NAME?</v>
      </c>
      <c r="AA805" s="105" t="e">
        <f t="shared" ca="1" si="910"/>
        <v>#NAME?</v>
      </c>
      <c r="AB805" s="105" t="e">
        <f t="shared" ca="1" si="910"/>
        <v>#NAME?</v>
      </c>
      <c r="AC805" s="105" t="e">
        <f t="shared" ca="1" si="910"/>
        <v>#NAME?</v>
      </c>
      <c r="AD805" s="107">
        <f t="shared" si="805"/>
        <v>1</v>
      </c>
      <c r="AE805" s="107" t="str">
        <f t="shared" si="675"/>
        <v>2026-04</v>
      </c>
      <c r="AF805" s="107">
        <f t="shared" si="806"/>
        <v>1</v>
      </c>
      <c r="AG805" s="107">
        <f t="shared" si="807"/>
        <v>1</v>
      </c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</row>
    <row r="806" spans="1:47" ht="24" customHeight="1" x14ac:dyDescent="0.3">
      <c r="A806" s="46">
        <v>20</v>
      </c>
      <c r="B806" s="107" t="s">
        <v>828</v>
      </c>
      <c r="C806" s="102">
        <v>46126</v>
      </c>
      <c r="D806" s="102" t="s">
        <v>826</v>
      </c>
      <c r="E806" s="107">
        <v>945876373</v>
      </c>
      <c r="F806" s="118">
        <v>21310</v>
      </c>
      <c r="G806" s="104">
        <v>68</v>
      </c>
      <c r="H806" s="124" t="str">
        <f t="shared" si="746"/>
        <v>+60</v>
      </c>
      <c r="I806" s="125" t="s">
        <v>82</v>
      </c>
      <c r="J806" s="105" t="e">
        <f t="shared" ca="1" si="886"/>
        <v>#NAME?</v>
      </c>
      <c r="K806" s="105">
        <v>599232755</v>
      </c>
      <c r="L806" s="105" t="s">
        <v>35</v>
      </c>
      <c r="M806" s="107" t="s">
        <v>83</v>
      </c>
      <c r="N806" s="107" t="s">
        <v>574</v>
      </c>
      <c r="O806" s="105"/>
      <c r="P806" s="106" t="s">
        <v>85</v>
      </c>
      <c r="Q806" s="136" t="s">
        <v>16</v>
      </c>
      <c r="R806" s="137"/>
      <c r="S806" s="107"/>
      <c r="T806" s="106"/>
      <c r="U806" s="106"/>
      <c r="V806" s="107"/>
      <c r="W806" s="107"/>
      <c r="X806" s="107" t="str">
        <f t="shared" si="803"/>
        <v>--799-14-04</v>
      </c>
      <c r="Y806" s="105" t="e">
        <f t="shared" ref="Y806:AC806" ca="1" si="911">TRIM(SUBSTITUTE(SUBSTITUTE(OFFSET($Q806,0,COLUMN()-COLUMN($AL$1)),CHAR(160)," "),_xludf.UNICHAR(8239)," "))</f>
        <v>#NAME?</v>
      </c>
      <c r="Z806" s="105" t="e">
        <f t="shared" ca="1" si="911"/>
        <v>#NAME?</v>
      </c>
      <c r="AA806" s="105" t="e">
        <f t="shared" ca="1" si="911"/>
        <v>#NAME?</v>
      </c>
      <c r="AB806" s="105" t="e">
        <f t="shared" ca="1" si="911"/>
        <v>#NAME?</v>
      </c>
      <c r="AC806" s="105" t="e">
        <f t="shared" ca="1" si="911"/>
        <v>#NAME?</v>
      </c>
      <c r="AD806" s="107">
        <f t="shared" si="805"/>
        <v>1</v>
      </c>
      <c r="AE806" s="107" t="str">
        <f t="shared" si="675"/>
        <v>2026-04</v>
      </c>
      <c r="AF806" s="107">
        <f t="shared" si="806"/>
        <v>1</v>
      </c>
      <c r="AG806" s="107">
        <f t="shared" si="807"/>
        <v>1</v>
      </c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</row>
    <row r="807" spans="1:47" ht="24" customHeight="1" x14ac:dyDescent="0.3">
      <c r="A807" s="46">
        <v>21</v>
      </c>
      <c r="B807" s="107" t="s">
        <v>829</v>
      </c>
      <c r="C807" s="102">
        <v>46126</v>
      </c>
      <c r="D807" s="102" t="s">
        <v>826</v>
      </c>
      <c r="E807" s="107">
        <v>437097546</v>
      </c>
      <c r="F807" s="118">
        <v>42693</v>
      </c>
      <c r="G807" s="104">
        <v>10</v>
      </c>
      <c r="H807" s="124" t="str">
        <f t="shared" si="746"/>
        <v>6-18</v>
      </c>
      <c r="I807" s="125" t="s">
        <v>82</v>
      </c>
      <c r="J807" s="105" t="e">
        <f t="shared" ca="1" si="886"/>
        <v>#NAME?</v>
      </c>
      <c r="K807" s="105">
        <v>597080130</v>
      </c>
      <c r="L807" s="105" t="s">
        <v>35</v>
      </c>
      <c r="M807" s="107" t="s">
        <v>89</v>
      </c>
      <c r="N807" s="107" t="s">
        <v>574</v>
      </c>
      <c r="O807" s="105"/>
      <c r="P807" s="106" t="s">
        <v>85</v>
      </c>
      <c r="Q807" s="136" t="s">
        <v>16</v>
      </c>
      <c r="R807" s="137"/>
      <c r="S807" s="107"/>
      <c r="T807" s="106"/>
      <c r="U807" s="106"/>
      <c r="V807" s="107"/>
      <c r="W807" s="107"/>
      <c r="X807" s="107" t="str">
        <f t="shared" si="803"/>
        <v>--800-14-04</v>
      </c>
      <c r="Y807" s="105" t="e">
        <f t="shared" ref="Y807:AC807" ca="1" si="912">TRIM(SUBSTITUTE(SUBSTITUTE(OFFSET($Q807,0,COLUMN()-COLUMN($AL$1)),CHAR(160)," "),_xludf.UNICHAR(8239)," "))</f>
        <v>#NAME?</v>
      </c>
      <c r="Z807" s="105" t="e">
        <f t="shared" ca="1" si="912"/>
        <v>#NAME?</v>
      </c>
      <c r="AA807" s="105" t="e">
        <f t="shared" ca="1" si="912"/>
        <v>#NAME?</v>
      </c>
      <c r="AB807" s="105" t="e">
        <f t="shared" ca="1" si="912"/>
        <v>#NAME?</v>
      </c>
      <c r="AC807" s="105" t="e">
        <f t="shared" ca="1" si="912"/>
        <v>#NAME?</v>
      </c>
      <c r="AD807" s="107">
        <f t="shared" si="805"/>
        <v>1</v>
      </c>
      <c r="AE807" s="107" t="str">
        <f t="shared" si="675"/>
        <v>2026-04</v>
      </c>
      <c r="AF807" s="107">
        <f t="shared" si="806"/>
        <v>1</v>
      </c>
      <c r="AG807" s="107">
        <f t="shared" si="807"/>
        <v>1</v>
      </c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</row>
    <row r="808" spans="1:47" ht="24" customHeight="1" x14ac:dyDescent="0.3">
      <c r="A808" s="46">
        <v>22</v>
      </c>
      <c r="B808" s="107" t="s">
        <v>318</v>
      </c>
      <c r="C808" s="102">
        <v>46126</v>
      </c>
      <c r="D808" s="102">
        <v>46114</v>
      </c>
      <c r="E808" s="107">
        <v>801420449</v>
      </c>
      <c r="F808" s="118">
        <v>31474</v>
      </c>
      <c r="G808" s="104">
        <v>40</v>
      </c>
      <c r="H808" s="124" t="str">
        <f t="shared" si="746"/>
        <v>19-60</v>
      </c>
      <c r="I808" s="125" t="s">
        <v>82</v>
      </c>
      <c r="J808" s="105" t="e">
        <f t="shared" ca="1" si="886"/>
        <v>#NAME?</v>
      </c>
      <c r="K808" s="105">
        <v>599850670</v>
      </c>
      <c r="L808" s="105" t="s">
        <v>35</v>
      </c>
      <c r="M808" s="107" t="s">
        <v>83</v>
      </c>
      <c r="N808" s="107" t="s">
        <v>574</v>
      </c>
      <c r="O808" s="105"/>
      <c r="P808" s="106" t="s">
        <v>85</v>
      </c>
      <c r="Q808" s="136" t="s">
        <v>4</v>
      </c>
      <c r="R808" s="137"/>
      <c r="S808" s="107"/>
      <c r="T808" s="106"/>
      <c r="U808" s="106"/>
      <c r="V808" s="107"/>
      <c r="W808" s="107"/>
      <c r="X808" s="107" t="str">
        <f t="shared" si="803"/>
        <v>--801-14-04</v>
      </c>
      <c r="Y808" s="105" t="e">
        <f t="shared" ref="Y808:AC808" ca="1" si="913">TRIM(SUBSTITUTE(SUBSTITUTE(OFFSET($Q808,0,COLUMN()-COLUMN($AL$1)),CHAR(160)," "),_xludf.UNICHAR(8239)," "))</f>
        <v>#NAME?</v>
      </c>
      <c r="Z808" s="105" t="e">
        <f t="shared" ca="1" si="913"/>
        <v>#NAME?</v>
      </c>
      <c r="AA808" s="105" t="e">
        <f t="shared" ca="1" si="913"/>
        <v>#NAME?</v>
      </c>
      <c r="AB808" s="105" t="e">
        <f t="shared" ca="1" si="913"/>
        <v>#NAME?</v>
      </c>
      <c r="AC808" s="105" t="e">
        <f t="shared" ca="1" si="913"/>
        <v>#NAME?</v>
      </c>
      <c r="AD808" s="107">
        <f t="shared" si="805"/>
        <v>0</v>
      </c>
      <c r="AE808" s="107" t="str">
        <f t="shared" si="675"/>
        <v>2026-04</v>
      </c>
      <c r="AF808" s="107">
        <f t="shared" si="806"/>
        <v>0</v>
      </c>
      <c r="AG808" s="107">
        <f t="shared" si="807"/>
        <v>0</v>
      </c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</row>
    <row r="809" spans="1:47" ht="24" customHeight="1" x14ac:dyDescent="0.3">
      <c r="A809" s="46">
        <v>23</v>
      </c>
      <c r="B809" s="107" t="s">
        <v>830</v>
      </c>
      <c r="C809" s="102">
        <v>46126</v>
      </c>
      <c r="D809" s="102">
        <v>46117</v>
      </c>
      <c r="E809" s="107">
        <v>802526095</v>
      </c>
      <c r="F809" s="118">
        <v>32711</v>
      </c>
      <c r="G809" s="104">
        <v>37</v>
      </c>
      <c r="H809" s="124" t="str">
        <f t="shared" si="746"/>
        <v>19-60</v>
      </c>
      <c r="I809" s="125" t="s">
        <v>82</v>
      </c>
      <c r="J809" s="105" t="e">
        <f t="shared" ca="1" si="886"/>
        <v>#NAME?</v>
      </c>
      <c r="K809" s="105">
        <v>592247503</v>
      </c>
      <c r="L809" s="105" t="s">
        <v>35</v>
      </c>
      <c r="M809" s="107" t="s">
        <v>83</v>
      </c>
      <c r="N809" s="107" t="s">
        <v>574</v>
      </c>
      <c r="O809" s="105"/>
      <c r="P809" s="106" t="s">
        <v>85</v>
      </c>
      <c r="Q809" s="136" t="s">
        <v>16</v>
      </c>
      <c r="R809" s="137"/>
      <c r="S809" s="107"/>
      <c r="T809" s="106"/>
      <c r="U809" s="106"/>
      <c r="V809" s="107"/>
      <c r="W809" s="107"/>
      <c r="X809" s="107" t="str">
        <f t="shared" si="803"/>
        <v>--802-14-04</v>
      </c>
      <c r="Y809" s="105" t="e">
        <f t="shared" ref="Y809:AC809" ca="1" si="914">TRIM(SUBSTITUTE(SUBSTITUTE(OFFSET($Q809,0,COLUMN()-COLUMN($AL$1)),CHAR(160)," "),_xludf.UNICHAR(8239)," "))</f>
        <v>#NAME?</v>
      </c>
      <c r="Z809" s="105" t="e">
        <f t="shared" ca="1" si="914"/>
        <v>#NAME?</v>
      </c>
      <c r="AA809" s="105" t="e">
        <f t="shared" ca="1" si="914"/>
        <v>#NAME?</v>
      </c>
      <c r="AB809" s="105" t="e">
        <f t="shared" ca="1" si="914"/>
        <v>#NAME?</v>
      </c>
      <c r="AC809" s="105" t="e">
        <f t="shared" ca="1" si="914"/>
        <v>#NAME?</v>
      </c>
      <c r="AD809" s="107">
        <f t="shared" si="805"/>
        <v>1</v>
      </c>
      <c r="AE809" s="107" t="str">
        <f t="shared" si="675"/>
        <v>2026-04</v>
      </c>
      <c r="AF809" s="107">
        <f t="shared" si="806"/>
        <v>0</v>
      </c>
      <c r="AG809" s="107">
        <f t="shared" si="807"/>
        <v>0</v>
      </c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</row>
    <row r="810" spans="1:47" ht="24" customHeight="1" x14ac:dyDescent="0.3">
      <c r="A810" s="46">
        <v>24</v>
      </c>
      <c r="B810" s="107" t="s">
        <v>831</v>
      </c>
      <c r="C810" s="102">
        <v>46126</v>
      </c>
      <c r="D810" s="102" t="s">
        <v>826</v>
      </c>
      <c r="E810" s="107">
        <v>401216411</v>
      </c>
      <c r="F810" s="118">
        <v>35444</v>
      </c>
      <c r="G810" s="104">
        <v>29</v>
      </c>
      <c r="H810" s="124" t="str">
        <f t="shared" si="746"/>
        <v>19-60</v>
      </c>
      <c r="I810" s="125" t="s">
        <v>82</v>
      </c>
      <c r="J810" s="105" t="e">
        <f t="shared" ca="1" si="886"/>
        <v>#NAME?</v>
      </c>
      <c r="K810" s="105">
        <v>595177694</v>
      </c>
      <c r="L810" s="105" t="s">
        <v>35</v>
      </c>
      <c r="M810" s="107" t="s">
        <v>94</v>
      </c>
      <c r="N810" s="107" t="s">
        <v>574</v>
      </c>
      <c r="O810" s="105"/>
      <c r="P810" s="106" t="s">
        <v>85</v>
      </c>
      <c r="Q810" s="136" t="s">
        <v>16</v>
      </c>
      <c r="R810" s="137"/>
      <c r="S810" s="107"/>
      <c r="T810" s="106"/>
      <c r="U810" s="106"/>
      <c r="V810" s="107"/>
      <c r="W810" s="107"/>
      <c r="X810" s="107" t="str">
        <f t="shared" si="803"/>
        <v>--803-14-04</v>
      </c>
      <c r="Y810" s="105" t="e">
        <f t="shared" ref="Y810:AC810" ca="1" si="915">TRIM(SUBSTITUTE(SUBSTITUTE(OFFSET($Q810,0,COLUMN()-COLUMN($AL$1)),CHAR(160)," "),_xludf.UNICHAR(8239)," "))</f>
        <v>#NAME?</v>
      </c>
      <c r="Z810" s="105" t="e">
        <f t="shared" ca="1" si="915"/>
        <v>#NAME?</v>
      </c>
      <c r="AA810" s="105" t="e">
        <f t="shared" ca="1" si="915"/>
        <v>#NAME?</v>
      </c>
      <c r="AB810" s="105" t="e">
        <f t="shared" ca="1" si="915"/>
        <v>#NAME?</v>
      </c>
      <c r="AC810" s="105" t="e">
        <f t="shared" ca="1" si="915"/>
        <v>#NAME?</v>
      </c>
      <c r="AD810" s="107">
        <f t="shared" si="805"/>
        <v>1</v>
      </c>
      <c r="AE810" s="107" t="str">
        <f t="shared" si="675"/>
        <v>2026-04</v>
      </c>
      <c r="AF810" s="107">
        <f t="shared" si="806"/>
        <v>1</v>
      </c>
      <c r="AG810" s="107">
        <f t="shared" si="807"/>
        <v>1</v>
      </c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</row>
    <row r="811" spans="1:47" ht="24" customHeight="1" x14ac:dyDescent="0.3">
      <c r="A811" s="46">
        <v>25</v>
      </c>
      <c r="B811" s="107" t="s">
        <v>832</v>
      </c>
      <c r="C811" s="102">
        <v>46126</v>
      </c>
      <c r="D811" s="102" t="s">
        <v>826</v>
      </c>
      <c r="E811" s="107">
        <v>901626036</v>
      </c>
      <c r="F811" s="118">
        <v>28763</v>
      </c>
      <c r="G811" s="104">
        <v>48</v>
      </c>
      <c r="H811" s="124" t="str">
        <f t="shared" si="746"/>
        <v>19-60</v>
      </c>
      <c r="I811" s="125" t="s">
        <v>82</v>
      </c>
      <c r="J811" s="105" t="e">
        <f t="shared" ca="1" si="886"/>
        <v>#NAME?</v>
      </c>
      <c r="K811" s="105">
        <v>599905231</v>
      </c>
      <c r="L811" s="105" t="s">
        <v>35</v>
      </c>
      <c r="M811" s="107" t="s">
        <v>83</v>
      </c>
      <c r="N811" s="107" t="s">
        <v>574</v>
      </c>
      <c r="O811" s="105"/>
      <c r="P811" s="106" t="s">
        <v>85</v>
      </c>
      <c r="Q811" s="138"/>
      <c r="R811" s="126" t="s">
        <v>37</v>
      </c>
      <c r="S811" s="107"/>
      <c r="T811" s="106"/>
      <c r="U811" s="106"/>
      <c r="V811" s="107"/>
      <c r="W811" s="107"/>
      <c r="X811" s="107" t="str">
        <f t="shared" si="803"/>
        <v>--804-14-04</v>
      </c>
      <c r="Y811" s="105" t="e">
        <f t="shared" ref="Y811:AC811" ca="1" si="916">TRIM(SUBSTITUTE(SUBSTITUTE(OFFSET($R811,0,COLUMN()-COLUMN($AL$1)),CHAR(160)," "),_xludf.UNICHAR(8239)," "))</f>
        <v>#NAME?</v>
      </c>
      <c r="Z811" s="105" t="e">
        <f t="shared" ca="1" si="916"/>
        <v>#NAME?</v>
      </c>
      <c r="AA811" s="105" t="e">
        <f t="shared" ca="1" si="916"/>
        <v>#NAME?</v>
      </c>
      <c r="AB811" s="105" t="e">
        <f t="shared" ca="1" si="916"/>
        <v>#NAME?</v>
      </c>
      <c r="AC811" s="105" t="e">
        <f t="shared" ca="1" si="916"/>
        <v>#NAME?</v>
      </c>
      <c r="AD811" s="107">
        <f t="shared" si="805"/>
        <v>1</v>
      </c>
      <c r="AE811" s="107" t="str">
        <f t="shared" si="675"/>
        <v>2026-04</v>
      </c>
      <c r="AF811" s="107">
        <f t="shared" si="806"/>
        <v>1</v>
      </c>
      <c r="AG811" s="107">
        <f t="shared" si="807"/>
        <v>1</v>
      </c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</row>
    <row r="812" spans="1:47" ht="24" customHeight="1" x14ac:dyDescent="0.3">
      <c r="A812" s="46">
        <v>26</v>
      </c>
      <c r="B812" s="107" t="s">
        <v>833</v>
      </c>
      <c r="C812" s="102">
        <v>46126</v>
      </c>
      <c r="D812" s="102" t="s">
        <v>826</v>
      </c>
      <c r="E812" s="107">
        <v>445221526</v>
      </c>
      <c r="F812" s="118">
        <v>44297</v>
      </c>
      <c r="G812" s="104">
        <v>5</v>
      </c>
      <c r="H812" s="124" t="str">
        <f t="shared" si="746"/>
        <v>0-5</v>
      </c>
      <c r="I812" s="125" t="s">
        <v>82</v>
      </c>
      <c r="J812" s="105" t="e">
        <f t="shared" ca="1" si="886"/>
        <v>#NAME?</v>
      </c>
      <c r="K812" s="105">
        <v>599905231</v>
      </c>
      <c r="L812" s="105" t="s">
        <v>35</v>
      </c>
      <c r="M812" s="107" t="s">
        <v>83</v>
      </c>
      <c r="N812" s="107" t="s">
        <v>574</v>
      </c>
      <c r="O812" s="105"/>
      <c r="P812" s="106" t="s">
        <v>85</v>
      </c>
      <c r="Q812" s="136" t="s">
        <v>16</v>
      </c>
      <c r="R812" s="138"/>
      <c r="S812" s="107"/>
      <c r="T812" s="106"/>
      <c r="U812" s="106"/>
      <c r="V812" s="107"/>
      <c r="W812" s="107"/>
      <c r="X812" s="107" t="str">
        <f t="shared" si="803"/>
        <v>--805-14-04</v>
      </c>
      <c r="Y812" s="105" t="e">
        <f t="shared" ref="Y812:AC812" ca="1" si="917">TRIM(SUBSTITUTE(SUBSTITUTE(OFFSET($Q812,0,COLUMN()-COLUMN($AL$1)),CHAR(160)," "),_xludf.UNICHAR(8239)," "))</f>
        <v>#NAME?</v>
      </c>
      <c r="Z812" s="105" t="e">
        <f t="shared" ca="1" si="917"/>
        <v>#NAME?</v>
      </c>
      <c r="AA812" s="105" t="e">
        <f t="shared" ca="1" si="917"/>
        <v>#NAME?</v>
      </c>
      <c r="AB812" s="105" t="e">
        <f t="shared" ca="1" si="917"/>
        <v>#NAME?</v>
      </c>
      <c r="AC812" s="105" t="e">
        <f t="shared" ca="1" si="917"/>
        <v>#NAME?</v>
      </c>
      <c r="AD812" s="107">
        <f t="shared" si="805"/>
        <v>1</v>
      </c>
      <c r="AE812" s="107" t="str">
        <f t="shared" si="675"/>
        <v>2026-04</v>
      </c>
      <c r="AF812" s="107">
        <f t="shared" si="806"/>
        <v>1</v>
      </c>
      <c r="AG812" s="107">
        <f t="shared" si="807"/>
        <v>1</v>
      </c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</row>
    <row r="813" spans="1:47" ht="24" customHeight="1" x14ac:dyDescent="0.3">
      <c r="A813" s="46">
        <v>27</v>
      </c>
      <c r="B813" s="107" t="s">
        <v>834</v>
      </c>
      <c r="C813" s="102">
        <v>46126</v>
      </c>
      <c r="D813" s="102" t="s">
        <v>826</v>
      </c>
      <c r="E813" s="107">
        <v>402479273</v>
      </c>
      <c r="F813" s="118">
        <v>36154</v>
      </c>
      <c r="G813" s="104">
        <v>28</v>
      </c>
      <c r="H813" s="124" t="str">
        <f t="shared" si="746"/>
        <v>19-60</v>
      </c>
      <c r="I813" s="125" t="s">
        <v>82</v>
      </c>
      <c r="J813" s="105" t="e">
        <f t="shared" ca="1" si="886"/>
        <v>#NAME?</v>
      </c>
      <c r="K813" s="105">
        <v>5926782008</v>
      </c>
      <c r="L813" s="105" t="s">
        <v>35</v>
      </c>
      <c r="M813" s="107" t="s">
        <v>83</v>
      </c>
      <c r="N813" s="107" t="s">
        <v>574</v>
      </c>
      <c r="O813" s="105"/>
      <c r="P813" s="106" t="s">
        <v>85</v>
      </c>
      <c r="Q813" s="139"/>
      <c r="R813" s="126" t="s">
        <v>37</v>
      </c>
      <c r="S813" s="107"/>
      <c r="T813" s="106"/>
      <c r="U813" s="106"/>
      <c r="V813" s="107"/>
      <c r="W813" s="107"/>
      <c r="X813" s="107" t="str">
        <f t="shared" si="803"/>
        <v>--806-14-04</v>
      </c>
      <c r="Y813" s="105" t="e">
        <f ca="1">TRIM(SUBSTITUTE(SUBSTITUTE(OFFSET($R813,0,COLUMN()-COLUMN($AL$1)),CHAR(160)," "),_xludf.UNICHAR(8239)," "))</f>
        <v>#NAME?</v>
      </c>
      <c r="Z813" s="105" t="e">
        <f ca="1">TRIM(SUBSTITUTE(SUBSTITUTE(OFFSET($R813,0,COLUMN()-COLUMN($AL$1)),CHAR(160)," "),_xludf.UNICHAR(8239)," "))</f>
        <v>#NAME?</v>
      </c>
      <c r="AA813" s="105" t="e">
        <f ca="1">TRIM(SUBSTITUTE(SUBSTITUTE(OFFSET($R813,0,COLUMN()-COLUMN($AL$1)),CHAR(160)," "),_xludf.UNICHAR(8239)," "))</f>
        <v>#NAME?</v>
      </c>
      <c r="AB813" s="105" t="e">
        <f ca="1">TRIM(SUBSTITUTE(SUBSTITUTE(OFFSET($R813,0,COLUMN()-COLUMN($AL$1)),CHAR(160)," "),_xludf.UNICHAR(8239)," "))</f>
        <v>#NAME?</v>
      </c>
      <c r="AC813" s="105" t="e">
        <f ca="1">TRIM(SUBSTITUTE(SUBSTITUTE(OFFSET($R813,0,COLUMN()-COLUMN($AL$1)),CHAR(160)," "),_xludf.UNICHAR(8239)," "))</f>
        <v>#NAME?</v>
      </c>
      <c r="AD813" s="107">
        <f t="shared" si="805"/>
        <v>0</v>
      </c>
      <c r="AE813" s="107" t="str">
        <f t="shared" si="675"/>
        <v>2026-04</v>
      </c>
      <c r="AF813" s="107">
        <f t="shared" si="806"/>
        <v>1</v>
      </c>
      <c r="AG813" s="107">
        <f t="shared" si="807"/>
        <v>1</v>
      </c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</row>
    <row r="814" spans="1:47" ht="24" customHeight="1" x14ac:dyDescent="0.3">
      <c r="A814" s="46">
        <v>28</v>
      </c>
      <c r="B814" s="107" t="s">
        <v>835</v>
      </c>
      <c r="C814" s="102">
        <v>46126</v>
      </c>
      <c r="D814" s="102" t="s">
        <v>826</v>
      </c>
      <c r="E814" s="107">
        <v>470581471</v>
      </c>
      <c r="F814" s="118">
        <v>45937</v>
      </c>
      <c r="G814" s="104">
        <v>1</v>
      </c>
      <c r="H814" s="124" t="str">
        <f t="shared" si="746"/>
        <v>0-5</v>
      </c>
      <c r="I814" s="125" t="s">
        <v>82</v>
      </c>
      <c r="J814" s="105" t="e">
        <f t="shared" ca="1" si="886"/>
        <v>#NAME?</v>
      </c>
      <c r="K814" s="105">
        <v>595668927</v>
      </c>
      <c r="L814" s="105" t="s">
        <v>35</v>
      </c>
      <c r="M814" s="107" t="s">
        <v>89</v>
      </c>
      <c r="N814" s="107" t="s">
        <v>574</v>
      </c>
      <c r="O814" s="105"/>
      <c r="P814" s="106" t="s">
        <v>85</v>
      </c>
      <c r="Q814" s="139"/>
      <c r="R814" s="137"/>
      <c r="S814" s="107"/>
      <c r="T814" s="106"/>
      <c r="U814" s="106"/>
      <c r="V814" s="107"/>
      <c r="W814" s="107"/>
      <c r="X814" s="107" t="str">
        <f t="shared" si="803"/>
        <v>--807-14-04</v>
      </c>
      <c r="Y814" s="105" t="e">
        <f t="shared" ref="Y814:AC814" ca="1" si="918">TRIM(SUBSTITUTE(SUBSTITUTE(OFFSET(#REF!,0,COLUMN()-COLUMN($AL$1)),CHAR(160)," "),_xludf.UNICHAR(8239)," "))</f>
        <v>#REF!</v>
      </c>
      <c r="Z814" s="105" t="e">
        <f t="shared" ca="1" si="918"/>
        <v>#REF!</v>
      </c>
      <c r="AA814" s="105" t="e">
        <f t="shared" ca="1" si="918"/>
        <v>#REF!</v>
      </c>
      <c r="AB814" s="105" t="e">
        <f t="shared" ca="1" si="918"/>
        <v>#REF!</v>
      </c>
      <c r="AC814" s="105" t="e">
        <f t="shared" ca="1" si="918"/>
        <v>#REF!</v>
      </c>
      <c r="AD814" s="107">
        <f t="shared" si="805"/>
        <v>1</v>
      </c>
      <c r="AE814" s="107" t="str">
        <f t="shared" si="675"/>
        <v>2026-04</v>
      </c>
      <c r="AF814" s="107">
        <f t="shared" si="806"/>
        <v>1</v>
      </c>
      <c r="AG814" s="107">
        <f t="shared" si="807"/>
        <v>1</v>
      </c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</row>
    <row r="815" spans="1:47" ht="24" customHeight="1" x14ac:dyDescent="0.3">
      <c r="A815" s="46">
        <v>29</v>
      </c>
      <c r="B815" s="107" t="s">
        <v>836</v>
      </c>
      <c r="C815" s="102">
        <v>46126</v>
      </c>
      <c r="D815" s="102" t="s">
        <v>826</v>
      </c>
      <c r="E815" s="107">
        <v>403604382</v>
      </c>
      <c r="F815" s="118">
        <v>45461</v>
      </c>
      <c r="G815" s="104">
        <v>2</v>
      </c>
      <c r="H815" s="124" t="str">
        <f t="shared" si="746"/>
        <v>0-5</v>
      </c>
      <c r="I815" s="125" t="s">
        <v>82</v>
      </c>
      <c r="J815" s="105" t="e">
        <f t="shared" ca="1" si="886"/>
        <v>#NAME?</v>
      </c>
      <c r="K815" s="105">
        <v>595668927</v>
      </c>
      <c r="L815" s="105" t="s">
        <v>35</v>
      </c>
      <c r="M815" s="107" t="s">
        <v>89</v>
      </c>
      <c r="N815" s="107" t="s">
        <v>574</v>
      </c>
      <c r="O815" s="105"/>
      <c r="P815" s="106" t="s">
        <v>85</v>
      </c>
      <c r="Q815" s="139"/>
      <c r="R815" s="137"/>
      <c r="S815" s="107"/>
      <c r="T815" s="106"/>
      <c r="U815" s="108" t="s">
        <v>7</v>
      </c>
      <c r="V815" s="107"/>
      <c r="W815" s="107"/>
      <c r="X815" s="107" t="str">
        <f t="shared" si="803"/>
        <v>--808-14-04</v>
      </c>
      <c r="Y815" s="105" t="e">
        <f t="shared" ref="Y815:AC815" ca="1" si="919">TRIM(SUBSTITUTE(SUBSTITUTE(OFFSET($U815,0,COLUMN()-COLUMN($AL$1)),CHAR(160)," "),_xludf.UNICHAR(8239)," "))</f>
        <v>#NAME?</v>
      </c>
      <c r="Z815" s="105" t="e">
        <f t="shared" ca="1" si="919"/>
        <v>#NAME?</v>
      </c>
      <c r="AA815" s="105" t="e">
        <f t="shared" ca="1" si="919"/>
        <v>#NAME?</v>
      </c>
      <c r="AB815" s="105" t="e">
        <f t="shared" ca="1" si="919"/>
        <v>#NAME?</v>
      </c>
      <c r="AC815" s="105" t="e">
        <f t="shared" ca="1" si="919"/>
        <v>#NAME?</v>
      </c>
      <c r="AD815" s="107">
        <f t="shared" si="805"/>
        <v>1</v>
      </c>
      <c r="AE815" s="107" t="str">
        <f t="shared" si="675"/>
        <v>2026-04</v>
      </c>
      <c r="AF815" s="107">
        <f t="shared" si="806"/>
        <v>1</v>
      </c>
      <c r="AG815" s="107">
        <f t="shared" si="807"/>
        <v>1</v>
      </c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</row>
    <row r="816" spans="1:47" ht="24" customHeight="1" x14ac:dyDescent="0.3">
      <c r="A816" s="46">
        <v>30</v>
      </c>
      <c r="B816" s="107" t="s">
        <v>837</v>
      </c>
      <c r="C816" s="102">
        <v>46126</v>
      </c>
      <c r="D816" s="102" t="s">
        <v>826</v>
      </c>
      <c r="E816" s="107">
        <v>445864796</v>
      </c>
      <c r="F816" s="108" t="s">
        <v>838</v>
      </c>
      <c r="G816" s="104">
        <v>4</v>
      </c>
      <c r="H816" s="124" t="str">
        <f t="shared" si="746"/>
        <v>0-5</v>
      </c>
      <c r="I816" s="125" t="s">
        <v>82</v>
      </c>
      <c r="J816" s="105" t="e">
        <f t="shared" ca="1" si="886"/>
        <v>#NAME?</v>
      </c>
      <c r="K816" s="105">
        <v>594216805</v>
      </c>
      <c r="L816" s="105" t="s">
        <v>35</v>
      </c>
      <c r="M816" s="107" t="s">
        <v>89</v>
      </c>
      <c r="N816" s="107" t="s">
        <v>574</v>
      </c>
      <c r="O816" s="105"/>
      <c r="P816" s="106" t="s">
        <v>85</v>
      </c>
      <c r="Q816" s="139"/>
      <c r="R816" s="137"/>
      <c r="S816" s="107"/>
      <c r="T816" s="106"/>
      <c r="U816" s="106"/>
      <c r="V816" s="107"/>
      <c r="W816" s="107"/>
      <c r="X816" s="107" t="str">
        <f t="shared" si="803"/>
        <v>--809-14-04</v>
      </c>
      <c r="Y816" s="105" t="e">
        <f t="shared" ref="Y816:AC816" ca="1" si="920">TRIM(SUBSTITUTE(SUBSTITUTE(OFFSET(#REF!,0,COLUMN()-COLUMN($AL$1)),CHAR(160)," "),_xludf.UNICHAR(8239)," "))</f>
        <v>#REF!</v>
      </c>
      <c r="Z816" s="105" t="e">
        <f t="shared" ca="1" si="920"/>
        <v>#REF!</v>
      </c>
      <c r="AA816" s="105" t="e">
        <f t="shared" ca="1" si="920"/>
        <v>#REF!</v>
      </c>
      <c r="AB816" s="105" t="e">
        <f t="shared" ca="1" si="920"/>
        <v>#REF!</v>
      </c>
      <c r="AC816" s="105" t="e">
        <f t="shared" ca="1" si="920"/>
        <v>#REF!</v>
      </c>
      <c r="AD816" s="107">
        <f t="shared" si="805"/>
        <v>1</v>
      </c>
      <c r="AE816" s="107" t="str">
        <f t="shared" si="675"/>
        <v>2026-04</v>
      </c>
      <c r="AF816" s="107">
        <f t="shared" si="806"/>
        <v>1</v>
      </c>
      <c r="AG816" s="107">
        <f t="shared" si="807"/>
        <v>1</v>
      </c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</row>
    <row r="817" spans="1:47" ht="24" customHeight="1" x14ac:dyDescent="0.3">
      <c r="A817" s="46">
        <v>31</v>
      </c>
      <c r="B817" s="107" t="s">
        <v>839</v>
      </c>
      <c r="C817" s="102">
        <v>46126</v>
      </c>
      <c r="D817" s="102" t="s">
        <v>826</v>
      </c>
      <c r="E817" s="107">
        <v>800199143</v>
      </c>
      <c r="F817" s="118">
        <v>30900</v>
      </c>
      <c r="G817" s="104">
        <v>42</v>
      </c>
      <c r="H817" s="124" t="str">
        <f t="shared" si="746"/>
        <v>19-60</v>
      </c>
      <c r="I817" s="125" t="s">
        <v>82</v>
      </c>
      <c r="J817" s="105" t="e">
        <f t="shared" ca="1" si="886"/>
        <v>#NAME?</v>
      </c>
      <c r="K817" s="105">
        <v>599774930</v>
      </c>
      <c r="L817" s="105" t="s">
        <v>35</v>
      </c>
      <c r="M817" s="107" t="s">
        <v>83</v>
      </c>
      <c r="N817" s="107" t="s">
        <v>574</v>
      </c>
      <c r="O817" s="105"/>
      <c r="P817" s="106" t="s">
        <v>85</v>
      </c>
      <c r="Q817" s="139"/>
      <c r="R817" s="126" t="s">
        <v>27</v>
      </c>
      <c r="S817" s="107"/>
      <c r="T817" s="106"/>
      <c r="U817" s="106"/>
      <c r="V817" s="107"/>
      <c r="W817" s="107"/>
      <c r="X817" s="107" t="str">
        <f t="shared" si="803"/>
        <v>--810-14-04</v>
      </c>
      <c r="Y817" s="105" t="e">
        <f ca="1">TRIM(SUBSTITUTE(SUBSTITUTE(OFFSET($R817,0,COLUMN()-COLUMN($AL$1)),CHAR(160)," "),_xludf.UNICHAR(8239)," "))</f>
        <v>#NAME?</v>
      </c>
      <c r="Z817" s="105" t="e">
        <f ca="1">TRIM(SUBSTITUTE(SUBSTITUTE(OFFSET($R817,0,COLUMN()-COLUMN($AL$1)),CHAR(160)," "),_xludf.UNICHAR(8239)," "))</f>
        <v>#NAME?</v>
      </c>
      <c r="AA817" s="105" t="e">
        <f ca="1">TRIM(SUBSTITUTE(SUBSTITUTE(OFFSET($R817,0,COLUMN()-COLUMN($AL$1)),CHAR(160)," "),_xludf.UNICHAR(8239)," "))</f>
        <v>#NAME?</v>
      </c>
      <c r="AB817" s="105" t="e">
        <f ca="1">TRIM(SUBSTITUTE(SUBSTITUTE(OFFSET($R817,0,COLUMN()-COLUMN($AL$1)),CHAR(160)," "),_xludf.UNICHAR(8239)," "))</f>
        <v>#NAME?</v>
      </c>
      <c r="AC817" s="105" t="e">
        <f ca="1">TRIM(SUBSTITUTE(SUBSTITUTE(OFFSET($R817,0,COLUMN()-COLUMN($AL$1)),CHAR(160)," "),_xludf.UNICHAR(8239)," "))</f>
        <v>#NAME?</v>
      </c>
      <c r="AD817" s="107">
        <f t="shared" si="805"/>
        <v>1</v>
      </c>
      <c r="AE817" s="107" t="str">
        <f t="shared" si="675"/>
        <v>2026-04</v>
      </c>
      <c r="AF817" s="107">
        <f t="shared" si="806"/>
        <v>1</v>
      </c>
      <c r="AG817" s="107">
        <f t="shared" si="807"/>
        <v>1</v>
      </c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</row>
    <row r="818" spans="1:47" ht="24" customHeight="1" x14ac:dyDescent="0.3">
      <c r="A818" s="46">
        <v>32</v>
      </c>
      <c r="B818" s="107" t="s">
        <v>840</v>
      </c>
      <c r="C818" s="102">
        <v>46126</v>
      </c>
      <c r="D818" s="102" t="s">
        <v>826</v>
      </c>
      <c r="E818" s="107">
        <v>429547292</v>
      </c>
      <c r="F818" s="118">
        <v>40311</v>
      </c>
      <c r="G818" s="104">
        <v>16</v>
      </c>
      <c r="H818" s="124" t="str">
        <f t="shared" si="746"/>
        <v>6-18</v>
      </c>
      <c r="I818" s="125" t="s">
        <v>82</v>
      </c>
      <c r="J818" s="105" t="e">
        <f t="shared" ca="1" si="886"/>
        <v>#NAME?</v>
      </c>
      <c r="K818" s="105">
        <v>595629081</v>
      </c>
      <c r="L818" s="105" t="s">
        <v>35</v>
      </c>
      <c r="M818" s="107" t="s">
        <v>94</v>
      </c>
      <c r="N818" s="107" t="s">
        <v>574</v>
      </c>
      <c r="O818" s="105"/>
      <c r="P818" s="106" t="s">
        <v>85</v>
      </c>
      <c r="Q818" s="136" t="s">
        <v>16</v>
      </c>
      <c r="R818" s="138"/>
      <c r="S818" s="107"/>
      <c r="T818" s="106"/>
      <c r="U818" s="106"/>
      <c r="V818" s="107"/>
      <c r="W818" s="107"/>
      <c r="X818" s="107" t="str">
        <f t="shared" si="803"/>
        <v>--811-14-04</v>
      </c>
      <c r="Y818" s="105" t="e">
        <f t="shared" ref="Y818:AC818" ca="1" si="921">TRIM(SUBSTITUTE(SUBSTITUTE(OFFSET($Q818,0,COLUMN()-COLUMN($AL$1)),CHAR(160)," "),_xludf.UNICHAR(8239)," "))</f>
        <v>#NAME?</v>
      </c>
      <c r="Z818" s="105" t="e">
        <f t="shared" ca="1" si="921"/>
        <v>#NAME?</v>
      </c>
      <c r="AA818" s="105" t="e">
        <f t="shared" ca="1" si="921"/>
        <v>#NAME?</v>
      </c>
      <c r="AB818" s="105" t="e">
        <f t="shared" ca="1" si="921"/>
        <v>#NAME?</v>
      </c>
      <c r="AC818" s="105" t="e">
        <f t="shared" ca="1" si="921"/>
        <v>#NAME?</v>
      </c>
      <c r="AD818" s="107">
        <f t="shared" si="805"/>
        <v>1</v>
      </c>
      <c r="AE818" s="107" t="str">
        <f t="shared" si="675"/>
        <v>2026-04</v>
      </c>
      <c r="AF818" s="107">
        <f t="shared" si="806"/>
        <v>1</v>
      </c>
      <c r="AG818" s="107">
        <f t="shared" si="807"/>
        <v>1</v>
      </c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</row>
    <row r="819" spans="1:47" ht="24" customHeight="1" x14ac:dyDescent="0.3">
      <c r="A819" s="46">
        <v>33</v>
      </c>
      <c r="B819" s="107" t="s">
        <v>841</v>
      </c>
      <c r="C819" s="102">
        <v>46126</v>
      </c>
      <c r="D819" s="102">
        <v>46117</v>
      </c>
      <c r="E819" s="107">
        <v>407924745</v>
      </c>
      <c r="F819" s="118">
        <v>46043</v>
      </c>
      <c r="G819" s="104">
        <v>1</v>
      </c>
      <c r="H819" s="124" t="str">
        <f t="shared" si="746"/>
        <v>0-5</v>
      </c>
      <c r="I819" s="125" t="s">
        <v>82</v>
      </c>
      <c r="J819" s="105" t="e">
        <f t="shared" ca="1" si="886"/>
        <v>#NAME?</v>
      </c>
      <c r="K819" s="105">
        <v>593418592</v>
      </c>
      <c r="L819" s="105" t="s">
        <v>35</v>
      </c>
      <c r="M819" s="107" t="s">
        <v>83</v>
      </c>
      <c r="N819" s="107" t="s">
        <v>574</v>
      </c>
      <c r="O819" s="105"/>
      <c r="P819" s="106" t="s">
        <v>85</v>
      </c>
      <c r="Q819" s="136" t="s">
        <v>16</v>
      </c>
      <c r="R819" s="138"/>
      <c r="S819" s="107"/>
      <c r="T819" s="106"/>
      <c r="U819" s="106"/>
      <c r="V819" s="107"/>
      <c r="W819" s="107"/>
      <c r="X819" s="107" t="str">
        <f t="shared" si="803"/>
        <v>--812-14-04</v>
      </c>
      <c r="Y819" s="105" t="e">
        <f t="shared" ref="Y819:AC819" ca="1" si="922">TRIM(SUBSTITUTE(SUBSTITUTE(OFFSET($Q819,0,COLUMN()-COLUMN($AL$1)),CHAR(160)," "),_xludf.UNICHAR(8239)," "))</f>
        <v>#NAME?</v>
      </c>
      <c r="Z819" s="105" t="e">
        <f t="shared" ca="1" si="922"/>
        <v>#NAME?</v>
      </c>
      <c r="AA819" s="105" t="e">
        <f t="shared" ca="1" si="922"/>
        <v>#NAME?</v>
      </c>
      <c r="AB819" s="105" t="e">
        <f t="shared" ca="1" si="922"/>
        <v>#NAME?</v>
      </c>
      <c r="AC819" s="105" t="e">
        <f t="shared" ca="1" si="922"/>
        <v>#NAME?</v>
      </c>
      <c r="AD819" s="107">
        <f t="shared" si="805"/>
        <v>0</v>
      </c>
      <c r="AE819" s="107" t="str">
        <f t="shared" si="675"/>
        <v>2026-04</v>
      </c>
      <c r="AF819" s="107">
        <f t="shared" si="806"/>
        <v>0</v>
      </c>
      <c r="AG819" s="107">
        <f t="shared" si="807"/>
        <v>0</v>
      </c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</row>
    <row r="820" spans="1:47" ht="24" customHeight="1" x14ac:dyDescent="0.3">
      <c r="A820" s="46">
        <v>34</v>
      </c>
      <c r="B820" s="107" t="s">
        <v>842</v>
      </c>
      <c r="C820" s="102">
        <v>46126</v>
      </c>
      <c r="D820" s="102">
        <v>46117</v>
      </c>
      <c r="E820" s="107">
        <v>407924745</v>
      </c>
      <c r="F820" s="118">
        <v>37350</v>
      </c>
      <c r="G820" s="104">
        <v>24</v>
      </c>
      <c r="H820" s="124" t="str">
        <f t="shared" si="746"/>
        <v>19-60</v>
      </c>
      <c r="I820" s="125" t="s">
        <v>82</v>
      </c>
      <c r="J820" s="105" t="e">
        <f t="shared" ca="1" si="886"/>
        <v>#NAME?</v>
      </c>
      <c r="K820" s="105">
        <v>593418592</v>
      </c>
      <c r="L820" s="105" t="s">
        <v>35</v>
      </c>
      <c r="M820" s="107" t="s">
        <v>83</v>
      </c>
      <c r="N820" s="107" t="s">
        <v>574</v>
      </c>
      <c r="O820" s="105"/>
      <c r="P820" s="106" t="s">
        <v>85</v>
      </c>
      <c r="Q820" s="136" t="s">
        <v>16</v>
      </c>
      <c r="R820" s="138"/>
      <c r="S820" s="107"/>
      <c r="T820" s="106"/>
      <c r="U820" s="106"/>
      <c r="V820" s="107"/>
      <c r="W820" s="107"/>
      <c r="X820" s="107" t="str">
        <f t="shared" si="803"/>
        <v>--813-14-04</v>
      </c>
      <c r="Y820" s="105" t="e">
        <f t="shared" ref="Y820:AC820" ca="1" si="923">TRIM(SUBSTITUTE(SUBSTITUTE(OFFSET($Q820,0,COLUMN()-COLUMN($AL$1)),CHAR(160)," "),_xludf.UNICHAR(8239)," "))</f>
        <v>#NAME?</v>
      </c>
      <c r="Z820" s="105" t="e">
        <f t="shared" ca="1" si="923"/>
        <v>#NAME?</v>
      </c>
      <c r="AA820" s="105" t="e">
        <f t="shared" ca="1" si="923"/>
        <v>#NAME?</v>
      </c>
      <c r="AB820" s="105" t="e">
        <f t="shared" ca="1" si="923"/>
        <v>#NAME?</v>
      </c>
      <c r="AC820" s="105" t="e">
        <f t="shared" ca="1" si="923"/>
        <v>#NAME?</v>
      </c>
      <c r="AD820" s="107">
        <f t="shared" si="805"/>
        <v>0</v>
      </c>
      <c r="AE820" s="107" t="str">
        <f t="shared" si="675"/>
        <v>2026-04</v>
      </c>
      <c r="AF820" s="107">
        <f t="shared" si="806"/>
        <v>0</v>
      </c>
      <c r="AG820" s="107">
        <f t="shared" si="807"/>
        <v>0</v>
      </c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</row>
    <row r="821" spans="1:47" ht="24" customHeight="1" x14ac:dyDescent="0.3">
      <c r="A821" s="46">
        <v>35</v>
      </c>
      <c r="B821" s="107" t="s">
        <v>843</v>
      </c>
      <c r="C821" s="102">
        <v>46126</v>
      </c>
      <c r="D821" s="102" t="s">
        <v>826</v>
      </c>
      <c r="E821" s="107">
        <v>405444043</v>
      </c>
      <c r="F821" s="118">
        <v>36420</v>
      </c>
      <c r="G821" s="104">
        <v>27</v>
      </c>
      <c r="H821" s="124" t="str">
        <f t="shared" si="746"/>
        <v>19-60</v>
      </c>
      <c r="I821" s="125" t="s">
        <v>82</v>
      </c>
      <c r="J821" s="105" t="e">
        <f t="shared" ca="1" si="886"/>
        <v>#NAME?</v>
      </c>
      <c r="K821" s="105">
        <v>595614307</v>
      </c>
      <c r="L821" s="105" t="s">
        <v>35</v>
      </c>
      <c r="M821" s="107" t="s">
        <v>94</v>
      </c>
      <c r="N821" s="107" t="s">
        <v>574</v>
      </c>
      <c r="O821" s="105"/>
      <c r="P821" s="106" t="s">
        <v>85</v>
      </c>
      <c r="Q821" s="136" t="s">
        <v>16</v>
      </c>
      <c r="R821" s="138"/>
      <c r="S821" s="107"/>
      <c r="T821" s="106"/>
      <c r="U821" s="106"/>
      <c r="V821" s="107"/>
      <c r="W821" s="107"/>
      <c r="X821" s="107" t="str">
        <f t="shared" si="803"/>
        <v>--814-14-04</v>
      </c>
      <c r="Y821" s="105" t="e">
        <f t="shared" ref="Y821:AC821" ca="1" si="924">TRIM(SUBSTITUTE(SUBSTITUTE(OFFSET($Q821,0,COLUMN()-COLUMN($AL$1)),CHAR(160)," "),_xludf.UNICHAR(8239)," "))</f>
        <v>#NAME?</v>
      </c>
      <c r="Z821" s="105" t="e">
        <f t="shared" ca="1" si="924"/>
        <v>#NAME?</v>
      </c>
      <c r="AA821" s="105" t="e">
        <f t="shared" ca="1" si="924"/>
        <v>#NAME?</v>
      </c>
      <c r="AB821" s="105" t="e">
        <f t="shared" ca="1" si="924"/>
        <v>#NAME?</v>
      </c>
      <c r="AC821" s="105" t="e">
        <f t="shared" ca="1" si="924"/>
        <v>#NAME?</v>
      </c>
      <c r="AD821" s="107">
        <f t="shared" si="805"/>
        <v>1</v>
      </c>
      <c r="AE821" s="107" t="str">
        <f t="shared" si="675"/>
        <v>2026-04</v>
      </c>
      <c r="AF821" s="107">
        <f t="shared" si="806"/>
        <v>1</v>
      </c>
      <c r="AG821" s="107">
        <f t="shared" si="807"/>
        <v>1</v>
      </c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</row>
    <row r="822" spans="1:47" ht="24" customHeight="1" x14ac:dyDescent="0.3">
      <c r="A822" s="46">
        <v>36</v>
      </c>
      <c r="B822" s="107" t="s">
        <v>844</v>
      </c>
      <c r="C822" s="102">
        <v>46126</v>
      </c>
      <c r="D822" s="102" t="s">
        <v>826</v>
      </c>
      <c r="E822" s="107">
        <v>950834044</v>
      </c>
      <c r="F822" s="118">
        <v>25290</v>
      </c>
      <c r="G822" s="104">
        <v>56</v>
      </c>
      <c r="H822" s="124" t="str">
        <f t="shared" si="746"/>
        <v>19-60</v>
      </c>
      <c r="I822" s="125" t="s">
        <v>82</v>
      </c>
      <c r="J822" s="105" t="e">
        <f t="shared" ca="1" si="886"/>
        <v>#NAME?</v>
      </c>
      <c r="K822" s="105">
        <v>595614307</v>
      </c>
      <c r="L822" s="105" t="s">
        <v>35</v>
      </c>
      <c r="M822" s="107" t="s">
        <v>83</v>
      </c>
      <c r="N822" s="107" t="s">
        <v>574</v>
      </c>
      <c r="O822" s="105"/>
      <c r="P822" s="106" t="s">
        <v>85</v>
      </c>
      <c r="Q822" s="136" t="s">
        <v>16</v>
      </c>
      <c r="R822" s="138"/>
      <c r="S822" s="107"/>
      <c r="T822" s="106"/>
      <c r="U822" s="106"/>
      <c r="V822" s="107"/>
      <c r="W822" s="107"/>
      <c r="X822" s="107" t="str">
        <f t="shared" si="803"/>
        <v>--815-14-04</v>
      </c>
      <c r="Y822" s="105" t="e">
        <f t="shared" ref="Y822:AC822" ca="1" si="925">TRIM(SUBSTITUTE(SUBSTITUTE(OFFSET($Q822,0,COLUMN()-COLUMN($AL$1)),CHAR(160)," "),_xludf.UNICHAR(8239)," "))</f>
        <v>#NAME?</v>
      </c>
      <c r="Z822" s="105" t="e">
        <f t="shared" ca="1" si="925"/>
        <v>#NAME?</v>
      </c>
      <c r="AA822" s="105" t="e">
        <f t="shared" ca="1" si="925"/>
        <v>#NAME?</v>
      </c>
      <c r="AB822" s="105" t="e">
        <f t="shared" ca="1" si="925"/>
        <v>#NAME?</v>
      </c>
      <c r="AC822" s="105" t="e">
        <f t="shared" ca="1" si="925"/>
        <v>#NAME?</v>
      </c>
      <c r="AD822" s="107">
        <f t="shared" si="805"/>
        <v>1</v>
      </c>
      <c r="AE822" s="107" t="str">
        <f t="shared" si="675"/>
        <v>2026-04</v>
      </c>
      <c r="AF822" s="107">
        <f t="shared" si="806"/>
        <v>1</v>
      </c>
      <c r="AG822" s="107">
        <f t="shared" si="807"/>
        <v>1</v>
      </c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</row>
    <row r="823" spans="1:47" ht="24" customHeight="1" x14ac:dyDescent="0.3">
      <c r="A823" s="46">
        <v>37</v>
      </c>
      <c r="B823" s="107" t="s">
        <v>845</v>
      </c>
      <c r="C823" s="102">
        <v>46126</v>
      </c>
      <c r="D823" s="102" t="s">
        <v>826</v>
      </c>
      <c r="E823" s="107">
        <v>425918133</v>
      </c>
      <c r="F823" s="118">
        <v>40156</v>
      </c>
      <c r="G823" s="104">
        <v>17</v>
      </c>
      <c r="H823" s="124" t="str">
        <f t="shared" si="746"/>
        <v>6-18</v>
      </c>
      <c r="I823" s="125" t="s">
        <v>82</v>
      </c>
      <c r="J823" s="105" t="e">
        <f t="shared" ca="1" si="886"/>
        <v>#NAME?</v>
      </c>
      <c r="K823" s="105">
        <v>566265400</v>
      </c>
      <c r="L823" s="105" t="s">
        <v>35</v>
      </c>
      <c r="M823" s="107" t="s">
        <v>83</v>
      </c>
      <c r="N823" s="107" t="s">
        <v>574</v>
      </c>
      <c r="O823" s="105"/>
      <c r="P823" s="106" t="s">
        <v>85</v>
      </c>
      <c r="Q823" s="136" t="s">
        <v>16</v>
      </c>
      <c r="R823" s="138"/>
      <c r="S823" s="107"/>
      <c r="T823" s="106"/>
      <c r="U823" s="106"/>
      <c r="V823" s="107"/>
      <c r="W823" s="107"/>
      <c r="X823" s="107" t="str">
        <f t="shared" si="803"/>
        <v>--816-14-04</v>
      </c>
      <c r="Y823" s="105" t="e">
        <f t="shared" ref="Y823:AC823" ca="1" si="926">TRIM(SUBSTITUTE(SUBSTITUTE(OFFSET($Q823,0,COLUMN()-COLUMN($AL$1)),CHAR(160)," "),_xludf.UNICHAR(8239)," "))</f>
        <v>#NAME?</v>
      </c>
      <c r="Z823" s="105" t="e">
        <f t="shared" ca="1" si="926"/>
        <v>#NAME?</v>
      </c>
      <c r="AA823" s="105" t="e">
        <f t="shared" ca="1" si="926"/>
        <v>#NAME?</v>
      </c>
      <c r="AB823" s="105" t="e">
        <f t="shared" ca="1" si="926"/>
        <v>#NAME?</v>
      </c>
      <c r="AC823" s="105" t="e">
        <f t="shared" ca="1" si="926"/>
        <v>#NAME?</v>
      </c>
      <c r="AD823" s="107">
        <f t="shared" si="805"/>
        <v>1</v>
      </c>
      <c r="AE823" s="107" t="str">
        <f t="shared" si="675"/>
        <v>2026-04</v>
      </c>
      <c r="AF823" s="107">
        <f t="shared" si="806"/>
        <v>1</v>
      </c>
      <c r="AG823" s="107">
        <f t="shared" si="807"/>
        <v>1</v>
      </c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</row>
    <row r="824" spans="1:47" ht="24" customHeight="1" x14ac:dyDescent="0.3">
      <c r="A824" s="46">
        <v>38</v>
      </c>
      <c r="B824" s="107" t="s">
        <v>478</v>
      </c>
      <c r="C824" s="102">
        <v>46126</v>
      </c>
      <c r="D824" s="102">
        <v>46117</v>
      </c>
      <c r="E824" s="107">
        <v>470000167</v>
      </c>
      <c r="F824" s="118">
        <v>45853</v>
      </c>
      <c r="G824" s="104">
        <v>1</v>
      </c>
      <c r="H824" s="124" t="str">
        <f t="shared" si="746"/>
        <v>0-5</v>
      </c>
      <c r="I824" s="125" t="s">
        <v>82</v>
      </c>
      <c r="J824" s="105" t="e">
        <f t="shared" ca="1" si="886"/>
        <v>#NAME?</v>
      </c>
      <c r="K824" s="105">
        <v>566265400</v>
      </c>
      <c r="L824" s="105" t="s">
        <v>35</v>
      </c>
      <c r="M824" s="107" t="s">
        <v>89</v>
      </c>
      <c r="N824" s="107" t="s">
        <v>574</v>
      </c>
      <c r="O824" s="105"/>
      <c r="P824" s="106" t="s">
        <v>85</v>
      </c>
      <c r="Q824" s="136" t="s">
        <v>16</v>
      </c>
      <c r="R824" s="138"/>
      <c r="S824" s="107"/>
      <c r="T824" s="106"/>
      <c r="U824" s="106"/>
      <c r="V824" s="107"/>
      <c r="W824" s="107"/>
      <c r="X824" s="107" t="str">
        <f t="shared" si="803"/>
        <v>--817-14-04</v>
      </c>
      <c r="Y824" s="105" t="e">
        <f t="shared" ref="Y824:AC824" ca="1" si="927">TRIM(SUBSTITUTE(SUBSTITUTE(OFFSET($Q824,0,COLUMN()-COLUMN($AL$1)),CHAR(160)," "),_xludf.UNICHAR(8239)," "))</f>
        <v>#NAME?</v>
      </c>
      <c r="Z824" s="105" t="e">
        <f t="shared" ca="1" si="927"/>
        <v>#NAME?</v>
      </c>
      <c r="AA824" s="105" t="e">
        <f t="shared" ca="1" si="927"/>
        <v>#NAME?</v>
      </c>
      <c r="AB824" s="105" t="e">
        <f t="shared" ca="1" si="927"/>
        <v>#NAME?</v>
      </c>
      <c r="AC824" s="105" t="e">
        <f t="shared" ca="1" si="927"/>
        <v>#NAME?</v>
      </c>
      <c r="AD824" s="107">
        <f t="shared" si="805"/>
        <v>1</v>
      </c>
      <c r="AE824" s="107" t="str">
        <f t="shared" si="675"/>
        <v>2026-04</v>
      </c>
      <c r="AF824" s="107">
        <f t="shared" si="806"/>
        <v>0</v>
      </c>
      <c r="AG824" s="107">
        <f t="shared" si="807"/>
        <v>0</v>
      </c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</row>
    <row r="825" spans="1:47" ht="24" customHeight="1" x14ac:dyDescent="0.3">
      <c r="A825" s="46">
        <v>39</v>
      </c>
      <c r="B825" s="107" t="s">
        <v>846</v>
      </c>
      <c r="C825" s="102">
        <v>46126</v>
      </c>
      <c r="D825" s="102" t="s">
        <v>826</v>
      </c>
      <c r="E825" s="107">
        <v>800542300</v>
      </c>
      <c r="F825" s="118">
        <v>31587</v>
      </c>
      <c r="G825" s="104">
        <v>40</v>
      </c>
      <c r="H825" s="124" t="str">
        <f t="shared" si="746"/>
        <v>19-60</v>
      </c>
      <c r="I825" s="125" t="s">
        <v>82</v>
      </c>
      <c r="J825" s="105" t="e">
        <f t="shared" ca="1" si="886"/>
        <v>#NAME?</v>
      </c>
      <c r="K825" s="105">
        <v>599797042</v>
      </c>
      <c r="L825" s="105" t="s">
        <v>35</v>
      </c>
      <c r="M825" s="107" t="s">
        <v>83</v>
      </c>
      <c r="N825" s="107" t="s">
        <v>574</v>
      </c>
      <c r="O825" s="105"/>
      <c r="P825" s="106" t="s">
        <v>85</v>
      </c>
      <c r="Q825" s="136" t="s">
        <v>16</v>
      </c>
      <c r="R825" s="138"/>
      <c r="S825" s="107"/>
      <c r="T825" s="106"/>
      <c r="U825" s="106"/>
      <c r="V825" s="107"/>
      <c r="W825" s="107"/>
      <c r="X825" s="107" t="str">
        <f t="shared" si="803"/>
        <v>--818-14-04</v>
      </c>
      <c r="Y825" s="105" t="e">
        <f t="shared" ref="Y825:AC825" ca="1" si="928">TRIM(SUBSTITUTE(SUBSTITUTE(OFFSET($Q825,0,COLUMN()-COLUMN($AL$1)),CHAR(160)," "),_xludf.UNICHAR(8239)," "))</f>
        <v>#NAME?</v>
      </c>
      <c r="Z825" s="105" t="e">
        <f t="shared" ca="1" si="928"/>
        <v>#NAME?</v>
      </c>
      <c r="AA825" s="105" t="e">
        <f t="shared" ca="1" si="928"/>
        <v>#NAME?</v>
      </c>
      <c r="AB825" s="105" t="e">
        <f t="shared" ca="1" si="928"/>
        <v>#NAME?</v>
      </c>
      <c r="AC825" s="105" t="e">
        <f t="shared" ca="1" si="928"/>
        <v>#NAME?</v>
      </c>
      <c r="AD825" s="107">
        <f t="shared" si="805"/>
        <v>1</v>
      </c>
      <c r="AE825" s="107" t="str">
        <f t="shared" si="675"/>
        <v>2026-04</v>
      </c>
      <c r="AF825" s="107">
        <f t="shared" si="806"/>
        <v>1</v>
      </c>
      <c r="AG825" s="107">
        <f t="shared" si="807"/>
        <v>1</v>
      </c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</row>
    <row r="826" spans="1:47" ht="24" customHeight="1" x14ac:dyDescent="0.3">
      <c r="A826" s="46">
        <v>40</v>
      </c>
      <c r="B826" s="107" t="s">
        <v>847</v>
      </c>
      <c r="C826" s="102">
        <v>46126</v>
      </c>
      <c r="D826" s="102">
        <v>46113</v>
      </c>
      <c r="E826" s="107">
        <v>958930653</v>
      </c>
      <c r="F826" s="118">
        <v>21583</v>
      </c>
      <c r="G826" s="104">
        <v>67</v>
      </c>
      <c r="H826" s="124" t="str">
        <f t="shared" si="746"/>
        <v>+60</v>
      </c>
      <c r="I826" s="125" t="s">
        <v>82</v>
      </c>
      <c r="J826" s="105" t="e">
        <f t="shared" ca="1" si="886"/>
        <v>#NAME?</v>
      </c>
      <c r="K826" s="105">
        <v>597984001</v>
      </c>
      <c r="L826" s="105" t="s">
        <v>35</v>
      </c>
      <c r="M826" s="107" t="s">
        <v>83</v>
      </c>
      <c r="N826" s="107" t="s">
        <v>574</v>
      </c>
      <c r="O826" s="105"/>
      <c r="P826" s="106" t="s">
        <v>85</v>
      </c>
      <c r="Q826" s="136" t="s">
        <v>4</v>
      </c>
      <c r="R826" s="138"/>
      <c r="S826" s="107"/>
      <c r="T826" s="106"/>
      <c r="U826" s="106"/>
      <c r="V826" s="107"/>
      <c r="W826" s="107"/>
      <c r="X826" s="107" t="str">
        <f t="shared" si="803"/>
        <v>--819-14-04</v>
      </c>
      <c r="Y826" s="105" t="e">
        <f t="shared" ref="Y826:AC826" ca="1" si="929">TRIM(SUBSTITUTE(SUBSTITUTE(OFFSET($Q826,0,COLUMN()-COLUMN($AL$1)),CHAR(160)," "),_xludf.UNICHAR(8239)," "))</f>
        <v>#NAME?</v>
      </c>
      <c r="Z826" s="105" t="e">
        <f t="shared" ca="1" si="929"/>
        <v>#NAME?</v>
      </c>
      <c r="AA826" s="105" t="e">
        <f t="shared" ca="1" si="929"/>
        <v>#NAME?</v>
      </c>
      <c r="AB826" s="105" t="e">
        <f t="shared" ca="1" si="929"/>
        <v>#NAME?</v>
      </c>
      <c r="AC826" s="105" t="e">
        <f t="shared" ca="1" si="929"/>
        <v>#NAME?</v>
      </c>
      <c r="AD826" s="107">
        <f t="shared" si="805"/>
        <v>0</v>
      </c>
      <c r="AE826" s="107" t="str">
        <f t="shared" si="675"/>
        <v>2026-04</v>
      </c>
      <c r="AF826" s="107">
        <f t="shared" si="806"/>
        <v>0</v>
      </c>
      <c r="AG826" s="107">
        <f t="shared" si="807"/>
        <v>0</v>
      </c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</row>
    <row r="827" spans="1:47" ht="24" customHeight="1" x14ac:dyDescent="0.3">
      <c r="A827" s="46">
        <v>41</v>
      </c>
      <c r="B827" s="107" t="s">
        <v>376</v>
      </c>
      <c r="C827" s="102">
        <v>46126</v>
      </c>
      <c r="D827" s="102">
        <v>46119</v>
      </c>
      <c r="E827" s="107">
        <v>422554097</v>
      </c>
      <c r="F827" s="118">
        <v>39021</v>
      </c>
      <c r="G827" s="104">
        <v>20</v>
      </c>
      <c r="H827" s="124" t="str">
        <f t="shared" si="746"/>
        <v>19-60</v>
      </c>
      <c r="I827" s="125" t="s">
        <v>82</v>
      </c>
      <c r="J827" s="105" t="e">
        <f t="shared" ca="1" si="886"/>
        <v>#NAME?</v>
      </c>
      <c r="K827" s="105">
        <v>593209130</v>
      </c>
      <c r="L827" s="105" t="s">
        <v>35</v>
      </c>
      <c r="M827" s="105" t="s">
        <v>112</v>
      </c>
      <c r="N827" s="107" t="s">
        <v>574</v>
      </c>
      <c r="O827" s="105"/>
      <c r="P827" s="106" t="s">
        <v>85</v>
      </c>
      <c r="Q827" s="136" t="s">
        <v>16</v>
      </c>
      <c r="R827" s="138"/>
      <c r="S827" s="107"/>
      <c r="T827" s="106"/>
      <c r="U827" s="106"/>
      <c r="V827" s="107"/>
      <c r="W827" s="107"/>
      <c r="X827" s="107" t="str">
        <f t="shared" si="803"/>
        <v>--820-14-04</v>
      </c>
      <c r="Y827" s="105" t="e">
        <f t="shared" ref="Y827:AC827" ca="1" si="930">TRIM(SUBSTITUTE(SUBSTITUTE(OFFSET($Q827,0,COLUMN()-COLUMN($AL$1)),CHAR(160)," "),_xludf.UNICHAR(8239)," "))</f>
        <v>#NAME?</v>
      </c>
      <c r="Z827" s="105" t="e">
        <f t="shared" ca="1" si="930"/>
        <v>#NAME?</v>
      </c>
      <c r="AA827" s="105" t="e">
        <f t="shared" ca="1" si="930"/>
        <v>#NAME?</v>
      </c>
      <c r="AB827" s="105" t="e">
        <f t="shared" ca="1" si="930"/>
        <v>#NAME?</v>
      </c>
      <c r="AC827" s="105" t="e">
        <f t="shared" ca="1" si="930"/>
        <v>#NAME?</v>
      </c>
      <c r="AD827" s="107">
        <f t="shared" si="805"/>
        <v>1</v>
      </c>
      <c r="AE827" s="107" t="str">
        <f t="shared" si="675"/>
        <v>2026-04</v>
      </c>
      <c r="AF827" s="107">
        <f t="shared" si="806"/>
        <v>0</v>
      </c>
      <c r="AG827" s="107">
        <f t="shared" si="807"/>
        <v>0</v>
      </c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</row>
    <row r="828" spans="1:47" ht="24" customHeight="1" x14ac:dyDescent="0.3">
      <c r="A828" s="46">
        <v>42</v>
      </c>
      <c r="B828" s="107" t="s">
        <v>848</v>
      </c>
      <c r="C828" s="102">
        <v>46126</v>
      </c>
      <c r="D828" s="102">
        <v>46111</v>
      </c>
      <c r="E828" s="107">
        <v>800657348</v>
      </c>
      <c r="F828" s="118">
        <v>31997</v>
      </c>
      <c r="G828" s="104">
        <v>39</v>
      </c>
      <c r="H828" s="124" t="str">
        <f t="shared" si="746"/>
        <v>19-60</v>
      </c>
      <c r="I828" s="125" t="s">
        <v>82</v>
      </c>
      <c r="J828" s="105" t="e">
        <f t="shared" ca="1" si="886"/>
        <v>#NAME?</v>
      </c>
      <c r="K828" s="105">
        <v>599214853</v>
      </c>
      <c r="L828" s="105" t="s">
        <v>35</v>
      </c>
      <c r="M828" s="107" t="s">
        <v>83</v>
      </c>
      <c r="N828" s="107" t="s">
        <v>574</v>
      </c>
      <c r="O828" s="105"/>
      <c r="P828" s="106" t="s">
        <v>85</v>
      </c>
      <c r="Q828" s="136" t="s">
        <v>16</v>
      </c>
      <c r="R828" s="138"/>
      <c r="S828" s="107"/>
      <c r="T828" s="106"/>
      <c r="U828" s="106"/>
      <c r="V828" s="107"/>
      <c r="W828" s="107"/>
      <c r="X828" s="107" t="str">
        <f t="shared" si="803"/>
        <v>--821-14-04</v>
      </c>
      <c r="Y828" s="105" t="e">
        <f t="shared" ref="Y828:AC828" ca="1" si="931">TRIM(SUBSTITUTE(SUBSTITUTE(OFFSET($Q828,0,COLUMN()-COLUMN($AL$1)),CHAR(160)," "),_xludf.UNICHAR(8239)," "))</f>
        <v>#NAME?</v>
      </c>
      <c r="Z828" s="105" t="e">
        <f t="shared" ca="1" si="931"/>
        <v>#NAME?</v>
      </c>
      <c r="AA828" s="105" t="e">
        <f t="shared" ca="1" si="931"/>
        <v>#NAME?</v>
      </c>
      <c r="AB828" s="105" t="e">
        <f t="shared" ca="1" si="931"/>
        <v>#NAME?</v>
      </c>
      <c r="AC828" s="105" t="e">
        <f t="shared" ca="1" si="931"/>
        <v>#NAME?</v>
      </c>
      <c r="AD828" s="107">
        <f t="shared" si="805"/>
        <v>1</v>
      </c>
      <c r="AE828" s="107" t="str">
        <f t="shared" si="675"/>
        <v>2026-04</v>
      </c>
      <c r="AF828" s="107">
        <f t="shared" si="806"/>
        <v>1</v>
      </c>
      <c r="AG828" s="107">
        <f t="shared" si="807"/>
        <v>0</v>
      </c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</row>
    <row r="829" spans="1:47" ht="24" customHeight="1" x14ac:dyDescent="0.3">
      <c r="A829" s="46">
        <v>43</v>
      </c>
      <c r="B829" s="107" t="s">
        <v>849</v>
      </c>
      <c r="C829" s="102">
        <v>46126</v>
      </c>
      <c r="D829" s="102" t="s">
        <v>826</v>
      </c>
      <c r="E829" s="107">
        <v>404596413</v>
      </c>
      <c r="F829" s="118">
        <v>36238</v>
      </c>
      <c r="G829" s="104">
        <v>27</v>
      </c>
      <c r="H829" s="124" t="str">
        <f t="shared" si="746"/>
        <v>19-60</v>
      </c>
      <c r="I829" s="125" t="s">
        <v>82</v>
      </c>
      <c r="J829" s="105" t="e">
        <f t="shared" ca="1" si="886"/>
        <v>#NAME?</v>
      </c>
      <c r="K829" s="105">
        <v>592185822</v>
      </c>
      <c r="L829" s="105" t="s">
        <v>35</v>
      </c>
      <c r="M829" s="107" t="s">
        <v>83</v>
      </c>
      <c r="N829" s="107" t="s">
        <v>574</v>
      </c>
      <c r="O829" s="105"/>
      <c r="P829" s="106" t="s">
        <v>85</v>
      </c>
      <c r="Q829" s="138"/>
      <c r="R829" s="126" t="s">
        <v>37</v>
      </c>
      <c r="S829" s="107"/>
      <c r="T829" s="106"/>
      <c r="U829" s="106"/>
      <c r="V829" s="107"/>
      <c r="W829" s="107"/>
      <c r="X829" s="107" t="str">
        <f t="shared" si="803"/>
        <v>--822-14-04</v>
      </c>
      <c r="Y829" s="105" t="e">
        <f t="shared" ref="Y829:AC829" ca="1" si="932">TRIM(SUBSTITUTE(SUBSTITUTE(OFFSET($R829,0,COLUMN()-COLUMN($AL$1)),CHAR(160)," "),_xludf.UNICHAR(8239)," "))</f>
        <v>#NAME?</v>
      </c>
      <c r="Z829" s="105" t="e">
        <f t="shared" ca="1" si="932"/>
        <v>#NAME?</v>
      </c>
      <c r="AA829" s="105" t="e">
        <f t="shared" ca="1" si="932"/>
        <v>#NAME?</v>
      </c>
      <c r="AB829" s="105" t="e">
        <f t="shared" ca="1" si="932"/>
        <v>#NAME?</v>
      </c>
      <c r="AC829" s="105" t="e">
        <f t="shared" ca="1" si="932"/>
        <v>#NAME?</v>
      </c>
      <c r="AD829" s="107">
        <f t="shared" si="805"/>
        <v>1</v>
      </c>
      <c r="AE829" s="107" t="str">
        <f t="shared" si="675"/>
        <v>2026-04</v>
      </c>
      <c r="AF829" s="107">
        <f t="shared" si="806"/>
        <v>1</v>
      </c>
      <c r="AG829" s="107">
        <f t="shared" si="807"/>
        <v>1</v>
      </c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</row>
    <row r="830" spans="1:47" ht="24" customHeight="1" x14ac:dyDescent="0.3">
      <c r="A830" s="46">
        <v>44</v>
      </c>
      <c r="B830" s="107" t="s">
        <v>850</v>
      </c>
      <c r="C830" s="102">
        <v>46126</v>
      </c>
      <c r="D830" s="102" t="s">
        <v>826</v>
      </c>
      <c r="E830" s="107">
        <v>445456049</v>
      </c>
      <c r="F830" s="118">
        <v>44571</v>
      </c>
      <c r="G830" s="104">
        <v>4</v>
      </c>
      <c r="H830" s="124" t="str">
        <f t="shared" si="746"/>
        <v>0-5</v>
      </c>
      <c r="I830" s="125" t="s">
        <v>82</v>
      </c>
      <c r="J830" s="105" t="e">
        <f t="shared" ca="1" si="886"/>
        <v>#NAME?</v>
      </c>
      <c r="K830" s="105">
        <v>592185822</v>
      </c>
      <c r="L830" s="105" t="s">
        <v>35</v>
      </c>
      <c r="M830" s="107" t="s">
        <v>83</v>
      </c>
      <c r="N830" s="107" t="s">
        <v>574</v>
      </c>
      <c r="O830" s="105"/>
      <c r="P830" s="106" t="s">
        <v>85</v>
      </c>
      <c r="Q830" s="136" t="s">
        <v>16</v>
      </c>
      <c r="R830" s="137"/>
      <c r="S830" s="107"/>
      <c r="T830" s="106"/>
      <c r="U830" s="106"/>
      <c r="V830" s="107"/>
      <c r="W830" s="107"/>
      <c r="X830" s="107" t="str">
        <f t="shared" si="803"/>
        <v>--823-14-04</v>
      </c>
      <c r="Y830" s="105" t="e">
        <f t="shared" ref="Y830:AC830" ca="1" si="933">TRIM(SUBSTITUTE(SUBSTITUTE(OFFSET($Q830,0,COLUMN()-COLUMN($AL$1)),CHAR(160)," "),_xludf.UNICHAR(8239)," "))</f>
        <v>#NAME?</v>
      </c>
      <c r="Z830" s="105" t="e">
        <f t="shared" ca="1" si="933"/>
        <v>#NAME?</v>
      </c>
      <c r="AA830" s="105" t="e">
        <f t="shared" ca="1" si="933"/>
        <v>#NAME?</v>
      </c>
      <c r="AB830" s="105" t="e">
        <f t="shared" ca="1" si="933"/>
        <v>#NAME?</v>
      </c>
      <c r="AC830" s="105" t="e">
        <f t="shared" ca="1" si="933"/>
        <v>#NAME?</v>
      </c>
      <c r="AD830" s="107">
        <f t="shared" si="805"/>
        <v>1</v>
      </c>
      <c r="AE830" s="107" t="str">
        <f t="shared" si="675"/>
        <v>2026-04</v>
      </c>
      <c r="AF830" s="107">
        <f t="shared" si="806"/>
        <v>1</v>
      </c>
      <c r="AG830" s="107">
        <f t="shared" si="807"/>
        <v>1</v>
      </c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</row>
    <row r="831" spans="1:47" ht="24" customHeight="1" x14ac:dyDescent="0.3">
      <c r="A831" s="46">
        <v>45</v>
      </c>
      <c r="B831" s="107" t="s">
        <v>851</v>
      </c>
      <c r="C831" s="102">
        <v>46126</v>
      </c>
      <c r="D831" s="102">
        <v>46117</v>
      </c>
      <c r="E831" s="107">
        <v>803658889</v>
      </c>
      <c r="F831" s="118">
        <v>34538</v>
      </c>
      <c r="G831" s="104">
        <v>32</v>
      </c>
      <c r="H831" s="124" t="str">
        <f t="shared" si="746"/>
        <v>19-60</v>
      </c>
      <c r="I831" s="125" t="s">
        <v>82</v>
      </c>
      <c r="J831" s="105" t="e">
        <f t="shared" ca="1" si="886"/>
        <v>#NAME?</v>
      </c>
      <c r="K831" s="105">
        <v>598268340</v>
      </c>
      <c r="L831" s="105" t="s">
        <v>35</v>
      </c>
      <c r="M831" s="107" t="s">
        <v>83</v>
      </c>
      <c r="N831" s="107" t="s">
        <v>574</v>
      </c>
      <c r="O831" s="105"/>
      <c r="P831" s="106" t="s">
        <v>85</v>
      </c>
      <c r="Q831" s="136" t="s">
        <v>16</v>
      </c>
      <c r="R831" s="137"/>
      <c r="S831" s="107"/>
      <c r="T831" s="106"/>
      <c r="U831" s="106"/>
      <c r="V831" s="107"/>
      <c r="W831" s="107"/>
      <c r="X831" s="107" t="str">
        <f t="shared" si="803"/>
        <v>--824-14-04</v>
      </c>
      <c r="Y831" s="105" t="e">
        <f t="shared" ref="Y831:AC831" ca="1" si="934">TRIM(SUBSTITUTE(SUBSTITUTE(OFFSET($Q831,0,COLUMN()-COLUMN($AL$1)),CHAR(160)," "),_xludf.UNICHAR(8239)," "))</f>
        <v>#NAME?</v>
      </c>
      <c r="Z831" s="105" t="e">
        <f t="shared" ca="1" si="934"/>
        <v>#NAME?</v>
      </c>
      <c r="AA831" s="105" t="e">
        <f t="shared" ca="1" si="934"/>
        <v>#NAME?</v>
      </c>
      <c r="AB831" s="105" t="e">
        <f t="shared" ca="1" si="934"/>
        <v>#NAME?</v>
      </c>
      <c r="AC831" s="105" t="e">
        <f t="shared" ca="1" si="934"/>
        <v>#NAME?</v>
      </c>
      <c r="AD831" s="107">
        <f t="shared" si="805"/>
        <v>1</v>
      </c>
      <c r="AE831" s="107" t="str">
        <f t="shared" si="675"/>
        <v>2026-04</v>
      </c>
      <c r="AF831" s="107">
        <f t="shared" si="806"/>
        <v>0</v>
      </c>
      <c r="AG831" s="107">
        <f t="shared" si="807"/>
        <v>0</v>
      </c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</row>
    <row r="832" spans="1:47" ht="24" customHeight="1" x14ac:dyDescent="0.3">
      <c r="A832" s="46">
        <v>46</v>
      </c>
      <c r="B832" s="107" t="s">
        <v>852</v>
      </c>
      <c r="C832" s="102">
        <v>46126</v>
      </c>
      <c r="D832" s="102" t="s">
        <v>826</v>
      </c>
      <c r="E832" s="107">
        <v>802438390</v>
      </c>
      <c r="F832" s="118">
        <v>33191</v>
      </c>
      <c r="G832" s="104">
        <v>36</v>
      </c>
      <c r="H832" s="124" t="str">
        <f t="shared" si="746"/>
        <v>19-60</v>
      </c>
      <c r="I832" s="125" t="s">
        <v>82</v>
      </c>
      <c r="J832" s="105" t="e">
        <f t="shared" ca="1" si="886"/>
        <v>#NAME?</v>
      </c>
      <c r="K832" s="105">
        <v>592188938</v>
      </c>
      <c r="L832" s="105" t="s">
        <v>35</v>
      </c>
      <c r="M832" s="107" t="s">
        <v>83</v>
      </c>
      <c r="N832" s="107" t="s">
        <v>574</v>
      </c>
      <c r="O832" s="105"/>
      <c r="P832" s="106" t="s">
        <v>85</v>
      </c>
      <c r="Q832" s="137"/>
      <c r="R832" s="126" t="s">
        <v>27</v>
      </c>
      <c r="S832" s="107"/>
      <c r="T832" s="106"/>
      <c r="U832" s="106"/>
      <c r="V832" s="107"/>
      <c r="W832" s="107"/>
      <c r="X832" s="107" t="str">
        <f t="shared" si="803"/>
        <v>--825-14-04</v>
      </c>
      <c r="Y832" s="105" t="e">
        <f t="shared" ref="Y832:AC832" ca="1" si="935">TRIM(SUBSTITUTE(SUBSTITUTE(OFFSET($Q832,0,COLUMN()-COLUMN($AL$1)),CHAR(160)," "),_xludf.UNICHAR(8239)," "))</f>
        <v>#NAME?</v>
      </c>
      <c r="Z832" s="105" t="e">
        <f t="shared" ca="1" si="935"/>
        <v>#NAME?</v>
      </c>
      <c r="AA832" s="105" t="e">
        <f t="shared" ca="1" si="935"/>
        <v>#NAME?</v>
      </c>
      <c r="AB832" s="105" t="e">
        <f t="shared" ca="1" si="935"/>
        <v>#NAME?</v>
      </c>
      <c r="AC832" s="105" t="e">
        <f t="shared" ca="1" si="935"/>
        <v>#NAME?</v>
      </c>
      <c r="AD832" s="107">
        <f t="shared" si="805"/>
        <v>1</v>
      </c>
      <c r="AE832" s="107" t="str">
        <f t="shared" si="675"/>
        <v>2026-04</v>
      </c>
      <c r="AF832" s="107">
        <f t="shared" si="806"/>
        <v>1</v>
      </c>
      <c r="AG832" s="107">
        <f t="shared" si="807"/>
        <v>1</v>
      </c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</row>
    <row r="833" spans="1:47" ht="24" customHeight="1" x14ac:dyDescent="0.3">
      <c r="A833" s="46">
        <v>47</v>
      </c>
      <c r="B833" s="107" t="s">
        <v>853</v>
      </c>
      <c r="C833" s="102">
        <v>46126</v>
      </c>
      <c r="D833" s="102" t="s">
        <v>826</v>
      </c>
      <c r="E833" s="107">
        <v>444698260</v>
      </c>
      <c r="F833" s="118">
        <v>45540</v>
      </c>
      <c r="G833" s="104">
        <v>2</v>
      </c>
      <c r="H833" s="124" t="str">
        <f t="shared" si="746"/>
        <v>0-5</v>
      </c>
      <c r="I833" s="125" t="s">
        <v>82</v>
      </c>
      <c r="J833" s="105" t="e">
        <f t="shared" ca="1" si="886"/>
        <v>#NAME?</v>
      </c>
      <c r="K833" s="105">
        <v>592188938</v>
      </c>
      <c r="L833" s="105" t="s">
        <v>35</v>
      </c>
      <c r="M833" s="107" t="s">
        <v>83</v>
      </c>
      <c r="N833" s="107" t="s">
        <v>574</v>
      </c>
      <c r="O833" s="105"/>
      <c r="P833" s="106" t="s">
        <v>85</v>
      </c>
      <c r="Q833" s="136" t="s">
        <v>16</v>
      </c>
      <c r="R833" s="126"/>
      <c r="S833" s="107"/>
      <c r="T833" s="106"/>
      <c r="U833" s="106"/>
      <c r="V833" s="107"/>
      <c r="W833" s="107"/>
      <c r="X833" s="107" t="str">
        <f t="shared" si="803"/>
        <v>--826-14-04</v>
      </c>
      <c r="Y833" s="105" t="e">
        <f t="shared" ref="Y833:AC833" ca="1" si="936">TRIM(SUBSTITUTE(SUBSTITUTE(OFFSET($Q833,0,COLUMN()-COLUMN($AL$1)),CHAR(160)," "),_xludf.UNICHAR(8239)," "))</f>
        <v>#NAME?</v>
      </c>
      <c r="Z833" s="105" t="e">
        <f t="shared" ca="1" si="936"/>
        <v>#NAME?</v>
      </c>
      <c r="AA833" s="105" t="e">
        <f t="shared" ca="1" si="936"/>
        <v>#NAME?</v>
      </c>
      <c r="AB833" s="105" t="e">
        <f t="shared" ca="1" si="936"/>
        <v>#NAME?</v>
      </c>
      <c r="AC833" s="105" t="e">
        <f t="shared" ca="1" si="936"/>
        <v>#NAME?</v>
      </c>
      <c r="AD833" s="107">
        <f t="shared" si="805"/>
        <v>1</v>
      </c>
      <c r="AE833" s="107" t="str">
        <f t="shared" si="675"/>
        <v>2026-04</v>
      </c>
      <c r="AF833" s="107">
        <f t="shared" si="806"/>
        <v>1</v>
      </c>
      <c r="AG833" s="107">
        <f t="shared" si="807"/>
        <v>1</v>
      </c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</row>
    <row r="834" spans="1:47" ht="24" customHeight="1" x14ac:dyDescent="0.3">
      <c r="A834" s="46">
        <v>48</v>
      </c>
      <c r="B834" s="107" t="s">
        <v>854</v>
      </c>
      <c r="C834" s="102">
        <v>46126</v>
      </c>
      <c r="D834" s="102">
        <v>46117</v>
      </c>
      <c r="E834" s="107">
        <v>803828680</v>
      </c>
      <c r="F834" s="118">
        <v>34090</v>
      </c>
      <c r="G834" s="104">
        <v>33</v>
      </c>
      <c r="H834" s="124" t="str">
        <f t="shared" si="746"/>
        <v>19-60</v>
      </c>
      <c r="I834" s="125" t="s">
        <v>82</v>
      </c>
      <c r="J834" s="105" t="e">
        <f t="shared" ca="1" si="886"/>
        <v>#NAME?</v>
      </c>
      <c r="K834" s="105">
        <v>599147849</v>
      </c>
      <c r="L834" s="105" t="s">
        <v>35</v>
      </c>
      <c r="M834" s="107" t="s">
        <v>83</v>
      </c>
      <c r="N834" s="107" t="s">
        <v>574</v>
      </c>
      <c r="O834" s="105"/>
      <c r="P834" s="106" t="s">
        <v>85</v>
      </c>
      <c r="Q834" s="137"/>
      <c r="R834" s="138"/>
      <c r="S834" s="107"/>
      <c r="T834" s="108" t="s">
        <v>19</v>
      </c>
      <c r="U834" s="106"/>
      <c r="V834" s="107"/>
      <c r="W834" s="107"/>
      <c r="X834" s="107" t="str">
        <f t="shared" si="803"/>
        <v>--827-14-04</v>
      </c>
      <c r="Y834" s="105" t="e">
        <f t="shared" ref="Y834:AC834" ca="1" si="937">TRIM(SUBSTITUTE(SUBSTITUTE(OFFSET($Q834,0,COLUMN()-COLUMN($AL$1)),CHAR(160)," "),_xludf.UNICHAR(8239)," "))</f>
        <v>#NAME?</v>
      </c>
      <c r="Z834" s="105" t="e">
        <f t="shared" ca="1" si="937"/>
        <v>#NAME?</v>
      </c>
      <c r="AA834" s="105" t="e">
        <f t="shared" ca="1" si="937"/>
        <v>#NAME?</v>
      </c>
      <c r="AB834" s="105" t="e">
        <f t="shared" ca="1" si="937"/>
        <v>#NAME?</v>
      </c>
      <c r="AC834" s="105" t="e">
        <f t="shared" ca="1" si="937"/>
        <v>#NAME?</v>
      </c>
      <c r="AD834" s="107">
        <f t="shared" si="805"/>
        <v>0</v>
      </c>
      <c r="AE834" s="107" t="str">
        <f t="shared" si="675"/>
        <v>2026-04</v>
      </c>
      <c r="AF834" s="107">
        <f t="shared" si="806"/>
        <v>0</v>
      </c>
      <c r="AG834" s="107">
        <f t="shared" si="807"/>
        <v>0</v>
      </c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</row>
    <row r="835" spans="1:47" ht="24" customHeight="1" x14ac:dyDescent="0.3">
      <c r="A835" s="46">
        <v>49</v>
      </c>
      <c r="B835" s="107" t="s">
        <v>855</v>
      </c>
      <c r="C835" s="102">
        <v>46126</v>
      </c>
      <c r="D835" s="102" t="s">
        <v>826</v>
      </c>
      <c r="E835" s="107">
        <v>410309322</v>
      </c>
      <c r="F835" s="118">
        <v>23371</v>
      </c>
      <c r="G835" s="104">
        <v>63</v>
      </c>
      <c r="H835" s="124" t="str">
        <f t="shared" si="746"/>
        <v>+60</v>
      </c>
      <c r="I835" s="125" t="s">
        <v>82</v>
      </c>
      <c r="J835" s="105" t="e">
        <f t="shared" ca="1" si="886"/>
        <v>#NAME?</v>
      </c>
      <c r="K835" s="105">
        <v>599612315</v>
      </c>
      <c r="L835" s="105" t="s">
        <v>35</v>
      </c>
      <c r="M835" s="107" t="s">
        <v>83</v>
      </c>
      <c r="N835" s="107" t="s">
        <v>574</v>
      </c>
      <c r="O835" s="105"/>
      <c r="P835" s="106" t="s">
        <v>85</v>
      </c>
      <c r="Q835" s="137"/>
      <c r="R835" s="138"/>
      <c r="S835" s="107"/>
      <c r="T835" s="108" t="s">
        <v>19</v>
      </c>
      <c r="U835" s="106"/>
      <c r="V835" s="107"/>
      <c r="W835" s="107"/>
      <c r="X835" s="107" t="str">
        <f t="shared" si="803"/>
        <v>--828-14-04</v>
      </c>
      <c r="Y835" s="105" t="e">
        <f t="shared" ref="Y835:AC835" ca="1" si="938">TRIM(SUBSTITUTE(SUBSTITUTE(OFFSET($Q835,0,COLUMN()-COLUMN($AL$1)),CHAR(160)," "),_xludf.UNICHAR(8239)," "))</f>
        <v>#NAME?</v>
      </c>
      <c r="Z835" s="105" t="e">
        <f t="shared" ca="1" si="938"/>
        <v>#NAME?</v>
      </c>
      <c r="AA835" s="105" t="e">
        <f t="shared" ca="1" si="938"/>
        <v>#NAME?</v>
      </c>
      <c r="AB835" s="105" t="e">
        <f t="shared" ca="1" si="938"/>
        <v>#NAME?</v>
      </c>
      <c r="AC835" s="105" t="e">
        <f t="shared" ca="1" si="938"/>
        <v>#NAME?</v>
      </c>
      <c r="AD835" s="107">
        <f t="shared" si="805"/>
        <v>1</v>
      </c>
      <c r="AE835" s="107" t="str">
        <f t="shared" si="675"/>
        <v>2026-04</v>
      </c>
      <c r="AF835" s="107">
        <f t="shared" si="806"/>
        <v>1</v>
      </c>
      <c r="AG835" s="107">
        <f t="shared" si="807"/>
        <v>1</v>
      </c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</row>
    <row r="836" spans="1:47" ht="24" customHeight="1" x14ac:dyDescent="0.3">
      <c r="A836" s="46">
        <v>50</v>
      </c>
      <c r="B836" s="107" t="s">
        <v>856</v>
      </c>
      <c r="C836" s="102">
        <v>46126</v>
      </c>
      <c r="D836" s="102" t="s">
        <v>826</v>
      </c>
      <c r="E836" s="107">
        <v>444913446</v>
      </c>
      <c r="F836" s="118">
        <v>44749</v>
      </c>
      <c r="G836" s="104">
        <v>4</v>
      </c>
      <c r="H836" s="124" t="str">
        <f t="shared" si="746"/>
        <v>0-5</v>
      </c>
      <c r="I836" s="125" t="s">
        <v>82</v>
      </c>
      <c r="J836" s="105" t="e">
        <f t="shared" ca="1" si="886"/>
        <v>#NAME?</v>
      </c>
      <c r="K836" s="105">
        <v>599989611</v>
      </c>
      <c r="L836" s="105" t="s">
        <v>35</v>
      </c>
      <c r="M836" s="107" t="s">
        <v>83</v>
      </c>
      <c r="N836" s="107" t="s">
        <v>574</v>
      </c>
      <c r="O836" s="105"/>
      <c r="P836" s="106" t="s">
        <v>85</v>
      </c>
      <c r="Q836" s="136" t="s">
        <v>16</v>
      </c>
      <c r="R836" s="137"/>
      <c r="S836" s="107"/>
      <c r="T836" s="106"/>
      <c r="U836" s="106"/>
      <c r="V836" s="107"/>
      <c r="W836" s="107"/>
      <c r="X836" s="107" t="str">
        <f t="shared" si="803"/>
        <v>--829-14-04</v>
      </c>
      <c r="Y836" s="105" t="e">
        <f t="shared" ref="Y836:AC836" ca="1" si="939">TRIM(SUBSTITUTE(SUBSTITUTE(OFFSET($Q836,0,COLUMN()-COLUMN($AL$1)),CHAR(160)," "),_xludf.UNICHAR(8239)," "))</f>
        <v>#NAME?</v>
      </c>
      <c r="Z836" s="105" t="e">
        <f t="shared" ca="1" si="939"/>
        <v>#NAME?</v>
      </c>
      <c r="AA836" s="105" t="e">
        <f t="shared" ca="1" si="939"/>
        <v>#NAME?</v>
      </c>
      <c r="AB836" s="105" t="e">
        <f t="shared" ca="1" si="939"/>
        <v>#NAME?</v>
      </c>
      <c r="AC836" s="105" t="e">
        <f t="shared" ca="1" si="939"/>
        <v>#NAME?</v>
      </c>
      <c r="AD836" s="107">
        <f t="shared" si="805"/>
        <v>1</v>
      </c>
      <c r="AE836" s="107" t="str">
        <f t="shared" si="675"/>
        <v>2026-04</v>
      </c>
      <c r="AF836" s="107">
        <f t="shared" si="806"/>
        <v>1</v>
      </c>
      <c r="AG836" s="107">
        <f t="shared" si="807"/>
        <v>1</v>
      </c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</row>
    <row r="837" spans="1:47" ht="24" customHeight="1" x14ac:dyDescent="0.3">
      <c r="A837" s="46">
        <v>51</v>
      </c>
      <c r="B837" s="107" t="s">
        <v>857</v>
      </c>
      <c r="C837" s="102">
        <v>46126</v>
      </c>
      <c r="D837" s="102" t="s">
        <v>826</v>
      </c>
      <c r="E837" s="107">
        <v>402219216</v>
      </c>
      <c r="F837" s="118">
        <v>35842</v>
      </c>
      <c r="G837" s="104">
        <v>28</v>
      </c>
      <c r="H837" s="124" t="str">
        <f t="shared" si="746"/>
        <v>19-60</v>
      </c>
      <c r="I837" s="125" t="s">
        <v>82</v>
      </c>
      <c r="J837" s="105" t="e">
        <f t="shared" ca="1" si="886"/>
        <v>#NAME?</v>
      </c>
      <c r="K837" s="105">
        <v>599989611</v>
      </c>
      <c r="L837" s="105" t="s">
        <v>35</v>
      </c>
      <c r="M837" s="107" t="s">
        <v>83</v>
      </c>
      <c r="N837" s="107" t="s">
        <v>574</v>
      </c>
      <c r="O837" s="105"/>
      <c r="P837" s="106" t="s">
        <v>85</v>
      </c>
      <c r="Q837" s="136" t="s">
        <v>16</v>
      </c>
      <c r="R837" s="137"/>
      <c r="S837" s="107"/>
      <c r="T837" s="106"/>
      <c r="U837" s="106"/>
      <c r="V837" s="107"/>
      <c r="W837" s="107"/>
      <c r="X837" s="107" t="str">
        <f t="shared" si="803"/>
        <v>--830-14-04</v>
      </c>
      <c r="Y837" s="105" t="e">
        <f t="shared" ref="Y837:AC837" ca="1" si="940">TRIM(SUBSTITUTE(SUBSTITUTE(OFFSET($Q837,0,COLUMN()-COLUMN($AL$1)),CHAR(160)," "),_xludf.UNICHAR(8239)," "))</f>
        <v>#NAME?</v>
      </c>
      <c r="Z837" s="105" t="e">
        <f t="shared" ca="1" si="940"/>
        <v>#NAME?</v>
      </c>
      <c r="AA837" s="105" t="e">
        <f t="shared" ca="1" si="940"/>
        <v>#NAME?</v>
      </c>
      <c r="AB837" s="105" t="e">
        <f t="shared" ca="1" si="940"/>
        <v>#NAME?</v>
      </c>
      <c r="AC837" s="105" t="e">
        <f t="shared" ca="1" si="940"/>
        <v>#NAME?</v>
      </c>
      <c r="AD837" s="107">
        <f t="shared" si="805"/>
        <v>1</v>
      </c>
      <c r="AE837" s="107" t="str">
        <f t="shared" si="675"/>
        <v>2026-04</v>
      </c>
      <c r="AF837" s="107">
        <f t="shared" si="806"/>
        <v>1</v>
      </c>
      <c r="AG837" s="107">
        <f t="shared" si="807"/>
        <v>1</v>
      </c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</row>
    <row r="838" spans="1:47" ht="24" customHeight="1" x14ac:dyDescent="0.3">
      <c r="A838" s="46">
        <v>52</v>
      </c>
      <c r="B838" s="107" t="s">
        <v>858</v>
      </c>
      <c r="C838" s="102">
        <v>46126</v>
      </c>
      <c r="D838" s="102">
        <v>46117</v>
      </c>
      <c r="E838" s="107">
        <v>445159502</v>
      </c>
      <c r="F838" s="118">
        <v>44854</v>
      </c>
      <c r="G838" s="104">
        <v>4</v>
      </c>
      <c r="H838" s="124" t="str">
        <f t="shared" si="746"/>
        <v>0-5</v>
      </c>
      <c r="I838" s="125" t="s">
        <v>82</v>
      </c>
      <c r="J838" s="105" t="e">
        <f t="shared" ca="1" si="886"/>
        <v>#NAME?</v>
      </c>
      <c r="K838" s="109">
        <v>592683408</v>
      </c>
      <c r="L838" s="105" t="s">
        <v>35</v>
      </c>
      <c r="M838" s="107" t="s">
        <v>83</v>
      </c>
      <c r="N838" s="107" t="s">
        <v>574</v>
      </c>
      <c r="O838" s="105"/>
      <c r="P838" s="106" t="s">
        <v>85</v>
      </c>
      <c r="Q838" s="136" t="s">
        <v>16</v>
      </c>
      <c r="R838" s="137"/>
      <c r="S838" s="107"/>
      <c r="T838" s="106"/>
      <c r="U838" s="106"/>
      <c r="V838" s="107"/>
      <c r="W838" s="107"/>
      <c r="X838" s="107" t="str">
        <f t="shared" si="803"/>
        <v>--831-14-04</v>
      </c>
      <c r="Y838" s="105" t="e">
        <f t="shared" ref="Y838:AC838" ca="1" si="941">TRIM(SUBSTITUTE(SUBSTITUTE(OFFSET($Q838,0,COLUMN()-COLUMN($AL$1)),CHAR(160)," "),_xludf.UNICHAR(8239)," "))</f>
        <v>#NAME?</v>
      </c>
      <c r="Z838" s="105" t="e">
        <f t="shared" ca="1" si="941"/>
        <v>#NAME?</v>
      </c>
      <c r="AA838" s="105" t="e">
        <f t="shared" ca="1" si="941"/>
        <v>#NAME?</v>
      </c>
      <c r="AB838" s="105" t="e">
        <f t="shared" ca="1" si="941"/>
        <v>#NAME?</v>
      </c>
      <c r="AC838" s="105" t="e">
        <f t="shared" ca="1" si="941"/>
        <v>#NAME?</v>
      </c>
      <c r="AD838" s="107">
        <f t="shared" si="805"/>
        <v>1</v>
      </c>
      <c r="AE838" s="107" t="str">
        <f t="shared" si="675"/>
        <v>2026-04</v>
      </c>
      <c r="AF838" s="107">
        <f t="shared" si="806"/>
        <v>0</v>
      </c>
      <c r="AG838" s="107">
        <f t="shared" si="807"/>
        <v>0</v>
      </c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</row>
    <row r="839" spans="1:47" ht="24" customHeight="1" x14ac:dyDescent="0.3">
      <c r="A839" s="46">
        <v>53</v>
      </c>
      <c r="B839" s="107" t="s">
        <v>859</v>
      </c>
      <c r="C839" s="102">
        <v>46126</v>
      </c>
      <c r="D839" s="102" t="s">
        <v>826</v>
      </c>
      <c r="E839" s="107">
        <v>926702440</v>
      </c>
      <c r="F839" s="118">
        <v>29962</v>
      </c>
      <c r="G839" s="104">
        <v>43</v>
      </c>
      <c r="H839" s="124" t="str">
        <f t="shared" si="746"/>
        <v>19-60</v>
      </c>
      <c r="I839" s="125" t="s">
        <v>82</v>
      </c>
      <c r="J839" s="105" t="e">
        <f t="shared" ca="1" si="886"/>
        <v>#NAME?</v>
      </c>
      <c r="K839" s="105">
        <v>599536706</v>
      </c>
      <c r="L839" s="105" t="s">
        <v>35</v>
      </c>
      <c r="M839" s="107" t="s">
        <v>83</v>
      </c>
      <c r="N839" s="107" t="s">
        <v>574</v>
      </c>
      <c r="O839" s="105"/>
      <c r="P839" s="106" t="s">
        <v>85</v>
      </c>
      <c r="Q839" s="137"/>
      <c r="R839" s="137"/>
      <c r="S839" s="107"/>
      <c r="T839" s="106"/>
      <c r="U839" s="106"/>
      <c r="V839" s="107"/>
      <c r="W839" s="107"/>
      <c r="X839" s="107" t="str">
        <f t="shared" si="803"/>
        <v>--832-14-04</v>
      </c>
      <c r="Y839" s="105" t="e">
        <f t="shared" ref="Y839:AC839" ca="1" si="942">TRIM(SUBSTITUTE(SUBSTITUTE(OFFSET($Q839,0,COLUMN()-COLUMN($AL$1)),CHAR(160)," "),_xludf.UNICHAR(8239)," "))</f>
        <v>#NAME?</v>
      </c>
      <c r="Z839" s="105" t="e">
        <f t="shared" ca="1" si="942"/>
        <v>#NAME?</v>
      </c>
      <c r="AA839" s="105" t="e">
        <f t="shared" ca="1" si="942"/>
        <v>#NAME?</v>
      </c>
      <c r="AB839" s="105" t="e">
        <f t="shared" ca="1" si="942"/>
        <v>#NAME?</v>
      </c>
      <c r="AC839" s="105" t="e">
        <f t="shared" ca="1" si="942"/>
        <v>#NAME?</v>
      </c>
      <c r="AD839" s="107">
        <f t="shared" si="805"/>
        <v>1</v>
      </c>
      <c r="AE839" s="107" t="str">
        <f t="shared" si="675"/>
        <v>2026-04</v>
      </c>
      <c r="AF839" s="107">
        <f t="shared" si="806"/>
        <v>1</v>
      </c>
      <c r="AG839" s="107">
        <f t="shared" si="807"/>
        <v>1</v>
      </c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</row>
    <row r="840" spans="1:47" ht="24" customHeight="1" x14ac:dyDescent="0.3">
      <c r="A840" s="46">
        <v>54</v>
      </c>
      <c r="B840" s="107" t="s">
        <v>860</v>
      </c>
      <c r="C840" s="102">
        <v>46126</v>
      </c>
      <c r="D840" s="102">
        <v>46111</v>
      </c>
      <c r="E840" s="107">
        <v>403680416</v>
      </c>
      <c r="F840" s="118">
        <v>36341</v>
      </c>
      <c r="G840" s="104">
        <v>27</v>
      </c>
      <c r="H840" s="124" t="str">
        <f t="shared" si="746"/>
        <v>19-60</v>
      </c>
      <c r="I840" s="125" t="s">
        <v>82</v>
      </c>
      <c r="J840" s="105" t="e">
        <f t="shared" ca="1" si="886"/>
        <v>#NAME?</v>
      </c>
      <c r="K840" s="105">
        <v>592927839</v>
      </c>
      <c r="L840" s="105" t="s">
        <v>35</v>
      </c>
      <c r="M840" s="107" t="s">
        <v>83</v>
      </c>
      <c r="N840" s="107" t="s">
        <v>574</v>
      </c>
      <c r="O840" s="105"/>
      <c r="P840" s="106" t="s">
        <v>85</v>
      </c>
      <c r="Q840" s="136" t="s">
        <v>4</v>
      </c>
      <c r="R840" s="137"/>
      <c r="S840" s="107"/>
      <c r="T840" s="106"/>
      <c r="U840" s="106"/>
      <c r="V840" s="107"/>
      <c r="W840" s="107"/>
      <c r="X840" s="107" t="str">
        <f t="shared" si="803"/>
        <v>--833-14-04</v>
      </c>
      <c r="Y840" s="105" t="e">
        <f t="shared" ref="Y840:AC840" ca="1" si="943">TRIM(SUBSTITUTE(SUBSTITUTE(OFFSET($Q840,0,COLUMN()-COLUMN($AL$1)),CHAR(160)," "),_xludf.UNICHAR(8239)," "))</f>
        <v>#NAME?</v>
      </c>
      <c r="Z840" s="105" t="e">
        <f t="shared" ca="1" si="943"/>
        <v>#NAME?</v>
      </c>
      <c r="AA840" s="105" t="e">
        <f t="shared" ca="1" si="943"/>
        <v>#NAME?</v>
      </c>
      <c r="AB840" s="105" t="e">
        <f t="shared" ca="1" si="943"/>
        <v>#NAME?</v>
      </c>
      <c r="AC840" s="105" t="e">
        <f t="shared" ca="1" si="943"/>
        <v>#NAME?</v>
      </c>
      <c r="AD840" s="107">
        <f t="shared" si="805"/>
        <v>1</v>
      </c>
      <c r="AE840" s="107" t="str">
        <f t="shared" si="675"/>
        <v>2026-04</v>
      </c>
      <c r="AF840" s="107">
        <f t="shared" si="806"/>
        <v>1</v>
      </c>
      <c r="AG840" s="107">
        <f t="shared" si="807"/>
        <v>0</v>
      </c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</row>
    <row r="841" spans="1:47" ht="24" customHeight="1" x14ac:dyDescent="0.3">
      <c r="A841" s="46">
        <v>55</v>
      </c>
      <c r="B841" s="107" t="s">
        <v>861</v>
      </c>
      <c r="C841" s="102">
        <v>46126</v>
      </c>
      <c r="D841" s="102">
        <v>46119</v>
      </c>
      <c r="E841" s="107">
        <v>400630232</v>
      </c>
      <c r="F841" s="118">
        <v>35295</v>
      </c>
      <c r="G841" s="104">
        <v>30</v>
      </c>
      <c r="H841" s="124" t="str">
        <f t="shared" si="746"/>
        <v>19-60</v>
      </c>
      <c r="I841" s="125" t="s">
        <v>82</v>
      </c>
      <c r="J841" s="105" t="e">
        <f t="shared" ca="1" si="886"/>
        <v>#NAME?</v>
      </c>
      <c r="K841" s="105">
        <v>5921436663</v>
      </c>
      <c r="L841" s="105" t="s">
        <v>35</v>
      </c>
      <c r="M841" s="107" t="s">
        <v>83</v>
      </c>
      <c r="N841" s="107" t="s">
        <v>574</v>
      </c>
      <c r="O841" s="105"/>
      <c r="P841" s="106" t="s">
        <v>85</v>
      </c>
      <c r="Q841" s="137"/>
      <c r="R841" s="137" t="s">
        <v>5</v>
      </c>
      <c r="S841" s="107"/>
      <c r="T841" s="106"/>
      <c r="U841" s="106"/>
      <c r="V841" s="107"/>
      <c r="W841" s="107"/>
      <c r="X841" s="107" t="str">
        <f t="shared" si="803"/>
        <v>--834-14-04</v>
      </c>
      <c r="Y841" s="105" t="e">
        <f t="shared" ref="Y841:AC841" ca="1" si="944">TRIM(SUBSTITUTE(SUBSTITUTE(OFFSET($Q841,0,COLUMN()-COLUMN($AL$1)),CHAR(160)," "),_xludf.UNICHAR(8239)," "))</f>
        <v>#NAME?</v>
      </c>
      <c r="Z841" s="105" t="e">
        <f t="shared" ca="1" si="944"/>
        <v>#NAME?</v>
      </c>
      <c r="AA841" s="105" t="e">
        <f t="shared" ca="1" si="944"/>
        <v>#NAME?</v>
      </c>
      <c r="AB841" s="105" t="e">
        <f t="shared" ca="1" si="944"/>
        <v>#NAME?</v>
      </c>
      <c r="AC841" s="105" t="e">
        <f t="shared" ca="1" si="944"/>
        <v>#NAME?</v>
      </c>
      <c r="AD841" s="107">
        <f t="shared" si="805"/>
        <v>1</v>
      </c>
      <c r="AE841" s="107" t="str">
        <f t="shared" si="675"/>
        <v>2026-04</v>
      </c>
      <c r="AF841" s="107">
        <f t="shared" si="806"/>
        <v>0</v>
      </c>
      <c r="AG841" s="107">
        <f t="shared" si="807"/>
        <v>0</v>
      </c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</row>
    <row r="842" spans="1:47" ht="24" customHeight="1" x14ac:dyDescent="0.3">
      <c r="A842" s="46">
        <v>56</v>
      </c>
      <c r="B842" s="107" t="s">
        <v>862</v>
      </c>
      <c r="C842" s="102">
        <v>46126</v>
      </c>
      <c r="D842" s="102" t="s">
        <v>826</v>
      </c>
      <c r="E842" s="107">
        <v>905507034</v>
      </c>
      <c r="F842" s="118">
        <v>29698</v>
      </c>
      <c r="G842" s="104">
        <v>45</v>
      </c>
      <c r="H842" s="124" t="str">
        <f t="shared" si="746"/>
        <v>19-60</v>
      </c>
      <c r="I842" s="125" t="s">
        <v>82</v>
      </c>
      <c r="J842" s="105" t="e">
        <f t="shared" ca="1" si="886"/>
        <v>#NAME?</v>
      </c>
      <c r="K842" s="105">
        <v>597665619</v>
      </c>
      <c r="L842" s="105" t="s">
        <v>35</v>
      </c>
      <c r="M842" s="107" t="s">
        <v>83</v>
      </c>
      <c r="N842" s="107" t="s">
        <v>574</v>
      </c>
      <c r="O842" s="105"/>
      <c r="P842" s="106" t="s">
        <v>85</v>
      </c>
      <c r="Q842" s="136" t="s">
        <v>4</v>
      </c>
      <c r="R842" s="137"/>
      <c r="S842" s="107"/>
      <c r="T842" s="106"/>
      <c r="U842" s="106"/>
      <c r="V842" s="107"/>
      <c r="W842" s="107"/>
      <c r="X842" s="107" t="str">
        <f t="shared" si="803"/>
        <v>--835-14-04</v>
      </c>
      <c r="Y842" s="105" t="e">
        <f t="shared" ref="Y842:AC842" ca="1" si="945">TRIM(SUBSTITUTE(SUBSTITUTE(OFFSET($Q842,0,COLUMN()-COLUMN($AL$1)),CHAR(160)," "),_xludf.UNICHAR(8239)," "))</f>
        <v>#NAME?</v>
      </c>
      <c r="Z842" s="105" t="e">
        <f t="shared" ca="1" si="945"/>
        <v>#NAME?</v>
      </c>
      <c r="AA842" s="105" t="e">
        <f t="shared" ca="1" si="945"/>
        <v>#NAME?</v>
      </c>
      <c r="AB842" s="105" t="e">
        <f t="shared" ca="1" si="945"/>
        <v>#NAME?</v>
      </c>
      <c r="AC842" s="105" t="e">
        <f t="shared" ca="1" si="945"/>
        <v>#NAME?</v>
      </c>
      <c r="AD842" s="107">
        <f t="shared" si="805"/>
        <v>1</v>
      </c>
      <c r="AE842" s="107" t="str">
        <f t="shared" si="675"/>
        <v>2026-04</v>
      </c>
      <c r="AF842" s="107">
        <f t="shared" si="806"/>
        <v>1</v>
      </c>
      <c r="AG842" s="107">
        <f t="shared" si="807"/>
        <v>1</v>
      </c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</row>
    <row r="843" spans="1:47" ht="24" customHeight="1" x14ac:dyDescent="0.3">
      <c r="A843" s="46">
        <v>57</v>
      </c>
      <c r="B843" s="107" t="s">
        <v>863</v>
      </c>
      <c r="C843" s="102">
        <v>46126</v>
      </c>
      <c r="D843" s="102" t="s">
        <v>826</v>
      </c>
      <c r="E843" s="107">
        <v>915875157</v>
      </c>
      <c r="F843" s="118">
        <v>25090</v>
      </c>
      <c r="G843" s="104">
        <v>58</v>
      </c>
      <c r="H843" s="124" t="str">
        <f t="shared" si="746"/>
        <v>19-60</v>
      </c>
      <c r="I843" s="125" t="s">
        <v>82</v>
      </c>
      <c r="J843" s="105" t="e">
        <f t="shared" ca="1" si="886"/>
        <v>#NAME?</v>
      </c>
      <c r="K843" s="105">
        <v>599537132</v>
      </c>
      <c r="L843" s="105" t="s">
        <v>35</v>
      </c>
      <c r="M843" s="107" t="s">
        <v>83</v>
      </c>
      <c r="N843" s="107" t="s">
        <v>574</v>
      </c>
      <c r="O843" s="105"/>
      <c r="P843" s="106" t="s">
        <v>85</v>
      </c>
      <c r="Q843" s="137"/>
      <c r="R843" s="137"/>
      <c r="S843" s="107"/>
      <c r="T843" s="106"/>
      <c r="U843" s="106"/>
      <c r="V843" s="107"/>
      <c r="W843" s="107"/>
      <c r="X843" s="107" t="str">
        <f t="shared" si="803"/>
        <v>--836-14-04</v>
      </c>
      <c r="Y843" s="105" t="e">
        <f t="shared" ref="Y843:AC843" ca="1" si="946">TRIM(SUBSTITUTE(SUBSTITUTE(OFFSET($Q843,0,COLUMN()-COLUMN($AL$1)),CHAR(160)," "),_xludf.UNICHAR(8239)," "))</f>
        <v>#NAME?</v>
      </c>
      <c r="Z843" s="105" t="e">
        <f t="shared" ca="1" si="946"/>
        <v>#NAME?</v>
      </c>
      <c r="AA843" s="105" t="e">
        <f t="shared" ca="1" si="946"/>
        <v>#NAME?</v>
      </c>
      <c r="AB843" s="105" t="e">
        <f t="shared" ca="1" si="946"/>
        <v>#NAME?</v>
      </c>
      <c r="AC843" s="105" t="e">
        <f t="shared" ca="1" si="946"/>
        <v>#NAME?</v>
      </c>
      <c r="AD843" s="107">
        <f t="shared" si="805"/>
        <v>0</v>
      </c>
      <c r="AE843" s="107" t="str">
        <f t="shared" si="675"/>
        <v>2026-04</v>
      </c>
      <c r="AF843" s="107">
        <f t="shared" si="806"/>
        <v>1</v>
      </c>
      <c r="AG843" s="107">
        <f t="shared" si="807"/>
        <v>1</v>
      </c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</row>
    <row r="844" spans="1:47" ht="24" customHeight="1" x14ac:dyDescent="0.3">
      <c r="A844" s="46">
        <v>58</v>
      </c>
      <c r="B844" s="107" t="s">
        <v>864</v>
      </c>
      <c r="C844" s="102">
        <v>46126</v>
      </c>
      <c r="D844" s="102" t="s">
        <v>826</v>
      </c>
      <c r="E844" s="107">
        <v>975913450</v>
      </c>
      <c r="F844" s="118">
        <v>22435</v>
      </c>
      <c r="G844" s="104">
        <v>65</v>
      </c>
      <c r="H844" s="124" t="str">
        <f t="shared" si="746"/>
        <v>+60</v>
      </c>
      <c r="I844" s="125" t="s">
        <v>82</v>
      </c>
      <c r="J844" s="105" t="e">
        <f t="shared" ca="1" si="886"/>
        <v>#NAME?</v>
      </c>
      <c r="K844" s="105">
        <v>567481205</v>
      </c>
      <c r="L844" s="105" t="s">
        <v>35</v>
      </c>
      <c r="M844" s="107" t="s">
        <v>83</v>
      </c>
      <c r="N844" s="107" t="s">
        <v>574</v>
      </c>
      <c r="O844" s="105"/>
      <c r="P844" s="106" t="s">
        <v>85</v>
      </c>
      <c r="Q844" s="137"/>
      <c r="R844" s="137"/>
      <c r="S844" s="107"/>
      <c r="T844" s="106"/>
      <c r="U844" s="106"/>
      <c r="V844" s="107"/>
      <c r="W844" s="107"/>
      <c r="X844" s="107" t="str">
        <f t="shared" si="803"/>
        <v>--837-14-04</v>
      </c>
      <c r="Y844" s="105" t="e">
        <f t="shared" ref="Y844:AC844" ca="1" si="947">TRIM(SUBSTITUTE(SUBSTITUTE(OFFSET($Q844,0,COLUMN()-COLUMN($AL$1)),CHAR(160)," "),_xludf.UNICHAR(8239)," "))</f>
        <v>#NAME?</v>
      </c>
      <c r="Z844" s="105" t="e">
        <f t="shared" ca="1" si="947"/>
        <v>#NAME?</v>
      </c>
      <c r="AA844" s="105" t="e">
        <f t="shared" ca="1" si="947"/>
        <v>#NAME?</v>
      </c>
      <c r="AB844" s="105" t="e">
        <f t="shared" ca="1" si="947"/>
        <v>#NAME?</v>
      </c>
      <c r="AC844" s="105" t="e">
        <f t="shared" ca="1" si="947"/>
        <v>#NAME?</v>
      </c>
      <c r="AD844" s="107">
        <f t="shared" si="805"/>
        <v>1</v>
      </c>
      <c r="AE844" s="107" t="str">
        <f t="shared" si="675"/>
        <v>2026-04</v>
      </c>
      <c r="AF844" s="107">
        <f t="shared" si="806"/>
        <v>1</v>
      </c>
      <c r="AG844" s="107">
        <f t="shared" si="807"/>
        <v>1</v>
      </c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</row>
    <row r="845" spans="1:47" ht="24" customHeight="1" x14ac:dyDescent="0.3">
      <c r="A845" s="46">
        <v>59</v>
      </c>
      <c r="B845" s="107" t="s">
        <v>865</v>
      </c>
      <c r="C845" s="102">
        <v>46126</v>
      </c>
      <c r="D845" s="102" t="s">
        <v>826</v>
      </c>
      <c r="E845" s="107">
        <v>901456681</v>
      </c>
      <c r="F845" s="118">
        <v>28941</v>
      </c>
      <c r="G845" s="104">
        <v>47</v>
      </c>
      <c r="H845" s="124" t="str">
        <f t="shared" si="746"/>
        <v>19-60</v>
      </c>
      <c r="I845" s="125" t="s">
        <v>82</v>
      </c>
      <c r="J845" s="105" t="e">
        <f t="shared" ca="1" si="886"/>
        <v>#NAME?</v>
      </c>
      <c r="K845" s="105">
        <v>598376928</v>
      </c>
      <c r="L845" s="105" t="s">
        <v>35</v>
      </c>
      <c r="M845" s="107" t="s">
        <v>83</v>
      </c>
      <c r="N845" s="107" t="s">
        <v>574</v>
      </c>
      <c r="O845" s="105"/>
      <c r="P845" s="106" t="s">
        <v>85</v>
      </c>
      <c r="Q845" s="137"/>
      <c r="R845" s="137"/>
      <c r="S845" s="107"/>
      <c r="T845" s="106"/>
      <c r="U845" s="106"/>
      <c r="V845" s="107"/>
      <c r="W845" s="107"/>
      <c r="X845" s="107" t="str">
        <f t="shared" si="803"/>
        <v>--838-14-04</v>
      </c>
      <c r="Y845" s="105" t="e">
        <f t="shared" ref="Y845:AC845" ca="1" si="948">TRIM(SUBSTITUTE(SUBSTITUTE(OFFSET($Q845,0,COLUMN()-COLUMN($AL$1)),CHAR(160)," "),_xludf.UNICHAR(8239)," "))</f>
        <v>#NAME?</v>
      </c>
      <c r="Z845" s="105" t="e">
        <f t="shared" ca="1" si="948"/>
        <v>#NAME?</v>
      </c>
      <c r="AA845" s="105" t="e">
        <f t="shared" ca="1" si="948"/>
        <v>#NAME?</v>
      </c>
      <c r="AB845" s="105" t="e">
        <f t="shared" ca="1" si="948"/>
        <v>#NAME?</v>
      </c>
      <c r="AC845" s="105" t="e">
        <f t="shared" ca="1" si="948"/>
        <v>#NAME?</v>
      </c>
      <c r="AD845" s="107">
        <f t="shared" si="805"/>
        <v>1</v>
      </c>
      <c r="AE845" s="107" t="str">
        <f t="shared" si="675"/>
        <v>2026-04</v>
      </c>
      <c r="AF845" s="107">
        <f t="shared" si="806"/>
        <v>1</v>
      </c>
      <c r="AG845" s="107">
        <f t="shared" si="807"/>
        <v>1</v>
      </c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</row>
    <row r="846" spans="1:47" ht="24" customHeight="1" x14ac:dyDescent="0.3">
      <c r="A846" s="46">
        <v>60</v>
      </c>
      <c r="B846" s="107" t="s">
        <v>866</v>
      </c>
      <c r="C846" s="102">
        <v>46126</v>
      </c>
      <c r="D846" s="102">
        <v>46120</v>
      </c>
      <c r="E846" s="107">
        <v>800504573</v>
      </c>
      <c r="F846" s="118">
        <v>31751</v>
      </c>
      <c r="G846" s="104">
        <v>40</v>
      </c>
      <c r="H846" s="124" t="str">
        <f t="shared" si="746"/>
        <v>19-60</v>
      </c>
      <c r="I846" s="125" t="s">
        <v>82</v>
      </c>
      <c r="J846" s="105" t="e">
        <f t="shared" ca="1" si="886"/>
        <v>#NAME?</v>
      </c>
      <c r="K846" s="105">
        <v>568488710</v>
      </c>
      <c r="L846" s="105" t="s">
        <v>35</v>
      </c>
      <c r="M846" s="107" t="s">
        <v>83</v>
      </c>
      <c r="N846" s="107" t="s">
        <v>574</v>
      </c>
      <c r="O846" s="105"/>
      <c r="P846" s="106" t="s">
        <v>85</v>
      </c>
      <c r="Q846" s="137"/>
      <c r="R846" s="137"/>
      <c r="S846" s="107"/>
      <c r="T846" s="106"/>
      <c r="U846" s="106"/>
      <c r="V846" s="107"/>
      <c r="W846" s="107"/>
      <c r="X846" s="107" t="str">
        <f t="shared" si="803"/>
        <v>--839-14-04</v>
      </c>
      <c r="Y846" s="105" t="e">
        <f t="shared" ref="Y846:AC846" ca="1" si="949">TRIM(SUBSTITUTE(SUBSTITUTE(OFFSET($Q846,0,COLUMN()-COLUMN($AL$1)),CHAR(160)," "),_xludf.UNICHAR(8239)," "))</f>
        <v>#NAME?</v>
      </c>
      <c r="Z846" s="105" t="e">
        <f t="shared" ca="1" si="949"/>
        <v>#NAME?</v>
      </c>
      <c r="AA846" s="105" t="e">
        <f t="shared" ca="1" si="949"/>
        <v>#NAME?</v>
      </c>
      <c r="AB846" s="105" t="e">
        <f t="shared" ca="1" si="949"/>
        <v>#NAME?</v>
      </c>
      <c r="AC846" s="105" t="e">
        <f t="shared" ca="1" si="949"/>
        <v>#NAME?</v>
      </c>
      <c r="AD846" s="107">
        <f t="shared" si="805"/>
        <v>1</v>
      </c>
      <c r="AE846" s="107" t="str">
        <f t="shared" si="675"/>
        <v>2026-04</v>
      </c>
      <c r="AF846" s="107">
        <f t="shared" si="806"/>
        <v>0</v>
      </c>
      <c r="AG846" s="107">
        <f t="shared" si="807"/>
        <v>0</v>
      </c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</row>
    <row r="847" spans="1:47" ht="24" customHeight="1" x14ac:dyDescent="0.3">
      <c r="A847" s="46">
        <v>61</v>
      </c>
      <c r="B847" s="107" t="s">
        <v>867</v>
      </c>
      <c r="C847" s="102">
        <v>46126</v>
      </c>
      <c r="D847" s="102" t="s">
        <v>826</v>
      </c>
      <c r="E847" s="107">
        <v>400796009</v>
      </c>
      <c r="F847" s="118">
        <v>35109</v>
      </c>
      <c r="G847" s="104">
        <v>30</v>
      </c>
      <c r="H847" s="124" t="str">
        <f t="shared" si="746"/>
        <v>19-60</v>
      </c>
      <c r="I847" s="125" t="s">
        <v>82</v>
      </c>
      <c r="J847" s="105" t="e">
        <f t="shared" ca="1" si="886"/>
        <v>#NAME?</v>
      </c>
      <c r="K847" s="105">
        <v>599978000</v>
      </c>
      <c r="L847" s="105" t="s">
        <v>35</v>
      </c>
      <c r="M847" s="107" t="s">
        <v>83</v>
      </c>
      <c r="N847" s="107" t="s">
        <v>574</v>
      </c>
      <c r="O847" s="105"/>
      <c r="P847" s="106" t="s">
        <v>85</v>
      </c>
      <c r="Q847" s="137"/>
      <c r="R847" s="137"/>
      <c r="S847" s="107"/>
      <c r="T847" s="106"/>
      <c r="U847" s="106"/>
      <c r="V847" s="107"/>
      <c r="W847" s="107"/>
      <c r="X847" s="107" t="str">
        <f t="shared" si="803"/>
        <v>--840-14-04</v>
      </c>
      <c r="Y847" s="105" t="e">
        <f t="shared" ref="Y847:AC847" ca="1" si="950">TRIM(SUBSTITUTE(SUBSTITUTE(OFFSET($Q847,0,COLUMN()-COLUMN($AL$1)),CHAR(160)," "),_xludf.UNICHAR(8239)," "))</f>
        <v>#NAME?</v>
      </c>
      <c r="Z847" s="105" t="e">
        <f t="shared" ca="1" si="950"/>
        <v>#NAME?</v>
      </c>
      <c r="AA847" s="105" t="e">
        <f t="shared" ca="1" si="950"/>
        <v>#NAME?</v>
      </c>
      <c r="AB847" s="105" t="e">
        <f t="shared" ca="1" si="950"/>
        <v>#NAME?</v>
      </c>
      <c r="AC847" s="105" t="e">
        <f t="shared" ca="1" si="950"/>
        <v>#NAME?</v>
      </c>
      <c r="AD847" s="107">
        <f t="shared" si="805"/>
        <v>1</v>
      </c>
      <c r="AE847" s="107" t="str">
        <f t="shared" si="675"/>
        <v>2026-04</v>
      </c>
      <c r="AF847" s="107">
        <f t="shared" si="806"/>
        <v>1</v>
      </c>
      <c r="AG847" s="107">
        <f t="shared" si="807"/>
        <v>1</v>
      </c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</row>
    <row r="848" spans="1:47" ht="24" customHeight="1" x14ac:dyDescent="0.3">
      <c r="A848" s="46">
        <v>62</v>
      </c>
      <c r="B848" s="107" t="s">
        <v>868</v>
      </c>
      <c r="C848" s="102">
        <v>46126</v>
      </c>
      <c r="D848" s="102" t="s">
        <v>826</v>
      </c>
      <c r="E848" s="107">
        <v>402900195</v>
      </c>
      <c r="F848" s="118">
        <v>35571</v>
      </c>
      <c r="G848" s="104">
        <v>29</v>
      </c>
      <c r="H848" s="124" t="str">
        <f t="shared" si="746"/>
        <v>19-60</v>
      </c>
      <c r="I848" s="125" t="s">
        <v>82</v>
      </c>
      <c r="J848" s="105" t="e">
        <f t="shared" ca="1" si="886"/>
        <v>#NAME?</v>
      </c>
      <c r="K848" s="105">
        <v>597213727</v>
      </c>
      <c r="L848" s="105" t="s">
        <v>35</v>
      </c>
      <c r="M848" s="107" t="s">
        <v>83</v>
      </c>
      <c r="N848" s="107" t="s">
        <v>574</v>
      </c>
      <c r="O848" s="105"/>
      <c r="P848" s="106" t="s">
        <v>85</v>
      </c>
      <c r="Q848" s="137"/>
      <c r="R848" s="137"/>
      <c r="S848" s="107"/>
      <c r="T848" s="106"/>
      <c r="U848" s="106"/>
      <c r="V848" s="107"/>
      <c r="W848" s="107"/>
      <c r="X848" s="107" t="str">
        <f t="shared" si="803"/>
        <v>--841-14-04</v>
      </c>
      <c r="Y848" s="105" t="e">
        <f t="shared" ref="Y848:AC848" ca="1" si="951">TRIM(SUBSTITUTE(SUBSTITUTE(OFFSET($Q848,0,COLUMN()-COLUMN($AL$1)),CHAR(160)," "),_xludf.UNICHAR(8239)," "))</f>
        <v>#NAME?</v>
      </c>
      <c r="Z848" s="105" t="e">
        <f t="shared" ca="1" si="951"/>
        <v>#NAME?</v>
      </c>
      <c r="AA848" s="105" t="e">
        <f t="shared" ca="1" si="951"/>
        <v>#NAME?</v>
      </c>
      <c r="AB848" s="105" t="e">
        <f t="shared" ca="1" si="951"/>
        <v>#NAME?</v>
      </c>
      <c r="AC848" s="105" t="e">
        <f t="shared" ca="1" si="951"/>
        <v>#NAME?</v>
      </c>
      <c r="AD848" s="107">
        <f t="shared" si="805"/>
        <v>1</v>
      </c>
      <c r="AE848" s="107" t="str">
        <f t="shared" si="675"/>
        <v>2026-04</v>
      </c>
      <c r="AF848" s="107">
        <f t="shared" si="806"/>
        <v>1</v>
      </c>
      <c r="AG848" s="107">
        <f t="shared" si="807"/>
        <v>1</v>
      </c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</row>
    <row r="849" spans="1:47" ht="24" customHeight="1" x14ac:dyDescent="0.3">
      <c r="A849" s="46">
        <v>63</v>
      </c>
      <c r="B849" s="107" t="s">
        <v>869</v>
      </c>
      <c r="C849" s="102">
        <v>46126</v>
      </c>
      <c r="D849" s="102" t="s">
        <v>826</v>
      </c>
      <c r="E849" s="107">
        <v>930802434</v>
      </c>
      <c r="F849" s="118">
        <v>22311</v>
      </c>
      <c r="G849" s="104">
        <v>65</v>
      </c>
      <c r="H849" s="124" t="str">
        <f t="shared" si="746"/>
        <v>+60</v>
      </c>
      <c r="I849" s="125" t="s">
        <v>82</v>
      </c>
      <c r="J849" s="105" t="e">
        <f t="shared" ca="1" si="886"/>
        <v>#NAME?</v>
      </c>
      <c r="K849" s="105">
        <v>597763010</v>
      </c>
      <c r="L849" s="105" t="s">
        <v>35</v>
      </c>
      <c r="M849" s="107" t="s">
        <v>83</v>
      </c>
      <c r="N849" s="107" t="s">
        <v>574</v>
      </c>
      <c r="O849" s="105"/>
      <c r="P849" s="106" t="s">
        <v>85</v>
      </c>
      <c r="Q849" s="137"/>
      <c r="R849" s="137"/>
      <c r="S849" s="107"/>
      <c r="T849" s="106"/>
      <c r="U849" s="106"/>
      <c r="V849" s="107"/>
      <c r="W849" s="107"/>
      <c r="X849" s="107" t="str">
        <f t="shared" si="803"/>
        <v>--842-14-04</v>
      </c>
      <c r="Y849" s="105" t="e">
        <f t="shared" ref="Y849:AC849" ca="1" si="952">TRIM(SUBSTITUTE(SUBSTITUTE(OFFSET($Q849,0,COLUMN()-COLUMN($AL$1)),CHAR(160)," "),_xludf.UNICHAR(8239)," "))</f>
        <v>#NAME?</v>
      </c>
      <c r="Z849" s="105" t="e">
        <f t="shared" ca="1" si="952"/>
        <v>#NAME?</v>
      </c>
      <c r="AA849" s="105" t="e">
        <f t="shared" ca="1" si="952"/>
        <v>#NAME?</v>
      </c>
      <c r="AB849" s="105" t="e">
        <f t="shared" ca="1" si="952"/>
        <v>#NAME?</v>
      </c>
      <c r="AC849" s="105" t="e">
        <f t="shared" ca="1" si="952"/>
        <v>#NAME?</v>
      </c>
      <c r="AD849" s="107">
        <f t="shared" si="805"/>
        <v>1</v>
      </c>
      <c r="AE849" s="107" t="str">
        <f t="shared" si="675"/>
        <v>2026-04</v>
      </c>
      <c r="AF849" s="107">
        <f t="shared" si="806"/>
        <v>1</v>
      </c>
      <c r="AG849" s="107">
        <f t="shared" si="807"/>
        <v>1</v>
      </c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</row>
    <row r="850" spans="1:47" ht="24" customHeight="1" x14ac:dyDescent="0.3">
      <c r="A850" s="48">
        <v>1</v>
      </c>
      <c r="B850" s="109" t="s">
        <v>870</v>
      </c>
      <c r="C850" s="109" t="s">
        <v>871</v>
      </c>
      <c r="D850" s="109" t="s">
        <v>826</v>
      </c>
      <c r="E850" s="109" t="s">
        <v>872</v>
      </c>
      <c r="F850" s="109" t="s">
        <v>873</v>
      </c>
      <c r="G850" s="109">
        <v>35</v>
      </c>
      <c r="H850" s="130" t="s">
        <v>549</v>
      </c>
      <c r="I850" s="125" t="s">
        <v>82</v>
      </c>
      <c r="J850" s="109" t="s">
        <v>874</v>
      </c>
      <c r="K850" s="109" t="s">
        <v>875</v>
      </c>
      <c r="L850" s="109" t="s">
        <v>41</v>
      </c>
      <c r="M850" s="109" t="s">
        <v>83</v>
      </c>
      <c r="N850" s="109" t="s">
        <v>84</v>
      </c>
      <c r="O850" s="109" t="s">
        <v>826</v>
      </c>
      <c r="P850" s="109" t="s">
        <v>85</v>
      </c>
      <c r="Q850" s="130" t="s">
        <v>826</v>
      </c>
      <c r="R850" s="130" t="s">
        <v>27</v>
      </c>
      <c r="S850" s="109" t="s">
        <v>826</v>
      </c>
      <c r="T850" s="109" t="s">
        <v>826</v>
      </c>
      <c r="U850" s="109" t="s">
        <v>826</v>
      </c>
      <c r="V850" s="109" t="s">
        <v>826</v>
      </c>
      <c r="W850" s="109" t="s">
        <v>826</v>
      </c>
      <c r="X850" s="109"/>
      <c r="Y850" s="105" t="e">
        <f t="shared" ref="Y850:AC850" ca="1" si="953">TRIM(SUBSTITUTE(SUBSTITUTE(OFFSET($Q850,0,COLUMN()-COLUMN($AL$1)),CHAR(160)," "),_xludf.UNICHAR(8239)," "))</f>
        <v>#NAME?</v>
      </c>
      <c r="Z850" s="105" t="e">
        <f t="shared" ca="1" si="953"/>
        <v>#NAME?</v>
      </c>
      <c r="AA850" s="105" t="e">
        <f t="shared" ca="1" si="953"/>
        <v>#NAME?</v>
      </c>
      <c r="AB850" s="105" t="e">
        <f t="shared" ca="1" si="953"/>
        <v>#NAME?</v>
      </c>
      <c r="AC850" s="105" t="e">
        <f t="shared" ca="1" si="953"/>
        <v>#NAME?</v>
      </c>
      <c r="AD850" s="107">
        <f t="shared" si="805"/>
        <v>1</v>
      </c>
      <c r="AE850" s="107" t="str">
        <f t="shared" si="675"/>
        <v>2026-04</v>
      </c>
      <c r="AF850" s="107">
        <f t="shared" si="806"/>
        <v>1</v>
      </c>
      <c r="AG850" s="107">
        <f t="shared" si="807"/>
        <v>1</v>
      </c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</row>
    <row r="851" spans="1:47" ht="24" customHeight="1" x14ac:dyDescent="0.3">
      <c r="A851" s="48">
        <v>2</v>
      </c>
      <c r="B851" s="109" t="s">
        <v>876</v>
      </c>
      <c r="C851" s="109" t="s">
        <v>871</v>
      </c>
      <c r="D851" s="109" t="s">
        <v>826</v>
      </c>
      <c r="E851" s="109" t="s">
        <v>877</v>
      </c>
      <c r="F851" s="109" t="s">
        <v>878</v>
      </c>
      <c r="G851" s="109">
        <v>3</v>
      </c>
      <c r="H851" s="130" t="s">
        <v>212</v>
      </c>
      <c r="I851" s="125" t="s">
        <v>82</v>
      </c>
      <c r="J851" s="109" t="s">
        <v>874</v>
      </c>
      <c r="K851" s="109" t="s">
        <v>875</v>
      </c>
      <c r="L851" s="109" t="s">
        <v>41</v>
      </c>
      <c r="M851" s="109" t="s">
        <v>89</v>
      </c>
      <c r="N851" s="109" t="s">
        <v>84</v>
      </c>
      <c r="O851" s="109" t="s">
        <v>826</v>
      </c>
      <c r="P851" s="109" t="s">
        <v>85</v>
      </c>
      <c r="Q851" s="136" t="s">
        <v>16</v>
      </c>
      <c r="R851" s="130" t="s">
        <v>826</v>
      </c>
      <c r="S851" s="109" t="s">
        <v>826</v>
      </c>
      <c r="T851" s="109" t="s">
        <v>826</v>
      </c>
      <c r="U851" s="109" t="s">
        <v>826</v>
      </c>
      <c r="V851" s="109" t="s">
        <v>826</v>
      </c>
      <c r="W851" s="109" t="s">
        <v>826</v>
      </c>
      <c r="X851" s="109"/>
      <c r="Y851" s="105" t="e">
        <f t="shared" ref="Y851:AC851" ca="1" si="954">TRIM(SUBSTITUTE(SUBSTITUTE(OFFSET($Q851,0,COLUMN()-COLUMN($AL$1)),CHAR(160)," "),_xludf.UNICHAR(8239)," "))</f>
        <v>#NAME?</v>
      </c>
      <c r="Z851" s="105" t="e">
        <f t="shared" ca="1" si="954"/>
        <v>#NAME?</v>
      </c>
      <c r="AA851" s="105" t="e">
        <f t="shared" ca="1" si="954"/>
        <v>#NAME?</v>
      </c>
      <c r="AB851" s="105" t="e">
        <f t="shared" ca="1" si="954"/>
        <v>#NAME?</v>
      </c>
      <c r="AC851" s="105" t="e">
        <f t="shared" ca="1" si="954"/>
        <v>#NAME?</v>
      </c>
      <c r="AD851" s="107">
        <f t="shared" si="805"/>
        <v>1</v>
      </c>
      <c r="AE851" s="107" t="str">
        <f t="shared" si="675"/>
        <v>2026-04</v>
      </c>
      <c r="AF851" s="107">
        <f t="shared" si="806"/>
        <v>1</v>
      </c>
      <c r="AG851" s="107">
        <f t="shared" si="807"/>
        <v>1</v>
      </c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</row>
    <row r="852" spans="1:47" ht="24" customHeight="1" x14ac:dyDescent="0.3">
      <c r="A852" s="48">
        <v>3</v>
      </c>
      <c r="B852" s="109" t="s">
        <v>879</v>
      </c>
      <c r="C852" s="109" t="s">
        <v>871</v>
      </c>
      <c r="D852" s="109" t="s">
        <v>826</v>
      </c>
      <c r="E852" s="109" t="s">
        <v>880</v>
      </c>
      <c r="F852" s="109" t="s">
        <v>881</v>
      </c>
      <c r="G852" s="109">
        <v>23</v>
      </c>
      <c r="H852" s="130" t="s">
        <v>549</v>
      </c>
      <c r="I852" s="125" t="s">
        <v>82</v>
      </c>
      <c r="J852" s="109" t="s">
        <v>874</v>
      </c>
      <c r="K852" s="109" t="s">
        <v>882</v>
      </c>
      <c r="L852" s="109" t="s">
        <v>44</v>
      </c>
      <c r="M852" s="109" t="s">
        <v>83</v>
      </c>
      <c r="N852" s="109" t="s">
        <v>84</v>
      </c>
      <c r="O852" s="109" t="s">
        <v>826</v>
      </c>
      <c r="P852" s="109" t="s">
        <v>85</v>
      </c>
      <c r="Q852" s="130" t="s">
        <v>826</v>
      </c>
      <c r="R852" s="130" t="s">
        <v>37</v>
      </c>
      <c r="S852" s="109" t="s">
        <v>826</v>
      </c>
      <c r="T852" s="109" t="s">
        <v>826</v>
      </c>
      <c r="U852" s="109" t="s">
        <v>826</v>
      </c>
      <c r="V852" s="109" t="s">
        <v>826</v>
      </c>
      <c r="W852" s="109" t="s">
        <v>826</v>
      </c>
      <c r="X852" s="109"/>
      <c r="Y852" s="105" t="e">
        <f t="shared" ref="Y852:AC852" ca="1" si="955">TRIM(SUBSTITUTE(SUBSTITUTE(OFFSET($Q852,0,COLUMN()-COLUMN($AL$1)),CHAR(160)," "),_xludf.UNICHAR(8239)," "))</f>
        <v>#NAME?</v>
      </c>
      <c r="Z852" s="105" t="e">
        <f t="shared" ca="1" si="955"/>
        <v>#NAME?</v>
      </c>
      <c r="AA852" s="105" t="e">
        <f t="shared" ca="1" si="955"/>
        <v>#NAME?</v>
      </c>
      <c r="AB852" s="105" t="e">
        <f t="shared" ca="1" si="955"/>
        <v>#NAME?</v>
      </c>
      <c r="AC852" s="105" t="e">
        <f t="shared" ca="1" si="955"/>
        <v>#NAME?</v>
      </c>
      <c r="AD852" s="107">
        <f t="shared" si="805"/>
        <v>1</v>
      </c>
      <c r="AE852" s="107" t="str">
        <f t="shared" si="675"/>
        <v>2026-04</v>
      </c>
      <c r="AF852" s="107">
        <f t="shared" si="806"/>
        <v>1</v>
      </c>
      <c r="AG852" s="107">
        <f t="shared" si="807"/>
        <v>1</v>
      </c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</row>
    <row r="853" spans="1:47" ht="24" customHeight="1" x14ac:dyDescent="0.3">
      <c r="A853" s="48">
        <v>4</v>
      </c>
      <c r="B853" s="109" t="s">
        <v>883</v>
      </c>
      <c r="C853" s="109" t="s">
        <v>871</v>
      </c>
      <c r="D853" s="109" t="s">
        <v>826</v>
      </c>
      <c r="E853" s="109" t="s">
        <v>884</v>
      </c>
      <c r="F853" s="109" t="s">
        <v>885</v>
      </c>
      <c r="G853" s="109">
        <v>1</v>
      </c>
      <c r="H853" s="130" t="s">
        <v>212</v>
      </c>
      <c r="I853" s="125" t="s">
        <v>82</v>
      </c>
      <c r="J853" s="109" t="s">
        <v>874</v>
      </c>
      <c r="K853" s="109" t="s">
        <v>882</v>
      </c>
      <c r="L853" s="109" t="s">
        <v>44</v>
      </c>
      <c r="M853" s="109" t="s">
        <v>89</v>
      </c>
      <c r="N853" s="109" t="s">
        <v>84</v>
      </c>
      <c r="O853" s="109" t="s">
        <v>826</v>
      </c>
      <c r="P853" s="109" t="s">
        <v>85</v>
      </c>
      <c r="Q853" s="136" t="s">
        <v>16</v>
      </c>
      <c r="R853" s="130" t="s">
        <v>826</v>
      </c>
      <c r="S853" s="109" t="s">
        <v>826</v>
      </c>
      <c r="T853" s="109" t="s">
        <v>826</v>
      </c>
      <c r="U853" s="109" t="s">
        <v>7</v>
      </c>
      <c r="V853" s="109" t="s">
        <v>826</v>
      </c>
      <c r="W853" s="109" t="s">
        <v>826</v>
      </c>
      <c r="X853" s="109"/>
      <c r="Y853" s="105" t="e">
        <f t="shared" ref="Y853:AC853" ca="1" si="956">TRIM(SUBSTITUTE(SUBSTITUTE(OFFSET($Q853,0,COLUMN()-COLUMN($AL$1)),CHAR(160)," "),_xludf.UNICHAR(8239)," "))</f>
        <v>#NAME?</v>
      </c>
      <c r="Z853" s="105" t="e">
        <f t="shared" ca="1" si="956"/>
        <v>#NAME?</v>
      </c>
      <c r="AA853" s="105" t="e">
        <f t="shared" ca="1" si="956"/>
        <v>#NAME?</v>
      </c>
      <c r="AB853" s="105" t="e">
        <f t="shared" ca="1" si="956"/>
        <v>#NAME?</v>
      </c>
      <c r="AC853" s="105" t="e">
        <f t="shared" ca="1" si="956"/>
        <v>#NAME?</v>
      </c>
      <c r="AD853" s="107">
        <f t="shared" si="805"/>
        <v>1</v>
      </c>
      <c r="AE853" s="107" t="str">
        <f t="shared" si="675"/>
        <v>2026-04</v>
      </c>
      <c r="AF853" s="107">
        <f t="shared" si="806"/>
        <v>1</v>
      </c>
      <c r="AG853" s="107">
        <f t="shared" si="807"/>
        <v>1</v>
      </c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</row>
    <row r="854" spans="1:47" ht="24" customHeight="1" x14ac:dyDescent="0.3">
      <c r="A854" s="48">
        <v>5</v>
      </c>
      <c r="B854" s="109" t="s">
        <v>886</v>
      </c>
      <c r="C854" s="109" t="s">
        <v>871</v>
      </c>
      <c r="D854" s="109" t="s">
        <v>826</v>
      </c>
      <c r="E854" s="109" t="s">
        <v>887</v>
      </c>
      <c r="F854" s="109" t="s">
        <v>888</v>
      </c>
      <c r="G854" s="109">
        <v>19</v>
      </c>
      <c r="H854" s="130" t="s">
        <v>549</v>
      </c>
      <c r="I854" s="125" t="s">
        <v>82</v>
      </c>
      <c r="J854" s="109" t="s">
        <v>874</v>
      </c>
      <c r="K854" s="109" t="s">
        <v>889</v>
      </c>
      <c r="L854" s="109" t="s">
        <v>44</v>
      </c>
      <c r="M854" s="109" t="s">
        <v>83</v>
      </c>
      <c r="N854" s="109" t="s">
        <v>84</v>
      </c>
      <c r="O854" s="109" t="s">
        <v>826</v>
      </c>
      <c r="P854" s="109" t="s">
        <v>85</v>
      </c>
      <c r="Q854" s="130" t="s">
        <v>826</v>
      </c>
      <c r="R854" s="130" t="s">
        <v>5</v>
      </c>
      <c r="S854" s="109" t="s">
        <v>826</v>
      </c>
      <c r="T854" s="109" t="s">
        <v>826</v>
      </c>
      <c r="U854" s="109" t="s">
        <v>7</v>
      </c>
      <c r="V854" s="109" t="s">
        <v>826</v>
      </c>
      <c r="W854" s="109" t="s">
        <v>826</v>
      </c>
      <c r="X854" s="109"/>
      <c r="Y854" s="105" t="e">
        <f t="shared" ref="Y854:AC854" ca="1" si="957">TRIM(SUBSTITUTE(SUBSTITUTE(OFFSET($Q854,0,COLUMN()-COLUMN($AL$1)),CHAR(160)," "),_xludf.UNICHAR(8239)," "))</f>
        <v>#NAME?</v>
      </c>
      <c r="Z854" s="105" t="e">
        <f t="shared" ca="1" si="957"/>
        <v>#NAME?</v>
      </c>
      <c r="AA854" s="105" t="e">
        <f t="shared" ca="1" si="957"/>
        <v>#NAME?</v>
      </c>
      <c r="AB854" s="105" t="e">
        <f t="shared" ca="1" si="957"/>
        <v>#NAME?</v>
      </c>
      <c r="AC854" s="105" t="e">
        <f t="shared" ca="1" si="957"/>
        <v>#NAME?</v>
      </c>
      <c r="AD854" s="107">
        <f t="shared" si="805"/>
        <v>1</v>
      </c>
      <c r="AE854" s="107" t="str">
        <f t="shared" si="675"/>
        <v>2026-04</v>
      </c>
      <c r="AF854" s="107">
        <f t="shared" si="806"/>
        <v>1</v>
      </c>
      <c r="AG854" s="107">
        <f t="shared" si="807"/>
        <v>1</v>
      </c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</row>
    <row r="855" spans="1:47" ht="24" customHeight="1" x14ac:dyDescent="0.3">
      <c r="A855" s="48">
        <v>6</v>
      </c>
      <c r="B855" s="109" t="s">
        <v>890</v>
      </c>
      <c r="C855" s="109" t="s">
        <v>871</v>
      </c>
      <c r="D855" s="109" t="s">
        <v>826</v>
      </c>
      <c r="E855" s="109" t="s">
        <v>891</v>
      </c>
      <c r="F855" s="109" t="s">
        <v>892</v>
      </c>
      <c r="G855" s="109">
        <v>28</v>
      </c>
      <c r="H855" s="130" t="s">
        <v>549</v>
      </c>
      <c r="I855" s="125" t="s">
        <v>82</v>
      </c>
      <c r="J855" s="109" t="s">
        <v>874</v>
      </c>
      <c r="K855" s="109" t="s">
        <v>893</v>
      </c>
      <c r="L855" s="109" t="s">
        <v>44</v>
      </c>
      <c r="M855" s="109" t="s">
        <v>83</v>
      </c>
      <c r="N855" s="109" t="s">
        <v>84</v>
      </c>
      <c r="O855" s="109" t="s">
        <v>826</v>
      </c>
      <c r="P855" s="109" t="s">
        <v>85</v>
      </c>
      <c r="Q855" s="130" t="s">
        <v>826</v>
      </c>
      <c r="R855" s="130" t="s">
        <v>5</v>
      </c>
      <c r="S855" s="109" t="s">
        <v>826</v>
      </c>
      <c r="T855" s="109" t="s">
        <v>826</v>
      </c>
      <c r="U855" s="109" t="s">
        <v>7</v>
      </c>
      <c r="V855" s="109" t="s">
        <v>826</v>
      </c>
      <c r="W855" s="109" t="s">
        <v>826</v>
      </c>
      <c r="X855" s="109"/>
      <c r="Y855" s="105" t="e">
        <f t="shared" ref="Y855:AC855" ca="1" si="958">TRIM(SUBSTITUTE(SUBSTITUTE(OFFSET($Q855,0,COLUMN()-COLUMN($AL$1)),CHAR(160)," "),_xludf.UNICHAR(8239)," "))</f>
        <v>#NAME?</v>
      </c>
      <c r="Z855" s="105" t="e">
        <f t="shared" ca="1" si="958"/>
        <v>#NAME?</v>
      </c>
      <c r="AA855" s="105" t="e">
        <f t="shared" ca="1" si="958"/>
        <v>#NAME?</v>
      </c>
      <c r="AB855" s="105" t="e">
        <f t="shared" ca="1" si="958"/>
        <v>#NAME?</v>
      </c>
      <c r="AC855" s="105" t="e">
        <f t="shared" ca="1" si="958"/>
        <v>#NAME?</v>
      </c>
      <c r="AD855" s="107">
        <f t="shared" si="805"/>
        <v>1</v>
      </c>
      <c r="AE855" s="107" t="str">
        <f t="shared" si="675"/>
        <v>2026-04</v>
      </c>
      <c r="AF855" s="107">
        <f t="shared" si="806"/>
        <v>1</v>
      </c>
      <c r="AG855" s="107">
        <f t="shared" si="807"/>
        <v>1</v>
      </c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</row>
    <row r="856" spans="1:47" ht="24" customHeight="1" x14ac:dyDescent="0.3">
      <c r="A856" s="48">
        <v>7</v>
      </c>
      <c r="B856" s="109" t="s">
        <v>894</v>
      </c>
      <c r="C856" s="109" t="s">
        <v>871</v>
      </c>
      <c r="D856" s="109" t="s">
        <v>826</v>
      </c>
      <c r="E856" s="109" t="s">
        <v>895</v>
      </c>
      <c r="F856" s="109" t="s">
        <v>896</v>
      </c>
      <c r="G856" s="109">
        <v>35</v>
      </c>
      <c r="H856" s="130" t="s">
        <v>549</v>
      </c>
      <c r="I856" s="126" t="s">
        <v>88</v>
      </c>
      <c r="J856" s="109" t="s">
        <v>897</v>
      </c>
      <c r="K856" s="109" t="s">
        <v>898</v>
      </c>
      <c r="L856" s="109" t="s">
        <v>826</v>
      </c>
      <c r="M856" s="109" t="s">
        <v>83</v>
      </c>
      <c r="N856" s="109" t="s">
        <v>90</v>
      </c>
      <c r="O856" s="109" t="s">
        <v>732</v>
      </c>
      <c r="P856" s="109" t="s">
        <v>85</v>
      </c>
      <c r="Q856" s="136" t="s">
        <v>4</v>
      </c>
      <c r="R856" s="130" t="s">
        <v>826</v>
      </c>
      <c r="S856" s="109" t="s">
        <v>6</v>
      </c>
      <c r="T856" s="109" t="s">
        <v>826</v>
      </c>
      <c r="U856" s="109" t="s">
        <v>826</v>
      </c>
      <c r="V856" s="109" t="s">
        <v>826</v>
      </c>
      <c r="W856" s="109" t="s">
        <v>826</v>
      </c>
      <c r="X856" s="109"/>
      <c r="Y856" s="105" t="e">
        <f t="shared" ref="Y856:AC856" ca="1" si="959">TRIM(SUBSTITUTE(SUBSTITUTE(OFFSET($Q856,0,COLUMN()-COLUMN($AL$1)),CHAR(160)," "),_xludf.UNICHAR(8239)," "))</f>
        <v>#NAME?</v>
      </c>
      <c r="Z856" s="105" t="e">
        <f t="shared" ca="1" si="959"/>
        <v>#NAME?</v>
      </c>
      <c r="AA856" s="105" t="e">
        <f t="shared" ca="1" si="959"/>
        <v>#NAME?</v>
      </c>
      <c r="AB856" s="105" t="e">
        <f t="shared" ca="1" si="959"/>
        <v>#NAME?</v>
      </c>
      <c r="AC856" s="105" t="e">
        <f t="shared" ca="1" si="959"/>
        <v>#NAME?</v>
      </c>
      <c r="AD856" s="107">
        <f t="shared" si="805"/>
        <v>1</v>
      </c>
      <c r="AE856" s="107" t="str">
        <f t="shared" si="675"/>
        <v>2026-04</v>
      </c>
      <c r="AF856" s="107">
        <f t="shared" si="806"/>
        <v>1</v>
      </c>
      <c r="AG856" s="107">
        <f t="shared" si="807"/>
        <v>1</v>
      </c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</row>
    <row r="857" spans="1:47" ht="24" customHeight="1" x14ac:dyDescent="0.3">
      <c r="A857" s="48">
        <v>8</v>
      </c>
      <c r="B857" s="109" t="s">
        <v>899</v>
      </c>
      <c r="C857" s="109" t="s">
        <v>871</v>
      </c>
      <c r="D857" s="109" t="s">
        <v>826</v>
      </c>
      <c r="E857" s="109" t="s">
        <v>900</v>
      </c>
      <c r="F857" s="109" t="s">
        <v>901</v>
      </c>
      <c r="G857" s="109">
        <v>31</v>
      </c>
      <c r="H857" s="130" t="s">
        <v>549</v>
      </c>
      <c r="I857" s="125" t="s">
        <v>82</v>
      </c>
      <c r="J857" s="109" t="s">
        <v>874</v>
      </c>
      <c r="K857" s="109" t="s">
        <v>902</v>
      </c>
      <c r="L857" s="109" t="s">
        <v>35</v>
      </c>
      <c r="M857" s="109" t="s">
        <v>83</v>
      </c>
      <c r="N857" s="109" t="s">
        <v>84</v>
      </c>
      <c r="O857" s="109" t="s">
        <v>826</v>
      </c>
      <c r="P857" s="109" t="s">
        <v>85</v>
      </c>
      <c r="Q857" s="130" t="s">
        <v>826</v>
      </c>
      <c r="R857" s="130" t="s">
        <v>5</v>
      </c>
      <c r="S857" s="109" t="s">
        <v>826</v>
      </c>
      <c r="T857" s="109" t="s">
        <v>826</v>
      </c>
      <c r="U857" s="109" t="s">
        <v>7</v>
      </c>
      <c r="V857" s="109" t="s">
        <v>826</v>
      </c>
      <c r="W857" s="109" t="s">
        <v>826</v>
      </c>
      <c r="X857" s="109"/>
      <c r="Y857" s="105" t="e">
        <f t="shared" ref="Y857:AC857" ca="1" si="960">TRIM(SUBSTITUTE(SUBSTITUTE(OFFSET($Q857,0,COLUMN()-COLUMN($AL$1)),CHAR(160)," "),_xludf.UNICHAR(8239)," "))</f>
        <v>#NAME?</v>
      </c>
      <c r="Z857" s="105" t="e">
        <f t="shared" ca="1" si="960"/>
        <v>#NAME?</v>
      </c>
      <c r="AA857" s="105" t="e">
        <f t="shared" ca="1" si="960"/>
        <v>#NAME?</v>
      </c>
      <c r="AB857" s="105" t="e">
        <f t="shared" ca="1" si="960"/>
        <v>#NAME?</v>
      </c>
      <c r="AC857" s="105" t="e">
        <f t="shared" ca="1" si="960"/>
        <v>#NAME?</v>
      </c>
      <c r="AD857" s="107">
        <f t="shared" si="805"/>
        <v>1</v>
      </c>
      <c r="AE857" s="107" t="str">
        <f t="shared" si="675"/>
        <v>2026-04</v>
      </c>
      <c r="AF857" s="107">
        <f t="shared" si="806"/>
        <v>1</v>
      </c>
      <c r="AG857" s="107">
        <f t="shared" si="807"/>
        <v>1</v>
      </c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</row>
    <row r="858" spans="1:47" ht="24" customHeight="1" x14ac:dyDescent="0.3">
      <c r="A858" s="48">
        <v>9</v>
      </c>
      <c r="B858" s="109" t="s">
        <v>903</v>
      </c>
      <c r="C858" s="109" t="s">
        <v>871</v>
      </c>
      <c r="D858" s="109" t="s">
        <v>826</v>
      </c>
      <c r="E858" s="109" t="s">
        <v>904</v>
      </c>
      <c r="F858" s="109" t="s">
        <v>905</v>
      </c>
      <c r="G858" s="109">
        <v>41</v>
      </c>
      <c r="H858" s="130" t="s">
        <v>549</v>
      </c>
      <c r="I858" s="126" t="s">
        <v>88</v>
      </c>
      <c r="J858" s="109" t="s">
        <v>897</v>
      </c>
      <c r="K858" s="109" t="s">
        <v>906</v>
      </c>
      <c r="L858" s="109" t="s">
        <v>35</v>
      </c>
      <c r="M858" s="109" t="s">
        <v>83</v>
      </c>
      <c r="N858" s="109" t="s">
        <v>84</v>
      </c>
      <c r="O858" s="109" t="s">
        <v>826</v>
      </c>
      <c r="P858" s="109" t="s">
        <v>85</v>
      </c>
      <c r="Q858" s="136" t="s">
        <v>4</v>
      </c>
      <c r="R858" s="130" t="s">
        <v>826</v>
      </c>
      <c r="S858" s="109" t="s">
        <v>826</v>
      </c>
      <c r="T858" s="109" t="s">
        <v>826</v>
      </c>
      <c r="U858" s="109" t="s">
        <v>826</v>
      </c>
      <c r="V858" s="109" t="s">
        <v>826</v>
      </c>
      <c r="W858" s="109" t="s">
        <v>826</v>
      </c>
      <c r="X858" s="109"/>
      <c r="Y858" s="105" t="e">
        <f t="shared" ref="Y858:AC858" ca="1" si="961">TRIM(SUBSTITUTE(SUBSTITUTE(OFFSET($Q858,0,COLUMN()-COLUMN($AL$1)),CHAR(160)," "),_xludf.UNICHAR(8239)," "))</f>
        <v>#NAME?</v>
      </c>
      <c r="Z858" s="105" t="e">
        <f t="shared" ca="1" si="961"/>
        <v>#NAME?</v>
      </c>
      <c r="AA858" s="105" t="e">
        <f t="shared" ca="1" si="961"/>
        <v>#NAME?</v>
      </c>
      <c r="AB858" s="105" t="e">
        <f t="shared" ca="1" si="961"/>
        <v>#NAME?</v>
      </c>
      <c r="AC858" s="105" t="e">
        <f t="shared" ca="1" si="961"/>
        <v>#NAME?</v>
      </c>
      <c r="AD858" s="107">
        <f t="shared" si="805"/>
        <v>1</v>
      </c>
      <c r="AE858" s="107" t="str">
        <f t="shared" si="675"/>
        <v>2026-04</v>
      </c>
      <c r="AF858" s="107">
        <f t="shared" si="806"/>
        <v>1</v>
      </c>
      <c r="AG858" s="107">
        <f t="shared" si="807"/>
        <v>1</v>
      </c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</row>
    <row r="859" spans="1:47" ht="24" customHeight="1" x14ac:dyDescent="0.3">
      <c r="A859" s="48">
        <v>10</v>
      </c>
      <c r="B859" s="109" t="s">
        <v>734</v>
      </c>
      <c r="C859" s="109" t="s">
        <v>871</v>
      </c>
      <c r="D859" s="109" t="s">
        <v>826</v>
      </c>
      <c r="E859" s="109" t="s">
        <v>907</v>
      </c>
      <c r="F859" s="109" t="s">
        <v>908</v>
      </c>
      <c r="G859" s="109">
        <v>30</v>
      </c>
      <c r="H859" s="130" t="s">
        <v>549</v>
      </c>
      <c r="I859" s="125" t="s">
        <v>82</v>
      </c>
      <c r="J859" s="109" t="s">
        <v>874</v>
      </c>
      <c r="K859" s="109" t="s">
        <v>909</v>
      </c>
      <c r="L859" s="109" t="s">
        <v>44</v>
      </c>
      <c r="M859" s="109" t="s">
        <v>94</v>
      </c>
      <c r="N859" s="109" t="s">
        <v>84</v>
      </c>
      <c r="O859" s="109" t="s">
        <v>826</v>
      </c>
      <c r="P859" s="109" t="s">
        <v>85</v>
      </c>
      <c r="Q859" s="130" t="s">
        <v>826</v>
      </c>
      <c r="R859" s="130" t="s">
        <v>826</v>
      </c>
      <c r="S859" s="109" t="s">
        <v>6</v>
      </c>
      <c r="T859" s="109" t="s">
        <v>826</v>
      </c>
      <c r="U859" s="109" t="s">
        <v>826</v>
      </c>
      <c r="V859" s="109" t="s">
        <v>826</v>
      </c>
      <c r="W859" s="109" t="s">
        <v>826</v>
      </c>
      <c r="X859" s="109"/>
      <c r="Y859" s="105" t="e">
        <f t="shared" ref="Y859:AC859" ca="1" si="962">TRIM(SUBSTITUTE(SUBSTITUTE(OFFSET($Q859,0,COLUMN()-COLUMN($AL$1)),CHAR(160)," "),_xludf.UNICHAR(8239)," "))</f>
        <v>#NAME?</v>
      </c>
      <c r="Z859" s="105" t="e">
        <f t="shared" ca="1" si="962"/>
        <v>#NAME?</v>
      </c>
      <c r="AA859" s="105" t="e">
        <f t="shared" ca="1" si="962"/>
        <v>#NAME?</v>
      </c>
      <c r="AB859" s="105" t="e">
        <f t="shared" ca="1" si="962"/>
        <v>#NAME?</v>
      </c>
      <c r="AC859" s="105" t="e">
        <f t="shared" ca="1" si="962"/>
        <v>#NAME?</v>
      </c>
      <c r="AD859" s="107">
        <f t="shared" si="805"/>
        <v>1</v>
      </c>
      <c r="AE859" s="107" t="str">
        <f t="shared" si="675"/>
        <v>2026-04</v>
      </c>
      <c r="AF859" s="107">
        <f t="shared" si="806"/>
        <v>0</v>
      </c>
      <c r="AG859" s="107">
        <f t="shared" si="807"/>
        <v>0</v>
      </c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</row>
    <row r="860" spans="1:47" ht="24" customHeight="1" x14ac:dyDescent="0.3">
      <c r="A860" s="48">
        <v>11</v>
      </c>
      <c r="B860" s="109" t="s">
        <v>735</v>
      </c>
      <c r="C860" s="109" t="s">
        <v>871</v>
      </c>
      <c r="D860" s="109" t="s">
        <v>826</v>
      </c>
      <c r="E860" s="109" t="s">
        <v>910</v>
      </c>
      <c r="F860" s="109" t="s">
        <v>911</v>
      </c>
      <c r="G860" s="109">
        <v>1</v>
      </c>
      <c r="H860" s="130" t="s">
        <v>212</v>
      </c>
      <c r="I860" s="126" t="s">
        <v>88</v>
      </c>
      <c r="J860" s="109" t="s">
        <v>897</v>
      </c>
      <c r="K860" s="109" t="s">
        <v>909</v>
      </c>
      <c r="L860" s="109" t="s">
        <v>44</v>
      </c>
      <c r="M860" s="109" t="s">
        <v>89</v>
      </c>
      <c r="N860" s="109" t="s">
        <v>84</v>
      </c>
      <c r="O860" s="109" t="s">
        <v>826</v>
      </c>
      <c r="P860" s="109" t="s">
        <v>85</v>
      </c>
      <c r="Q860" s="136" t="s">
        <v>4</v>
      </c>
      <c r="R860" s="130" t="s">
        <v>826</v>
      </c>
      <c r="S860" s="109" t="s">
        <v>826</v>
      </c>
      <c r="T860" s="109" t="s">
        <v>826</v>
      </c>
      <c r="U860" s="109" t="s">
        <v>826</v>
      </c>
      <c r="V860" s="109" t="s">
        <v>826</v>
      </c>
      <c r="W860" s="109" t="s">
        <v>826</v>
      </c>
      <c r="X860" s="109"/>
      <c r="Y860" s="105" t="e">
        <f t="shared" ref="Y860:AC860" ca="1" si="963">TRIM(SUBSTITUTE(SUBSTITUTE(OFFSET($Q860,0,COLUMN()-COLUMN($AL$1)),CHAR(160)," "),_xludf.UNICHAR(8239)," "))</f>
        <v>#NAME?</v>
      </c>
      <c r="Z860" s="105" t="e">
        <f t="shared" ca="1" si="963"/>
        <v>#NAME?</v>
      </c>
      <c r="AA860" s="105" t="e">
        <f t="shared" ca="1" si="963"/>
        <v>#NAME?</v>
      </c>
      <c r="AB860" s="105" t="e">
        <f t="shared" ca="1" si="963"/>
        <v>#NAME?</v>
      </c>
      <c r="AC860" s="105" t="e">
        <f t="shared" ca="1" si="963"/>
        <v>#NAME?</v>
      </c>
      <c r="AD860" s="107">
        <f t="shared" si="805"/>
        <v>1</v>
      </c>
      <c r="AE860" s="107" t="str">
        <f t="shared" si="675"/>
        <v>2026-04</v>
      </c>
      <c r="AF860" s="107">
        <f t="shared" si="806"/>
        <v>0</v>
      </c>
      <c r="AG860" s="107">
        <f t="shared" si="807"/>
        <v>0</v>
      </c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</row>
    <row r="861" spans="1:47" ht="24" customHeight="1" x14ac:dyDescent="0.3">
      <c r="A861" s="48">
        <v>12</v>
      </c>
      <c r="B861" s="109" t="s">
        <v>912</v>
      </c>
      <c r="C861" s="109" t="s">
        <v>871</v>
      </c>
      <c r="D861" s="109" t="s">
        <v>826</v>
      </c>
      <c r="E861" s="109" t="s">
        <v>913</v>
      </c>
      <c r="F861" s="109" t="s">
        <v>914</v>
      </c>
      <c r="G861" s="109">
        <v>36</v>
      </c>
      <c r="H861" s="130" t="s">
        <v>549</v>
      </c>
      <c r="I861" s="125" t="s">
        <v>82</v>
      </c>
      <c r="J861" s="109" t="s">
        <v>874</v>
      </c>
      <c r="K861" s="109" t="s">
        <v>915</v>
      </c>
      <c r="L861" s="109" t="s">
        <v>41</v>
      </c>
      <c r="M861" s="109" t="s">
        <v>83</v>
      </c>
      <c r="N861" s="109" t="s">
        <v>84</v>
      </c>
      <c r="O861" s="109" t="s">
        <v>826</v>
      </c>
      <c r="P861" s="109" t="s">
        <v>85</v>
      </c>
      <c r="Q861" s="136" t="s">
        <v>16</v>
      </c>
      <c r="R861" s="130" t="s">
        <v>826</v>
      </c>
      <c r="S861" s="109" t="s">
        <v>826</v>
      </c>
      <c r="T861" s="109" t="s">
        <v>826</v>
      </c>
      <c r="U861" s="109" t="s">
        <v>826</v>
      </c>
      <c r="V861" s="109" t="s">
        <v>826</v>
      </c>
      <c r="W861" s="109" t="s">
        <v>826</v>
      </c>
      <c r="X861" s="109"/>
      <c r="Y861" s="105" t="e">
        <f t="shared" ref="Y861:AC861" ca="1" si="964">TRIM(SUBSTITUTE(SUBSTITUTE(OFFSET($Q861,0,COLUMN()-COLUMN($AL$1)),CHAR(160)," "),_xludf.UNICHAR(8239)," "))</f>
        <v>#NAME?</v>
      </c>
      <c r="Z861" s="105" t="e">
        <f t="shared" ca="1" si="964"/>
        <v>#NAME?</v>
      </c>
      <c r="AA861" s="105" t="e">
        <f t="shared" ca="1" si="964"/>
        <v>#NAME?</v>
      </c>
      <c r="AB861" s="105" t="e">
        <f t="shared" ca="1" si="964"/>
        <v>#NAME?</v>
      </c>
      <c r="AC861" s="105" t="e">
        <f t="shared" ca="1" si="964"/>
        <v>#NAME?</v>
      </c>
      <c r="AD861" s="107">
        <f t="shared" si="805"/>
        <v>1</v>
      </c>
      <c r="AE861" s="107" t="str">
        <f t="shared" si="675"/>
        <v>2026-04</v>
      </c>
      <c r="AF861" s="107">
        <f t="shared" si="806"/>
        <v>1</v>
      </c>
      <c r="AG861" s="107">
        <f t="shared" si="807"/>
        <v>1</v>
      </c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</row>
    <row r="862" spans="1:47" ht="24" customHeight="1" x14ac:dyDescent="0.3">
      <c r="A862" s="48">
        <v>13</v>
      </c>
      <c r="B862" s="109" t="s">
        <v>916</v>
      </c>
      <c r="C862" s="109" t="s">
        <v>871</v>
      </c>
      <c r="D862" s="109" t="s">
        <v>826</v>
      </c>
      <c r="E862" s="109" t="s">
        <v>917</v>
      </c>
      <c r="F862" s="109" t="s">
        <v>918</v>
      </c>
      <c r="G862" s="109">
        <v>37</v>
      </c>
      <c r="H862" s="130" t="s">
        <v>549</v>
      </c>
      <c r="I862" s="125" t="s">
        <v>82</v>
      </c>
      <c r="J862" s="109" t="s">
        <v>874</v>
      </c>
      <c r="K862" s="109" t="s">
        <v>919</v>
      </c>
      <c r="L862" s="109" t="s">
        <v>41</v>
      </c>
      <c r="M862" s="109" t="s">
        <v>83</v>
      </c>
      <c r="N862" s="109" t="s">
        <v>84</v>
      </c>
      <c r="O862" s="109" t="s">
        <v>826</v>
      </c>
      <c r="P862" s="109" t="s">
        <v>85</v>
      </c>
      <c r="Q862" s="136" t="s">
        <v>4</v>
      </c>
      <c r="R862" s="130" t="s">
        <v>826</v>
      </c>
      <c r="S862" s="109" t="s">
        <v>826</v>
      </c>
      <c r="T862" s="109" t="s">
        <v>826</v>
      </c>
      <c r="U862" s="109" t="s">
        <v>826</v>
      </c>
      <c r="V862" s="109" t="s">
        <v>826</v>
      </c>
      <c r="W862" s="109" t="s">
        <v>826</v>
      </c>
      <c r="X862" s="109"/>
      <c r="Y862" s="105" t="e">
        <f t="shared" ref="Y862:AC862" ca="1" si="965">TRIM(SUBSTITUTE(SUBSTITUTE(OFFSET($Q862,0,COLUMN()-COLUMN($AL$1)),CHAR(160)," "),_xludf.UNICHAR(8239)," "))</f>
        <v>#NAME?</v>
      </c>
      <c r="Z862" s="105" t="e">
        <f t="shared" ca="1" si="965"/>
        <v>#NAME?</v>
      </c>
      <c r="AA862" s="105" t="e">
        <f t="shared" ca="1" si="965"/>
        <v>#NAME?</v>
      </c>
      <c r="AB862" s="105" t="e">
        <f t="shared" ca="1" si="965"/>
        <v>#NAME?</v>
      </c>
      <c r="AC862" s="105" t="e">
        <f t="shared" ca="1" si="965"/>
        <v>#NAME?</v>
      </c>
      <c r="AD862" s="107">
        <f t="shared" si="805"/>
        <v>1</v>
      </c>
      <c r="AE862" s="107" t="str">
        <f t="shared" si="675"/>
        <v>2026-04</v>
      </c>
      <c r="AF862" s="107">
        <f t="shared" si="806"/>
        <v>1</v>
      </c>
      <c r="AG862" s="107">
        <f t="shared" si="807"/>
        <v>1</v>
      </c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</row>
    <row r="863" spans="1:47" ht="24" customHeight="1" x14ac:dyDescent="0.3">
      <c r="A863" s="48">
        <v>14</v>
      </c>
      <c r="B863" s="109" t="s">
        <v>555</v>
      </c>
      <c r="C863" s="109" t="s">
        <v>871</v>
      </c>
      <c r="D863" s="109" t="s">
        <v>826</v>
      </c>
      <c r="E863" s="109" t="s">
        <v>920</v>
      </c>
      <c r="F863" s="109" t="s">
        <v>921</v>
      </c>
      <c r="G863" s="109">
        <v>29</v>
      </c>
      <c r="H863" s="130" t="s">
        <v>549</v>
      </c>
      <c r="I863" s="125" t="s">
        <v>82</v>
      </c>
      <c r="J863" s="109" t="s">
        <v>874</v>
      </c>
      <c r="K863" s="109" t="s">
        <v>922</v>
      </c>
      <c r="L863" s="109" t="s">
        <v>35</v>
      </c>
      <c r="M863" s="109" t="s">
        <v>83</v>
      </c>
      <c r="N863" s="109" t="s">
        <v>84</v>
      </c>
      <c r="O863" s="109" t="s">
        <v>826</v>
      </c>
      <c r="P863" s="109" t="s">
        <v>85</v>
      </c>
      <c r="Q863" s="136" t="s">
        <v>16</v>
      </c>
      <c r="R863" s="130" t="s">
        <v>826</v>
      </c>
      <c r="S863" s="109" t="s">
        <v>826</v>
      </c>
      <c r="T863" s="109" t="s">
        <v>826</v>
      </c>
      <c r="U863" s="109" t="s">
        <v>826</v>
      </c>
      <c r="V863" s="109" t="s">
        <v>826</v>
      </c>
      <c r="W863" s="109" t="s">
        <v>826</v>
      </c>
      <c r="X863" s="109"/>
      <c r="Y863" s="105" t="e">
        <f t="shared" ref="Y863:AC863" ca="1" si="966">TRIM(SUBSTITUTE(SUBSTITUTE(OFFSET($Q863,0,COLUMN()-COLUMN($AL$1)),CHAR(160)," "),_xludf.UNICHAR(8239)," "))</f>
        <v>#NAME?</v>
      </c>
      <c r="Z863" s="105" t="e">
        <f t="shared" ca="1" si="966"/>
        <v>#NAME?</v>
      </c>
      <c r="AA863" s="105" t="e">
        <f t="shared" ca="1" si="966"/>
        <v>#NAME?</v>
      </c>
      <c r="AB863" s="105" t="e">
        <f t="shared" ca="1" si="966"/>
        <v>#NAME?</v>
      </c>
      <c r="AC863" s="105" t="e">
        <f t="shared" ca="1" si="966"/>
        <v>#NAME?</v>
      </c>
      <c r="AD863" s="107">
        <f t="shared" si="805"/>
        <v>1</v>
      </c>
      <c r="AE863" s="107" t="str">
        <f t="shared" si="675"/>
        <v>2026-04</v>
      </c>
      <c r="AF863" s="107">
        <f t="shared" si="806"/>
        <v>0</v>
      </c>
      <c r="AG863" s="107">
        <f t="shared" si="807"/>
        <v>0</v>
      </c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</row>
    <row r="864" spans="1:47" ht="24" customHeight="1" x14ac:dyDescent="0.3">
      <c r="A864" s="48">
        <v>15</v>
      </c>
      <c r="B864" s="109" t="s">
        <v>923</v>
      </c>
      <c r="C864" s="109" t="s">
        <v>871</v>
      </c>
      <c r="D864" s="109" t="s">
        <v>826</v>
      </c>
      <c r="E864" s="109" t="s">
        <v>924</v>
      </c>
      <c r="F864" s="109" t="s">
        <v>925</v>
      </c>
      <c r="G864" s="109">
        <v>3</v>
      </c>
      <c r="H864" s="130" t="s">
        <v>212</v>
      </c>
      <c r="I864" s="126" t="s">
        <v>88</v>
      </c>
      <c r="J864" s="109" t="s">
        <v>897</v>
      </c>
      <c r="K864" s="109" t="s">
        <v>926</v>
      </c>
      <c r="L864" s="109" t="s">
        <v>35</v>
      </c>
      <c r="M864" s="109" t="s">
        <v>89</v>
      </c>
      <c r="N864" s="109" t="s">
        <v>84</v>
      </c>
      <c r="O864" s="109" t="s">
        <v>826</v>
      </c>
      <c r="P864" s="109" t="s">
        <v>85</v>
      </c>
      <c r="Q864" s="136" t="s">
        <v>16</v>
      </c>
      <c r="R864" s="130" t="s">
        <v>826</v>
      </c>
      <c r="S864" s="109" t="s">
        <v>826</v>
      </c>
      <c r="T864" s="109" t="s">
        <v>826</v>
      </c>
      <c r="U864" s="109" t="s">
        <v>826</v>
      </c>
      <c r="V864" s="109" t="s">
        <v>826</v>
      </c>
      <c r="W864" s="109" t="s">
        <v>826</v>
      </c>
      <c r="X864" s="109"/>
      <c r="Y864" s="105" t="e">
        <f t="shared" ref="Y864:AC864" ca="1" si="967">TRIM(SUBSTITUTE(SUBSTITUTE(OFFSET($Q864,0,COLUMN()-COLUMN($AL$1)),CHAR(160)," "),_xludf.UNICHAR(8239)," "))</f>
        <v>#NAME?</v>
      </c>
      <c r="Z864" s="105" t="e">
        <f t="shared" ca="1" si="967"/>
        <v>#NAME?</v>
      </c>
      <c r="AA864" s="105" t="e">
        <f t="shared" ca="1" si="967"/>
        <v>#NAME?</v>
      </c>
      <c r="AB864" s="105" t="e">
        <f t="shared" ca="1" si="967"/>
        <v>#NAME?</v>
      </c>
      <c r="AC864" s="105" t="e">
        <f t="shared" ca="1" si="967"/>
        <v>#NAME?</v>
      </c>
      <c r="AD864" s="107">
        <f t="shared" si="805"/>
        <v>1</v>
      </c>
      <c r="AE864" s="107" t="str">
        <f t="shared" si="675"/>
        <v>2026-04</v>
      </c>
      <c r="AF864" s="107">
        <f t="shared" si="806"/>
        <v>1</v>
      </c>
      <c r="AG864" s="107">
        <f t="shared" si="807"/>
        <v>1</v>
      </c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</row>
    <row r="865" spans="1:47" ht="24" customHeight="1" x14ac:dyDescent="0.3">
      <c r="A865" s="48">
        <v>16</v>
      </c>
      <c r="B865" s="109" t="s">
        <v>927</v>
      </c>
      <c r="C865" s="109" t="s">
        <v>871</v>
      </c>
      <c r="D865" s="109" t="s">
        <v>826</v>
      </c>
      <c r="E865" s="109" t="s">
        <v>928</v>
      </c>
      <c r="F865" s="109" t="s">
        <v>929</v>
      </c>
      <c r="G865" s="109">
        <v>37</v>
      </c>
      <c r="H865" s="130" t="s">
        <v>549</v>
      </c>
      <c r="I865" s="125" t="s">
        <v>82</v>
      </c>
      <c r="J865" s="109" t="s">
        <v>874</v>
      </c>
      <c r="K865" s="109" t="s">
        <v>930</v>
      </c>
      <c r="L865" s="109" t="s">
        <v>41</v>
      </c>
      <c r="M865" s="109" t="s">
        <v>83</v>
      </c>
      <c r="N865" s="109" t="s">
        <v>84</v>
      </c>
      <c r="O865" s="109" t="s">
        <v>826</v>
      </c>
      <c r="P865" s="109" t="s">
        <v>85</v>
      </c>
      <c r="Q865" s="130" t="s">
        <v>826</v>
      </c>
      <c r="R865" s="130" t="s">
        <v>5</v>
      </c>
      <c r="S865" s="109" t="s">
        <v>826</v>
      </c>
      <c r="T865" s="109" t="s">
        <v>826</v>
      </c>
      <c r="U865" s="109" t="s">
        <v>7</v>
      </c>
      <c r="V865" s="109" t="s">
        <v>826</v>
      </c>
      <c r="W865" s="109" t="s">
        <v>826</v>
      </c>
      <c r="X865" s="109"/>
      <c r="Y865" s="105" t="e">
        <f t="shared" ref="Y865:AC865" ca="1" si="968">TRIM(SUBSTITUTE(SUBSTITUTE(OFFSET($Q865,0,COLUMN()-COLUMN($AL$1)),CHAR(160)," "),_xludf.UNICHAR(8239)," "))</f>
        <v>#NAME?</v>
      </c>
      <c r="Z865" s="105" t="e">
        <f t="shared" ca="1" si="968"/>
        <v>#NAME?</v>
      </c>
      <c r="AA865" s="105" t="e">
        <f t="shared" ca="1" si="968"/>
        <v>#NAME?</v>
      </c>
      <c r="AB865" s="105" t="e">
        <f t="shared" ca="1" si="968"/>
        <v>#NAME?</v>
      </c>
      <c r="AC865" s="105" t="e">
        <f t="shared" ca="1" si="968"/>
        <v>#NAME?</v>
      </c>
      <c r="AD865" s="107">
        <f t="shared" si="805"/>
        <v>1</v>
      </c>
      <c r="AE865" s="107" t="str">
        <f t="shared" si="675"/>
        <v>2026-04</v>
      </c>
      <c r="AF865" s="107">
        <f t="shared" si="806"/>
        <v>1</v>
      </c>
      <c r="AG865" s="107">
        <f t="shared" si="807"/>
        <v>1</v>
      </c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</row>
    <row r="866" spans="1:47" ht="24" customHeight="1" x14ac:dyDescent="0.3">
      <c r="A866" s="48">
        <v>17</v>
      </c>
      <c r="B866" s="109" t="s">
        <v>931</v>
      </c>
      <c r="C866" s="109" t="s">
        <v>871</v>
      </c>
      <c r="D866" s="109" t="s">
        <v>826</v>
      </c>
      <c r="E866" s="109" t="s">
        <v>932</v>
      </c>
      <c r="F866" s="109" t="s">
        <v>933</v>
      </c>
      <c r="G866" s="109">
        <v>35</v>
      </c>
      <c r="H866" s="130" t="s">
        <v>549</v>
      </c>
      <c r="I866" s="125" t="s">
        <v>82</v>
      </c>
      <c r="J866" s="109" t="s">
        <v>874</v>
      </c>
      <c r="K866" s="109" t="s">
        <v>934</v>
      </c>
      <c r="L866" s="109" t="s">
        <v>41</v>
      </c>
      <c r="M866" s="109" t="s">
        <v>83</v>
      </c>
      <c r="N866" s="109" t="s">
        <v>84</v>
      </c>
      <c r="O866" s="109" t="s">
        <v>826</v>
      </c>
      <c r="P866" s="109" t="s">
        <v>85</v>
      </c>
      <c r="Q866" s="130" t="s">
        <v>826</v>
      </c>
      <c r="R866" s="130" t="s">
        <v>5</v>
      </c>
      <c r="S866" s="109" t="s">
        <v>826</v>
      </c>
      <c r="T866" s="109" t="s">
        <v>826</v>
      </c>
      <c r="U866" s="109" t="s">
        <v>7</v>
      </c>
      <c r="V866" s="109" t="s">
        <v>826</v>
      </c>
      <c r="W866" s="109" t="s">
        <v>826</v>
      </c>
      <c r="X866" s="109"/>
      <c r="Y866" s="105" t="e">
        <f t="shared" ref="Y866:AC866" ca="1" si="969">TRIM(SUBSTITUTE(SUBSTITUTE(OFFSET($Q866,0,COLUMN()-COLUMN($AL$1)),CHAR(160)," "),_xludf.UNICHAR(8239)," "))</f>
        <v>#NAME?</v>
      </c>
      <c r="Z866" s="105" t="e">
        <f t="shared" ca="1" si="969"/>
        <v>#NAME?</v>
      </c>
      <c r="AA866" s="105" t="e">
        <f t="shared" ca="1" si="969"/>
        <v>#NAME?</v>
      </c>
      <c r="AB866" s="105" t="e">
        <f t="shared" ca="1" si="969"/>
        <v>#NAME?</v>
      </c>
      <c r="AC866" s="105" t="e">
        <f t="shared" ca="1" si="969"/>
        <v>#NAME?</v>
      </c>
      <c r="AD866" s="107">
        <f t="shared" si="805"/>
        <v>1</v>
      </c>
      <c r="AE866" s="107" t="str">
        <f t="shared" si="675"/>
        <v>2026-04</v>
      </c>
      <c r="AF866" s="107">
        <f t="shared" si="806"/>
        <v>1</v>
      </c>
      <c r="AG866" s="107">
        <f t="shared" si="807"/>
        <v>1</v>
      </c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</row>
    <row r="867" spans="1:47" ht="24" customHeight="1" x14ac:dyDescent="0.3">
      <c r="A867" s="48">
        <v>18</v>
      </c>
      <c r="B867" s="109" t="s">
        <v>935</v>
      </c>
      <c r="C867" s="109" t="s">
        <v>871</v>
      </c>
      <c r="D867" s="109" t="s">
        <v>826</v>
      </c>
      <c r="E867" s="109" t="s">
        <v>936</v>
      </c>
      <c r="F867" s="109" t="s">
        <v>937</v>
      </c>
      <c r="G867" s="109">
        <v>36</v>
      </c>
      <c r="H867" s="130" t="s">
        <v>549</v>
      </c>
      <c r="I867" s="126" t="s">
        <v>88</v>
      </c>
      <c r="J867" s="109" t="s">
        <v>897</v>
      </c>
      <c r="K867" s="109" t="s">
        <v>934</v>
      </c>
      <c r="L867" s="109" t="s">
        <v>41</v>
      </c>
      <c r="M867" s="109" t="s">
        <v>83</v>
      </c>
      <c r="N867" s="109" t="s">
        <v>84</v>
      </c>
      <c r="O867" s="109" t="s">
        <v>826</v>
      </c>
      <c r="P867" s="109" t="s">
        <v>85</v>
      </c>
      <c r="Q867" s="136" t="s">
        <v>16</v>
      </c>
      <c r="R867" s="130" t="s">
        <v>826</v>
      </c>
      <c r="S867" s="109" t="s">
        <v>826</v>
      </c>
      <c r="T867" s="109" t="s">
        <v>826</v>
      </c>
      <c r="U867" s="109" t="s">
        <v>826</v>
      </c>
      <c r="V867" s="109" t="s">
        <v>826</v>
      </c>
      <c r="W867" s="109" t="s">
        <v>826</v>
      </c>
      <c r="X867" s="109"/>
      <c r="Y867" s="105" t="e">
        <f t="shared" ref="Y867:AC867" ca="1" si="970">TRIM(SUBSTITUTE(SUBSTITUTE(OFFSET($Q867,0,COLUMN()-COLUMN($AL$1)),CHAR(160)," "),_xludf.UNICHAR(8239)," "))</f>
        <v>#NAME?</v>
      </c>
      <c r="Z867" s="105" t="e">
        <f t="shared" ca="1" si="970"/>
        <v>#NAME?</v>
      </c>
      <c r="AA867" s="105" t="e">
        <f t="shared" ca="1" si="970"/>
        <v>#NAME?</v>
      </c>
      <c r="AB867" s="105" t="e">
        <f t="shared" ca="1" si="970"/>
        <v>#NAME?</v>
      </c>
      <c r="AC867" s="105" t="e">
        <f t="shared" ca="1" si="970"/>
        <v>#NAME?</v>
      </c>
      <c r="AD867" s="107">
        <f t="shared" si="805"/>
        <v>1</v>
      </c>
      <c r="AE867" s="107" t="str">
        <f t="shared" ref="AE867:AE1121" si="971">IF($C867="","",TEXT($C867,"yyyy-mm"))</f>
        <v>2026-04</v>
      </c>
      <c r="AF867" s="107">
        <f t="shared" si="806"/>
        <v>1</v>
      </c>
      <c r="AG867" s="107">
        <f t="shared" si="807"/>
        <v>1</v>
      </c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</row>
    <row r="868" spans="1:47" ht="24" customHeight="1" x14ac:dyDescent="0.3">
      <c r="A868" s="48">
        <v>19</v>
      </c>
      <c r="B868" s="109" t="s">
        <v>938</v>
      </c>
      <c r="C868" s="109" t="s">
        <v>871</v>
      </c>
      <c r="D868" s="109" t="s">
        <v>826</v>
      </c>
      <c r="E868" s="109" t="s">
        <v>939</v>
      </c>
      <c r="F868" s="109" t="s">
        <v>940</v>
      </c>
      <c r="G868" s="109">
        <v>62</v>
      </c>
      <c r="H868" s="130" t="s">
        <v>941</v>
      </c>
      <c r="I868" s="126" t="s">
        <v>88</v>
      </c>
      <c r="J868" s="109" t="s">
        <v>897</v>
      </c>
      <c r="K868" s="109" t="s">
        <v>942</v>
      </c>
      <c r="L868" s="109" t="s">
        <v>35</v>
      </c>
      <c r="M868" s="109" t="s">
        <v>83</v>
      </c>
      <c r="N868" s="109" t="s">
        <v>84</v>
      </c>
      <c r="O868" s="109" t="s">
        <v>826</v>
      </c>
      <c r="P868" s="109" t="s">
        <v>85</v>
      </c>
      <c r="Q868" s="136" t="s">
        <v>4</v>
      </c>
      <c r="R868" s="130" t="s">
        <v>826</v>
      </c>
      <c r="S868" s="109" t="s">
        <v>826</v>
      </c>
      <c r="T868" s="109" t="s">
        <v>826</v>
      </c>
      <c r="U868" s="109" t="s">
        <v>826</v>
      </c>
      <c r="V868" s="109" t="s">
        <v>826</v>
      </c>
      <c r="W868" s="109" t="s">
        <v>826</v>
      </c>
      <c r="X868" s="109"/>
      <c r="Y868" s="105" t="e">
        <f t="shared" ref="Y868:AC868" ca="1" si="972">TRIM(SUBSTITUTE(SUBSTITUTE(OFFSET($Q868,0,COLUMN()-COLUMN($AL$1)),CHAR(160)," "),_xludf.UNICHAR(8239)," "))</f>
        <v>#NAME?</v>
      </c>
      <c r="Z868" s="105" t="e">
        <f t="shared" ca="1" si="972"/>
        <v>#NAME?</v>
      </c>
      <c r="AA868" s="105" t="e">
        <f t="shared" ca="1" si="972"/>
        <v>#NAME?</v>
      </c>
      <c r="AB868" s="105" t="e">
        <f t="shared" ca="1" si="972"/>
        <v>#NAME?</v>
      </c>
      <c r="AC868" s="105" t="e">
        <f t="shared" ca="1" si="972"/>
        <v>#NAME?</v>
      </c>
      <c r="AD868" s="107">
        <f t="shared" si="805"/>
        <v>1</v>
      </c>
      <c r="AE868" s="107" t="str">
        <f t="shared" si="971"/>
        <v>2026-04</v>
      </c>
      <c r="AF868" s="107">
        <f t="shared" si="806"/>
        <v>1</v>
      </c>
      <c r="AG868" s="107">
        <f t="shared" si="807"/>
        <v>1</v>
      </c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</row>
    <row r="869" spans="1:47" ht="24" customHeight="1" x14ac:dyDescent="0.3">
      <c r="A869" s="48">
        <v>20</v>
      </c>
      <c r="B869" s="109" t="s">
        <v>943</v>
      </c>
      <c r="C869" s="109" t="s">
        <v>871</v>
      </c>
      <c r="D869" s="109" t="s">
        <v>826</v>
      </c>
      <c r="E869" s="109" t="s">
        <v>944</v>
      </c>
      <c r="F869" s="109" t="s">
        <v>945</v>
      </c>
      <c r="G869" s="109">
        <v>58</v>
      </c>
      <c r="H869" s="130" t="s">
        <v>549</v>
      </c>
      <c r="I869" s="125" t="s">
        <v>82</v>
      </c>
      <c r="J869" s="109" t="s">
        <v>874</v>
      </c>
      <c r="K869" s="109" t="s">
        <v>946</v>
      </c>
      <c r="L869" s="109" t="s">
        <v>35</v>
      </c>
      <c r="M869" s="109" t="s">
        <v>83</v>
      </c>
      <c r="N869" s="109" t="s">
        <v>84</v>
      </c>
      <c r="O869" s="109" t="s">
        <v>826</v>
      </c>
      <c r="P869" s="109" t="s">
        <v>85</v>
      </c>
      <c r="Q869" s="136" t="s">
        <v>4</v>
      </c>
      <c r="R869" s="130" t="s">
        <v>826</v>
      </c>
      <c r="S869" s="109" t="s">
        <v>826</v>
      </c>
      <c r="T869" s="109" t="s">
        <v>826</v>
      </c>
      <c r="U869" s="109" t="s">
        <v>826</v>
      </c>
      <c r="V869" s="109" t="s">
        <v>826</v>
      </c>
      <c r="W869" s="109" t="s">
        <v>826</v>
      </c>
      <c r="X869" s="109"/>
      <c r="Y869" s="105" t="e">
        <f t="shared" ref="Y869:AC869" ca="1" si="973">TRIM(SUBSTITUTE(SUBSTITUTE(OFFSET($Q869,0,COLUMN()-COLUMN($AL$1)),CHAR(160)," "),_xludf.UNICHAR(8239)," "))</f>
        <v>#NAME?</v>
      </c>
      <c r="Z869" s="105" t="e">
        <f t="shared" ca="1" si="973"/>
        <v>#NAME?</v>
      </c>
      <c r="AA869" s="105" t="e">
        <f t="shared" ca="1" si="973"/>
        <v>#NAME?</v>
      </c>
      <c r="AB869" s="105" t="e">
        <f t="shared" ca="1" si="973"/>
        <v>#NAME?</v>
      </c>
      <c r="AC869" s="105" t="e">
        <f t="shared" ca="1" si="973"/>
        <v>#NAME?</v>
      </c>
      <c r="AD869" s="107">
        <f t="shared" si="805"/>
        <v>1</v>
      </c>
      <c r="AE869" s="107" t="str">
        <f t="shared" si="971"/>
        <v>2026-04</v>
      </c>
      <c r="AF869" s="107">
        <f t="shared" si="806"/>
        <v>1</v>
      </c>
      <c r="AG869" s="107">
        <f t="shared" si="807"/>
        <v>1</v>
      </c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</row>
    <row r="870" spans="1:47" ht="24" customHeight="1" x14ac:dyDescent="0.3">
      <c r="A870" s="48">
        <v>21</v>
      </c>
      <c r="B870" s="109" t="s">
        <v>947</v>
      </c>
      <c r="C870" s="109" t="s">
        <v>871</v>
      </c>
      <c r="D870" s="109" t="s">
        <v>826</v>
      </c>
      <c r="E870" s="109" t="s">
        <v>948</v>
      </c>
      <c r="F870" s="109" t="s">
        <v>949</v>
      </c>
      <c r="G870" s="109">
        <v>1</v>
      </c>
      <c r="H870" s="130" t="s">
        <v>212</v>
      </c>
      <c r="I870" s="125" t="s">
        <v>82</v>
      </c>
      <c r="J870" s="109" t="s">
        <v>874</v>
      </c>
      <c r="K870" s="109" t="s">
        <v>950</v>
      </c>
      <c r="L870" s="109" t="s">
        <v>35</v>
      </c>
      <c r="M870" s="109" t="s">
        <v>89</v>
      </c>
      <c r="N870" s="109" t="s">
        <v>84</v>
      </c>
      <c r="O870" s="109" t="s">
        <v>826</v>
      </c>
      <c r="P870" s="109" t="s">
        <v>85</v>
      </c>
      <c r="Q870" s="136" t="s">
        <v>16</v>
      </c>
      <c r="R870" s="130" t="s">
        <v>826</v>
      </c>
      <c r="S870" s="109" t="s">
        <v>826</v>
      </c>
      <c r="T870" s="109" t="s">
        <v>826</v>
      </c>
      <c r="U870" s="109" t="s">
        <v>826</v>
      </c>
      <c r="V870" s="109" t="s">
        <v>826</v>
      </c>
      <c r="W870" s="109" t="s">
        <v>826</v>
      </c>
      <c r="X870" s="109"/>
      <c r="Y870" s="105" t="e">
        <f t="shared" ref="Y870:AC870" ca="1" si="974">TRIM(SUBSTITUTE(SUBSTITUTE(OFFSET($Q870,0,COLUMN()-COLUMN($AL$1)),CHAR(160)," "),_xludf.UNICHAR(8239)," "))</f>
        <v>#NAME?</v>
      </c>
      <c r="Z870" s="105" t="e">
        <f t="shared" ca="1" si="974"/>
        <v>#NAME?</v>
      </c>
      <c r="AA870" s="105" t="e">
        <f t="shared" ca="1" si="974"/>
        <v>#NAME?</v>
      </c>
      <c r="AB870" s="105" t="e">
        <f t="shared" ca="1" si="974"/>
        <v>#NAME?</v>
      </c>
      <c r="AC870" s="105" t="e">
        <f t="shared" ca="1" si="974"/>
        <v>#NAME?</v>
      </c>
      <c r="AD870" s="107">
        <f t="shared" si="805"/>
        <v>1</v>
      </c>
      <c r="AE870" s="107" t="str">
        <f t="shared" si="971"/>
        <v>2026-04</v>
      </c>
      <c r="AF870" s="107">
        <f t="shared" si="806"/>
        <v>1</v>
      </c>
      <c r="AG870" s="107">
        <f t="shared" si="807"/>
        <v>1</v>
      </c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</row>
    <row r="871" spans="1:47" ht="24" customHeight="1" x14ac:dyDescent="0.3">
      <c r="A871" s="48">
        <v>22</v>
      </c>
      <c r="B871" s="109" t="s">
        <v>951</v>
      </c>
      <c r="C871" s="109" t="s">
        <v>871</v>
      </c>
      <c r="D871" s="109" t="s">
        <v>826</v>
      </c>
      <c r="E871" s="109" t="s">
        <v>952</v>
      </c>
      <c r="F871" s="109" t="s">
        <v>953</v>
      </c>
      <c r="G871" s="109">
        <v>37</v>
      </c>
      <c r="H871" s="130" t="s">
        <v>549</v>
      </c>
      <c r="I871" s="125" t="s">
        <v>82</v>
      </c>
      <c r="J871" s="109" t="s">
        <v>874</v>
      </c>
      <c r="K871" s="109" t="s">
        <v>954</v>
      </c>
      <c r="L871" s="109" t="s">
        <v>35</v>
      </c>
      <c r="M871" s="109" t="s">
        <v>89</v>
      </c>
      <c r="N871" s="109" t="s">
        <v>84</v>
      </c>
      <c r="O871" s="109" t="s">
        <v>826</v>
      </c>
      <c r="P871" s="109" t="s">
        <v>85</v>
      </c>
      <c r="Q871" s="136" t="s">
        <v>4</v>
      </c>
      <c r="R871" s="130" t="s">
        <v>826</v>
      </c>
      <c r="S871" s="109" t="s">
        <v>826</v>
      </c>
      <c r="T871" s="109" t="s">
        <v>826</v>
      </c>
      <c r="U871" s="109" t="s">
        <v>826</v>
      </c>
      <c r="V871" s="109" t="s">
        <v>826</v>
      </c>
      <c r="W871" s="109" t="s">
        <v>826</v>
      </c>
      <c r="X871" s="109"/>
      <c r="Y871" s="105" t="e">
        <f t="shared" ref="Y871:AC871" ca="1" si="975">TRIM(SUBSTITUTE(SUBSTITUTE(OFFSET($Q871,0,COLUMN()-COLUMN($AL$1)),CHAR(160)," "),_xludf.UNICHAR(8239)," "))</f>
        <v>#NAME?</v>
      </c>
      <c r="Z871" s="105" t="e">
        <f t="shared" ca="1" si="975"/>
        <v>#NAME?</v>
      </c>
      <c r="AA871" s="105" t="e">
        <f t="shared" ca="1" si="975"/>
        <v>#NAME?</v>
      </c>
      <c r="AB871" s="105" t="e">
        <f t="shared" ca="1" si="975"/>
        <v>#NAME?</v>
      </c>
      <c r="AC871" s="105" t="e">
        <f t="shared" ca="1" si="975"/>
        <v>#NAME?</v>
      </c>
      <c r="AD871" s="107">
        <f t="shared" si="805"/>
        <v>1</v>
      </c>
      <c r="AE871" s="107" t="str">
        <f t="shared" si="971"/>
        <v>2026-04</v>
      </c>
      <c r="AF871" s="107">
        <f t="shared" si="806"/>
        <v>1</v>
      </c>
      <c r="AG871" s="107">
        <f t="shared" si="807"/>
        <v>1</v>
      </c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</row>
    <row r="872" spans="1:47" ht="24" customHeight="1" x14ac:dyDescent="0.3">
      <c r="A872" s="48">
        <v>23</v>
      </c>
      <c r="B872" s="109" t="s">
        <v>955</v>
      </c>
      <c r="C872" s="109" t="s">
        <v>871</v>
      </c>
      <c r="D872" s="109" t="s">
        <v>826</v>
      </c>
      <c r="E872" s="109" t="s">
        <v>956</v>
      </c>
      <c r="F872" s="109" t="s">
        <v>918</v>
      </c>
      <c r="G872" s="109">
        <v>37</v>
      </c>
      <c r="H872" s="130" t="s">
        <v>549</v>
      </c>
      <c r="I872" s="125" t="s">
        <v>82</v>
      </c>
      <c r="J872" s="109" t="s">
        <v>874</v>
      </c>
      <c r="K872" s="109" t="s">
        <v>957</v>
      </c>
      <c r="L872" s="109" t="s">
        <v>44</v>
      </c>
      <c r="M872" s="109" t="s">
        <v>83</v>
      </c>
      <c r="N872" s="109" t="s">
        <v>84</v>
      </c>
      <c r="O872" s="109" t="s">
        <v>826</v>
      </c>
      <c r="P872" s="109" t="s">
        <v>85</v>
      </c>
      <c r="Q872" s="136" t="s">
        <v>4</v>
      </c>
      <c r="R872" s="130" t="s">
        <v>826</v>
      </c>
      <c r="S872" s="109" t="s">
        <v>826</v>
      </c>
      <c r="T872" s="109" t="s">
        <v>826</v>
      </c>
      <c r="U872" s="109" t="s">
        <v>826</v>
      </c>
      <c r="V872" s="109" t="s">
        <v>826</v>
      </c>
      <c r="W872" s="109" t="s">
        <v>826</v>
      </c>
      <c r="X872" s="109"/>
      <c r="Y872" s="105" t="e">
        <f t="shared" ref="Y872:AC872" ca="1" si="976">TRIM(SUBSTITUTE(SUBSTITUTE(OFFSET($Q872,0,COLUMN()-COLUMN($AL$1)),CHAR(160)," "),_xludf.UNICHAR(8239)," "))</f>
        <v>#NAME?</v>
      </c>
      <c r="Z872" s="105" t="e">
        <f t="shared" ca="1" si="976"/>
        <v>#NAME?</v>
      </c>
      <c r="AA872" s="105" t="e">
        <f t="shared" ca="1" si="976"/>
        <v>#NAME?</v>
      </c>
      <c r="AB872" s="105" t="e">
        <f t="shared" ca="1" si="976"/>
        <v>#NAME?</v>
      </c>
      <c r="AC872" s="105" t="e">
        <f t="shared" ca="1" si="976"/>
        <v>#NAME?</v>
      </c>
      <c r="AD872" s="107">
        <f t="shared" si="805"/>
        <v>1</v>
      </c>
      <c r="AE872" s="107" t="str">
        <f t="shared" si="971"/>
        <v>2026-04</v>
      </c>
      <c r="AF872" s="107">
        <f t="shared" si="806"/>
        <v>1</v>
      </c>
      <c r="AG872" s="107">
        <f t="shared" si="807"/>
        <v>1</v>
      </c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</row>
    <row r="873" spans="1:47" ht="24" customHeight="1" x14ac:dyDescent="0.3">
      <c r="A873" s="48">
        <v>24</v>
      </c>
      <c r="B873" s="109" t="s">
        <v>958</v>
      </c>
      <c r="C873" s="109" t="s">
        <v>871</v>
      </c>
      <c r="D873" s="109" t="s">
        <v>826</v>
      </c>
      <c r="E873" s="109" t="s">
        <v>959</v>
      </c>
      <c r="F873" s="109" t="s">
        <v>960</v>
      </c>
      <c r="G873" s="109">
        <v>70</v>
      </c>
      <c r="H873" s="130" t="s">
        <v>941</v>
      </c>
      <c r="I873" s="125" t="s">
        <v>82</v>
      </c>
      <c r="J873" s="109" t="s">
        <v>874</v>
      </c>
      <c r="K873" s="109" t="s">
        <v>961</v>
      </c>
      <c r="L873" s="109" t="s">
        <v>35</v>
      </c>
      <c r="M873" s="109" t="s">
        <v>83</v>
      </c>
      <c r="N873" s="109" t="s">
        <v>84</v>
      </c>
      <c r="O873" s="109" t="s">
        <v>826</v>
      </c>
      <c r="P873" s="106" t="s">
        <v>156</v>
      </c>
      <c r="Q873" s="136" t="s">
        <v>4</v>
      </c>
      <c r="R873" s="130" t="s">
        <v>826</v>
      </c>
      <c r="S873" s="109" t="s">
        <v>826</v>
      </c>
      <c r="T873" s="109" t="s">
        <v>826</v>
      </c>
      <c r="U873" s="109" t="s">
        <v>826</v>
      </c>
      <c r="V873" s="109" t="s">
        <v>826</v>
      </c>
      <c r="W873" s="109" t="s">
        <v>826</v>
      </c>
      <c r="X873" s="109"/>
      <c r="Y873" s="105" t="e">
        <f t="shared" ref="Y873:AC873" ca="1" si="977">TRIM(SUBSTITUTE(SUBSTITUTE(OFFSET($Q873,0,COLUMN()-COLUMN($AL$1)),CHAR(160)," "),_xludf.UNICHAR(8239)," "))</f>
        <v>#NAME?</v>
      </c>
      <c r="Z873" s="105" t="e">
        <f t="shared" ca="1" si="977"/>
        <v>#NAME?</v>
      </c>
      <c r="AA873" s="105" t="e">
        <f t="shared" ca="1" si="977"/>
        <v>#NAME?</v>
      </c>
      <c r="AB873" s="105" t="e">
        <f t="shared" ca="1" si="977"/>
        <v>#NAME?</v>
      </c>
      <c r="AC873" s="105" t="e">
        <f t="shared" ca="1" si="977"/>
        <v>#NAME?</v>
      </c>
      <c r="AD873" s="107">
        <f t="shared" si="805"/>
        <v>1</v>
      </c>
      <c r="AE873" s="107" t="str">
        <f t="shared" si="971"/>
        <v>2026-04</v>
      </c>
      <c r="AF873" s="107">
        <f t="shared" si="806"/>
        <v>1</v>
      </c>
      <c r="AG873" s="107">
        <f t="shared" si="807"/>
        <v>1</v>
      </c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</row>
    <row r="874" spans="1:47" ht="24" customHeight="1" x14ac:dyDescent="0.3">
      <c r="A874" s="48">
        <v>25</v>
      </c>
      <c r="B874" s="109" t="s">
        <v>962</v>
      </c>
      <c r="C874" s="109" t="s">
        <v>871</v>
      </c>
      <c r="D874" s="109" t="s">
        <v>826</v>
      </c>
      <c r="E874" s="109" t="s">
        <v>963</v>
      </c>
      <c r="F874" s="109" t="s">
        <v>964</v>
      </c>
      <c r="G874" s="109">
        <v>25</v>
      </c>
      <c r="H874" s="130" t="s">
        <v>549</v>
      </c>
      <c r="I874" s="126" t="s">
        <v>88</v>
      </c>
      <c r="J874" s="109" t="s">
        <v>897</v>
      </c>
      <c r="K874" s="109" t="s">
        <v>965</v>
      </c>
      <c r="L874" s="109" t="s">
        <v>41</v>
      </c>
      <c r="M874" s="109" t="s">
        <v>94</v>
      </c>
      <c r="N874" s="109" t="s">
        <v>84</v>
      </c>
      <c r="O874" s="109" t="s">
        <v>826</v>
      </c>
      <c r="P874" s="106" t="s">
        <v>156</v>
      </c>
      <c r="Q874" s="136" t="s">
        <v>16</v>
      </c>
      <c r="R874" s="130" t="s">
        <v>826</v>
      </c>
      <c r="S874" s="109" t="s">
        <v>826</v>
      </c>
      <c r="T874" s="109" t="s">
        <v>826</v>
      </c>
      <c r="U874" s="109" t="s">
        <v>826</v>
      </c>
      <c r="V874" s="109" t="s">
        <v>826</v>
      </c>
      <c r="W874" s="109" t="s">
        <v>826</v>
      </c>
      <c r="X874" s="109"/>
      <c r="Y874" s="105" t="e">
        <f t="shared" ref="Y874:AC874" ca="1" si="978">TRIM(SUBSTITUTE(SUBSTITUTE(OFFSET($Q874,0,COLUMN()-COLUMN($AL$1)),CHAR(160)," "),_xludf.UNICHAR(8239)," "))</f>
        <v>#NAME?</v>
      </c>
      <c r="Z874" s="105" t="e">
        <f t="shared" ca="1" si="978"/>
        <v>#NAME?</v>
      </c>
      <c r="AA874" s="105" t="e">
        <f t="shared" ca="1" si="978"/>
        <v>#NAME?</v>
      </c>
      <c r="AB874" s="105" t="e">
        <f t="shared" ca="1" si="978"/>
        <v>#NAME?</v>
      </c>
      <c r="AC874" s="105" t="e">
        <f t="shared" ca="1" si="978"/>
        <v>#NAME?</v>
      </c>
      <c r="AD874" s="107">
        <f t="shared" si="805"/>
        <v>1</v>
      </c>
      <c r="AE874" s="107" t="str">
        <f t="shared" si="971"/>
        <v>2026-04</v>
      </c>
      <c r="AF874" s="107">
        <f t="shared" si="806"/>
        <v>1</v>
      </c>
      <c r="AG874" s="107">
        <f t="shared" si="807"/>
        <v>1</v>
      </c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</row>
    <row r="875" spans="1:47" ht="24" customHeight="1" x14ac:dyDescent="0.3">
      <c r="A875" s="48">
        <v>26</v>
      </c>
      <c r="B875" s="109" t="s">
        <v>104</v>
      </c>
      <c r="C875" s="109" t="s">
        <v>871</v>
      </c>
      <c r="D875" s="109" t="s">
        <v>826</v>
      </c>
      <c r="E875" s="109" t="s">
        <v>966</v>
      </c>
      <c r="F875" s="109" t="s">
        <v>967</v>
      </c>
      <c r="G875" s="109">
        <v>34</v>
      </c>
      <c r="H875" s="130" t="s">
        <v>549</v>
      </c>
      <c r="I875" s="126" t="s">
        <v>88</v>
      </c>
      <c r="J875" s="109" t="s">
        <v>897</v>
      </c>
      <c r="K875" s="109" t="s">
        <v>968</v>
      </c>
      <c r="L875" s="109" t="s">
        <v>35</v>
      </c>
      <c r="M875" s="109" t="s">
        <v>83</v>
      </c>
      <c r="N875" s="109" t="s">
        <v>84</v>
      </c>
      <c r="O875" s="109" t="s">
        <v>826</v>
      </c>
      <c r="P875" s="106" t="s">
        <v>156</v>
      </c>
      <c r="Q875" s="136" t="s">
        <v>4</v>
      </c>
      <c r="R875" s="130" t="s">
        <v>826</v>
      </c>
      <c r="S875" s="109" t="s">
        <v>826</v>
      </c>
      <c r="T875" s="109" t="s">
        <v>826</v>
      </c>
      <c r="U875" s="109" t="s">
        <v>826</v>
      </c>
      <c r="V875" s="109" t="s">
        <v>826</v>
      </c>
      <c r="W875" s="109" t="s">
        <v>826</v>
      </c>
      <c r="X875" s="109"/>
      <c r="Y875" s="105" t="e">
        <f t="shared" ref="Y875:AC875" ca="1" si="979">TRIM(SUBSTITUTE(SUBSTITUTE(OFFSET($Q875,0,COLUMN()-COLUMN($AL$1)),CHAR(160)," "),_xludf.UNICHAR(8239)," "))</f>
        <v>#NAME?</v>
      </c>
      <c r="Z875" s="105" t="e">
        <f t="shared" ca="1" si="979"/>
        <v>#NAME?</v>
      </c>
      <c r="AA875" s="105" t="e">
        <f t="shared" ca="1" si="979"/>
        <v>#NAME?</v>
      </c>
      <c r="AB875" s="105" t="e">
        <f t="shared" ca="1" si="979"/>
        <v>#NAME?</v>
      </c>
      <c r="AC875" s="105" t="e">
        <f t="shared" ca="1" si="979"/>
        <v>#NAME?</v>
      </c>
      <c r="AD875" s="107">
        <f t="shared" si="805"/>
        <v>1</v>
      </c>
      <c r="AE875" s="107" t="str">
        <f t="shared" si="971"/>
        <v>2026-04</v>
      </c>
      <c r="AF875" s="107">
        <f t="shared" si="806"/>
        <v>1</v>
      </c>
      <c r="AG875" s="107">
        <f t="shared" si="807"/>
        <v>0</v>
      </c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</row>
    <row r="876" spans="1:47" ht="24" customHeight="1" x14ac:dyDescent="0.3">
      <c r="A876" s="48">
        <v>27</v>
      </c>
      <c r="B876" s="109" t="s">
        <v>969</v>
      </c>
      <c r="C876" s="109" t="s">
        <v>871</v>
      </c>
      <c r="D876" s="109" t="s">
        <v>826</v>
      </c>
      <c r="E876" s="109" t="s">
        <v>970</v>
      </c>
      <c r="F876" s="109" t="s">
        <v>971</v>
      </c>
      <c r="G876" s="109">
        <v>32</v>
      </c>
      <c r="H876" s="130" t="s">
        <v>549</v>
      </c>
      <c r="I876" s="125" t="s">
        <v>82</v>
      </c>
      <c r="J876" s="109" t="s">
        <v>874</v>
      </c>
      <c r="K876" s="109" t="s">
        <v>972</v>
      </c>
      <c r="L876" s="109" t="s">
        <v>35</v>
      </c>
      <c r="M876" s="109" t="s">
        <v>83</v>
      </c>
      <c r="N876" s="109" t="s">
        <v>84</v>
      </c>
      <c r="O876" s="109" t="s">
        <v>826</v>
      </c>
      <c r="P876" s="106" t="s">
        <v>156</v>
      </c>
      <c r="Q876" s="130" t="s">
        <v>826</v>
      </c>
      <c r="R876" s="130" t="s">
        <v>37</v>
      </c>
      <c r="S876" s="109" t="s">
        <v>826</v>
      </c>
      <c r="T876" s="109" t="s">
        <v>826</v>
      </c>
      <c r="U876" s="109" t="s">
        <v>826</v>
      </c>
      <c r="V876" s="109" t="s">
        <v>826</v>
      </c>
      <c r="W876" s="109" t="s">
        <v>826</v>
      </c>
      <c r="X876" s="109"/>
      <c r="Y876" s="105" t="e">
        <f t="shared" ref="Y876:AC876" ca="1" si="980">TRIM(SUBSTITUTE(SUBSTITUTE(OFFSET($Q876,0,COLUMN()-COLUMN($AL$1)),CHAR(160)," "),_xludf.UNICHAR(8239)," "))</f>
        <v>#NAME?</v>
      </c>
      <c r="Z876" s="105" t="e">
        <f t="shared" ca="1" si="980"/>
        <v>#NAME?</v>
      </c>
      <c r="AA876" s="105" t="e">
        <f t="shared" ca="1" si="980"/>
        <v>#NAME?</v>
      </c>
      <c r="AB876" s="105" t="e">
        <f t="shared" ca="1" si="980"/>
        <v>#NAME?</v>
      </c>
      <c r="AC876" s="105" t="e">
        <f t="shared" ca="1" si="980"/>
        <v>#NAME?</v>
      </c>
      <c r="AD876" s="107">
        <f t="shared" si="805"/>
        <v>1</v>
      </c>
      <c r="AE876" s="107" t="str">
        <f t="shared" si="971"/>
        <v>2026-04</v>
      </c>
      <c r="AF876" s="107">
        <f t="shared" si="806"/>
        <v>1</v>
      </c>
      <c r="AG876" s="107">
        <f t="shared" si="807"/>
        <v>1</v>
      </c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</row>
    <row r="877" spans="1:47" ht="24" customHeight="1" x14ac:dyDescent="0.3">
      <c r="A877" s="48">
        <v>28</v>
      </c>
      <c r="B877" s="109" t="s">
        <v>973</v>
      </c>
      <c r="C877" s="109" t="s">
        <v>871</v>
      </c>
      <c r="D877" s="109" t="s">
        <v>826</v>
      </c>
      <c r="E877" s="109" t="s">
        <v>974</v>
      </c>
      <c r="F877" s="109" t="s">
        <v>975</v>
      </c>
      <c r="G877" s="109">
        <v>7</v>
      </c>
      <c r="H877" s="130" t="s">
        <v>976</v>
      </c>
      <c r="I877" s="126" t="s">
        <v>88</v>
      </c>
      <c r="J877" s="109" t="s">
        <v>897</v>
      </c>
      <c r="K877" s="109" t="s">
        <v>972</v>
      </c>
      <c r="L877" s="109" t="s">
        <v>35</v>
      </c>
      <c r="M877" s="109" t="s">
        <v>89</v>
      </c>
      <c r="N877" s="109" t="s">
        <v>84</v>
      </c>
      <c r="O877" s="109" t="s">
        <v>826</v>
      </c>
      <c r="P877" s="106" t="s">
        <v>156</v>
      </c>
      <c r="Q877" s="136" t="s">
        <v>16</v>
      </c>
      <c r="R877" s="130" t="s">
        <v>826</v>
      </c>
      <c r="S877" s="109" t="s">
        <v>826</v>
      </c>
      <c r="T877" s="109" t="s">
        <v>826</v>
      </c>
      <c r="U877" s="109" t="s">
        <v>826</v>
      </c>
      <c r="V877" s="109" t="s">
        <v>826</v>
      </c>
      <c r="W877" s="109" t="s">
        <v>826</v>
      </c>
      <c r="X877" s="109"/>
      <c r="Y877" s="105" t="e">
        <f t="shared" ref="Y877:AC877" ca="1" si="981">TRIM(SUBSTITUTE(SUBSTITUTE(OFFSET($Q877,0,COLUMN()-COLUMN($AL$1)),CHAR(160)," "),_xludf.UNICHAR(8239)," "))</f>
        <v>#NAME?</v>
      </c>
      <c r="Z877" s="105" t="e">
        <f t="shared" ca="1" si="981"/>
        <v>#NAME?</v>
      </c>
      <c r="AA877" s="105" t="e">
        <f t="shared" ca="1" si="981"/>
        <v>#NAME?</v>
      </c>
      <c r="AB877" s="105" t="e">
        <f t="shared" ca="1" si="981"/>
        <v>#NAME?</v>
      </c>
      <c r="AC877" s="105" t="e">
        <f t="shared" ca="1" si="981"/>
        <v>#NAME?</v>
      </c>
      <c r="AD877" s="107">
        <f t="shared" si="805"/>
        <v>1</v>
      </c>
      <c r="AE877" s="107" t="str">
        <f t="shared" si="971"/>
        <v>2026-04</v>
      </c>
      <c r="AF877" s="107">
        <f t="shared" si="806"/>
        <v>1</v>
      </c>
      <c r="AG877" s="107">
        <f t="shared" si="807"/>
        <v>1</v>
      </c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</row>
    <row r="878" spans="1:47" ht="24" customHeight="1" x14ac:dyDescent="0.3">
      <c r="A878" s="48">
        <v>29</v>
      </c>
      <c r="B878" s="109" t="s">
        <v>977</v>
      </c>
      <c r="C878" s="109" t="s">
        <v>871</v>
      </c>
      <c r="D878" s="109" t="s">
        <v>826</v>
      </c>
      <c r="E878" s="109" t="s">
        <v>978</v>
      </c>
      <c r="F878" s="109" t="s">
        <v>979</v>
      </c>
      <c r="G878" s="109">
        <v>2</v>
      </c>
      <c r="H878" s="130" t="s">
        <v>212</v>
      </c>
      <c r="I878" s="126" t="s">
        <v>88</v>
      </c>
      <c r="J878" s="109" t="s">
        <v>897</v>
      </c>
      <c r="K878" s="109" t="s">
        <v>980</v>
      </c>
      <c r="L878" s="109" t="s">
        <v>41</v>
      </c>
      <c r="M878" s="109" t="s">
        <v>89</v>
      </c>
      <c r="N878" s="109" t="s">
        <v>84</v>
      </c>
      <c r="O878" s="109" t="s">
        <v>826</v>
      </c>
      <c r="P878" s="109" t="s">
        <v>85</v>
      </c>
      <c r="Q878" s="130" t="s">
        <v>826</v>
      </c>
      <c r="R878" s="130" t="s">
        <v>826</v>
      </c>
      <c r="S878" s="109" t="s">
        <v>826</v>
      </c>
      <c r="T878" s="109" t="s">
        <v>826</v>
      </c>
      <c r="U878" s="109" t="s">
        <v>7</v>
      </c>
      <c r="V878" s="109" t="s">
        <v>826</v>
      </c>
      <c r="W878" s="109" t="s">
        <v>826</v>
      </c>
      <c r="X878" s="109"/>
      <c r="Y878" s="105" t="e">
        <f t="shared" ref="Y878:AC878" ca="1" si="982">TRIM(SUBSTITUTE(SUBSTITUTE(OFFSET($Q878,0,COLUMN()-COLUMN($AL$1)),CHAR(160)," "),_xludf.UNICHAR(8239)," "))</f>
        <v>#NAME?</v>
      </c>
      <c r="Z878" s="105" t="e">
        <f t="shared" ca="1" si="982"/>
        <v>#NAME?</v>
      </c>
      <c r="AA878" s="105" t="e">
        <f t="shared" ca="1" si="982"/>
        <v>#NAME?</v>
      </c>
      <c r="AB878" s="105" t="e">
        <f t="shared" ca="1" si="982"/>
        <v>#NAME?</v>
      </c>
      <c r="AC878" s="105" t="e">
        <f t="shared" ca="1" si="982"/>
        <v>#NAME?</v>
      </c>
      <c r="AD878" s="107">
        <f t="shared" si="805"/>
        <v>1</v>
      </c>
      <c r="AE878" s="107" t="str">
        <f t="shared" si="971"/>
        <v>2026-04</v>
      </c>
      <c r="AF878" s="107">
        <f t="shared" si="806"/>
        <v>1</v>
      </c>
      <c r="AG878" s="107">
        <f t="shared" si="807"/>
        <v>1</v>
      </c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</row>
    <row r="879" spans="1:47" ht="24" customHeight="1" x14ac:dyDescent="0.3">
      <c r="A879" s="48">
        <v>30</v>
      </c>
      <c r="B879" s="109" t="s">
        <v>981</v>
      </c>
      <c r="C879" s="109" t="s">
        <v>871</v>
      </c>
      <c r="D879" s="109" t="s">
        <v>826</v>
      </c>
      <c r="E879" s="109" t="s">
        <v>982</v>
      </c>
      <c r="F879" s="109" t="s">
        <v>983</v>
      </c>
      <c r="G879" s="109">
        <v>40</v>
      </c>
      <c r="H879" s="130" t="s">
        <v>549</v>
      </c>
      <c r="I879" s="126" t="s">
        <v>88</v>
      </c>
      <c r="J879" s="109" t="s">
        <v>897</v>
      </c>
      <c r="K879" s="109" t="s">
        <v>930</v>
      </c>
      <c r="L879" s="109" t="s">
        <v>41</v>
      </c>
      <c r="M879" s="109" t="s">
        <v>83</v>
      </c>
      <c r="N879" s="109" t="s">
        <v>84</v>
      </c>
      <c r="O879" s="109" t="s">
        <v>826</v>
      </c>
      <c r="P879" s="109" t="s">
        <v>85</v>
      </c>
      <c r="Q879" s="136" t="s">
        <v>4</v>
      </c>
      <c r="R879" s="130" t="s">
        <v>826</v>
      </c>
      <c r="S879" s="109" t="s">
        <v>826</v>
      </c>
      <c r="T879" s="109" t="s">
        <v>826</v>
      </c>
      <c r="U879" s="109" t="s">
        <v>826</v>
      </c>
      <c r="V879" s="109" t="s">
        <v>826</v>
      </c>
      <c r="W879" s="109" t="s">
        <v>826</v>
      </c>
      <c r="X879" s="109"/>
      <c r="Y879" s="105" t="e">
        <f t="shared" ref="Y879:AC879" ca="1" si="983">TRIM(SUBSTITUTE(SUBSTITUTE(OFFSET($Q879,0,COLUMN()-COLUMN($AL$1)),CHAR(160)," "),_xludf.UNICHAR(8239)," "))</f>
        <v>#NAME?</v>
      </c>
      <c r="Z879" s="105" t="e">
        <f t="shared" ca="1" si="983"/>
        <v>#NAME?</v>
      </c>
      <c r="AA879" s="105" t="e">
        <f t="shared" ca="1" si="983"/>
        <v>#NAME?</v>
      </c>
      <c r="AB879" s="105" t="e">
        <f t="shared" ca="1" si="983"/>
        <v>#NAME?</v>
      </c>
      <c r="AC879" s="105" t="e">
        <f t="shared" ca="1" si="983"/>
        <v>#NAME?</v>
      </c>
      <c r="AD879" s="107">
        <f t="shared" si="805"/>
        <v>1</v>
      </c>
      <c r="AE879" s="107" t="str">
        <f t="shared" si="971"/>
        <v>2026-04</v>
      </c>
      <c r="AF879" s="107">
        <f t="shared" si="806"/>
        <v>1</v>
      </c>
      <c r="AG879" s="107">
        <f t="shared" si="807"/>
        <v>1</v>
      </c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</row>
    <row r="880" spans="1:47" ht="24" customHeight="1" x14ac:dyDescent="0.3">
      <c r="A880" s="48">
        <v>31</v>
      </c>
      <c r="B880" s="109" t="s">
        <v>984</v>
      </c>
      <c r="C880" s="109" t="s">
        <v>871</v>
      </c>
      <c r="D880" s="109" t="s">
        <v>826</v>
      </c>
      <c r="E880" s="109" t="s">
        <v>985</v>
      </c>
      <c r="F880" s="109" t="s">
        <v>986</v>
      </c>
      <c r="G880" s="109">
        <v>40</v>
      </c>
      <c r="H880" s="130" t="s">
        <v>549</v>
      </c>
      <c r="I880" s="125" t="s">
        <v>82</v>
      </c>
      <c r="J880" s="109" t="s">
        <v>874</v>
      </c>
      <c r="K880" s="109" t="s">
        <v>987</v>
      </c>
      <c r="L880" s="109" t="s">
        <v>35</v>
      </c>
      <c r="M880" s="109" t="s">
        <v>83</v>
      </c>
      <c r="N880" s="109" t="s">
        <v>84</v>
      </c>
      <c r="O880" s="109" t="s">
        <v>826</v>
      </c>
      <c r="P880" s="109" t="s">
        <v>85</v>
      </c>
      <c r="Q880" s="136" t="s">
        <v>4</v>
      </c>
      <c r="R880" s="130" t="s">
        <v>826</v>
      </c>
      <c r="S880" s="109" t="s">
        <v>826</v>
      </c>
      <c r="T880" s="109" t="s">
        <v>826</v>
      </c>
      <c r="U880" s="109" t="s">
        <v>826</v>
      </c>
      <c r="V880" s="109" t="s">
        <v>826</v>
      </c>
      <c r="W880" s="109" t="s">
        <v>826</v>
      </c>
      <c r="X880" s="109"/>
      <c r="Y880" s="105" t="e">
        <f t="shared" ref="Y880:AC880" ca="1" si="984">TRIM(SUBSTITUTE(SUBSTITUTE(OFFSET($Q880,0,COLUMN()-COLUMN($AL$1)),CHAR(160)," "),_xludf.UNICHAR(8239)," "))</f>
        <v>#NAME?</v>
      </c>
      <c r="Z880" s="105" t="e">
        <f t="shared" ca="1" si="984"/>
        <v>#NAME?</v>
      </c>
      <c r="AA880" s="105" t="e">
        <f t="shared" ca="1" si="984"/>
        <v>#NAME?</v>
      </c>
      <c r="AB880" s="105" t="e">
        <f t="shared" ca="1" si="984"/>
        <v>#NAME?</v>
      </c>
      <c r="AC880" s="105" t="e">
        <f t="shared" ca="1" si="984"/>
        <v>#NAME?</v>
      </c>
      <c r="AD880" s="107">
        <f t="shared" si="805"/>
        <v>1</v>
      </c>
      <c r="AE880" s="107" t="str">
        <f t="shared" si="971"/>
        <v>2026-04</v>
      </c>
      <c r="AF880" s="107">
        <f t="shared" si="806"/>
        <v>1</v>
      </c>
      <c r="AG880" s="107">
        <f t="shared" si="807"/>
        <v>1</v>
      </c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</row>
    <row r="881" spans="1:47" ht="24" customHeight="1" x14ac:dyDescent="0.3">
      <c r="A881" s="48">
        <v>32</v>
      </c>
      <c r="B881" s="109" t="s">
        <v>988</v>
      </c>
      <c r="C881" s="109" t="s">
        <v>871</v>
      </c>
      <c r="D881" s="109" t="s">
        <v>826</v>
      </c>
      <c r="E881" s="109" t="s">
        <v>989</v>
      </c>
      <c r="F881" s="109" t="s">
        <v>990</v>
      </c>
      <c r="G881" s="109">
        <v>26</v>
      </c>
      <c r="H881" s="130" t="s">
        <v>549</v>
      </c>
      <c r="I881" s="125" t="s">
        <v>82</v>
      </c>
      <c r="J881" s="109" t="s">
        <v>874</v>
      </c>
      <c r="K881" s="109" t="s">
        <v>991</v>
      </c>
      <c r="L881" s="109" t="s">
        <v>35</v>
      </c>
      <c r="M881" s="109" t="s">
        <v>83</v>
      </c>
      <c r="N881" s="109" t="s">
        <v>84</v>
      </c>
      <c r="O881" s="109" t="s">
        <v>826</v>
      </c>
      <c r="P881" s="109" t="s">
        <v>85</v>
      </c>
      <c r="Q881" s="130" t="s">
        <v>826</v>
      </c>
      <c r="R881" s="130" t="s">
        <v>826</v>
      </c>
      <c r="S881" s="109" t="s">
        <v>826</v>
      </c>
      <c r="T881" s="109" t="s">
        <v>826</v>
      </c>
      <c r="U881" s="109" t="s">
        <v>7</v>
      </c>
      <c r="V881" s="109" t="s">
        <v>826</v>
      </c>
      <c r="W881" s="109" t="s">
        <v>826</v>
      </c>
      <c r="X881" s="109"/>
      <c r="Y881" s="105" t="e">
        <f t="shared" ref="Y881:AC881" ca="1" si="985">TRIM(SUBSTITUTE(SUBSTITUTE(OFFSET($Q881,0,COLUMN()-COLUMN($AL$1)),CHAR(160)," "),_xludf.UNICHAR(8239)," "))</f>
        <v>#NAME?</v>
      </c>
      <c r="Z881" s="105" t="e">
        <f t="shared" ca="1" si="985"/>
        <v>#NAME?</v>
      </c>
      <c r="AA881" s="105" t="e">
        <f t="shared" ca="1" si="985"/>
        <v>#NAME?</v>
      </c>
      <c r="AB881" s="105" t="e">
        <f t="shared" ca="1" si="985"/>
        <v>#NAME?</v>
      </c>
      <c r="AC881" s="105" t="e">
        <f t="shared" ca="1" si="985"/>
        <v>#NAME?</v>
      </c>
      <c r="AD881" s="107">
        <f t="shared" si="805"/>
        <v>1</v>
      </c>
      <c r="AE881" s="107" t="str">
        <f t="shared" si="971"/>
        <v>2026-04</v>
      </c>
      <c r="AF881" s="107">
        <f t="shared" si="806"/>
        <v>1</v>
      </c>
      <c r="AG881" s="107">
        <f t="shared" si="807"/>
        <v>1</v>
      </c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</row>
    <row r="882" spans="1:47" ht="24" customHeight="1" x14ac:dyDescent="0.3">
      <c r="A882" s="48">
        <v>33</v>
      </c>
      <c r="B882" s="109" t="s">
        <v>992</v>
      </c>
      <c r="C882" s="109" t="s">
        <v>871</v>
      </c>
      <c r="D882" s="109" t="s">
        <v>826</v>
      </c>
      <c r="E882" s="109" t="s">
        <v>993</v>
      </c>
      <c r="F882" s="109" t="s">
        <v>994</v>
      </c>
      <c r="G882" s="109">
        <v>1</v>
      </c>
      <c r="H882" s="130" t="s">
        <v>212</v>
      </c>
      <c r="I882" s="125" t="s">
        <v>82</v>
      </c>
      <c r="J882" s="109" t="s">
        <v>874</v>
      </c>
      <c r="K882" s="109" t="s">
        <v>995</v>
      </c>
      <c r="L882" s="109" t="s">
        <v>35</v>
      </c>
      <c r="M882" s="109" t="s">
        <v>89</v>
      </c>
      <c r="N882" s="109" t="s">
        <v>84</v>
      </c>
      <c r="O882" s="109" t="s">
        <v>826</v>
      </c>
      <c r="P882" s="109" t="s">
        <v>85</v>
      </c>
      <c r="Q882" s="136" t="s">
        <v>16</v>
      </c>
      <c r="R882" s="130" t="s">
        <v>826</v>
      </c>
      <c r="S882" s="109" t="s">
        <v>826</v>
      </c>
      <c r="T882" s="109" t="s">
        <v>826</v>
      </c>
      <c r="U882" s="109" t="s">
        <v>7</v>
      </c>
      <c r="V882" s="109" t="s">
        <v>826</v>
      </c>
      <c r="W882" s="109" t="s">
        <v>826</v>
      </c>
      <c r="X882" s="109"/>
      <c r="Y882" s="105" t="e">
        <f t="shared" ref="Y882:AC882" ca="1" si="986">TRIM(SUBSTITUTE(SUBSTITUTE(OFFSET($Q882,0,COLUMN()-COLUMN($AL$1)),CHAR(160)," "),_xludf.UNICHAR(8239)," "))</f>
        <v>#NAME?</v>
      </c>
      <c r="Z882" s="105" t="e">
        <f t="shared" ca="1" si="986"/>
        <v>#NAME?</v>
      </c>
      <c r="AA882" s="105" t="e">
        <f t="shared" ca="1" si="986"/>
        <v>#NAME?</v>
      </c>
      <c r="AB882" s="105" t="e">
        <f t="shared" ca="1" si="986"/>
        <v>#NAME?</v>
      </c>
      <c r="AC882" s="105" t="e">
        <f t="shared" ca="1" si="986"/>
        <v>#NAME?</v>
      </c>
      <c r="AD882" s="107">
        <f t="shared" si="805"/>
        <v>1</v>
      </c>
      <c r="AE882" s="107" t="str">
        <f t="shared" si="971"/>
        <v>2026-04</v>
      </c>
      <c r="AF882" s="107">
        <f t="shared" si="806"/>
        <v>1</v>
      </c>
      <c r="AG882" s="107">
        <f t="shared" si="807"/>
        <v>1</v>
      </c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</row>
    <row r="883" spans="1:47" ht="24" customHeight="1" x14ac:dyDescent="0.3">
      <c r="A883" s="48">
        <v>34</v>
      </c>
      <c r="B883" s="109" t="s">
        <v>996</v>
      </c>
      <c r="C883" s="109" t="s">
        <v>871</v>
      </c>
      <c r="D883" s="109" t="s">
        <v>826</v>
      </c>
      <c r="E883" s="109" t="s">
        <v>997</v>
      </c>
      <c r="F883" s="109" t="s">
        <v>998</v>
      </c>
      <c r="G883" s="109">
        <v>31</v>
      </c>
      <c r="H883" s="130" t="s">
        <v>549</v>
      </c>
      <c r="I883" s="125" t="s">
        <v>82</v>
      </c>
      <c r="J883" s="109" t="s">
        <v>874</v>
      </c>
      <c r="K883" s="109" t="s">
        <v>999</v>
      </c>
      <c r="L883" s="109" t="s">
        <v>35</v>
      </c>
      <c r="M883" s="109" t="s">
        <v>83</v>
      </c>
      <c r="N883" s="109" t="s">
        <v>84</v>
      </c>
      <c r="O883" s="109" t="s">
        <v>826</v>
      </c>
      <c r="P883" s="109" t="s">
        <v>85</v>
      </c>
      <c r="Q883" s="136" t="s">
        <v>16</v>
      </c>
      <c r="R883" s="130" t="s">
        <v>826</v>
      </c>
      <c r="S883" s="109" t="s">
        <v>826</v>
      </c>
      <c r="T883" s="109" t="s">
        <v>826</v>
      </c>
      <c r="U883" s="109" t="s">
        <v>826</v>
      </c>
      <c r="V883" s="109" t="s">
        <v>826</v>
      </c>
      <c r="W883" s="109" t="s">
        <v>826</v>
      </c>
      <c r="X883" s="109"/>
      <c r="Y883" s="105" t="e">
        <f t="shared" ref="Y883:AC883" ca="1" si="987">TRIM(SUBSTITUTE(SUBSTITUTE(OFFSET($Q883,0,COLUMN()-COLUMN($AL$1)),CHAR(160)," "),_xludf.UNICHAR(8239)," "))</f>
        <v>#NAME?</v>
      </c>
      <c r="Z883" s="105" t="e">
        <f t="shared" ca="1" si="987"/>
        <v>#NAME?</v>
      </c>
      <c r="AA883" s="105" t="e">
        <f t="shared" ca="1" si="987"/>
        <v>#NAME?</v>
      </c>
      <c r="AB883" s="105" t="e">
        <f t="shared" ca="1" si="987"/>
        <v>#NAME?</v>
      </c>
      <c r="AC883" s="105" t="e">
        <f t="shared" ca="1" si="987"/>
        <v>#NAME?</v>
      </c>
      <c r="AD883" s="107">
        <f t="shared" si="805"/>
        <v>1</v>
      </c>
      <c r="AE883" s="107" t="str">
        <f t="shared" si="971"/>
        <v>2026-04</v>
      </c>
      <c r="AF883" s="107">
        <f t="shared" si="806"/>
        <v>1</v>
      </c>
      <c r="AG883" s="107">
        <f t="shared" si="807"/>
        <v>1</v>
      </c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</row>
    <row r="884" spans="1:47" ht="24" customHeight="1" x14ac:dyDescent="0.3">
      <c r="A884" s="48">
        <v>35</v>
      </c>
      <c r="B884" s="109" t="s">
        <v>1000</v>
      </c>
      <c r="C884" s="109" t="s">
        <v>871</v>
      </c>
      <c r="D884" s="109" t="s">
        <v>826</v>
      </c>
      <c r="E884" s="109" t="s">
        <v>1001</v>
      </c>
      <c r="F884" s="109" t="s">
        <v>1002</v>
      </c>
      <c r="G884" s="109">
        <v>3</v>
      </c>
      <c r="H884" s="130" t="s">
        <v>212</v>
      </c>
      <c r="I884" s="126" t="s">
        <v>88</v>
      </c>
      <c r="J884" s="109" t="s">
        <v>897</v>
      </c>
      <c r="K884" s="109" t="s">
        <v>999</v>
      </c>
      <c r="L884" s="109" t="s">
        <v>35</v>
      </c>
      <c r="M884" s="109" t="s">
        <v>89</v>
      </c>
      <c r="N884" s="109" t="s">
        <v>84</v>
      </c>
      <c r="O884" s="109" t="s">
        <v>826</v>
      </c>
      <c r="P884" s="109" t="s">
        <v>85</v>
      </c>
      <c r="Q884" s="136" t="s">
        <v>16</v>
      </c>
      <c r="R884" s="130" t="s">
        <v>826</v>
      </c>
      <c r="S884" s="109" t="s">
        <v>826</v>
      </c>
      <c r="T884" s="109" t="s">
        <v>826</v>
      </c>
      <c r="U884" s="109" t="s">
        <v>7</v>
      </c>
      <c r="V884" s="109" t="s">
        <v>826</v>
      </c>
      <c r="W884" s="109" t="s">
        <v>826</v>
      </c>
      <c r="X884" s="109"/>
      <c r="Y884" s="105" t="e">
        <f t="shared" ref="Y884:AC884" ca="1" si="988">TRIM(SUBSTITUTE(SUBSTITUTE(OFFSET($Q884,0,COLUMN()-COLUMN($AL$1)),CHAR(160)," "),_xludf.UNICHAR(8239)," "))</f>
        <v>#NAME?</v>
      </c>
      <c r="Z884" s="105" t="e">
        <f t="shared" ca="1" si="988"/>
        <v>#NAME?</v>
      </c>
      <c r="AA884" s="105" t="e">
        <f t="shared" ca="1" si="988"/>
        <v>#NAME?</v>
      </c>
      <c r="AB884" s="105" t="e">
        <f t="shared" ca="1" si="988"/>
        <v>#NAME?</v>
      </c>
      <c r="AC884" s="105" t="e">
        <f t="shared" ca="1" si="988"/>
        <v>#NAME?</v>
      </c>
      <c r="AD884" s="107">
        <f t="shared" si="805"/>
        <v>1</v>
      </c>
      <c r="AE884" s="107" t="str">
        <f t="shared" si="971"/>
        <v>2026-04</v>
      </c>
      <c r="AF884" s="107">
        <f t="shared" si="806"/>
        <v>1</v>
      </c>
      <c r="AG884" s="107">
        <f t="shared" si="807"/>
        <v>1</v>
      </c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</row>
    <row r="885" spans="1:47" ht="24" customHeight="1" x14ac:dyDescent="0.3">
      <c r="A885" s="48">
        <v>36</v>
      </c>
      <c r="B885" s="109" t="s">
        <v>1003</v>
      </c>
      <c r="C885" s="109" t="s">
        <v>871</v>
      </c>
      <c r="D885" s="109" t="s">
        <v>826</v>
      </c>
      <c r="E885" s="109" t="s">
        <v>1004</v>
      </c>
      <c r="F885" s="109" t="s">
        <v>1005</v>
      </c>
      <c r="G885" s="109">
        <v>62</v>
      </c>
      <c r="H885" s="130" t="s">
        <v>941</v>
      </c>
      <c r="I885" s="125" t="s">
        <v>82</v>
      </c>
      <c r="J885" s="109" t="s">
        <v>874</v>
      </c>
      <c r="K885" s="109" t="s">
        <v>1006</v>
      </c>
      <c r="L885" s="109" t="s">
        <v>35</v>
      </c>
      <c r="M885" s="105" t="s">
        <v>112</v>
      </c>
      <c r="N885" s="109" t="s">
        <v>84</v>
      </c>
      <c r="O885" s="109" t="s">
        <v>826</v>
      </c>
      <c r="P885" s="109" t="s">
        <v>85</v>
      </c>
      <c r="Q885" s="136" t="s">
        <v>16</v>
      </c>
      <c r="R885" s="130" t="s">
        <v>826</v>
      </c>
      <c r="S885" s="109" t="s">
        <v>826</v>
      </c>
      <c r="T885" s="109" t="s">
        <v>826</v>
      </c>
      <c r="U885" s="109" t="s">
        <v>826</v>
      </c>
      <c r="V885" s="109" t="s">
        <v>826</v>
      </c>
      <c r="W885" s="109" t="s">
        <v>826</v>
      </c>
      <c r="X885" s="109"/>
      <c r="Y885" s="105" t="e">
        <f t="shared" ref="Y885:AC885" ca="1" si="989">TRIM(SUBSTITUTE(SUBSTITUTE(OFFSET($Q885,0,COLUMN()-COLUMN($AL$1)),CHAR(160)," "),_xludf.UNICHAR(8239)," "))</f>
        <v>#NAME?</v>
      </c>
      <c r="Z885" s="105" t="e">
        <f t="shared" ca="1" si="989"/>
        <v>#NAME?</v>
      </c>
      <c r="AA885" s="105" t="e">
        <f t="shared" ca="1" si="989"/>
        <v>#NAME?</v>
      </c>
      <c r="AB885" s="105" t="e">
        <f t="shared" ca="1" si="989"/>
        <v>#NAME?</v>
      </c>
      <c r="AC885" s="105" t="e">
        <f t="shared" ca="1" si="989"/>
        <v>#NAME?</v>
      </c>
      <c r="AD885" s="107">
        <f t="shared" si="805"/>
        <v>1</v>
      </c>
      <c r="AE885" s="107" t="str">
        <f t="shared" si="971"/>
        <v>2026-04</v>
      </c>
      <c r="AF885" s="107">
        <f t="shared" si="806"/>
        <v>1</v>
      </c>
      <c r="AG885" s="107">
        <f t="shared" si="807"/>
        <v>1</v>
      </c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</row>
    <row r="886" spans="1:47" ht="24" customHeight="1" x14ac:dyDescent="0.3">
      <c r="A886" s="48">
        <v>37</v>
      </c>
      <c r="B886" s="109" t="s">
        <v>261</v>
      </c>
      <c r="C886" s="109" t="s">
        <v>871</v>
      </c>
      <c r="D886" s="109" t="s">
        <v>826</v>
      </c>
      <c r="E886" s="109" t="s">
        <v>1007</v>
      </c>
      <c r="F886" s="109" t="s">
        <v>1008</v>
      </c>
      <c r="G886" s="109">
        <v>7</v>
      </c>
      <c r="H886" s="130" t="s">
        <v>976</v>
      </c>
      <c r="I886" s="126" t="s">
        <v>88</v>
      </c>
      <c r="J886" s="109" t="s">
        <v>897</v>
      </c>
      <c r="K886" s="109" t="s">
        <v>1009</v>
      </c>
      <c r="L886" s="109" t="s">
        <v>35</v>
      </c>
      <c r="M886" s="109" t="s">
        <v>89</v>
      </c>
      <c r="N886" s="109" t="s">
        <v>84</v>
      </c>
      <c r="O886" s="109" t="s">
        <v>826</v>
      </c>
      <c r="P886" s="109" t="s">
        <v>85</v>
      </c>
      <c r="Q886" s="130" t="s">
        <v>826</v>
      </c>
      <c r="R886" s="130" t="s">
        <v>826</v>
      </c>
      <c r="S886" s="109" t="s">
        <v>18</v>
      </c>
      <c r="T886" s="109" t="s">
        <v>826</v>
      </c>
      <c r="U886" s="109" t="s">
        <v>826</v>
      </c>
      <c r="V886" s="109" t="s">
        <v>826</v>
      </c>
      <c r="W886" s="109" t="s">
        <v>826</v>
      </c>
      <c r="X886" s="109"/>
      <c r="Y886" s="105" t="e">
        <f t="shared" ref="Y886:AC886" ca="1" si="990">TRIM(SUBSTITUTE(SUBSTITUTE(OFFSET($Q886,0,COLUMN()-COLUMN($AL$1)),CHAR(160)," "),_xludf.UNICHAR(8239)," "))</f>
        <v>#NAME?</v>
      </c>
      <c r="Z886" s="105" t="e">
        <f t="shared" ca="1" si="990"/>
        <v>#NAME?</v>
      </c>
      <c r="AA886" s="105" t="e">
        <f t="shared" ca="1" si="990"/>
        <v>#NAME?</v>
      </c>
      <c r="AB886" s="105" t="e">
        <f t="shared" ca="1" si="990"/>
        <v>#NAME?</v>
      </c>
      <c r="AC886" s="105" t="e">
        <f t="shared" ca="1" si="990"/>
        <v>#NAME?</v>
      </c>
      <c r="AD886" s="107">
        <f t="shared" si="805"/>
        <v>0</v>
      </c>
      <c r="AE886" s="107" t="str">
        <f t="shared" si="971"/>
        <v>2026-04</v>
      </c>
      <c r="AF886" s="107">
        <f t="shared" si="806"/>
        <v>0</v>
      </c>
      <c r="AG886" s="107">
        <f t="shared" si="807"/>
        <v>0</v>
      </c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</row>
    <row r="887" spans="1:47" ht="24" customHeight="1" x14ac:dyDescent="0.3">
      <c r="A887" s="48">
        <v>38</v>
      </c>
      <c r="B887" s="109" t="s">
        <v>1010</v>
      </c>
      <c r="C887" s="109" t="s">
        <v>871</v>
      </c>
      <c r="D887" s="109" t="s">
        <v>826</v>
      </c>
      <c r="E887" s="109" t="s">
        <v>1011</v>
      </c>
      <c r="F887" s="109" t="s">
        <v>1012</v>
      </c>
      <c r="G887" s="109">
        <v>37</v>
      </c>
      <c r="H887" s="130" t="s">
        <v>549</v>
      </c>
      <c r="I887" s="125" t="s">
        <v>82</v>
      </c>
      <c r="J887" s="109" t="s">
        <v>874</v>
      </c>
      <c r="K887" s="109" t="s">
        <v>1013</v>
      </c>
      <c r="L887" s="109" t="s">
        <v>35</v>
      </c>
      <c r="M887" s="109" t="s">
        <v>83</v>
      </c>
      <c r="N887" s="109" t="s">
        <v>84</v>
      </c>
      <c r="O887" s="109" t="s">
        <v>826</v>
      </c>
      <c r="P887" s="106" t="s">
        <v>156</v>
      </c>
      <c r="Q887" s="136" t="s">
        <v>16</v>
      </c>
      <c r="R887" s="130" t="s">
        <v>826</v>
      </c>
      <c r="S887" s="109" t="s">
        <v>826</v>
      </c>
      <c r="T887" s="109" t="s">
        <v>826</v>
      </c>
      <c r="U887" s="109" t="s">
        <v>826</v>
      </c>
      <c r="V887" s="109" t="s">
        <v>826</v>
      </c>
      <c r="W887" s="109" t="s">
        <v>826</v>
      </c>
      <c r="X887" s="109"/>
      <c r="Y887" s="105" t="e">
        <f t="shared" ref="Y887:AC887" ca="1" si="991">TRIM(SUBSTITUTE(SUBSTITUTE(OFFSET($Q887,0,COLUMN()-COLUMN($AL$1)),CHAR(160)," "),_xludf.UNICHAR(8239)," "))</f>
        <v>#NAME?</v>
      </c>
      <c r="Z887" s="105" t="e">
        <f t="shared" ca="1" si="991"/>
        <v>#NAME?</v>
      </c>
      <c r="AA887" s="105" t="e">
        <f t="shared" ca="1" si="991"/>
        <v>#NAME?</v>
      </c>
      <c r="AB887" s="105" t="e">
        <f t="shared" ca="1" si="991"/>
        <v>#NAME?</v>
      </c>
      <c r="AC887" s="105" t="e">
        <f t="shared" ca="1" si="991"/>
        <v>#NAME?</v>
      </c>
      <c r="AD887" s="107">
        <f t="shared" si="805"/>
        <v>1</v>
      </c>
      <c r="AE887" s="107" t="str">
        <f t="shared" si="971"/>
        <v>2026-04</v>
      </c>
      <c r="AF887" s="107">
        <f t="shared" si="806"/>
        <v>1</v>
      </c>
      <c r="AG887" s="107">
        <f t="shared" si="807"/>
        <v>1</v>
      </c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</row>
    <row r="888" spans="1:47" ht="24" customHeight="1" x14ac:dyDescent="0.3">
      <c r="A888" s="48">
        <v>39</v>
      </c>
      <c r="B888" s="109" t="s">
        <v>1014</v>
      </c>
      <c r="C888" s="109" t="s">
        <v>871</v>
      </c>
      <c r="D888" s="109" t="s">
        <v>826</v>
      </c>
      <c r="E888" s="109" t="s">
        <v>1015</v>
      </c>
      <c r="F888" s="109" t="s">
        <v>1016</v>
      </c>
      <c r="G888" s="109">
        <v>57</v>
      </c>
      <c r="H888" s="130" t="s">
        <v>549</v>
      </c>
      <c r="I888" s="125" t="s">
        <v>82</v>
      </c>
      <c r="J888" s="109" t="s">
        <v>874</v>
      </c>
      <c r="K888" s="109" t="s">
        <v>1017</v>
      </c>
      <c r="L888" s="109" t="s">
        <v>35</v>
      </c>
      <c r="M888" s="109" t="s">
        <v>83</v>
      </c>
      <c r="N888" s="109" t="s">
        <v>84</v>
      </c>
      <c r="O888" s="109" t="s">
        <v>826</v>
      </c>
      <c r="P888" s="109" t="s">
        <v>85</v>
      </c>
      <c r="Q888" s="136" t="s">
        <v>4</v>
      </c>
      <c r="R888" s="130" t="s">
        <v>826</v>
      </c>
      <c r="S888" s="109" t="s">
        <v>826</v>
      </c>
      <c r="T888" s="109" t="s">
        <v>826</v>
      </c>
      <c r="U888" s="109" t="s">
        <v>826</v>
      </c>
      <c r="V888" s="109" t="s">
        <v>826</v>
      </c>
      <c r="W888" s="109" t="s">
        <v>826</v>
      </c>
      <c r="X888" s="109"/>
      <c r="Y888" s="105" t="e">
        <f t="shared" ref="Y888:AC888" ca="1" si="992">TRIM(SUBSTITUTE(SUBSTITUTE(OFFSET($Q888,0,COLUMN()-COLUMN($AL$1)),CHAR(160)," "),_xludf.UNICHAR(8239)," "))</f>
        <v>#NAME?</v>
      </c>
      <c r="Z888" s="105" t="e">
        <f t="shared" ca="1" si="992"/>
        <v>#NAME?</v>
      </c>
      <c r="AA888" s="105" t="e">
        <f t="shared" ca="1" si="992"/>
        <v>#NAME?</v>
      </c>
      <c r="AB888" s="105" t="e">
        <f t="shared" ca="1" si="992"/>
        <v>#NAME?</v>
      </c>
      <c r="AC888" s="105" t="e">
        <f t="shared" ca="1" si="992"/>
        <v>#NAME?</v>
      </c>
      <c r="AD888" s="107">
        <f t="shared" si="805"/>
        <v>0</v>
      </c>
      <c r="AE888" s="107" t="str">
        <f t="shared" si="971"/>
        <v>2026-04</v>
      </c>
      <c r="AF888" s="107">
        <f t="shared" si="806"/>
        <v>1</v>
      </c>
      <c r="AG888" s="107">
        <f t="shared" si="807"/>
        <v>1</v>
      </c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</row>
    <row r="889" spans="1:47" ht="24" customHeight="1" x14ac:dyDescent="0.3">
      <c r="A889" s="48">
        <v>40</v>
      </c>
      <c r="B889" s="109" t="s">
        <v>1018</v>
      </c>
      <c r="C889" s="109" t="s">
        <v>871</v>
      </c>
      <c r="D889" s="109" t="s">
        <v>826</v>
      </c>
      <c r="E889" s="109" t="s">
        <v>1019</v>
      </c>
      <c r="F889" s="109" t="s">
        <v>1020</v>
      </c>
      <c r="G889" s="109">
        <v>1</v>
      </c>
      <c r="H889" s="130" t="s">
        <v>212</v>
      </c>
      <c r="I889" s="125" t="s">
        <v>82</v>
      </c>
      <c r="J889" s="109" t="s">
        <v>874</v>
      </c>
      <c r="K889" s="109" t="s">
        <v>1021</v>
      </c>
      <c r="L889" s="109" t="s">
        <v>41</v>
      </c>
      <c r="M889" s="109" t="s">
        <v>89</v>
      </c>
      <c r="N889" s="109" t="s">
        <v>84</v>
      </c>
      <c r="O889" s="109" t="s">
        <v>826</v>
      </c>
      <c r="P889" s="109" t="s">
        <v>85</v>
      </c>
      <c r="Q889" s="136" t="s">
        <v>16</v>
      </c>
      <c r="R889" s="130" t="s">
        <v>826</v>
      </c>
      <c r="S889" s="109" t="s">
        <v>826</v>
      </c>
      <c r="T889" s="109" t="s">
        <v>826</v>
      </c>
      <c r="U889" s="109" t="s">
        <v>7</v>
      </c>
      <c r="V889" s="109" t="s">
        <v>826</v>
      </c>
      <c r="W889" s="109" t="s">
        <v>826</v>
      </c>
      <c r="X889" s="109"/>
      <c r="Y889" s="105" t="e">
        <f t="shared" ref="Y889:AC889" ca="1" si="993">TRIM(SUBSTITUTE(SUBSTITUTE(OFFSET($Q889,0,COLUMN()-COLUMN($AL$1)),CHAR(160)," "),_xludf.UNICHAR(8239)," "))</f>
        <v>#NAME?</v>
      </c>
      <c r="Z889" s="105" t="e">
        <f t="shared" ca="1" si="993"/>
        <v>#NAME?</v>
      </c>
      <c r="AA889" s="105" t="e">
        <f t="shared" ca="1" si="993"/>
        <v>#NAME?</v>
      </c>
      <c r="AB889" s="105" t="e">
        <f t="shared" ca="1" si="993"/>
        <v>#NAME?</v>
      </c>
      <c r="AC889" s="105" t="e">
        <f t="shared" ca="1" si="993"/>
        <v>#NAME?</v>
      </c>
      <c r="AD889" s="107">
        <f t="shared" si="805"/>
        <v>1</v>
      </c>
      <c r="AE889" s="107" t="str">
        <f t="shared" si="971"/>
        <v>2026-04</v>
      </c>
      <c r="AF889" s="107">
        <f t="shared" si="806"/>
        <v>1</v>
      </c>
      <c r="AG889" s="107">
        <f t="shared" si="807"/>
        <v>1</v>
      </c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</row>
    <row r="890" spans="1:47" ht="24" customHeight="1" x14ac:dyDescent="0.3">
      <c r="A890" s="48">
        <v>41</v>
      </c>
      <c r="B890" s="109" t="s">
        <v>1022</v>
      </c>
      <c r="C890" s="109" t="s">
        <v>871</v>
      </c>
      <c r="D890" s="109" t="s">
        <v>826</v>
      </c>
      <c r="E890" s="109" t="s">
        <v>1023</v>
      </c>
      <c r="F890" s="109" t="s">
        <v>1024</v>
      </c>
      <c r="G890" s="109">
        <v>18</v>
      </c>
      <c r="H890" s="130" t="s">
        <v>976</v>
      </c>
      <c r="I890" s="125" t="s">
        <v>82</v>
      </c>
      <c r="J890" s="109" t="s">
        <v>874</v>
      </c>
      <c r="K890" s="109" t="s">
        <v>1021</v>
      </c>
      <c r="L890" s="109" t="s">
        <v>35</v>
      </c>
      <c r="M890" s="109" t="s">
        <v>83</v>
      </c>
      <c r="N890" s="109" t="s">
        <v>84</v>
      </c>
      <c r="O890" s="109" t="s">
        <v>826</v>
      </c>
      <c r="P890" s="109" t="s">
        <v>85</v>
      </c>
      <c r="Q890" s="130" t="s">
        <v>826</v>
      </c>
      <c r="R890" s="130" t="s">
        <v>37</v>
      </c>
      <c r="S890" s="109" t="s">
        <v>826</v>
      </c>
      <c r="T890" s="109" t="s">
        <v>826</v>
      </c>
      <c r="U890" s="109" t="s">
        <v>7</v>
      </c>
      <c r="V890" s="109" t="s">
        <v>826</v>
      </c>
      <c r="W890" s="109" t="s">
        <v>826</v>
      </c>
      <c r="X890" s="109"/>
      <c r="Y890" s="105" t="e">
        <f t="shared" ref="Y890:AC890" ca="1" si="994">TRIM(SUBSTITUTE(SUBSTITUTE(OFFSET($Q890,0,COLUMN()-COLUMN($AL$1)),CHAR(160)," "),_xludf.UNICHAR(8239)," "))</f>
        <v>#NAME?</v>
      </c>
      <c r="Z890" s="105" t="e">
        <f t="shared" ca="1" si="994"/>
        <v>#NAME?</v>
      </c>
      <c r="AA890" s="105" t="e">
        <f t="shared" ca="1" si="994"/>
        <v>#NAME?</v>
      </c>
      <c r="AB890" s="105" t="e">
        <f t="shared" ca="1" si="994"/>
        <v>#NAME?</v>
      </c>
      <c r="AC890" s="105" t="e">
        <f t="shared" ca="1" si="994"/>
        <v>#NAME?</v>
      </c>
      <c r="AD890" s="107">
        <f t="shared" si="805"/>
        <v>1</v>
      </c>
      <c r="AE890" s="107" t="str">
        <f t="shared" si="971"/>
        <v>2026-04</v>
      </c>
      <c r="AF890" s="107">
        <f t="shared" si="806"/>
        <v>1</v>
      </c>
      <c r="AG890" s="107">
        <f t="shared" si="807"/>
        <v>1</v>
      </c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</row>
    <row r="891" spans="1:47" ht="24" customHeight="1" x14ac:dyDescent="0.3">
      <c r="A891" s="48">
        <v>42</v>
      </c>
      <c r="B891" s="109" t="s">
        <v>1025</v>
      </c>
      <c r="C891" s="109" t="s">
        <v>871</v>
      </c>
      <c r="D891" s="109" t="s">
        <v>826</v>
      </c>
      <c r="E891" s="109" t="s">
        <v>1026</v>
      </c>
      <c r="F891" s="109" t="s">
        <v>1027</v>
      </c>
      <c r="G891" s="109">
        <v>16</v>
      </c>
      <c r="H891" s="130" t="s">
        <v>976</v>
      </c>
      <c r="I891" s="125" t="s">
        <v>82</v>
      </c>
      <c r="J891" s="109" t="s">
        <v>874</v>
      </c>
      <c r="K891" s="109" t="s">
        <v>1028</v>
      </c>
      <c r="L891" s="109" t="s">
        <v>35</v>
      </c>
      <c r="M891" s="109" t="s">
        <v>83</v>
      </c>
      <c r="N891" s="109" t="s">
        <v>84</v>
      </c>
      <c r="O891" s="109" t="s">
        <v>826</v>
      </c>
      <c r="P891" s="109" t="s">
        <v>85</v>
      </c>
      <c r="Q891" s="130" t="s">
        <v>826</v>
      </c>
      <c r="R891" s="130" t="s">
        <v>5</v>
      </c>
      <c r="S891" s="109" t="s">
        <v>826</v>
      </c>
      <c r="T891" s="109" t="s">
        <v>826</v>
      </c>
      <c r="U891" s="109" t="s">
        <v>7</v>
      </c>
      <c r="V891" s="109" t="s">
        <v>826</v>
      </c>
      <c r="W891" s="109" t="s">
        <v>826</v>
      </c>
      <c r="X891" s="109"/>
      <c r="Y891" s="105" t="e">
        <f t="shared" ref="Y891:AC891" ca="1" si="995">TRIM(SUBSTITUTE(SUBSTITUTE(OFFSET($Q891,0,COLUMN()-COLUMN($AL$1)),CHAR(160)," "),_xludf.UNICHAR(8239)," "))</f>
        <v>#NAME?</v>
      </c>
      <c r="Z891" s="105" t="e">
        <f t="shared" ca="1" si="995"/>
        <v>#NAME?</v>
      </c>
      <c r="AA891" s="105" t="e">
        <f t="shared" ca="1" si="995"/>
        <v>#NAME?</v>
      </c>
      <c r="AB891" s="105" t="e">
        <f t="shared" ca="1" si="995"/>
        <v>#NAME?</v>
      </c>
      <c r="AC891" s="105" t="e">
        <f t="shared" ca="1" si="995"/>
        <v>#NAME?</v>
      </c>
      <c r="AD891" s="107">
        <f t="shared" si="805"/>
        <v>1</v>
      </c>
      <c r="AE891" s="107" t="str">
        <f t="shared" si="971"/>
        <v>2026-04</v>
      </c>
      <c r="AF891" s="107">
        <f t="shared" si="806"/>
        <v>1</v>
      </c>
      <c r="AG891" s="107">
        <f t="shared" si="807"/>
        <v>1</v>
      </c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</row>
    <row r="892" spans="1:47" ht="24" customHeight="1" x14ac:dyDescent="0.3">
      <c r="A892" s="48">
        <v>43</v>
      </c>
      <c r="B892" s="109" t="s">
        <v>1029</v>
      </c>
      <c r="C892" s="109" t="s">
        <v>871</v>
      </c>
      <c r="D892" s="109" t="s">
        <v>826</v>
      </c>
      <c r="E892" s="109" t="s">
        <v>1030</v>
      </c>
      <c r="F892" s="109" t="s">
        <v>1031</v>
      </c>
      <c r="G892" s="109">
        <v>26</v>
      </c>
      <c r="H892" s="130" t="s">
        <v>549</v>
      </c>
      <c r="I892" s="125" t="s">
        <v>82</v>
      </c>
      <c r="J892" s="109" t="s">
        <v>874</v>
      </c>
      <c r="K892" s="109" t="s">
        <v>1032</v>
      </c>
      <c r="L892" s="109" t="s">
        <v>12</v>
      </c>
      <c r="M892" s="109" t="s">
        <v>83</v>
      </c>
      <c r="N892" s="109" t="s">
        <v>84</v>
      </c>
      <c r="O892" s="109" t="s">
        <v>826</v>
      </c>
      <c r="P892" s="109" t="s">
        <v>85</v>
      </c>
      <c r="Q892" s="130" t="s">
        <v>826</v>
      </c>
      <c r="R892" s="130" t="s">
        <v>5</v>
      </c>
      <c r="S892" s="109" t="s">
        <v>826</v>
      </c>
      <c r="T892" s="109" t="s">
        <v>826</v>
      </c>
      <c r="U892" s="109" t="s">
        <v>7</v>
      </c>
      <c r="V892" s="109" t="s">
        <v>826</v>
      </c>
      <c r="W892" s="109" t="s">
        <v>826</v>
      </c>
      <c r="X892" s="109"/>
      <c r="Y892" s="105" t="e">
        <f t="shared" ref="Y892:AC892" ca="1" si="996">TRIM(SUBSTITUTE(SUBSTITUTE(OFFSET($Q892,0,COLUMN()-COLUMN($AL$1)),CHAR(160)," "),_xludf.UNICHAR(8239)," "))</f>
        <v>#NAME?</v>
      </c>
      <c r="Z892" s="105" t="e">
        <f t="shared" ca="1" si="996"/>
        <v>#NAME?</v>
      </c>
      <c r="AA892" s="105" t="e">
        <f t="shared" ca="1" si="996"/>
        <v>#NAME?</v>
      </c>
      <c r="AB892" s="105" t="e">
        <f t="shared" ca="1" si="996"/>
        <v>#NAME?</v>
      </c>
      <c r="AC892" s="105" t="e">
        <f t="shared" ca="1" si="996"/>
        <v>#NAME?</v>
      </c>
      <c r="AD892" s="107">
        <f t="shared" si="805"/>
        <v>1</v>
      </c>
      <c r="AE892" s="107" t="str">
        <f t="shared" si="971"/>
        <v>2026-04</v>
      </c>
      <c r="AF892" s="107">
        <f t="shared" si="806"/>
        <v>1</v>
      </c>
      <c r="AG892" s="107">
        <f t="shared" si="807"/>
        <v>1</v>
      </c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</row>
    <row r="893" spans="1:47" ht="24" customHeight="1" x14ac:dyDescent="0.3">
      <c r="A893" s="48">
        <v>44</v>
      </c>
      <c r="B893" s="109" t="s">
        <v>1033</v>
      </c>
      <c r="C893" s="109" t="s">
        <v>871</v>
      </c>
      <c r="D893" s="109" t="s">
        <v>826</v>
      </c>
      <c r="E893" s="109" t="s">
        <v>1034</v>
      </c>
      <c r="F893" s="109" t="s">
        <v>1035</v>
      </c>
      <c r="G893" s="109">
        <v>40</v>
      </c>
      <c r="H893" s="130" t="s">
        <v>549</v>
      </c>
      <c r="I893" s="126" t="s">
        <v>88</v>
      </c>
      <c r="J893" s="109" t="s">
        <v>897</v>
      </c>
      <c r="K893" s="109" t="s">
        <v>1036</v>
      </c>
      <c r="L893" s="109" t="s">
        <v>44</v>
      </c>
      <c r="M893" s="109" t="s">
        <v>83</v>
      </c>
      <c r="N893" s="109" t="s">
        <v>84</v>
      </c>
      <c r="O893" s="109" t="s">
        <v>826</v>
      </c>
      <c r="P893" s="109" t="s">
        <v>85</v>
      </c>
      <c r="Q893" s="136" t="s">
        <v>4</v>
      </c>
      <c r="R893" s="130" t="s">
        <v>826</v>
      </c>
      <c r="S893" s="109" t="s">
        <v>826</v>
      </c>
      <c r="T893" s="109" t="s">
        <v>826</v>
      </c>
      <c r="U893" s="109" t="s">
        <v>826</v>
      </c>
      <c r="V893" s="109" t="s">
        <v>826</v>
      </c>
      <c r="W893" s="109" t="s">
        <v>826</v>
      </c>
      <c r="X893" s="109"/>
      <c r="Y893" s="105" t="e">
        <f t="shared" ref="Y893:AC893" ca="1" si="997">TRIM(SUBSTITUTE(SUBSTITUTE(OFFSET($Q893,0,COLUMN()-COLUMN($AL$1)),CHAR(160)," "),_xludf.UNICHAR(8239)," "))</f>
        <v>#NAME?</v>
      </c>
      <c r="Z893" s="105" t="e">
        <f t="shared" ca="1" si="997"/>
        <v>#NAME?</v>
      </c>
      <c r="AA893" s="105" t="e">
        <f t="shared" ca="1" si="997"/>
        <v>#NAME?</v>
      </c>
      <c r="AB893" s="105" t="e">
        <f t="shared" ca="1" si="997"/>
        <v>#NAME?</v>
      </c>
      <c r="AC893" s="105" t="e">
        <f t="shared" ca="1" si="997"/>
        <v>#NAME?</v>
      </c>
      <c r="AD893" s="107">
        <f t="shared" si="805"/>
        <v>1</v>
      </c>
      <c r="AE893" s="107" t="str">
        <f t="shared" si="971"/>
        <v>2026-04</v>
      </c>
      <c r="AF893" s="107">
        <f t="shared" si="806"/>
        <v>1</v>
      </c>
      <c r="AG893" s="107">
        <f t="shared" si="807"/>
        <v>1</v>
      </c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</row>
    <row r="894" spans="1:47" ht="24" customHeight="1" x14ac:dyDescent="0.3">
      <c r="A894" s="48">
        <v>45</v>
      </c>
      <c r="B894" s="109" t="s">
        <v>1037</v>
      </c>
      <c r="C894" s="109" t="s">
        <v>871</v>
      </c>
      <c r="D894" s="109" t="s">
        <v>826</v>
      </c>
      <c r="E894" s="109" t="s">
        <v>1038</v>
      </c>
      <c r="F894" s="109" t="s">
        <v>1039</v>
      </c>
      <c r="G894" s="109">
        <v>31</v>
      </c>
      <c r="H894" s="130" t="s">
        <v>549</v>
      </c>
      <c r="I894" s="125" t="s">
        <v>82</v>
      </c>
      <c r="J894" s="109" t="s">
        <v>874</v>
      </c>
      <c r="K894" s="109" t="s">
        <v>1040</v>
      </c>
      <c r="L894" s="109" t="s">
        <v>44</v>
      </c>
      <c r="M894" s="109" t="s">
        <v>83</v>
      </c>
      <c r="N894" s="109" t="s">
        <v>84</v>
      </c>
      <c r="O894" s="109" t="s">
        <v>826</v>
      </c>
      <c r="P894" s="109" t="s">
        <v>85</v>
      </c>
      <c r="Q894" s="130" t="s">
        <v>826</v>
      </c>
      <c r="R894" s="130" t="s">
        <v>27</v>
      </c>
      <c r="S894" s="109" t="s">
        <v>826</v>
      </c>
      <c r="T894" s="109" t="s">
        <v>826</v>
      </c>
      <c r="U894" s="109" t="s">
        <v>826</v>
      </c>
      <c r="V894" s="109" t="s">
        <v>826</v>
      </c>
      <c r="W894" s="109" t="s">
        <v>826</v>
      </c>
      <c r="X894" s="109"/>
      <c r="Y894" s="105" t="e">
        <f t="shared" ref="Y894:AC894" ca="1" si="998">TRIM(SUBSTITUTE(SUBSTITUTE(OFFSET($Q894,0,COLUMN()-COLUMN($AL$1)),CHAR(160)," "),_xludf.UNICHAR(8239)," "))</f>
        <v>#NAME?</v>
      </c>
      <c r="Z894" s="105" t="e">
        <f t="shared" ca="1" si="998"/>
        <v>#NAME?</v>
      </c>
      <c r="AA894" s="105" t="e">
        <f t="shared" ca="1" si="998"/>
        <v>#NAME?</v>
      </c>
      <c r="AB894" s="105" t="e">
        <f t="shared" ca="1" si="998"/>
        <v>#NAME?</v>
      </c>
      <c r="AC894" s="105" t="e">
        <f t="shared" ca="1" si="998"/>
        <v>#NAME?</v>
      </c>
      <c r="AD894" s="107">
        <f t="shared" si="805"/>
        <v>1</v>
      </c>
      <c r="AE894" s="107" t="str">
        <f t="shared" si="971"/>
        <v>2026-04</v>
      </c>
      <c r="AF894" s="107">
        <f t="shared" si="806"/>
        <v>1</v>
      </c>
      <c r="AG894" s="107">
        <f t="shared" si="807"/>
        <v>1</v>
      </c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</row>
    <row r="895" spans="1:47" ht="24" customHeight="1" x14ac:dyDescent="0.3">
      <c r="A895" s="48">
        <v>46</v>
      </c>
      <c r="B895" s="109" t="s">
        <v>1041</v>
      </c>
      <c r="C895" s="109" t="s">
        <v>871</v>
      </c>
      <c r="D895" s="109" t="s">
        <v>826</v>
      </c>
      <c r="E895" s="109" t="s">
        <v>1042</v>
      </c>
      <c r="F895" s="109" t="s">
        <v>1043</v>
      </c>
      <c r="G895" s="109">
        <v>53</v>
      </c>
      <c r="H895" s="130" t="s">
        <v>549</v>
      </c>
      <c r="I895" s="125" t="s">
        <v>82</v>
      </c>
      <c r="J895" s="109" t="s">
        <v>874</v>
      </c>
      <c r="K895" s="109" t="s">
        <v>1044</v>
      </c>
      <c r="L895" s="109" t="s">
        <v>35</v>
      </c>
      <c r="M895" s="109" t="s">
        <v>83</v>
      </c>
      <c r="N895" s="109" t="s">
        <v>84</v>
      </c>
      <c r="O895" s="109" t="s">
        <v>826</v>
      </c>
      <c r="P895" s="109" t="s">
        <v>85</v>
      </c>
      <c r="Q895" s="130" t="s">
        <v>826</v>
      </c>
      <c r="R895" s="130" t="s">
        <v>37</v>
      </c>
      <c r="S895" s="109" t="s">
        <v>826</v>
      </c>
      <c r="T895" s="109" t="s">
        <v>826</v>
      </c>
      <c r="U895" s="109" t="s">
        <v>826</v>
      </c>
      <c r="V895" s="109" t="s">
        <v>826</v>
      </c>
      <c r="W895" s="109" t="s">
        <v>826</v>
      </c>
      <c r="X895" s="109"/>
      <c r="Y895" s="105" t="e">
        <f t="shared" ref="Y895:AC895" ca="1" si="999">TRIM(SUBSTITUTE(SUBSTITUTE(OFFSET($Q895,0,COLUMN()-COLUMN($AL$1)),CHAR(160)," "),_xludf.UNICHAR(8239)," "))</f>
        <v>#NAME?</v>
      </c>
      <c r="Z895" s="105" t="e">
        <f t="shared" ca="1" si="999"/>
        <v>#NAME?</v>
      </c>
      <c r="AA895" s="105" t="e">
        <f t="shared" ca="1" si="999"/>
        <v>#NAME?</v>
      </c>
      <c r="AB895" s="105" t="e">
        <f t="shared" ca="1" si="999"/>
        <v>#NAME?</v>
      </c>
      <c r="AC895" s="105" t="e">
        <f t="shared" ca="1" si="999"/>
        <v>#NAME?</v>
      </c>
      <c r="AD895" s="107">
        <f t="shared" si="805"/>
        <v>1</v>
      </c>
      <c r="AE895" s="107" t="str">
        <f t="shared" si="971"/>
        <v>2026-04</v>
      </c>
      <c r="AF895" s="107">
        <f t="shared" si="806"/>
        <v>1</v>
      </c>
      <c r="AG895" s="107">
        <f t="shared" si="807"/>
        <v>1</v>
      </c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</row>
    <row r="896" spans="1:47" ht="24" customHeight="1" x14ac:dyDescent="0.3">
      <c r="A896" s="48">
        <v>47</v>
      </c>
      <c r="B896" s="109" t="s">
        <v>632</v>
      </c>
      <c r="C896" s="109" t="s">
        <v>871</v>
      </c>
      <c r="D896" s="109" t="s">
        <v>826</v>
      </c>
      <c r="E896" s="109" t="s">
        <v>1045</v>
      </c>
      <c r="F896" s="109" t="s">
        <v>1046</v>
      </c>
      <c r="G896" s="109">
        <v>3</v>
      </c>
      <c r="H896" s="130" t="s">
        <v>212</v>
      </c>
      <c r="I896" s="125" t="s">
        <v>82</v>
      </c>
      <c r="J896" s="109" t="s">
        <v>874</v>
      </c>
      <c r="K896" s="109" t="s">
        <v>1047</v>
      </c>
      <c r="L896" s="109" t="s">
        <v>44</v>
      </c>
      <c r="M896" s="109" t="s">
        <v>89</v>
      </c>
      <c r="N896" s="109" t="s">
        <v>84</v>
      </c>
      <c r="O896" s="109" t="s">
        <v>826</v>
      </c>
      <c r="P896" s="109" t="s">
        <v>85</v>
      </c>
      <c r="Q896" s="136" t="s">
        <v>16</v>
      </c>
      <c r="R896" s="130" t="s">
        <v>826</v>
      </c>
      <c r="S896" s="109" t="s">
        <v>826</v>
      </c>
      <c r="T896" s="109" t="s">
        <v>826</v>
      </c>
      <c r="U896" s="109" t="s">
        <v>826</v>
      </c>
      <c r="V896" s="109" t="s">
        <v>826</v>
      </c>
      <c r="W896" s="109" t="s">
        <v>826</v>
      </c>
      <c r="X896" s="109"/>
      <c r="Y896" s="105" t="e">
        <f t="shared" ref="Y896:AC896" ca="1" si="1000">TRIM(SUBSTITUTE(SUBSTITUTE(OFFSET($Q896,0,COLUMN()-COLUMN($AL$1)),CHAR(160)," "),_xludf.UNICHAR(8239)," "))</f>
        <v>#NAME?</v>
      </c>
      <c r="Z896" s="105" t="e">
        <f t="shared" ca="1" si="1000"/>
        <v>#NAME?</v>
      </c>
      <c r="AA896" s="105" t="e">
        <f t="shared" ca="1" si="1000"/>
        <v>#NAME?</v>
      </c>
      <c r="AB896" s="105" t="e">
        <f t="shared" ca="1" si="1000"/>
        <v>#NAME?</v>
      </c>
      <c r="AC896" s="105" t="e">
        <f t="shared" ca="1" si="1000"/>
        <v>#NAME?</v>
      </c>
      <c r="AD896" s="107">
        <f t="shared" si="805"/>
        <v>1</v>
      </c>
      <c r="AE896" s="107" t="str">
        <f t="shared" si="971"/>
        <v>2026-04</v>
      </c>
      <c r="AF896" s="107">
        <f t="shared" si="806"/>
        <v>0</v>
      </c>
      <c r="AG896" s="107">
        <f t="shared" si="807"/>
        <v>0</v>
      </c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</row>
    <row r="897" spans="1:47" ht="24" customHeight="1" x14ac:dyDescent="0.3">
      <c r="A897" s="48">
        <v>48</v>
      </c>
      <c r="B897" s="109" t="s">
        <v>407</v>
      </c>
      <c r="C897" s="109" t="s">
        <v>871</v>
      </c>
      <c r="D897" s="109" t="s">
        <v>826</v>
      </c>
      <c r="E897" s="109" t="s">
        <v>1048</v>
      </c>
      <c r="F897" s="109" t="s">
        <v>1049</v>
      </c>
      <c r="G897" s="109">
        <v>32</v>
      </c>
      <c r="H897" s="130" t="s">
        <v>549</v>
      </c>
      <c r="I897" s="125" t="s">
        <v>82</v>
      </c>
      <c r="J897" s="109" t="s">
        <v>874</v>
      </c>
      <c r="K897" s="109" t="s">
        <v>1050</v>
      </c>
      <c r="L897" s="109" t="s">
        <v>44</v>
      </c>
      <c r="M897" s="109" t="s">
        <v>83</v>
      </c>
      <c r="N897" s="109" t="s">
        <v>84</v>
      </c>
      <c r="O897" s="109" t="s">
        <v>826</v>
      </c>
      <c r="P897" s="109" t="s">
        <v>85</v>
      </c>
      <c r="Q897" s="130" t="s">
        <v>826</v>
      </c>
      <c r="R897" s="130" t="s">
        <v>27</v>
      </c>
      <c r="S897" s="109" t="s">
        <v>826</v>
      </c>
      <c r="T897" s="109" t="s">
        <v>826</v>
      </c>
      <c r="U897" s="109" t="s">
        <v>826</v>
      </c>
      <c r="V897" s="109" t="s">
        <v>826</v>
      </c>
      <c r="W897" s="109" t="s">
        <v>826</v>
      </c>
      <c r="X897" s="109"/>
      <c r="Y897" s="105" t="e">
        <f t="shared" ref="Y897:AC897" ca="1" si="1001">TRIM(SUBSTITUTE(SUBSTITUTE(OFFSET($Q897,0,COLUMN()-COLUMN($AL$1)),CHAR(160)," "),_xludf.UNICHAR(8239)," "))</f>
        <v>#NAME?</v>
      </c>
      <c r="Z897" s="105" t="e">
        <f t="shared" ca="1" si="1001"/>
        <v>#NAME?</v>
      </c>
      <c r="AA897" s="105" t="e">
        <f t="shared" ca="1" si="1001"/>
        <v>#NAME?</v>
      </c>
      <c r="AB897" s="105" t="e">
        <f t="shared" ca="1" si="1001"/>
        <v>#NAME?</v>
      </c>
      <c r="AC897" s="105" t="e">
        <f t="shared" ca="1" si="1001"/>
        <v>#NAME?</v>
      </c>
      <c r="AD897" s="107">
        <f t="shared" si="805"/>
        <v>1</v>
      </c>
      <c r="AE897" s="107" t="str">
        <f t="shared" si="971"/>
        <v>2026-04</v>
      </c>
      <c r="AF897" s="107">
        <f t="shared" si="806"/>
        <v>0</v>
      </c>
      <c r="AG897" s="107">
        <f t="shared" si="807"/>
        <v>0</v>
      </c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</row>
    <row r="898" spans="1:47" ht="24" customHeight="1" x14ac:dyDescent="0.3">
      <c r="A898" s="48">
        <v>49</v>
      </c>
      <c r="B898" s="109" t="s">
        <v>1051</v>
      </c>
      <c r="C898" s="109" t="s">
        <v>871</v>
      </c>
      <c r="D898" s="109" t="s">
        <v>826</v>
      </c>
      <c r="E898" s="109" t="s">
        <v>1052</v>
      </c>
      <c r="F898" s="109" t="s">
        <v>1053</v>
      </c>
      <c r="G898" s="109">
        <v>14</v>
      </c>
      <c r="H898" s="130" t="s">
        <v>976</v>
      </c>
      <c r="I898" s="125" t="s">
        <v>82</v>
      </c>
      <c r="J898" s="109" t="s">
        <v>874</v>
      </c>
      <c r="K898" s="109" t="s">
        <v>1054</v>
      </c>
      <c r="L898" s="109" t="s">
        <v>35</v>
      </c>
      <c r="M898" s="109" t="s">
        <v>89</v>
      </c>
      <c r="N898" s="109" t="s">
        <v>84</v>
      </c>
      <c r="O898" s="109" t="s">
        <v>826</v>
      </c>
      <c r="P898" s="109" t="s">
        <v>85</v>
      </c>
      <c r="Q898" s="136" t="s">
        <v>16</v>
      </c>
      <c r="R898" s="130" t="s">
        <v>826</v>
      </c>
      <c r="S898" s="109" t="s">
        <v>826</v>
      </c>
      <c r="T898" s="109" t="s">
        <v>826</v>
      </c>
      <c r="U898" s="109" t="s">
        <v>826</v>
      </c>
      <c r="V898" s="109" t="s">
        <v>826</v>
      </c>
      <c r="W898" s="109" t="s">
        <v>826</v>
      </c>
      <c r="X898" s="109"/>
      <c r="Y898" s="105" t="e">
        <f t="shared" ref="Y898:AC898" ca="1" si="1002">TRIM(SUBSTITUTE(SUBSTITUTE(OFFSET($Q898,0,COLUMN()-COLUMN($AL$1)),CHAR(160)," "),_xludf.UNICHAR(8239)," "))</f>
        <v>#NAME?</v>
      </c>
      <c r="Z898" s="105" t="e">
        <f t="shared" ca="1" si="1002"/>
        <v>#NAME?</v>
      </c>
      <c r="AA898" s="105" t="e">
        <f t="shared" ca="1" si="1002"/>
        <v>#NAME?</v>
      </c>
      <c r="AB898" s="105" t="e">
        <f t="shared" ca="1" si="1002"/>
        <v>#NAME?</v>
      </c>
      <c r="AC898" s="105" t="e">
        <f t="shared" ca="1" si="1002"/>
        <v>#NAME?</v>
      </c>
      <c r="AD898" s="107">
        <f t="shared" si="805"/>
        <v>1</v>
      </c>
      <c r="AE898" s="107" t="str">
        <f t="shared" si="971"/>
        <v>2026-04</v>
      </c>
      <c r="AF898" s="107">
        <f t="shared" si="806"/>
        <v>1</v>
      </c>
      <c r="AG898" s="107">
        <f t="shared" si="807"/>
        <v>1</v>
      </c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</row>
    <row r="899" spans="1:47" ht="24" customHeight="1" x14ac:dyDescent="0.3">
      <c r="A899" s="48">
        <v>50</v>
      </c>
      <c r="B899" s="109" t="s">
        <v>1055</v>
      </c>
      <c r="C899" s="109" t="s">
        <v>871</v>
      </c>
      <c r="D899" s="109" t="s">
        <v>826</v>
      </c>
      <c r="E899" s="109" t="s">
        <v>1056</v>
      </c>
      <c r="F899" s="109" t="s">
        <v>1057</v>
      </c>
      <c r="G899" s="109">
        <v>15</v>
      </c>
      <c r="H899" s="130" t="s">
        <v>976</v>
      </c>
      <c r="I899" s="125" t="s">
        <v>82</v>
      </c>
      <c r="J899" s="109" t="s">
        <v>874</v>
      </c>
      <c r="K899" s="109" t="s">
        <v>1054</v>
      </c>
      <c r="L899" s="109" t="s">
        <v>35</v>
      </c>
      <c r="M899" s="109" t="s">
        <v>89</v>
      </c>
      <c r="N899" s="109" t="s">
        <v>84</v>
      </c>
      <c r="O899" s="109" t="s">
        <v>826</v>
      </c>
      <c r="P899" s="109" t="s">
        <v>85</v>
      </c>
      <c r="Q899" s="136" t="s">
        <v>16</v>
      </c>
      <c r="R899" s="130" t="s">
        <v>826</v>
      </c>
      <c r="S899" s="109" t="s">
        <v>826</v>
      </c>
      <c r="T899" s="109" t="s">
        <v>826</v>
      </c>
      <c r="U899" s="109" t="s">
        <v>826</v>
      </c>
      <c r="V899" s="109" t="s">
        <v>826</v>
      </c>
      <c r="W899" s="109" t="s">
        <v>826</v>
      </c>
      <c r="X899" s="109"/>
      <c r="Y899" s="105" t="e">
        <f t="shared" ref="Y899:AC899" ca="1" si="1003">TRIM(SUBSTITUTE(SUBSTITUTE(OFFSET($Q899,0,COLUMN()-COLUMN($AL$1)),CHAR(160)," "),_xludf.UNICHAR(8239)," "))</f>
        <v>#NAME?</v>
      </c>
      <c r="Z899" s="105" t="e">
        <f t="shared" ca="1" si="1003"/>
        <v>#NAME?</v>
      </c>
      <c r="AA899" s="105" t="e">
        <f t="shared" ca="1" si="1003"/>
        <v>#NAME?</v>
      </c>
      <c r="AB899" s="105" t="e">
        <f t="shared" ca="1" si="1003"/>
        <v>#NAME?</v>
      </c>
      <c r="AC899" s="105" t="e">
        <f t="shared" ca="1" si="1003"/>
        <v>#NAME?</v>
      </c>
      <c r="AD899" s="107">
        <f t="shared" si="805"/>
        <v>1</v>
      </c>
      <c r="AE899" s="107" t="str">
        <f t="shared" si="971"/>
        <v>2026-04</v>
      </c>
      <c r="AF899" s="107">
        <f t="shared" si="806"/>
        <v>1</v>
      </c>
      <c r="AG899" s="107">
        <f t="shared" si="807"/>
        <v>1</v>
      </c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</row>
    <row r="900" spans="1:47" ht="24" customHeight="1" x14ac:dyDescent="0.3">
      <c r="A900" s="48">
        <v>51</v>
      </c>
      <c r="B900" s="109" t="s">
        <v>1058</v>
      </c>
      <c r="C900" s="109" t="s">
        <v>871</v>
      </c>
      <c r="D900" s="109" t="s">
        <v>826</v>
      </c>
      <c r="E900" s="109" t="s">
        <v>1059</v>
      </c>
      <c r="F900" s="109" t="s">
        <v>1060</v>
      </c>
      <c r="G900" s="109">
        <v>32</v>
      </c>
      <c r="H900" s="130" t="s">
        <v>549</v>
      </c>
      <c r="I900" s="125" t="s">
        <v>82</v>
      </c>
      <c r="J900" s="109" t="s">
        <v>874</v>
      </c>
      <c r="K900" s="109" t="s">
        <v>1061</v>
      </c>
      <c r="L900" s="109" t="s">
        <v>35</v>
      </c>
      <c r="M900" s="109" t="s">
        <v>83</v>
      </c>
      <c r="N900" s="109" t="s">
        <v>84</v>
      </c>
      <c r="O900" s="109" t="s">
        <v>826</v>
      </c>
      <c r="P900" s="109" t="s">
        <v>85</v>
      </c>
      <c r="Q900" s="130" t="s">
        <v>826</v>
      </c>
      <c r="R900" s="130" t="s">
        <v>27</v>
      </c>
      <c r="S900" s="109" t="s">
        <v>826</v>
      </c>
      <c r="T900" s="109" t="s">
        <v>826</v>
      </c>
      <c r="U900" s="109" t="s">
        <v>826</v>
      </c>
      <c r="V900" s="109" t="s">
        <v>826</v>
      </c>
      <c r="W900" s="109" t="s">
        <v>826</v>
      </c>
      <c r="X900" s="109"/>
      <c r="Y900" s="105" t="e">
        <f t="shared" ref="Y900:AC900" ca="1" si="1004">TRIM(SUBSTITUTE(SUBSTITUTE(OFFSET($Q900,0,COLUMN()-COLUMN($AL$1)),CHAR(160)," "),_xludf.UNICHAR(8239)," "))</f>
        <v>#NAME?</v>
      </c>
      <c r="Z900" s="105" t="e">
        <f t="shared" ca="1" si="1004"/>
        <v>#NAME?</v>
      </c>
      <c r="AA900" s="105" t="e">
        <f t="shared" ca="1" si="1004"/>
        <v>#NAME?</v>
      </c>
      <c r="AB900" s="105" t="e">
        <f t="shared" ca="1" si="1004"/>
        <v>#NAME?</v>
      </c>
      <c r="AC900" s="105" t="e">
        <f t="shared" ca="1" si="1004"/>
        <v>#NAME?</v>
      </c>
      <c r="AD900" s="107">
        <f t="shared" si="805"/>
        <v>1</v>
      </c>
      <c r="AE900" s="107" t="str">
        <f t="shared" si="971"/>
        <v>2026-04</v>
      </c>
      <c r="AF900" s="107">
        <f t="shared" si="806"/>
        <v>1</v>
      </c>
      <c r="AG900" s="107">
        <f t="shared" si="807"/>
        <v>1</v>
      </c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</row>
    <row r="901" spans="1:47" ht="24" customHeight="1" x14ac:dyDescent="0.3">
      <c r="A901" s="48">
        <v>52</v>
      </c>
      <c r="B901" s="109" t="s">
        <v>1062</v>
      </c>
      <c r="C901" s="109" t="s">
        <v>871</v>
      </c>
      <c r="D901" s="109" t="s">
        <v>826</v>
      </c>
      <c r="E901" s="109" t="s">
        <v>1063</v>
      </c>
      <c r="F901" s="109" t="s">
        <v>1064</v>
      </c>
      <c r="G901" s="109">
        <v>2</v>
      </c>
      <c r="H901" s="130" t="s">
        <v>212</v>
      </c>
      <c r="I901" s="126" t="s">
        <v>88</v>
      </c>
      <c r="J901" s="109" t="s">
        <v>897</v>
      </c>
      <c r="K901" s="109" t="s">
        <v>1065</v>
      </c>
      <c r="L901" s="109" t="s">
        <v>41</v>
      </c>
      <c r="M901" s="109" t="s">
        <v>89</v>
      </c>
      <c r="N901" s="109" t="s">
        <v>84</v>
      </c>
      <c r="O901" s="109" t="s">
        <v>826</v>
      </c>
      <c r="P901" s="109" t="s">
        <v>85</v>
      </c>
      <c r="Q901" s="136" t="s">
        <v>16</v>
      </c>
      <c r="R901" s="130" t="s">
        <v>826</v>
      </c>
      <c r="S901" s="109" t="s">
        <v>826</v>
      </c>
      <c r="T901" s="109" t="s">
        <v>826</v>
      </c>
      <c r="U901" s="109" t="s">
        <v>7</v>
      </c>
      <c r="V901" s="109" t="s">
        <v>826</v>
      </c>
      <c r="W901" s="109" t="s">
        <v>826</v>
      </c>
      <c r="X901" s="109"/>
      <c r="Y901" s="105" t="e">
        <f t="shared" ref="Y901:AC901" ca="1" si="1005">TRIM(SUBSTITUTE(SUBSTITUTE(OFFSET($Q901,0,COLUMN()-COLUMN($AL$1)),CHAR(160)," "),_xludf.UNICHAR(8239)," "))</f>
        <v>#NAME?</v>
      </c>
      <c r="Z901" s="105" t="e">
        <f t="shared" ca="1" si="1005"/>
        <v>#NAME?</v>
      </c>
      <c r="AA901" s="105" t="e">
        <f t="shared" ca="1" si="1005"/>
        <v>#NAME?</v>
      </c>
      <c r="AB901" s="105" t="e">
        <f t="shared" ca="1" si="1005"/>
        <v>#NAME?</v>
      </c>
      <c r="AC901" s="105" t="e">
        <f t="shared" ca="1" si="1005"/>
        <v>#NAME?</v>
      </c>
      <c r="AD901" s="107">
        <f t="shared" si="805"/>
        <v>1</v>
      </c>
      <c r="AE901" s="107" t="str">
        <f t="shared" si="971"/>
        <v>2026-04</v>
      </c>
      <c r="AF901" s="107">
        <f t="shared" si="806"/>
        <v>1</v>
      </c>
      <c r="AG901" s="107">
        <f t="shared" si="807"/>
        <v>1</v>
      </c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</row>
    <row r="902" spans="1:47" ht="24" customHeight="1" x14ac:dyDescent="0.3">
      <c r="A902" s="48">
        <v>53</v>
      </c>
      <c r="B902" s="109" t="s">
        <v>1066</v>
      </c>
      <c r="C902" s="109" t="s">
        <v>871</v>
      </c>
      <c r="D902" s="109" t="s">
        <v>826</v>
      </c>
      <c r="E902" s="109" t="s">
        <v>1067</v>
      </c>
      <c r="F902" s="109" t="s">
        <v>1068</v>
      </c>
      <c r="G902" s="109">
        <v>24</v>
      </c>
      <c r="H902" s="130" t="s">
        <v>549</v>
      </c>
      <c r="I902" s="125" t="s">
        <v>82</v>
      </c>
      <c r="J902" s="109" t="s">
        <v>874</v>
      </c>
      <c r="K902" s="109" t="s">
        <v>1065</v>
      </c>
      <c r="L902" s="109" t="s">
        <v>41</v>
      </c>
      <c r="M902" s="109" t="s">
        <v>83</v>
      </c>
      <c r="N902" s="109" t="s">
        <v>84</v>
      </c>
      <c r="O902" s="109" t="s">
        <v>826</v>
      </c>
      <c r="P902" s="109" t="s">
        <v>85</v>
      </c>
      <c r="Q902" s="136" t="s">
        <v>16</v>
      </c>
      <c r="R902" s="130" t="s">
        <v>826</v>
      </c>
      <c r="S902" s="109" t="s">
        <v>826</v>
      </c>
      <c r="T902" s="109" t="s">
        <v>826</v>
      </c>
      <c r="U902" s="109" t="s">
        <v>826</v>
      </c>
      <c r="V902" s="109" t="s">
        <v>826</v>
      </c>
      <c r="W902" s="109" t="s">
        <v>826</v>
      </c>
      <c r="X902" s="109"/>
      <c r="Y902" s="105" t="e">
        <f t="shared" ref="Y902:AC902" ca="1" si="1006">TRIM(SUBSTITUTE(SUBSTITUTE(OFFSET($Q902,0,COLUMN()-COLUMN($AL$1)),CHAR(160)," "),_xludf.UNICHAR(8239)," "))</f>
        <v>#NAME?</v>
      </c>
      <c r="Z902" s="105" t="e">
        <f t="shared" ca="1" si="1006"/>
        <v>#NAME?</v>
      </c>
      <c r="AA902" s="105" t="e">
        <f t="shared" ca="1" si="1006"/>
        <v>#NAME?</v>
      </c>
      <c r="AB902" s="105" t="e">
        <f t="shared" ca="1" si="1006"/>
        <v>#NAME?</v>
      </c>
      <c r="AC902" s="105" t="e">
        <f t="shared" ca="1" si="1006"/>
        <v>#NAME?</v>
      </c>
      <c r="AD902" s="107">
        <f t="shared" si="805"/>
        <v>0</v>
      </c>
      <c r="AE902" s="107" t="str">
        <f t="shared" si="971"/>
        <v>2026-04</v>
      </c>
      <c r="AF902" s="107">
        <f t="shared" si="806"/>
        <v>1</v>
      </c>
      <c r="AG902" s="107">
        <f t="shared" si="807"/>
        <v>1</v>
      </c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</row>
    <row r="903" spans="1:47" ht="24" customHeight="1" x14ac:dyDescent="0.3">
      <c r="A903" s="48">
        <v>54</v>
      </c>
      <c r="B903" s="109" t="s">
        <v>270</v>
      </c>
      <c r="C903" s="109" t="s">
        <v>871</v>
      </c>
      <c r="D903" s="109" t="s">
        <v>826</v>
      </c>
      <c r="E903" s="109" t="s">
        <v>1069</v>
      </c>
      <c r="F903" s="109" t="s">
        <v>1070</v>
      </c>
      <c r="G903" s="109">
        <v>17</v>
      </c>
      <c r="H903" s="130" t="s">
        <v>976</v>
      </c>
      <c r="I903" s="125" t="s">
        <v>82</v>
      </c>
      <c r="J903" s="109" t="s">
        <v>874</v>
      </c>
      <c r="K903" s="109" t="s">
        <v>1071</v>
      </c>
      <c r="L903" s="109" t="s">
        <v>41</v>
      </c>
      <c r="M903" s="109" t="s">
        <v>94</v>
      </c>
      <c r="N903" s="109" t="s">
        <v>84</v>
      </c>
      <c r="O903" s="109" t="s">
        <v>826</v>
      </c>
      <c r="P903" s="109" t="s">
        <v>85</v>
      </c>
      <c r="Q903" s="136" t="s">
        <v>16</v>
      </c>
      <c r="R903" s="130" t="s">
        <v>826</v>
      </c>
      <c r="S903" s="109" t="s">
        <v>826</v>
      </c>
      <c r="T903" s="109" t="s">
        <v>826</v>
      </c>
      <c r="U903" s="109" t="s">
        <v>826</v>
      </c>
      <c r="V903" s="109" t="s">
        <v>826</v>
      </c>
      <c r="W903" s="109" t="s">
        <v>826</v>
      </c>
      <c r="X903" s="109"/>
      <c r="Y903" s="105" t="e">
        <f t="shared" ref="Y903:AC903" ca="1" si="1007">TRIM(SUBSTITUTE(SUBSTITUTE(OFFSET($Q903,0,COLUMN()-COLUMN($AL$1)),CHAR(160)," "),_xludf.UNICHAR(8239)," "))</f>
        <v>#NAME?</v>
      </c>
      <c r="Z903" s="105" t="e">
        <f t="shared" ca="1" si="1007"/>
        <v>#NAME?</v>
      </c>
      <c r="AA903" s="105" t="e">
        <f t="shared" ca="1" si="1007"/>
        <v>#NAME?</v>
      </c>
      <c r="AB903" s="105" t="e">
        <f t="shared" ca="1" si="1007"/>
        <v>#NAME?</v>
      </c>
      <c r="AC903" s="105" t="e">
        <f t="shared" ca="1" si="1007"/>
        <v>#NAME?</v>
      </c>
      <c r="AD903" s="107">
        <f t="shared" si="805"/>
        <v>1</v>
      </c>
      <c r="AE903" s="107" t="str">
        <f t="shared" si="971"/>
        <v>2026-04</v>
      </c>
      <c r="AF903" s="107">
        <f t="shared" si="806"/>
        <v>0</v>
      </c>
      <c r="AG903" s="107">
        <f t="shared" si="807"/>
        <v>0</v>
      </c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</row>
    <row r="904" spans="1:47" ht="24" customHeight="1" x14ac:dyDescent="0.3">
      <c r="A904" s="48">
        <v>55</v>
      </c>
      <c r="B904" s="109" t="s">
        <v>1072</v>
      </c>
      <c r="C904" s="109" t="s">
        <v>871</v>
      </c>
      <c r="D904" s="109" t="s">
        <v>826</v>
      </c>
      <c r="E904" s="109" t="s">
        <v>1073</v>
      </c>
      <c r="F904" s="109" t="s">
        <v>1074</v>
      </c>
      <c r="G904" s="109">
        <v>30</v>
      </c>
      <c r="H904" s="130" t="s">
        <v>549</v>
      </c>
      <c r="I904" s="125" t="s">
        <v>82</v>
      </c>
      <c r="J904" s="109" t="s">
        <v>874</v>
      </c>
      <c r="K904" s="109" t="s">
        <v>1075</v>
      </c>
      <c r="L904" s="109" t="s">
        <v>44</v>
      </c>
      <c r="M904" s="109" t="s">
        <v>83</v>
      </c>
      <c r="N904" s="109" t="s">
        <v>84</v>
      </c>
      <c r="O904" s="109" t="s">
        <v>826</v>
      </c>
      <c r="P904" s="109" t="s">
        <v>85</v>
      </c>
      <c r="Q904" s="130" t="s">
        <v>826</v>
      </c>
      <c r="R904" s="130" t="s">
        <v>27</v>
      </c>
      <c r="S904" s="109" t="s">
        <v>826</v>
      </c>
      <c r="T904" s="109" t="s">
        <v>826</v>
      </c>
      <c r="U904" s="109" t="s">
        <v>826</v>
      </c>
      <c r="V904" s="109" t="s">
        <v>826</v>
      </c>
      <c r="W904" s="109" t="s">
        <v>826</v>
      </c>
      <c r="X904" s="109"/>
      <c r="Y904" s="105" t="e">
        <f t="shared" ref="Y904:AC904" ca="1" si="1008">TRIM(SUBSTITUTE(SUBSTITUTE(OFFSET($Q904,0,COLUMN()-COLUMN($AL$1)),CHAR(160)," "),_xludf.UNICHAR(8239)," "))</f>
        <v>#NAME?</v>
      </c>
      <c r="Z904" s="105" t="e">
        <f t="shared" ca="1" si="1008"/>
        <v>#NAME?</v>
      </c>
      <c r="AA904" s="105" t="e">
        <f t="shared" ca="1" si="1008"/>
        <v>#NAME?</v>
      </c>
      <c r="AB904" s="105" t="e">
        <f t="shared" ca="1" si="1008"/>
        <v>#NAME?</v>
      </c>
      <c r="AC904" s="105" t="e">
        <f t="shared" ca="1" si="1008"/>
        <v>#NAME?</v>
      </c>
      <c r="AD904" s="107">
        <f t="shared" si="805"/>
        <v>1</v>
      </c>
      <c r="AE904" s="107" t="str">
        <f t="shared" si="971"/>
        <v>2026-04</v>
      </c>
      <c r="AF904" s="107">
        <f t="shared" si="806"/>
        <v>1</v>
      </c>
      <c r="AG904" s="107">
        <f t="shared" si="807"/>
        <v>1</v>
      </c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</row>
    <row r="905" spans="1:47" ht="24" customHeight="1" x14ac:dyDescent="0.3">
      <c r="A905" s="48">
        <v>56</v>
      </c>
      <c r="B905" s="109" t="s">
        <v>1076</v>
      </c>
      <c r="C905" s="109" t="s">
        <v>871</v>
      </c>
      <c r="D905" s="109" t="s">
        <v>826</v>
      </c>
      <c r="E905" s="109" t="s">
        <v>1077</v>
      </c>
      <c r="F905" s="109" t="s">
        <v>1078</v>
      </c>
      <c r="G905" s="109">
        <v>3</v>
      </c>
      <c r="H905" s="130" t="s">
        <v>212</v>
      </c>
      <c r="I905" s="125" t="s">
        <v>82</v>
      </c>
      <c r="J905" s="109" t="s">
        <v>874</v>
      </c>
      <c r="K905" s="109" t="s">
        <v>1075</v>
      </c>
      <c r="L905" s="109" t="s">
        <v>44</v>
      </c>
      <c r="M905" s="109" t="s">
        <v>89</v>
      </c>
      <c r="N905" s="109" t="s">
        <v>84</v>
      </c>
      <c r="O905" s="109" t="s">
        <v>826</v>
      </c>
      <c r="P905" s="109" t="s">
        <v>85</v>
      </c>
      <c r="Q905" s="130" t="s">
        <v>826</v>
      </c>
      <c r="R905" s="130" t="s">
        <v>826</v>
      </c>
      <c r="S905" s="109" t="s">
        <v>826</v>
      </c>
      <c r="T905" s="109" t="s">
        <v>826</v>
      </c>
      <c r="U905" s="109" t="s">
        <v>7</v>
      </c>
      <c r="V905" s="109" t="s">
        <v>826</v>
      </c>
      <c r="W905" s="109" t="s">
        <v>826</v>
      </c>
      <c r="X905" s="109"/>
      <c r="Y905" s="105" t="e">
        <f t="shared" ref="Y905:AC905" ca="1" si="1009">TRIM(SUBSTITUTE(SUBSTITUTE(OFFSET($Q905,0,COLUMN()-COLUMN($AL$1)),CHAR(160)," "),_xludf.UNICHAR(8239)," "))</f>
        <v>#NAME?</v>
      </c>
      <c r="Z905" s="105" t="e">
        <f t="shared" ca="1" si="1009"/>
        <v>#NAME?</v>
      </c>
      <c r="AA905" s="105" t="e">
        <f t="shared" ca="1" si="1009"/>
        <v>#NAME?</v>
      </c>
      <c r="AB905" s="105" t="e">
        <f t="shared" ca="1" si="1009"/>
        <v>#NAME?</v>
      </c>
      <c r="AC905" s="105" t="e">
        <f t="shared" ca="1" si="1009"/>
        <v>#NAME?</v>
      </c>
      <c r="AD905" s="107">
        <f t="shared" si="805"/>
        <v>1</v>
      </c>
      <c r="AE905" s="107" t="str">
        <f t="shared" si="971"/>
        <v>2026-04</v>
      </c>
      <c r="AF905" s="107">
        <f t="shared" si="806"/>
        <v>1</v>
      </c>
      <c r="AG905" s="107">
        <f t="shared" si="807"/>
        <v>1</v>
      </c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</row>
    <row r="906" spans="1:47" ht="24" customHeight="1" x14ac:dyDescent="0.3">
      <c r="A906" s="48">
        <v>57</v>
      </c>
      <c r="B906" s="109" t="s">
        <v>1079</v>
      </c>
      <c r="C906" s="109" t="s">
        <v>871</v>
      </c>
      <c r="D906" s="109" t="s">
        <v>826</v>
      </c>
      <c r="E906" s="109" t="s">
        <v>1080</v>
      </c>
      <c r="F906" s="109" t="s">
        <v>1081</v>
      </c>
      <c r="G906" s="109">
        <v>37</v>
      </c>
      <c r="H906" s="130" t="s">
        <v>549</v>
      </c>
      <c r="I906" s="125" t="s">
        <v>82</v>
      </c>
      <c r="J906" s="109" t="s">
        <v>874</v>
      </c>
      <c r="K906" s="109" t="s">
        <v>1082</v>
      </c>
      <c r="L906" s="109" t="s">
        <v>44</v>
      </c>
      <c r="M906" s="109" t="s">
        <v>83</v>
      </c>
      <c r="N906" s="109" t="s">
        <v>84</v>
      </c>
      <c r="O906" s="109" t="s">
        <v>826</v>
      </c>
      <c r="P906" s="106" t="s">
        <v>156</v>
      </c>
      <c r="Q906" s="130" t="s">
        <v>826</v>
      </c>
      <c r="R906" s="130" t="s">
        <v>37</v>
      </c>
      <c r="S906" s="109" t="s">
        <v>826</v>
      </c>
      <c r="T906" s="109" t="s">
        <v>19</v>
      </c>
      <c r="U906" s="109" t="s">
        <v>826</v>
      </c>
      <c r="V906" s="109" t="s">
        <v>826</v>
      </c>
      <c r="W906" s="109" t="s">
        <v>826</v>
      </c>
      <c r="X906" s="109"/>
      <c r="Y906" s="105" t="e">
        <f t="shared" ref="Y906:AC906" ca="1" si="1010">TRIM(SUBSTITUTE(SUBSTITUTE(OFFSET($Q906,0,COLUMN()-COLUMN($AL$1)),CHAR(160)," "),_xludf.UNICHAR(8239)," "))</f>
        <v>#NAME?</v>
      </c>
      <c r="Z906" s="105" t="e">
        <f t="shared" ca="1" si="1010"/>
        <v>#NAME?</v>
      </c>
      <c r="AA906" s="105" t="e">
        <f t="shared" ca="1" si="1010"/>
        <v>#NAME?</v>
      </c>
      <c r="AB906" s="105" t="e">
        <f t="shared" ca="1" si="1010"/>
        <v>#NAME?</v>
      </c>
      <c r="AC906" s="105" t="e">
        <f t="shared" ca="1" si="1010"/>
        <v>#NAME?</v>
      </c>
      <c r="AD906" s="107">
        <f t="shared" si="805"/>
        <v>1</v>
      </c>
      <c r="AE906" s="107" t="str">
        <f t="shared" si="971"/>
        <v>2026-04</v>
      </c>
      <c r="AF906" s="107">
        <f t="shared" si="806"/>
        <v>1</v>
      </c>
      <c r="AG906" s="107">
        <f t="shared" si="807"/>
        <v>1</v>
      </c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</row>
    <row r="907" spans="1:47" ht="24" customHeight="1" x14ac:dyDescent="0.3">
      <c r="A907" s="48">
        <v>58</v>
      </c>
      <c r="B907" s="109" t="s">
        <v>226</v>
      </c>
      <c r="C907" s="109" t="s">
        <v>871</v>
      </c>
      <c r="D907" s="109" t="s">
        <v>826</v>
      </c>
      <c r="E907" s="109" t="s">
        <v>1083</v>
      </c>
      <c r="F907" s="109" t="s">
        <v>1084</v>
      </c>
      <c r="G907" s="109">
        <v>4</v>
      </c>
      <c r="H907" s="130" t="s">
        <v>212</v>
      </c>
      <c r="I907" s="125" t="s">
        <v>82</v>
      </c>
      <c r="J907" s="109" t="s">
        <v>874</v>
      </c>
      <c r="K907" s="109" t="s">
        <v>1085</v>
      </c>
      <c r="L907" s="109" t="s">
        <v>41</v>
      </c>
      <c r="M907" s="109" t="s">
        <v>89</v>
      </c>
      <c r="N907" s="109" t="s">
        <v>84</v>
      </c>
      <c r="O907" s="109" t="s">
        <v>826</v>
      </c>
      <c r="P907" s="109" t="s">
        <v>85</v>
      </c>
      <c r="Q907" s="130" t="s">
        <v>826</v>
      </c>
      <c r="R907" s="130" t="s">
        <v>826</v>
      </c>
      <c r="S907" s="109" t="s">
        <v>826</v>
      </c>
      <c r="T907" s="109" t="s">
        <v>826</v>
      </c>
      <c r="U907" s="109" t="s">
        <v>7</v>
      </c>
      <c r="V907" s="109" t="s">
        <v>826</v>
      </c>
      <c r="W907" s="109" t="s">
        <v>826</v>
      </c>
      <c r="X907" s="109"/>
      <c r="Y907" s="105" t="e">
        <f t="shared" ref="Y907:AC907" ca="1" si="1011">TRIM(SUBSTITUTE(SUBSTITUTE(OFFSET($Q907,0,COLUMN()-COLUMN($AL$1)),CHAR(160)," "),_xludf.UNICHAR(8239)," "))</f>
        <v>#NAME?</v>
      </c>
      <c r="Z907" s="105" t="e">
        <f t="shared" ca="1" si="1011"/>
        <v>#NAME?</v>
      </c>
      <c r="AA907" s="105" t="e">
        <f t="shared" ca="1" si="1011"/>
        <v>#NAME?</v>
      </c>
      <c r="AB907" s="105" t="e">
        <f t="shared" ca="1" si="1011"/>
        <v>#NAME?</v>
      </c>
      <c r="AC907" s="105" t="e">
        <f t="shared" ca="1" si="1011"/>
        <v>#NAME?</v>
      </c>
      <c r="AD907" s="107">
        <f t="shared" si="805"/>
        <v>1</v>
      </c>
      <c r="AE907" s="107" t="str">
        <f t="shared" si="971"/>
        <v>2026-04</v>
      </c>
      <c r="AF907" s="107">
        <f t="shared" si="806"/>
        <v>1</v>
      </c>
      <c r="AG907" s="107">
        <f t="shared" si="807"/>
        <v>0</v>
      </c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</row>
    <row r="908" spans="1:47" ht="24" customHeight="1" x14ac:dyDescent="0.3">
      <c r="A908" s="48">
        <v>59</v>
      </c>
      <c r="B908" s="109" t="s">
        <v>227</v>
      </c>
      <c r="C908" s="109" t="s">
        <v>871</v>
      </c>
      <c r="D908" s="109" t="s">
        <v>826</v>
      </c>
      <c r="E908" s="109" t="s">
        <v>1086</v>
      </c>
      <c r="F908" s="109" t="s">
        <v>878</v>
      </c>
      <c r="G908" s="109">
        <v>3</v>
      </c>
      <c r="H908" s="130" t="s">
        <v>212</v>
      </c>
      <c r="I908" s="125" t="s">
        <v>82</v>
      </c>
      <c r="J908" s="109" t="s">
        <v>874</v>
      </c>
      <c r="K908" s="109" t="s">
        <v>1085</v>
      </c>
      <c r="L908" s="109" t="s">
        <v>35</v>
      </c>
      <c r="M908" s="109" t="s">
        <v>89</v>
      </c>
      <c r="N908" s="109" t="s">
        <v>84</v>
      </c>
      <c r="O908" s="109" t="s">
        <v>826</v>
      </c>
      <c r="P908" s="109" t="s">
        <v>85</v>
      </c>
      <c r="Q908" s="130" t="s">
        <v>826</v>
      </c>
      <c r="R908" s="130" t="s">
        <v>826</v>
      </c>
      <c r="S908" s="109" t="s">
        <v>826</v>
      </c>
      <c r="T908" s="109" t="s">
        <v>826</v>
      </c>
      <c r="U908" s="109" t="s">
        <v>7</v>
      </c>
      <c r="V908" s="109" t="s">
        <v>826</v>
      </c>
      <c r="W908" s="109" t="s">
        <v>826</v>
      </c>
      <c r="X908" s="109"/>
      <c r="Y908" s="105" t="e">
        <f t="shared" ref="Y908:AC908" ca="1" si="1012">TRIM(SUBSTITUTE(SUBSTITUTE(OFFSET($Q908,0,COLUMN()-COLUMN($AL$1)),CHAR(160)," "),_xludf.UNICHAR(8239)," "))</f>
        <v>#NAME?</v>
      </c>
      <c r="Z908" s="105" t="e">
        <f t="shared" ca="1" si="1012"/>
        <v>#NAME?</v>
      </c>
      <c r="AA908" s="105" t="e">
        <f t="shared" ca="1" si="1012"/>
        <v>#NAME?</v>
      </c>
      <c r="AB908" s="105" t="e">
        <f t="shared" ca="1" si="1012"/>
        <v>#NAME?</v>
      </c>
      <c r="AC908" s="105" t="e">
        <f t="shared" ca="1" si="1012"/>
        <v>#NAME?</v>
      </c>
      <c r="AD908" s="107">
        <f t="shared" si="805"/>
        <v>1</v>
      </c>
      <c r="AE908" s="107" t="str">
        <f t="shared" si="971"/>
        <v>2026-04</v>
      </c>
      <c r="AF908" s="107">
        <f t="shared" si="806"/>
        <v>1</v>
      </c>
      <c r="AG908" s="107">
        <f t="shared" si="807"/>
        <v>0</v>
      </c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</row>
    <row r="909" spans="1:47" ht="24" customHeight="1" x14ac:dyDescent="0.3">
      <c r="A909" s="48">
        <v>60</v>
      </c>
      <c r="B909" s="109" t="s">
        <v>1087</v>
      </c>
      <c r="C909" s="109" t="s">
        <v>871</v>
      </c>
      <c r="D909" s="109" t="s">
        <v>826</v>
      </c>
      <c r="E909" s="109" t="s">
        <v>1088</v>
      </c>
      <c r="F909" s="109" t="s">
        <v>1089</v>
      </c>
      <c r="G909" s="109">
        <v>27</v>
      </c>
      <c r="H909" s="130" t="s">
        <v>549</v>
      </c>
      <c r="I909" s="125" t="s">
        <v>82</v>
      </c>
      <c r="J909" s="109" t="s">
        <v>874</v>
      </c>
      <c r="K909" s="109" t="s">
        <v>1090</v>
      </c>
      <c r="L909" s="109" t="s">
        <v>35</v>
      </c>
      <c r="M909" s="109" t="s">
        <v>83</v>
      </c>
      <c r="N909" s="109" t="s">
        <v>84</v>
      </c>
      <c r="O909" s="109" t="s">
        <v>826</v>
      </c>
      <c r="P909" s="109" t="s">
        <v>85</v>
      </c>
      <c r="Q909" s="136" t="s">
        <v>4</v>
      </c>
      <c r="R909" s="130" t="s">
        <v>826</v>
      </c>
      <c r="S909" s="109" t="s">
        <v>826</v>
      </c>
      <c r="T909" s="109" t="s">
        <v>826</v>
      </c>
      <c r="U909" s="109" t="s">
        <v>826</v>
      </c>
      <c r="V909" s="109" t="s">
        <v>826</v>
      </c>
      <c r="W909" s="109" t="s">
        <v>826</v>
      </c>
      <c r="X909" s="109"/>
      <c r="Y909" s="105" t="e">
        <f t="shared" ref="Y909:AC909" ca="1" si="1013">TRIM(SUBSTITUTE(SUBSTITUTE(OFFSET($Q909,0,COLUMN()-COLUMN($AL$1)),CHAR(160)," "),_xludf.UNICHAR(8239)," "))</f>
        <v>#NAME?</v>
      </c>
      <c r="Z909" s="105" t="e">
        <f t="shared" ca="1" si="1013"/>
        <v>#NAME?</v>
      </c>
      <c r="AA909" s="105" t="e">
        <f t="shared" ca="1" si="1013"/>
        <v>#NAME?</v>
      </c>
      <c r="AB909" s="105" t="e">
        <f t="shared" ca="1" si="1013"/>
        <v>#NAME?</v>
      </c>
      <c r="AC909" s="105" t="e">
        <f t="shared" ca="1" si="1013"/>
        <v>#NAME?</v>
      </c>
      <c r="AD909" s="107">
        <f t="shared" si="805"/>
        <v>1</v>
      </c>
      <c r="AE909" s="107" t="str">
        <f t="shared" si="971"/>
        <v>2026-04</v>
      </c>
      <c r="AF909" s="107">
        <f t="shared" si="806"/>
        <v>1</v>
      </c>
      <c r="AG909" s="107">
        <f t="shared" si="807"/>
        <v>1</v>
      </c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</row>
    <row r="910" spans="1:47" ht="24" customHeight="1" x14ac:dyDescent="0.3">
      <c r="A910" s="48">
        <v>61</v>
      </c>
      <c r="B910" s="109" t="s">
        <v>1091</v>
      </c>
      <c r="C910" s="109" t="s">
        <v>871</v>
      </c>
      <c r="D910" s="109" t="s">
        <v>826</v>
      </c>
      <c r="E910" s="109" t="s">
        <v>1092</v>
      </c>
      <c r="F910" s="109" t="s">
        <v>1093</v>
      </c>
      <c r="G910" s="109">
        <v>48</v>
      </c>
      <c r="H910" s="130" t="s">
        <v>549</v>
      </c>
      <c r="I910" s="125" t="s">
        <v>82</v>
      </c>
      <c r="J910" s="109" t="s">
        <v>874</v>
      </c>
      <c r="K910" s="109" t="s">
        <v>1094</v>
      </c>
      <c r="L910" s="109" t="s">
        <v>35</v>
      </c>
      <c r="M910" s="105" t="s">
        <v>112</v>
      </c>
      <c r="N910" s="109" t="s">
        <v>84</v>
      </c>
      <c r="O910" s="109" t="s">
        <v>826</v>
      </c>
      <c r="P910" s="109" t="s">
        <v>85</v>
      </c>
      <c r="Q910" s="130" t="s">
        <v>826</v>
      </c>
      <c r="R910" s="130" t="s">
        <v>37</v>
      </c>
      <c r="S910" s="109" t="s">
        <v>826</v>
      </c>
      <c r="T910" s="109" t="s">
        <v>826</v>
      </c>
      <c r="U910" s="109" t="s">
        <v>826</v>
      </c>
      <c r="V910" s="109" t="s">
        <v>826</v>
      </c>
      <c r="W910" s="109" t="s">
        <v>826</v>
      </c>
      <c r="X910" s="109"/>
      <c r="Y910" s="105" t="e">
        <f t="shared" ref="Y910:AC910" ca="1" si="1014">TRIM(SUBSTITUTE(SUBSTITUTE(OFFSET($Q910,0,COLUMN()-COLUMN($AL$1)),CHAR(160)," "),_xludf.UNICHAR(8239)," "))</f>
        <v>#NAME?</v>
      </c>
      <c r="Z910" s="105" t="e">
        <f t="shared" ca="1" si="1014"/>
        <v>#NAME?</v>
      </c>
      <c r="AA910" s="105" t="e">
        <f t="shared" ca="1" si="1014"/>
        <v>#NAME?</v>
      </c>
      <c r="AB910" s="105" t="e">
        <f t="shared" ca="1" si="1014"/>
        <v>#NAME?</v>
      </c>
      <c r="AC910" s="105" t="e">
        <f t="shared" ca="1" si="1014"/>
        <v>#NAME?</v>
      </c>
      <c r="AD910" s="107">
        <f t="shared" si="805"/>
        <v>1</v>
      </c>
      <c r="AE910" s="107" t="str">
        <f t="shared" si="971"/>
        <v>2026-04</v>
      </c>
      <c r="AF910" s="107">
        <f t="shared" si="806"/>
        <v>1</v>
      </c>
      <c r="AG910" s="107">
        <f t="shared" si="807"/>
        <v>1</v>
      </c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</row>
    <row r="911" spans="1:47" ht="24" customHeight="1" x14ac:dyDescent="0.3">
      <c r="A911" s="48">
        <v>62</v>
      </c>
      <c r="B911" s="109" t="s">
        <v>1095</v>
      </c>
      <c r="C911" s="109" t="s">
        <v>871</v>
      </c>
      <c r="D911" s="109" t="s">
        <v>826</v>
      </c>
      <c r="E911" s="109" t="s">
        <v>1096</v>
      </c>
      <c r="F911" s="109" t="s">
        <v>1097</v>
      </c>
      <c r="G911" s="109">
        <v>35</v>
      </c>
      <c r="H911" s="130" t="s">
        <v>549</v>
      </c>
      <c r="I911" s="125" t="s">
        <v>82</v>
      </c>
      <c r="J911" s="109" t="s">
        <v>874</v>
      </c>
      <c r="K911" s="109" t="s">
        <v>991</v>
      </c>
      <c r="L911" s="109" t="s">
        <v>12</v>
      </c>
      <c r="M911" s="109" t="s">
        <v>83</v>
      </c>
      <c r="N911" s="109" t="s">
        <v>84</v>
      </c>
      <c r="O911" s="109" t="s">
        <v>826</v>
      </c>
      <c r="P911" s="109" t="s">
        <v>85</v>
      </c>
      <c r="Q911" s="130" t="s">
        <v>826</v>
      </c>
      <c r="R911" s="130" t="s">
        <v>27</v>
      </c>
      <c r="S911" s="109" t="s">
        <v>826</v>
      </c>
      <c r="T911" s="109" t="s">
        <v>826</v>
      </c>
      <c r="U911" s="109" t="s">
        <v>826</v>
      </c>
      <c r="V911" s="109" t="s">
        <v>826</v>
      </c>
      <c r="W911" s="109" t="s">
        <v>826</v>
      </c>
      <c r="X911" s="109"/>
      <c r="Y911" s="105" t="e">
        <f t="shared" ref="Y911:AC911" ca="1" si="1015">TRIM(SUBSTITUTE(SUBSTITUTE(OFFSET($Q911,0,COLUMN()-COLUMN($AL$1)),CHAR(160)," "),_xludf.UNICHAR(8239)," "))</f>
        <v>#NAME?</v>
      </c>
      <c r="Z911" s="105" t="e">
        <f t="shared" ca="1" si="1015"/>
        <v>#NAME?</v>
      </c>
      <c r="AA911" s="105" t="e">
        <f t="shared" ca="1" si="1015"/>
        <v>#NAME?</v>
      </c>
      <c r="AB911" s="105" t="e">
        <f t="shared" ca="1" si="1015"/>
        <v>#NAME?</v>
      </c>
      <c r="AC911" s="105" t="e">
        <f t="shared" ca="1" si="1015"/>
        <v>#NAME?</v>
      </c>
      <c r="AD911" s="107">
        <f t="shared" si="805"/>
        <v>1</v>
      </c>
      <c r="AE911" s="107" t="str">
        <f t="shared" si="971"/>
        <v>2026-04</v>
      </c>
      <c r="AF911" s="107">
        <f t="shared" si="806"/>
        <v>1</v>
      </c>
      <c r="AG911" s="107">
        <f t="shared" si="807"/>
        <v>1</v>
      </c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</row>
    <row r="912" spans="1:47" ht="24" customHeight="1" x14ac:dyDescent="0.3">
      <c r="A912" s="48">
        <v>63</v>
      </c>
      <c r="B912" s="109" t="s">
        <v>631</v>
      </c>
      <c r="C912" s="109" t="s">
        <v>871</v>
      </c>
      <c r="D912" s="109" t="s">
        <v>826</v>
      </c>
      <c r="E912" s="109" t="s">
        <v>1098</v>
      </c>
      <c r="F912" s="109" t="s">
        <v>1099</v>
      </c>
      <c r="G912" s="109">
        <v>42</v>
      </c>
      <c r="H912" s="130" t="s">
        <v>549</v>
      </c>
      <c r="I912" s="125" t="s">
        <v>82</v>
      </c>
      <c r="J912" s="109" t="s">
        <v>874</v>
      </c>
      <c r="K912" s="109" t="s">
        <v>1100</v>
      </c>
      <c r="L912" s="109" t="s">
        <v>35</v>
      </c>
      <c r="M912" s="109" t="s">
        <v>83</v>
      </c>
      <c r="N912" s="109" t="s">
        <v>84</v>
      </c>
      <c r="O912" s="109" t="s">
        <v>826</v>
      </c>
      <c r="P912" s="109" t="s">
        <v>85</v>
      </c>
      <c r="Q912" s="136" t="s">
        <v>4</v>
      </c>
      <c r="R912" s="130" t="s">
        <v>826</v>
      </c>
      <c r="S912" s="109" t="s">
        <v>826</v>
      </c>
      <c r="T912" s="109" t="s">
        <v>826</v>
      </c>
      <c r="U912" s="109" t="s">
        <v>7</v>
      </c>
      <c r="V912" s="109" t="s">
        <v>826</v>
      </c>
      <c r="W912" s="109" t="s">
        <v>826</v>
      </c>
      <c r="X912" s="109"/>
      <c r="Y912" s="105" t="e">
        <f t="shared" ref="Y912:AC912" ca="1" si="1016">TRIM(SUBSTITUTE(SUBSTITUTE(OFFSET($Q912,0,COLUMN()-COLUMN($AL$1)),CHAR(160)," "),_xludf.UNICHAR(8239)," "))</f>
        <v>#NAME?</v>
      </c>
      <c r="Z912" s="105" t="e">
        <f t="shared" ca="1" si="1016"/>
        <v>#NAME?</v>
      </c>
      <c r="AA912" s="105" t="e">
        <f t="shared" ca="1" si="1016"/>
        <v>#NAME?</v>
      </c>
      <c r="AB912" s="105" t="e">
        <f t="shared" ca="1" si="1016"/>
        <v>#NAME?</v>
      </c>
      <c r="AC912" s="105" t="e">
        <f t="shared" ca="1" si="1016"/>
        <v>#NAME?</v>
      </c>
      <c r="AD912" s="107">
        <f t="shared" si="805"/>
        <v>0</v>
      </c>
      <c r="AE912" s="107" t="str">
        <f t="shared" si="971"/>
        <v>2026-04</v>
      </c>
      <c r="AF912" s="107">
        <f t="shared" si="806"/>
        <v>0</v>
      </c>
      <c r="AG912" s="107">
        <f t="shared" si="807"/>
        <v>0</v>
      </c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</row>
    <row r="913" spans="1:47" ht="24" customHeight="1" x14ac:dyDescent="0.3">
      <c r="A913" s="48">
        <v>64</v>
      </c>
      <c r="B913" s="109" t="s">
        <v>1101</v>
      </c>
      <c r="C913" s="109" t="s">
        <v>871</v>
      </c>
      <c r="D913" s="109" t="s">
        <v>826</v>
      </c>
      <c r="E913" s="109" t="s">
        <v>1102</v>
      </c>
      <c r="F913" s="109" t="s">
        <v>1103</v>
      </c>
      <c r="G913" s="109">
        <v>40</v>
      </c>
      <c r="H913" s="130" t="s">
        <v>549</v>
      </c>
      <c r="I913" s="125" t="s">
        <v>82</v>
      </c>
      <c r="J913" s="109" t="s">
        <v>874</v>
      </c>
      <c r="K913" s="109" t="s">
        <v>1104</v>
      </c>
      <c r="L913" s="109" t="s">
        <v>41</v>
      </c>
      <c r="M913" s="109" t="s">
        <v>83</v>
      </c>
      <c r="N913" s="109" t="s">
        <v>84</v>
      </c>
      <c r="O913" s="109" t="s">
        <v>826</v>
      </c>
      <c r="P913" s="109" t="s">
        <v>85</v>
      </c>
      <c r="Q913" s="136" t="s">
        <v>4</v>
      </c>
      <c r="R913" s="130" t="s">
        <v>826</v>
      </c>
      <c r="S913" s="109" t="s">
        <v>826</v>
      </c>
      <c r="T913" s="109" t="s">
        <v>826</v>
      </c>
      <c r="U913" s="109" t="s">
        <v>826</v>
      </c>
      <c r="V913" s="109" t="s">
        <v>826</v>
      </c>
      <c r="W913" s="109" t="s">
        <v>826</v>
      </c>
      <c r="X913" s="109"/>
      <c r="Y913" s="105" t="e">
        <f t="shared" ref="Y913:AC913" ca="1" si="1017">TRIM(SUBSTITUTE(SUBSTITUTE(OFFSET($Q913,0,COLUMN()-COLUMN($AL$1)),CHAR(160)," "),_xludf.UNICHAR(8239)," "))</f>
        <v>#NAME?</v>
      </c>
      <c r="Z913" s="105" t="e">
        <f t="shared" ca="1" si="1017"/>
        <v>#NAME?</v>
      </c>
      <c r="AA913" s="105" t="e">
        <f t="shared" ca="1" si="1017"/>
        <v>#NAME?</v>
      </c>
      <c r="AB913" s="105" t="e">
        <f t="shared" ca="1" si="1017"/>
        <v>#NAME?</v>
      </c>
      <c r="AC913" s="105" t="e">
        <f t="shared" ca="1" si="1017"/>
        <v>#NAME?</v>
      </c>
      <c r="AD913" s="107">
        <f t="shared" si="805"/>
        <v>1</v>
      </c>
      <c r="AE913" s="107" t="str">
        <f t="shared" si="971"/>
        <v>2026-04</v>
      </c>
      <c r="AF913" s="107">
        <f t="shared" si="806"/>
        <v>0</v>
      </c>
      <c r="AG913" s="107">
        <f t="shared" si="807"/>
        <v>0</v>
      </c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</row>
    <row r="914" spans="1:47" ht="24" customHeight="1" x14ac:dyDescent="0.3">
      <c r="A914" s="48">
        <v>65</v>
      </c>
      <c r="B914" s="109" t="s">
        <v>1105</v>
      </c>
      <c r="C914" s="109" t="s">
        <v>871</v>
      </c>
      <c r="D914" s="109" t="s">
        <v>826</v>
      </c>
      <c r="E914" s="109" t="s">
        <v>1106</v>
      </c>
      <c r="F914" s="109" t="s">
        <v>1107</v>
      </c>
      <c r="G914" s="109">
        <v>13</v>
      </c>
      <c r="H914" s="130" t="s">
        <v>976</v>
      </c>
      <c r="I914" s="125" t="s">
        <v>82</v>
      </c>
      <c r="J914" s="109" t="s">
        <v>874</v>
      </c>
      <c r="K914" s="109" t="s">
        <v>1104</v>
      </c>
      <c r="L914" s="109" t="s">
        <v>41</v>
      </c>
      <c r="M914" s="109" t="s">
        <v>89</v>
      </c>
      <c r="N914" s="109" t="s">
        <v>84</v>
      </c>
      <c r="O914" s="109" t="s">
        <v>826</v>
      </c>
      <c r="P914" s="109" t="s">
        <v>85</v>
      </c>
      <c r="Q914" s="136" t="s">
        <v>16</v>
      </c>
      <c r="R914" s="130" t="s">
        <v>826</v>
      </c>
      <c r="S914" s="109" t="s">
        <v>826</v>
      </c>
      <c r="T914" s="109" t="s">
        <v>826</v>
      </c>
      <c r="U914" s="109" t="s">
        <v>826</v>
      </c>
      <c r="V914" s="109" t="s">
        <v>826</v>
      </c>
      <c r="W914" s="109" t="s">
        <v>826</v>
      </c>
      <c r="X914" s="109"/>
      <c r="Y914" s="105" t="e">
        <f t="shared" ref="Y914:AC914" ca="1" si="1018">TRIM(SUBSTITUTE(SUBSTITUTE(OFFSET($Q914,0,COLUMN()-COLUMN($AL$1)),CHAR(160)," "),_xludf.UNICHAR(8239)," "))</f>
        <v>#NAME?</v>
      </c>
      <c r="Z914" s="105" t="e">
        <f t="shared" ca="1" si="1018"/>
        <v>#NAME?</v>
      </c>
      <c r="AA914" s="105" t="e">
        <f t="shared" ca="1" si="1018"/>
        <v>#NAME?</v>
      </c>
      <c r="AB914" s="105" t="e">
        <f t="shared" ca="1" si="1018"/>
        <v>#NAME?</v>
      </c>
      <c r="AC914" s="105" t="e">
        <f t="shared" ca="1" si="1018"/>
        <v>#NAME?</v>
      </c>
      <c r="AD914" s="107">
        <f t="shared" si="805"/>
        <v>1</v>
      </c>
      <c r="AE914" s="107" t="str">
        <f t="shared" si="971"/>
        <v>2026-04</v>
      </c>
      <c r="AF914" s="107">
        <f t="shared" si="806"/>
        <v>1</v>
      </c>
      <c r="AG914" s="107">
        <f t="shared" si="807"/>
        <v>1</v>
      </c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</row>
    <row r="915" spans="1:47" ht="24" customHeight="1" x14ac:dyDescent="0.3">
      <c r="A915" s="48">
        <v>66</v>
      </c>
      <c r="B915" s="109" t="s">
        <v>586</v>
      </c>
      <c r="C915" s="109" t="s">
        <v>871</v>
      </c>
      <c r="D915" s="109" t="s">
        <v>826</v>
      </c>
      <c r="E915" s="109" t="s">
        <v>1108</v>
      </c>
      <c r="F915" s="109" t="s">
        <v>1109</v>
      </c>
      <c r="G915" s="109">
        <v>21</v>
      </c>
      <c r="H915" s="130" t="s">
        <v>549</v>
      </c>
      <c r="I915" s="125" t="s">
        <v>82</v>
      </c>
      <c r="J915" s="109" t="s">
        <v>874</v>
      </c>
      <c r="K915" s="109" t="s">
        <v>1110</v>
      </c>
      <c r="L915" s="109" t="s">
        <v>35</v>
      </c>
      <c r="M915" s="109" t="s">
        <v>83</v>
      </c>
      <c r="N915" s="109" t="s">
        <v>84</v>
      </c>
      <c r="O915" s="109" t="s">
        <v>826</v>
      </c>
      <c r="P915" s="109" t="s">
        <v>85</v>
      </c>
      <c r="Q915" s="130" t="s">
        <v>826</v>
      </c>
      <c r="R915" s="130" t="s">
        <v>5</v>
      </c>
      <c r="S915" s="109" t="s">
        <v>826</v>
      </c>
      <c r="T915" s="109" t="s">
        <v>826</v>
      </c>
      <c r="U915" s="109" t="s">
        <v>7</v>
      </c>
      <c r="V915" s="109" t="s">
        <v>826</v>
      </c>
      <c r="W915" s="109" t="s">
        <v>826</v>
      </c>
      <c r="X915" s="109"/>
      <c r="Y915" s="105" t="e">
        <f t="shared" ref="Y915:AC915" ca="1" si="1019">TRIM(SUBSTITUTE(SUBSTITUTE(OFFSET($Q915,0,COLUMN()-COLUMN($AL$1)),CHAR(160)," "),_xludf.UNICHAR(8239)," "))</f>
        <v>#NAME?</v>
      </c>
      <c r="Z915" s="105" t="e">
        <f t="shared" ca="1" si="1019"/>
        <v>#NAME?</v>
      </c>
      <c r="AA915" s="105" t="e">
        <f t="shared" ca="1" si="1019"/>
        <v>#NAME?</v>
      </c>
      <c r="AB915" s="105" t="e">
        <f t="shared" ca="1" si="1019"/>
        <v>#NAME?</v>
      </c>
      <c r="AC915" s="105" t="e">
        <f t="shared" ca="1" si="1019"/>
        <v>#NAME?</v>
      </c>
      <c r="AD915" s="107">
        <f t="shared" si="805"/>
        <v>1</v>
      </c>
      <c r="AE915" s="107" t="str">
        <f t="shared" si="971"/>
        <v>2026-04</v>
      </c>
      <c r="AF915" s="107">
        <f t="shared" si="806"/>
        <v>0</v>
      </c>
      <c r="AG915" s="107">
        <f t="shared" si="807"/>
        <v>0</v>
      </c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</row>
    <row r="916" spans="1:47" ht="24" customHeight="1" x14ac:dyDescent="0.3">
      <c r="A916" s="48">
        <v>67</v>
      </c>
      <c r="B916" s="109" t="s">
        <v>1111</v>
      </c>
      <c r="C916" s="109" t="s">
        <v>871</v>
      </c>
      <c r="D916" s="109" t="s">
        <v>826</v>
      </c>
      <c r="E916" s="109" t="s">
        <v>1112</v>
      </c>
      <c r="F916" s="109" t="s">
        <v>1113</v>
      </c>
      <c r="G916" s="109">
        <v>25</v>
      </c>
      <c r="H916" s="130" t="s">
        <v>549</v>
      </c>
      <c r="I916" s="125" t="s">
        <v>82</v>
      </c>
      <c r="J916" s="109" t="s">
        <v>874</v>
      </c>
      <c r="K916" s="109" t="s">
        <v>1114</v>
      </c>
      <c r="L916" s="109" t="s">
        <v>35</v>
      </c>
      <c r="M916" s="109" t="s">
        <v>83</v>
      </c>
      <c r="N916" s="109" t="s">
        <v>84</v>
      </c>
      <c r="O916" s="109" t="s">
        <v>826</v>
      </c>
      <c r="P916" s="109" t="s">
        <v>85</v>
      </c>
      <c r="Q916" s="130" t="s">
        <v>826</v>
      </c>
      <c r="R916" s="130" t="s">
        <v>5</v>
      </c>
      <c r="S916" s="109" t="s">
        <v>826</v>
      </c>
      <c r="T916" s="109" t="s">
        <v>826</v>
      </c>
      <c r="U916" s="109" t="s">
        <v>7</v>
      </c>
      <c r="V916" s="109" t="s">
        <v>826</v>
      </c>
      <c r="W916" s="109" t="s">
        <v>826</v>
      </c>
      <c r="X916" s="109"/>
      <c r="Y916" s="105" t="e">
        <f t="shared" ref="Y916:AC916" ca="1" si="1020">TRIM(SUBSTITUTE(SUBSTITUTE(OFFSET($Q916,0,COLUMN()-COLUMN($AL$1)),CHAR(160)," "),_xludf.UNICHAR(8239)," "))</f>
        <v>#NAME?</v>
      </c>
      <c r="Z916" s="105" t="e">
        <f t="shared" ca="1" si="1020"/>
        <v>#NAME?</v>
      </c>
      <c r="AA916" s="105" t="e">
        <f t="shared" ca="1" si="1020"/>
        <v>#NAME?</v>
      </c>
      <c r="AB916" s="105" t="e">
        <f t="shared" ca="1" si="1020"/>
        <v>#NAME?</v>
      </c>
      <c r="AC916" s="105" t="e">
        <f t="shared" ca="1" si="1020"/>
        <v>#NAME?</v>
      </c>
      <c r="AD916" s="107">
        <f t="shared" si="805"/>
        <v>1</v>
      </c>
      <c r="AE916" s="107" t="str">
        <f t="shared" si="971"/>
        <v>2026-04</v>
      </c>
      <c r="AF916" s="107">
        <f t="shared" si="806"/>
        <v>1</v>
      </c>
      <c r="AG916" s="107">
        <f t="shared" si="807"/>
        <v>1</v>
      </c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</row>
    <row r="917" spans="1:47" ht="24" customHeight="1" x14ac:dyDescent="0.3">
      <c r="A917" s="48">
        <v>68</v>
      </c>
      <c r="B917" s="109" t="s">
        <v>1115</v>
      </c>
      <c r="C917" s="109" t="s">
        <v>871</v>
      </c>
      <c r="D917" s="109" t="s">
        <v>826</v>
      </c>
      <c r="E917" s="109" t="s">
        <v>1116</v>
      </c>
      <c r="F917" s="109" t="s">
        <v>1117</v>
      </c>
      <c r="G917" s="109">
        <v>5</v>
      </c>
      <c r="H917" s="130" t="s">
        <v>212</v>
      </c>
      <c r="I917" s="125" t="s">
        <v>82</v>
      </c>
      <c r="J917" s="109" t="s">
        <v>874</v>
      </c>
      <c r="K917" s="109" t="s">
        <v>1114</v>
      </c>
      <c r="L917" s="109" t="s">
        <v>35</v>
      </c>
      <c r="M917" s="109" t="s">
        <v>89</v>
      </c>
      <c r="N917" s="109" t="s">
        <v>84</v>
      </c>
      <c r="O917" s="109" t="s">
        <v>826</v>
      </c>
      <c r="P917" s="109" t="s">
        <v>85</v>
      </c>
      <c r="Q917" s="136" t="s">
        <v>16</v>
      </c>
      <c r="R917" s="130" t="s">
        <v>826</v>
      </c>
      <c r="S917" s="109" t="s">
        <v>826</v>
      </c>
      <c r="T917" s="109" t="s">
        <v>826</v>
      </c>
      <c r="U917" s="109" t="s">
        <v>7</v>
      </c>
      <c r="V917" s="109" t="s">
        <v>826</v>
      </c>
      <c r="W917" s="109" t="s">
        <v>826</v>
      </c>
      <c r="X917" s="109"/>
      <c r="Y917" s="105" t="e">
        <f t="shared" ref="Y917:AC917" ca="1" si="1021">TRIM(SUBSTITUTE(SUBSTITUTE(OFFSET($Q917,0,COLUMN()-COLUMN($AL$1)),CHAR(160)," "),_xludf.UNICHAR(8239)," "))</f>
        <v>#NAME?</v>
      </c>
      <c r="Z917" s="105" t="e">
        <f t="shared" ca="1" si="1021"/>
        <v>#NAME?</v>
      </c>
      <c r="AA917" s="105" t="e">
        <f t="shared" ca="1" si="1021"/>
        <v>#NAME?</v>
      </c>
      <c r="AB917" s="105" t="e">
        <f t="shared" ca="1" si="1021"/>
        <v>#NAME?</v>
      </c>
      <c r="AC917" s="105" t="e">
        <f t="shared" ca="1" si="1021"/>
        <v>#NAME?</v>
      </c>
      <c r="AD917" s="107">
        <f t="shared" si="805"/>
        <v>1</v>
      </c>
      <c r="AE917" s="107" t="str">
        <f t="shared" si="971"/>
        <v>2026-04</v>
      </c>
      <c r="AF917" s="107">
        <f t="shared" si="806"/>
        <v>1</v>
      </c>
      <c r="AG917" s="107">
        <f t="shared" si="807"/>
        <v>1</v>
      </c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</row>
    <row r="918" spans="1:47" ht="24" customHeight="1" x14ac:dyDescent="0.3">
      <c r="A918" s="48">
        <v>69</v>
      </c>
      <c r="B918" s="109" t="s">
        <v>95</v>
      </c>
      <c r="C918" s="109" t="s">
        <v>871</v>
      </c>
      <c r="D918" s="109" t="s">
        <v>826</v>
      </c>
      <c r="E918" s="109" t="s">
        <v>1118</v>
      </c>
      <c r="F918" s="109" t="s">
        <v>1119</v>
      </c>
      <c r="G918" s="109">
        <v>4</v>
      </c>
      <c r="H918" s="130" t="s">
        <v>212</v>
      </c>
      <c r="I918" s="125" t="s">
        <v>82</v>
      </c>
      <c r="J918" s="109" t="s">
        <v>874</v>
      </c>
      <c r="K918" s="109" t="s">
        <v>1120</v>
      </c>
      <c r="L918" s="109" t="s">
        <v>35</v>
      </c>
      <c r="M918" s="109" t="s">
        <v>89</v>
      </c>
      <c r="N918" s="109" t="s">
        <v>84</v>
      </c>
      <c r="O918" s="109" t="s">
        <v>826</v>
      </c>
      <c r="P918" s="109" t="s">
        <v>85</v>
      </c>
      <c r="Q918" s="136" t="s">
        <v>16</v>
      </c>
      <c r="R918" s="130" t="s">
        <v>826</v>
      </c>
      <c r="S918" s="109" t="s">
        <v>826</v>
      </c>
      <c r="T918" s="109" t="s">
        <v>826</v>
      </c>
      <c r="U918" s="109" t="s">
        <v>826</v>
      </c>
      <c r="V918" s="109" t="s">
        <v>826</v>
      </c>
      <c r="W918" s="109" t="s">
        <v>826</v>
      </c>
      <c r="X918" s="109"/>
      <c r="Y918" s="105" t="e">
        <f t="shared" ref="Y918:AC918" ca="1" si="1022">TRIM(SUBSTITUTE(SUBSTITUTE(OFFSET($Q918,0,COLUMN()-COLUMN($AL$1)),CHAR(160)," "),_xludf.UNICHAR(8239)," "))</f>
        <v>#NAME?</v>
      </c>
      <c r="Z918" s="105" t="e">
        <f t="shared" ca="1" si="1022"/>
        <v>#NAME?</v>
      </c>
      <c r="AA918" s="105" t="e">
        <f t="shared" ca="1" si="1022"/>
        <v>#NAME?</v>
      </c>
      <c r="AB918" s="105" t="e">
        <f t="shared" ca="1" si="1022"/>
        <v>#NAME?</v>
      </c>
      <c r="AC918" s="105" t="e">
        <f t="shared" ca="1" si="1022"/>
        <v>#NAME?</v>
      </c>
      <c r="AD918" s="107">
        <f t="shared" si="805"/>
        <v>1</v>
      </c>
      <c r="AE918" s="107" t="str">
        <f t="shared" si="971"/>
        <v>2026-04</v>
      </c>
      <c r="AF918" s="107">
        <f t="shared" si="806"/>
        <v>1</v>
      </c>
      <c r="AG918" s="107">
        <f t="shared" si="807"/>
        <v>0</v>
      </c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</row>
    <row r="919" spans="1:47" ht="24" customHeight="1" x14ac:dyDescent="0.3">
      <c r="A919" s="48">
        <v>70</v>
      </c>
      <c r="B919" s="109" t="s">
        <v>1121</v>
      </c>
      <c r="C919" s="109" t="s">
        <v>871</v>
      </c>
      <c r="D919" s="109" t="s">
        <v>826</v>
      </c>
      <c r="E919" s="109" t="s">
        <v>1122</v>
      </c>
      <c r="F919" s="109" t="s">
        <v>1123</v>
      </c>
      <c r="G919" s="109">
        <v>16</v>
      </c>
      <c r="H919" s="130" t="s">
        <v>976</v>
      </c>
      <c r="I919" s="125" t="s">
        <v>82</v>
      </c>
      <c r="J919" s="109" t="s">
        <v>874</v>
      </c>
      <c r="K919" s="109" t="s">
        <v>1124</v>
      </c>
      <c r="L919" s="109" t="s">
        <v>35</v>
      </c>
      <c r="M919" s="109" t="s">
        <v>94</v>
      </c>
      <c r="N919" s="109" t="s">
        <v>84</v>
      </c>
      <c r="O919" s="109" t="s">
        <v>826</v>
      </c>
      <c r="P919" s="109" t="s">
        <v>85</v>
      </c>
      <c r="Q919" s="130" t="s">
        <v>826</v>
      </c>
      <c r="R919" s="130" t="s">
        <v>37</v>
      </c>
      <c r="S919" s="109" t="s">
        <v>826</v>
      </c>
      <c r="T919" s="109" t="s">
        <v>826</v>
      </c>
      <c r="U919" s="109" t="s">
        <v>826</v>
      </c>
      <c r="V919" s="109" t="s">
        <v>826</v>
      </c>
      <c r="W919" s="109" t="s">
        <v>826</v>
      </c>
      <c r="X919" s="109"/>
      <c r="Y919" s="105" t="e">
        <f t="shared" ref="Y919:AC919" ca="1" si="1023">TRIM(SUBSTITUTE(SUBSTITUTE(OFFSET($Q919,0,COLUMN()-COLUMN($AL$1)),CHAR(160)," "),_xludf.UNICHAR(8239)," "))</f>
        <v>#NAME?</v>
      </c>
      <c r="Z919" s="105" t="e">
        <f t="shared" ca="1" si="1023"/>
        <v>#NAME?</v>
      </c>
      <c r="AA919" s="105" t="e">
        <f t="shared" ca="1" si="1023"/>
        <v>#NAME?</v>
      </c>
      <c r="AB919" s="105" t="e">
        <f t="shared" ca="1" si="1023"/>
        <v>#NAME?</v>
      </c>
      <c r="AC919" s="105" t="e">
        <f t="shared" ca="1" si="1023"/>
        <v>#NAME?</v>
      </c>
      <c r="AD919" s="107">
        <f t="shared" si="805"/>
        <v>1</v>
      </c>
      <c r="AE919" s="107" t="str">
        <f t="shared" si="971"/>
        <v>2026-04</v>
      </c>
      <c r="AF919" s="107">
        <f t="shared" si="806"/>
        <v>1</v>
      </c>
      <c r="AG919" s="107">
        <f t="shared" si="807"/>
        <v>1</v>
      </c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</row>
    <row r="920" spans="1:47" ht="24" customHeight="1" x14ac:dyDescent="0.3">
      <c r="A920" s="48">
        <v>71</v>
      </c>
      <c r="B920" s="109" t="s">
        <v>1125</v>
      </c>
      <c r="C920" s="109" t="s">
        <v>871</v>
      </c>
      <c r="D920" s="109" t="s">
        <v>826</v>
      </c>
      <c r="E920" s="109" t="s">
        <v>1126</v>
      </c>
      <c r="F920" s="109" t="s">
        <v>1127</v>
      </c>
      <c r="G920" s="109">
        <v>24</v>
      </c>
      <c r="H920" s="130" t="s">
        <v>549</v>
      </c>
      <c r="I920" s="125" t="s">
        <v>82</v>
      </c>
      <c r="J920" s="109" t="s">
        <v>874</v>
      </c>
      <c r="K920" s="109" t="s">
        <v>1128</v>
      </c>
      <c r="L920" s="109" t="s">
        <v>35</v>
      </c>
      <c r="M920" s="109" t="s">
        <v>83</v>
      </c>
      <c r="N920" s="109" t="s">
        <v>84</v>
      </c>
      <c r="O920" s="109" t="s">
        <v>826</v>
      </c>
      <c r="P920" s="109" t="s">
        <v>85</v>
      </c>
      <c r="Q920" s="130" t="s">
        <v>826</v>
      </c>
      <c r="R920" s="130" t="s">
        <v>5</v>
      </c>
      <c r="S920" s="109" t="s">
        <v>826</v>
      </c>
      <c r="T920" s="109" t="s">
        <v>826</v>
      </c>
      <c r="U920" s="109" t="s">
        <v>7</v>
      </c>
      <c r="V920" s="109" t="s">
        <v>826</v>
      </c>
      <c r="W920" s="109" t="s">
        <v>826</v>
      </c>
      <c r="X920" s="109"/>
      <c r="Y920" s="105" t="e">
        <f t="shared" ref="Y920:AC920" ca="1" si="1024">TRIM(SUBSTITUTE(SUBSTITUTE(OFFSET($Q920,0,COLUMN()-COLUMN($AL$1)),CHAR(160)," "),_xludf.UNICHAR(8239)," "))</f>
        <v>#NAME?</v>
      </c>
      <c r="Z920" s="105" t="e">
        <f t="shared" ca="1" si="1024"/>
        <v>#NAME?</v>
      </c>
      <c r="AA920" s="105" t="e">
        <f t="shared" ca="1" si="1024"/>
        <v>#NAME?</v>
      </c>
      <c r="AB920" s="105" t="e">
        <f t="shared" ca="1" si="1024"/>
        <v>#NAME?</v>
      </c>
      <c r="AC920" s="105" t="e">
        <f t="shared" ca="1" si="1024"/>
        <v>#NAME?</v>
      </c>
      <c r="AD920" s="107">
        <f t="shared" si="805"/>
        <v>1</v>
      </c>
      <c r="AE920" s="107" t="str">
        <f t="shared" si="971"/>
        <v>2026-04</v>
      </c>
      <c r="AF920" s="107">
        <f t="shared" si="806"/>
        <v>1</v>
      </c>
      <c r="AG920" s="107">
        <f t="shared" si="807"/>
        <v>1</v>
      </c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</row>
    <row r="921" spans="1:47" ht="24" customHeight="1" x14ac:dyDescent="0.3">
      <c r="A921" s="48">
        <v>72</v>
      </c>
      <c r="B921" s="109" t="s">
        <v>1129</v>
      </c>
      <c r="C921" s="109" t="s">
        <v>871</v>
      </c>
      <c r="D921" s="109" t="s">
        <v>826</v>
      </c>
      <c r="E921" s="109" t="s">
        <v>1130</v>
      </c>
      <c r="F921" s="109" t="s">
        <v>1131</v>
      </c>
      <c r="G921" s="109">
        <v>39</v>
      </c>
      <c r="H921" s="130" t="s">
        <v>549</v>
      </c>
      <c r="I921" s="125" t="s">
        <v>82</v>
      </c>
      <c r="J921" s="109" t="s">
        <v>874</v>
      </c>
      <c r="K921" s="109" t="s">
        <v>1132</v>
      </c>
      <c r="L921" s="109" t="s">
        <v>41</v>
      </c>
      <c r="M921" s="109" t="s">
        <v>83</v>
      </c>
      <c r="N921" s="109" t="s">
        <v>84</v>
      </c>
      <c r="O921" s="109" t="s">
        <v>826</v>
      </c>
      <c r="P921" s="109" t="s">
        <v>85</v>
      </c>
      <c r="Q921" s="130" t="s">
        <v>826</v>
      </c>
      <c r="R921" s="130" t="s">
        <v>37</v>
      </c>
      <c r="S921" s="109" t="s">
        <v>826</v>
      </c>
      <c r="T921" s="109" t="s">
        <v>826</v>
      </c>
      <c r="U921" s="109" t="s">
        <v>826</v>
      </c>
      <c r="V921" s="109" t="s">
        <v>826</v>
      </c>
      <c r="W921" s="109" t="s">
        <v>826</v>
      </c>
      <c r="X921" s="109"/>
      <c r="Y921" s="105" t="e">
        <f t="shared" ref="Y921:AC921" ca="1" si="1025">TRIM(SUBSTITUTE(SUBSTITUTE(OFFSET($Q921,0,COLUMN()-COLUMN($AL$1)),CHAR(160)," "),_xludf.UNICHAR(8239)," "))</f>
        <v>#NAME?</v>
      </c>
      <c r="Z921" s="105" t="e">
        <f t="shared" ca="1" si="1025"/>
        <v>#NAME?</v>
      </c>
      <c r="AA921" s="105" t="e">
        <f t="shared" ca="1" si="1025"/>
        <v>#NAME?</v>
      </c>
      <c r="AB921" s="105" t="e">
        <f t="shared" ca="1" si="1025"/>
        <v>#NAME?</v>
      </c>
      <c r="AC921" s="105" t="e">
        <f t="shared" ca="1" si="1025"/>
        <v>#NAME?</v>
      </c>
      <c r="AD921" s="107">
        <f t="shared" si="805"/>
        <v>1</v>
      </c>
      <c r="AE921" s="107" t="str">
        <f t="shared" si="971"/>
        <v>2026-04</v>
      </c>
      <c r="AF921" s="107">
        <f t="shared" si="806"/>
        <v>1</v>
      </c>
      <c r="AG921" s="107">
        <f t="shared" si="807"/>
        <v>1</v>
      </c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</row>
    <row r="922" spans="1:47" ht="24" customHeight="1" x14ac:dyDescent="0.3">
      <c r="A922" s="48">
        <v>73</v>
      </c>
      <c r="B922" s="109" t="s">
        <v>1133</v>
      </c>
      <c r="C922" s="109" t="s">
        <v>871</v>
      </c>
      <c r="D922" s="109" t="s">
        <v>826</v>
      </c>
      <c r="E922" s="109" t="s">
        <v>1134</v>
      </c>
      <c r="F922" s="109" t="s">
        <v>1135</v>
      </c>
      <c r="G922" s="109">
        <v>29</v>
      </c>
      <c r="H922" s="130" t="s">
        <v>549</v>
      </c>
      <c r="I922" s="125" t="s">
        <v>82</v>
      </c>
      <c r="J922" s="109" t="s">
        <v>874</v>
      </c>
      <c r="K922" s="109" t="s">
        <v>1136</v>
      </c>
      <c r="L922" s="109" t="s">
        <v>35</v>
      </c>
      <c r="M922" s="109" t="s">
        <v>83</v>
      </c>
      <c r="N922" s="109" t="s">
        <v>84</v>
      </c>
      <c r="O922" s="109" t="s">
        <v>826</v>
      </c>
      <c r="P922" s="109" t="s">
        <v>85</v>
      </c>
      <c r="Q922" s="136" t="s">
        <v>16</v>
      </c>
      <c r="R922" s="130" t="s">
        <v>826</v>
      </c>
      <c r="S922" s="109" t="s">
        <v>826</v>
      </c>
      <c r="T922" s="109" t="s">
        <v>826</v>
      </c>
      <c r="U922" s="109" t="s">
        <v>826</v>
      </c>
      <c r="V922" s="109" t="s">
        <v>826</v>
      </c>
      <c r="W922" s="109" t="s">
        <v>826</v>
      </c>
      <c r="X922" s="109"/>
      <c r="Y922" s="105" t="e">
        <f t="shared" ref="Y922:AC922" ca="1" si="1026">TRIM(SUBSTITUTE(SUBSTITUTE(OFFSET($Q922,0,COLUMN()-COLUMN($AL$1)),CHAR(160)," "),_xludf.UNICHAR(8239)," "))</f>
        <v>#NAME?</v>
      </c>
      <c r="Z922" s="105" t="e">
        <f t="shared" ca="1" si="1026"/>
        <v>#NAME?</v>
      </c>
      <c r="AA922" s="105" t="e">
        <f t="shared" ca="1" si="1026"/>
        <v>#NAME?</v>
      </c>
      <c r="AB922" s="105" t="e">
        <f t="shared" ca="1" si="1026"/>
        <v>#NAME?</v>
      </c>
      <c r="AC922" s="105" t="e">
        <f t="shared" ca="1" si="1026"/>
        <v>#NAME?</v>
      </c>
      <c r="AD922" s="107">
        <f t="shared" si="805"/>
        <v>1</v>
      </c>
      <c r="AE922" s="107" t="str">
        <f t="shared" si="971"/>
        <v>2026-04</v>
      </c>
      <c r="AF922" s="107">
        <f t="shared" si="806"/>
        <v>1</v>
      </c>
      <c r="AG922" s="107">
        <f t="shared" si="807"/>
        <v>1</v>
      </c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</row>
    <row r="923" spans="1:47" ht="24" customHeight="1" x14ac:dyDescent="0.3">
      <c r="A923" s="48">
        <v>74</v>
      </c>
      <c r="B923" s="109" t="s">
        <v>1137</v>
      </c>
      <c r="C923" s="109" t="s">
        <v>871</v>
      </c>
      <c r="D923" s="109" t="s">
        <v>826</v>
      </c>
      <c r="E923" s="109" t="s">
        <v>1138</v>
      </c>
      <c r="F923" s="109" t="s">
        <v>1139</v>
      </c>
      <c r="G923" s="109">
        <v>34</v>
      </c>
      <c r="H923" s="130" t="s">
        <v>549</v>
      </c>
      <c r="I923" s="125" t="s">
        <v>82</v>
      </c>
      <c r="J923" s="109" t="s">
        <v>874</v>
      </c>
      <c r="K923" s="109" t="s">
        <v>1044</v>
      </c>
      <c r="L923" s="109" t="s">
        <v>35</v>
      </c>
      <c r="M923" s="109" t="s">
        <v>83</v>
      </c>
      <c r="N923" s="109" t="s">
        <v>84</v>
      </c>
      <c r="O923" s="109" t="s">
        <v>826</v>
      </c>
      <c r="P923" s="109" t="s">
        <v>85</v>
      </c>
      <c r="Q923" s="130" t="s">
        <v>826</v>
      </c>
      <c r="R923" s="130" t="s">
        <v>826</v>
      </c>
      <c r="S923" s="109" t="s">
        <v>826</v>
      </c>
      <c r="T923" s="109" t="s">
        <v>826</v>
      </c>
      <c r="U923" s="109" t="s">
        <v>7</v>
      </c>
      <c r="V923" s="109" t="s">
        <v>826</v>
      </c>
      <c r="W923" s="109" t="s">
        <v>826</v>
      </c>
      <c r="X923" s="109"/>
      <c r="Y923" s="105" t="e">
        <f t="shared" ref="Y923:AC923" ca="1" si="1027">TRIM(SUBSTITUTE(SUBSTITUTE(OFFSET($Q923,0,COLUMN()-COLUMN($AL$1)),CHAR(160)," "),_xludf.UNICHAR(8239)," "))</f>
        <v>#NAME?</v>
      </c>
      <c r="Z923" s="105" t="e">
        <f t="shared" ca="1" si="1027"/>
        <v>#NAME?</v>
      </c>
      <c r="AA923" s="105" t="e">
        <f t="shared" ca="1" si="1027"/>
        <v>#NAME?</v>
      </c>
      <c r="AB923" s="105" t="e">
        <f t="shared" ca="1" si="1027"/>
        <v>#NAME?</v>
      </c>
      <c r="AC923" s="105" t="e">
        <f t="shared" ca="1" si="1027"/>
        <v>#NAME?</v>
      </c>
      <c r="AD923" s="107">
        <f t="shared" si="805"/>
        <v>1</v>
      </c>
      <c r="AE923" s="107" t="str">
        <f t="shared" si="971"/>
        <v>2026-04</v>
      </c>
      <c r="AF923" s="107">
        <f t="shared" si="806"/>
        <v>1</v>
      </c>
      <c r="AG923" s="107">
        <f t="shared" si="807"/>
        <v>1</v>
      </c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</row>
    <row r="924" spans="1:47" ht="24" customHeight="1" x14ac:dyDescent="0.3">
      <c r="A924" s="48">
        <v>75</v>
      </c>
      <c r="B924" s="109" t="s">
        <v>1140</v>
      </c>
      <c r="C924" s="109" t="s">
        <v>871</v>
      </c>
      <c r="D924" s="109" t="s">
        <v>826</v>
      </c>
      <c r="E924" s="109" t="s">
        <v>1141</v>
      </c>
      <c r="F924" s="109" t="s">
        <v>1142</v>
      </c>
      <c r="G924" s="109">
        <v>47</v>
      </c>
      <c r="H924" s="130" t="s">
        <v>549</v>
      </c>
      <c r="I924" s="125" t="s">
        <v>82</v>
      </c>
      <c r="J924" s="109" t="s">
        <v>874</v>
      </c>
      <c r="K924" s="109" t="s">
        <v>1143</v>
      </c>
      <c r="L924" s="109" t="s">
        <v>35</v>
      </c>
      <c r="M924" s="105" t="s">
        <v>112</v>
      </c>
      <c r="N924" s="109" t="s">
        <v>84</v>
      </c>
      <c r="O924" s="109" t="s">
        <v>826</v>
      </c>
      <c r="P924" s="109" t="s">
        <v>85</v>
      </c>
      <c r="Q924" s="130" t="s">
        <v>826</v>
      </c>
      <c r="R924" s="130" t="s">
        <v>37</v>
      </c>
      <c r="S924" s="109" t="s">
        <v>826</v>
      </c>
      <c r="T924" s="109" t="s">
        <v>826</v>
      </c>
      <c r="U924" s="109" t="s">
        <v>826</v>
      </c>
      <c r="V924" s="109" t="s">
        <v>826</v>
      </c>
      <c r="W924" s="109" t="s">
        <v>826</v>
      </c>
      <c r="X924" s="109"/>
      <c r="Y924" s="105" t="e">
        <f t="shared" ref="Y924:AC924" ca="1" si="1028">TRIM(SUBSTITUTE(SUBSTITUTE(OFFSET($Q924,0,COLUMN()-COLUMN($AL$1)),CHAR(160)," "),_xludf.UNICHAR(8239)," "))</f>
        <v>#NAME?</v>
      </c>
      <c r="Z924" s="105" t="e">
        <f t="shared" ca="1" si="1028"/>
        <v>#NAME?</v>
      </c>
      <c r="AA924" s="105" t="e">
        <f t="shared" ca="1" si="1028"/>
        <v>#NAME?</v>
      </c>
      <c r="AB924" s="105" t="e">
        <f t="shared" ca="1" si="1028"/>
        <v>#NAME?</v>
      </c>
      <c r="AC924" s="105" t="e">
        <f t="shared" ca="1" si="1028"/>
        <v>#NAME?</v>
      </c>
      <c r="AD924" s="107">
        <f t="shared" si="805"/>
        <v>1</v>
      </c>
      <c r="AE924" s="107" t="str">
        <f t="shared" si="971"/>
        <v>2026-04</v>
      </c>
      <c r="AF924" s="107">
        <f t="shared" si="806"/>
        <v>1</v>
      </c>
      <c r="AG924" s="107">
        <f t="shared" si="807"/>
        <v>1</v>
      </c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</row>
    <row r="925" spans="1:47" ht="24" customHeight="1" x14ac:dyDescent="0.3">
      <c r="A925" s="48">
        <v>76</v>
      </c>
      <c r="B925" s="109" t="s">
        <v>1144</v>
      </c>
      <c r="C925" s="109" t="s">
        <v>871</v>
      </c>
      <c r="D925" s="109" t="s">
        <v>826</v>
      </c>
      <c r="E925" s="109" t="s">
        <v>1145</v>
      </c>
      <c r="F925" s="109" t="s">
        <v>1146</v>
      </c>
      <c r="G925" s="109">
        <v>17</v>
      </c>
      <c r="H925" s="130" t="s">
        <v>976</v>
      </c>
      <c r="I925" s="125" t="s">
        <v>82</v>
      </c>
      <c r="J925" s="109" t="s">
        <v>874</v>
      </c>
      <c r="K925" s="109" t="s">
        <v>1147</v>
      </c>
      <c r="L925" s="109" t="s">
        <v>35</v>
      </c>
      <c r="M925" s="109" t="s">
        <v>94</v>
      </c>
      <c r="N925" s="109" t="s">
        <v>84</v>
      </c>
      <c r="O925" s="109" t="s">
        <v>826</v>
      </c>
      <c r="P925" s="109" t="s">
        <v>85</v>
      </c>
      <c r="Q925" s="130" t="s">
        <v>826</v>
      </c>
      <c r="R925" s="130" t="s">
        <v>826</v>
      </c>
      <c r="S925" s="109" t="s">
        <v>826</v>
      </c>
      <c r="T925" s="109" t="s">
        <v>19</v>
      </c>
      <c r="U925" s="109" t="s">
        <v>826</v>
      </c>
      <c r="V925" s="109" t="s">
        <v>826</v>
      </c>
      <c r="W925" s="109" t="s">
        <v>826</v>
      </c>
      <c r="X925" s="109"/>
      <c r="Y925" s="105" t="e">
        <f t="shared" ref="Y925:AC925" ca="1" si="1029">TRIM(SUBSTITUTE(SUBSTITUTE(OFFSET($Q925,0,COLUMN()-COLUMN($AL$1)),CHAR(160)," "),_xludf.UNICHAR(8239)," "))</f>
        <v>#NAME?</v>
      </c>
      <c r="Z925" s="105" t="e">
        <f t="shared" ca="1" si="1029"/>
        <v>#NAME?</v>
      </c>
      <c r="AA925" s="105" t="e">
        <f t="shared" ca="1" si="1029"/>
        <v>#NAME?</v>
      </c>
      <c r="AB925" s="105" t="e">
        <f t="shared" ca="1" si="1029"/>
        <v>#NAME?</v>
      </c>
      <c r="AC925" s="105" t="e">
        <f t="shared" ca="1" si="1029"/>
        <v>#NAME?</v>
      </c>
      <c r="AD925" s="107">
        <f t="shared" si="805"/>
        <v>1</v>
      </c>
      <c r="AE925" s="107" t="str">
        <f t="shared" si="971"/>
        <v>2026-04</v>
      </c>
      <c r="AF925" s="107">
        <f t="shared" si="806"/>
        <v>1</v>
      </c>
      <c r="AG925" s="107">
        <f t="shared" si="807"/>
        <v>1</v>
      </c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</row>
    <row r="926" spans="1:47" ht="24" customHeight="1" x14ac:dyDescent="0.3">
      <c r="A926" s="48">
        <v>77</v>
      </c>
      <c r="B926" s="109" t="s">
        <v>1148</v>
      </c>
      <c r="C926" s="109" t="s">
        <v>871</v>
      </c>
      <c r="D926" s="109" t="s">
        <v>826</v>
      </c>
      <c r="E926" s="109" t="s">
        <v>1149</v>
      </c>
      <c r="F926" s="109" t="s">
        <v>1150</v>
      </c>
      <c r="G926" s="109">
        <v>60</v>
      </c>
      <c r="H926" s="130" t="s">
        <v>549</v>
      </c>
      <c r="I926" s="125" t="s">
        <v>82</v>
      </c>
      <c r="J926" s="109" t="s">
        <v>874</v>
      </c>
      <c r="K926" s="109" t="s">
        <v>1151</v>
      </c>
      <c r="L926" s="109" t="s">
        <v>35</v>
      </c>
      <c r="M926" s="105" t="s">
        <v>112</v>
      </c>
      <c r="N926" s="109" t="s">
        <v>84</v>
      </c>
      <c r="O926" s="109" t="s">
        <v>826</v>
      </c>
      <c r="P926" s="109" t="s">
        <v>85</v>
      </c>
      <c r="Q926" s="136" t="s">
        <v>4</v>
      </c>
      <c r="R926" s="130" t="s">
        <v>826</v>
      </c>
      <c r="S926" s="109" t="s">
        <v>826</v>
      </c>
      <c r="T926" s="109" t="s">
        <v>826</v>
      </c>
      <c r="U926" s="109" t="s">
        <v>826</v>
      </c>
      <c r="V926" s="109" t="s">
        <v>826</v>
      </c>
      <c r="W926" s="109" t="s">
        <v>826</v>
      </c>
      <c r="X926" s="109"/>
      <c r="Y926" s="105" t="e">
        <f t="shared" ref="Y926:AC926" ca="1" si="1030">TRIM(SUBSTITUTE(SUBSTITUTE(OFFSET($Q926,0,COLUMN()-COLUMN($AL$1)),CHAR(160)," "),_xludf.UNICHAR(8239)," "))</f>
        <v>#NAME?</v>
      </c>
      <c r="Z926" s="105" t="e">
        <f t="shared" ca="1" si="1030"/>
        <v>#NAME?</v>
      </c>
      <c r="AA926" s="105" t="e">
        <f t="shared" ca="1" si="1030"/>
        <v>#NAME?</v>
      </c>
      <c r="AB926" s="105" t="e">
        <f t="shared" ca="1" si="1030"/>
        <v>#NAME?</v>
      </c>
      <c r="AC926" s="105" t="e">
        <f t="shared" ca="1" si="1030"/>
        <v>#NAME?</v>
      </c>
      <c r="AD926" s="107">
        <f t="shared" si="805"/>
        <v>1</v>
      </c>
      <c r="AE926" s="107" t="str">
        <f t="shared" si="971"/>
        <v>2026-04</v>
      </c>
      <c r="AF926" s="107">
        <f t="shared" si="806"/>
        <v>1</v>
      </c>
      <c r="AG926" s="107">
        <f t="shared" si="807"/>
        <v>1</v>
      </c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</row>
    <row r="927" spans="1:47" ht="24" customHeight="1" x14ac:dyDescent="0.3">
      <c r="A927" s="48">
        <v>78</v>
      </c>
      <c r="B927" s="109" t="s">
        <v>1152</v>
      </c>
      <c r="C927" s="109" t="s">
        <v>871</v>
      </c>
      <c r="D927" s="109" t="s">
        <v>826</v>
      </c>
      <c r="E927" s="109" t="s">
        <v>1153</v>
      </c>
      <c r="F927" s="109" t="s">
        <v>1154</v>
      </c>
      <c r="G927" s="109">
        <v>28</v>
      </c>
      <c r="H927" s="130" t="s">
        <v>549</v>
      </c>
      <c r="I927" s="125" t="s">
        <v>82</v>
      </c>
      <c r="J927" s="109" t="s">
        <v>874</v>
      </c>
      <c r="K927" s="109" t="s">
        <v>1151</v>
      </c>
      <c r="L927" s="109" t="s">
        <v>35</v>
      </c>
      <c r="M927" s="109" t="s">
        <v>94</v>
      </c>
      <c r="N927" s="109" t="s">
        <v>84</v>
      </c>
      <c r="O927" s="109" t="s">
        <v>826</v>
      </c>
      <c r="P927" s="109" t="s">
        <v>85</v>
      </c>
      <c r="Q927" s="130" t="s">
        <v>826</v>
      </c>
      <c r="R927" s="130" t="s">
        <v>37</v>
      </c>
      <c r="S927" s="109" t="s">
        <v>826</v>
      </c>
      <c r="T927" s="109" t="s">
        <v>826</v>
      </c>
      <c r="U927" s="109" t="s">
        <v>826</v>
      </c>
      <c r="V927" s="109" t="s">
        <v>826</v>
      </c>
      <c r="W927" s="109" t="s">
        <v>826</v>
      </c>
      <c r="X927" s="109"/>
      <c r="Y927" s="105" t="e">
        <f t="shared" ref="Y927:AC927" ca="1" si="1031">TRIM(SUBSTITUTE(SUBSTITUTE(OFFSET($Q927,0,COLUMN()-COLUMN($AL$1)),CHAR(160)," "),_xludf.UNICHAR(8239)," "))</f>
        <v>#NAME?</v>
      </c>
      <c r="Z927" s="105" t="e">
        <f t="shared" ca="1" si="1031"/>
        <v>#NAME?</v>
      </c>
      <c r="AA927" s="105" t="e">
        <f t="shared" ca="1" si="1031"/>
        <v>#NAME?</v>
      </c>
      <c r="AB927" s="105" t="e">
        <f t="shared" ca="1" si="1031"/>
        <v>#NAME?</v>
      </c>
      <c r="AC927" s="105" t="e">
        <f t="shared" ca="1" si="1031"/>
        <v>#NAME?</v>
      </c>
      <c r="AD927" s="107">
        <f t="shared" si="805"/>
        <v>1</v>
      </c>
      <c r="AE927" s="107" t="str">
        <f t="shared" si="971"/>
        <v>2026-04</v>
      </c>
      <c r="AF927" s="107">
        <f t="shared" si="806"/>
        <v>1</v>
      </c>
      <c r="AG927" s="107">
        <f t="shared" si="807"/>
        <v>1</v>
      </c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</row>
    <row r="928" spans="1:47" ht="24" customHeight="1" x14ac:dyDescent="0.3">
      <c r="A928" s="48">
        <v>79</v>
      </c>
      <c r="B928" s="109" t="s">
        <v>1155</v>
      </c>
      <c r="C928" s="109" t="s">
        <v>871</v>
      </c>
      <c r="D928" s="109" t="s">
        <v>826</v>
      </c>
      <c r="E928" s="109" t="s">
        <v>1156</v>
      </c>
      <c r="F928" s="109" t="s">
        <v>1157</v>
      </c>
      <c r="G928" s="109">
        <v>3</v>
      </c>
      <c r="H928" s="130" t="s">
        <v>212</v>
      </c>
      <c r="I928" s="125" t="s">
        <v>82</v>
      </c>
      <c r="J928" s="109" t="s">
        <v>874</v>
      </c>
      <c r="K928" s="109" t="s">
        <v>1158</v>
      </c>
      <c r="L928" s="109" t="s">
        <v>41</v>
      </c>
      <c r="M928" s="109" t="s">
        <v>89</v>
      </c>
      <c r="N928" s="109" t="s">
        <v>84</v>
      </c>
      <c r="O928" s="109" t="s">
        <v>826</v>
      </c>
      <c r="P928" s="109" t="s">
        <v>85</v>
      </c>
      <c r="Q928" s="136" t="s">
        <v>16</v>
      </c>
      <c r="R928" s="130" t="s">
        <v>826</v>
      </c>
      <c r="S928" s="109" t="s">
        <v>826</v>
      </c>
      <c r="T928" s="109" t="s">
        <v>826</v>
      </c>
      <c r="U928" s="109" t="s">
        <v>826</v>
      </c>
      <c r="V928" s="109" t="s">
        <v>826</v>
      </c>
      <c r="W928" s="109" t="s">
        <v>826</v>
      </c>
      <c r="X928" s="109"/>
      <c r="Y928" s="105" t="e">
        <f t="shared" ref="Y928:AC928" ca="1" si="1032">TRIM(SUBSTITUTE(SUBSTITUTE(OFFSET($Q928,0,COLUMN()-COLUMN($AL$1)),CHAR(160)," "),_xludf.UNICHAR(8239)," "))</f>
        <v>#NAME?</v>
      </c>
      <c r="Z928" s="105" t="e">
        <f t="shared" ca="1" si="1032"/>
        <v>#NAME?</v>
      </c>
      <c r="AA928" s="105" t="e">
        <f t="shared" ca="1" si="1032"/>
        <v>#NAME?</v>
      </c>
      <c r="AB928" s="105" t="e">
        <f t="shared" ca="1" si="1032"/>
        <v>#NAME?</v>
      </c>
      <c r="AC928" s="105" t="e">
        <f t="shared" ca="1" si="1032"/>
        <v>#NAME?</v>
      </c>
      <c r="AD928" s="107">
        <f t="shared" si="805"/>
        <v>1</v>
      </c>
      <c r="AE928" s="107" t="str">
        <f t="shared" si="971"/>
        <v>2026-04</v>
      </c>
      <c r="AF928" s="107">
        <f t="shared" si="806"/>
        <v>1</v>
      </c>
      <c r="AG928" s="107">
        <f t="shared" si="807"/>
        <v>1</v>
      </c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</row>
    <row r="929" spans="1:47" ht="24" customHeight="1" x14ac:dyDescent="0.3">
      <c r="A929" s="48">
        <v>80</v>
      </c>
      <c r="B929" s="109" t="s">
        <v>1159</v>
      </c>
      <c r="C929" s="109" t="s">
        <v>871</v>
      </c>
      <c r="D929" s="109" t="s">
        <v>826</v>
      </c>
      <c r="E929" s="109" t="s">
        <v>1160</v>
      </c>
      <c r="F929" s="109" t="s">
        <v>1161</v>
      </c>
      <c r="G929" s="109">
        <v>40</v>
      </c>
      <c r="H929" s="130" t="s">
        <v>549</v>
      </c>
      <c r="I929" s="125" t="s">
        <v>82</v>
      </c>
      <c r="J929" s="109" t="s">
        <v>874</v>
      </c>
      <c r="K929" s="109" t="s">
        <v>1162</v>
      </c>
      <c r="L929" s="109" t="s">
        <v>44</v>
      </c>
      <c r="M929" s="109" t="s">
        <v>83</v>
      </c>
      <c r="N929" s="109" t="s">
        <v>84</v>
      </c>
      <c r="O929" s="109" t="s">
        <v>826</v>
      </c>
      <c r="P929" s="109" t="s">
        <v>85</v>
      </c>
      <c r="Q929" s="136" t="s">
        <v>16</v>
      </c>
      <c r="R929" s="130" t="s">
        <v>826</v>
      </c>
      <c r="S929" s="109" t="s">
        <v>826</v>
      </c>
      <c r="T929" s="109" t="s">
        <v>826</v>
      </c>
      <c r="U929" s="109" t="s">
        <v>826</v>
      </c>
      <c r="V929" s="109" t="s">
        <v>826</v>
      </c>
      <c r="W929" s="109" t="s">
        <v>826</v>
      </c>
      <c r="X929" s="109"/>
      <c r="Y929" s="105" t="e">
        <f t="shared" ref="Y929:AC929" ca="1" si="1033">TRIM(SUBSTITUTE(SUBSTITUTE(OFFSET($Q929,0,COLUMN()-COLUMN($AL$1)),CHAR(160)," "),_xludf.UNICHAR(8239)," "))</f>
        <v>#NAME?</v>
      </c>
      <c r="Z929" s="105" t="e">
        <f t="shared" ca="1" si="1033"/>
        <v>#NAME?</v>
      </c>
      <c r="AA929" s="105" t="e">
        <f t="shared" ca="1" si="1033"/>
        <v>#NAME?</v>
      </c>
      <c r="AB929" s="105" t="e">
        <f t="shared" ca="1" si="1033"/>
        <v>#NAME?</v>
      </c>
      <c r="AC929" s="105" t="e">
        <f t="shared" ca="1" si="1033"/>
        <v>#NAME?</v>
      </c>
      <c r="AD929" s="107">
        <f t="shared" si="805"/>
        <v>1</v>
      </c>
      <c r="AE929" s="107" t="str">
        <f t="shared" si="971"/>
        <v>2026-04</v>
      </c>
      <c r="AF929" s="107">
        <f t="shared" si="806"/>
        <v>1</v>
      </c>
      <c r="AG929" s="107">
        <f t="shared" si="807"/>
        <v>1</v>
      </c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</row>
    <row r="930" spans="1:47" ht="24" customHeight="1" x14ac:dyDescent="0.3">
      <c r="A930" s="48">
        <v>81</v>
      </c>
      <c r="B930" s="109" t="s">
        <v>370</v>
      </c>
      <c r="C930" s="109" t="s">
        <v>871</v>
      </c>
      <c r="D930" s="109" t="s">
        <v>826</v>
      </c>
      <c r="E930" s="109" t="s">
        <v>1163</v>
      </c>
      <c r="F930" s="109" t="s">
        <v>1164</v>
      </c>
      <c r="G930" s="109">
        <v>57</v>
      </c>
      <c r="H930" s="130" t="s">
        <v>549</v>
      </c>
      <c r="I930" s="126" t="s">
        <v>88</v>
      </c>
      <c r="J930" s="109" t="s">
        <v>897</v>
      </c>
      <c r="K930" s="109" t="s">
        <v>1165</v>
      </c>
      <c r="L930" s="109" t="s">
        <v>35</v>
      </c>
      <c r="M930" s="109" t="s">
        <v>83</v>
      </c>
      <c r="N930" s="109" t="s">
        <v>84</v>
      </c>
      <c r="O930" s="109" t="s">
        <v>826</v>
      </c>
      <c r="P930" s="109" t="s">
        <v>85</v>
      </c>
      <c r="Q930" s="136" t="s">
        <v>16</v>
      </c>
      <c r="R930" s="130" t="s">
        <v>826</v>
      </c>
      <c r="S930" s="109" t="s">
        <v>826</v>
      </c>
      <c r="T930" s="109" t="s">
        <v>826</v>
      </c>
      <c r="U930" s="109" t="s">
        <v>826</v>
      </c>
      <c r="V930" s="109" t="s">
        <v>826</v>
      </c>
      <c r="W930" s="109" t="s">
        <v>826</v>
      </c>
      <c r="X930" s="109"/>
      <c r="Y930" s="105" t="e">
        <f t="shared" ref="Y930:AC930" ca="1" si="1034">TRIM(SUBSTITUTE(SUBSTITUTE(OFFSET($Q930,0,COLUMN()-COLUMN($AL$1)),CHAR(160)," "),_xludf.UNICHAR(8239)," "))</f>
        <v>#NAME?</v>
      </c>
      <c r="Z930" s="105" t="e">
        <f t="shared" ca="1" si="1034"/>
        <v>#NAME?</v>
      </c>
      <c r="AA930" s="105" t="e">
        <f t="shared" ca="1" si="1034"/>
        <v>#NAME?</v>
      </c>
      <c r="AB930" s="105" t="e">
        <f t="shared" ca="1" si="1034"/>
        <v>#NAME?</v>
      </c>
      <c r="AC930" s="105" t="e">
        <f t="shared" ca="1" si="1034"/>
        <v>#NAME?</v>
      </c>
      <c r="AD930" s="107">
        <f t="shared" si="805"/>
        <v>1</v>
      </c>
      <c r="AE930" s="107" t="str">
        <f t="shared" si="971"/>
        <v>2026-04</v>
      </c>
      <c r="AF930" s="107">
        <f t="shared" si="806"/>
        <v>0</v>
      </c>
      <c r="AG930" s="107">
        <f t="shared" si="807"/>
        <v>0</v>
      </c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</row>
    <row r="931" spans="1:47" ht="24" customHeight="1" x14ac:dyDescent="0.3">
      <c r="A931" s="48">
        <v>82</v>
      </c>
      <c r="B931" s="109" t="s">
        <v>1166</v>
      </c>
      <c r="C931" s="109" t="s">
        <v>871</v>
      </c>
      <c r="D931" s="109" t="s">
        <v>826</v>
      </c>
      <c r="E931" s="109" t="s">
        <v>1167</v>
      </c>
      <c r="F931" s="109" t="s">
        <v>1168</v>
      </c>
      <c r="G931" s="109">
        <v>39</v>
      </c>
      <c r="H931" s="130" t="s">
        <v>549</v>
      </c>
      <c r="I931" s="125" t="s">
        <v>82</v>
      </c>
      <c r="J931" s="109" t="s">
        <v>874</v>
      </c>
      <c r="K931" s="109" t="s">
        <v>1169</v>
      </c>
      <c r="L931" s="109" t="s">
        <v>41</v>
      </c>
      <c r="M931" s="109" t="s">
        <v>83</v>
      </c>
      <c r="N931" s="109" t="s">
        <v>84</v>
      </c>
      <c r="O931" s="109" t="s">
        <v>826</v>
      </c>
      <c r="P931" s="109" t="s">
        <v>85</v>
      </c>
      <c r="Q931" s="136" t="s">
        <v>4</v>
      </c>
      <c r="R931" s="130" t="s">
        <v>826</v>
      </c>
      <c r="S931" s="109" t="s">
        <v>826</v>
      </c>
      <c r="T931" s="109" t="s">
        <v>826</v>
      </c>
      <c r="U931" s="109" t="s">
        <v>826</v>
      </c>
      <c r="V931" s="109" t="s">
        <v>826</v>
      </c>
      <c r="W931" s="109" t="s">
        <v>826</v>
      </c>
      <c r="X931" s="109"/>
      <c r="Y931" s="105" t="e">
        <f t="shared" ref="Y931:AC931" ca="1" si="1035">TRIM(SUBSTITUTE(SUBSTITUTE(OFFSET($Q931,0,COLUMN()-COLUMN($AL$1)),CHAR(160)," "),_xludf.UNICHAR(8239)," "))</f>
        <v>#NAME?</v>
      </c>
      <c r="Z931" s="105" t="e">
        <f t="shared" ca="1" si="1035"/>
        <v>#NAME?</v>
      </c>
      <c r="AA931" s="105" t="e">
        <f t="shared" ca="1" si="1035"/>
        <v>#NAME?</v>
      </c>
      <c r="AB931" s="105" t="e">
        <f t="shared" ca="1" si="1035"/>
        <v>#NAME?</v>
      </c>
      <c r="AC931" s="105" t="e">
        <f t="shared" ca="1" si="1035"/>
        <v>#NAME?</v>
      </c>
      <c r="AD931" s="107">
        <f t="shared" si="805"/>
        <v>1</v>
      </c>
      <c r="AE931" s="107" t="str">
        <f t="shared" si="971"/>
        <v>2026-04</v>
      </c>
      <c r="AF931" s="107">
        <f t="shared" si="806"/>
        <v>1</v>
      </c>
      <c r="AG931" s="107">
        <f t="shared" si="807"/>
        <v>1</v>
      </c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</row>
    <row r="932" spans="1:47" ht="24" customHeight="1" x14ac:dyDescent="0.3">
      <c r="A932" s="48">
        <v>83</v>
      </c>
      <c r="B932" s="109" t="s">
        <v>1170</v>
      </c>
      <c r="C932" s="109" t="s">
        <v>871</v>
      </c>
      <c r="D932" s="109" t="s">
        <v>826</v>
      </c>
      <c r="E932" s="109" t="s">
        <v>1171</v>
      </c>
      <c r="F932" s="109" t="s">
        <v>1172</v>
      </c>
      <c r="G932" s="109">
        <v>61</v>
      </c>
      <c r="H932" s="130" t="s">
        <v>941</v>
      </c>
      <c r="I932" s="125" t="s">
        <v>82</v>
      </c>
      <c r="J932" s="109" t="s">
        <v>874</v>
      </c>
      <c r="K932" s="109" t="s">
        <v>1173</v>
      </c>
      <c r="L932" s="109" t="s">
        <v>35</v>
      </c>
      <c r="M932" s="109" t="s">
        <v>83</v>
      </c>
      <c r="N932" s="109" t="s">
        <v>84</v>
      </c>
      <c r="O932" s="109" t="s">
        <v>826</v>
      </c>
      <c r="P932" s="109" t="s">
        <v>85</v>
      </c>
      <c r="Q932" s="136" t="s">
        <v>4</v>
      </c>
      <c r="R932" s="130" t="s">
        <v>826</v>
      </c>
      <c r="S932" s="109" t="s">
        <v>826</v>
      </c>
      <c r="T932" s="109" t="s">
        <v>826</v>
      </c>
      <c r="U932" s="109" t="s">
        <v>826</v>
      </c>
      <c r="V932" s="109" t="s">
        <v>826</v>
      </c>
      <c r="W932" s="109" t="s">
        <v>826</v>
      </c>
      <c r="X932" s="109"/>
      <c r="Y932" s="105" t="e">
        <f t="shared" ref="Y932:AC932" ca="1" si="1036">TRIM(SUBSTITUTE(SUBSTITUTE(OFFSET($Q932,0,COLUMN()-COLUMN($AL$1)),CHAR(160)," "),_xludf.UNICHAR(8239)," "))</f>
        <v>#NAME?</v>
      </c>
      <c r="Z932" s="105" t="e">
        <f t="shared" ca="1" si="1036"/>
        <v>#NAME?</v>
      </c>
      <c r="AA932" s="105" t="e">
        <f t="shared" ca="1" si="1036"/>
        <v>#NAME?</v>
      </c>
      <c r="AB932" s="105" t="e">
        <f t="shared" ca="1" si="1036"/>
        <v>#NAME?</v>
      </c>
      <c r="AC932" s="105" t="e">
        <f t="shared" ca="1" si="1036"/>
        <v>#NAME?</v>
      </c>
      <c r="AD932" s="107">
        <f t="shared" si="805"/>
        <v>1</v>
      </c>
      <c r="AE932" s="107" t="str">
        <f t="shared" si="971"/>
        <v>2026-04</v>
      </c>
      <c r="AF932" s="107">
        <f t="shared" si="806"/>
        <v>1</v>
      </c>
      <c r="AG932" s="107">
        <f t="shared" si="807"/>
        <v>1</v>
      </c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</row>
    <row r="933" spans="1:47" ht="24" customHeight="1" x14ac:dyDescent="0.3">
      <c r="A933" s="48">
        <v>84</v>
      </c>
      <c r="B933" s="109" t="s">
        <v>1174</v>
      </c>
      <c r="C933" s="109" t="s">
        <v>871</v>
      </c>
      <c r="D933" s="109" t="s">
        <v>826</v>
      </c>
      <c r="E933" s="109" t="s">
        <v>1175</v>
      </c>
      <c r="F933" s="109" t="s">
        <v>1176</v>
      </c>
      <c r="G933" s="109">
        <v>20</v>
      </c>
      <c r="H933" s="130" t="s">
        <v>549</v>
      </c>
      <c r="I933" s="126" t="s">
        <v>88</v>
      </c>
      <c r="J933" s="109" t="s">
        <v>897</v>
      </c>
      <c r="K933" s="109" t="s">
        <v>1177</v>
      </c>
      <c r="L933" s="109" t="s">
        <v>35</v>
      </c>
      <c r="M933" s="109" t="s">
        <v>83</v>
      </c>
      <c r="N933" s="109" t="s">
        <v>84</v>
      </c>
      <c r="O933" s="109" t="s">
        <v>826</v>
      </c>
      <c r="P933" s="109" t="s">
        <v>85</v>
      </c>
      <c r="Q933" s="136" t="s">
        <v>16</v>
      </c>
      <c r="R933" s="130" t="s">
        <v>826</v>
      </c>
      <c r="S933" s="109" t="s">
        <v>826</v>
      </c>
      <c r="T933" s="109" t="s">
        <v>826</v>
      </c>
      <c r="U933" s="109" t="s">
        <v>826</v>
      </c>
      <c r="V933" s="109" t="s">
        <v>826</v>
      </c>
      <c r="W933" s="109" t="s">
        <v>826</v>
      </c>
      <c r="X933" s="109"/>
      <c r="Y933" s="105" t="e">
        <f t="shared" ref="Y933:AC933" ca="1" si="1037">TRIM(SUBSTITUTE(SUBSTITUTE(OFFSET($Q933,0,COLUMN()-COLUMN($AL$1)),CHAR(160)," "),_xludf.UNICHAR(8239)," "))</f>
        <v>#NAME?</v>
      </c>
      <c r="Z933" s="105" t="e">
        <f t="shared" ca="1" si="1037"/>
        <v>#NAME?</v>
      </c>
      <c r="AA933" s="105" t="e">
        <f t="shared" ca="1" si="1037"/>
        <v>#NAME?</v>
      </c>
      <c r="AB933" s="105" t="e">
        <f t="shared" ca="1" si="1037"/>
        <v>#NAME?</v>
      </c>
      <c r="AC933" s="105" t="e">
        <f t="shared" ca="1" si="1037"/>
        <v>#NAME?</v>
      </c>
      <c r="AD933" s="107">
        <f t="shared" si="805"/>
        <v>1</v>
      </c>
      <c r="AE933" s="107" t="str">
        <f t="shared" si="971"/>
        <v>2026-04</v>
      </c>
      <c r="AF933" s="107">
        <f t="shared" si="806"/>
        <v>1</v>
      </c>
      <c r="AG933" s="107">
        <f t="shared" si="807"/>
        <v>1</v>
      </c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</row>
    <row r="934" spans="1:47" ht="24" customHeight="1" x14ac:dyDescent="0.3">
      <c r="A934" s="48">
        <v>85</v>
      </c>
      <c r="B934" s="109" t="s">
        <v>807</v>
      </c>
      <c r="C934" s="109" t="s">
        <v>871</v>
      </c>
      <c r="D934" s="109" t="s">
        <v>826</v>
      </c>
      <c r="E934" s="109" t="s">
        <v>1178</v>
      </c>
      <c r="F934" s="109" t="s">
        <v>1179</v>
      </c>
      <c r="G934" s="109">
        <v>30</v>
      </c>
      <c r="H934" s="130" t="s">
        <v>549</v>
      </c>
      <c r="I934" s="126" t="s">
        <v>88</v>
      </c>
      <c r="J934" s="109" t="s">
        <v>897</v>
      </c>
      <c r="K934" s="109" t="s">
        <v>1180</v>
      </c>
      <c r="L934" s="109" t="s">
        <v>35</v>
      </c>
      <c r="M934" s="109" t="s">
        <v>94</v>
      </c>
      <c r="N934" s="109" t="s">
        <v>84</v>
      </c>
      <c r="O934" s="109" t="s">
        <v>826</v>
      </c>
      <c r="P934" s="109" t="s">
        <v>85</v>
      </c>
      <c r="Q934" s="130" t="s">
        <v>826</v>
      </c>
      <c r="R934" s="130" t="s">
        <v>826</v>
      </c>
      <c r="S934" s="109" t="s">
        <v>38</v>
      </c>
      <c r="T934" s="109" t="s">
        <v>826</v>
      </c>
      <c r="U934" s="109" t="s">
        <v>826</v>
      </c>
      <c r="V934" s="109" t="s">
        <v>826</v>
      </c>
      <c r="W934" s="109" t="s">
        <v>826</v>
      </c>
      <c r="X934" s="109"/>
      <c r="Y934" s="105" t="e">
        <f t="shared" ref="Y934:AC934" ca="1" si="1038">TRIM(SUBSTITUTE(SUBSTITUTE(OFFSET($Q934,0,COLUMN()-COLUMN($AL$1)),CHAR(160)," "),_xludf.UNICHAR(8239)," "))</f>
        <v>#NAME?</v>
      </c>
      <c r="Z934" s="105" t="e">
        <f t="shared" ca="1" si="1038"/>
        <v>#NAME?</v>
      </c>
      <c r="AA934" s="105" t="e">
        <f t="shared" ca="1" si="1038"/>
        <v>#NAME?</v>
      </c>
      <c r="AB934" s="105" t="e">
        <f t="shared" ca="1" si="1038"/>
        <v>#NAME?</v>
      </c>
      <c r="AC934" s="105" t="e">
        <f t="shared" ca="1" si="1038"/>
        <v>#NAME?</v>
      </c>
      <c r="AD934" s="107">
        <f t="shared" si="805"/>
        <v>1</v>
      </c>
      <c r="AE934" s="107" t="str">
        <f t="shared" si="971"/>
        <v>2026-04</v>
      </c>
      <c r="AF934" s="107">
        <f t="shared" si="806"/>
        <v>0</v>
      </c>
      <c r="AG934" s="107">
        <f t="shared" si="807"/>
        <v>0</v>
      </c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</row>
    <row r="935" spans="1:47" ht="24" customHeight="1" x14ac:dyDescent="0.3">
      <c r="A935" s="48">
        <v>86</v>
      </c>
      <c r="B935" s="109" t="s">
        <v>198</v>
      </c>
      <c r="C935" s="109" t="s">
        <v>871</v>
      </c>
      <c r="D935" s="109" t="s">
        <v>826</v>
      </c>
      <c r="E935" s="109" t="s">
        <v>1181</v>
      </c>
      <c r="F935" s="109" t="s">
        <v>1182</v>
      </c>
      <c r="G935" s="109">
        <v>29</v>
      </c>
      <c r="H935" s="130" t="s">
        <v>549</v>
      </c>
      <c r="I935" s="130" t="s">
        <v>82</v>
      </c>
      <c r="J935" s="109" t="s">
        <v>874</v>
      </c>
      <c r="K935" s="109" t="s">
        <v>1183</v>
      </c>
      <c r="L935" s="109" t="s">
        <v>41</v>
      </c>
      <c r="M935" s="109" t="s">
        <v>83</v>
      </c>
      <c r="N935" s="109" t="s">
        <v>84</v>
      </c>
      <c r="O935" s="109" t="s">
        <v>826</v>
      </c>
      <c r="P935" s="109" t="s">
        <v>85</v>
      </c>
      <c r="Q935" s="130" t="s">
        <v>826</v>
      </c>
      <c r="R935" s="130" t="s">
        <v>5</v>
      </c>
      <c r="S935" s="109" t="s">
        <v>826</v>
      </c>
      <c r="T935" s="109" t="s">
        <v>826</v>
      </c>
      <c r="U935" s="109" t="s">
        <v>826</v>
      </c>
      <c r="V935" s="109" t="s">
        <v>826</v>
      </c>
      <c r="W935" s="109" t="s">
        <v>826</v>
      </c>
      <c r="X935" s="109"/>
      <c r="Y935" s="105" t="e">
        <f t="shared" ref="Y935:AC935" ca="1" si="1039">TRIM(SUBSTITUTE(SUBSTITUTE(OFFSET($Q935,0,COLUMN()-COLUMN($AL$1)),CHAR(160)," "),_xludf.UNICHAR(8239)," "))</f>
        <v>#NAME?</v>
      </c>
      <c r="Z935" s="105" t="e">
        <f t="shared" ca="1" si="1039"/>
        <v>#NAME?</v>
      </c>
      <c r="AA935" s="105" t="e">
        <f t="shared" ca="1" si="1039"/>
        <v>#NAME?</v>
      </c>
      <c r="AB935" s="105" t="e">
        <f t="shared" ca="1" si="1039"/>
        <v>#NAME?</v>
      </c>
      <c r="AC935" s="105" t="e">
        <f t="shared" ca="1" si="1039"/>
        <v>#NAME?</v>
      </c>
      <c r="AD935" s="107">
        <f t="shared" si="805"/>
        <v>1</v>
      </c>
      <c r="AE935" s="107" t="str">
        <f t="shared" si="971"/>
        <v>2026-04</v>
      </c>
      <c r="AF935" s="107">
        <f t="shared" si="806"/>
        <v>1</v>
      </c>
      <c r="AG935" s="107">
        <f t="shared" si="807"/>
        <v>0</v>
      </c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</row>
    <row r="936" spans="1:47" ht="24" customHeight="1" x14ac:dyDescent="0.3">
      <c r="A936" s="48">
        <v>87</v>
      </c>
      <c r="B936" s="109" t="s">
        <v>1184</v>
      </c>
      <c r="C936" s="109" t="s">
        <v>871</v>
      </c>
      <c r="D936" s="109" t="s">
        <v>826</v>
      </c>
      <c r="E936" s="109" t="s">
        <v>1185</v>
      </c>
      <c r="F936" s="109" t="s">
        <v>1186</v>
      </c>
      <c r="G936" s="109">
        <v>29</v>
      </c>
      <c r="H936" s="130" t="s">
        <v>549</v>
      </c>
      <c r="I936" s="125" t="s">
        <v>82</v>
      </c>
      <c r="J936" s="109" t="s">
        <v>874</v>
      </c>
      <c r="K936" s="109" t="s">
        <v>1187</v>
      </c>
      <c r="L936" s="109" t="s">
        <v>35</v>
      </c>
      <c r="M936" s="109" t="s">
        <v>94</v>
      </c>
      <c r="N936" s="109" t="s">
        <v>84</v>
      </c>
      <c r="O936" s="109" t="s">
        <v>826</v>
      </c>
      <c r="P936" s="109" t="s">
        <v>85</v>
      </c>
      <c r="Q936" s="136" t="s">
        <v>16</v>
      </c>
      <c r="R936" s="130" t="s">
        <v>826</v>
      </c>
      <c r="S936" s="109" t="s">
        <v>826</v>
      </c>
      <c r="T936" s="109" t="s">
        <v>826</v>
      </c>
      <c r="U936" s="109" t="s">
        <v>826</v>
      </c>
      <c r="V936" s="109" t="s">
        <v>826</v>
      </c>
      <c r="W936" s="109" t="s">
        <v>826</v>
      </c>
      <c r="X936" s="109"/>
      <c r="Y936" s="105" t="e">
        <f t="shared" ref="Y936:AC936" ca="1" si="1040">TRIM(SUBSTITUTE(SUBSTITUTE(OFFSET($Q936,0,COLUMN()-COLUMN($AL$1)),CHAR(160)," "),_xludf.UNICHAR(8239)," "))</f>
        <v>#NAME?</v>
      </c>
      <c r="Z936" s="105" t="e">
        <f t="shared" ca="1" si="1040"/>
        <v>#NAME?</v>
      </c>
      <c r="AA936" s="105" t="e">
        <f t="shared" ca="1" si="1040"/>
        <v>#NAME?</v>
      </c>
      <c r="AB936" s="105" t="e">
        <f t="shared" ca="1" si="1040"/>
        <v>#NAME?</v>
      </c>
      <c r="AC936" s="105" t="e">
        <f t="shared" ca="1" si="1040"/>
        <v>#NAME?</v>
      </c>
      <c r="AD936" s="107">
        <f t="shared" si="805"/>
        <v>1</v>
      </c>
      <c r="AE936" s="107" t="str">
        <f t="shared" si="971"/>
        <v>2026-04</v>
      </c>
      <c r="AF936" s="107">
        <f t="shared" si="806"/>
        <v>1</v>
      </c>
      <c r="AG936" s="107">
        <f t="shared" si="807"/>
        <v>1</v>
      </c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</row>
    <row r="937" spans="1:47" ht="24" customHeight="1" x14ac:dyDescent="0.3">
      <c r="A937" s="48">
        <v>88</v>
      </c>
      <c r="B937" s="109" t="s">
        <v>1188</v>
      </c>
      <c r="C937" s="109" t="s">
        <v>871</v>
      </c>
      <c r="D937" s="109" t="s">
        <v>826</v>
      </c>
      <c r="E937" s="109" t="s">
        <v>1189</v>
      </c>
      <c r="F937" s="109" t="s">
        <v>1190</v>
      </c>
      <c r="G937" s="109">
        <v>51</v>
      </c>
      <c r="H937" s="130" t="s">
        <v>549</v>
      </c>
      <c r="I937" s="126" t="s">
        <v>88</v>
      </c>
      <c r="J937" s="109" t="s">
        <v>897</v>
      </c>
      <c r="K937" s="109" t="s">
        <v>1191</v>
      </c>
      <c r="L937" s="109" t="s">
        <v>35</v>
      </c>
      <c r="M937" s="109" t="s">
        <v>83</v>
      </c>
      <c r="N937" s="109" t="s">
        <v>84</v>
      </c>
      <c r="O937" s="109" t="s">
        <v>826</v>
      </c>
      <c r="P937" s="109" t="s">
        <v>85</v>
      </c>
      <c r="Q937" s="136" t="s">
        <v>16</v>
      </c>
      <c r="R937" s="130" t="s">
        <v>826</v>
      </c>
      <c r="S937" s="109" t="s">
        <v>826</v>
      </c>
      <c r="T937" s="109" t="s">
        <v>826</v>
      </c>
      <c r="U937" s="109" t="s">
        <v>826</v>
      </c>
      <c r="V937" s="109" t="s">
        <v>826</v>
      </c>
      <c r="W937" s="109" t="s">
        <v>826</v>
      </c>
      <c r="X937" s="109"/>
      <c r="Y937" s="105" t="e">
        <f t="shared" ref="Y937:AC937" ca="1" si="1041">TRIM(SUBSTITUTE(SUBSTITUTE(OFFSET($Q937,0,COLUMN()-COLUMN($AL$1)),CHAR(160)," "),_xludf.UNICHAR(8239)," "))</f>
        <v>#NAME?</v>
      </c>
      <c r="Z937" s="105" t="e">
        <f t="shared" ca="1" si="1041"/>
        <v>#NAME?</v>
      </c>
      <c r="AA937" s="105" t="e">
        <f t="shared" ca="1" si="1041"/>
        <v>#NAME?</v>
      </c>
      <c r="AB937" s="105" t="e">
        <f t="shared" ca="1" si="1041"/>
        <v>#NAME?</v>
      </c>
      <c r="AC937" s="105" t="e">
        <f t="shared" ca="1" si="1041"/>
        <v>#NAME?</v>
      </c>
      <c r="AD937" s="107">
        <f t="shared" si="805"/>
        <v>1</v>
      </c>
      <c r="AE937" s="107" t="str">
        <f t="shared" si="971"/>
        <v>2026-04</v>
      </c>
      <c r="AF937" s="107">
        <f t="shared" si="806"/>
        <v>1</v>
      </c>
      <c r="AG937" s="107">
        <f t="shared" si="807"/>
        <v>1</v>
      </c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</row>
    <row r="938" spans="1:47" ht="24" customHeight="1" x14ac:dyDescent="0.3">
      <c r="A938" s="48">
        <v>89</v>
      </c>
      <c r="B938" s="109" t="s">
        <v>1192</v>
      </c>
      <c r="C938" s="109" t="s">
        <v>871</v>
      </c>
      <c r="D938" s="109" t="s">
        <v>826</v>
      </c>
      <c r="E938" s="109" t="s">
        <v>1193</v>
      </c>
      <c r="F938" s="109" t="s">
        <v>1194</v>
      </c>
      <c r="G938" s="109">
        <v>45</v>
      </c>
      <c r="H938" s="130" t="s">
        <v>549</v>
      </c>
      <c r="I938" s="125" t="s">
        <v>82</v>
      </c>
      <c r="J938" s="109" t="s">
        <v>874</v>
      </c>
      <c r="K938" s="109" t="s">
        <v>1195</v>
      </c>
      <c r="L938" s="109" t="s">
        <v>35</v>
      </c>
      <c r="M938" s="109" t="s">
        <v>83</v>
      </c>
      <c r="N938" s="109" t="s">
        <v>84</v>
      </c>
      <c r="O938" s="109" t="s">
        <v>826</v>
      </c>
      <c r="P938" s="109" t="s">
        <v>85</v>
      </c>
      <c r="Q938" s="130" t="s">
        <v>826</v>
      </c>
      <c r="R938" s="130" t="s">
        <v>5</v>
      </c>
      <c r="S938" s="109" t="s">
        <v>826</v>
      </c>
      <c r="T938" s="109" t="s">
        <v>826</v>
      </c>
      <c r="U938" s="109" t="s">
        <v>7</v>
      </c>
      <c r="V938" s="109" t="s">
        <v>826</v>
      </c>
      <c r="W938" s="109" t="s">
        <v>826</v>
      </c>
      <c r="X938" s="109"/>
      <c r="Y938" s="105" t="e">
        <f t="shared" ref="Y938:AC938" ca="1" si="1042">TRIM(SUBSTITUTE(SUBSTITUTE(OFFSET($Q938,0,COLUMN()-COLUMN($AL$1)),CHAR(160)," "),_xludf.UNICHAR(8239)," "))</f>
        <v>#NAME?</v>
      </c>
      <c r="Z938" s="105" t="e">
        <f t="shared" ca="1" si="1042"/>
        <v>#NAME?</v>
      </c>
      <c r="AA938" s="105" t="e">
        <f t="shared" ca="1" si="1042"/>
        <v>#NAME?</v>
      </c>
      <c r="AB938" s="105" t="e">
        <f t="shared" ca="1" si="1042"/>
        <v>#NAME?</v>
      </c>
      <c r="AC938" s="105" t="e">
        <f t="shared" ca="1" si="1042"/>
        <v>#NAME?</v>
      </c>
      <c r="AD938" s="107">
        <f t="shared" si="805"/>
        <v>1</v>
      </c>
      <c r="AE938" s="107" t="str">
        <f t="shared" si="971"/>
        <v>2026-04</v>
      </c>
      <c r="AF938" s="107">
        <f t="shared" si="806"/>
        <v>1</v>
      </c>
      <c r="AG938" s="107">
        <f t="shared" si="807"/>
        <v>1</v>
      </c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</row>
    <row r="939" spans="1:47" ht="24" customHeight="1" x14ac:dyDescent="0.3">
      <c r="A939" s="48">
        <v>90</v>
      </c>
      <c r="B939" s="109" t="s">
        <v>1196</v>
      </c>
      <c r="C939" s="109" t="s">
        <v>871</v>
      </c>
      <c r="D939" s="109" t="s">
        <v>826</v>
      </c>
      <c r="E939" s="109" t="s">
        <v>1197</v>
      </c>
      <c r="F939" s="109" t="s">
        <v>1198</v>
      </c>
      <c r="G939" s="109">
        <v>9</v>
      </c>
      <c r="H939" s="130" t="s">
        <v>976</v>
      </c>
      <c r="I939" s="126" t="s">
        <v>88</v>
      </c>
      <c r="J939" s="109" t="s">
        <v>897</v>
      </c>
      <c r="K939" s="109" t="s">
        <v>1199</v>
      </c>
      <c r="L939" s="109" t="s">
        <v>41</v>
      </c>
      <c r="M939" s="109" t="s">
        <v>89</v>
      </c>
      <c r="N939" s="109" t="s">
        <v>84</v>
      </c>
      <c r="O939" s="109" t="s">
        <v>826</v>
      </c>
      <c r="P939" s="109" t="s">
        <v>85</v>
      </c>
      <c r="Q939" s="136" t="s">
        <v>16</v>
      </c>
      <c r="R939" s="130" t="s">
        <v>826</v>
      </c>
      <c r="S939" s="109" t="s">
        <v>826</v>
      </c>
      <c r="T939" s="109" t="s">
        <v>826</v>
      </c>
      <c r="U939" s="109" t="s">
        <v>826</v>
      </c>
      <c r="V939" s="109" t="s">
        <v>826</v>
      </c>
      <c r="W939" s="109" t="s">
        <v>826</v>
      </c>
      <c r="X939" s="109"/>
      <c r="Y939" s="105" t="e">
        <f t="shared" ref="Y939:AC939" ca="1" si="1043">TRIM(SUBSTITUTE(SUBSTITUTE(OFFSET($Q939,0,COLUMN()-COLUMN($AL$1)),CHAR(160)," "),_xludf.UNICHAR(8239)," "))</f>
        <v>#NAME?</v>
      </c>
      <c r="Z939" s="105" t="e">
        <f t="shared" ca="1" si="1043"/>
        <v>#NAME?</v>
      </c>
      <c r="AA939" s="105" t="e">
        <f t="shared" ca="1" si="1043"/>
        <v>#NAME?</v>
      </c>
      <c r="AB939" s="105" t="e">
        <f t="shared" ca="1" si="1043"/>
        <v>#NAME?</v>
      </c>
      <c r="AC939" s="105" t="e">
        <f t="shared" ca="1" si="1043"/>
        <v>#NAME?</v>
      </c>
      <c r="AD939" s="107">
        <f t="shared" si="805"/>
        <v>1</v>
      </c>
      <c r="AE939" s="107" t="str">
        <f t="shared" si="971"/>
        <v>2026-04</v>
      </c>
      <c r="AF939" s="107">
        <f t="shared" si="806"/>
        <v>1</v>
      </c>
      <c r="AG939" s="107">
        <f t="shared" si="807"/>
        <v>1</v>
      </c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</row>
    <row r="940" spans="1:47" ht="24" customHeight="1" x14ac:dyDescent="0.3">
      <c r="A940" s="48">
        <v>91</v>
      </c>
      <c r="B940" s="109" t="s">
        <v>1200</v>
      </c>
      <c r="C940" s="109" t="s">
        <v>871</v>
      </c>
      <c r="D940" s="109" t="s">
        <v>826</v>
      </c>
      <c r="E940" s="109" t="s">
        <v>1201</v>
      </c>
      <c r="F940" s="109" t="s">
        <v>1202</v>
      </c>
      <c r="G940" s="109">
        <v>37</v>
      </c>
      <c r="H940" s="130" t="s">
        <v>549</v>
      </c>
      <c r="I940" s="125" t="s">
        <v>82</v>
      </c>
      <c r="J940" s="109" t="s">
        <v>874</v>
      </c>
      <c r="K940" s="109" t="s">
        <v>1203</v>
      </c>
      <c r="L940" s="109" t="s">
        <v>41</v>
      </c>
      <c r="M940" s="109" t="s">
        <v>83</v>
      </c>
      <c r="N940" s="109" t="s">
        <v>84</v>
      </c>
      <c r="O940" s="109" t="s">
        <v>826</v>
      </c>
      <c r="P940" s="109" t="s">
        <v>85</v>
      </c>
      <c r="Q940" s="130" t="s">
        <v>826</v>
      </c>
      <c r="R940" s="130" t="s">
        <v>5</v>
      </c>
      <c r="S940" s="109" t="s">
        <v>826</v>
      </c>
      <c r="T940" s="109" t="s">
        <v>826</v>
      </c>
      <c r="U940" s="109" t="s">
        <v>7</v>
      </c>
      <c r="V940" s="109" t="s">
        <v>826</v>
      </c>
      <c r="W940" s="109" t="s">
        <v>826</v>
      </c>
      <c r="X940" s="109"/>
      <c r="Y940" s="105" t="e">
        <f t="shared" ref="Y940:AC940" ca="1" si="1044">TRIM(SUBSTITUTE(SUBSTITUTE(OFFSET($Q940,0,COLUMN()-COLUMN($AL$1)),CHAR(160)," "),_xludf.UNICHAR(8239)," "))</f>
        <v>#NAME?</v>
      </c>
      <c r="Z940" s="105" t="e">
        <f t="shared" ca="1" si="1044"/>
        <v>#NAME?</v>
      </c>
      <c r="AA940" s="105" t="e">
        <f t="shared" ca="1" si="1044"/>
        <v>#NAME?</v>
      </c>
      <c r="AB940" s="105" t="e">
        <f t="shared" ca="1" si="1044"/>
        <v>#NAME?</v>
      </c>
      <c r="AC940" s="105" t="e">
        <f t="shared" ca="1" si="1044"/>
        <v>#NAME?</v>
      </c>
      <c r="AD940" s="107">
        <f t="shared" si="805"/>
        <v>1</v>
      </c>
      <c r="AE940" s="107" t="str">
        <f t="shared" si="971"/>
        <v>2026-04</v>
      </c>
      <c r="AF940" s="107">
        <f t="shared" si="806"/>
        <v>1</v>
      </c>
      <c r="AG940" s="107">
        <f t="shared" si="807"/>
        <v>1</v>
      </c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</row>
    <row r="941" spans="1:47" ht="24" customHeight="1" x14ac:dyDescent="0.3">
      <c r="A941" s="48">
        <v>92</v>
      </c>
      <c r="B941" s="109" t="s">
        <v>1204</v>
      </c>
      <c r="C941" s="109" t="s">
        <v>871</v>
      </c>
      <c r="D941" s="109" t="s">
        <v>826</v>
      </c>
      <c r="E941" s="109" t="s">
        <v>1205</v>
      </c>
      <c r="F941" s="109" t="s">
        <v>1020</v>
      </c>
      <c r="G941" s="109">
        <v>1</v>
      </c>
      <c r="H941" s="130" t="s">
        <v>212</v>
      </c>
      <c r="I941" s="125" t="s">
        <v>82</v>
      </c>
      <c r="J941" s="109" t="s">
        <v>874</v>
      </c>
      <c r="K941" s="109" t="s">
        <v>1206</v>
      </c>
      <c r="L941" s="109" t="s">
        <v>35</v>
      </c>
      <c r="M941" s="109" t="s">
        <v>89</v>
      </c>
      <c r="N941" s="109" t="s">
        <v>84</v>
      </c>
      <c r="O941" s="109" t="s">
        <v>826</v>
      </c>
      <c r="P941" s="109" t="s">
        <v>85</v>
      </c>
      <c r="Q941" s="136" t="s">
        <v>16</v>
      </c>
      <c r="R941" s="130" t="s">
        <v>826</v>
      </c>
      <c r="S941" s="109" t="s">
        <v>826</v>
      </c>
      <c r="T941" s="109" t="s">
        <v>826</v>
      </c>
      <c r="U941" s="109" t="s">
        <v>7</v>
      </c>
      <c r="V941" s="109" t="s">
        <v>826</v>
      </c>
      <c r="W941" s="109" t="s">
        <v>826</v>
      </c>
      <c r="X941" s="109"/>
      <c r="Y941" s="105" t="e">
        <f t="shared" ref="Y941:AC941" ca="1" si="1045">TRIM(SUBSTITUTE(SUBSTITUTE(OFFSET($Q941,0,COLUMN()-COLUMN($AL$1)),CHAR(160)," "),_xludf.UNICHAR(8239)," "))</f>
        <v>#NAME?</v>
      </c>
      <c r="Z941" s="105" t="e">
        <f t="shared" ca="1" si="1045"/>
        <v>#NAME?</v>
      </c>
      <c r="AA941" s="105" t="e">
        <f t="shared" ca="1" si="1045"/>
        <v>#NAME?</v>
      </c>
      <c r="AB941" s="105" t="e">
        <f t="shared" ca="1" si="1045"/>
        <v>#NAME?</v>
      </c>
      <c r="AC941" s="105" t="e">
        <f t="shared" ca="1" si="1045"/>
        <v>#NAME?</v>
      </c>
      <c r="AD941" s="107">
        <f t="shared" si="805"/>
        <v>1</v>
      </c>
      <c r="AE941" s="107" t="str">
        <f t="shared" si="971"/>
        <v>2026-04</v>
      </c>
      <c r="AF941" s="107">
        <f t="shared" si="806"/>
        <v>1</v>
      </c>
      <c r="AG941" s="107">
        <f t="shared" si="807"/>
        <v>1</v>
      </c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</row>
    <row r="942" spans="1:47" ht="24" customHeight="1" x14ac:dyDescent="0.3">
      <c r="A942" s="48">
        <v>93</v>
      </c>
      <c r="B942" s="109" t="s">
        <v>658</v>
      </c>
      <c r="C942" s="109" t="s">
        <v>871</v>
      </c>
      <c r="D942" s="109" t="s">
        <v>826</v>
      </c>
      <c r="E942" s="109" t="s">
        <v>1207</v>
      </c>
      <c r="F942" s="109" t="s">
        <v>1208</v>
      </c>
      <c r="G942" s="109">
        <v>49</v>
      </c>
      <c r="H942" s="130" t="s">
        <v>549</v>
      </c>
      <c r="I942" s="125" t="s">
        <v>82</v>
      </c>
      <c r="J942" s="109" t="s">
        <v>874</v>
      </c>
      <c r="K942" s="109" t="s">
        <v>1209</v>
      </c>
      <c r="L942" s="109" t="s">
        <v>41</v>
      </c>
      <c r="M942" s="109" t="s">
        <v>83</v>
      </c>
      <c r="N942" s="109" t="s">
        <v>84</v>
      </c>
      <c r="O942" s="109" t="s">
        <v>826</v>
      </c>
      <c r="P942" s="109" t="s">
        <v>85</v>
      </c>
      <c r="Q942" s="136" t="s">
        <v>16</v>
      </c>
      <c r="R942" s="130" t="s">
        <v>826</v>
      </c>
      <c r="S942" s="109" t="s">
        <v>826</v>
      </c>
      <c r="T942" s="109" t="s">
        <v>826</v>
      </c>
      <c r="U942" s="109" t="s">
        <v>826</v>
      </c>
      <c r="V942" s="109" t="s">
        <v>826</v>
      </c>
      <c r="W942" s="109" t="s">
        <v>826</v>
      </c>
      <c r="X942" s="109"/>
      <c r="Y942" s="105" t="e">
        <f t="shared" ref="Y942:AC942" ca="1" si="1046">TRIM(SUBSTITUTE(SUBSTITUTE(OFFSET($Q942,0,COLUMN()-COLUMN($AL$1)),CHAR(160)," "),_xludf.UNICHAR(8239)," "))</f>
        <v>#NAME?</v>
      </c>
      <c r="Z942" s="105" t="e">
        <f t="shared" ca="1" si="1046"/>
        <v>#NAME?</v>
      </c>
      <c r="AA942" s="105" t="e">
        <f t="shared" ca="1" si="1046"/>
        <v>#NAME?</v>
      </c>
      <c r="AB942" s="105" t="e">
        <f t="shared" ca="1" si="1046"/>
        <v>#NAME?</v>
      </c>
      <c r="AC942" s="105" t="e">
        <f t="shared" ca="1" si="1046"/>
        <v>#NAME?</v>
      </c>
      <c r="AD942" s="107">
        <f t="shared" si="805"/>
        <v>1</v>
      </c>
      <c r="AE942" s="107" t="str">
        <f t="shared" si="971"/>
        <v>2026-04</v>
      </c>
      <c r="AF942" s="107">
        <f t="shared" si="806"/>
        <v>0</v>
      </c>
      <c r="AG942" s="107">
        <f t="shared" si="807"/>
        <v>0</v>
      </c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</row>
    <row r="943" spans="1:47" ht="24" customHeight="1" x14ac:dyDescent="0.3">
      <c r="A943" s="48">
        <v>94</v>
      </c>
      <c r="B943" s="109" t="s">
        <v>1210</v>
      </c>
      <c r="C943" s="109" t="s">
        <v>871</v>
      </c>
      <c r="D943" s="109" t="s">
        <v>826</v>
      </c>
      <c r="E943" s="109" t="s">
        <v>1211</v>
      </c>
      <c r="F943" s="109" t="s">
        <v>1212</v>
      </c>
      <c r="G943" s="109">
        <v>41</v>
      </c>
      <c r="H943" s="130" t="s">
        <v>549</v>
      </c>
      <c r="I943" s="126" t="s">
        <v>88</v>
      </c>
      <c r="J943" s="109" t="s">
        <v>897</v>
      </c>
      <c r="K943" s="109" t="s">
        <v>1213</v>
      </c>
      <c r="L943" s="109" t="s">
        <v>35</v>
      </c>
      <c r="M943" s="109" t="s">
        <v>83</v>
      </c>
      <c r="N943" s="109" t="s">
        <v>84</v>
      </c>
      <c r="O943" s="109" t="s">
        <v>826</v>
      </c>
      <c r="P943" s="109" t="s">
        <v>85</v>
      </c>
      <c r="Q943" s="136" t="s">
        <v>4</v>
      </c>
      <c r="R943" s="130" t="s">
        <v>826</v>
      </c>
      <c r="S943" s="109" t="s">
        <v>826</v>
      </c>
      <c r="T943" s="109" t="s">
        <v>826</v>
      </c>
      <c r="U943" s="109" t="s">
        <v>826</v>
      </c>
      <c r="V943" s="109" t="s">
        <v>826</v>
      </c>
      <c r="W943" s="109" t="s">
        <v>826</v>
      </c>
      <c r="X943" s="109"/>
      <c r="Y943" s="105" t="e">
        <f t="shared" ref="Y943:AC943" ca="1" si="1047">TRIM(SUBSTITUTE(SUBSTITUTE(OFFSET($Q943,0,COLUMN()-COLUMN($AL$1)),CHAR(160)," "),_xludf.UNICHAR(8239)," "))</f>
        <v>#NAME?</v>
      </c>
      <c r="Z943" s="105" t="e">
        <f t="shared" ca="1" si="1047"/>
        <v>#NAME?</v>
      </c>
      <c r="AA943" s="105" t="e">
        <f t="shared" ca="1" si="1047"/>
        <v>#NAME?</v>
      </c>
      <c r="AB943" s="105" t="e">
        <f t="shared" ca="1" si="1047"/>
        <v>#NAME?</v>
      </c>
      <c r="AC943" s="105" t="e">
        <f t="shared" ca="1" si="1047"/>
        <v>#NAME?</v>
      </c>
      <c r="AD943" s="107">
        <f t="shared" si="805"/>
        <v>1</v>
      </c>
      <c r="AE943" s="107" t="str">
        <f t="shared" si="971"/>
        <v>2026-04</v>
      </c>
      <c r="AF943" s="107">
        <f t="shared" si="806"/>
        <v>1</v>
      </c>
      <c r="AG943" s="107">
        <f t="shared" si="807"/>
        <v>1</v>
      </c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</row>
    <row r="944" spans="1:47" ht="24" customHeight="1" x14ac:dyDescent="0.3">
      <c r="A944" s="46">
        <v>1</v>
      </c>
      <c r="B944" s="107" t="s">
        <v>1214</v>
      </c>
      <c r="C944" s="102">
        <v>46128</v>
      </c>
      <c r="D944" s="102" t="s">
        <v>826</v>
      </c>
      <c r="E944" s="107">
        <v>912007994</v>
      </c>
      <c r="F944" s="118">
        <v>23418</v>
      </c>
      <c r="G944" s="104">
        <v>62</v>
      </c>
      <c r="H944" s="124" t="str">
        <f t="shared" ref="H944:H992" si="1048">IF(G944="","",IF(G944&lt;=5,"0-5",IF(G944&lt;=18,"6-18",IF(G944&lt;=60,"19-60","+60"))))</f>
        <v>+60</v>
      </c>
      <c r="I944" s="125" t="s">
        <v>82</v>
      </c>
      <c r="J944" s="105" t="e">
        <f t="shared" ref="J944:J992" ca="1" si="1049">IF(OR(LOWER(TRIM(SUBSTITUTE(SUBSTITUTE($I944,CHAR(160)," "),_xludf.UNICHAR(8239)," ")))="male",
LOWER(TRIM(SUBSTITUTE(SUBSTITUTE($I944,CHAR(160)," "),_xludf.UNICHAR(8239)," ")))="m",
LOWER(TRIM(SUBSTITUTE(SUBSTITUTE($I944,CHAR(160)," "),_xludf.UNICHAR(8239)," ")))="males"),
"male",
IF(OR(LOWER(TRIM(SUBSTITUTE(SUBSTITUTE($I944,CHAR(160)," "),_xludf.UNICHAR(8239)," ")))="female",
LOWER(TRIM(SUBSTITUTE(SUBSTITUTE($I944,CHAR(160)," "),_xludf.UNICHAR(8239)," ")))="f",
LOWER(TRIM(SUBSTITUTE(SUBSTITUTE($I944,CHAR(160)," "),_xludf.UNICHAR(8239)," ")))="females"),
"female",
""))</f>
        <v>#NAME?</v>
      </c>
      <c r="K944" s="105">
        <v>595909196</v>
      </c>
      <c r="L944" s="105" t="s">
        <v>35</v>
      </c>
      <c r="M944" s="107" t="s">
        <v>83</v>
      </c>
      <c r="N944" s="107" t="s">
        <v>574</v>
      </c>
      <c r="O944" s="105"/>
      <c r="P944" s="106" t="s">
        <v>85</v>
      </c>
      <c r="Q944" s="136" t="s">
        <v>16</v>
      </c>
      <c r="R944" s="137"/>
      <c r="S944" s="107"/>
      <c r="T944" s="106"/>
      <c r="U944" s="106"/>
      <c r="V944" s="107"/>
      <c r="W944" s="107"/>
      <c r="X944" s="107" t="str">
        <f t="shared" ref="X944:X992" si="1050">IF(E944="","",UPPER(LEFT($C$3,1)&amp;"-"&amp;LEFT($C$4,1)&amp;"-"&amp;TEXT(ROW(B937),"000")&amp;"-"&amp;TEXT(C944,"dd-mm")))</f>
        <v>--937-16-04</v>
      </c>
      <c r="Y944" s="105" t="e">
        <f t="shared" ref="Y944:AC944" ca="1" si="1051">TRIM(SUBSTITUTE(SUBSTITUTE(OFFSET($Q944,0,COLUMN()-COLUMN($AL$1)),CHAR(160)," "),_xludf.UNICHAR(8239)," "))</f>
        <v>#NAME?</v>
      </c>
      <c r="Z944" s="105" t="e">
        <f t="shared" ca="1" si="1051"/>
        <v>#NAME?</v>
      </c>
      <c r="AA944" s="105" t="e">
        <f t="shared" ca="1" si="1051"/>
        <v>#NAME?</v>
      </c>
      <c r="AB944" s="105" t="e">
        <f t="shared" ca="1" si="1051"/>
        <v>#NAME?</v>
      </c>
      <c r="AC944" s="105" t="e">
        <f t="shared" ca="1" si="1051"/>
        <v>#NAME?</v>
      </c>
      <c r="AD944" s="107">
        <f t="shared" si="805"/>
        <v>1</v>
      </c>
      <c r="AE944" s="107" t="str">
        <f t="shared" si="971"/>
        <v>2026-04</v>
      </c>
      <c r="AF944" s="107">
        <f t="shared" si="806"/>
        <v>1</v>
      </c>
      <c r="AG944" s="107">
        <f t="shared" si="807"/>
        <v>1</v>
      </c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</row>
    <row r="945" spans="1:47" ht="24" customHeight="1" x14ac:dyDescent="0.3">
      <c r="A945" s="46">
        <v>2</v>
      </c>
      <c r="B945" s="107" t="s">
        <v>1215</v>
      </c>
      <c r="C945" s="102">
        <v>46128</v>
      </c>
      <c r="D945" s="102" t="s">
        <v>826</v>
      </c>
      <c r="E945" s="107">
        <v>802963678</v>
      </c>
      <c r="F945" s="118">
        <v>33442</v>
      </c>
      <c r="G945" s="104">
        <v>35</v>
      </c>
      <c r="H945" s="124" t="str">
        <f t="shared" si="1048"/>
        <v>19-60</v>
      </c>
      <c r="I945" s="125" t="s">
        <v>82</v>
      </c>
      <c r="J945" s="105" t="e">
        <f t="shared" ca="1" si="1049"/>
        <v>#NAME?</v>
      </c>
      <c r="K945" s="105">
        <v>599622817</v>
      </c>
      <c r="L945" s="105" t="s">
        <v>35</v>
      </c>
      <c r="M945" s="107" t="s">
        <v>83</v>
      </c>
      <c r="N945" s="107" t="s">
        <v>574</v>
      </c>
      <c r="O945" s="105"/>
      <c r="P945" s="106" t="s">
        <v>85</v>
      </c>
      <c r="Q945" s="136" t="s">
        <v>16</v>
      </c>
      <c r="R945" s="137"/>
      <c r="S945" s="107"/>
      <c r="T945" s="106"/>
      <c r="U945" s="106"/>
      <c r="V945" s="107"/>
      <c r="W945" s="107"/>
      <c r="X945" s="107" t="str">
        <f t="shared" si="1050"/>
        <v>--938-16-04</v>
      </c>
      <c r="Y945" s="105" t="e">
        <f t="shared" ref="Y945:AC945" ca="1" si="1052">TRIM(SUBSTITUTE(SUBSTITUTE(OFFSET($Q945,0,COLUMN()-COLUMN($AL$1)),CHAR(160)," "),_xludf.UNICHAR(8239)," "))</f>
        <v>#NAME?</v>
      </c>
      <c r="Z945" s="105" t="e">
        <f t="shared" ca="1" si="1052"/>
        <v>#NAME?</v>
      </c>
      <c r="AA945" s="105" t="e">
        <f t="shared" ca="1" si="1052"/>
        <v>#NAME?</v>
      </c>
      <c r="AB945" s="105" t="e">
        <f t="shared" ca="1" si="1052"/>
        <v>#NAME?</v>
      </c>
      <c r="AC945" s="105" t="e">
        <f t="shared" ca="1" si="1052"/>
        <v>#NAME?</v>
      </c>
      <c r="AD945" s="107">
        <f t="shared" si="805"/>
        <v>1</v>
      </c>
      <c r="AE945" s="107" t="str">
        <f t="shared" si="971"/>
        <v>2026-04</v>
      </c>
      <c r="AF945" s="107">
        <f t="shared" si="806"/>
        <v>1</v>
      </c>
      <c r="AG945" s="107">
        <f t="shared" si="807"/>
        <v>1</v>
      </c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</row>
    <row r="946" spans="1:47" ht="24" customHeight="1" x14ac:dyDescent="0.3">
      <c r="A946" s="46">
        <v>3</v>
      </c>
      <c r="B946" s="107" t="s">
        <v>351</v>
      </c>
      <c r="C946" s="102">
        <v>46128</v>
      </c>
      <c r="D946" s="102" t="s">
        <v>826</v>
      </c>
      <c r="E946" s="107">
        <v>803263904</v>
      </c>
      <c r="F946" s="118">
        <v>33577</v>
      </c>
      <c r="G946" s="104">
        <v>35</v>
      </c>
      <c r="H946" s="124" t="str">
        <f t="shared" si="1048"/>
        <v>19-60</v>
      </c>
      <c r="I946" s="125" t="s">
        <v>82</v>
      </c>
      <c r="J946" s="105" t="e">
        <f t="shared" ca="1" si="1049"/>
        <v>#NAME?</v>
      </c>
      <c r="K946" s="105">
        <v>595445066</v>
      </c>
      <c r="L946" s="105" t="s">
        <v>35</v>
      </c>
      <c r="M946" s="107" t="s">
        <v>83</v>
      </c>
      <c r="N946" s="107" t="s">
        <v>574</v>
      </c>
      <c r="O946" s="105"/>
      <c r="P946" s="106" t="s">
        <v>85</v>
      </c>
      <c r="Q946" s="137"/>
      <c r="R946" s="137" t="s">
        <v>15</v>
      </c>
      <c r="S946" s="107"/>
      <c r="T946" s="106"/>
      <c r="U946" s="106"/>
      <c r="V946" s="107"/>
      <c r="W946" s="107"/>
      <c r="X946" s="107" t="str">
        <f t="shared" si="1050"/>
        <v>--939-16-04</v>
      </c>
      <c r="Y946" s="105" t="e">
        <f t="shared" ref="Y946:AC946" ca="1" si="1053">TRIM(SUBSTITUTE(SUBSTITUTE(OFFSET($Q946,0,COLUMN()-COLUMN($AL$1)),CHAR(160)," "),_xludf.UNICHAR(8239)," "))</f>
        <v>#NAME?</v>
      </c>
      <c r="Z946" s="105" t="e">
        <f t="shared" ca="1" si="1053"/>
        <v>#NAME?</v>
      </c>
      <c r="AA946" s="105" t="e">
        <f t="shared" ca="1" si="1053"/>
        <v>#NAME?</v>
      </c>
      <c r="AB946" s="105" t="e">
        <f t="shared" ca="1" si="1053"/>
        <v>#NAME?</v>
      </c>
      <c r="AC946" s="105" t="e">
        <f t="shared" ca="1" si="1053"/>
        <v>#NAME?</v>
      </c>
      <c r="AD946" s="107">
        <f t="shared" si="805"/>
        <v>1</v>
      </c>
      <c r="AE946" s="107" t="str">
        <f t="shared" si="971"/>
        <v>2026-04</v>
      </c>
      <c r="AF946" s="107">
        <f t="shared" si="806"/>
        <v>0</v>
      </c>
      <c r="AG946" s="107">
        <f t="shared" si="807"/>
        <v>0</v>
      </c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</row>
    <row r="947" spans="1:47" ht="24" customHeight="1" x14ac:dyDescent="0.3">
      <c r="A947" s="46">
        <v>4</v>
      </c>
      <c r="B947" s="107" t="s">
        <v>1216</v>
      </c>
      <c r="C947" s="102">
        <v>46128</v>
      </c>
      <c r="D947" s="102" t="s">
        <v>826</v>
      </c>
      <c r="E947" s="107">
        <v>901490318</v>
      </c>
      <c r="F947" s="118">
        <v>29659</v>
      </c>
      <c r="G947" s="104">
        <v>45</v>
      </c>
      <c r="H947" s="124" t="str">
        <f t="shared" si="1048"/>
        <v>19-60</v>
      </c>
      <c r="I947" s="125" t="s">
        <v>82</v>
      </c>
      <c r="J947" s="105" t="e">
        <f t="shared" ca="1" si="1049"/>
        <v>#NAME?</v>
      </c>
      <c r="K947" s="105">
        <v>567955161</v>
      </c>
      <c r="L947" s="105" t="s">
        <v>35</v>
      </c>
      <c r="M947" s="107" t="s">
        <v>83</v>
      </c>
      <c r="N947" s="107" t="s">
        <v>574</v>
      </c>
      <c r="O947" s="105"/>
      <c r="P947" s="106" t="s">
        <v>85</v>
      </c>
      <c r="Q947" s="136" t="s">
        <v>16</v>
      </c>
      <c r="R947" s="137"/>
      <c r="S947" s="107"/>
      <c r="T947" s="106"/>
      <c r="U947" s="106"/>
      <c r="V947" s="107"/>
      <c r="W947" s="107"/>
      <c r="X947" s="107" t="str">
        <f t="shared" si="1050"/>
        <v>--940-16-04</v>
      </c>
      <c r="Y947" s="105" t="e">
        <f t="shared" ref="Y947:AC947" ca="1" si="1054">TRIM(SUBSTITUTE(SUBSTITUTE(OFFSET($Q947,0,COLUMN()-COLUMN($AL$1)),CHAR(160)," "),_xludf.UNICHAR(8239)," "))</f>
        <v>#NAME?</v>
      </c>
      <c r="Z947" s="105" t="e">
        <f t="shared" ca="1" si="1054"/>
        <v>#NAME?</v>
      </c>
      <c r="AA947" s="105" t="e">
        <f t="shared" ca="1" si="1054"/>
        <v>#NAME?</v>
      </c>
      <c r="AB947" s="105" t="e">
        <f t="shared" ca="1" si="1054"/>
        <v>#NAME?</v>
      </c>
      <c r="AC947" s="105" t="e">
        <f t="shared" ca="1" si="1054"/>
        <v>#NAME?</v>
      </c>
      <c r="AD947" s="107">
        <f t="shared" si="805"/>
        <v>1</v>
      </c>
      <c r="AE947" s="107" t="str">
        <f t="shared" si="971"/>
        <v>2026-04</v>
      </c>
      <c r="AF947" s="107">
        <f t="shared" si="806"/>
        <v>1</v>
      </c>
      <c r="AG947" s="107">
        <f t="shared" si="807"/>
        <v>1</v>
      </c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</row>
    <row r="948" spans="1:47" ht="24" customHeight="1" x14ac:dyDescent="0.3">
      <c r="A948" s="46">
        <v>5</v>
      </c>
      <c r="B948" s="107" t="s">
        <v>1217</v>
      </c>
      <c r="C948" s="102">
        <v>46128</v>
      </c>
      <c r="D948" s="102" t="s">
        <v>826</v>
      </c>
      <c r="E948" s="107">
        <v>800146896</v>
      </c>
      <c r="F948" s="118">
        <v>30223</v>
      </c>
      <c r="G948" s="104">
        <v>43</v>
      </c>
      <c r="H948" s="124" t="str">
        <f t="shared" si="1048"/>
        <v>19-60</v>
      </c>
      <c r="I948" s="125" t="s">
        <v>82</v>
      </c>
      <c r="J948" s="105" t="e">
        <f t="shared" ca="1" si="1049"/>
        <v>#NAME?</v>
      </c>
      <c r="K948" s="105">
        <v>598275984</v>
      </c>
      <c r="L948" s="105" t="s">
        <v>35</v>
      </c>
      <c r="M948" s="107" t="s">
        <v>83</v>
      </c>
      <c r="N948" s="107" t="s">
        <v>574</v>
      </c>
      <c r="O948" s="105"/>
      <c r="P948" s="106" t="s">
        <v>85</v>
      </c>
      <c r="Q948" s="137"/>
      <c r="R948" s="126"/>
      <c r="S948" s="107"/>
      <c r="T948" s="108" t="s">
        <v>1218</v>
      </c>
      <c r="U948" s="106"/>
      <c r="V948" s="107"/>
      <c r="W948" s="107"/>
      <c r="X948" s="107" t="str">
        <f t="shared" si="1050"/>
        <v>--941-16-04</v>
      </c>
      <c r="Y948" s="105" t="e">
        <f t="shared" ref="Y948:AC948" ca="1" si="1055">TRIM(SUBSTITUTE(SUBSTITUTE(OFFSET($Q948,0,COLUMN()-COLUMN($AL$1)),CHAR(160)," "),_xludf.UNICHAR(8239)," "))</f>
        <v>#NAME?</v>
      </c>
      <c r="Z948" s="105" t="e">
        <f t="shared" ca="1" si="1055"/>
        <v>#NAME?</v>
      </c>
      <c r="AA948" s="105" t="e">
        <f t="shared" ca="1" si="1055"/>
        <v>#NAME?</v>
      </c>
      <c r="AB948" s="105" t="e">
        <f t="shared" ca="1" si="1055"/>
        <v>#NAME?</v>
      </c>
      <c r="AC948" s="105" t="e">
        <f t="shared" ca="1" si="1055"/>
        <v>#NAME?</v>
      </c>
      <c r="AD948" s="107">
        <f t="shared" si="805"/>
        <v>1</v>
      </c>
      <c r="AE948" s="107" t="str">
        <f t="shared" si="971"/>
        <v>2026-04</v>
      </c>
      <c r="AF948" s="107">
        <f t="shared" si="806"/>
        <v>1</v>
      </c>
      <c r="AG948" s="107">
        <f t="shared" si="807"/>
        <v>1</v>
      </c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</row>
    <row r="949" spans="1:47" ht="24" customHeight="1" x14ac:dyDescent="0.3">
      <c r="A949" s="46">
        <v>6</v>
      </c>
      <c r="B949" s="107" t="s">
        <v>1219</v>
      </c>
      <c r="C949" s="102">
        <v>46128</v>
      </c>
      <c r="D949" s="102" t="s">
        <v>826</v>
      </c>
      <c r="E949" s="107">
        <v>802658252</v>
      </c>
      <c r="F949" s="118">
        <v>33246</v>
      </c>
      <c r="G949" s="104">
        <v>35</v>
      </c>
      <c r="H949" s="124" t="str">
        <f t="shared" si="1048"/>
        <v>19-60</v>
      </c>
      <c r="I949" s="125" t="s">
        <v>82</v>
      </c>
      <c r="J949" s="105" t="e">
        <f t="shared" ca="1" si="1049"/>
        <v>#NAME?</v>
      </c>
      <c r="K949" s="105">
        <v>592452948</v>
      </c>
      <c r="L949" s="105" t="s">
        <v>35</v>
      </c>
      <c r="M949" s="107" t="s">
        <v>134</v>
      </c>
      <c r="N949" s="107" t="s">
        <v>574</v>
      </c>
      <c r="O949" s="105"/>
      <c r="P949" s="106" t="s">
        <v>85</v>
      </c>
      <c r="Q949" s="137"/>
      <c r="R949" s="126" t="s">
        <v>37</v>
      </c>
      <c r="S949" s="107"/>
      <c r="T949" s="106"/>
      <c r="U949" s="106"/>
      <c r="V949" s="107"/>
      <c r="W949" s="107"/>
      <c r="X949" s="107" t="str">
        <f t="shared" si="1050"/>
        <v>--942-16-04</v>
      </c>
      <c r="Y949" s="105" t="e">
        <f t="shared" ref="Y949:AC949" ca="1" si="1056">TRIM(SUBSTITUTE(SUBSTITUTE(OFFSET($Q949,0,COLUMN()-COLUMN($AL$1)),CHAR(160)," "),_xludf.UNICHAR(8239)," "))</f>
        <v>#NAME?</v>
      </c>
      <c r="Z949" s="105" t="e">
        <f t="shared" ca="1" si="1056"/>
        <v>#NAME?</v>
      </c>
      <c r="AA949" s="105" t="e">
        <f t="shared" ca="1" si="1056"/>
        <v>#NAME?</v>
      </c>
      <c r="AB949" s="105" t="e">
        <f t="shared" ca="1" si="1056"/>
        <v>#NAME?</v>
      </c>
      <c r="AC949" s="105" t="e">
        <f t="shared" ca="1" si="1056"/>
        <v>#NAME?</v>
      </c>
      <c r="AD949" s="107">
        <f t="shared" si="805"/>
        <v>1</v>
      </c>
      <c r="AE949" s="107" t="str">
        <f t="shared" si="971"/>
        <v>2026-04</v>
      </c>
      <c r="AF949" s="107">
        <f t="shared" si="806"/>
        <v>1</v>
      </c>
      <c r="AG949" s="107">
        <f t="shared" si="807"/>
        <v>1</v>
      </c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</row>
    <row r="950" spans="1:47" ht="24" customHeight="1" x14ac:dyDescent="0.3">
      <c r="A950" s="46">
        <v>7</v>
      </c>
      <c r="B950" s="107" t="s">
        <v>1220</v>
      </c>
      <c r="C950" s="102">
        <v>46128</v>
      </c>
      <c r="D950" s="102" t="s">
        <v>826</v>
      </c>
      <c r="E950" s="107">
        <v>407915016</v>
      </c>
      <c r="F950" s="118">
        <v>37789</v>
      </c>
      <c r="G950" s="104">
        <v>23</v>
      </c>
      <c r="H950" s="124" t="str">
        <f t="shared" si="1048"/>
        <v>19-60</v>
      </c>
      <c r="I950" s="125" t="s">
        <v>82</v>
      </c>
      <c r="J950" s="105" t="e">
        <f t="shared" ca="1" si="1049"/>
        <v>#NAME?</v>
      </c>
      <c r="K950" s="105">
        <v>592715698</v>
      </c>
      <c r="L950" s="105" t="s">
        <v>35</v>
      </c>
      <c r="M950" s="107" t="s">
        <v>83</v>
      </c>
      <c r="N950" s="107" t="s">
        <v>574</v>
      </c>
      <c r="O950" s="105"/>
      <c r="P950" s="106" t="s">
        <v>85</v>
      </c>
      <c r="Q950" s="137"/>
      <c r="R950" s="126" t="s">
        <v>37</v>
      </c>
      <c r="S950" s="107"/>
      <c r="T950" s="106"/>
      <c r="U950" s="106"/>
      <c r="V950" s="107"/>
      <c r="W950" s="107"/>
      <c r="X950" s="107" t="str">
        <f t="shared" si="1050"/>
        <v>--943-16-04</v>
      </c>
      <c r="Y950" s="105" t="e">
        <f t="shared" ref="Y950:AC950" ca="1" si="1057">TRIM(SUBSTITUTE(SUBSTITUTE(OFFSET($Q950,0,COLUMN()-COLUMN($AL$1)),CHAR(160)," "),_xludf.UNICHAR(8239)," "))</f>
        <v>#NAME?</v>
      </c>
      <c r="Z950" s="105" t="e">
        <f t="shared" ca="1" si="1057"/>
        <v>#NAME?</v>
      </c>
      <c r="AA950" s="105" t="e">
        <f t="shared" ca="1" si="1057"/>
        <v>#NAME?</v>
      </c>
      <c r="AB950" s="105" t="e">
        <f t="shared" ca="1" si="1057"/>
        <v>#NAME?</v>
      </c>
      <c r="AC950" s="105" t="e">
        <f t="shared" ca="1" si="1057"/>
        <v>#NAME?</v>
      </c>
      <c r="AD950" s="107">
        <f t="shared" si="805"/>
        <v>1</v>
      </c>
      <c r="AE950" s="107" t="str">
        <f t="shared" si="971"/>
        <v>2026-04</v>
      </c>
      <c r="AF950" s="107">
        <f t="shared" si="806"/>
        <v>1</v>
      </c>
      <c r="AG950" s="107">
        <f t="shared" si="807"/>
        <v>1</v>
      </c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</row>
    <row r="951" spans="1:47" ht="24" customHeight="1" x14ac:dyDescent="0.3">
      <c r="A951" s="46">
        <v>8</v>
      </c>
      <c r="B951" s="107" t="s">
        <v>1221</v>
      </c>
      <c r="C951" s="102">
        <v>46128</v>
      </c>
      <c r="D951" s="102" t="s">
        <v>826</v>
      </c>
      <c r="E951" s="107">
        <v>800367674</v>
      </c>
      <c r="F951" s="118">
        <v>31742</v>
      </c>
      <c r="G951" s="104">
        <v>40</v>
      </c>
      <c r="H951" s="124" t="str">
        <f t="shared" si="1048"/>
        <v>19-60</v>
      </c>
      <c r="I951" s="125" t="s">
        <v>82</v>
      </c>
      <c r="J951" s="105" t="e">
        <f t="shared" ca="1" si="1049"/>
        <v>#NAME?</v>
      </c>
      <c r="K951" s="105">
        <v>593255927</v>
      </c>
      <c r="L951" s="105" t="s">
        <v>35</v>
      </c>
      <c r="M951" s="107" t="s">
        <v>83</v>
      </c>
      <c r="N951" s="107" t="s">
        <v>574</v>
      </c>
      <c r="O951" s="105"/>
      <c r="P951" s="106" t="s">
        <v>85</v>
      </c>
      <c r="Q951" s="137"/>
      <c r="R951" s="126" t="s">
        <v>5</v>
      </c>
      <c r="S951" s="107"/>
      <c r="T951" s="106"/>
      <c r="U951" s="106"/>
      <c r="V951" s="107"/>
      <c r="W951" s="107"/>
      <c r="X951" s="107" t="str">
        <f t="shared" si="1050"/>
        <v>--944-16-04</v>
      </c>
      <c r="Y951" s="105" t="e">
        <f t="shared" ref="Y951:AC951" ca="1" si="1058">TRIM(SUBSTITUTE(SUBSTITUTE(OFFSET($Q951,0,COLUMN()-COLUMN($AL$1)),CHAR(160)," "),_xludf.UNICHAR(8239)," "))</f>
        <v>#NAME?</v>
      </c>
      <c r="Z951" s="105" t="e">
        <f t="shared" ca="1" si="1058"/>
        <v>#NAME?</v>
      </c>
      <c r="AA951" s="105" t="e">
        <f t="shared" ca="1" si="1058"/>
        <v>#NAME?</v>
      </c>
      <c r="AB951" s="105" t="e">
        <f t="shared" ca="1" si="1058"/>
        <v>#NAME?</v>
      </c>
      <c r="AC951" s="105" t="e">
        <f t="shared" ca="1" si="1058"/>
        <v>#NAME?</v>
      </c>
      <c r="AD951" s="107">
        <f t="shared" si="805"/>
        <v>1</v>
      </c>
      <c r="AE951" s="107" t="str">
        <f t="shared" si="971"/>
        <v>2026-04</v>
      </c>
      <c r="AF951" s="107">
        <f t="shared" si="806"/>
        <v>1</v>
      </c>
      <c r="AG951" s="107">
        <f t="shared" si="807"/>
        <v>1</v>
      </c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</row>
    <row r="952" spans="1:47" ht="24" customHeight="1" x14ac:dyDescent="0.3">
      <c r="A952" s="46">
        <v>9</v>
      </c>
      <c r="B952" s="107" t="s">
        <v>1222</v>
      </c>
      <c r="C952" s="102">
        <v>46128</v>
      </c>
      <c r="D952" s="102" t="s">
        <v>826</v>
      </c>
      <c r="E952" s="107">
        <v>905336970</v>
      </c>
      <c r="F952" s="118">
        <v>29314</v>
      </c>
      <c r="G952" s="104">
        <v>46</v>
      </c>
      <c r="H952" s="124" t="str">
        <f t="shared" si="1048"/>
        <v>19-60</v>
      </c>
      <c r="I952" s="125" t="s">
        <v>82</v>
      </c>
      <c r="J952" s="105" t="e">
        <f t="shared" ca="1" si="1049"/>
        <v>#NAME?</v>
      </c>
      <c r="K952" s="105">
        <v>599867761</v>
      </c>
      <c r="L952" s="105" t="s">
        <v>35</v>
      </c>
      <c r="M952" s="107" t="s">
        <v>83</v>
      </c>
      <c r="N952" s="107" t="s">
        <v>574</v>
      </c>
      <c r="O952" s="105"/>
      <c r="P952" s="106" t="s">
        <v>85</v>
      </c>
      <c r="Q952" s="137"/>
      <c r="R952" s="126" t="s">
        <v>37</v>
      </c>
      <c r="S952" s="107"/>
      <c r="T952" s="106"/>
      <c r="U952" s="106"/>
      <c r="V952" s="107"/>
      <c r="W952" s="107"/>
      <c r="X952" s="107" t="str">
        <f t="shared" si="1050"/>
        <v>--945-16-04</v>
      </c>
      <c r="Y952" s="105" t="e">
        <f t="shared" ref="Y952:AC952" ca="1" si="1059">TRIM(SUBSTITUTE(SUBSTITUTE(OFFSET($Q952,0,COLUMN()-COLUMN($AL$1)),CHAR(160)," "),_xludf.UNICHAR(8239)," "))</f>
        <v>#NAME?</v>
      </c>
      <c r="Z952" s="105" t="e">
        <f t="shared" ca="1" si="1059"/>
        <v>#NAME?</v>
      </c>
      <c r="AA952" s="105" t="e">
        <f t="shared" ca="1" si="1059"/>
        <v>#NAME?</v>
      </c>
      <c r="AB952" s="105" t="e">
        <f t="shared" ca="1" si="1059"/>
        <v>#NAME?</v>
      </c>
      <c r="AC952" s="105" t="e">
        <f t="shared" ca="1" si="1059"/>
        <v>#NAME?</v>
      </c>
      <c r="AD952" s="107">
        <f t="shared" si="805"/>
        <v>1</v>
      </c>
      <c r="AE952" s="107" t="str">
        <f t="shared" si="971"/>
        <v>2026-04</v>
      </c>
      <c r="AF952" s="107">
        <f t="shared" si="806"/>
        <v>1</v>
      </c>
      <c r="AG952" s="107">
        <f t="shared" si="807"/>
        <v>1</v>
      </c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</row>
    <row r="953" spans="1:47" ht="24" customHeight="1" x14ac:dyDescent="0.3">
      <c r="A953" s="46">
        <v>10</v>
      </c>
      <c r="B953" s="107" t="s">
        <v>1223</v>
      </c>
      <c r="C953" s="102">
        <v>46128</v>
      </c>
      <c r="D953" s="102" t="s">
        <v>826</v>
      </c>
      <c r="E953" s="107">
        <v>905451522</v>
      </c>
      <c r="F953" s="118">
        <v>29452</v>
      </c>
      <c r="G953" s="104">
        <v>46</v>
      </c>
      <c r="H953" s="124" t="str">
        <f t="shared" si="1048"/>
        <v>19-60</v>
      </c>
      <c r="I953" s="125" t="s">
        <v>82</v>
      </c>
      <c r="J953" s="105" t="e">
        <f t="shared" ca="1" si="1049"/>
        <v>#NAME?</v>
      </c>
      <c r="K953" s="105">
        <v>598728701</v>
      </c>
      <c r="L953" s="105" t="s">
        <v>35</v>
      </c>
      <c r="M953" s="107" t="s">
        <v>83</v>
      </c>
      <c r="N953" s="107" t="s">
        <v>574</v>
      </c>
      <c r="O953" s="105"/>
      <c r="P953" s="106" t="s">
        <v>85</v>
      </c>
      <c r="Q953" s="137"/>
      <c r="R953" s="126" t="s">
        <v>27</v>
      </c>
      <c r="S953" s="107"/>
      <c r="T953" s="106"/>
      <c r="U953" s="106"/>
      <c r="V953" s="107"/>
      <c r="W953" s="107"/>
      <c r="X953" s="107" t="str">
        <f t="shared" si="1050"/>
        <v>--946-16-04</v>
      </c>
      <c r="Y953" s="105" t="e">
        <f t="shared" ref="Y953:AC953" ca="1" si="1060">TRIM(SUBSTITUTE(SUBSTITUTE(OFFSET($Q953,0,COLUMN()-COLUMN($AL$1)),CHAR(160)," "),_xludf.UNICHAR(8239)," "))</f>
        <v>#NAME?</v>
      </c>
      <c r="Z953" s="105" t="e">
        <f t="shared" ca="1" si="1060"/>
        <v>#NAME?</v>
      </c>
      <c r="AA953" s="105" t="e">
        <f t="shared" ca="1" si="1060"/>
        <v>#NAME?</v>
      </c>
      <c r="AB953" s="105" t="e">
        <f t="shared" ca="1" si="1060"/>
        <v>#NAME?</v>
      </c>
      <c r="AC953" s="105" t="e">
        <f t="shared" ca="1" si="1060"/>
        <v>#NAME?</v>
      </c>
      <c r="AD953" s="107">
        <f t="shared" si="805"/>
        <v>1</v>
      </c>
      <c r="AE953" s="107" t="str">
        <f t="shared" si="971"/>
        <v>2026-04</v>
      </c>
      <c r="AF953" s="107">
        <f t="shared" si="806"/>
        <v>1</v>
      </c>
      <c r="AG953" s="107">
        <f t="shared" si="807"/>
        <v>1</v>
      </c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</row>
    <row r="954" spans="1:47" ht="24" customHeight="1" x14ac:dyDescent="0.3">
      <c r="A954" s="46">
        <v>11</v>
      </c>
      <c r="B954" s="107" t="s">
        <v>261</v>
      </c>
      <c r="C954" s="102">
        <v>46128</v>
      </c>
      <c r="D954" s="102" t="s">
        <v>826</v>
      </c>
      <c r="E954" s="107">
        <v>442273611</v>
      </c>
      <c r="F954" s="118">
        <v>43592</v>
      </c>
      <c r="G954" s="104">
        <v>7</v>
      </c>
      <c r="H954" s="124" t="str">
        <f t="shared" si="1048"/>
        <v>6-18</v>
      </c>
      <c r="I954" s="126" t="s">
        <v>88</v>
      </c>
      <c r="J954" s="105" t="e">
        <f t="shared" ca="1" si="1049"/>
        <v>#NAME?</v>
      </c>
      <c r="K954" s="105"/>
      <c r="L954" s="105" t="s">
        <v>35</v>
      </c>
      <c r="M954" s="107" t="s">
        <v>89</v>
      </c>
      <c r="N954" s="107" t="s">
        <v>574</v>
      </c>
      <c r="O954" s="105"/>
      <c r="P954" s="106" t="s">
        <v>85</v>
      </c>
      <c r="Q954" s="136" t="s">
        <v>16</v>
      </c>
      <c r="R954" s="137"/>
      <c r="S954" s="108" t="s">
        <v>18</v>
      </c>
      <c r="T954" s="106"/>
      <c r="U954" s="106"/>
      <c r="V954" s="107"/>
      <c r="W954" s="107"/>
      <c r="X954" s="107" t="str">
        <f t="shared" si="1050"/>
        <v>--947-16-04</v>
      </c>
      <c r="Y954" s="105" t="e">
        <f t="shared" ref="Y954:AC954" ca="1" si="1061">TRIM(SUBSTITUTE(SUBSTITUTE(OFFSET($Q954,0,COLUMN()-COLUMN($AL$1)),CHAR(160)," "),_xludf.UNICHAR(8239)," "))</f>
        <v>#NAME?</v>
      </c>
      <c r="Z954" s="105" t="e">
        <f t="shared" ca="1" si="1061"/>
        <v>#NAME?</v>
      </c>
      <c r="AA954" s="105" t="e">
        <f t="shared" ca="1" si="1061"/>
        <v>#NAME?</v>
      </c>
      <c r="AB954" s="105" t="e">
        <f t="shared" ca="1" si="1061"/>
        <v>#NAME?</v>
      </c>
      <c r="AC954" s="105" t="e">
        <f t="shared" ca="1" si="1061"/>
        <v>#NAME?</v>
      </c>
      <c r="AD954" s="107">
        <f t="shared" si="805"/>
        <v>1</v>
      </c>
      <c r="AE954" s="107" t="str">
        <f t="shared" si="971"/>
        <v>2026-04</v>
      </c>
      <c r="AF954" s="107">
        <f t="shared" si="806"/>
        <v>0</v>
      </c>
      <c r="AG954" s="107">
        <f t="shared" si="807"/>
        <v>0</v>
      </c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</row>
    <row r="955" spans="1:47" ht="24" customHeight="1" x14ac:dyDescent="0.3">
      <c r="A955" s="46">
        <v>12</v>
      </c>
      <c r="B955" s="107" t="s">
        <v>1224</v>
      </c>
      <c r="C955" s="102">
        <v>46128</v>
      </c>
      <c r="D955" s="102" t="s">
        <v>826</v>
      </c>
      <c r="E955" s="107">
        <v>434601456</v>
      </c>
      <c r="F955" s="118">
        <v>42299</v>
      </c>
      <c r="G955" s="104">
        <v>11</v>
      </c>
      <c r="H955" s="124" t="str">
        <f t="shared" si="1048"/>
        <v>6-18</v>
      </c>
      <c r="I955" s="125" t="s">
        <v>82</v>
      </c>
      <c r="J955" s="105" t="e">
        <f t="shared" ca="1" si="1049"/>
        <v>#NAME?</v>
      </c>
      <c r="K955" s="105">
        <v>599629879</v>
      </c>
      <c r="L955" s="105" t="s">
        <v>35</v>
      </c>
      <c r="M955" s="107" t="s">
        <v>89</v>
      </c>
      <c r="N955" s="107" t="s">
        <v>574</v>
      </c>
      <c r="O955" s="105"/>
      <c r="P955" s="106" t="s">
        <v>85</v>
      </c>
      <c r="Q955" s="136" t="s">
        <v>16</v>
      </c>
      <c r="R955" s="137"/>
      <c r="S955" s="108" t="s">
        <v>18</v>
      </c>
      <c r="T955" s="106"/>
      <c r="U955" s="106"/>
      <c r="V955" s="107"/>
      <c r="W955" s="107"/>
      <c r="X955" s="107" t="str">
        <f t="shared" si="1050"/>
        <v>--948-16-04</v>
      </c>
      <c r="Y955" s="105" t="e">
        <f t="shared" ref="Y955:AC955" ca="1" si="1062">TRIM(SUBSTITUTE(SUBSTITUTE(OFFSET($Q955,0,COLUMN()-COLUMN($AL$1)),CHAR(160)," "),_xludf.UNICHAR(8239)," "))</f>
        <v>#NAME?</v>
      </c>
      <c r="Z955" s="105" t="e">
        <f t="shared" ca="1" si="1062"/>
        <v>#NAME?</v>
      </c>
      <c r="AA955" s="105" t="e">
        <f t="shared" ca="1" si="1062"/>
        <v>#NAME?</v>
      </c>
      <c r="AB955" s="105" t="e">
        <f t="shared" ca="1" si="1062"/>
        <v>#NAME?</v>
      </c>
      <c r="AC955" s="105" t="e">
        <f t="shared" ca="1" si="1062"/>
        <v>#NAME?</v>
      </c>
      <c r="AD955" s="107">
        <f t="shared" si="805"/>
        <v>1</v>
      </c>
      <c r="AE955" s="107" t="str">
        <f t="shared" si="971"/>
        <v>2026-04</v>
      </c>
      <c r="AF955" s="107">
        <f t="shared" si="806"/>
        <v>0</v>
      </c>
      <c r="AG955" s="107">
        <f t="shared" si="807"/>
        <v>0</v>
      </c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</row>
    <row r="956" spans="1:47" ht="24" customHeight="1" x14ac:dyDescent="0.3">
      <c r="A956" s="46">
        <v>13</v>
      </c>
      <c r="B956" s="107" t="s">
        <v>135</v>
      </c>
      <c r="C956" s="102">
        <v>46128</v>
      </c>
      <c r="D956" s="102" t="s">
        <v>826</v>
      </c>
      <c r="E956" s="107">
        <v>424058295</v>
      </c>
      <c r="F956" s="118">
        <v>38760</v>
      </c>
      <c r="G956" s="104">
        <v>20</v>
      </c>
      <c r="H956" s="124" t="str">
        <f t="shared" si="1048"/>
        <v>19-60</v>
      </c>
      <c r="I956" s="125" t="s">
        <v>82</v>
      </c>
      <c r="J956" s="105" t="e">
        <f t="shared" ca="1" si="1049"/>
        <v>#NAME?</v>
      </c>
      <c r="K956" s="105">
        <v>592230218</v>
      </c>
      <c r="L956" s="105" t="s">
        <v>35</v>
      </c>
      <c r="M956" s="107" t="s">
        <v>83</v>
      </c>
      <c r="N956" s="107" t="s">
        <v>574</v>
      </c>
      <c r="O956" s="105"/>
      <c r="P956" s="106" t="s">
        <v>85</v>
      </c>
      <c r="Q956" s="137"/>
      <c r="R956" s="126" t="s">
        <v>27</v>
      </c>
      <c r="S956" s="107"/>
      <c r="T956" s="106"/>
      <c r="U956" s="106"/>
      <c r="V956" s="107"/>
      <c r="W956" s="107"/>
      <c r="X956" s="107" t="str">
        <f t="shared" si="1050"/>
        <v>--949-16-04</v>
      </c>
      <c r="Y956" s="105" t="e">
        <f t="shared" ref="Y956:AC956" ca="1" si="1063">TRIM(SUBSTITUTE(SUBSTITUTE(OFFSET($Q956,0,COLUMN()-COLUMN($AL$1)),CHAR(160)," "),_xludf.UNICHAR(8239)," "))</f>
        <v>#NAME?</v>
      </c>
      <c r="Z956" s="105" t="e">
        <f t="shared" ca="1" si="1063"/>
        <v>#NAME?</v>
      </c>
      <c r="AA956" s="105" t="e">
        <f t="shared" ca="1" si="1063"/>
        <v>#NAME?</v>
      </c>
      <c r="AB956" s="105" t="e">
        <f t="shared" ca="1" si="1063"/>
        <v>#NAME?</v>
      </c>
      <c r="AC956" s="105" t="e">
        <f t="shared" ca="1" si="1063"/>
        <v>#NAME?</v>
      </c>
      <c r="AD956" s="107">
        <f t="shared" si="805"/>
        <v>0</v>
      </c>
      <c r="AE956" s="107" t="str">
        <f t="shared" si="971"/>
        <v>2026-04</v>
      </c>
      <c r="AF956" s="107">
        <f t="shared" si="806"/>
        <v>0</v>
      </c>
      <c r="AG956" s="107">
        <f t="shared" si="807"/>
        <v>0</v>
      </c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</row>
    <row r="957" spans="1:47" ht="24" customHeight="1" x14ac:dyDescent="0.3">
      <c r="A957" s="46">
        <v>14</v>
      </c>
      <c r="B957" s="107" t="s">
        <v>1225</v>
      </c>
      <c r="C957" s="102">
        <v>46128</v>
      </c>
      <c r="D957" s="102" t="s">
        <v>826</v>
      </c>
      <c r="E957" s="107">
        <v>445435407</v>
      </c>
      <c r="F957" s="118">
        <v>44591</v>
      </c>
      <c r="G957" s="104">
        <v>4</v>
      </c>
      <c r="H957" s="124" t="str">
        <f t="shared" si="1048"/>
        <v>0-5</v>
      </c>
      <c r="I957" s="126" t="s">
        <v>88</v>
      </c>
      <c r="J957" s="105" t="e">
        <f t="shared" ca="1" si="1049"/>
        <v>#NAME?</v>
      </c>
      <c r="K957" s="105">
        <v>599633187</v>
      </c>
      <c r="L957" s="105" t="s">
        <v>35</v>
      </c>
      <c r="M957" s="107" t="s">
        <v>89</v>
      </c>
      <c r="N957" s="107" t="s">
        <v>574</v>
      </c>
      <c r="O957" s="105"/>
      <c r="P957" s="106" t="s">
        <v>85</v>
      </c>
      <c r="Q957" s="136" t="s">
        <v>16</v>
      </c>
      <c r="R957" s="137"/>
      <c r="S957" s="108" t="s">
        <v>18</v>
      </c>
      <c r="T957" s="106"/>
      <c r="U957" s="106"/>
      <c r="V957" s="107"/>
      <c r="W957" s="107"/>
      <c r="X957" s="107" t="str">
        <f t="shared" si="1050"/>
        <v>--950-16-04</v>
      </c>
      <c r="Y957" s="105" t="e">
        <f t="shared" ref="Y957:AC957" ca="1" si="1064">TRIM(SUBSTITUTE(SUBSTITUTE(OFFSET($Q957,0,COLUMN()-COLUMN($AL$1)),CHAR(160)," "),_xludf.UNICHAR(8239)," "))</f>
        <v>#NAME?</v>
      </c>
      <c r="Z957" s="105" t="e">
        <f t="shared" ca="1" si="1064"/>
        <v>#NAME?</v>
      </c>
      <c r="AA957" s="105" t="e">
        <f t="shared" ca="1" si="1064"/>
        <v>#NAME?</v>
      </c>
      <c r="AB957" s="105" t="e">
        <f t="shared" ca="1" si="1064"/>
        <v>#NAME?</v>
      </c>
      <c r="AC957" s="105" t="e">
        <f t="shared" ca="1" si="1064"/>
        <v>#NAME?</v>
      </c>
      <c r="AD957" s="107">
        <f t="shared" si="805"/>
        <v>1</v>
      </c>
      <c r="AE957" s="107" t="str">
        <f t="shared" si="971"/>
        <v>2026-04</v>
      </c>
      <c r="AF957" s="107">
        <f t="shared" si="806"/>
        <v>1</v>
      </c>
      <c r="AG957" s="107">
        <f t="shared" si="807"/>
        <v>0</v>
      </c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</row>
    <row r="958" spans="1:47" ht="24" customHeight="1" x14ac:dyDescent="0.3">
      <c r="A958" s="46">
        <v>15</v>
      </c>
      <c r="B958" s="107" t="s">
        <v>1226</v>
      </c>
      <c r="C958" s="102">
        <v>46128</v>
      </c>
      <c r="D958" s="102" t="s">
        <v>826</v>
      </c>
      <c r="E958" s="107">
        <v>422554204</v>
      </c>
      <c r="F958" s="118">
        <v>38604</v>
      </c>
      <c r="G958" s="104">
        <v>21</v>
      </c>
      <c r="H958" s="124" t="str">
        <f t="shared" si="1048"/>
        <v>19-60</v>
      </c>
      <c r="I958" s="125" t="s">
        <v>82</v>
      </c>
      <c r="J958" s="105" t="e">
        <f t="shared" ca="1" si="1049"/>
        <v>#NAME?</v>
      </c>
      <c r="K958" s="105">
        <v>594907780</v>
      </c>
      <c r="L958" s="105" t="s">
        <v>35</v>
      </c>
      <c r="M958" s="107" t="s">
        <v>83</v>
      </c>
      <c r="N958" s="107" t="s">
        <v>574</v>
      </c>
      <c r="O958" s="105"/>
      <c r="P958" s="106" t="s">
        <v>85</v>
      </c>
      <c r="Q958" s="137"/>
      <c r="R958" s="126" t="s">
        <v>5</v>
      </c>
      <c r="S958" s="107"/>
      <c r="T958" s="106"/>
      <c r="U958" s="106"/>
      <c r="V958" s="107"/>
      <c r="W958" s="107"/>
      <c r="X958" s="107" t="str">
        <f t="shared" si="1050"/>
        <v>--951-16-04</v>
      </c>
      <c r="Y958" s="105" t="e">
        <f t="shared" ref="Y958:AC958" ca="1" si="1065">TRIM(SUBSTITUTE(SUBSTITUTE(OFFSET($Q958,0,COLUMN()-COLUMN($AL$1)),CHAR(160)," "),_xludf.UNICHAR(8239)," "))</f>
        <v>#NAME?</v>
      </c>
      <c r="Z958" s="105" t="e">
        <f t="shared" ca="1" si="1065"/>
        <v>#NAME?</v>
      </c>
      <c r="AA958" s="105" t="e">
        <f t="shared" ca="1" si="1065"/>
        <v>#NAME?</v>
      </c>
      <c r="AB958" s="105" t="e">
        <f t="shared" ca="1" si="1065"/>
        <v>#NAME?</v>
      </c>
      <c r="AC958" s="105" t="e">
        <f t="shared" ca="1" si="1065"/>
        <v>#NAME?</v>
      </c>
      <c r="AD958" s="107">
        <f t="shared" si="805"/>
        <v>1</v>
      </c>
      <c r="AE958" s="107" t="str">
        <f t="shared" si="971"/>
        <v>2026-04</v>
      </c>
      <c r="AF958" s="107">
        <f t="shared" si="806"/>
        <v>1</v>
      </c>
      <c r="AG958" s="107">
        <f t="shared" si="807"/>
        <v>1</v>
      </c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</row>
    <row r="959" spans="1:47" ht="24" customHeight="1" x14ac:dyDescent="0.3">
      <c r="A959" s="46">
        <v>16</v>
      </c>
      <c r="B959" s="107" t="s">
        <v>1227</v>
      </c>
      <c r="C959" s="102">
        <v>46128</v>
      </c>
      <c r="D959" s="102" t="s">
        <v>826</v>
      </c>
      <c r="E959" s="107">
        <v>925901555</v>
      </c>
      <c r="F959" s="118">
        <v>18980</v>
      </c>
      <c r="G959" s="104">
        <v>75</v>
      </c>
      <c r="H959" s="124" t="str">
        <f t="shared" si="1048"/>
        <v>+60</v>
      </c>
      <c r="I959" s="125" t="s">
        <v>82</v>
      </c>
      <c r="J959" s="105" t="e">
        <f t="shared" ca="1" si="1049"/>
        <v>#NAME?</v>
      </c>
      <c r="K959" s="105">
        <v>597845029</v>
      </c>
      <c r="L959" s="105" t="s">
        <v>35</v>
      </c>
      <c r="M959" s="105" t="s">
        <v>112</v>
      </c>
      <c r="N959" s="107" t="s">
        <v>574</v>
      </c>
      <c r="O959" s="105"/>
      <c r="P959" s="106" t="s">
        <v>85</v>
      </c>
      <c r="Q959" s="137"/>
      <c r="R959" s="126" t="s">
        <v>37</v>
      </c>
      <c r="S959" s="107"/>
      <c r="T959" s="106"/>
      <c r="U959" s="106"/>
      <c r="V959" s="107"/>
      <c r="W959" s="107"/>
      <c r="X959" s="107" t="str">
        <f t="shared" si="1050"/>
        <v>--952-16-04</v>
      </c>
      <c r="Y959" s="105" t="e">
        <f t="shared" ref="Y959:AC959" ca="1" si="1066">TRIM(SUBSTITUTE(SUBSTITUTE(OFFSET($Q959,0,COLUMN()-COLUMN($AL$1)),CHAR(160)," "),_xludf.UNICHAR(8239)," "))</f>
        <v>#NAME?</v>
      </c>
      <c r="Z959" s="105" t="e">
        <f t="shared" ca="1" si="1066"/>
        <v>#NAME?</v>
      </c>
      <c r="AA959" s="105" t="e">
        <f t="shared" ca="1" si="1066"/>
        <v>#NAME?</v>
      </c>
      <c r="AB959" s="105" t="e">
        <f t="shared" ca="1" si="1066"/>
        <v>#NAME?</v>
      </c>
      <c r="AC959" s="105" t="e">
        <f t="shared" ca="1" si="1066"/>
        <v>#NAME?</v>
      </c>
      <c r="AD959" s="107">
        <f t="shared" si="805"/>
        <v>1</v>
      </c>
      <c r="AE959" s="107" t="str">
        <f t="shared" si="971"/>
        <v>2026-04</v>
      </c>
      <c r="AF959" s="107">
        <f t="shared" si="806"/>
        <v>1</v>
      </c>
      <c r="AG959" s="107">
        <f t="shared" si="807"/>
        <v>1</v>
      </c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</row>
    <row r="960" spans="1:47" ht="24" customHeight="1" x14ac:dyDescent="0.3">
      <c r="A960" s="46">
        <v>17</v>
      </c>
      <c r="B960" s="107" t="s">
        <v>1228</v>
      </c>
      <c r="C960" s="102">
        <v>46128</v>
      </c>
      <c r="D960" s="102" t="s">
        <v>826</v>
      </c>
      <c r="E960" s="107">
        <v>420572075</v>
      </c>
      <c r="F960" s="118">
        <v>38073</v>
      </c>
      <c r="G960" s="104">
        <v>22</v>
      </c>
      <c r="H960" s="124" t="str">
        <f t="shared" si="1048"/>
        <v>19-60</v>
      </c>
      <c r="I960" s="125" t="s">
        <v>82</v>
      </c>
      <c r="J960" s="105" t="e">
        <f t="shared" ca="1" si="1049"/>
        <v>#NAME?</v>
      </c>
      <c r="K960" s="105">
        <v>594866042</v>
      </c>
      <c r="L960" s="105" t="s">
        <v>35</v>
      </c>
      <c r="M960" s="107" t="s">
        <v>83</v>
      </c>
      <c r="N960" s="107" t="s">
        <v>574</v>
      </c>
      <c r="O960" s="105"/>
      <c r="P960" s="106" t="s">
        <v>85</v>
      </c>
      <c r="Q960" s="137"/>
      <c r="R960" s="126" t="s">
        <v>5</v>
      </c>
      <c r="S960" s="107"/>
      <c r="T960" s="106"/>
      <c r="U960" s="106"/>
      <c r="V960" s="107"/>
      <c r="W960" s="107"/>
      <c r="X960" s="107" t="str">
        <f t="shared" si="1050"/>
        <v>--953-16-04</v>
      </c>
      <c r="Y960" s="105" t="e">
        <f t="shared" ref="Y960:AC960" ca="1" si="1067">TRIM(SUBSTITUTE(SUBSTITUTE(OFFSET($Q960,0,COLUMN()-COLUMN($AL$1)),CHAR(160)," "),_xludf.UNICHAR(8239)," "))</f>
        <v>#NAME?</v>
      </c>
      <c r="Z960" s="105" t="e">
        <f t="shared" ca="1" si="1067"/>
        <v>#NAME?</v>
      </c>
      <c r="AA960" s="105" t="e">
        <f t="shared" ca="1" si="1067"/>
        <v>#NAME?</v>
      </c>
      <c r="AB960" s="105" t="e">
        <f t="shared" ca="1" si="1067"/>
        <v>#NAME?</v>
      </c>
      <c r="AC960" s="105" t="e">
        <f t="shared" ca="1" si="1067"/>
        <v>#NAME?</v>
      </c>
      <c r="AD960" s="107">
        <f t="shared" si="805"/>
        <v>1</v>
      </c>
      <c r="AE960" s="107" t="str">
        <f t="shared" si="971"/>
        <v>2026-04</v>
      </c>
      <c r="AF960" s="107">
        <f t="shared" si="806"/>
        <v>1</v>
      </c>
      <c r="AG960" s="107">
        <f t="shared" si="807"/>
        <v>0</v>
      </c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</row>
    <row r="961" spans="1:47" ht="24" customHeight="1" x14ac:dyDescent="0.3">
      <c r="A961" s="46">
        <v>18</v>
      </c>
      <c r="B961" s="107" t="s">
        <v>692</v>
      </c>
      <c r="C961" s="102">
        <v>46128</v>
      </c>
      <c r="D961" s="102" t="s">
        <v>826</v>
      </c>
      <c r="E961" s="107">
        <v>408442044</v>
      </c>
      <c r="F961" s="118">
        <v>37817</v>
      </c>
      <c r="G961" s="104">
        <v>23</v>
      </c>
      <c r="H961" s="124" t="str">
        <f t="shared" si="1048"/>
        <v>19-60</v>
      </c>
      <c r="I961" s="125" t="s">
        <v>82</v>
      </c>
      <c r="J961" s="105" t="e">
        <f t="shared" ca="1" si="1049"/>
        <v>#NAME?</v>
      </c>
      <c r="K961" s="105">
        <v>599611740</v>
      </c>
      <c r="L961" s="105" t="s">
        <v>35</v>
      </c>
      <c r="M961" s="107" t="s">
        <v>94</v>
      </c>
      <c r="N961" s="107" t="s">
        <v>574</v>
      </c>
      <c r="O961" s="105"/>
      <c r="P961" s="106" t="s">
        <v>85</v>
      </c>
      <c r="Q961" s="137"/>
      <c r="R961" s="126" t="s">
        <v>37</v>
      </c>
      <c r="S961" s="107"/>
      <c r="T961" s="106"/>
      <c r="U961" s="106"/>
      <c r="V961" s="107"/>
      <c r="W961" s="107"/>
      <c r="X961" s="107" t="str">
        <f t="shared" si="1050"/>
        <v>--954-16-04</v>
      </c>
      <c r="Y961" s="105" t="e">
        <f t="shared" ref="Y961:AC961" ca="1" si="1068">TRIM(SUBSTITUTE(SUBSTITUTE(OFFSET($Q961,0,COLUMN()-COLUMN($AL$1)),CHAR(160)," "),_xludf.UNICHAR(8239)," "))</f>
        <v>#NAME?</v>
      </c>
      <c r="Z961" s="105" t="e">
        <f t="shared" ca="1" si="1068"/>
        <v>#NAME?</v>
      </c>
      <c r="AA961" s="105" t="e">
        <f t="shared" ca="1" si="1068"/>
        <v>#NAME?</v>
      </c>
      <c r="AB961" s="105" t="e">
        <f t="shared" ca="1" si="1068"/>
        <v>#NAME?</v>
      </c>
      <c r="AC961" s="105" t="e">
        <f t="shared" ca="1" si="1068"/>
        <v>#NAME?</v>
      </c>
      <c r="AD961" s="107">
        <f t="shared" si="805"/>
        <v>1</v>
      </c>
      <c r="AE961" s="107" t="str">
        <f t="shared" si="971"/>
        <v>2026-04</v>
      </c>
      <c r="AF961" s="107">
        <f t="shared" si="806"/>
        <v>0</v>
      </c>
      <c r="AG961" s="107">
        <f t="shared" si="807"/>
        <v>0</v>
      </c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</row>
    <row r="962" spans="1:47" ht="24" customHeight="1" x14ac:dyDescent="0.3">
      <c r="A962" s="46">
        <v>19</v>
      </c>
      <c r="B962" s="107" t="s">
        <v>1229</v>
      </c>
      <c r="C962" s="102">
        <v>46128</v>
      </c>
      <c r="D962" s="102" t="s">
        <v>826</v>
      </c>
      <c r="E962" s="107">
        <v>400040499</v>
      </c>
      <c r="F962" s="118">
        <v>34852</v>
      </c>
      <c r="G962" s="104">
        <v>31</v>
      </c>
      <c r="H962" s="124" t="str">
        <f t="shared" si="1048"/>
        <v>19-60</v>
      </c>
      <c r="I962" s="125" t="s">
        <v>82</v>
      </c>
      <c r="J962" s="105" t="e">
        <f t="shared" ca="1" si="1049"/>
        <v>#NAME?</v>
      </c>
      <c r="K962" s="105">
        <v>595797877</v>
      </c>
      <c r="L962" s="105" t="s">
        <v>35</v>
      </c>
      <c r="M962" s="107" t="s">
        <v>83</v>
      </c>
      <c r="N962" s="107" t="s">
        <v>574</v>
      </c>
      <c r="O962" s="105"/>
      <c r="P962" s="106" t="s">
        <v>85</v>
      </c>
      <c r="Q962" s="137"/>
      <c r="R962" s="126" t="s">
        <v>15</v>
      </c>
      <c r="S962" s="107"/>
      <c r="T962" s="106"/>
      <c r="U962" s="106"/>
      <c r="V962" s="107"/>
      <c r="W962" s="107"/>
      <c r="X962" s="107" t="str">
        <f t="shared" si="1050"/>
        <v>--955-16-04</v>
      </c>
      <c r="Y962" s="105" t="e">
        <f t="shared" ref="Y962:AC962" ca="1" si="1069">TRIM(SUBSTITUTE(SUBSTITUTE(OFFSET($Q962,0,COLUMN()-COLUMN($AL$1)),CHAR(160)," "),_xludf.UNICHAR(8239)," "))</f>
        <v>#NAME?</v>
      </c>
      <c r="Z962" s="105" t="e">
        <f t="shared" ca="1" si="1069"/>
        <v>#NAME?</v>
      </c>
      <c r="AA962" s="105" t="e">
        <f t="shared" ca="1" si="1069"/>
        <v>#NAME?</v>
      </c>
      <c r="AB962" s="105" t="e">
        <f t="shared" ca="1" si="1069"/>
        <v>#NAME?</v>
      </c>
      <c r="AC962" s="105" t="e">
        <f t="shared" ca="1" si="1069"/>
        <v>#NAME?</v>
      </c>
      <c r="AD962" s="107">
        <f t="shared" si="805"/>
        <v>1</v>
      </c>
      <c r="AE962" s="107" t="str">
        <f t="shared" si="971"/>
        <v>2026-04</v>
      </c>
      <c r="AF962" s="107">
        <f t="shared" si="806"/>
        <v>1</v>
      </c>
      <c r="AG962" s="107">
        <f t="shared" si="807"/>
        <v>1</v>
      </c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</row>
    <row r="963" spans="1:47" ht="24" customHeight="1" x14ac:dyDescent="0.3">
      <c r="A963" s="46">
        <v>20</v>
      </c>
      <c r="B963" s="107" t="s">
        <v>1230</v>
      </c>
      <c r="C963" s="102">
        <v>46128</v>
      </c>
      <c r="D963" s="102" t="s">
        <v>826</v>
      </c>
      <c r="E963" s="107">
        <v>801454117</v>
      </c>
      <c r="F963" s="118">
        <v>31756</v>
      </c>
      <c r="G963" s="104">
        <v>40</v>
      </c>
      <c r="H963" s="124" t="str">
        <f t="shared" si="1048"/>
        <v>19-60</v>
      </c>
      <c r="I963" s="125" t="s">
        <v>82</v>
      </c>
      <c r="J963" s="105" t="e">
        <f t="shared" ca="1" si="1049"/>
        <v>#NAME?</v>
      </c>
      <c r="K963" s="105">
        <v>592277319</v>
      </c>
      <c r="L963" s="105" t="s">
        <v>35</v>
      </c>
      <c r="M963" s="107" t="s">
        <v>83</v>
      </c>
      <c r="N963" s="107" t="s">
        <v>574</v>
      </c>
      <c r="O963" s="105"/>
      <c r="P963" s="106" t="s">
        <v>85</v>
      </c>
      <c r="Q963" s="137"/>
      <c r="R963" s="126" t="s">
        <v>37</v>
      </c>
      <c r="S963" s="107"/>
      <c r="T963" s="106"/>
      <c r="U963" s="106"/>
      <c r="V963" s="107"/>
      <c r="W963" s="107"/>
      <c r="X963" s="107" t="str">
        <f t="shared" si="1050"/>
        <v>--956-16-04</v>
      </c>
      <c r="Y963" s="105" t="e">
        <f t="shared" ref="Y963:AC963" ca="1" si="1070">TRIM(SUBSTITUTE(SUBSTITUTE(OFFSET($Q963,0,COLUMN()-COLUMN($AL$1)),CHAR(160)," "),_xludf.UNICHAR(8239)," "))</f>
        <v>#NAME?</v>
      </c>
      <c r="Z963" s="105" t="e">
        <f t="shared" ca="1" si="1070"/>
        <v>#NAME?</v>
      </c>
      <c r="AA963" s="105" t="e">
        <f t="shared" ca="1" si="1070"/>
        <v>#NAME?</v>
      </c>
      <c r="AB963" s="105" t="e">
        <f t="shared" ca="1" si="1070"/>
        <v>#NAME?</v>
      </c>
      <c r="AC963" s="105" t="e">
        <f t="shared" ca="1" si="1070"/>
        <v>#NAME?</v>
      </c>
      <c r="AD963" s="107">
        <f t="shared" si="805"/>
        <v>1</v>
      </c>
      <c r="AE963" s="107" t="str">
        <f t="shared" si="971"/>
        <v>2026-04</v>
      </c>
      <c r="AF963" s="107">
        <f t="shared" si="806"/>
        <v>1</v>
      </c>
      <c r="AG963" s="107">
        <f t="shared" si="807"/>
        <v>1</v>
      </c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</row>
    <row r="964" spans="1:47" ht="24" customHeight="1" x14ac:dyDescent="0.3">
      <c r="A964" s="46">
        <v>21</v>
      </c>
      <c r="B964" s="107" t="s">
        <v>1231</v>
      </c>
      <c r="C964" s="102">
        <v>46128</v>
      </c>
      <c r="D964" s="102" t="s">
        <v>826</v>
      </c>
      <c r="E964" s="107">
        <v>400012795</v>
      </c>
      <c r="F964" s="118">
        <v>34449</v>
      </c>
      <c r="G964" s="104">
        <v>32</v>
      </c>
      <c r="H964" s="124" t="str">
        <f t="shared" si="1048"/>
        <v>19-60</v>
      </c>
      <c r="I964" s="125" t="s">
        <v>82</v>
      </c>
      <c r="J964" s="105" t="e">
        <f t="shared" ca="1" si="1049"/>
        <v>#NAME?</v>
      </c>
      <c r="K964" s="105">
        <v>595322467</v>
      </c>
      <c r="L964" s="105" t="s">
        <v>35</v>
      </c>
      <c r="M964" s="107" t="s">
        <v>83</v>
      </c>
      <c r="N964" s="107" t="s">
        <v>574</v>
      </c>
      <c r="O964" s="105"/>
      <c r="P964" s="106" t="s">
        <v>85</v>
      </c>
      <c r="Q964" s="137"/>
      <c r="R964" s="126" t="s">
        <v>27</v>
      </c>
      <c r="S964" s="107"/>
      <c r="T964" s="106"/>
      <c r="U964" s="106"/>
      <c r="V964" s="107"/>
      <c r="W964" s="107"/>
      <c r="X964" s="107" t="str">
        <f t="shared" si="1050"/>
        <v>--957-16-04</v>
      </c>
      <c r="Y964" s="105" t="e">
        <f t="shared" ref="Y964:AC964" ca="1" si="1071">TRIM(SUBSTITUTE(SUBSTITUTE(OFFSET($Q964,0,COLUMN()-COLUMN($AL$1)),CHAR(160)," "),_xludf.UNICHAR(8239)," "))</f>
        <v>#NAME?</v>
      </c>
      <c r="Z964" s="105" t="e">
        <f t="shared" ca="1" si="1071"/>
        <v>#NAME?</v>
      </c>
      <c r="AA964" s="105" t="e">
        <f t="shared" ca="1" si="1071"/>
        <v>#NAME?</v>
      </c>
      <c r="AB964" s="105" t="e">
        <f t="shared" ca="1" si="1071"/>
        <v>#NAME?</v>
      </c>
      <c r="AC964" s="105" t="e">
        <f t="shared" ca="1" si="1071"/>
        <v>#NAME?</v>
      </c>
      <c r="AD964" s="107">
        <f t="shared" si="805"/>
        <v>1</v>
      </c>
      <c r="AE964" s="107" t="str">
        <f t="shared" si="971"/>
        <v>2026-04</v>
      </c>
      <c r="AF964" s="107">
        <f t="shared" si="806"/>
        <v>1</v>
      </c>
      <c r="AG964" s="107">
        <f t="shared" si="807"/>
        <v>1</v>
      </c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</row>
    <row r="965" spans="1:47" ht="24" customHeight="1" x14ac:dyDescent="0.3">
      <c r="A965" s="46">
        <v>22</v>
      </c>
      <c r="B965" s="107" t="s">
        <v>1232</v>
      </c>
      <c r="C965" s="102">
        <v>46128</v>
      </c>
      <c r="D965" s="102" t="s">
        <v>826</v>
      </c>
      <c r="E965" s="107">
        <v>422761130</v>
      </c>
      <c r="F965" s="118">
        <v>38935</v>
      </c>
      <c r="G965" s="104">
        <v>20</v>
      </c>
      <c r="H965" s="124" t="str">
        <f t="shared" si="1048"/>
        <v>19-60</v>
      </c>
      <c r="I965" s="125" t="s">
        <v>82</v>
      </c>
      <c r="J965" s="105" t="e">
        <f t="shared" ca="1" si="1049"/>
        <v>#NAME?</v>
      </c>
      <c r="K965" s="105">
        <v>592625657</v>
      </c>
      <c r="L965" s="105" t="s">
        <v>35</v>
      </c>
      <c r="M965" s="107" t="s">
        <v>83</v>
      </c>
      <c r="N965" s="107" t="s">
        <v>574</v>
      </c>
      <c r="O965" s="105"/>
      <c r="P965" s="106" t="s">
        <v>85</v>
      </c>
      <c r="Q965" s="137"/>
      <c r="R965" s="126" t="s">
        <v>5</v>
      </c>
      <c r="S965" s="107"/>
      <c r="T965" s="106"/>
      <c r="U965" s="106"/>
      <c r="V965" s="107"/>
      <c r="W965" s="107"/>
      <c r="X965" s="107" t="str">
        <f t="shared" si="1050"/>
        <v>--958-16-04</v>
      </c>
      <c r="Y965" s="105" t="e">
        <f t="shared" ref="Y965:AC965" ca="1" si="1072">TRIM(SUBSTITUTE(SUBSTITUTE(OFFSET($Q965,0,COLUMN()-COLUMN($AL$1)),CHAR(160)," "),_xludf.UNICHAR(8239)," "))</f>
        <v>#NAME?</v>
      </c>
      <c r="Z965" s="105" t="e">
        <f t="shared" ca="1" si="1072"/>
        <v>#NAME?</v>
      </c>
      <c r="AA965" s="105" t="e">
        <f t="shared" ca="1" si="1072"/>
        <v>#NAME?</v>
      </c>
      <c r="AB965" s="105" t="e">
        <f t="shared" ca="1" si="1072"/>
        <v>#NAME?</v>
      </c>
      <c r="AC965" s="105" t="e">
        <f t="shared" ca="1" si="1072"/>
        <v>#NAME?</v>
      </c>
      <c r="AD965" s="107">
        <f t="shared" si="805"/>
        <v>1</v>
      </c>
      <c r="AE965" s="107" t="str">
        <f t="shared" si="971"/>
        <v>2026-04</v>
      </c>
      <c r="AF965" s="107">
        <f t="shared" si="806"/>
        <v>1</v>
      </c>
      <c r="AG965" s="107">
        <f t="shared" si="807"/>
        <v>1</v>
      </c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</row>
    <row r="966" spans="1:47" ht="24" customHeight="1" x14ac:dyDescent="0.3">
      <c r="A966" s="46">
        <v>23</v>
      </c>
      <c r="B966" s="107" t="s">
        <v>1233</v>
      </c>
      <c r="C966" s="102">
        <v>46128</v>
      </c>
      <c r="D966" s="102" t="s">
        <v>826</v>
      </c>
      <c r="E966" s="107">
        <v>406049486</v>
      </c>
      <c r="F966" s="118">
        <v>36912</v>
      </c>
      <c r="G966" s="104">
        <v>25</v>
      </c>
      <c r="H966" s="124" t="str">
        <f t="shared" si="1048"/>
        <v>19-60</v>
      </c>
      <c r="I966" s="125" t="s">
        <v>82</v>
      </c>
      <c r="J966" s="105" t="e">
        <f t="shared" ca="1" si="1049"/>
        <v>#NAME?</v>
      </c>
      <c r="K966" s="105">
        <v>599897628</v>
      </c>
      <c r="L966" s="105" t="s">
        <v>35</v>
      </c>
      <c r="M966" s="107" t="s">
        <v>94</v>
      </c>
      <c r="N966" s="107" t="s">
        <v>574</v>
      </c>
      <c r="O966" s="105"/>
      <c r="P966" s="106" t="s">
        <v>85</v>
      </c>
      <c r="Q966" s="137"/>
      <c r="R966" s="126" t="s">
        <v>37</v>
      </c>
      <c r="S966" s="107"/>
      <c r="T966" s="106"/>
      <c r="U966" s="106"/>
      <c r="V966" s="107"/>
      <c r="W966" s="107"/>
      <c r="X966" s="107" t="str">
        <f t="shared" si="1050"/>
        <v>--959-16-04</v>
      </c>
      <c r="Y966" s="105" t="e">
        <f t="shared" ref="Y966:AC966" ca="1" si="1073">TRIM(SUBSTITUTE(SUBSTITUTE(OFFSET($Q966,0,COLUMN()-COLUMN($AL$1)),CHAR(160)," "),_xludf.UNICHAR(8239)," "))</f>
        <v>#NAME?</v>
      </c>
      <c r="Z966" s="105" t="e">
        <f t="shared" ca="1" si="1073"/>
        <v>#NAME?</v>
      </c>
      <c r="AA966" s="105" t="e">
        <f t="shared" ca="1" si="1073"/>
        <v>#NAME?</v>
      </c>
      <c r="AB966" s="105" t="e">
        <f t="shared" ca="1" si="1073"/>
        <v>#NAME?</v>
      </c>
      <c r="AC966" s="105" t="e">
        <f t="shared" ca="1" si="1073"/>
        <v>#NAME?</v>
      </c>
      <c r="AD966" s="107">
        <f t="shared" si="805"/>
        <v>1</v>
      </c>
      <c r="AE966" s="107" t="str">
        <f t="shared" si="971"/>
        <v>2026-04</v>
      </c>
      <c r="AF966" s="107">
        <f t="shared" si="806"/>
        <v>1</v>
      </c>
      <c r="AG966" s="107">
        <f t="shared" si="807"/>
        <v>1</v>
      </c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</row>
    <row r="967" spans="1:47" ht="24" customHeight="1" x14ac:dyDescent="0.3">
      <c r="A967" s="46">
        <v>24</v>
      </c>
      <c r="B967" s="107" t="s">
        <v>1234</v>
      </c>
      <c r="C967" s="102">
        <v>46128</v>
      </c>
      <c r="D967" s="102" t="s">
        <v>826</v>
      </c>
      <c r="E967" s="107">
        <v>802303487</v>
      </c>
      <c r="F967" s="118">
        <v>32945</v>
      </c>
      <c r="G967" s="104">
        <v>36</v>
      </c>
      <c r="H967" s="124" t="str">
        <f t="shared" si="1048"/>
        <v>19-60</v>
      </c>
      <c r="I967" s="125" t="s">
        <v>82</v>
      </c>
      <c r="J967" s="105" t="e">
        <f t="shared" ca="1" si="1049"/>
        <v>#NAME?</v>
      </c>
      <c r="K967" s="105">
        <v>566404262</v>
      </c>
      <c r="L967" s="105" t="s">
        <v>35</v>
      </c>
      <c r="M967" s="107" t="s">
        <v>83</v>
      </c>
      <c r="N967" s="107" t="s">
        <v>574</v>
      </c>
      <c r="O967" s="105"/>
      <c r="P967" s="106" t="s">
        <v>85</v>
      </c>
      <c r="Q967" s="137"/>
      <c r="R967" s="126" t="s">
        <v>5</v>
      </c>
      <c r="S967" s="107"/>
      <c r="T967" s="106"/>
      <c r="U967" s="106"/>
      <c r="V967" s="107"/>
      <c r="W967" s="107"/>
      <c r="X967" s="107" t="str">
        <f t="shared" si="1050"/>
        <v>--960-16-04</v>
      </c>
      <c r="Y967" s="105" t="e">
        <f t="shared" ref="Y967:AC967" ca="1" si="1074">TRIM(SUBSTITUTE(SUBSTITUTE(OFFSET($Q967,0,COLUMN()-COLUMN($AL$1)),CHAR(160)," "),_xludf.UNICHAR(8239)," "))</f>
        <v>#NAME?</v>
      </c>
      <c r="Z967" s="105" t="e">
        <f t="shared" ca="1" si="1074"/>
        <v>#NAME?</v>
      </c>
      <c r="AA967" s="105" t="e">
        <f t="shared" ca="1" si="1074"/>
        <v>#NAME?</v>
      </c>
      <c r="AB967" s="105" t="e">
        <f t="shared" ca="1" si="1074"/>
        <v>#NAME?</v>
      </c>
      <c r="AC967" s="105" t="e">
        <f t="shared" ca="1" si="1074"/>
        <v>#NAME?</v>
      </c>
      <c r="AD967" s="107">
        <f t="shared" si="805"/>
        <v>1</v>
      </c>
      <c r="AE967" s="107" t="str">
        <f t="shared" si="971"/>
        <v>2026-04</v>
      </c>
      <c r="AF967" s="107">
        <f t="shared" si="806"/>
        <v>0</v>
      </c>
      <c r="AG967" s="107">
        <f t="shared" si="807"/>
        <v>0</v>
      </c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</row>
    <row r="968" spans="1:47" ht="24" customHeight="1" x14ac:dyDescent="0.3">
      <c r="A968" s="46">
        <v>25</v>
      </c>
      <c r="B968" s="107" t="s">
        <v>1235</v>
      </c>
      <c r="C968" s="102">
        <v>46128</v>
      </c>
      <c r="D968" s="102" t="s">
        <v>826</v>
      </c>
      <c r="E968" s="107">
        <v>429895063</v>
      </c>
      <c r="F968" s="118">
        <v>41186</v>
      </c>
      <c r="G968" s="104">
        <v>14</v>
      </c>
      <c r="H968" s="124" t="str">
        <f t="shared" si="1048"/>
        <v>6-18</v>
      </c>
      <c r="I968" s="126" t="s">
        <v>88</v>
      </c>
      <c r="J968" s="105" t="e">
        <f t="shared" ca="1" si="1049"/>
        <v>#NAME?</v>
      </c>
      <c r="K968" s="105"/>
      <c r="L968" s="105" t="s">
        <v>35</v>
      </c>
      <c r="M968" s="107" t="s">
        <v>89</v>
      </c>
      <c r="N968" s="107" t="s">
        <v>574</v>
      </c>
      <c r="O968" s="105"/>
      <c r="P968" s="106" t="s">
        <v>85</v>
      </c>
      <c r="Q968" s="136" t="s">
        <v>16</v>
      </c>
      <c r="R968" s="137"/>
      <c r="S968" s="108" t="s">
        <v>6</v>
      </c>
      <c r="T968" s="106"/>
      <c r="U968" s="106"/>
      <c r="V968" s="107"/>
      <c r="W968" s="107"/>
      <c r="X968" s="107" t="str">
        <f t="shared" si="1050"/>
        <v>--961-16-04</v>
      </c>
      <c r="Y968" s="105" t="e">
        <f t="shared" ref="Y968:AC968" ca="1" si="1075">TRIM(SUBSTITUTE(SUBSTITUTE(OFFSET($Q968,0,COLUMN()-COLUMN($AL$1)),CHAR(160)," "),_xludf.UNICHAR(8239)," "))</f>
        <v>#NAME?</v>
      </c>
      <c r="Z968" s="105" t="e">
        <f t="shared" ca="1" si="1075"/>
        <v>#NAME?</v>
      </c>
      <c r="AA968" s="105" t="e">
        <f t="shared" ca="1" si="1075"/>
        <v>#NAME?</v>
      </c>
      <c r="AB968" s="105" t="e">
        <f t="shared" ca="1" si="1075"/>
        <v>#NAME?</v>
      </c>
      <c r="AC968" s="105" t="e">
        <f t="shared" ca="1" si="1075"/>
        <v>#NAME?</v>
      </c>
      <c r="AD968" s="107">
        <f t="shared" si="805"/>
        <v>1</v>
      </c>
      <c r="AE968" s="107" t="str">
        <f t="shared" si="971"/>
        <v>2026-04</v>
      </c>
      <c r="AF968" s="107">
        <f t="shared" si="806"/>
        <v>1</v>
      </c>
      <c r="AG968" s="107">
        <f t="shared" si="807"/>
        <v>1</v>
      </c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</row>
    <row r="969" spans="1:47" ht="24" customHeight="1" x14ac:dyDescent="0.3">
      <c r="A969" s="46">
        <v>26</v>
      </c>
      <c r="B969" s="107" t="s">
        <v>1236</v>
      </c>
      <c r="C969" s="102">
        <v>46128</v>
      </c>
      <c r="D969" s="102" t="s">
        <v>826</v>
      </c>
      <c r="E969" s="107">
        <v>437215478</v>
      </c>
      <c r="F969" s="118">
        <v>42782</v>
      </c>
      <c r="G969" s="104">
        <v>9</v>
      </c>
      <c r="H969" s="124" t="str">
        <f t="shared" si="1048"/>
        <v>6-18</v>
      </c>
      <c r="I969" s="126" t="s">
        <v>88</v>
      </c>
      <c r="J969" s="105" t="e">
        <f t="shared" ca="1" si="1049"/>
        <v>#NAME?</v>
      </c>
      <c r="K969" s="105">
        <v>592779950</v>
      </c>
      <c r="L969" s="105" t="s">
        <v>35</v>
      </c>
      <c r="M969" s="107" t="s">
        <v>89</v>
      </c>
      <c r="N969" s="107" t="s">
        <v>574</v>
      </c>
      <c r="O969" s="105"/>
      <c r="P969" s="106" t="s">
        <v>85</v>
      </c>
      <c r="Q969" s="136" t="s">
        <v>16</v>
      </c>
      <c r="R969" s="137"/>
      <c r="S969" s="107"/>
      <c r="T969" s="106"/>
      <c r="U969" s="106"/>
      <c r="V969" s="107"/>
      <c r="W969" s="107"/>
      <c r="X969" s="107" t="str">
        <f t="shared" si="1050"/>
        <v>--962-16-04</v>
      </c>
      <c r="Y969" s="105" t="e">
        <f t="shared" ref="Y969:AC969" ca="1" si="1076">TRIM(SUBSTITUTE(SUBSTITUTE(OFFSET($Q969,0,COLUMN()-COLUMN($AL$1)),CHAR(160)," "),_xludf.UNICHAR(8239)," "))</f>
        <v>#NAME?</v>
      </c>
      <c r="Z969" s="105" t="e">
        <f t="shared" ca="1" si="1076"/>
        <v>#NAME?</v>
      </c>
      <c r="AA969" s="105" t="e">
        <f t="shared" ca="1" si="1076"/>
        <v>#NAME?</v>
      </c>
      <c r="AB969" s="105" t="e">
        <f t="shared" ca="1" si="1076"/>
        <v>#NAME?</v>
      </c>
      <c r="AC969" s="105" t="e">
        <f t="shared" ca="1" si="1076"/>
        <v>#NAME?</v>
      </c>
      <c r="AD969" s="107">
        <f t="shared" ref="AD969:AD1223" si="1077">IF($E969="",0,--(COUNTIFS($E:$E,$E969,$C:$C,"&gt;"&amp;$C969)+COUNTIFS($E$8:E969,$E969,$C$8:C969,$C969)=1))</f>
        <v>1</v>
      </c>
      <c r="AE969" s="107" t="str">
        <f t="shared" si="971"/>
        <v>2026-04</v>
      </c>
      <c r="AF969" s="107">
        <f t="shared" ref="AF969:AF1223" si="1078">IF(OR($E969="",$AE969=""),0,IF(COUNTIFS($E$8:E969,$E969,$AE$8:AE969,$AE969)=1,1,0))</f>
        <v>1</v>
      </c>
      <c r="AG969" s="107">
        <f t="shared" ref="AG969:AG1223" si="1079">IF($E969="",0,IF(COUNTIF($E$8:E969,$E969)=1,1,0))</f>
        <v>1</v>
      </c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</row>
    <row r="970" spans="1:47" ht="24" customHeight="1" x14ac:dyDescent="0.3">
      <c r="A970" s="46">
        <v>27</v>
      </c>
      <c r="B970" s="107" t="s">
        <v>106</v>
      </c>
      <c r="C970" s="102">
        <v>46128</v>
      </c>
      <c r="D970" s="102" t="s">
        <v>826</v>
      </c>
      <c r="E970" s="107">
        <v>802111419</v>
      </c>
      <c r="F970" s="118">
        <v>32291</v>
      </c>
      <c r="G970" s="104">
        <v>38</v>
      </c>
      <c r="H970" s="124" t="str">
        <f t="shared" si="1048"/>
        <v>19-60</v>
      </c>
      <c r="I970" s="125" t="s">
        <v>82</v>
      </c>
      <c r="J970" s="105" t="e">
        <f t="shared" ca="1" si="1049"/>
        <v>#NAME?</v>
      </c>
      <c r="K970" s="105">
        <v>598985336</v>
      </c>
      <c r="L970" s="105" t="s">
        <v>35</v>
      </c>
      <c r="M970" s="107" t="s">
        <v>83</v>
      </c>
      <c r="N970" s="107" t="s">
        <v>574</v>
      </c>
      <c r="O970" s="105"/>
      <c r="P970" s="106" t="s">
        <v>85</v>
      </c>
      <c r="Q970" s="136" t="s">
        <v>16</v>
      </c>
      <c r="R970" s="137"/>
      <c r="S970" s="108" t="s">
        <v>18</v>
      </c>
      <c r="T970" s="106"/>
      <c r="U970" s="106"/>
      <c r="V970" s="107"/>
      <c r="W970" s="107"/>
      <c r="X970" s="107" t="str">
        <f t="shared" si="1050"/>
        <v>--963-16-04</v>
      </c>
      <c r="Y970" s="105" t="e">
        <f t="shared" ref="Y970:AC970" ca="1" si="1080">TRIM(SUBSTITUTE(SUBSTITUTE(OFFSET($Q970,0,COLUMN()-COLUMN($AL$1)),CHAR(160)," "),_xludf.UNICHAR(8239)," "))</f>
        <v>#NAME?</v>
      </c>
      <c r="Z970" s="105" t="e">
        <f t="shared" ca="1" si="1080"/>
        <v>#NAME?</v>
      </c>
      <c r="AA970" s="105" t="e">
        <f t="shared" ca="1" si="1080"/>
        <v>#NAME?</v>
      </c>
      <c r="AB970" s="105" t="e">
        <f t="shared" ca="1" si="1080"/>
        <v>#NAME?</v>
      </c>
      <c r="AC970" s="105" t="e">
        <f t="shared" ca="1" si="1080"/>
        <v>#NAME?</v>
      </c>
      <c r="AD970" s="107">
        <f t="shared" si="1077"/>
        <v>1</v>
      </c>
      <c r="AE970" s="107" t="str">
        <f t="shared" si="971"/>
        <v>2026-04</v>
      </c>
      <c r="AF970" s="107">
        <f t="shared" si="1078"/>
        <v>1</v>
      </c>
      <c r="AG970" s="107">
        <f t="shared" si="1079"/>
        <v>0</v>
      </c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</row>
    <row r="971" spans="1:47" ht="24" customHeight="1" x14ac:dyDescent="0.3">
      <c r="A971" s="46">
        <v>28</v>
      </c>
      <c r="B971" s="107" t="s">
        <v>318</v>
      </c>
      <c r="C971" s="102">
        <v>46128</v>
      </c>
      <c r="D971" s="102" t="s">
        <v>826</v>
      </c>
      <c r="E971" s="107">
        <v>801420449</v>
      </c>
      <c r="F971" s="121">
        <v>31662</v>
      </c>
      <c r="G971" s="104">
        <v>40</v>
      </c>
      <c r="H971" s="124" t="str">
        <f t="shared" si="1048"/>
        <v>19-60</v>
      </c>
      <c r="I971" s="125" t="s">
        <v>82</v>
      </c>
      <c r="J971" s="105" t="e">
        <f t="shared" ca="1" si="1049"/>
        <v>#NAME?</v>
      </c>
      <c r="K971" s="105">
        <v>599850670</v>
      </c>
      <c r="L971" s="105" t="s">
        <v>35</v>
      </c>
      <c r="M971" s="107" t="s">
        <v>83</v>
      </c>
      <c r="N971" s="107" t="s">
        <v>574</v>
      </c>
      <c r="O971" s="105"/>
      <c r="P971" s="106" t="s">
        <v>85</v>
      </c>
      <c r="Q971" s="137"/>
      <c r="R971" s="126" t="s">
        <v>15</v>
      </c>
      <c r="S971" s="107"/>
      <c r="T971" s="106"/>
      <c r="U971" s="106"/>
      <c r="V971" s="107"/>
      <c r="W971" s="107"/>
      <c r="X971" s="107" t="str">
        <f t="shared" si="1050"/>
        <v>--964-16-04</v>
      </c>
      <c r="Y971" s="105" t="e">
        <f t="shared" ref="Y971:AC971" ca="1" si="1081">TRIM(SUBSTITUTE(SUBSTITUTE(OFFSET($Q971,0,COLUMN()-COLUMN($AL$1)),CHAR(160)," "),_xludf.UNICHAR(8239)," "))</f>
        <v>#NAME?</v>
      </c>
      <c r="Z971" s="105" t="e">
        <f t="shared" ca="1" si="1081"/>
        <v>#NAME?</v>
      </c>
      <c r="AA971" s="105" t="e">
        <f t="shared" ca="1" si="1081"/>
        <v>#NAME?</v>
      </c>
      <c r="AB971" s="105" t="e">
        <f t="shared" ca="1" si="1081"/>
        <v>#NAME?</v>
      </c>
      <c r="AC971" s="105" t="e">
        <f t="shared" ca="1" si="1081"/>
        <v>#NAME?</v>
      </c>
      <c r="AD971" s="107">
        <f t="shared" si="1077"/>
        <v>1</v>
      </c>
      <c r="AE971" s="107" t="str">
        <f t="shared" si="971"/>
        <v>2026-04</v>
      </c>
      <c r="AF971" s="107">
        <f t="shared" si="1078"/>
        <v>0</v>
      </c>
      <c r="AG971" s="107">
        <f t="shared" si="1079"/>
        <v>0</v>
      </c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</row>
    <row r="972" spans="1:47" ht="24" customHeight="1" x14ac:dyDescent="0.3">
      <c r="A972" s="46">
        <v>29</v>
      </c>
      <c r="B972" s="107" t="s">
        <v>825</v>
      </c>
      <c r="C972" s="102">
        <v>46128</v>
      </c>
      <c r="D972" s="102" t="s">
        <v>826</v>
      </c>
      <c r="E972" s="107">
        <v>802892844</v>
      </c>
      <c r="F972" s="118">
        <v>33561</v>
      </c>
      <c r="G972" s="104">
        <v>35</v>
      </c>
      <c r="H972" s="124" t="str">
        <f t="shared" si="1048"/>
        <v>19-60</v>
      </c>
      <c r="I972" s="125" t="s">
        <v>82</v>
      </c>
      <c r="J972" s="105" t="e">
        <f t="shared" ca="1" si="1049"/>
        <v>#NAME?</v>
      </c>
      <c r="K972" s="105">
        <v>595559968</v>
      </c>
      <c r="L972" s="105" t="s">
        <v>35</v>
      </c>
      <c r="M972" s="107" t="s">
        <v>83</v>
      </c>
      <c r="N972" s="107" t="s">
        <v>574</v>
      </c>
      <c r="O972" s="105"/>
      <c r="P972" s="106" t="s">
        <v>85</v>
      </c>
      <c r="Q972" s="137"/>
      <c r="R972" s="126" t="s">
        <v>37</v>
      </c>
      <c r="S972" s="107"/>
      <c r="T972" s="106"/>
      <c r="U972" s="106"/>
      <c r="V972" s="107"/>
      <c r="W972" s="107"/>
      <c r="X972" s="107" t="str">
        <f t="shared" si="1050"/>
        <v>--965-16-04</v>
      </c>
      <c r="Y972" s="105" t="e">
        <f t="shared" ref="Y972:AC972" ca="1" si="1082">TRIM(SUBSTITUTE(SUBSTITUTE(OFFSET($Q972,0,COLUMN()-COLUMN($AL$1)),CHAR(160)," "),_xludf.UNICHAR(8239)," "))</f>
        <v>#NAME?</v>
      </c>
      <c r="Z972" s="105" t="e">
        <f t="shared" ca="1" si="1082"/>
        <v>#NAME?</v>
      </c>
      <c r="AA972" s="105" t="e">
        <f t="shared" ca="1" si="1082"/>
        <v>#NAME?</v>
      </c>
      <c r="AB972" s="105" t="e">
        <f t="shared" ca="1" si="1082"/>
        <v>#NAME?</v>
      </c>
      <c r="AC972" s="105" t="e">
        <f t="shared" ca="1" si="1082"/>
        <v>#NAME?</v>
      </c>
      <c r="AD972" s="107">
        <f t="shared" si="1077"/>
        <v>1</v>
      </c>
      <c r="AE972" s="107" t="str">
        <f t="shared" si="971"/>
        <v>2026-04</v>
      </c>
      <c r="AF972" s="107">
        <f t="shared" si="1078"/>
        <v>0</v>
      </c>
      <c r="AG972" s="107">
        <f t="shared" si="1079"/>
        <v>0</v>
      </c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</row>
    <row r="973" spans="1:47" ht="24" customHeight="1" x14ac:dyDescent="0.3">
      <c r="A973" s="46">
        <v>30</v>
      </c>
      <c r="B973" s="107" t="s">
        <v>1237</v>
      </c>
      <c r="C973" s="102">
        <v>46128</v>
      </c>
      <c r="D973" s="102" t="s">
        <v>826</v>
      </c>
      <c r="E973" s="107">
        <v>400585550</v>
      </c>
      <c r="F973" s="118">
        <v>34723</v>
      </c>
      <c r="G973" s="104">
        <v>31</v>
      </c>
      <c r="H973" s="124" t="str">
        <f t="shared" si="1048"/>
        <v>19-60</v>
      </c>
      <c r="I973" s="125" t="s">
        <v>82</v>
      </c>
      <c r="J973" s="105" t="e">
        <f t="shared" ca="1" si="1049"/>
        <v>#NAME?</v>
      </c>
      <c r="K973" s="105">
        <v>599352679</v>
      </c>
      <c r="L973" s="105" t="s">
        <v>35</v>
      </c>
      <c r="M973" s="107" t="s">
        <v>83</v>
      </c>
      <c r="N973" s="107" t="s">
        <v>574</v>
      </c>
      <c r="O973" s="105"/>
      <c r="P973" s="106" t="s">
        <v>85</v>
      </c>
      <c r="Q973" s="137"/>
      <c r="R973" s="126" t="s">
        <v>5</v>
      </c>
      <c r="S973" s="107"/>
      <c r="T973" s="106"/>
      <c r="U973" s="106"/>
      <c r="V973" s="107"/>
      <c r="W973" s="107"/>
      <c r="X973" s="107" t="str">
        <f t="shared" si="1050"/>
        <v>--966-16-04</v>
      </c>
      <c r="Y973" s="105" t="e">
        <f t="shared" ref="Y973:AC973" ca="1" si="1083">TRIM(SUBSTITUTE(SUBSTITUTE(OFFSET($Q973,0,COLUMN()-COLUMN($AL$1)),CHAR(160)," "),_xludf.UNICHAR(8239)," "))</f>
        <v>#NAME?</v>
      </c>
      <c r="Z973" s="105" t="e">
        <f t="shared" ca="1" si="1083"/>
        <v>#NAME?</v>
      </c>
      <c r="AA973" s="105" t="e">
        <f t="shared" ca="1" si="1083"/>
        <v>#NAME?</v>
      </c>
      <c r="AB973" s="105" t="e">
        <f t="shared" ca="1" si="1083"/>
        <v>#NAME?</v>
      </c>
      <c r="AC973" s="105" t="e">
        <f t="shared" ca="1" si="1083"/>
        <v>#NAME?</v>
      </c>
      <c r="AD973" s="107">
        <f t="shared" si="1077"/>
        <v>1</v>
      </c>
      <c r="AE973" s="107" t="str">
        <f t="shared" si="971"/>
        <v>2026-04</v>
      </c>
      <c r="AF973" s="107">
        <f t="shared" si="1078"/>
        <v>0</v>
      </c>
      <c r="AG973" s="107">
        <f t="shared" si="1079"/>
        <v>0</v>
      </c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</row>
    <row r="974" spans="1:47" ht="24" customHeight="1" x14ac:dyDescent="0.3">
      <c r="A974" s="46">
        <v>31</v>
      </c>
      <c r="B974" s="107" t="s">
        <v>1238</v>
      </c>
      <c r="C974" s="102">
        <v>46128</v>
      </c>
      <c r="D974" s="102" t="s">
        <v>826</v>
      </c>
      <c r="E974" s="107">
        <v>407924745</v>
      </c>
      <c r="F974" s="118">
        <v>37476</v>
      </c>
      <c r="G974" s="104">
        <v>24</v>
      </c>
      <c r="H974" s="124" t="str">
        <f t="shared" si="1048"/>
        <v>19-60</v>
      </c>
      <c r="I974" s="125" t="s">
        <v>82</v>
      </c>
      <c r="J974" s="105" t="e">
        <f t="shared" ca="1" si="1049"/>
        <v>#NAME?</v>
      </c>
      <c r="K974" s="109">
        <v>593485925</v>
      </c>
      <c r="L974" s="105" t="s">
        <v>35</v>
      </c>
      <c r="M974" s="107" t="s">
        <v>134</v>
      </c>
      <c r="N974" s="107" t="s">
        <v>574</v>
      </c>
      <c r="O974" s="105"/>
      <c r="P974" s="106" t="s">
        <v>85</v>
      </c>
      <c r="Q974" s="137"/>
      <c r="R974" s="126" t="s">
        <v>37</v>
      </c>
      <c r="S974" s="107"/>
      <c r="T974" s="106"/>
      <c r="U974" s="106"/>
      <c r="V974" s="107"/>
      <c r="W974" s="107"/>
      <c r="X974" s="107" t="str">
        <f t="shared" si="1050"/>
        <v>--967-16-04</v>
      </c>
      <c r="Y974" s="105" t="e">
        <f t="shared" ref="Y974:AC974" ca="1" si="1084">TRIM(SUBSTITUTE(SUBSTITUTE(OFFSET($Q974,0,COLUMN()-COLUMN($AL$1)),CHAR(160)," "),_xludf.UNICHAR(8239)," "))</f>
        <v>#NAME?</v>
      </c>
      <c r="Z974" s="105" t="e">
        <f t="shared" ca="1" si="1084"/>
        <v>#NAME?</v>
      </c>
      <c r="AA974" s="105" t="e">
        <f t="shared" ca="1" si="1084"/>
        <v>#NAME?</v>
      </c>
      <c r="AB974" s="105" t="e">
        <f t="shared" ca="1" si="1084"/>
        <v>#NAME?</v>
      </c>
      <c r="AC974" s="105" t="e">
        <f t="shared" ca="1" si="1084"/>
        <v>#NAME?</v>
      </c>
      <c r="AD974" s="107">
        <f t="shared" si="1077"/>
        <v>1</v>
      </c>
      <c r="AE974" s="107" t="str">
        <f t="shared" si="971"/>
        <v>2026-04</v>
      </c>
      <c r="AF974" s="107">
        <f t="shared" si="1078"/>
        <v>0</v>
      </c>
      <c r="AG974" s="107">
        <f t="shared" si="1079"/>
        <v>0</v>
      </c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</row>
    <row r="975" spans="1:47" ht="24" customHeight="1" x14ac:dyDescent="0.3">
      <c r="A975" s="46">
        <v>32</v>
      </c>
      <c r="B975" s="107" t="s">
        <v>1239</v>
      </c>
      <c r="C975" s="102">
        <v>46128</v>
      </c>
      <c r="D975" s="102" t="s">
        <v>826</v>
      </c>
      <c r="E975" s="107">
        <v>801444580</v>
      </c>
      <c r="F975" s="118">
        <v>31503</v>
      </c>
      <c r="G975" s="104">
        <v>40</v>
      </c>
      <c r="H975" s="124" t="str">
        <f t="shared" si="1048"/>
        <v>19-60</v>
      </c>
      <c r="I975" s="126" t="s">
        <v>88</v>
      </c>
      <c r="J975" s="105" t="e">
        <f t="shared" ca="1" si="1049"/>
        <v>#NAME?</v>
      </c>
      <c r="K975" s="105">
        <v>592266734</v>
      </c>
      <c r="L975" s="105" t="s">
        <v>35</v>
      </c>
      <c r="M975" s="107" t="s">
        <v>83</v>
      </c>
      <c r="N975" s="107" t="s">
        <v>574</v>
      </c>
      <c r="O975" s="105"/>
      <c r="P975" s="106" t="s">
        <v>85</v>
      </c>
      <c r="Q975" s="136" t="s">
        <v>16</v>
      </c>
      <c r="R975" s="137"/>
      <c r="S975" s="107"/>
      <c r="T975" s="106"/>
      <c r="U975" s="106"/>
      <c r="V975" s="107"/>
      <c r="W975" s="107"/>
      <c r="X975" s="107" t="str">
        <f t="shared" si="1050"/>
        <v>--968-16-04</v>
      </c>
      <c r="Y975" s="105" t="e">
        <f t="shared" ref="Y975:AC975" ca="1" si="1085">TRIM(SUBSTITUTE(SUBSTITUTE(OFFSET($Q975,0,COLUMN()-COLUMN($AL$1)),CHAR(160)," "),_xludf.UNICHAR(8239)," "))</f>
        <v>#NAME?</v>
      </c>
      <c r="Z975" s="105" t="e">
        <f t="shared" ca="1" si="1085"/>
        <v>#NAME?</v>
      </c>
      <c r="AA975" s="105" t="e">
        <f t="shared" ca="1" si="1085"/>
        <v>#NAME?</v>
      </c>
      <c r="AB975" s="105" t="e">
        <f t="shared" ca="1" si="1085"/>
        <v>#NAME?</v>
      </c>
      <c r="AC975" s="105" t="e">
        <f t="shared" ca="1" si="1085"/>
        <v>#NAME?</v>
      </c>
      <c r="AD975" s="107">
        <f t="shared" si="1077"/>
        <v>1</v>
      </c>
      <c r="AE975" s="107" t="str">
        <f t="shared" si="971"/>
        <v>2026-04</v>
      </c>
      <c r="AF975" s="107">
        <f t="shared" si="1078"/>
        <v>1</v>
      </c>
      <c r="AG975" s="107">
        <f t="shared" si="1079"/>
        <v>1</v>
      </c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</row>
    <row r="976" spans="1:47" ht="24" customHeight="1" x14ac:dyDescent="0.3">
      <c r="A976" s="46">
        <v>33</v>
      </c>
      <c r="B976" s="107" t="s">
        <v>1240</v>
      </c>
      <c r="C976" s="102">
        <v>46128</v>
      </c>
      <c r="D976" s="102" t="s">
        <v>826</v>
      </c>
      <c r="E976" s="107">
        <v>401984893</v>
      </c>
      <c r="F976" s="118">
        <v>35968</v>
      </c>
      <c r="G976" s="104">
        <v>28</v>
      </c>
      <c r="H976" s="124" t="str">
        <f t="shared" si="1048"/>
        <v>19-60</v>
      </c>
      <c r="I976" s="125" t="s">
        <v>82</v>
      </c>
      <c r="J976" s="105" t="e">
        <f t="shared" ca="1" si="1049"/>
        <v>#NAME?</v>
      </c>
      <c r="K976" s="105">
        <v>598696431</v>
      </c>
      <c r="L976" s="105" t="s">
        <v>35</v>
      </c>
      <c r="M976" s="107" t="s">
        <v>83</v>
      </c>
      <c r="N976" s="107" t="s">
        <v>574</v>
      </c>
      <c r="O976" s="105"/>
      <c r="P976" s="106" t="s">
        <v>85</v>
      </c>
      <c r="Q976" s="137"/>
      <c r="R976" s="126" t="s">
        <v>5</v>
      </c>
      <c r="S976" s="107"/>
      <c r="T976" s="106"/>
      <c r="U976" s="106"/>
      <c r="V976" s="107"/>
      <c r="W976" s="107"/>
      <c r="X976" s="107" t="str">
        <f t="shared" si="1050"/>
        <v>--969-16-04</v>
      </c>
      <c r="Y976" s="105" t="e">
        <f t="shared" ref="Y976:AC976" ca="1" si="1086">TRIM(SUBSTITUTE(SUBSTITUTE(OFFSET($Q976,0,COLUMN()-COLUMN($AL$1)),CHAR(160)," "),_xludf.UNICHAR(8239)," "))</f>
        <v>#NAME?</v>
      </c>
      <c r="Z976" s="105" t="e">
        <f t="shared" ca="1" si="1086"/>
        <v>#NAME?</v>
      </c>
      <c r="AA976" s="105" t="e">
        <f t="shared" ca="1" si="1086"/>
        <v>#NAME?</v>
      </c>
      <c r="AB976" s="105" t="e">
        <f t="shared" ca="1" si="1086"/>
        <v>#NAME?</v>
      </c>
      <c r="AC976" s="105" t="e">
        <f t="shared" ca="1" si="1086"/>
        <v>#NAME?</v>
      </c>
      <c r="AD976" s="107">
        <f t="shared" si="1077"/>
        <v>1</v>
      </c>
      <c r="AE976" s="107" t="str">
        <f t="shared" si="971"/>
        <v>2026-04</v>
      </c>
      <c r="AF976" s="107">
        <f t="shared" si="1078"/>
        <v>1</v>
      </c>
      <c r="AG976" s="107">
        <f t="shared" si="1079"/>
        <v>1</v>
      </c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</row>
    <row r="977" spans="1:47" ht="24" customHeight="1" x14ac:dyDescent="0.3">
      <c r="A977" s="46">
        <v>34</v>
      </c>
      <c r="B977" s="107" t="s">
        <v>1241</v>
      </c>
      <c r="C977" s="102">
        <v>46128</v>
      </c>
      <c r="D977" s="102" t="s">
        <v>826</v>
      </c>
      <c r="E977" s="107">
        <v>404116485</v>
      </c>
      <c r="F977" s="118">
        <v>36447</v>
      </c>
      <c r="G977" s="104">
        <v>27</v>
      </c>
      <c r="H977" s="124" t="str">
        <f t="shared" si="1048"/>
        <v>19-60</v>
      </c>
      <c r="I977" s="125" t="s">
        <v>82</v>
      </c>
      <c r="J977" s="105" t="e">
        <f t="shared" ca="1" si="1049"/>
        <v>#NAME?</v>
      </c>
      <c r="K977" s="105">
        <v>592416217</v>
      </c>
      <c r="L977" s="105" t="s">
        <v>35</v>
      </c>
      <c r="M977" s="107" t="s">
        <v>83</v>
      </c>
      <c r="N977" s="107" t="s">
        <v>574</v>
      </c>
      <c r="O977" s="105"/>
      <c r="P977" s="106" t="s">
        <v>85</v>
      </c>
      <c r="Q977" s="137"/>
      <c r="R977" s="126" t="s">
        <v>37</v>
      </c>
      <c r="S977" s="107"/>
      <c r="T977" s="106"/>
      <c r="U977" s="106"/>
      <c r="V977" s="107"/>
      <c r="W977" s="107"/>
      <c r="X977" s="107" t="str">
        <f t="shared" si="1050"/>
        <v>--970-16-04</v>
      </c>
      <c r="Y977" s="105" t="e">
        <f t="shared" ref="Y977:AC977" ca="1" si="1087">TRIM(SUBSTITUTE(SUBSTITUTE(OFFSET($Q977,0,COLUMN()-COLUMN($AL$1)),CHAR(160)," "),_xludf.UNICHAR(8239)," "))</f>
        <v>#NAME?</v>
      </c>
      <c r="Z977" s="105" t="e">
        <f t="shared" ca="1" si="1087"/>
        <v>#NAME?</v>
      </c>
      <c r="AA977" s="105" t="e">
        <f t="shared" ca="1" si="1087"/>
        <v>#NAME?</v>
      </c>
      <c r="AB977" s="105" t="e">
        <f t="shared" ca="1" si="1087"/>
        <v>#NAME?</v>
      </c>
      <c r="AC977" s="105" t="e">
        <f t="shared" ca="1" si="1087"/>
        <v>#NAME?</v>
      </c>
      <c r="AD977" s="107">
        <f t="shared" si="1077"/>
        <v>1</v>
      </c>
      <c r="AE977" s="107" t="str">
        <f t="shared" si="971"/>
        <v>2026-04</v>
      </c>
      <c r="AF977" s="107">
        <f t="shared" si="1078"/>
        <v>0</v>
      </c>
      <c r="AG977" s="107">
        <f t="shared" si="1079"/>
        <v>0</v>
      </c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</row>
    <row r="978" spans="1:47" ht="24" customHeight="1" x14ac:dyDescent="0.3">
      <c r="A978" s="46">
        <v>35</v>
      </c>
      <c r="B978" s="107" t="s">
        <v>1242</v>
      </c>
      <c r="C978" s="102">
        <v>46128</v>
      </c>
      <c r="D978" s="102" t="s">
        <v>826</v>
      </c>
      <c r="E978" s="107">
        <v>407172683</v>
      </c>
      <c r="F978" s="118">
        <v>37746</v>
      </c>
      <c r="G978" s="104">
        <v>23</v>
      </c>
      <c r="H978" s="124" t="str">
        <f t="shared" si="1048"/>
        <v>19-60</v>
      </c>
      <c r="I978" s="126" t="s">
        <v>88</v>
      </c>
      <c r="J978" s="105" t="e">
        <f t="shared" ca="1" si="1049"/>
        <v>#NAME?</v>
      </c>
      <c r="K978" s="105">
        <v>599175238</v>
      </c>
      <c r="L978" s="105" t="s">
        <v>35</v>
      </c>
      <c r="M978" s="107" t="s">
        <v>83</v>
      </c>
      <c r="N978" s="107" t="s">
        <v>574</v>
      </c>
      <c r="O978" s="105"/>
      <c r="P978" s="106" t="s">
        <v>85</v>
      </c>
      <c r="Q978" s="136" t="s">
        <v>16</v>
      </c>
      <c r="R978" s="137"/>
      <c r="S978" s="107"/>
      <c r="T978" s="106"/>
      <c r="U978" s="106"/>
      <c r="V978" s="107"/>
      <c r="W978" s="107"/>
      <c r="X978" s="107" t="str">
        <f t="shared" si="1050"/>
        <v>--971-16-04</v>
      </c>
      <c r="Y978" s="105" t="e">
        <f t="shared" ref="Y978:AC978" ca="1" si="1088">TRIM(SUBSTITUTE(SUBSTITUTE(OFFSET($Q978,0,COLUMN()-COLUMN($AL$1)),CHAR(160)," "),_xludf.UNICHAR(8239)," "))</f>
        <v>#NAME?</v>
      </c>
      <c r="Z978" s="105" t="e">
        <f t="shared" ca="1" si="1088"/>
        <v>#NAME?</v>
      </c>
      <c r="AA978" s="105" t="e">
        <f t="shared" ca="1" si="1088"/>
        <v>#NAME?</v>
      </c>
      <c r="AB978" s="105" t="e">
        <f t="shared" ca="1" si="1088"/>
        <v>#NAME?</v>
      </c>
      <c r="AC978" s="105" t="e">
        <f t="shared" ca="1" si="1088"/>
        <v>#NAME?</v>
      </c>
      <c r="AD978" s="107">
        <f t="shared" si="1077"/>
        <v>0</v>
      </c>
      <c r="AE978" s="107" t="str">
        <f t="shared" si="971"/>
        <v>2026-04</v>
      </c>
      <c r="AF978" s="107">
        <f t="shared" si="1078"/>
        <v>1</v>
      </c>
      <c r="AG978" s="107">
        <f t="shared" si="1079"/>
        <v>1</v>
      </c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</row>
    <row r="979" spans="1:47" ht="24" customHeight="1" x14ac:dyDescent="0.3">
      <c r="A979" s="46">
        <v>36</v>
      </c>
      <c r="B979" s="107" t="s">
        <v>1243</v>
      </c>
      <c r="C979" s="102">
        <v>46128</v>
      </c>
      <c r="D979" s="102" t="s">
        <v>826</v>
      </c>
      <c r="E979" s="107">
        <v>408522043</v>
      </c>
      <c r="F979" s="118">
        <v>37529</v>
      </c>
      <c r="G979" s="104">
        <v>24</v>
      </c>
      <c r="H979" s="124" t="str">
        <f t="shared" si="1048"/>
        <v>19-60</v>
      </c>
      <c r="I979" s="125" t="s">
        <v>82</v>
      </c>
      <c r="J979" s="105" t="e">
        <f t="shared" ca="1" si="1049"/>
        <v>#NAME?</v>
      </c>
      <c r="K979" s="105">
        <v>598773481</v>
      </c>
      <c r="L979" s="105" t="s">
        <v>35</v>
      </c>
      <c r="M979" s="107" t="s">
        <v>83</v>
      </c>
      <c r="N979" s="107" t="s">
        <v>574</v>
      </c>
      <c r="O979" s="105"/>
      <c r="P979" s="106" t="s">
        <v>85</v>
      </c>
      <c r="Q979" s="137"/>
      <c r="R979" s="126" t="s">
        <v>37</v>
      </c>
      <c r="S979" s="107"/>
      <c r="T979" s="106"/>
      <c r="U979" s="106"/>
      <c r="V979" s="107"/>
      <c r="W979" s="107"/>
      <c r="X979" s="107" t="str">
        <f t="shared" si="1050"/>
        <v>--972-16-04</v>
      </c>
      <c r="Y979" s="105" t="e">
        <f t="shared" ref="Y979:AC979" ca="1" si="1089">TRIM(SUBSTITUTE(SUBSTITUTE(OFFSET($Q979,0,COLUMN()-COLUMN($AL$1)),CHAR(160)," "),_xludf.UNICHAR(8239)," "))</f>
        <v>#NAME?</v>
      </c>
      <c r="Z979" s="105" t="e">
        <f t="shared" ca="1" si="1089"/>
        <v>#NAME?</v>
      </c>
      <c r="AA979" s="105" t="e">
        <f t="shared" ca="1" si="1089"/>
        <v>#NAME?</v>
      </c>
      <c r="AB979" s="105" t="e">
        <f t="shared" ca="1" si="1089"/>
        <v>#NAME?</v>
      </c>
      <c r="AC979" s="105" t="e">
        <f t="shared" ca="1" si="1089"/>
        <v>#NAME?</v>
      </c>
      <c r="AD979" s="107">
        <f t="shared" si="1077"/>
        <v>0</v>
      </c>
      <c r="AE979" s="107" t="str">
        <f t="shared" si="971"/>
        <v>2026-04</v>
      </c>
      <c r="AF979" s="107">
        <f t="shared" si="1078"/>
        <v>1</v>
      </c>
      <c r="AG979" s="107">
        <f t="shared" si="1079"/>
        <v>0</v>
      </c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</row>
    <row r="980" spans="1:47" ht="24" customHeight="1" x14ac:dyDescent="0.3">
      <c r="A980" s="46">
        <v>37</v>
      </c>
      <c r="B980" s="107" t="s">
        <v>548</v>
      </c>
      <c r="C980" s="102">
        <v>46128</v>
      </c>
      <c r="D980" s="102" t="s">
        <v>826</v>
      </c>
      <c r="E980" s="107">
        <v>400683231</v>
      </c>
      <c r="F980" s="118">
        <v>35113</v>
      </c>
      <c r="G980" s="104">
        <v>30</v>
      </c>
      <c r="H980" s="124" t="str">
        <f t="shared" si="1048"/>
        <v>19-60</v>
      </c>
      <c r="I980" s="125" t="s">
        <v>82</v>
      </c>
      <c r="J980" s="105" t="e">
        <f t="shared" ca="1" si="1049"/>
        <v>#NAME?</v>
      </c>
      <c r="K980" s="105">
        <v>599650187</v>
      </c>
      <c r="L980" s="105" t="s">
        <v>35</v>
      </c>
      <c r="M980" s="107" t="s">
        <v>83</v>
      </c>
      <c r="N980" s="107" t="s">
        <v>574</v>
      </c>
      <c r="O980" s="105"/>
      <c r="P980" s="106" t="s">
        <v>85</v>
      </c>
      <c r="Q980" s="137"/>
      <c r="R980" s="126" t="s">
        <v>37</v>
      </c>
      <c r="S980" s="107"/>
      <c r="T980" s="106"/>
      <c r="U980" s="106"/>
      <c r="V980" s="107"/>
      <c r="W980" s="107"/>
      <c r="X980" s="107" t="str">
        <f t="shared" si="1050"/>
        <v>--973-16-04</v>
      </c>
      <c r="Y980" s="105" t="e">
        <f t="shared" ref="Y980:AC980" ca="1" si="1090">TRIM(SUBSTITUTE(SUBSTITUTE(OFFSET($Q980,0,COLUMN()-COLUMN($AL$1)),CHAR(160)," "),_xludf.UNICHAR(8239)," "))</f>
        <v>#NAME?</v>
      </c>
      <c r="Z980" s="105" t="e">
        <f t="shared" ca="1" si="1090"/>
        <v>#NAME?</v>
      </c>
      <c r="AA980" s="105" t="e">
        <f t="shared" ca="1" si="1090"/>
        <v>#NAME?</v>
      </c>
      <c r="AB980" s="105" t="e">
        <f t="shared" ca="1" si="1090"/>
        <v>#NAME?</v>
      </c>
      <c r="AC980" s="105" t="e">
        <f t="shared" ca="1" si="1090"/>
        <v>#NAME?</v>
      </c>
      <c r="AD980" s="107">
        <f t="shared" si="1077"/>
        <v>1</v>
      </c>
      <c r="AE980" s="107" t="str">
        <f t="shared" si="971"/>
        <v>2026-04</v>
      </c>
      <c r="AF980" s="107">
        <f t="shared" si="1078"/>
        <v>0</v>
      </c>
      <c r="AG980" s="107">
        <f t="shared" si="1079"/>
        <v>0</v>
      </c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</row>
    <row r="981" spans="1:47" ht="24" customHeight="1" x14ac:dyDescent="0.3">
      <c r="A981" s="46">
        <v>38</v>
      </c>
      <c r="B981" s="107" t="s">
        <v>455</v>
      </c>
      <c r="C981" s="102">
        <v>46128</v>
      </c>
      <c r="D981" s="102" t="s">
        <v>826</v>
      </c>
      <c r="E981" s="107">
        <v>991206947</v>
      </c>
      <c r="F981" s="118">
        <v>30874</v>
      </c>
      <c r="G981" s="104">
        <v>42</v>
      </c>
      <c r="H981" s="124" t="str">
        <f t="shared" si="1048"/>
        <v>19-60</v>
      </c>
      <c r="I981" s="125" t="s">
        <v>82</v>
      </c>
      <c r="J981" s="105" t="e">
        <f t="shared" ca="1" si="1049"/>
        <v>#NAME?</v>
      </c>
      <c r="K981" s="105">
        <v>599806651</v>
      </c>
      <c r="L981" s="105" t="s">
        <v>35</v>
      </c>
      <c r="M981" s="107" t="s">
        <v>83</v>
      </c>
      <c r="N981" s="107" t="s">
        <v>574</v>
      </c>
      <c r="O981" s="105"/>
      <c r="P981" s="106" t="s">
        <v>85</v>
      </c>
      <c r="Q981" s="137"/>
      <c r="R981" s="126" t="s">
        <v>5</v>
      </c>
      <c r="S981" s="107"/>
      <c r="T981" s="106"/>
      <c r="U981" s="106"/>
      <c r="V981" s="107"/>
      <c r="W981" s="107"/>
      <c r="X981" s="107" t="str">
        <f t="shared" si="1050"/>
        <v>--974-16-04</v>
      </c>
      <c r="Y981" s="105" t="e">
        <f t="shared" ref="Y981:AC981" ca="1" si="1091">TRIM(SUBSTITUTE(SUBSTITUTE(OFFSET($Q981,0,COLUMN()-COLUMN($AL$1)),CHAR(160)," "),_xludf.UNICHAR(8239)," "))</f>
        <v>#NAME?</v>
      </c>
      <c r="Z981" s="105" t="e">
        <f t="shared" ca="1" si="1091"/>
        <v>#NAME?</v>
      </c>
      <c r="AA981" s="105" t="e">
        <f t="shared" ca="1" si="1091"/>
        <v>#NAME?</v>
      </c>
      <c r="AB981" s="105" t="e">
        <f t="shared" ca="1" si="1091"/>
        <v>#NAME?</v>
      </c>
      <c r="AC981" s="105" t="e">
        <f t="shared" ca="1" si="1091"/>
        <v>#NAME?</v>
      </c>
      <c r="AD981" s="107">
        <f t="shared" si="1077"/>
        <v>1</v>
      </c>
      <c r="AE981" s="107" t="str">
        <f t="shared" si="971"/>
        <v>2026-04</v>
      </c>
      <c r="AF981" s="107">
        <f t="shared" si="1078"/>
        <v>0</v>
      </c>
      <c r="AG981" s="107">
        <f t="shared" si="1079"/>
        <v>0</v>
      </c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</row>
    <row r="982" spans="1:47" ht="24" customHeight="1" x14ac:dyDescent="0.3">
      <c r="A982" s="46">
        <v>39</v>
      </c>
      <c r="B982" s="107" t="s">
        <v>283</v>
      </c>
      <c r="C982" s="102">
        <v>46128</v>
      </c>
      <c r="D982" s="102" t="s">
        <v>826</v>
      </c>
      <c r="E982" s="107">
        <v>400996427</v>
      </c>
      <c r="F982" s="118">
        <v>35426</v>
      </c>
      <c r="G982" s="104">
        <v>30</v>
      </c>
      <c r="H982" s="124" t="str">
        <f t="shared" si="1048"/>
        <v>19-60</v>
      </c>
      <c r="I982" s="125" t="s">
        <v>82</v>
      </c>
      <c r="J982" s="105" t="e">
        <f t="shared" ca="1" si="1049"/>
        <v>#NAME?</v>
      </c>
      <c r="K982" s="105">
        <v>595490818</v>
      </c>
      <c r="L982" s="105" t="s">
        <v>35</v>
      </c>
      <c r="M982" s="107" t="s">
        <v>83</v>
      </c>
      <c r="N982" s="107" t="s">
        <v>574</v>
      </c>
      <c r="O982" s="105"/>
      <c r="P982" s="106" t="s">
        <v>85</v>
      </c>
      <c r="Q982" s="137"/>
      <c r="R982" s="126" t="s">
        <v>5</v>
      </c>
      <c r="S982" s="107"/>
      <c r="T982" s="106"/>
      <c r="U982" s="106"/>
      <c r="V982" s="107"/>
      <c r="W982" s="107"/>
      <c r="X982" s="107" t="str">
        <f t="shared" si="1050"/>
        <v>--975-16-04</v>
      </c>
      <c r="Y982" s="105" t="e">
        <f t="shared" ref="Y982:AC982" ca="1" si="1092">TRIM(SUBSTITUTE(SUBSTITUTE(OFFSET($Q982,0,COLUMN()-COLUMN($AL$1)),CHAR(160)," "),_xludf.UNICHAR(8239)," "))</f>
        <v>#NAME?</v>
      </c>
      <c r="Z982" s="105" t="e">
        <f t="shared" ca="1" si="1092"/>
        <v>#NAME?</v>
      </c>
      <c r="AA982" s="105" t="e">
        <f t="shared" ca="1" si="1092"/>
        <v>#NAME?</v>
      </c>
      <c r="AB982" s="105" t="e">
        <f t="shared" ca="1" si="1092"/>
        <v>#NAME?</v>
      </c>
      <c r="AC982" s="105" t="e">
        <f t="shared" ca="1" si="1092"/>
        <v>#NAME?</v>
      </c>
      <c r="AD982" s="107">
        <f t="shared" si="1077"/>
        <v>1</v>
      </c>
      <c r="AE982" s="107" t="str">
        <f t="shared" si="971"/>
        <v>2026-04</v>
      </c>
      <c r="AF982" s="107">
        <f t="shared" si="1078"/>
        <v>0</v>
      </c>
      <c r="AG982" s="107">
        <f t="shared" si="1079"/>
        <v>0</v>
      </c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</row>
    <row r="983" spans="1:47" ht="24" customHeight="1" x14ac:dyDescent="0.3">
      <c r="A983" s="46">
        <v>40</v>
      </c>
      <c r="B983" s="107" t="s">
        <v>1244</v>
      </c>
      <c r="C983" s="102">
        <v>46128</v>
      </c>
      <c r="D983" s="102" t="s">
        <v>826</v>
      </c>
      <c r="E983" s="107">
        <v>800096612</v>
      </c>
      <c r="F983" s="118">
        <v>30747</v>
      </c>
      <c r="G983" s="104">
        <v>42</v>
      </c>
      <c r="H983" s="124" t="str">
        <f t="shared" si="1048"/>
        <v>19-60</v>
      </c>
      <c r="I983" s="125" t="s">
        <v>82</v>
      </c>
      <c r="J983" s="105" t="e">
        <f t="shared" ca="1" si="1049"/>
        <v>#NAME?</v>
      </c>
      <c r="K983" s="105">
        <v>597205857</v>
      </c>
      <c r="L983" s="105" t="s">
        <v>35</v>
      </c>
      <c r="M983" s="107" t="s">
        <v>83</v>
      </c>
      <c r="N983" s="107" t="s">
        <v>574</v>
      </c>
      <c r="O983" s="105"/>
      <c r="P983" s="106" t="s">
        <v>85</v>
      </c>
      <c r="Q983" s="137"/>
      <c r="R983" s="126" t="s">
        <v>5</v>
      </c>
      <c r="S983" s="107"/>
      <c r="T983" s="106"/>
      <c r="U983" s="106"/>
      <c r="V983" s="107"/>
      <c r="W983" s="107"/>
      <c r="X983" s="107" t="str">
        <f t="shared" si="1050"/>
        <v>--976-16-04</v>
      </c>
      <c r="Y983" s="105" t="e">
        <f t="shared" ref="Y983:AC983" ca="1" si="1093">TRIM(SUBSTITUTE(SUBSTITUTE(OFFSET($Q983,0,COLUMN()-COLUMN($AL$1)),CHAR(160)," "),_xludf.UNICHAR(8239)," "))</f>
        <v>#NAME?</v>
      </c>
      <c r="Z983" s="105" t="e">
        <f t="shared" ca="1" si="1093"/>
        <v>#NAME?</v>
      </c>
      <c r="AA983" s="105" t="e">
        <f t="shared" ca="1" si="1093"/>
        <v>#NAME?</v>
      </c>
      <c r="AB983" s="105" t="e">
        <f t="shared" ca="1" si="1093"/>
        <v>#NAME?</v>
      </c>
      <c r="AC983" s="105" t="e">
        <f t="shared" ca="1" si="1093"/>
        <v>#NAME?</v>
      </c>
      <c r="AD983" s="107">
        <f t="shared" si="1077"/>
        <v>1</v>
      </c>
      <c r="AE983" s="107" t="str">
        <f t="shared" si="971"/>
        <v>2026-04</v>
      </c>
      <c r="AF983" s="107">
        <f t="shared" si="1078"/>
        <v>1</v>
      </c>
      <c r="AG983" s="107">
        <f t="shared" si="1079"/>
        <v>1</v>
      </c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</row>
    <row r="984" spans="1:47" ht="24" customHeight="1" x14ac:dyDescent="0.3">
      <c r="A984" s="46">
        <v>41</v>
      </c>
      <c r="B984" s="107" t="s">
        <v>863</v>
      </c>
      <c r="C984" s="102">
        <v>46128</v>
      </c>
      <c r="D984" s="102" t="s">
        <v>826</v>
      </c>
      <c r="E984" s="107">
        <v>915875157</v>
      </c>
      <c r="F984" s="118">
        <v>24846</v>
      </c>
      <c r="G984" s="104">
        <v>58</v>
      </c>
      <c r="H984" s="124" t="str">
        <f t="shared" si="1048"/>
        <v>19-60</v>
      </c>
      <c r="I984" s="126" t="s">
        <v>88</v>
      </c>
      <c r="J984" s="105" t="e">
        <f t="shared" ca="1" si="1049"/>
        <v>#NAME?</v>
      </c>
      <c r="K984" s="105">
        <v>599537132</v>
      </c>
      <c r="L984" s="105" t="s">
        <v>35</v>
      </c>
      <c r="M984" s="107" t="s">
        <v>83</v>
      </c>
      <c r="N984" s="107" t="s">
        <v>574</v>
      </c>
      <c r="O984" s="105"/>
      <c r="P984" s="106" t="s">
        <v>85</v>
      </c>
      <c r="Q984" s="136" t="s">
        <v>4</v>
      </c>
      <c r="R984" s="137"/>
      <c r="S984" s="107"/>
      <c r="T984" s="106"/>
      <c r="U984" s="106"/>
      <c r="V984" s="107"/>
      <c r="W984" s="107"/>
      <c r="X984" s="107" t="str">
        <f t="shared" si="1050"/>
        <v>--977-16-04</v>
      </c>
      <c r="Y984" s="105" t="e">
        <f t="shared" ref="Y984:AC984" ca="1" si="1094">TRIM(SUBSTITUTE(SUBSTITUTE(OFFSET($Q984,0,COLUMN()-COLUMN($AL$1)),CHAR(160)," "),_xludf.UNICHAR(8239)," "))</f>
        <v>#NAME?</v>
      </c>
      <c r="Z984" s="105" t="e">
        <f t="shared" ca="1" si="1094"/>
        <v>#NAME?</v>
      </c>
      <c r="AA984" s="105" t="e">
        <f t="shared" ca="1" si="1094"/>
        <v>#NAME?</v>
      </c>
      <c r="AB984" s="105" t="e">
        <f t="shared" ca="1" si="1094"/>
        <v>#NAME?</v>
      </c>
      <c r="AC984" s="105" t="e">
        <f t="shared" ca="1" si="1094"/>
        <v>#NAME?</v>
      </c>
      <c r="AD984" s="107">
        <f t="shared" si="1077"/>
        <v>1</v>
      </c>
      <c r="AE984" s="107" t="str">
        <f t="shared" si="971"/>
        <v>2026-04</v>
      </c>
      <c r="AF984" s="107">
        <f t="shared" si="1078"/>
        <v>0</v>
      </c>
      <c r="AG984" s="107">
        <f t="shared" si="1079"/>
        <v>0</v>
      </c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</row>
    <row r="985" spans="1:47" ht="24" customHeight="1" x14ac:dyDescent="0.3">
      <c r="A985" s="46">
        <v>42</v>
      </c>
      <c r="B985" s="107" t="s">
        <v>1245</v>
      </c>
      <c r="C985" s="102">
        <v>46128</v>
      </c>
      <c r="D985" s="102" t="s">
        <v>826</v>
      </c>
      <c r="E985" s="107">
        <v>804409217</v>
      </c>
      <c r="F985" s="118">
        <v>35237</v>
      </c>
      <c r="G985" s="104">
        <v>30</v>
      </c>
      <c r="H985" s="124" t="str">
        <f t="shared" si="1048"/>
        <v>19-60</v>
      </c>
      <c r="I985" s="125" t="s">
        <v>82</v>
      </c>
      <c r="J985" s="105" t="e">
        <f t="shared" ca="1" si="1049"/>
        <v>#NAME?</v>
      </c>
      <c r="K985" s="105">
        <v>594075231</v>
      </c>
      <c r="L985" s="105" t="s">
        <v>35</v>
      </c>
      <c r="M985" s="107" t="s">
        <v>134</v>
      </c>
      <c r="N985" s="107" t="s">
        <v>574</v>
      </c>
      <c r="O985" s="105"/>
      <c r="P985" s="106" t="s">
        <v>85</v>
      </c>
      <c r="Q985" s="136" t="s">
        <v>16</v>
      </c>
      <c r="R985" s="137"/>
      <c r="S985" s="107"/>
      <c r="T985" s="106"/>
      <c r="U985" s="106"/>
      <c r="V985" s="107"/>
      <c r="W985" s="107"/>
      <c r="X985" s="107" t="str">
        <f t="shared" si="1050"/>
        <v>--978-16-04</v>
      </c>
      <c r="Y985" s="105" t="e">
        <f t="shared" ref="Y985:AC985" ca="1" si="1095">TRIM(SUBSTITUTE(SUBSTITUTE(OFFSET($Q985,0,COLUMN()-COLUMN($AL$1)),CHAR(160)," "),_xludf.UNICHAR(8239)," "))</f>
        <v>#NAME?</v>
      </c>
      <c r="Z985" s="105" t="e">
        <f t="shared" ca="1" si="1095"/>
        <v>#NAME?</v>
      </c>
      <c r="AA985" s="105" t="e">
        <f t="shared" ca="1" si="1095"/>
        <v>#NAME?</v>
      </c>
      <c r="AB985" s="105" t="e">
        <f t="shared" ca="1" si="1095"/>
        <v>#NAME?</v>
      </c>
      <c r="AC985" s="105" t="e">
        <f t="shared" ca="1" si="1095"/>
        <v>#NAME?</v>
      </c>
      <c r="AD985" s="107">
        <f t="shared" si="1077"/>
        <v>1</v>
      </c>
      <c r="AE985" s="107" t="str">
        <f t="shared" si="971"/>
        <v>2026-04</v>
      </c>
      <c r="AF985" s="107">
        <f t="shared" si="1078"/>
        <v>0</v>
      </c>
      <c r="AG985" s="107">
        <f t="shared" si="1079"/>
        <v>0</v>
      </c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</row>
    <row r="986" spans="1:47" ht="24" customHeight="1" x14ac:dyDescent="0.3">
      <c r="A986" s="46">
        <v>43</v>
      </c>
      <c r="B986" s="107" t="s">
        <v>1246</v>
      </c>
      <c r="C986" s="102">
        <v>46128</v>
      </c>
      <c r="D986" s="102" t="s">
        <v>826</v>
      </c>
      <c r="E986" s="107">
        <v>802011361</v>
      </c>
      <c r="F986" s="118">
        <v>32815</v>
      </c>
      <c r="G986" s="104">
        <v>37</v>
      </c>
      <c r="H986" s="124" t="str">
        <f t="shared" si="1048"/>
        <v>19-60</v>
      </c>
      <c r="I986" s="125" t="s">
        <v>82</v>
      </c>
      <c r="J986" s="105" t="e">
        <f t="shared" ca="1" si="1049"/>
        <v>#NAME?</v>
      </c>
      <c r="K986" s="105">
        <v>599088406</v>
      </c>
      <c r="L986" s="105" t="s">
        <v>35</v>
      </c>
      <c r="M986" s="107" t="s">
        <v>83</v>
      </c>
      <c r="N986" s="107" t="s">
        <v>574</v>
      </c>
      <c r="O986" s="105"/>
      <c r="P986" s="106" t="s">
        <v>85</v>
      </c>
      <c r="Q986" s="137"/>
      <c r="R986" s="126" t="s">
        <v>37</v>
      </c>
      <c r="S986" s="107"/>
      <c r="T986" s="106"/>
      <c r="U986" s="106"/>
      <c r="V986" s="107"/>
      <c r="W986" s="107"/>
      <c r="X986" s="107" t="str">
        <f t="shared" si="1050"/>
        <v>--979-16-04</v>
      </c>
      <c r="Y986" s="105" t="e">
        <f t="shared" ref="Y986:AC986" ca="1" si="1096">TRIM(SUBSTITUTE(SUBSTITUTE(OFFSET($Q986,0,COLUMN()-COLUMN($AL$1)),CHAR(160)," "),_xludf.UNICHAR(8239)," "))</f>
        <v>#NAME?</v>
      </c>
      <c r="Z986" s="105" t="e">
        <f t="shared" ca="1" si="1096"/>
        <v>#NAME?</v>
      </c>
      <c r="AA986" s="105" t="e">
        <f t="shared" ca="1" si="1096"/>
        <v>#NAME?</v>
      </c>
      <c r="AB986" s="105" t="e">
        <f t="shared" ca="1" si="1096"/>
        <v>#NAME?</v>
      </c>
      <c r="AC986" s="105" t="e">
        <f t="shared" ca="1" si="1096"/>
        <v>#NAME?</v>
      </c>
      <c r="AD986" s="107">
        <f t="shared" si="1077"/>
        <v>1</v>
      </c>
      <c r="AE986" s="107" t="str">
        <f t="shared" si="971"/>
        <v>2026-04</v>
      </c>
      <c r="AF986" s="107">
        <f t="shared" si="1078"/>
        <v>0</v>
      </c>
      <c r="AG986" s="107">
        <f t="shared" si="1079"/>
        <v>0</v>
      </c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</row>
    <row r="987" spans="1:47" ht="24" customHeight="1" x14ac:dyDescent="0.3">
      <c r="A987" s="46">
        <v>44</v>
      </c>
      <c r="B987" s="107" t="s">
        <v>1247</v>
      </c>
      <c r="C987" s="102">
        <v>46128</v>
      </c>
      <c r="D987" s="102" t="s">
        <v>826</v>
      </c>
      <c r="E987" s="107">
        <v>429973092</v>
      </c>
      <c r="F987" s="118">
        <v>40415</v>
      </c>
      <c r="G987" s="104">
        <v>16</v>
      </c>
      <c r="H987" s="124" t="str">
        <f t="shared" si="1048"/>
        <v>6-18</v>
      </c>
      <c r="I987" s="125" t="s">
        <v>82</v>
      </c>
      <c r="J987" s="105" t="e">
        <f t="shared" ca="1" si="1049"/>
        <v>#NAME?</v>
      </c>
      <c r="K987" s="105">
        <v>599622817</v>
      </c>
      <c r="L987" s="105" t="s">
        <v>35</v>
      </c>
      <c r="M987" s="107" t="s">
        <v>94</v>
      </c>
      <c r="N987" s="107" t="s">
        <v>574</v>
      </c>
      <c r="O987" s="105"/>
      <c r="P987" s="106" t="s">
        <v>85</v>
      </c>
      <c r="Q987" s="136" t="s">
        <v>16</v>
      </c>
      <c r="R987" s="137"/>
      <c r="S987" s="108" t="s">
        <v>6</v>
      </c>
      <c r="T987" s="106"/>
      <c r="U987" s="106"/>
      <c r="V987" s="107"/>
      <c r="W987" s="107"/>
      <c r="X987" s="107" t="str">
        <f t="shared" si="1050"/>
        <v>--980-16-04</v>
      </c>
      <c r="Y987" s="105" t="e">
        <f t="shared" ref="Y987:AC987" ca="1" si="1097">TRIM(SUBSTITUTE(SUBSTITUTE(OFFSET($Q987,0,COLUMN()-COLUMN($AL$1)),CHAR(160)," "),_xludf.UNICHAR(8239)," "))</f>
        <v>#NAME?</v>
      </c>
      <c r="Z987" s="105" t="e">
        <f t="shared" ca="1" si="1097"/>
        <v>#NAME?</v>
      </c>
      <c r="AA987" s="105" t="e">
        <f t="shared" ca="1" si="1097"/>
        <v>#NAME?</v>
      </c>
      <c r="AB987" s="105" t="e">
        <f t="shared" ca="1" si="1097"/>
        <v>#NAME?</v>
      </c>
      <c r="AC987" s="105" t="e">
        <f t="shared" ca="1" si="1097"/>
        <v>#NAME?</v>
      </c>
      <c r="AD987" s="107">
        <f t="shared" si="1077"/>
        <v>1</v>
      </c>
      <c r="AE987" s="107" t="str">
        <f t="shared" si="971"/>
        <v>2026-04</v>
      </c>
      <c r="AF987" s="107">
        <f t="shared" si="1078"/>
        <v>1</v>
      </c>
      <c r="AG987" s="107">
        <f t="shared" si="1079"/>
        <v>1</v>
      </c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</row>
    <row r="988" spans="1:47" ht="24" customHeight="1" x14ac:dyDescent="0.3">
      <c r="A988" s="46">
        <v>45</v>
      </c>
      <c r="B988" s="107" t="s">
        <v>817</v>
      </c>
      <c r="C988" s="102">
        <v>46128</v>
      </c>
      <c r="D988" s="102" t="s">
        <v>826</v>
      </c>
      <c r="E988" s="107">
        <v>966100729</v>
      </c>
      <c r="F988" s="118">
        <v>23849</v>
      </c>
      <c r="G988" s="104">
        <v>60</v>
      </c>
      <c r="H988" s="124" t="str">
        <f t="shared" si="1048"/>
        <v>19-60</v>
      </c>
      <c r="I988" s="125" t="s">
        <v>82</v>
      </c>
      <c r="J988" s="105" t="e">
        <f t="shared" ca="1" si="1049"/>
        <v>#NAME?</v>
      </c>
      <c r="K988" s="105">
        <v>594465621</v>
      </c>
      <c r="L988" s="105" t="s">
        <v>35</v>
      </c>
      <c r="M988" s="107" t="s">
        <v>83</v>
      </c>
      <c r="N988" s="107" t="s">
        <v>574</v>
      </c>
      <c r="O988" s="105"/>
      <c r="P988" s="106" t="s">
        <v>85</v>
      </c>
      <c r="Q988" s="136" t="s">
        <v>16</v>
      </c>
      <c r="R988" s="137"/>
      <c r="S988" s="108" t="s">
        <v>6</v>
      </c>
      <c r="T988" s="106"/>
      <c r="U988" s="106"/>
      <c r="V988" s="107"/>
      <c r="W988" s="107"/>
      <c r="X988" s="107" t="str">
        <f t="shared" si="1050"/>
        <v>--981-16-04</v>
      </c>
      <c r="Y988" s="105" t="e">
        <f t="shared" ref="Y988:AC988" ca="1" si="1098">TRIM(SUBSTITUTE(SUBSTITUTE(OFFSET($Q988,0,COLUMN()-COLUMN($AL$1)),CHAR(160)," "),_xludf.UNICHAR(8239)," "))</f>
        <v>#NAME?</v>
      </c>
      <c r="Z988" s="105" t="e">
        <f t="shared" ca="1" si="1098"/>
        <v>#NAME?</v>
      </c>
      <c r="AA988" s="105" t="e">
        <f t="shared" ca="1" si="1098"/>
        <v>#NAME?</v>
      </c>
      <c r="AB988" s="105" t="e">
        <f t="shared" ca="1" si="1098"/>
        <v>#NAME?</v>
      </c>
      <c r="AC988" s="105" t="e">
        <f t="shared" ca="1" si="1098"/>
        <v>#NAME?</v>
      </c>
      <c r="AD988" s="107">
        <f t="shared" si="1077"/>
        <v>1</v>
      </c>
      <c r="AE988" s="107" t="str">
        <f t="shared" si="971"/>
        <v>2026-04</v>
      </c>
      <c r="AF988" s="107">
        <f t="shared" si="1078"/>
        <v>0</v>
      </c>
      <c r="AG988" s="107">
        <f t="shared" si="1079"/>
        <v>0</v>
      </c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</row>
    <row r="989" spans="1:47" ht="24" customHeight="1" x14ac:dyDescent="0.3">
      <c r="A989" s="46">
        <v>46</v>
      </c>
      <c r="B989" s="107" t="s">
        <v>1248</v>
      </c>
      <c r="C989" s="102">
        <v>46128</v>
      </c>
      <c r="D989" s="102" t="s">
        <v>826</v>
      </c>
      <c r="E989" s="107">
        <v>432188209</v>
      </c>
      <c r="F989" s="118">
        <v>40941</v>
      </c>
      <c r="G989" s="104">
        <v>14</v>
      </c>
      <c r="H989" s="124" t="str">
        <f t="shared" si="1048"/>
        <v>6-18</v>
      </c>
      <c r="I989" s="125" t="s">
        <v>82</v>
      </c>
      <c r="J989" s="105" t="e">
        <f t="shared" ca="1" si="1049"/>
        <v>#NAME?</v>
      </c>
      <c r="K989" s="105">
        <v>593518442</v>
      </c>
      <c r="L989" s="105" t="s">
        <v>35</v>
      </c>
      <c r="M989" s="107" t="s">
        <v>94</v>
      </c>
      <c r="N989" s="107" t="s">
        <v>574</v>
      </c>
      <c r="O989" s="105"/>
      <c r="P989" s="106" t="s">
        <v>85</v>
      </c>
      <c r="Q989" s="137"/>
      <c r="R989" s="126" t="s">
        <v>37</v>
      </c>
      <c r="S989" s="107"/>
      <c r="T989" s="106"/>
      <c r="U989" s="106"/>
      <c r="V989" s="107"/>
      <c r="W989" s="107"/>
      <c r="X989" s="107" t="str">
        <f t="shared" si="1050"/>
        <v>--982-16-04</v>
      </c>
      <c r="Y989" s="105" t="e">
        <f t="shared" ref="Y989:AC989" ca="1" si="1099">TRIM(SUBSTITUTE(SUBSTITUTE(OFFSET($Q989,0,COLUMN()-COLUMN($AL$1)),CHAR(160)," "),_xludf.UNICHAR(8239)," "))</f>
        <v>#NAME?</v>
      </c>
      <c r="Z989" s="105" t="e">
        <f t="shared" ca="1" si="1099"/>
        <v>#NAME?</v>
      </c>
      <c r="AA989" s="105" t="e">
        <f t="shared" ca="1" si="1099"/>
        <v>#NAME?</v>
      </c>
      <c r="AB989" s="105" t="e">
        <f t="shared" ca="1" si="1099"/>
        <v>#NAME?</v>
      </c>
      <c r="AC989" s="105" t="e">
        <f t="shared" ca="1" si="1099"/>
        <v>#NAME?</v>
      </c>
      <c r="AD989" s="107">
        <f t="shared" si="1077"/>
        <v>1</v>
      </c>
      <c r="AE989" s="107" t="str">
        <f t="shared" si="971"/>
        <v>2026-04</v>
      </c>
      <c r="AF989" s="107">
        <f t="shared" si="1078"/>
        <v>1</v>
      </c>
      <c r="AG989" s="107">
        <f t="shared" si="1079"/>
        <v>1</v>
      </c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</row>
    <row r="990" spans="1:47" ht="24" customHeight="1" x14ac:dyDescent="0.3">
      <c r="A990" s="46">
        <v>47</v>
      </c>
      <c r="B990" s="107" t="s">
        <v>1249</v>
      </c>
      <c r="C990" s="102">
        <v>46128</v>
      </c>
      <c r="D990" s="102" t="s">
        <v>826</v>
      </c>
      <c r="E990" s="107">
        <v>401767413</v>
      </c>
      <c r="F990" s="118">
        <v>36141</v>
      </c>
      <c r="G990" s="104">
        <v>28</v>
      </c>
      <c r="H990" s="124" t="str">
        <f t="shared" si="1048"/>
        <v>19-60</v>
      </c>
      <c r="I990" s="125" t="s">
        <v>82</v>
      </c>
      <c r="J990" s="105" t="e">
        <f t="shared" ca="1" si="1049"/>
        <v>#NAME?</v>
      </c>
      <c r="K990" s="105">
        <v>598150750</v>
      </c>
      <c r="L990" s="105" t="s">
        <v>35</v>
      </c>
      <c r="M990" s="107" t="s">
        <v>83</v>
      </c>
      <c r="N990" s="107" t="s">
        <v>574</v>
      </c>
      <c r="O990" s="105"/>
      <c r="P990" s="106" t="s">
        <v>85</v>
      </c>
      <c r="Q990" s="137"/>
      <c r="R990" s="126" t="s">
        <v>27</v>
      </c>
      <c r="S990" s="107"/>
      <c r="T990" s="106"/>
      <c r="U990" s="106"/>
      <c r="V990" s="107"/>
      <c r="W990" s="107"/>
      <c r="X990" s="107" t="str">
        <f t="shared" si="1050"/>
        <v>--983-16-04</v>
      </c>
      <c r="Y990" s="105" t="e">
        <f t="shared" ref="Y990:AC990" ca="1" si="1100">TRIM(SUBSTITUTE(SUBSTITUTE(OFFSET($Q990,0,COLUMN()-COLUMN($AL$1)),CHAR(160)," "),_xludf.UNICHAR(8239)," "))</f>
        <v>#NAME?</v>
      </c>
      <c r="Z990" s="105" t="e">
        <f t="shared" ca="1" si="1100"/>
        <v>#NAME?</v>
      </c>
      <c r="AA990" s="105" t="e">
        <f t="shared" ca="1" si="1100"/>
        <v>#NAME?</v>
      </c>
      <c r="AB990" s="105" t="e">
        <f t="shared" ca="1" si="1100"/>
        <v>#NAME?</v>
      </c>
      <c r="AC990" s="105" t="e">
        <f t="shared" ca="1" si="1100"/>
        <v>#NAME?</v>
      </c>
      <c r="AD990" s="107">
        <f t="shared" si="1077"/>
        <v>1</v>
      </c>
      <c r="AE990" s="107" t="str">
        <f t="shared" si="971"/>
        <v>2026-04</v>
      </c>
      <c r="AF990" s="107">
        <f t="shared" si="1078"/>
        <v>1</v>
      </c>
      <c r="AG990" s="107">
        <f t="shared" si="1079"/>
        <v>1</v>
      </c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</row>
    <row r="991" spans="1:47" ht="24" customHeight="1" x14ac:dyDescent="0.3">
      <c r="A991" s="46">
        <v>48</v>
      </c>
      <c r="B991" s="107" t="s">
        <v>1250</v>
      </c>
      <c r="C991" s="102">
        <v>46128</v>
      </c>
      <c r="D991" s="102" t="s">
        <v>826</v>
      </c>
      <c r="E991" s="107">
        <v>917640088</v>
      </c>
      <c r="F991" s="118">
        <v>36167</v>
      </c>
      <c r="G991" s="104">
        <v>27</v>
      </c>
      <c r="H991" s="124" t="str">
        <f t="shared" si="1048"/>
        <v>19-60</v>
      </c>
      <c r="I991" s="125" t="s">
        <v>82</v>
      </c>
      <c r="J991" s="105" t="e">
        <f t="shared" ca="1" si="1049"/>
        <v>#NAME?</v>
      </c>
      <c r="K991" s="105">
        <v>567565145</v>
      </c>
      <c r="L991" s="105" t="s">
        <v>35</v>
      </c>
      <c r="M991" s="107" t="s">
        <v>83</v>
      </c>
      <c r="N991" s="107" t="s">
        <v>574</v>
      </c>
      <c r="O991" s="105"/>
      <c r="P991" s="106" t="s">
        <v>85</v>
      </c>
      <c r="Q991" s="137"/>
      <c r="R991" s="137"/>
      <c r="S991" s="107"/>
      <c r="T991" s="106" t="s">
        <v>1218</v>
      </c>
      <c r="U991" s="106"/>
      <c r="V991" s="107"/>
      <c r="W991" s="107"/>
      <c r="X991" s="107" t="str">
        <f t="shared" si="1050"/>
        <v>--984-16-04</v>
      </c>
      <c r="Y991" s="105" t="e">
        <f t="shared" ref="Y991:AC991" ca="1" si="1101">TRIM(SUBSTITUTE(SUBSTITUTE(OFFSET($Q991,0,COLUMN()-COLUMN($AL$1)),CHAR(160)," "),_xludf.UNICHAR(8239)," "))</f>
        <v>#NAME?</v>
      </c>
      <c r="Z991" s="105" t="e">
        <f t="shared" ca="1" si="1101"/>
        <v>#NAME?</v>
      </c>
      <c r="AA991" s="105" t="e">
        <f t="shared" ca="1" si="1101"/>
        <v>#NAME?</v>
      </c>
      <c r="AB991" s="105" t="e">
        <f t="shared" ca="1" si="1101"/>
        <v>#NAME?</v>
      </c>
      <c r="AC991" s="105" t="e">
        <f t="shared" ca="1" si="1101"/>
        <v>#NAME?</v>
      </c>
      <c r="AD991" s="107">
        <f t="shared" si="1077"/>
        <v>1</v>
      </c>
      <c r="AE991" s="107" t="str">
        <f t="shared" si="971"/>
        <v>2026-04</v>
      </c>
      <c r="AF991" s="107">
        <f t="shared" si="1078"/>
        <v>1</v>
      </c>
      <c r="AG991" s="107">
        <f t="shared" si="1079"/>
        <v>1</v>
      </c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</row>
    <row r="992" spans="1:47" ht="24" customHeight="1" x14ac:dyDescent="0.3">
      <c r="A992" s="46">
        <v>49</v>
      </c>
      <c r="B992" s="107" t="s">
        <v>1251</v>
      </c>
      <c r="C992" s="102">
        <v>46128</v>
      </c>
      <c r="D992" s="102" t="s">
        <v>826</v>
      </c>
      <c r="E992" s="107">
        <v>801420688</v>
      </c>
      <c r="F992" s="118">
        <v>31714</v>
      </c>
      <c r="G992" s="104">
        <v>40</v>
      </c>
      <c r="H992" s="124" t="str">
        <f t="shared" si="1048"/>
        <v>19-60</v>
      </c>
      <c r="I992" s="125" t="s">
        <v>82</v>
      </c>
      <c r="J992" s="105" t="e">
        <f t="shared" ca="1" si="1049"/>
        <v>#NAME?</v>
      </c>
      <c r="K992" s="105">
        <v>592635758</v>
      </c>
      <c r="L992" s="105" t="s">
        <v>35</v>
      </c>
      <c r="M992" s="107" t="s">
        <v>83</v>
      </c>
      <c r="N992" s="107" t="s">
        <v>574</v>
      </c>
      <c r="O992" s="105"/>
      <c r="P992" s="106" t="s">
        <v>85</v>
      </c>
      <c r="Q992" s="137"/>
      <c r="R992" s="126" t="s">
        <v>37</v>
      </c>
      <c r="S992" s="107"/>
      <c r="T992" s="106"/>
      <c r="U992" s="106"/>
      <c r="V992" s="107"/>
      <c r="W992" s="107"/>
      <c r="X992" s="107" t="str">
        <f t="shared" si="1050"/>
        <v>--985-16-04</v>
      </c>
      <c r="Y992" s="105" t="e">
        <f t="shared" ref="Y992:AC992" ca="1" si="1102">TRIM(SUBSTITUTE(SUBSTITUTE(OFFSET($Q992,0,COLUMN()-COLUMN($AL$1)),CHAR(160)," "),_xludf.UNICHAR(8239)," "))</f>
        <v>#NAME?</v>
      </c>
      <c r="Z992" s="105" t="e">
        <f t="shared" ca="1" si="1102"/>
        <v>#NAME?</v>
      </c>
      <c r="AA992" s="105" t="e">
        <f t="shared" ca="1" si="1102"/>
        <v>#NAME?</v>
      </c>
      <c r="AB992" s="105" t="e">
        <f t="shared" ca="1" si="1102"/>
        <v>#NAME?</v>
      </c>
      <c r="AC992" s="105" t="e">
        <f t="shared" ca="1" si="1102"/>
        <v>#NAME?</v>
      </c>
      <c r="AD992" s="107">
        <f t="shared" si="1077"/>
        <v>1</v>
      </c>
      <c r="AE992" s="107" t="str">
        <f t="shared" si="971"/>
        <v>2026-04</v>
      </c>
      <c r="AF992" s="107">
        <f t="shared" si="1078"/>
        <v>0</v>
      </c>
      <c r="AG992" s="107">
        <f t="shared" si="1079"/>
        <v>0</v>
      </c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</row>
    <row r="993" spans="1:47" ht="24" customHeight="1" x14ac:dyDescent="0.3">
      <c r="A993" s="48">
        <v>1</v>
      </c>
      <c r="B993" s="109" t="s">
        <v>1252</v>
      </c>
      <c r="C993" s="109" t="s">
        <v>1253</v>
      </c>
      <c r="D993" s="109" t="s">
        <v>826</v>
      </c>
      <c r="E993" s="109" t="s">
        <v>1254</v>
      </c>
      <c r="F993" s="109" t="s">
        <v>1255</v>
      </c>
      <c r="G993" s="109">
        <v>38</v>
      </c>
      <c r="H993" s="130" t="s">
        <v>549</v>
      </c>
      <c r="I993" s="125" t="s">
        <v>82</v>
      </c>
      <c r="J993" s="109" t="s">
        <v>874</v>
      </c>
      <c r="K993" s="109" t="s">
        <v>1256</v>
      </c>
      <c r="L993" s="109" t="s">
        <v>35</v>
      </c>
      <c r="M993" s="109" t="s">
        <v>83</v>
      </c>
      <c r="N993" s="109" t="s">
        <v>84</v>
      </c>
      <c r="O993" s="109" t="s">
        <v>826</v>
      </c>
      <c r="P993" s="109" t="s">
        <v>85</v>
      </c>
      <c r="Q993" s="130" t="s">
        <v>826</v>
      </c>
      <c r="R993" s="130" t="s">
        <v>27</v>
      </c>
      <c r="S993" s="109" t="s">
        <v>826</v>
      </c>
      <c r="T993" s="109" t="s">
        <v>826</v>
      </c>
      <c r="U993" s="109" t="s">
        <v>826</v>
      </c>
      <c r="V993" s="109" t="s">
        <v>826</v>
      </c>
      <c r="W993" s="109" t="s">
        <v>826</v>
      </c>
      <c r="X993" s="109"/>
      <c r="Y993" s="105" t="e">
        <f t="shared" ref="Y993:AC993" ca="1" si="1103">TRIM(SUBSTITUTE(SUBSTITUTE(OFFSET($Q993,0,COLUMN()-COLUMN($AL$1)),CHAR(160)," "),_xludf.UNICHAR(8239)," "))</f>
        <v>#NAME?</v>
      </c>
      <c r="Z993" s="105" t="e">
        <f t="shared" ca="1" si="1103"/>
        <v>#NAME?</v>
      </c>
      <c r="AA993" s="105" t="e">
        <f t="shared" ca="1" si="1103"/>
        <v>#NAME?</v>
      </c>
      <c r="AB993" s="105" t="e">
        <f t="shared" ca="1" si="1103"/>
        <v>#NAME?</v>
      </c>
      <c r="AC993" s="105" t="e">
        <f t="shared" ca="1" si="1103"/>
        <v>#NAME?</v>
      </c>
      <c r="AD993" s="107">
        <f t="shared" si="1077"/>
        <v>1</v>
      </c>
      <c r="AE993" s="107" t="str">
        <f t="shared" si="971"/>
        <v>2026-04</v>
      </c>
      <c r="AF993" s="107">
        <f t="shared" si="1078"/>
        <v>1</v>
      </c>
      <c r="AG993" s="107">
        <f t="shared" si="1079"/>
        <v>1</v>
      </c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</row>
    <row r="994" spans="1:47" ht="24" customHeight="1" x14ac:dyDescent="0.3">
      <c r="A994" s="48">
        <v>2</v>
      </c>
      <c r="B994" s="109" t="s">
        <v>1257</v>
      </c>
      <c r="C994" s="109" t="s">
        <v>1253</v>
      </c>
      <c r="D994" s="109" t="s">
        <v>826</v>
      </c>
      <c r="E994" s="109" t="s">
        <v>1258</v>
      </c>
      <c r="F994" s="109" t="s">
        <v>1259</v>
      </c>
      <c r="G994" s="109">
        <v>25</v>
      </c>
      <c r="H994" s="130" t="s">
        <v>549</v>
      </c>
      <c r="I994" s="125" t="s">
        <v>82</v>
      </c>
      <c r="J994" s="109" t="s">
        <v>874</v>
      </c>
      <c r="K994" s="109" t="s">
        <v>1260</v>
      </c>
      <c r="L994" s="109" t="s">
        <v>35</v>
      </c>
      <c r="M994" s="109" t="s">
        <v>83</v>
      </c>
      <c r="N994" s="109" t="s">
        <v>84</v>
      </c>
      <c r="O994" s="109" t="s">
        <v>826</v>
      </c>
      <c r="P994" s="109" t="s">
        <v>85</v>
      </c>
      <c r="Q994" s="130" t="s">
        <v>826</v>
      </c>
      <c r="R994" s="130" t="s">
        <v>37</v>
      </c>
      <c r="S994" s="109" t="s">
        <v>826</v>
      </c>
      <c r="T994" s="109" t="s">
        <v>826</v>
      </c>
      <c r="U994" s="109" t="s">
        <v>826</v>
      </c>
      <c r="V994" s="109" t="s">
        <v>826</v>
      </c>
      <c r="W994" s="109" t="s">
        <v>826</v>
      </c>
      <c r="X994" s="109"/>
      <c r="Y994" s="105" t="e">
        <f t="shared" ref="Y994:AC994" ca="1" si="1104">TRIM(SUBSTITUTE(SUBSTITUTE(OFFSET($Q994,0,COLUMN()-COLUMN($AL$1)),CHAR(160)," "),_xludf.UNICHAR(8239)," "))</f>
        <v>#NAME?</v>
      </c>
      <c r="Z994" s="105" t="e">
        <f t="shared" ca="1" si="1104"/>
        <v>#NAME?</v>
      </c>
      <c r="AA994" s="105" t="e">
        <f t="shared" ca="1" si="1104"/>
        <v>#NAME?</v>
      </c>
      <c r="AB994" s="105" t="e">
        <f t="shared" ca="1" si="1104"/>
        <v>#NAME?</v>
      </c>
      <c r="AC994" s="105" t="e">
        <f t="shared" ca="1" si="1104"/>
        <v>#NAME?</v>
      </c>
      <c r="AD994" s="107">
        <f t="shared" si="1077"/>
        <v>1</v>
      </c>
      <c r="AE994" s="107" t="str">
        <f t="shared" si="971"/>
        <v>2026-04</v>
      </c>
      <c r="AF994" s="107">
        <f t="shared" si="1078"/>
        <v>1</v>
      </c>
      <c r="AG994" s="107">
        <f t="shared" si="1079"/>
        <v>1</v>
      </c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</row>
    <row r="995" spans="1:47" ht="24" customHeight="1" x14ac:dyDescent="0.3">
      <c r="A995" s="48">
        <v>3</v>
      </c>
      <c r="B995" s="109" t="s">
        <v>734</v>
      </c>
      <c r="C995" s="109" t="s">
        <v>1253</v>
      </c>
      <c r="D995" s="109" t="s">
        <v>826</v>
      </c>
      <c r="E995" s="109" t="s">
        <v>907</v>
      </c>
      <c r="F995" s="109" t="s">
        <v>1261</v>
      </c>
      <c r="G995" s="109">
        <v>27</v>
      </c>
      <c r="H995" s="130" t="s">
        <v>549</v>
      </c>
      <c r="I995" s="125" t="s">
        <v>82</v>
      </c>
      <c r="J995" s="109" t="s">
        <v>874</v>
      </c>
      <c r="K995" s="109" t="s">
        <v>909</v>
      </c>
      <c r="L995" s="109" t="s">
        <v>44</v>
      </c>
      <c r="M995" s="109" t="s">
        <v>94</v>
      </c>
      <c r="N995" s="109" t="s">
        <v>84</v>
      </c>
      <c r="O995" s="109" t="s">
        <v>826</v>
      </c>
      <c r="P995" s="109" t="s">
        <v>85</v>
      </c>
      <c r="Q995" s="136" t="s">
        <v>16</v>
      </c>
      <c r="R995" s="130" t="s">
        <v>826</v>
      </c>
      <c r="S995" s="109" t="s">
        <v>18</v>
      </c>
      <c r="T995" s="109" t="s">
        <v>826</v>
      </c>
      <c r="U995" s="109" t="s">
        <v>826</v>
      </c>
      <c r="V995" s="109" t="s">
        <v>826</v>
      </c>
      <c r="W995" s="109" t="s">
        <v>826</v>
      </c>
      <c r="X995" s="109"/>
      <c r="Y995" s="105" t="e">
        <f t="shared" ref="Y995:AC995" ca="1" si="1105">TRIM(SUBSTITUTE(SUBSTITUTE(OFFSET($Q995,0,COLUMN()-COLUMN($AL$1)),CHAR(160)," "),_xludf.UNICHAR(8239)," "))</f>
        <v>#NAME?</v>
      </c>
      <c r="Z995" s="105" t="e">
        <f t="shared" ca="1" si="1105"/>
        <v>#NAME?</v>
      </c>
      <c r="AA995" s="105" t="e">
        <f t="shared" ca="1" si="1105"/>
        <v>#NAME?</v>
      </c>
      <c r="AB995" s="105" t="e">
        <f t="shared" ca="1" si="1105"/>
        <v>#NAME?</v>
      </c>
      <c r="AC995" s="105" t="e">
        <f t="shared" ca="1" si="1105"/>
        <v>#NAME?</v>
      </c>
      <c r="AD995" s="107">
        <f t="shared" si="1077"/>
        <v>1</v>
      </c>
      <c r="AE995" s="107" t="str">
        <f t="shared" si="971"/>
        <v>2026-04</v>
      </c>
      <c r="AF995" s="107">
        <f t="shared" si="1078"/>
        <v>0</v>
      </c>
      <c r="AG995" s="107">
        <f t="shared" si="1079"/>
        <v>0</v>
      </c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</row>
    <row r="996" spans="1:47" ht="24" customHeight="1" x14ac:dyDescent="0.3">
      <c r="A996" s="48">
        <v>4</v>
      </c>
      <c r="B996" s="109" t="s">
        <v>1262</v>
      </c>
      <c r="C996" s="109" t="s">
        <v>1253</v>
      </c>
      <c r="D996" s="109" t="s">
        <v>826</v>
      </c>
      <c r="E996" s="109" t="s">
        <v>1263</v>
      </c>
      <c r="F996" s="109" t="s">
        <v>1264</v>
      </c>
      <c r="G996" s="109">
        <v>6</v>
      </c>
      <c r="H996" s="130" t="s">
        <v>976</v>
      </c>
      <c r="I996" s="125" t="s">
        <v>82</v>
      </c>
      <c r="J996" s="109" t="s">
        <v>874</v>
      </c>
      <c r="K996" s="109" t="s">
        <v>909</v>
      </c>
      <c r="L996" s="109" t="s">
        <v>44</v>
      </c>
      <c r="M996" s="109" t="s">
        <v>89</v>
      </c>
      <c r="N996" s="109" t="s">
        <v>84</v>
      </c>
      <c r="O996" s="109" t="s">
        <v>826</v>
      </c>
      <c r="P996" s="109" t="s">
        <v>85</v>
      </c>
      <c r="Q996" s="136" t="s">
        <v>16</v>
      </c>
      <c r="R996" s="130" t="s">
        <v>826</v>
      </c>
      <c r="S996" s="109" t="s">
        <v>826</v>
      </c>
      <c r="T996" s="109" t="s">
        <v>826</v>
      </c>
      <c r="U996" s="109" t="s">
        <v>826</v>
      </c>
      <c r="V996" s="109" t="s">
        <v>826</v>
      </c>
      <c r="W996" s="109" t="s">
        <v>826</v>
      </c>
      <c r="X996" s="109"/>
      <c r="Y996" s="105" t="e">
        <f t="shared" ref="Y996:AC996" ca="1" si="1106">TRIM(SUBSTITUTE(SUBSTITUTE(OFFSET($Q996,0,COLUMN()-COLUMN($AL$1)),CHAR(160)," "),_xludf.UNICHAR(8239)," "))</f>
        <v>#NAME?</v>
      </c>
      <c r="Z996" s="105" t="e">
        <f t="shared" ca="1" si="1106"/>
        <v>#NAME?</v>
      </c>
      <c r="AA996" s="105" t="e">
        <f t="shared" ca="1" si="1106"/>
        <v>#NAME?</v>
      </c>
      <c r="AB996" s="105" t="e">
        <f t="shared" ca="1" si="1106"/>
        <v>#NAME?</v>
      </c>
      <c r="AC996" s="105" t="e">
        <f t="shared" ca="1" si="1106"/>
        <v>#NAME?</v>
      </c>
      <c r="AD996" s="107">
        <f t="shared" si="1077"/>
        <v>1</v>
      </c>
      <c r="AE996" s="107" t="str">
        <f t="shared" si="971"/>
        <v>2026-04</v>
      </c>
      <c r="AF996" s="107">
        <f t="shared" si="1078"/>
        <v>1</v>
      </c>
      <c r="AG996" s="107">
        <f t="shared" si="1079"/>
        <v>1</v>
      </c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</row>
    <row r="997" spans="1:47" ht="24" customHeight="1" x14ac:dyDescent="0.3">
      <c r="A997" s="48">
        <v>5</v>
      </c>
      <c r="B997" s="109" t="s">
        <v>1265</v>
      </c>
      <c r="C997" s="109" t="s">
        <v>1253</v>
      </c>
      <c r="D997" s="109" t="s">
        <v>826</v>
      </c>
      <c r="E997" s="109" t="s">
        <v>1266</v>
      </c>
      <c r="F997" s="109" t="s">
        <v>1267</v>
      </c>
      <c r="G997" s="109">
        <v>2</v>
      </c>
      <c r="H997" s="130" t="s">
        <v>212</v>
      </c>
      <c r="I997" s="125" t="s">
        <v>82</v>
      </c>
      <c r="J997" s="109" t="s">
        <v>874</v>
      </c>
      <c r="K997" s="109" t="s">
        <v>909</v>
      </c>
      <c r="L997" s="109" t="s">
        <v>44</v>
      </c>
      <c r="M997" s="109" t="s">
        <v>89</v>
      </c>
      <c r="N997" s="109" t="s">
        <v>84</v>
      </c>
      <c r="O997" s="109" t="s">
        <v>826</v>
      </c>
      <c r="P997" s="109" t="s">
        <v>85</v>
      </c>
      <c r="Q997" s="136" t="s">
        <v>16</v>
      </c>
      <c r="R997" s="130" t="s">
        <v>826</v>
      </c>
      <c r="S997" s="109" t="s">
        <v>826</v>
      </c>
      <c r="T997" s="109" t="s">
        <v>826</v>
      </c>
      <c r="U997" s="109" t="s">
        <v>826</v>
      </c>
      <c r="V997" s="109" t="s">
        <v>826</v>
      </c>
      <c r="W997" s="109" t="s">
        <v>826</v>
      </c>
      <c r="X997" s="109"/>
      <c r="Y997" s="105" t="e">
        <f t="shared" ref="Y997:AC997" ca="1" si="1107">TRIM(SUBSTITUTE(SUBSTITUTE(OFFSET($Q997,0,COLUMN()-COLUMN($AL$1)),CHAR(160)," "),_xludf.UNICHAR(8239)," "))</f>
        <v>#NAME?</v>
      </c>
      <c r="Z997" s="105" t="e">
        <f t="shared" ca="1" si="1107"/>
        <v>#NAME?</v>
      </c>
      <c r="AA997" s="105" t="e">
        <f t="shared" ca="1" si="1107"/>
        <v>#NAME?</v>
      </c>
      <c r="AB997" s="105" t="e">
        <f t="shared" ca="1" si="1107"/>
        <v>#NAME?</v>
      </c>
      <c r="AC997" s="105" t="e">
        <f t="shared" ca="1" si="1107"/>
        <v>#NAME?</v>
      </c>
      <c r="AD997" s="107">
        <f t="shared" si="1077"/>
        <v>1</v>
      </c>
      <c r="AE997" s="107" t="str">
        <f t="shared" si="971"/>
        <v>2026-04</v>
      </c>
      <c r="AF997" s="107">
        <f t="shared" si="1078"/>
        <v>1</v>
      </c>
      <c r="AG997" s="107">
        <f t="shared" si="1079"/>
        <v>1</v>
      </c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</row>
    <row r="998" spans="1:47" ht="24" customHeight="1" x14ac:dyDescent="0.3">
      <c r="A998" s="48">
        <v>6</v>
      </c>
      <c r="B998" s="109" t="s">
        <v>1268</v>
      </c>
      <c r="C998" s="109" t="s">
        <v>1253</v>
      </c>
      <c r="D998" s="109" t="s">
        <v>826</v>
      </c>
      <c r="E998" s="109" t="s">
        <v>1269</v>
      </c>
      <c r="F998" s="109" t="s">
        <v>1270</v>
      </c>
      <c r="G998" s="109">
        <v>17</v>
      </c>
      <c r="H998" s="130" t="s">
        <v>976</v>
      </c>
      <c r="I998" s="126" t="s">
        <v>88</v>
      </c>
      <c r="J998" s="109" t="s">
        <v>897</v>
      </c>
      <c r="K998" s="109" t="s">
        <v>1271</v>
      </c>
      <c r="L998" s="109" t="s">
        <v>35</v>
      </c>
      <c r="M998" s="109" t="s">
        <v>94</v>
      </c>
      <c r="N998" s="109" t="s">
        <v>84</v>
      </c>
      <c r="O998" s="109" t="s">
        <v>826</v>
      </c>
      <c r="P998" s="109" t="s">
        <v>85</v>
      </c>
      <c r="Q998" s="136" t="s">
        <v>16</v>
      </c>
      <c r="R998" s="130" t="s">
        <v>826</v>
      </c>
      <c r="S998" s="109" t="s">
        <v>826</v>
      </c>
      <c r="T998" s="109" t="s">
        <v>826</v>
      </c>
      <c r="U998" s="109" t="s">
        <v>826</v>
      </c>
      <c r="V998" s="109" t="s">
        <v>826</v>
      </c>
      <c r="W998" s="109" t="s">
        <v>826</v>
      </c>
      <c r="X998" s="109"/>
      <c r="Y998" s="105" t="e">
        <f t="shared" ref="Y998:AC998" ca="1" si="1108">TRIM(SUBSTITUTE(SUBSTITUTE(OFFSET($Q998,0,COLUMN()-COLUMN($AL$1)),CHAR(160)," "),_xludf.UNICHAR(8239)," "))</f>
        <v>#NAME?</v>
      </c>
      <c r="Z998" s="105" t="e">
        <f t="shared" ca="1" si="1108"/>
        <v>#NAME?</v>
      </c>
      <c r="AA998" s="105" t="e">
        <f t="shared" ca="1" si="1108"/>
        <v>#NAME?</v>
      </c>
      <c r="AB998" s="105" t="e">
        <f t="shared" ca="1" si="1108"/>
        <v>#NAME?</v>
      </c>
      <c r="AC998" s="105" t="e">
        <f t="shared" ca="1" si="1108"/>
        <v>#NAME?</v>
      </c>
      <c r="AD998" s="107">
        <f t="shared" si="1077"/>
        <v>1</v>
      </c>
      <c r="AE998" s="107" t="str">
        <f t="shared" si="971"/>
        <v>2026-04</v>
      </c>
      <c r="AF998" s="107">
        <f t="shared" si="1078"/>
        <v>1</v>
      </c>
      <c r="AG998" s="107">
        <f t="shared" si="1079"/>
        <v>1</v>
      </c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</row>
    <row r="999" spans="1:47" ht="24" customHeight="1" x14ac:dyDescent="0.3">
      <c r="A999" s="48">
        <v>7</v>
      </c>
      <c r="B999" s="109" t="s">
        <v>1272</v>
      </c>
      <c r="C999" s="109" t="s">
        <v>1253</v>
      </c>
      <c r="D999" s="109" t="s">
        <v>826</v>
      </c>
      <c r="E999" s="109" t="s">
        <v>1273</v>
      </c>
      <c r="F999" s="109" t="s">
        <v>1274</v>
      </c>
      <c r="G999" s="109">
        <v>29</v>
      </c>
      <c r="H999" s="130" t="s">
        <v>549</v>
      </c>
      <c r="I999" s="126" t="s">
        <v>88</v>
      </c>
      <c r="J999" s="109" t="s">
        <v>897</v>
      </c>
      <c r="K999" s="109" t="s">
        <v>1275</v>
      </c>
      <c r="L999" s="109" t="s">
        <v>35</v>
      </c>
      <c r="M999" s="109" t="s">
        <v>83</v>
      </c>
      <c r="N999" s="109" t="s">
        <v>84</v>
      </c>
      <c r="O999" s="109" t="s">
        <v>826</v>
      </c>
      <c r="P999" s="109" t="s">
        <v>85</v>
      </c>
      <c r="Q999" s="136" t="s">
        <v>4</v>
      </c>
      <c r="R999" s="130" t="s">
        <v>826</v>
      </c>
      <c r="S999" s="109" t="s">
        <v>826</v>
      </c>
      <c r="T999" s="109" t="s">
        <v>826</v>
      </c>
      <c r="U999" s="109" t="s">
        <v>826</v>
      </c>
      <c r="V999" s="109" t="s">
        <v>826</v>
      </c>
      <c r="W999" s="109" t="s">
        <v>826</v>
      </c>
      <c r="X999" s="109"/>
      <c r="Y999" s="105" t="e">
        <f t="shared" ref="Y999:AC999" ca="1" si="1109">TRIM(SUBSTITUTE(SUBSTITUTE(OFFSET($Q999,0,COLUMN()-COLUMN($AL$1)),CHAR(160)," "),_xludf.UNICHAR(8239)," "))</f>
        <v>#NAME?</v>
      </c>
      <c r="Z999" s="105" t="e">
        <f t="shared" ca="1" si="1109"/>
        <v>#NAME?</v>
      </c>
      <c r="AA999" s="105" t="e">
        <f t="shared" ca="1" si="1109"/>
        <v>#NAME?</v>
      </c>
      <c r="AB999" s="105" t="e">
        <f t="shared" ca="1" si="1109"/>
        <v>#NAME?</v>
      </c>
      <c r="AC999" s="105" t="e">
        <f t="shared" ca="1" si="1109"/>
        <v>#NAME?</v>
      </c>
      <c r="AD999" s="107">
        <f t="shared" si="1077"/>
        <v>1</v>
      </c>
      <c r="AE999" s="107" t="str">
        <f t="shared" si="971"/>
        <v>2026-04</v>
      </c>
      <c r="AF999" s="107">
        <f t="shared" si="1078"/>
        <v>1</v>
      </c>
      <c r="AG999" s="107">
        <f t="shared" si="1079"/>
        <v>1</v>
      </c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</row>
    <row r="1000" spans="1:47" ht="24" customHeight="1" x14ac:dyDescent="0.3">
      <c r="A1000" s="48">
        <v>8</v>
      </c>
      <c r="B1000" s="109" t="s">
        <v>1276</v>
      </c>
      <c r="C1000" s="109" t="s">
        <v>1253</v>
      </c>
      <c r="D1000" s="109" t="s">
        <v>826</v>
      </c>
      <c r="E1000" s="109" t="s">
        <v>1277</v>
      </c>
      <c r="F1000" s="109" t="s">
        <v>1278</v>
      </c>
      <c r="G1000" s="109">
        <v>43</v>
      </c>
      <c r="H1000" s="130" t="s">
        <v>549</v>
      </c>
      <c r="I1000" s="126" t="s">
        <v>88</v>
      </c>
      <c r="J1000" s="109" t="s">
        <v>897</v>
      </c>
      <c r="K1000" s="109" t="s">
        <v>1279</v>
      </c>
      <c r="L1000" s="109" t="s">
        <v>35</v>
      </c>
      <c r="M1000" s="109" t="s">
        <v>83</v>
      </c>
      <c r="N1000" s="109" t="s">
        <v>84</v>
      </c>
      <c r="O1000" s="109" t="s">
        <v>826</v>
      </c>
      <c r="P1000" s="109" t="s">
        <v>85</v>
      </c>
      <c r="Q1000" s="136" t="s">
        <v>4</v>
      </c>
      <c r="R1000" s="130" t="s">
        <v>826</v>
      </c>
      <c r="S1000" s="109" t="s">
        <v>826</v>
      </c>
      <c r="T1000" s="109" t="s">
        <v>826</v>
      </c>
      <c r="U1000" s="109" t="s">
        <v>826</v>
      </c>
      <c r="V1000" s="109" t="s">
        <v>826</v>
      </c>
      <c r="W1000" s="109" t="s">
        <v>826</v>
      </c>
      <c r="X1000" s="109"/>
      <c r="Y1000" s="105" t="e">
        <f t="shared" ref="Y1000:AC1000" ca="1" si="1110">TRIM(SUBSTITUTE(SUBSTITUTE(OFFSET($Q1000,0,COLUMN()-COLUMN($AL$1)),CHAR(160)," "),_xludf.UNICHAR(8239)," "))</f>
        <v>#NAME?</v>
      </c>
      <c r="Z1000" s="105" t="e">
        <f t="shared" ca="1" si="1110"/>
        <v>#NAME?</v>
      </c>
      <c r="AA1000" s="105" t="e">
        <f t="shared" ca="1" si="1110"/>
        <v>#NAME?</v>
      </c>
      <c r="AB1000" s="105" t="e">
        <f t="shared" ca="1" si="1110"/>
        <v>#NAME?</v>
      </c>
      <c r="AC1000" s="105" t="e">
        <f t="shared" ca="1" si="1110"/>
        <v>#NAME?</v>
      </c>
      <c r="AD1000" s="107">
        <f t="shared" si="1077"/>
        <v>1</v>
      </c>
      <c r="AE1000" s="107" t="str">
        <f t="shared" si="971"/>
        <v>2026-04</v>
      </c>
      <c r="AF1000" s="107">
        <f t="shared" si="1078"/>
        <v>1</v>
      </c>
      <c r="AG1000" s="107">
        <f t="shared" si="1079"/>
        <v>1</v>
      </c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</row>
    <row r="1001" spans="1:47" ht="24" customHeight="1" x14ac:dyDescent="0.3">
      <c r="A1001" s="48">
        <v>9</v>
      </c>
      <c r="B1001" s="109" t="s">
        <v>1280</v>
      </c>
      <c r="C1001" s="109" t="s">
        <v>1253</v>
      </c>
      <c r="D1001" s="109" t="s">
        <v>826</v>
      </c>
      <c r="E1001" s="109" t="s">
        <v>1281</v>
      </c>
      <c r="F1001" s="109" t="s">
        <v>1282</v>
      </c>
      <c r="G1001" s="109">
        <v>58</v>
      </c>
      <c r="H1001" s="130" t="s">
        <v>549</v>
      </c>
      <c r="I1001" s="126" t="s">
        <v>88</v>
      </c>
      <c r="J1001" s="109" t="s">
        <v>897</v>
      </c>
      <c r="K1001" s="109" t="s">
        <v>1283</v>
      </c>
      <c r="L1001" s="109" t="s">
        <v>35</v>
      </c>
      <c r="M1001" s="109" t="s">
        <v>83</v>
      </c>
      <c r="N1001" s="109" t="s">
        <v>84</v>
      </c>
      <c r="O1001" s="109" t="s">
        <v>826</v>
      </c>
      <c r="P1001" s="109" t="s">
        <v>85</v>
      </c>
      <c r="Q1001" s="136" t="s">
        <v>4</v>
      </c>
      <c r="R1001" s="130" t="s">
        <v>826</v>
      </c>
      <c r="S1001" s="109" t="s">
        <v>826</v>
      </c>
      <c r="T1001" s="109" t="s">
        <v>826</v>
      </c>
      <c r="U1001" s="109" t="s">
        <v>826</v>
      </c>
      <c r="V1001" s="109" t="s">
        <v>826</v>
      </c>
      <c r="W1001" s="109" t="s">
        <v>826</v>
      </c>
      <c r="X1001" s="109"/>
      <c r="Y1001" s="105" t="e">
        <f t="shared" ref="Y1001:AC1001" ca="1" si="1111">TRIM(SUBSTITUTE(SUBSTITUTE(OFFSET($Q1001,0,COLUMN()-COLUMN($AL$1)),CHAR(160)," "),_xludf.UNICHAR(8239)," "))</f>
        <v>#NAME?</v>
      </c>
      <c r="Z1001" s="105" t="e">
        <f t="shared" ca="1" si="1111"/>
        <v>#NAME?</v>
      </c>
      <c r="AA1001" s="105" t="e">
        <f t="shared" ca="1" si="1111"/>
        <v>#NAME?</v>
      </c>
      <c r="AB1001" s="105" t="e">
        <f t="shared" ca="1" si="1111"/>
        <v>#NAME?</v>
      </c>
      <c r="AC1001" s="105" t="e">
        <f t="shared" ca="1" si="1111"/>
        <v>#NAME?</v>
      </c>
      <c r="AD1001" s="107">
        <f t="shared" si="1077"/>
        <v>1</v>
      </c>
      <c r="AE1001" s="107" t="str">
        <f t="shared" si="971"/>
        <v>2026-04</v>
      </c>
      <c r="AF1001" s="107">
        <f t="shared" si="1078"/>
        <v>1</v>
      </c>
      <c r="AG1001" s="107">
        <f t="shared" si="1079"/>
        <v>1</v>
      </c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</row>
    <row r="1002" spans="1:47" ht="24" customHeight="1" x14ac:dyDescent="0.3">
      <c r="A1002" s="48">
        <v>10</v>
      </c>
      <c r="B1002" s="109" t="s">
        <v>1284</v>
      </c>
      <c r="C1002" s="109" t="s">
        <v>1253</v>
      </c>
      <c r="D1002" s="109" t="s">
        <v>826</v>
      </c>
      <c r="E1002" s="109" t="s">
        <v>1285</v>
      </c>
      <c r="F1002" s="109" t="s">
        <v>1286</v>
      </c>
      <c r="G1002" s="109">
        <v>28</v>
      </c>
      <c r="H1002" s="130" t="s">
        <v>549</v>
      </c>
      <c r="I1002" s="125" t="s">
        <v>82</v>
      </c>
      <c r="J1002" s="109" t="s">
        <v>874</v>
      </c>
      <c r="K1002" s="109" t="s">
        <v>1287</v>
      </c>
      <c r="L1002" s="109" t="s">
        <v>35</v>
      </c>
      <c r="M1002" s="109" t="s">
        <v>83</v>
      </c>
      <c r="N1002" s="109" t="s">
        <v>84</v>
      </c>
      <c r="O1002" s="109" t="s">
        <v>826</v>
      </c>
      <c r="P1002" s="109" t="s">
        <v>85</v>
      </c>
      <c r="Q1002" s="130" t="s">
        <v>826</v>
      </c>
      <c r="R1002" s="130" t="s">
        <v>5</v>
      </c>
      <c r="S1002" s="109" t="s">
        <v>826</v>
      </c>
      <c r="T1002" s="109" t="s">
        <v>826</v>
      </c>
      <c r="U1002" s="109" t="s">
        <v>7</v>
      </c>
      <c r="V1002" s="109" t="s">
        <v>826</v>
      </c>
      <c r="W1002" s="109" t="s">
        <v>826</v>
      </c>
      <c r="X1002" s="109"/>
      <c r="Y1002" s="105" t="e">
        <f t="shared" ref="Y1002:AC1002" ca="1" si="1112">TRIM(SUBSTITUTE(SUBSTITUTE(OFFSET($Q1002,0,COLUMN()-COLUMN($AL$1)),CHAR(160)," "),_xludf.UNICHAR(8239)," "))</f>
        <v>#NAME?</v>
      </c>
      <c r="Z1002" s="105" t="e">
        <f t="shared" ca="1" si="1112"/>
        <v>#NAME?</v>
      </c>
      <c r="AA1002" s="105" t="e">
        <f t="shared" ca="1" si="1112"/>
        <v>#NAME?</v>
      </c>
      <c r="AB1002" s="105" t="e">
        <f t="shared" ca="1" si="1112"/>
        <v>#NAME?</v>
      </c>
      <c r="AC1002" s="105" t="e">
        <f t="shared" ca="1" si="1112"/>
        <v>#NAME?</v>
      </c>
      <c r="AD1002" s="107">
        <f t="shared" si="1077"/>
        <v>1</v>
      </c>
      <c r="AE1002" s="107" t="str">
        <f t="shared" si="971"/>
        <v>2026-04</v>
      </c>
      <c r="AF1002" s="107">
        <f t="shared" si="1078"/>
        <v>1</v>
      </c>
      <c r="AG1002" s="107">
        <f t="shared" si="1079"/>
        <v>1</v>
      </c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</row>
    <row r="1003" spans="1:47" ht="24" customHeight="1" x14ac:dyDescent="0.3">
      <c r="A1003" s="48">
        <v>11</v>
      </c>
      <c r="B1003" s="109" t="s">
        <v>1288</v>
      </c>
      <c r="C1003" s="109" t="s">
        <v>1253</v>
      </c>
      <c r="D1003" s="109" t="s">
        <v>826</v>
      </c>
      <c r="E1003" s="109" t="s">
        <v>1289</v>
      </c>
      <c r="F1003" s="109" t="s">
        <v>1290</v>
      </c>
      <c r="G1003" s="109">
        <v>32</v>
      </c>
      <c r="H1003" s="130" t="s">
        <v>549</v>
      </c>
      <c r="I1003" s="125" t="s">
        <v>82</v>
      </c>
      <c r="J1003" s="109" t="s">
        <v>874</v>
      </c>
      <c r="K1003" s="109" t="s">
        <v>1291</v>
      </c>
      <c r="L1003" s="109" t="s">
        <v>35</v>
      </c>
      <c r="M1003" s="109" t="s">
        <v>83</v>
      </c>
      <c r="N1003" s="109" t="s">
        <v>84</v>
      </c>
      <c r="O1003" s="109" t="s">
        <v>826</v>
      </c>
      <c r="P1003" s="109" t="s">
        <v>85</v>
      </c>
      <c r="Q1003" s="136" t="s">
        <v>16</v>
      </c>
      <c r="R1003" s="130" t="s">
        <v>826</v>
      </c>
      <c r="S1003" s="109" t="s">
        <v>826</v>
      </c>
      <c r="T1003" s="109" t="s">
        <v>826</v>
      </c>
      <c r="U1003" s="109" t="s">
        <v>826</v>
      </c>
      <c r="V1003" s="109" t="s">
        <v>826</v>
      </c>
      <c r="W1003" s="109" t="s">
        <v>826</v>
      </c>
      <c r="X1003" s="109"/>
      <c r="Y1003" s="105" t="e">
        <f t="shared" ref="Y1003:AC1003" ca="1" si="1113">TRIM(SUBSTITUTE(SUBSTITUTE(OFFSET($Q1003,0,COLUMN()-COLUMN($AL$1)),CHAR(160)," "),_xludf.UNICHAR(8239)," "))</f>
        <v>#NAME?</v>
      </c>
      <c r="Z1003" s="105" t="e">
        <f t="shared" ca="1" si="1113"/>
        <v>#NAME?</v>
      </c>
      <c r="AA1003" s="105" t="e">
        <f t="shared" ca="1" si="1113"/>
        <v>#NAME?</v>
      </c>
      <c r="AB1003" s="105" t="e">
        <f t="shared" ca="1" si="1113"/>
        <v>#NAME?</v>
      </c>
      <c r="AC1003" s="105" t="e">
        <f t="shared" ca="1" si="1113"/>
        <v>#NAME?</v>
      </c>
      <c r="AD1003" s="107">
        <f t="shared" si="1077"/>
        <v>1</v>
      </c>
      <c r="AE1003" s="107" t="str">
        <f t="shared" si="971"/>
        <v>2026-04</v>
      </c>
      <c r="AF1003" s="107">
        <f t="shared" si="1078"/>
        <v>1</v>
      </c>
      <c r="AG1003" s="107">
        <f t="shared" si="1079"/>
        <v>1</v>
      </c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</row>
    <row r="1004" spans="1:47" ht="24" customHeight="1" x14ac:dyDescent="0.3">
      <c r="A1004" s="48">
        <v>12</v>
      </c>
      <c r="B1004" s="109" t="s">
        <v>1292</v>
      </c>
      <c r="C1004" s="109" t="s">
        <v>1253</v>
      </c>
      <c r="D1004" s="109" t="s">
        <v>826</v>
      </c>
      <c r="E1004" s="109" t="s">
        <v>1293</v>
      </c>
      <c r="F1004" s="109" t="s">
        <v>1294</v>
      </c>
      <c r="G1004" s="109">
        <v>64</v>
      </c>
      <c r="H1004" s="130" t="s">
        <v>941</v>
      </c>
      <c r="I1004" s="126" t="s">
        <v>88</v>
      </c>
      <c r="J1004" s="109" t="s">
        <v>897</v>
      </c>
      <c r="K1004" s="109">
        <v>594233991</v>
      </c>
      <c r="L1004" s="109" t="s">
        <v>35</v>
      </c>
      <c r="M1004" s="109" t="s">
        <v>83</v>
      </c>
      <c r="N1004" s="109" t="s">
        <v>84</v>
      </c>
      <c r="O1004" s="109" t="s">
        <v>826</v>
      </c>
      <c r="P1004" s="109" t="s">
        <v>156</v>
      </c>
      <c r="Q1004" s="136" t="s">
        <v>4</v>
      </c>
      <c r="R1004" s="130" t="s">
        <v>826</v>
      </c>
      <c r="S1004" s="109" t="s">
        <v>826</v>
      </c>
      <c r="T1004" s="109" t="s">
        <v>826</v>
      </c>
      <c r="U1004" s="109" t="s">
        <v>826</v>
      </c>
      <c r="V1004" s="109" t="s">
        <v>826</v>
      </c>
      <c r="W1004" s="109" t="s">
        <v>826</v>
      </c>
      <c r="X1004" s="109"/>
      <c r="Y1004" s="105" t="e">
        <f t="shared" ref="Y1004:AC1004" ca="1" si="1114">TRIM(SUBSTITUTE(SUBSTITUTE(OFFSET($Q1004,0,COLUMN()-COLUMN($AL$1)),CHAR(160)," "),_xludf.UNICHAR(8239)," "))</f>
        <v>#NAME?</v>
      </c>
      <c r="Z1004" s="105" t="e">
        <f t="shared" ca="1" si="1114"/>
        <v>#NAME?</v>
      </c>
      <c r="AA1004" s="105" t="e">
        <f t="shared" ca="1" si="1114"/>
        <v>#NAME?</v>
      </c>
      <c r="AB1004" s="105" t="e">
        <f t="shared" ca="1" si="1114"/>
        <v>#NAME?</v>
      </c>
      <c r="AC1004" s="105" t="e">
        <f t="shared" ca="1" si="1114"/>
        <v>#NAME?</v>
      </c>
      <c r="AD1004" s="107">
        <f t="shared" si="1077"/>
        <v>1</v>
      </c>
      <c r="AE1004" s="107" t="str">
        <f t="shared" si="971"/>
        <v>2026-04</v>
      </c>
      <c r="AF1004" s="107">
        <f t="shared" si="1078"/>
        <v>1</v>
      </c>
      <c r="AG1004" s="107">
        <f t="shared" si="1079"/>
        <v>1</v>
      </c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</row>
    <row r="1005" spans="1:47" ht="24" customHeight="1" x14ac:dyDescent="0.3">
      <c r="A1005" s="48">
        <v>13</v>
      </c>
      <c r="B1005" s="109" t="s">
        <v>1295</v>
      </c>
      <c r="C1005" s="109" t="s">
        <v>1253</v>
      </c>
      <c r="D1005" s="109" t="s">
        <v>826</v>
      </c>
      <c r="E1005" s="109" t="s">
        <v>1296</v>
      </c>
      <c r="F1005" s="109" t="s">
        <v>1297</v>
      </c>
      <c r="G1005" s="109">
        <v>37</v>
      </c>
      <c r="H1005" s="130" t="s">
        <v>549</v>
      </c>
      <c r="I1005" s="125" t="s">
        <v>82</v>
      </c>
      <c r="J1005" s="109" t="s">
        <v>874</v>
      </c>
      <c r="K1005" s="109" t="s">
        <v>1298</v>
      </c>
      <c r="L1005" s="109" t="s">
        <v>44</v>
      </c>
      <c r="M1005" s="109" t="s">
        <v>83</v>
      </c>
      <c r="N1005" s="109" t="s">
        <v>84</v>
      </c>
      <c r="O1005" s="109" t="s">
        <v>826</v>
      </c>
      <c r="P1005" s="109" t="s">
        <v>85</v>
      </c>
      <c r="Q1005" s="130" t="s">
        <v>826</v>
      </c>
      <c r="R1005" s="130" t="s">
        <v>37</v>
      </c>
      <c r="S1005" s="109" t="s">
        <v>826</v>
      </c>
      <c r="T1005" s="109" t="s">
        <v>826</v>
      </c>
      <c r="U1005" s="109" t="s">
        <v>826</v>
      </c>
      <c r="V1005" s="109" t="s">
        <v>826</v>
      </c>
      <c r="W1005" s="109" t="s">
        <v>826</v>
      </c>
      <c r="X1005" s="109"/>
      <c r="Y1005" s="105" t="e">
        <f t="shared" ref="Y1005:AC1005" ca="1" si="1115">TRIM(SUBSTITUTE(SUBSTITUTE(OFFSET($Q1005,0,COLUMN()-COLUMN($AL$1)),CHAR(160)," "),_xludf.UNICHAR(8239)," "))</f>
        <v>#NAME?</v>
      </c>
      <c r="Z1005" s="105" t="e">
        <f t="shared" ca="1" si="1115"/>
        <v>#NAME?</v>
      </c>
      <c r="AA1005" s="105" t="e">
        <f t="shared" ca="1" si="1115"/>
        <v>#NAME?</v>
      </c>
      <c r="AB1005" s="105" t="e">
        <f t="shared" ca="1" si="1115"/>
        <v>#NAME?</v>
      </c>
      <c r="AC1005" s="105" t="e">
        <f t="shared" ca="1" si="1115"/>
        <v>#NAME?</v>
      </c>
      <c r="AD1005" s="107">
        <f t="shared" si="1077"/>
        <v>1</v>
      </c>
      <c r="AE1005" s="107" t="str">
        <f t="shared" si="971"/>
        <v>2026-04</v>
      </c>
      <c r="AF1005" s="107">
        <f t="shared" si="1078"/>
        <v>1</v>
      </c>
      <c r="AG1005" s="107">
        <f t="shared" si="1079"/>
        <v>1</v>
      </c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</row>
    <row r="1006" spans="1:47" ht="24" customHeight="1" x14ac:dyDescent="0.3">
      <c r="A1006" s="48">
        <v>14</v>
      </c>
      <c r="B1006" s="109" t="s">
        <v>466</v>
      </c>
      <c r="C1006" s="109" t="s">
        <v>1253</v>
      </c>
      <c r="D1006" s="109" t="s">
        <v>826</v>
      </c>
      <c r="E1006" s="109" t="s">
        <v>1299</v>
      </c>
      <c r="F1006" s="109" t="s">
        <v>1300</v>
      </c>
      <c r="G1006" s="109">
        <v>39</v>
      </c>
      <c r="H1006" s="130" t="s">
        <v>549</v>
      </c>
      <c r="I1006" s="125" t="s">
        <v>82</v>
      </c>
      <c r="J1006" s="109" t="s">
        <v>874</v>
      </c>
      <c r="K1006" s="109" t="s">
        <v>1301</v>
      </c>
      <c r="L1006" s="109" t="s">
        <v>35</v>
      </c>
      <c r="M1006" s="109" t="s">
        <v>83</v>
      </c>
      <c r="N1006" s="109" t="s">
        <v>84</v>
      </c>
      <c r="O1006" s="109" t="s">
        <v>826</v>
      </c>
      <c r="P1006" s="109" t="s">
        <v>85</v>
      </c>
      <c r="Q1006" s="130" t="s">
        <v>826</v>
      </c>
      <c r="R1006" s="130" t="s">
        <v>5</v>
      </c>
      <c r="S1006" s="109" t="s">
        <v>826</v>
      </c>
      <c r="T1006" s="109" t="s">
        <v>826</v>
      </c>
      <c r="U1006" s="109" t="s">
        <v>7</v>
      </c>
      <c r="V1006" s="109" t="s">
        <v>826</v>
      </c>
      <c r="W1006" s="109" t="s">
        <v>826</v>
      </c>
      <c r="X1006" s="109"/>
      <c r="Y1006" s="105" t="e">
        <f t="shared" ref="Y1006:AC1006" ca="1" si="1116">TRIM(SUBSTITUTE(SUBSTITUTE(OFFSET($Q1006,0,COLUMN()-COLUMN($AL$1)),CHAR(160)," "),_xludf.UNICHAR(8239)," "))</f>
        <v>#NAME?</v>
      </c>
      <c r="Z1006" s="105" t="e">
        <f t="shared" ca="1" si="1116"/>
        <v>#NAME?</v>
      </c>
      <c r="AA1006" s="105" t="e">
        <f t="shared" ca="1" si="1116"/>
        <v>#NAME?</v>
      </c>
      <c r="AB1006" s="105" t="e">
        <f t="shared" ca="1" si="1116"/>
        <v>#NAME?</v>
      </c>
      <c r="AC1006" s="105" t="e">
        <f t="shared" ca="1" si="1116"/>
        <v>#NAME?</v>
      </c>
      <c r="AD1006" s="107">
        <f t="shared" si="1077"/>
        <v>1</v>
      </c>
      <c r="AE1006" s="107" t="str">
        <f t="shared" si="971"/>
        <v>2026-04</v>
      </c>
      <c r="AF1006" s="107">
        <f t="shared" si="1078"/>
        <v>0</v>
      </c>
      <c r="AG1006" s="107">
        <f t="shared" si="1079"/>
        <v>0</v>
      </c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</row>
    <row r="1007" spans="1:47" ht="24" customHeight="1" x14ac:dyDescent="0.3">
      <c r="A1007" s="48">
        <v>15</v>
      </c>
      <c r="B1007" s="109" t="s">
        <v>1302</v>
      </c>
      <c r="C1007" s="109" t="s">
        <v>1253</v>
      </c>
      <c r="D1007" s="109" t="s">
        <v>826</v>
      </c>
      <c r="E1007" s="109" t="s">
        <v>1303</v>
      </c>
      <c r="F1007" s="109" t="s">
        <v>1304</v>
      </c>
      <c r="G1007" s="109">
        <v>30</v>
      </c>
      <c r="H1007" s="130" t="s">
        <v>549</v>
      </c>
      <c r="I1007" s="125" t="s">
        <v>82</v>
      </c>
      <c r="J1007" s="109" t="s">
        <v>874</v>
      </c>
      <c r="K1007" s="109" t="s">
        <v>1305</v>
      </c>
      <c r="L1007" s="109" t="s">
        <v>35</v>
      </c>
      <c r="M1007" s="109" t="s">
        <v>94</v>
      </c>
      <c r="N1007" s="109" t="s">
        <v>84</v>
      </c>
      <c r="O1007" s="109" t="s">
        <v>826</v>
      </c>
      <c r="P1007" s="109" t="s">
        <v>85</v>
      </c>
      <c r="Q1007" s="136" t="s">
        <v>16</v>
      </c>
      <c r="R1007" s="130" t="s">
        <v>826</v>
      </c>
      <c r="S1007" s="109" t="s">
        <v>826</v>
      </c>
      <c r="T1007" s="109" t="s">
        <v>826</v>
      </c>
      <c r="U1007" s="109" t="s">
        <v>826</v>
      </c>
      <c r="V1007" s="109" t="s">
        <v>826</v>
      </c>
      <c r="W1007" s="109" t="s">
        <v>826</v>
      </c>
      <c r="X1007" s="109"/>
      <c r="Y1007" s="105" t="e">
        <f t="shared" ref="Y1007:AC1007" ca="1" si="1117">TRIM(SUBSTITUTE(SUBSTITUTE(OFFSET($Q1007,0,COLUMN()-COLUMN($AL$1)),CHAR(160)," "),_xludf.UNICHAR(8239)," "))</f>
        <v>#NAME?</v>
      </c>
      <c r="Z1007" s="105" t="e">
        <f t="shared" ca="1" si="1117"/>
        <v>#NAME?</v>
      </c>
      <c r="AA1007" s="105" t="e">
        <f t="shared" ca="1" si="1117"/>
        <v>#NAME?</v>
      </c>
      <c r="AB1007" s="105" t="e">
        <f t="shared" ca="1" si="1117"/>
        <v>#NAME?</v>
      </c>
      <c r="AC1007" s="105" t="e">
        <f t="shared" ca="1" si="1117"/>
        <v>#NAME?</v>
      </c>
      <c r="AD1007" s="107">
        <f t="shared" si="1077"/>
        <v>1</v>
      </c>
      <c r="AE1007" s="107" t="str">
        <f t="shared" si="971"/>
        <v>2026-04</v>
      </c>
      <c r="AF1007" s="107">
        <f t="shared" si="1078"/>
        <v>1</v>
      </c>
      <c r="AG1007" s="107">
        <f t="shared" si="1079"/>
        <v>1</v>
      </c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</row>
    <row r="1008" spans="1:47" ht="24" customHeight="1" x14ac:dyDescent="0.3">
      <c r="A1008" s="48">
        <v>16</v>
      </c>
      <c r="B1008" s="109" t="s">
        <v>294</v>
      </c>
      <c r="C1008" s="109" t="s">
        <v>1253</v>
      </c>
      <c r="D1008" s="109" t="s">
        <v>826</v>
      </c>
      <c r="E1008" s="109" t="s">
        <v>1306</v>
      </c>
      <c r="F1008" s="109" t="s">
        <v>1307</v>
      </c>
      <c r="G1008" s="109">
        <v>29</v>
      </c>
      <c r="H1008" s="130" t="s">
        <v>549</v>
      </c>
      <c r="I1008" s="125" t="s">
        <v>82</v>
      </c>
      <c r="J1008" s="109" t="s">
        <v>874</v>
      </c>
      <c r="K1008" s="109" t="s">
        <v>1308</v>
      </c>
      <c r="L1008" s="109" t="s">
        <v>35</v>
      </c>
      <c r="M1008" s="109" t="s">
        <v>83</v>
      </c>
      <c r="N1008" s="109" t="s">
        <v>84</v>
      </c>
      <c r="O1008" s="109" t="s">
        <v>826</v>
      </c>
      <c r="P1008" s="109" t="s">
        <v>85</v>
      </c>
      <c r="Q1008" s="136" t="s">
        <v>4</v>
      </c>
      <c r="R1008" s="130" t="s">
        <v>826</v>
      </c>
      <c r="S1008" s="109" t="s">
        <v>826</v>
      </c>
      <c r="T1008" s="109" t="s">
        <v>826</v>
      </c>
      <c r="U1008" s="109" t="s">
        <v>7</v>
      </c>
      <c r="V1008" s="109" t="s">
        <v>826</v>
      </c>
      <c r="W1008" s="109" t="s">
        <v>826</v>
      </c>
      <c r="X1008" s="109"/>
      <c r="Y1008" s="105" t="e">
        <f t="shared" ref="Y1008:AC1008" ca="1" si="1118">TRIM(SUBSTITUTE(SUBSTITUTE(OFFSET($Q1008,0,COLUMN()-COLUMN($AL$1)),CHAR(160)," "),_xludf.UNICHAR(8239)," "))</f>
        <v>#NAME?</v>
      </c>
      <c r="Z1008" s="105" t="e">
        <f t="shared" ca="1" si="1118"/>
        <v>#NAME?</v>
      </c>
      <c r="AA1008" s="105" t="e">
        <f t="shared" ca="1" si="1118"/>
        <v>#NAME?</v>
      </c>
      <c r="AB1008" s="105" t="e">
        <f t="shared" ca="1" si="1118"/>
        <v>#NAME?</v>
      </c>
      <c r="AC1008" s="105" t="e">
        <f t="shared" ca="1" si="1118"/>
        <v>#NAME?</v>
      </c>
      <c r="AD1008" s="107">
        <f t="shared" si="1077"/>
        <v>1</v>
      </c>
      <c r="AE1008" s="107" t="str">
        <f t="shared" si="971"/>
        <v>2026-04</v>
      </c>
      <c r="AF1008" s="107">
        <f t="shared" si="1078"/>
        <v>0</v>
      </c>
      <c r="AG1008" s="107">
        <f t="shared" si="1079"/>
        <v>0</v>
      </c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</row>
    <row r="1009" spans="1:47" ht="24" customHeight="1" x14ac:dyDescent="0.3">
      <c r="A1009" s="48">
        <v>17</v>
      </c>
      <c r="B1009" s="109" t="s">
        <v>295</v>
      </c>
      <c r="C1009" s="109" t="s">
        <v>1253</v>
      </c>
      <c r="D1009" s="109" t="s">
        <v>826</v>
      </c>
      <c r="E1009" s="109" t="s">
        <v>1309</v>
      </c>
      <c r="F1009" s="109" t="s">
        <v>1310</v>
      </c>
      <c r="G1009" s="109">
        <v>1</v>
      </c>
      <c r="H1009" s="130" t="s">
        <v>212</v>
      </c>
      <c r="I1009" s="125" t="s">
        <v>82</v>
      </c>
      <c r="J1009" s="109" t="s">
        <v>874</v>
      </c>
      <c r="K1009" s="109" t="s">
        <v>1308</v>
      </c>
      <c r="L1009" s="109" t="s">
        <v>35</v>
      </c>
      <c r="M1009" s="109" t="s">
        <v>89</v>
      </c>
      <c r="N1009" s="109" t="s">
        <v>84</v>
      </c>
      <c r="O1009" s="109" t="s">
        <v>826</v>
      </c>
      <c r="P1009" s="109" t="s">
        <v>85</v>
      </c>
      <c r="Q1009" s="136" t="s">
        <v>4</v>
      </c>
      <c r="R1009" s="130" t="s">
        <v>826</v>
      </c>
      <c r="S1009" s="109" t="s">
        <v>826</v>
      </c>
      <c r="T1009" s="109" t="s">
        <v>826</v>
      </c>
      <c r="U1009" s="109" t="s">
        <v>7</v>
      </c>
      <c r="V1009" s="109" t="s">
        <v>826</v>
      </c>
      <c r="W1009" s="109" t="s">
        <v>826</v>
      </c>
      <c r="X1009" s="109"/>
      <c r="Y1009" s="105" t="e">
        <f t="shared" ref="Y1009:AC1009" ca="1" si="1119">TRIM(SUBSTITUTE(SUBSTITUTE(OFFSET($Q1009,0,COLUMN()-COLUMN($AL$1)),CHAR(160)," "),_xludf.UNICHAR(8239)," "))</f>
        <v>#NAME?</v>
      </c>
      <c r="Z1009" s="105" t="e">
        <f t="shared" ca="1" si="1119"/>
        <v>#NAME?</v>
      </c>
      <c r="AA1009" s="105" t="e">
        <f t="shared" ca="1" si="1119"/>
        <v>#NAME?</v>
      </c>
      <c r="AB1009" s="105" t="e">
        <f t="shared" ca="1" si="1119"/>
        <v>#NAME?</v>
      </c>
      <c r="AC1009" s="105" t="e">
        <f t="shared" ca="1" si="1119"/>
        <v>#NAME?</v>
      </c>
      <c r="AD1009" s="107">
        <f t="shared" si="1077"/>
        <v>1</v>
      </c>
      <c r="AE1009" s="107" t="str">
        <f t="shared" si="971"/>
        <v>2026-04</v>
      </c>
      <c r="AF1009" s="107">
        <f t="shared" si="1078"/>
        <v>0</v>
      </c>
      <c r="AG1009" s="107">
        <f t="shared" si="1079"/>
        <v>0</v>
      </c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</row>
    <row r="1010" spans="1:47" ht="24" customHeight="1" x14ac:dyDescent="0.3">
      <c r="A1010" s="48">
        <v>18</v>
      </c>
      <c r="B1010" s="109" t="s">
        <v>1311</v>
      </c>
      <c r="C1010" s="109" t="s">
        <v>1253</v>
      </c>
      <c r="D1010" s="109" t="s">
        <v>826</v>
      </c>
      <c r="E1010" s="109" t="s">
        <v>1312</v>
      </c>
      <c r="F1010" s="109" t="s">
        <v>1313</v>
      </c>
      <c r="G1010" s="109">
        <v>67</v>
      </c>
      <c r="H1010" s="130" t="s">
        <v>941</v>
      </c>
      <c r="I1010" s="126" t="s">
        <v>88</v>
      </c>
      <c r="J1010" s="109" t="s">
        <v>897</v>
      </c>
      <c r="K1010" s="109" t="s">
        <v>1314</v>
      </c>
      <c r="L1010" s="109" t="s">
        <v>35</v>
      </c>
      <c r="M1010" s="109" t="s">
        <v>83</v>
      </c>
      <c r="N1010" s="109" t="s">
        <v>84</v>
      </c>
      <c r="O1010" s="109" t="s">
        <v>826</v>
      </c>
      <c r="P1010" s="109" t="s">
        <v>85</v>
      </c>
      <c r="Q1010" s="136" t="s">
        <v>16</v>
      </c>
      <c r="R1010" s="130" t="s">
        <v>826</v>
      </c>
      <c r="S1010" s="109" t="s">
        <v>826</v>
      </c>
      <c r="T1010" s="109" t="s">
        <v>826</v>
      </c>
      <c r="U1010" s="109" t="s">
        <v>826</v>
      </c>
      <c r="V1010" s="109" t="s">
        <v>826</v>
      </c>
      <c r="W1010" s="109" t="s">
        <v>826</v>
      </c>
      <c r="X1010" s="109"/>
      <c r="Y1010" s="105" t="e">
        <f t="shared" ref="Y1010:AC1010" ca="1" si="1120">TRIM(SUBSTITUTE(SUBSTITUTE(OFFSET($Q1010,0,COLUMN()-COLUMN($AL$1)),CHAR(160)," "),_xludf.UNICHAR(8239)," "))</f>
        <v>#NAME?</v>
      </c>
      <c r="Z1010" s="105" t="e">
        <f t="shared" ca="1" si="1120"/>
        <v>#NAME?</v>
      </c>
      <c r="AA1010" s="105" t="e">
        <f t="shared" ca="1" si="1120"/>
        <v>#NAME?</v>
      </c>
      <c r="AB1010" s="105" t="e">
        <f t="shared" ca="1" si="1120"/>
        <v>#NAME?</v>
      </c>
      <c r="AC1010" s="105" t="e">
        <f t="shared" ca="1" si="1120"/>
        <v>#NAME?</v>
      </c>
      <c r="AD1010" s="107">
        <f t="shared" si="1077"/>
        <v>1</v>
      </c>
      <c r="AE1010" s="107" t="str">
        <f t="shared" si="971"/>
        <v>2026-04</v>
      </c>
      <c r="AF1010" s="107">
        <f t="shared" si="1078"/>
        <v>1</v>
      </c>
      <c r="AG1010" s="107">
        <f t="shared" si="1079"/>
        <v>1</v>
      </c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</row>
    <row r="1011" spans="1:47" ht="24" customHeight="1" x14ac:dyDescent="0.3">
      <c r="A1011" s="48">
        <v>19</v>
      </c>
      <c r="B1011" s="109" t="s">
        <v>1315</v>
      </c>
      <c r="C1011" s="109" t="s">
        <v>1253</v>
      </c>
      <c r="D1011" s="109" t="s">
        <v>826</v>
      </c>
      <c r="E1011" s="109" t="s">
        <v>1316</v>
      </c>
      <c r="F1011" s="109" t="s">
        <v>1317</v>
      </c>
      <c r="G1011" s="109">
        <v>62</v>
      </c>
      <c r="H1011" s="130" t="s">
        <v>941</v>
      </c>
      <c r="I1011" s="125" t="s">
        <v>82</v>
      </c>
      <c r="J1011" s="109" t="s">
        <v>874</v>
      </c>
      <c r="K1011" s="109" t="s">
        <v>1314</v>
      </c>
      <c r="L1011" s="109" t="s">
        <v>35</v>
      </c>
      <c r="M1011" s="109" t="s">
        <v>83</v>
      </c>
      <c r="N1011" s="109" t="s">
        <v>84</v>
      </c>
      <c r="O1011" s="109" t="s">
        <v>826</v>
      </c>
      <c r="P1011" s="109" t="s">
        <v>85</v>
      </c>
      <c r="Q1011" s="136" t="s">
        <v>4</v>
      </c>
      <c r="R1011" s="130" t="s">
        <v>826</v>
      </c>
      <c r="S1011" s="109" t="s">
        <v>826</v>
      </c>
      <c r="T1011" s="109" t="s">
        <v>826</v>
      </c>
      <c r="U1011" s="109" t="s">
        <v>826</v>
      </c>
      <c r="V1011" s="109" t="s">
        <v>826</v>
      </c>
      <c r="W1011" s="109" t="s">
        <v>826</v>
      </c>
      <c r="X1011" s="109"/>
      <c r="Y1011" s="105" t="e">
        <f t="shared" ref="Y1011:AC1011" ca="1" si="1121">TRIM(SUBSTITUTE(SUBSTITUTE(OFFSET($Q1011,0,COLUMN()-COLUMN($AL$1)),CHAR(160)," "),_xludf.UNICHAR(8239)," "))</f>
        <v>#NAME?</v>
      </c>
      <c r="Z1011" s="105" t="e">
        <f t="shared" ca="1" si="1121"/>
        <v>#NAME?</v>
      </c>
      <c r="AA1011" s="105" t="e">
        <f t="shared" ca="1" si="1121"/>
        <v>#NAME?</v>
      </c>
      <c r="AB1011" s="105" t="e">
        <f t="shared" ca="1" si="1121"/>
        <v>#NAME?</v>
      </c>
      <c r="AC1011" s="105" t="e">
        <f t="shared" ca="1" si="1121"/>
        <v>#NAME?</v>
      </c>
      <c r="AD1011" s="107">
        <f t="shared" si="1077"/>
        <v>1</v>
      </c>
      <c r="AE1011" s="107" t="str">
        <f t="shared" si="971"/>
        <v>2026-04</v>
      </c>
      <c r="AF1011" s="107">
        <f t="shared" si="1078"/>
        <v>1</v>
      </c>
      <c r="AG1011" s="107">
        <f t="shared" si="1079"/>
        <v>1</v>
      </c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</row>
    <row r="1012" spans="1:47" ht="24" customHeight="1" x14ac:dyDescent="0.3">
      <c r="A1012" s="48">
        <v>20</v>
      </c>
      <c r="B1012" s="109" t="s">
        <v>1318</v>
      </c>
      <c r="C1012" s="109" t="s">
        <v>1253</v>
      </c>
      <c r="D1012" s="109" t="s">
        <v>826</v>
      </c>
      <c r="E1012" s="109" t="s">
        <v>1319</v>
      </c>
      <c r="F1012" s="109" t="s">
        <v>1320</v>
      </c>
      <c r="G1012" s="109">
        <v>7</v>
      </c>
      <c r="H1012" s="130" t="s">
        <v>976</v>
      </c>
      <c r="I1012" s="125" t="s">
        <v>82</v>
      </c>
      <c r="J1012" s="109" t="s">
        <v>874</v>
      </c>
      <c r="K1012" s="109" t="s">
        <v>1321</v>
      </c>
      <c r="L1012" s="109" t="s">
        <v>35</v>
      </c>
      <c r="M1012" s="109" t="s">
        <v>89</v>
      </c>
      <c r="N1012" s="109" t="s">
        <v>84</v>
      </c>
      <c r="O1012" s="109" t="s">
        <v>826</v>
      </c>
      <c r="P1012" s="109" t="s">
        <v>85</v>
      </c>
      <c r="Q1012" s="136" t="s">
        <v>4</v>
      </c>
      <c r="R1012" s="130" t="s">
        <v>826</v>
      </c>
      <c r="S1012" s="109" t="s">
        <v>826</v>
      </c>
      <c r="T1012" s="109" t="s">
        <v>826</v>
      </c>
      <c r="U1012" s="109" t="s">
        <v>7</v>
      </c>
      <c r="V1012" s="109" t="s">
        <v>826</v>
      </c>
      <c r="W1012" s="109" t="s">
        <v>826</v>
      </c>
      <c r="X1012" s="109"/>
      <c r="Y1012" s="105" t="e">
        <f t="shared" ref="Y1012:AC1012" ca="1" si="1122">TRIM(SUBSTITUTE(SUBSTITUTE(OFFSET($Q1012,0,COLUMN()-COLUMN($AL$1)),CHAR(160)," "),_xludf.UNICHAR(8239)," "))</f>
        <v>#NAME?</v>
      </c>
      <c r="Z1012" s="105" t="e">
        <f t="shared" ca="1" si="1122"/>
        <v>#NAME?</v>
      </c>
      <c r="AA1012" s="105" t="e">
        <f t="shared" ca="1" si="1122"/>
        <v>#NAME?</v>
      </c>
      <c r="AB1012" s="105" t="e">
        <f t="shared" ca="1" si="1122"/>
        <v>#NAME?</v>
      </c>
      <c r="AC1012" s="105" t="e">
        <f t="shared" ca="1" si="1122"/>
        <v>#NAME?</v>
      </c>
      <c r="AD1012" s="107">
        <f t="shared" si="1077"/>
        <v>1</v>
      </c>
      <c r="AE1012" s="107" t="str">
        <f t="shared" si="971"/>
        <v>2026-04</v>
      </c>
      <c r="AF1012" s="107">
        <f t="shared" si="1078"/>
        <v>1</v>
      </c>
      <c r="AG1012" s="107">
        <f t="shared" si="1079"/>
        <v>1</v>
      </c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</row>
    <row r="1013" spans="1:47" ht="24" customHeight="1" x14ac:dyDescent="0.3">
      <c r="A1013" s="48">
        <v>21</v>
      </c>
      <c r="B1013" s="109" t="s">
        <v>1322</v>
      </c>
      <c r="C1013" s="109" t="s">
        <v>1253</v>
      </c>
      <c r="D1013" s="109" t="s">
        <v>826</v>
      </c>
      <c r="E1013" s="109" t="s">
        <v>1323</v>
      </c>
      <c r="F1013" s="109" t="s">
        <v>1324</v>
      </c>
      <c r="G1013" s="109">
        <v>58</v>
      </c>
      <c r="H1013" s="130" t="s">
        <v>549</v>
      </c>
      <c r="I1013" s="125" t="s">
        <v>82</v>
      </c>
      <c r="J1013" s="109" t="s">
        <v>874</v>
      </c>
      <c r="K1013" s="109" t="s">
        <v>1325</v>
      </c>
      <c r="L1013" s="109" t="s">
        <v>35</v>
      </c>
      <c r="M1013" s="105" t="s">
        <v>112</v>
      </c>
      <c r="N1013" s="109" t="s">
        <v>84</v>
      </c>
      <c r="O1013" s="109" t="s">
        <v>826</v>
      </c>
      <c r="P1013" s="109" t="s">
        <v>85</v>
      </c>
      <c r="Q1013" s="136" t="s">
        <v>4</v>
      </c>
      <c r="R1013" s="130" t="s">
        <v>826</v>
      </c>
      <c r="S1013" s="109" t="s">
        <v>826</v>
      </c>
      <c r="T1013" s="109" t="s">
        <v>826</v>
      </c>
      <c r="U1013" s="109" t="s">
        <v>826</v>
      </c>
      <c r="V1013" s="109" t="s">
        <v>826</v>
      </c>
      <c r="W1013" s="109" t="s">
        <v>826</v>
      </c>
      <c r="X1013" s="109"/>
      <c r="Y1013" s="105" t="e">
        <f t="shared" ref="Y1013:AC1013" ca="1" si="1123">TRIM(SUBSTITUTE(SUBSTITUTE(OFFSET($Q1013,0,COLUMN()-COLUMN($AL$1)),CHAR(160)," "),_xludf.UNICHAR(8239)," "))</f>
        <v>#NAME?</v>
      </c>
      <c r="Z1013" s="105" t="e">
        <f t="shared" ca="1" si="1123"/>
        <v>#NAME?</v>
      </c>
      <c r="AA1013" s="105" t="e">
        <f t="shared" ca="1" si="1123"/>
        <v>#NAME?</v>
      </c>
      <c r="AB1013" s="105" t="e">
        <f t="shared" ca="1" si="1123"/>
        <v>#NAME?</v>
      </c>
      <c r="AC1013" s="105" t="e">
        <f t="shared" ca="1" si="1123"/>
        <v>#NAME?</v>
      </c>
      <c r="AD1013" s="107">
        <f t="shared" si="1077"/>
        <v>1</v>
      </c>
      <c r="AE1013" s="107" t="str">
        <f t="shared" si="971"/>
        <v>2026-04</v>
      </c>
      <c r="AF1013" s="107">
        <f t="shared" si="1078"/>
        <v>1</v>
      </c>
      <c r="AG1013" s="107">
        <f t="shared" si="1079"/>
        <v>1</v>
      </c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</row>
    <row r="1014" spans="1:47" ht="24" customHeight="1" x14ac:dyDescent="0.3">
      <c r="A1014" s="48">
        <v>22</v>
      </c>
      <c r="B1014" s="109" t="s">
        <v>1326</v>
      </c>
      <c r="C1014" s="109" t="s">
        <v>1253</v>
      </c>
      <c r="D1014" s="109" t="s">
        <v>826</v>
      </c>
      <c r="E1014" s="109" t="s">
        <v>1327</v>
      </c>
      <c r="F1014" s="109" t="s">
        <v>1328</v>
      </c>
      <c r="G1014" s="109">
        <v>26</v>
      </c>
      <c r="H1014" s="130" t="s">
        <v>549</v>
      </c>
      <c r="I1014" s="125" t="s">
        <v>82</v>
      </c>
      <c r="J1014" s="109" t="s">
        <v>874</v>
      </c>
      <c r="K1014" s="109" t="s">
        <v>1329</v>
      </c>
      <c r="L1014" s="109" t="s">
        <v>35</v>
      </c>
      <c r="M1014" s="109" t="s">
        <v>83</v>
      </c>
      <c r="N1014" s="109" t="s">
        <v>84</v>
      </c>
      <c r="O1014" s="109" t="s">
        <v>826</v>
      </c>
      <c r="P1014" s="109" t="s">
        <v>85</v>
      </c>
      <c r="Q1014" s="136" t="s">
        <v>4</v>
      </c>
      <c r="R1014" s="130" t="s">
        <v>826</v>
      </c>
      <c r="S1014" s="109" t="s">
        <v>826</v>
      </c>
      <c r="T1014" s="109" t="s">
        <v>826</v>
      </c>
      <c r="U1014" s="109" t="s">
        <v>7</v>
      </c>
      <c r="V1014" s="109" t="s">
        <v>826</v>
      </c>
      <c r="W1014" s="109" t="s">
        <v>826</v>
      </c>
      <c r="X1014" s="109"/>
      <c r="Y1014" s="105" t="e">
        <f t="shared" ref="Y1014:AC1014" ca="1" si="1124">TRIM(SUBSTITUTE(SUBSTITUTE(OFFSET($Q1014,0,COLUMN()-COLUMN($AL$1)),CHAR(160)," "),_xludf.UNICHAR(8239)," "))</f>
        <v>#NAME?</v>
      </c>
      <c r="Z1014" s="105" t="e">
        <f t="shared" ca="1" si="1124"/>
        <v>#NAME?</v>
      </c>
      <c r="AA1014" s="105" t="e">
        <f t="shared" ca="1" si="1124"/>
        <v>#NAME?</v>
      </c>
      <c r="AB1014" s="105" t="e">
        <f t="shared" ca="1" si="1124"/>
        <v>#NAME?</v>
      </c>
      <c r="AC1014" s="105" t="e">
        <f t="shared" ca="1" si="1124"/>
        <v>#NAME?</v>
      </c>
      <c r="AD1014" s="107">
        <f t="shared" si="1077"/>
        <v>1</v>
      </c>
      <c r="AE1014" s="107" t="str">
        <f t="shared" si="971"/>
        <v>2026-04</v>
      </c>
      <c r="AF1014" s="107">
        <f t="shared" si="1078"/>
        <v>1</v>
      </c>
      <c r="AG1014" s="107">
        <f t="shared" si="1079"/>
        <v>1</v>
      </c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</row>
    <row r="1015" spans="1:47" ht="24" customHeight="1" x14ac:dyDescent="0.3">
      <c r="A1015" s="48">
        <v>23</v>
      </c>
      <c r="B1015" s="109" t="s">
        <v>1330</v>
      </c>
      <c r="C1015" s="109" t="s">
        <v>1253</v>
      </c>
      <c r="D1015" s="109" t="s">
        <v>826</v>
      </c>
      <c r="E1015" s="109" t="s">
        <v>1331</v>
      </c>
      <c r="F1015" s="109" t="s">
        <v>1332</v>
      </c>
      <c r="G1015" s="109">
        <v>1</v>
      </c>
      <c r="H1015" s="130" t="s">
        <v>212</v>
      </c>
      <c r="I1015" s="125" t="s">
        <v>82</v>
      </c>
      <c r="J1015" s="109" t="s">
        <v>874</v>
      </c>
      <c r="K1015" s="109" t="s">
        <v>1329</v>
      </c>
      <c r="L1015" s="109" t="s">
        <v>35</v>
      </c>
      <c r="M1015" s="109" t="s">
        <v>89</v>
      </c>
      <c r="N1015" s="109" t="s">
        <v>84</v>
      </c>
      <c r="O1015" s="109" t="s">
        <v>826</v>
      </c>
      <c r="P1015" s="109" t="s">
        <v>85</v>
      </c>
      <c r="Q1015" s="136" t="s">
        <v>4</v>
      </c>
      <c r="R1015" s="130" t="s">
        <v>826</v>
      </c>
      <c r="S1015" s="109" t="s">
        <v>826</v>
      </c>
      <c r="T1015" s="109" t="s">
        <v>826</v>
      </c>
      <c r="U1015" s="109" t="s">
        <v>7</v>
      </c>
      <c r="V1015" s="109" t="s">
        <v>826</v>
      </c>
      <c r="W1015" s="109" t="s">
        <v>826</v>
      </c>
      <c r="X1015" s="109"/>
      <c r="Y1015" s="105" t="e">
        <f t="shared" ref="Y1015:AC1015" ca="1" si="1125">TRIM(SUBSTITUTE(SUBSTITUTE(OFFSET($Q1015,0,COLUMN()-COLUMN($AL$1)),CHAR(160)," "),_xludf.UNICHAR(8239)," "))</f>
        <v>#NAME?</v>
      </c>
      <c r="Z1015" s="105" t="e">
        <f t="shared" ca="1" si="1125"/>
        <v>#NAME?</v>
      </c>
      <c r="AA1015" s="105" t="e">
        <f t="shared" ca="1" si="1125"/>
        <v>#NAME?</v>
      </c>
      <c r="AB1015" s="105" t="e">
        <f t="shared" ca="1" si="1125"/>
        <v>#NAME?</v>
      </c>
      <c r="AC1015" s="105" t="e">
        <f t="shared" ca="1" si="1125"/>
        <v>#NAME?</v>
      </c>
      <c r="AD1015" s="107">
        <f t="shared" si="1077"/>
        <v>1</v>
      </c>
      <c r="AE1015" s="107" t="str">
        <f t="shared" si="971"/>
        <v>2026-04</v>
      </c>
      <c r="AF1015" s="107">
        <f t="shared" si="1078"/>
        <v>1</v>
      </c>
      <c r="AG1015" s="107">
        <f t="shared" si="1079"/>
        <v>1</v>
      </c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</row>
    <row r="1016" spans="1:47" ht="24" customHeight="1" x14ac:dyDescent="0.3">
      <c r="A1016" s="48">
        <v>24</v>
      </c>
      <c r="B1016" s="109" t="s">
        <v>1333</v>
      </c>
      <c r="C1016" s="109" t="s">
        <v>1253</v>
      </c>
      <c r="D1016" s="109" t="s">
        <v>826</v>
      </c>
      <c r="E1016" s="109" t="s">
        <v>1334</v>
      </c>
      <c r="F1016" s="109" t="s">
        <v>1335</v>
      </c>
      <c r="G1016" s="109">
        <v>3</v>
      </c>
      <c r="H1016" s="130" t="s">
        <v>212</v>
      </c>
      <c r="I1016" s="125" t="s">
        <v>82</v>
      </c>
      <c r="J1016" s="109" t="s">
        <v>874</v>
      </c>
      <c r="K1016" s="109" t="s">
        <v>1336</v>
      </c>
      <c r="L1016" s="109" t="s">
        <v>35</v>
      </c>
      <c r="M1016" s="109" t="s">
        <v>89</v>
      </c>
      <c r="N1016" s="109" t="s">
        <v>84</v>
      </c>
      <c r="O1016" s="109" t="s">
        <v>826</v>
      </c>
      <c r="P1016" s="109" t="s">
        <v>85</v>
      </c>
      <c r="Q1016" s="136" t="s">
        <v>16</v>
      </c>
      <c r="R1016" s="130" t="s">
        <v>826</v>
      </c>
      <c r="S1016" s="109" t="s">
        <v>826</v>
      </c>
      <c r="T1016" s="109" t="s">
        <v>826</v>
      </c>
      <c r="U1016" s="109" t="s">
        <v>7</v>
      </c>
      <c r="V1016" s="109" t="s">
        <v>826</v>
      </c>
      <c r="W1016" s="109" t="s">
        <v>826</v>
      </c>
      <c r="X1016" s="109"/>
      <c r="Y1016" s="105" t="e">
        <f t="shared" ref="Y1016:AC1016" ca="1" si="1126">TRIM(SUBSTITUTE(SUBSTITUTE(OFFSET($Q1016,0,COLUMN()-COLUMN($AL$1)),CHAR(160)," "),_xludf.UNICHAR(8239)," "))</f>
        <v>#NAME?</v>
      </c>
      <c r="Z1016" s="105" t="e">
        <f t="shared" ca="1" si="1126"/>
        <v>#NAME?</v>
      </c>
      <c r="AA1016" s="105" t="e">
        <f t="shared" ca="1" si="1126"/>
        <v>#NAME?</v>
      </c>
      <c r="AB1016" s="105" t="e">
        <f t="shared" ca="1" si="1126"/>
        <v>#NAME?</v>
      </c>
      <c r="AC1016" s="105" t="e">
        <f t="shared" ca="1" si="1126"/>
        <v>#NAME?</v>
      </c>
      <c r="AD1016" s="107">
        <f t="shared" si="1077"/>
        <v>1</v>
      </c>
      <c r="AE1016" s="107" t="str">
        <f t="shared" si="971"/>
        <v>2026-04</v>
      </c>
      <c r="AF1016" s="107">
        <f t="shared" si="1078"/>
        <v>1</v>
      </c>
      <c r="AG1016" s="107">
        <f t="shared" si="1079"/>
        <v>1</v>
      </c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</row>
    <row r="1017" spans="1:47" ht="24" customHeight="1" x14ac:dyDescent="0.3">
      <c r="A1017" s="48">
        <v>25</v>
      </c>
      <c r="B1017" s="109" t="s">
        <v>1337</v>
      </c>
      <c r="C1017" s="109" t="s">
        <v>1253</v>
      </c>
      <c r="D1017" s="109" t="s">
        <v>826</v>
      </c>
      <c r="E1017" s="109" t="s">
        <v>1338</v>
      </c>
      <c r="F1017" s="109" t="s">
        <v>1339</v>
      </c>
      <c r="G1017" s="109">
        <v>1</v>
      </c>
      <c r="H1017" s="130" t="s">
        <v>212</v>
      </c>
      <c r="I1017" s="125" t="s">
        <v>82</v>
      </c>
      <c r="J1017" s="109" t="s">
        <v>874</v>
      </c>
      <c r="K1017" s="109" t="s">
        <v>1340</v>
      </c>
      <c r="L1017" s="109" t="s">
        <v>35</v>
      </c>
      <c r="M1017" s="109" t="s">
        <v>89</v>
      </c>
      <c r="N1017" s="109" t="s">
        <v>84</v>
      </c>
      <c r="O1017" s="109" t="s">
        <v>826</v>
      </c>
      <c r="P1017" s="109" t="s">
        <v>85</v>
      </c>
      <c r="Q1017" s="136" t="s">
        <v>4</v>
      </c>
      <c r="R1017" s="130" t="s">
        <v>826</v>
      </c>
      <c r="S1017" s="109" t="s">
        <v>826</v>
      </c>
      <c r="T1017" s="109" t="s">
        <v>826</v>
      </c>
      <c r="U1017" s="109" t="s">
        <v>7</v>
      </c>
      <c r="V1017" s="109" t="s">
        <v>826</v>
      </c>
      <c r="W1017" s="109" t="s">
        <v>826</v>
      </c>
      <c r="X1017" s="109"/>
      <c r="Y1017" s="105" t="e">
        <f t="shared" ref="Y1017:AC1017" ca="1" si="1127">TRIM(SUBSTITUTE(SUBSTITUTE(OFFSET($Q1017,0,COLUMN()-COLUMN($AL$1)),CHAR(160)," "),_xludf.UNICHAR(8239)," "))</f>
        <v>#NAME?</v>
      </c>
      <c r="Z1017" s="105" t="e">
        <f t="shared" ca="1" si="1127"/>
        <v>#NAME?</v>
      </c>
      <c r="AA1017" s="105" t="e">
        <f t="shared" ca="1" si="1127"/>
        <v>#NAME?</v>
      </c>
      <c r="AB1017" s="105" t="e">
        <f t="shared" ca="1" si="1127"/>
        <v>#NAME?</v>
      </c>
      <c r="AC1017" s="105" t="e">
        <f t="shared" ca="1" si="1127"/>
        <v>#NAME?</v>
      </c>
      <c r="AD1017" s="107">
        <f t="shared" si="1077"/>
        <v>1</v>
      </c>
      <c r="AE1017" s="107" t="str">
        <f t="shared" si="971"/>
        <v>2026-04</v>
      </c>
      <c r="AF1017" s="107">
        <f t="shared" si="1078"/>
        <v>1</v>
      </c>
      <c r="AG1017" s="107">
        <f t="shared" si="1079"/>
        <v>1</v>
      </c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</row>
    <row r="1018" spans="1:47" ht="24" customHeight="1" x14ac:dyDescent="0.3">
      <c r="A1018" s="48">
        <v>26</v>
      </c>
      <c r="B1018" s="109" t="s">
        <v>1037</v>
      </c>
      <c r="C1018" s="109" t="s">
        <v>1253</v>
      </c>
      <c r="D1018" s="109" t="s">
        <v>826</v>
      </c>
      <c r="E1018" s="109" t="s">
        <v>1038</v>
      </c>
      <c r="F1018" s="109" t="s">
        <v>1341</v>
      </c>
      <c r="G1018" s="109">
        <v>30</v>
      </c>
      <c r="H1018" s="130" t="s">
        <v>549</v>
      </c>
      <c r="I1018" s="125" t="s">
        <v>82</v>
      </c>
      <c r="J1018" s="109" t="s">
        <v>874</v>
      </c>
      <c r="K1018" s="109" t="s">
        <v>1040</v>
      </c>
      <c r="L1018" s="109" t="s">
        <v>44</v>
      </c>
      <c r="M1018" s="109" t="s">
        <v>83</v>
      </c>
      <c r="N1018" s="109" t="s">
        <v>84</v>
      </c>
      <c r="O1018" s="109" t="s">
        <v>826</v>
      </c>
      <c r="P1018" s="109" t="s">
        <v>85</v>
      </c>
      <c r="Q1018" s="130" t="s">
        <v>826</v>
      </c>
      <c r="R1018" s="130" t="s">
        <v>37</v>
      </c>
      <c r="S1018" s="109" t="s">
        <v>826</v>
      </c>
      <c r="T1018" s="109" t="s">
        <v>826</v>
      </c>
      <c r="U1018" s="109" t="s">
        <v>826</v>
      </c>
      <c r="V1018" s="109" t="s">
        <v>826</v>
      </c>
      <c r="W1018" s="109" t="s">
        <v>826</v>
      </c>
      <c r="X1018" s="109"/>
      <c r="Y1018" s="105" t="e">
        <f t="shared" ref="Y1018:AC1018" ca="1" si="1128">TRIM(SUBSTITUTE(SUBSTITUTE(OFFSET($Q1018,0,COLUMN()-COLUMN($AL$1)),CHAR(160)," "),_xludf.UNICHAR(8239)," "))</f>
        <v>#NAME?</v>
      </c>
      <c r="Z1018" s="105" t="e">
        <f t="shared" ca="1" si="1128"/>
        <v>#NAME?</v>
      </c>
      <c r="AA1018" s="105" t="e">
        <f t="shared" ca="1" si="1128"/>
        <v>#NAME?</v>
      </c>
      <c r="AB1018" s="105" t="e">
        <f t="shared" ca="1" si="1128"/>
        <v>#NAME?</v>
      </c>
      <c r="AC1018" s="105" t="e">
        <f t="shared" ca="1" si="1128"/>
        <v>#NAME?</v>
      </c>
      <c r="AD1018" s="107">
        <f t="shared" si="1077"/>
        <v>1</v>
      </c>
      <c r="AE1018" s="107" t="str">
        <f t="shared" si="971"/>
        <v>2026-04</v>
      </c>
      <c r="AF1018" s="107">
        <f t="shared" si="1078"/>
        <v>0</v>
      </c>
      <c r="AG1018" s="107">
        <f t="shared" si="1079"/>
        <v>0</v>
      </c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</row>
    <row r="1019" spans="1:47" ht="24" customHeight="1" x14ac:dyDescent="0.3">
      <c r="A1019" s="48">
        <v>27</v>
      </c>
      <c r="B1019" s="109" t="s">
        <v>1342</v>
      </c>
      <c r="C1019" s="109" t="s">
        <v>1253</v>
      </c>
      <c r="D1019" s="109" t="s">
        <v>826</v>
      </c>
      <c r="E1019" s="109" t="s">
        <v>1343</v>
      </c>
      <c r="F1019" s="109" t="s">
        <v>1344</v>
      </c>
      <c r="G1019" s="109">
        <v>47</v>
      </c>
      <c r="H1019" s="130" t="s">
        <v>549</v>
      </c>
      <c r="I1019" s="126" t="s">
        <v>88</v>
      </c>
      <c r="J1019" s="109" t="s">
        <v>897</v>
      </c>
      <c r="K1019" s="109" t="s">
        <v>1345</v>
      </c>
      <c r="L1019" s="109" t="s">
        <v>35</v>
      </c>
      <c r="M1019" s="109" t="s">
        <v>83</v>
      </c>
      <c r="N1019" s="109" t="s">
        <v>84</v>
      </c>
      <c r="O1019" s="109" t="s">
        <v>826</v>
      </c>
      <c r="P1019" s="109" t="s">
        <v>85</v>
      </c>
      <c r="Q1019" s="136" t="s">
        <v>4</v>
      </c>
      <c r="R1019" s="130" t="s">
        <v>826</v>
      </c>
      <c r="S1019" s="109" t="s">
        <v>826</v>
      </c>
      <c r="T1019" s="109" t="s">
        <v>826</v>
      </c>
      <c r="U1019" s="109" t="s">
        <v>826</v>
      </c>
      <c r="V1019" s="109" t="s">
        <v>826</v>
      </c>
      <c r="W1019" s="109" t="s">
        <v>826</v>
      </c>
      <c r="X1019" s="109"/>
      <c r="Y1019" s="105" t="e">
        <f t="shared" ref="Y1019:AC1019" ca="1" si="1129">TRIM(SUBSTITUTE(SUBSTITUTE(OFFSET($Q1019,0,COLUMN()-COLUMN($AL$1)),CHAR(160)," "),_xludf.UNICHAR(8239)," "))</f>
        <v>#NAME?</v>
      </c>
      <c r="Z1019" s="105" t="e">
        <f t="shared" ca="1" si="1129"/>
        <v>#NAME?</v>
      </c>
      <c r="AA1019" s="105" t="e">
        <f t="shared" ca="1" si="1129"/>
        <v>#NAME?</v>
      </c>
      <c r="AB1019" s="105" t="e">
        <f t="shared" ca="1" si="1129"/>
        <v>#NAME?</v>
      </c>
      <c r="AC1019" s="105" t="e">
        <f t="shared" ca="1" si="1129"/>
        <v>#NAME?</v>
      </c>
      <c r="AD1019" s="107">
        <f t="shared" si="1077"/>
        <v>1</v>
      </c>
      <c r="AE1019" s="107" t="str">
        <f t="shared" si="971"/>
        <v>2026-04</v>
      </c>
      <c r="AF1019" s="107">
        <f t="shared" si="1078"/>
        <v>1</v>
      </c>
      <c r="AG1019" s="107">
        <f t="shared" si="1079"/>
        <v>1</v>
      </c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</row>
    <row r="1020" spans="1:47" ht="24" customHeight="1" x14ac:dyDescent="0.3">
      <c r="A1020" s="48">
        <v>28</v>
      </c>
      <c r="B1020" s="109" t="s">
        <v>1346</v>
      </c>
      <c r="C1020" s="109" t="s">
        <v>1253</v>
      </c>
      <c r="D1020" s="109" t="s">
        <v>826</v>
      </c>
      <c r="E1020" s="109" t="s">
        <v>1347</v>
      </c>
      <c r="F1020" s="109" t="s">
        <v>1348</v>
      </c>
      <c r="G1020" s="109">
        <v>29</v>
      </c>
      <c r="H1020" s="130" t="s">
        <v>549</v>
      </c>
      <c r="I1020" s="125" t="s">
        <v>82</v>
      </c>
      <c r="J1020" s="109" t="s">
        <v>874</v>
      </c>
      <c r="K1020" s="109" t="s">
        <v>1349</v>
      </c>
      <c r="L1020" s="109" t="s">
        <v>35</v>
      </c>
      <c r="M1020" s="109" t="s">
        <v>83</v>
      </c>
      <c r="N1020" s="109" t="s">
        <v>84</v>
      </c>
      <c r="O1020" s="109" t="s">
        <v>826</v>
      </c>
      <c r="P1020" s="109" t="s">
        <v>85</v>
      </c>
      <c r="Q1020" s="136" t="s">
        <v>4</v>
      </c>
      <c r="R1020" s="130" t="s">
        <v>826</v>
      </c>
      <c r="S1020" s="109" t="s">
        <v>826</v>
      </c>
      <c r="T1020" s="109" t="s">
        <v>826</v>
      </c>
      <c r="U1020" s="109" t="s">
        <v>826</v>
      </c>
      <c r="V1020" s="109" t="s">
        <v>826</v>
      </c>
      <c r="W1020" s="109" t="s">
        <v>826</v>
      </c>
      <c r="X1020" s="109"/>
      <c r="Y1020" s="105" t="e">
        <f t="shared" ref="Y1020:AC1020" ca="1" si="1130">TRIM(SUBSTITUTE(SUBSTITUTE(OFFSET($Q1020,0,COLUMN()-COLUMN($AL$1)),CHAR(160)," "),_xludf.UNICHAR(8239)," "))</f>
        <v>#NAME?</v>
      </c>
      <c r="Z1020" s="105" t="e">
        <f t="shared" ca="1" si="1130"/>
        <v>#NAME?</v>
      </c>
      <c r="AA1020" s="105" t="e">
        <f t="shared" ca="1" si="1130"/>
        <v>#NAME?</v>
      </c>
      <c r="AB1020" s="105" t="e">
        <f t="shared" ca="1" si="1130"/>
        <v>#NAME?</v>
      </c>
      <c r="AC1020" s="105" t="e">
        <f t="shared" ca="1" si="1130"/>
        <v>#NAME?</v>
      </c>
      <c r="AD1020" s="107">
        <f t="shared" si="1077"/>
        <v>1</v>
      </c>
      <c r="AE1020" s="107" t="str">
        <f t="shared" si="971"/>
        <v>2026-04</v>
      </c>
      <c r="AF1020" s="107">
        <f t="shared" si="1078"/>
        <v>1</v>
      </c>
      <c r="AG1020" s="107">
        <f t="shared" si="1079"/>
        <v>1</v>
      </c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</row>
    <row r="1021" spans="1:47" ht="24" customHeight="1" x14ac:dyDescent="0.3">
      <c r="A1021" s="48">
        <v>29</v>
      </c>
      <c r="B1021" s="109" t="s">
        <v>1350</v>
      </c>
      <c r="C1021" s="109" t="s">
        <v>1253</v>
      </c>
      <c r="D1021" s="109" t="s">
        <v>826</v>
      </c>
      <c r="E1021" s="109" t="s">
        <v>1351</v>
      </c>
      <c r="F1021" s="109" t="s">
        <v>1352</v>
      </c>
      <c r="G1021" s="109">
        <v>1</v>
      </c>
      <c r="H1021" s="130" t="s">
        <v>212</v>
      </c>
      <c r="I1021" s="125" t="s">
        <v>82</v>
      </c>
      <c r="J1021" s="109" t="s">
        <v>874</v>
      </c>
      <c r="K1021" s="109" t="s">
        <v>1349</v>
      </c>
      <c r="L1021" s="109" t="s">
        <v>35</v>
      </c>
      <c r="M1021" s="109" t="s">
        <v>89</v>
      </c>
      <c r="N1021" s="109" t="s">
        <v>84</v>
      </c>
      <c r="O1021" s="109" t="s">
        <v>826</v>
      </c>
      <c r="P1021" s="109" t="s">
        <v>85</v>
      </c>
      <c r="Q1021" s="136" t="s">
        <v>16</v>
      </c>
      <c r="R1021" s="130" t="s">
        <v>826</v>
      </c>
      <c r="S1021" s="109" t="s">
        <v>826</v>
      </c>
      <c r="T1021" s="109" t="s">
        <v>826</v>
      </c>
      <c r="U1021" s="109" t="s">
        <v>7</v>
      </c>
      <c r="V1021" s="109" t="s">
        <v>826</v>
      </c>
      <c r="W1021" s="109" t="s">
        <v>826</v>
      </c>
      <c r="X1021" s="109"/>
      <c r="Y1021" s="105" t="e">
        <f t="shared" ref="Y1021:AC1021" ca="1" si="1131">TRIM(SUBSTITUTE(SUBSTITUTE(OFFSET($Q1021,0,COLUMN()-COLUMN($AL$1)),CHAR(160)," "),_xludf.UNICHAR(8239)," "))</f>
        <v>#NAME?</v>
      </c>
      <c r="Z1021" s="105" t="e">
        <f t="shared" ca="1" si="1131"/>
        <v>#NAME?</v>
      </c>
      <c r="AA1021" s="105" t="e">
        <f t="shared" ca="1" si="1131"/>
        <v>#NAME?</v>
      </c>
      <c r="AB1021" s="105" t="e">
        <f t="shared" ca="1" si="1131"/>
        <v>#NAME?</v>
      </c>
      <c r="AC1021" s="105" t="e">
        <f t="shared" ca="1" si="1131"/>
        <v>#NAME?</v>
      </c>
      <c r="AD1021" s="107">
        <f t="shared" si="1077"/>
        <v>1</v>
      </c>
      <c r="AE1021" s="107" t="str">
        <f t="shared" si="971"/>
        <v>2026-04</v>
      </c>
      <c r="AF1021" s="107">
        <f t="shared" si="1078"/>
        <v>1</v>
      </c>
      <c r="AG1021" s="107">
        <f t="shared" si="1079"/>
        <v>1</v>
      </c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</row>
    <row r="1022" spans="1:47" ht="24" customHeight="1" x14ac:dyDescent="0.3">
      <c r="A1022" s="48">
        <v>30</v>
      </c>
      <c r="B1022" s="109" t="s">
        <v>1353</v>
      </c>
      <c r="C1022" s="109" t="s">
        <v>1253</v>
      </c>
      <c r="D1022" s="109" t="s">
        <v>826</v>
      </c>
      <c r="E1022" s="109" t="s">
        <v>1354</v>
      </c>
      <c r="F1022" s="109" t="s">
        <v>1355</v>
      </c>
      <c r="G1022" s="109">
        <v>41</v>
      </c>
      <c r="H1022" s="130" t="s">
        <v>549</v>
      </c>
      <c r="I1022" s="125" t="s">
        <v>82</v>
      </c>
      <c r="J1022" s="109" t="s">
        <v>874</v>
      </c>
      <c r="K1022" s="109" t="s">
        <v>1356</v>
      </c>
      <c r="L1022" s="109" t="s">
        <v>35</v>
      </c>
      <c r="M1022" s="109" t="s">
        <v>83</v>
      </c>
      <c r="N1022" s="109" t="s">
        <v>84</v>
      </c>
      <c r="O1022" s="109" t="s">
        <v>826</v>
      </c>
      <c r="P1022" s="109" t="s">
        <v>85</v>
      </c>
      <c r="Q1022" s="136" t="s">
        <v>4</v>
      </c>
      <c r="R1022" s="130" t="s">
        <v>826</v>
      </c>
      <c r="S1022" s="109" t="s">
        <v>826</v>
      </c>
      <c r="T1022" s="109" t="s">
        <v>826</v>
      </c>
      <c r="U1022" s="109" t="s">
        <v>826</v>
      </c>
      <c r="V1022" s="109" t="s">
        <v>826</v>
      </c>
      <c r="W1022" s="109" t="s">
        <v>826</v>
      </c>
      <c r="X1022" s="109"/>
      <c r="Y1022" s="105" t="e">
        <f t="shared" ref="Y1022:AC1022" ca="1" si="1132">TRIM(SUBSTITUTE(SUBSTITUTE(OFFSET($Q1022,0,COLUMN()-COLUMN($AL$1)),CHAR(160)," "),_xludf.UNICHAR(8239)," "))</f>
        <v>#NAME?</v>
      </c>
      <c r="Z1022" s="105" t="e">
        <f t="shared" ca="1" si="1132"/>
        <v>#NAME?</v>
      </c>
      <c r="AA1022" s="105" t="e">
        <f t="shared" ca="1" si="1132"/>
        <v>#NAME?</v>
      </c>
      <c r="AB1022" s="105" t="e">
        <f t="shared" ca="1" si="1132"/>
        <v>#NAME?</v>
      </c>
      <c r="AC1022" s="105" t="e">
        <f t="shared" ca="1" si="1132"/>
        <v>#NAME?</v>
      </c>
      <c r="AD1022" s="107">
        <f t="shared" si="1077"/>
        <v>1</v>
      </c>
      <c r="AE1022" s="107" t="str">
        <f t="shared" si="971"/>
        <v>2026-04</v>
      </c>
      <c r="AF1022" s="107">
        <f t="shared" si="1078"/>
        <v>1</v>
      </c>
      <c r="AG1022" s="107">
        <f t="shared" si="1079"/>
        <v>1</v>
      </c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</row>
    <row r="1023" spans="1:47" ht="24" customHeight="1" x14ac:dyDescent="0.3">
      <c r="A1023" s="48">
        <v>31</v>
      </c>
      <c r="B1023" s="109" t="s">
        <v>1357</v>
      </c>
      <c r="C1023" s="109" t="s">
        <v>1253</v>
      </c>
      <c r="D1023" s="109" t="s">
        <v>826</v>
      </c>
      <c r="E1023" s="109" t="s">
        <v>1358</v>
      </c>
      <c r="F1023" s="109" t="s">
        <v>1359</v>
      </c>
      <c r="G1023" s="109">
        <v>20</v>
      </c>
      <c r="H1023" s="130" t="s">
        <v>549</v>
      </c>
      <c r="I1023" s="126" t="s">
        <v>88</v>
      </c>
      <c r="J1023" s="109" t="s">
        <v>897</v>
      </c>
      <c r="K1023" s="109" t="s">
        <v>1360</v>
      </c>
      <c r="L1023" s="109" t="s">
        <v>35</v>
      </c>
      <c r="M1023" s="109" t="s">
        <v>94</v>
      </c>
      <c r="N1023" s="109" t="s">
        <v>84</v>
      </c>
      <c r="O1023" s="109" t="s">
        <v>826</v>
      </c>
      <c r="P1023" s="109" t="s">
        <v>85</v>
      </c>
      <c r="Q1023" s="136" t="s">
        <v>4</v>
      </c>
      <c r="R1023" s="130" t="s">
        <v>826</v>
      </c>
      <c r="S1023" s="109" t="s">
        <v>826</v>
      </c>
      <c r="T1023" s="109" t="s">
        <v>826</v>
      </c>
      <c r="U1023" s="109" t="s">
        <v>826</v>
      </c>
      <c r="V1023" s="109" t="s">
        <v>826</v>
      </c>
      <c r="W1023" s="109" t="s">
        <v>826</v>
      </c>
      <c r="X1023" s="109"/>
      <c r="Y1023" s="105" t="e">
        <f t="shared" ref="Y1023:AC1023" ca="1" si="1133">TRIM(SUBSTITUTE(SUBSTITUTE(OFFSET($Q1023,0,COLUMN()-COLUMN($AL$1)),CHAR(160)," "),_xludf.UNICHAR(8239)," "))</f>
        <v>#NAME?</v>
      </c>
      <c r="Z1023" s="105" t="e">
        <f t="shared" ca="1" si="1133"/>
        <v>#NAME?</v>
      </c>
      <c r="AA1023" s="105" t="e">
        <f t="shared" ca="1" si="1133"/>
        <v>#NAME?</v>
      </c>
      <c r="AB1023" s="105" t="e">
        <f t="shared" ca="1" si="1133"/>
        <v>#NAME?</v>
      </c>
      <c r="AC1023" s="105" t="e">
        <f t="shared" ca="1" si="1133"/>
        <v>#NAME?</v>
      </c>
      <c r="AD1023" s="107">
        <f t="shared" si="1077"/>
        <v>1</v>
      </c>
      <c r="AE1023" s="107" t="str">
        <f t="shared" si="971"/>
        <v>2026-04</v>
      </c>
      <c r="AF1023" s="107">
        <f t="shared" si="1078"/>
        <v>1</v>
      </c>
      <c r="AG1023" s="107">
        <f t="shared" si="1079"/>
        <v>1</v>
      </c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</row>
    <row r="1024" spans="1:47" ht="24" customHeight="1" x14ac:dyDescent="0.3">
      <c r="A1024" s="48">
        <v>32</v>
      </c>
      <c r="B1024" s="109" t="s">
        <v>1361</v>
      </c>
      <c r="C1024" s="109" t="s">
        <v>1253</v>
      </c>
      <c r="D1024" s="109" t="s">
        <v>826</v>
      </c>
      <c r="E1024" s="109" t="s">
        <v>1362</v>
      </c>
      <c r="F1024" s="109" t="s">
        <v>1363</v>
      </c>
      <c r="G1024" s="109">
        <v>36</v>
      </c>
      <c r="H1024" s="130" t="s">
        <v>549</v>
      </c>
      <c r="I1024" s="125" t="s">
        <v>82</v>
      </c>
      <c r="J1024" s="109" t="s">
        <v>874</v>
      </c>
      <c r="K1024" s="109" t="s">
        <v>1364</v>
      </c>
      <c r="L1024" s="109" t="s">
        <v>35</v>
      </c>
      <c r="M1024" s="109" t="s">
        <v>83</v>
      </c>
      <c r="N1024" s="109" t="s">
        <v>84</v>
      </c>
      <c r="O1024" s="109" t="s">
        <v>826</v>
      </c>
      <c r="P1024" s="109" t="s">
        <v>85</v>
      </c>
      <c r="Q1024" s="130" t="s">
        <v>826</v>
      </c>
      <c r="R1024" s="130" t="s">
        <v>27</v>
      </c>
      <c r="S1024" s="109" t="s">
        <v>826</v>
      </c>
      <c r="T1024" s="109" t="s">
        <v>826</v>
      </c>
      <c r="U1024" s="109" t="s">
        <v>826</v>
      </c>
      <c r="V1024" s="109" t="s">
        <v>826</v>
      </c>
      <c r="W1024" s="109" t="s">
        <v>826</v>
      </c>
      <c r="X1024" s="109"/>
      <c r="Y1024" s="105" t="e">
        <f t="shared" ref="Y1024:AC1024" ca="1" si="1134">TRIM(SUBSTITUTE(SUBSTITUTE(OFFSET($Q1024,0,COLUMN()-COLUMN($AL$1)),CHAR(160)," "),_xludf.UNICHAR(8239)," "))</f>
        <v>#NAME?</v>
      </c>
      <c r="Z1024" s="105" t="e">
        <f t="shared" ca="1" si="1134"/>
        <v>#NAME?</v>
      </c>
      <c r="AA1024" s="105" t="e">
        <f t="shared" ca="1" si="1134"/>
        <v>#NAME?</v>
      </c>
      <c r="AB1024" s="105" t="e">
        <f t="shared" ca="1" si="1134"/>
        <v>#NAME?</v>
      </c>
      <c r="AC1024" s="105" t="e">
        <f t="shared" ca="1" si="1134"/>
        <v>#NAME?</v>
      </c>
      <c r="AD1024" s="107">
        <f t="shared" si="1077"/>
        <v>1</v>
      </c>
      <c r="AE1024" s="107" t="str">
        <f t="shared" si="971"/>
        <v>2026-04</v>
      </c>
      <c r="AF1024" s="107">
        <f t="shared" si="1078"/>
        <v>1</v>
      </c>
      <c r="AG1024" s="107">
        <f t="shared" si="1079"/>
        <v>1</v>
      </c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</row>
    <row r="1025" spans="1:47" ht="24" customHeight="1" x14ac:dyDescent="0.3">
      <c r="A1025" s="48">
        <v>33</v>
      </c>
      <c r="B1025" s="109" t="s">
        <v>1365</v>
      </c>
      <c r="C1025" s="109" t="s">
        <v>1253</v>
      </c>
      <c r="D1025" s="109" t="s">
        <v>826</v>
      </c>
      <c r="E1025" s="109" t="s">
        <v>1366</v>
      </c>
      <c r="F1025" s="109" t="s">
        <v>1367</v>
      </c>
      <c r="G1025" s="109">
        <v>37</v>
      </c>
      <c r="H1025" s="130" t="s">
        <v>549</v>
      </c>
      <c r="I1025" s="125" t="s">
        <v>82</v>
      </c>
      <c r="J1025" s="109" t="s">
        <v>874</v>
      </c>
      <c r="K1025" s="109" t="s">
        <v>1368</v>
      </c>
      <c r="L1025" s="109" t="s">
        <v>35</v>
      </c>
      <c r="M1025" s="109" t="s">
        <v>83</v>
      </c>
      <c r="N1025" s="109" t="s">
        <v>84</v>
      </c>
      <c r="O1025" s="109" t="s">
        <v>826</v>
      </c>
      <c r="P1025" s="109" t="s">
        <v>85</v>
      </c>
      <c r="Q1025" s="136" t="s">
        <v>4</v>
      </c>
      <c r="R1025" s="130" t="s">
        <v>826</v>
      </c>
      <c r="S1025" s="109" t="s">
        <v>826</v>
      </c>
      <c r="T1025" s="109" t="s">
        <v>826</v>
      </c>
      <c r="U1025" s="109" t="s">
        <v>7</v>
      </c>
      <c r="V1025" s="109" t="s">
        <v>826</v>
      </c>
      <c r="W1025" s="109" t="s">
        <v>826</v>
      </c>
      <c r="X1025" s="109"/>
      <c r="Y1025" s="105" t="e">
        <f t="shared" ref="Y1025:AC1025" ca="1" si="1135">TRIM(SUBSTITUTE(SUBSTITUTE(OFFSET($Q1025,0,COLUMN()-COLUMN($AL$1)),CHAR(160)," "),_xludf.UNICHAR(8239)," "))</f>
        <v>#NAME?</v>
      </c>
      <c r="Z1025" s="105" t="e">
        <f t="shared" ca="1" si="1135"/>
        <v>#NAME?</v>
      </c>
      <c r="AA1025" s="105" t="e">
        <f t="shared" ca="1" si="1135"/>
        <v>#NAME?</v>
      </c>
      <c r="AB1025" s="105" t="e">
        <f t="shared" ca="1" si="1135"/>
        <v>#NAME?</v>
      </c>
      <c r="AC1025" s="105" t="e">
        <f t="shared" ca="1" si="1135"/>
        <v>#NAME?</v>
      </c>
      <c r="AD1025" s="107">
        <f t="shared" si="1077"/>
        <v>1</v>
      </c>
      <c r="AE1025" s="107" t="str">
        <f t="shared" si="971"/>
        <v>2026-04</v>
      </c>
      <c r="AF1025" s="107">
        <f t="shared" si="1078"/>
        <v>1</v>
      </c>
      <c r="AG1025" s="107">
        <f t="shared" si="1079"/>
        <v>1</v>
      </c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</row>
    <row r="1026" spans="1:47" ht="24" customHeight="1" x14ac:dyDescent="0.3">
      <c r="A1026" s="48">
        <v>34</v>
      </c>
      <c r="B1026" s="109" t="s">
        <v>218</v>
      </c>
      <c r="C1026" s="109" t="s">
        <v>1253</v>
      </c>
      <c r="D1026" s="109" t="s">
        <v>826</v>
      </c>
      <c r="E1026" s="109" t="s">
        <v>1369</v>
      </c>
      <c r="F1026" s="109" t="s">
        <v>1370</v>
      </c>
      <c r="G1026" s="109">
        <v>51</v>
      </c>
      <c r="H1026" s="130" t="s">
        <v>549</v>
      </c>
      <c r="I1026" s="126" t="s">
        <v>88</v>
      </c>
      <c r="J1026" s="109" t="s">
        <v>874</v>
      </c>
      <c r="K1026" s="109" t="s">
        <v>1371</v>
      </c>
      <c r="L1026" s="109" t="s">
        <v>35</v>
      </c>
      <c r="M1026" s="109" t="s">
        <v>83</v>
      </c>
      <c r="N1026" s="109" t="s">
        <v>84</v>
      </c>
      <c r="O1026" s="109" t="s">
        <v>826</v>
      </c>
      <c r="P1026" s="109" t="s">
        <v>85</v>
      </c>
      <c r="Q1026" s="136" t="s">
        <v>4</v>
      </c>
      <c r="R1026" s="130" t="s">
        <v>826</v>
      </c>
      <c r="S1026" s="109" t="s">
        <v>826</v>
      </c>
      <c r="T1026" s="109" t="s">
        <v>826</v>
      </c>
      <c r="U1026" s="109" t="s">
        <v>826</v>
      </c>
      <c r="V1026" s="109" t="s">
        <v>826</v>
      </c>
      <c r="W1026" s="109" t="s">
        <v>826</v>
      </c>
      <c r="X1026" s="109"/>
      <c r="Y1026" s="105" t="e">
        <f t="shared" ref="Y1026:AC1026" ca="1" si="1136">TRIM(SUBSTITUTE(SUBSTITUTE(OFFSET($Q1026,0,COLUMN()-COLUMN($AL$1)),CHAR(160)," "),_xludf.UNICHAR(8239)," "))</f>
        <v>#NAME?</v>
      </c>
      <c r="Z1026" s="105" t="e">
        <f t="shared" ca="1" si="1136"/>
        <v>#NAME?</v>
      </c>
      <c r="AA1026" s="105" t="e">
        <f t="shared" ca="1" si="1136"/>
        <v>#NAME?</v>
      </c>
      <c r="AB1026" s="105" t="e">
        <f t="shared" ca="1" si="1136"/>
        <v>#NAME?</v>
      </c>
      <c r="AC1026" s="105" t="e">
        <f t="shared" ca="1" si="1136"/>
        <v>#NAME?</v>
      </c>
      <c r="AD1026" s="107">
        <f t="shared" si="1077"/>
        <v>1</v>
      </c>
      <c r="AE1026" s="107" t="str">
        <f t="shared" si="971"/>
        <v>2026-04</v>
      </c>
      <c r="AF1026" s="107">
        <f t="shared" si="1078"/>
        <v>0</v>
      </c>
      <c r="AG1026" s="107">
        <f t="shared" si="1079"/>
        <v>0</v>
      </c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</row>
    <row r="1027" spans="1:47" ht="24" customHeight="1" x14ac:dyDescent="0.3">
      <c r="A1027" s="48">
        <v>35</v>
      </c>
      <c r="B1027" s="109" t="s">
        <v>1372</v>
      </c>
      <c r="C1027" s="109" t="s">
        <v>1253</v>
      </c>
      <c r="D1027" s="109" t="s">
        <v>826</v>
      </c>
      <c r="E1027" s="109" t="s">
        <v>1373</v>
      </c>
      <c r="F1027" s="109" t="s">
        <v>1374</v>
      </c>
      <c r="G1027" s="109">
        <v>32</v>
      </c>
      <c r="H1027" s="130" t="s">
        <v>549</v>
      </c>
      <c r="I1027" s="125" t="s">
        <v>82</v>
      </c>
      <c r="J1027" s="109" t="s">
        <v>874</v>
      </c>
      <c r="K1027" s="109" t="s">
        <v>1375</v>
      </c>
      <c r="L1027" s="109" t="s">
        <v>35</v>
      </c>
      <c r="M1027" s="109" t="s">
        <v>83</v>
      </c>
      <c r="N1027" s="109" t="s">
        <v>84</v>
      </c>
      <c r="O1027" s="109" t="s">
        <v>826</v>
      </c>
      <c r="P1027" s="109" t="s">
        <v>85</v>
      </c>
      <c r="Q1027" s="130" t="s">
        <v>826</v>
      </c>
      <c r="R1027" s="130" t="s">
        <v>37</v>
      </c>
      <c r="S1027" s="109" t="s">
        <v>826</v>
      </c>
      <c r="T1027" s="109" t="s">
        <v>826</v>
      </c>
      <c r="U1027" s="109" t="s">
        <v>826</v>
      </c>
      <c r="V1027" s="109" t="s">
        <v>826</v>
      </c>
      <c r="W1027" s="109" t="s">
        <v>826</v>
      </c>
      <c r="X1027" s="109"/>
      <c r="Y1027" s="105" t="e">
        <f t="shared" ref="Y1027:AC1027" ca="1" si="1137">TRIM(SUBSTITUTE(SUBSTITUTE(OFFSET($Q1027,0,COLUMN()-COLUMN($AL$1)),CHAR(160)," "),_xludf.UNICHAR(8239)," "))</f>
        <v>#NAME?</v>
      </c>
      <c r="Z1027" s="105" t="e">
        <f t="shared" ca="1" si="1137"/>
        <v>#NAME?</v>
      </c>
      <c r="AA1027" s="105" t="e">
        <f t="shared" ca="1" si="1137"/>
        <v>#NAME?</v>
      </c>
      <c r="AB1027" s="105" t="e">
        <f t="shared" ca="1" si="1137"/>
        <v>#NAME?</v>
      </c>
      <c r="AC1027" s="105" t="e">
        <f t="shared" ca="1" si="1137"/>
        <v>#NAME?</v>
      </c>
      <c r="AD1027" s="107">
        <f t="shared" si="1077"/>
        <v>1</v>
      </c>
      <c r="AE1027" s="107" t="str">
        <f t="shared" si="971"/>
        <v>2026-04</v>
      </c>
      <c r="AF1027" s="107">
        <f t="shared" si="1078"/>
        <v>1</v>
      </c>
      <c r="AG1027" s="107">
        <f t="shared" si="1079"/>
        <v>1</v>
      </c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</row>
    <row r="1028" spans="1:47" ht="24" customHeight="1" x14ac:dyDescent="0.3">
      <c r="A1028" s="48">
        <v>36</v>
      </c>
      <c r="B1028" s="109" t="s">
        <v>1376</v>
      </c>
      <c r="C1028" s="109" t="s">
        <v>1253</v>
      </c>
      <c r="D1028" s="109" t="s">
        <v>826</v>
      </c>
      <c r="E1028" s="109" t="s">
        <v>1377</v>
      </c>
      <c r="F1028" s="109" t="s">
        <v>1378</v>
      </c>
      <c r="G1028" s="109">
        <v>27</v>
      </c>
      <c r="H1028" s="130" t="s">
        <v>549</v>
      </c>
      <c r="I1028" s="125" t="s">
        <v>82</v>
      </c>
      <c r="J1028" s="109" t="s">
        <v>874</v>
      </c>
      <c r="K1028" s="109" t="s">
        <v>1379</v>
      </c>
      <c r="L1028" s="109" t="s">
        <v>35</v>
      </c>
      <c r="M1028" s="109" t="s">
        <v>83</v>
      </c>
      <c r="N1028" s="109" t="s">
        <v>84</v>
      </c>
      <c r="O1028" s="109" t="s">
        <v>826</v>
      </c>
      <c r="P1028" s="109" t="s">
        <v>85</v>
      </c>
      <c r="Q1028" s="136" t="s">
        <v>16</v>
      </c>
      <c r="R1028" s="130" t="s">
        <v>826</v>
      </c>
      <c r="S1028" s="109" t="s">
        <v>826</v>
      </c>
      <c r="T1028" s="109" t="s">
        <v>826</v>
      </c>
      <c r="U1028" s="109" t="s">
        <v>7</v>
      </c>
      <c r="V1028" s="109" t="s">
        <v>826</v>
      </c>
      <c r="W1028" s="109" t="s">
        <v>826</v>
      </c>
      <c r="X1028" s="109"/>
      <c r="Y1028" s="105" t="e">
        <f t="shared" ref="Y1028:AC1028" ca="1" si="1138">TRIM(SUBSTITUTE(SUBSTITUTE(OFFSET($Q1028,0,COLUMN()-COLUMN($AL$1)),CHAR(160)," "),_xludf.UNICHAR(8239)," "))</f>
        <v>#NAME?</v>
      </c>
      <c r="Z1028" s="105" t="e">
        <f t="shared" ca="1" si="1138"/>
        <v>#NAME?</v>
      </c>
      <c r="AA1028" s="105" t="e">
        <f t="shared" ca="1" si="1138"/>
        <v>#NAME?</v>
      </c>
      <c r="AB1028" s="105" t="e">
        <f t="shared" ca="1" si="1138"/>
        <v>#NAME?</v>
      </c>
      <c r="AC1028" s="105" t="e">
        <f t="shared" ca="1" si="1138"/>
        <v>#NAME?</v>
      </c>
      <c r="AD1028" s="107">
        <f t="shared" si="1077"/>
        <v>1</v>
      </c>
      <c r="AE1028" s="107" t="str">
        <f t="shared" si="971"/>
        <v>2026-04</v>
      </c>
      <c r="AF1028" s="107">
        <f t="shared" si="1078"/>
        <v>1</v>
      </c>
      <c r="AG1028" s="107">
        <f t="shared" si="1079"/>
        <v>1</v>
      </c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</row>
    <row r="1029" spans="1:47" ht="24" customHeight="1" x14ac:dyDescent="0.3">
      <c r="A1029" s="48">
        <v>37</v>
      </c>
      <c r="B1029" s="109" t="s">
        <v>1380</v>
      </c>
      <c r="C1029" s="109" t="s">
        <v>1253</v>
      </c>
      <c r="D1029" s="109" t="s">
        <v>826</v>
      </c>
      <c r="E1029" s="109" t="s">
        <v>1381</v>
      </c>
      <c r="F1029" s="109" t="s">
        <v>1382</v>
      </c>
      <c r="G1029" s="109">
        <v>29</v>
      </c>
      <c r="H1029" s="130" t="s">
        <v>549</v>
      </c>
      <c r="I1029" s="125" t="s">
        <v>82</v>
      </c>
      <c r="J1029" s="109" t="s">
        <v>874</v>
      </c>
      <c r="K1029" s="109" t="s">
        <v>1383</v>
      </c>
      <c r="L1029" s="109" t="s">
        <v>35</v>
      </c>
      <c r="M1029" s="109" t="s">
        <v>83</v>
      </c>
      <c r="N1029" s="109" t="s">
        <v>84</v>
      </c>
      <c r="O1029" s="109" t="s">
        <v>826</v>
      </c>
      <c r="P1029" s="109" t="s">
        <v>85</v>
      </c>
      <c r="Q1029" s="136" t="s">
        <v>16</v>
      </c>
      <c r="R1029" s="130" t="s">
        <v>826</v>
      </c>
      <c r="S1029" s="109" t="s">
        <v>826</v>
      </c>
      <c r="T1029" s="109" t="s">
        <v>826</v>
      </c>
      <c r="U1029" s="109" t="s">
        <v>826</v>
      </c>
      <c r="V1029" s="109" t="s">
        <v>826</v>
      </c>
      <c r="W1029" s="109" t="s">
        <v>826</v>
      </c>
      <c r="X1029" s="109"/>
      <c r="Y1029" s="105" t="e">
        <f t="shared" ref="Y1029:AC1029" ca="1" si="1139">TRIM(SUBSTITUTE(SUBSTITUTE(OFFSET($Q1029,0,COLUMN()-COLUMN($AL$1)),CHAR(160)," "),_xludf.UNICHAR(8239)," "))</f>
        <v>#NAME?</v>
      </c>
      <c r="Z1029" s="105" t="e">
        <f t="shared" ca="1" si="1139"/>
        <v>#NAME?</v>
      </c>
      <c r="AA1029" s="105" t="e">
        <f t="shared" ca="1" si="1139"/>
        <v>#NAME?</v>
      </c>
      <c r="AB1029" s="105" t="e">
        <f t="shared" ca="1" si="1139"/>
        <v>#NAME?</v>
      </c>
      <c r="AC1029" s="105" t="e">
        <f t="shared" ca="1" si="1139"/>
        <v>#NAME?</v>
      </c>
      <c r="AD1029" s="107">
        <f t="shared" si="1077"/>
        <v>1</v>
      </c>
      <c r="AE1029" s="107" t="str">
        <f t="shared" si="971"/>
        <v>2026-04</v>
      </c>
      <c r="AF1029" s="107">
        <f t="shared" si="1078"/>
        <v>1</v>
      </c>
      <c r="AG1029" s="107">
        <f t="shared" si="1079"/>
        <v>1</v>
      </c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</row>
    <row r="1030" spans="1:47" ht="24" customHeight="1" x14ac:dyDescent="0.3">
      <c r="A1030" s="48">
        <v>38</v>
      </c>
      <c r="B1030" s="109" t="s">
        <v>1384</v>
      </c>
      <c r="C1030" s="109" t="s">
        <v>1253</v>
      </c>
      <c r="D1030" s="109" t="s">
        <v>826</v>
      </c>
      <c r="E1030" s="109" t="s">
        <v>1385</v>
      </c>
      <c r="F1030" s="109" t="s">
        <v>1386</v>
      </c>
      <c r="G1030" s="109">
        <v>3</v>
      </c>
      <c r="H1030" s="130" t="s">
        <v>212</v>
      </c>
      <c r="I1030" s="125" t="s">
        <v>82</v>
      </c>
      <c r="J1030" s="109" t="s">
        <v>874</v>
      </c>
      <c r="K1030" s="109" t="s">
        <v>1383</v>
      </c>
      <c r="L1030" s="109" t="s">
        <v>35</v>
      </c>
      <c r="M1030" s="109" t="s">
        <v>89</v>
      </c>
      <c r="N1030" s="109" t="s">
        <v>84</v>
      </c>
      <c r="O1030" s="109" t="s">
        <v>826</v>
      </c>
      <c r="P1030" s="109" t="s">
        <v>85</v>
      </c>
      <c r="Q1030" s="136" t="s">
        <v>16</v>
      </c>
      <c r="R1030" s="130" t="s">
        <v>826</v>
      </c>
      <c r="S1030" s="109" t="s">
        <v>826</v>
      </c>
      <c r="T1030" s="109" t="s">
        <v>826</v>
      </c>
      <c r="U1030" s="109" t="s">
        <v>7</v>
      </c>
      <c r="V1030" s="109" t="s">
        <v>826</v>
      </c>
      <c r="W1030" s="109" t="s">
        <v>826</v>
      </c>
      <c r="X1030" s="109"/>
      <c r="Y1030" s="105" t="e">
        <f t="shared" ref="Y1030:AC1030" ca="1" si="1140">TRIM(SUBSTITUTE(SUBSTITUTE(OFFSET($Q1030,0,COLUMN()-COLUMN($AL$1)),CHAR(160)," "),_xludf.UNICHAR(8239)," "))</f>
        <v>#NAME?</v>
      </c>
      <c r="Z1030" s="105" t="e">
        <f t="shared" ca="1" si="1140"/>
        <v>#NAME?</v>
      </c>
      <c r="AA1030" s="105" t="e">
        <f t="shared" ca="1" si="1140"/>
        <v>#NAME?</v>
      </c>
      <c r="AB1030" s="105" t="e">
        <f t="shared" ca="1" si="1140"/>
        <v>#NAME?</v>
      </c>
      <c r="AC1030" s="105" t="e">
        <f t="shared" ca="1" si="1140"/>
        <v>#NAME?</v>
      </c>
      <c r="AD1030" s="107">
        <f t="shared" si="1077"/>
        <v>1</v>
      </c>
      <c r="AE1030" s="107" t="str">
        <f t="shared" si="971"/>
        <v>2026-04</v>
      </c>
      <c r="AF1030" s="107">
        <f t="shared" si="1078"/>
        <v>1</v>
      </c>
      <c r="AG1030" s="107">
        <f t="shared" si="1079"/>
        <v>1</v>
      </c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</row>
    <row r="1031" spans="1:47" ht="24" customHeight="1" x14ac:dyDescent="0.3">
      <c r="A1031" s="48">
        <v>39</v>
      </c>
      <c r="B1031" s="109" t="s">
        <v>1387</v>
      </c>
      <c r="C1031" s="109" t="s">
        <v>1253</v>
      </c>
      <c r="D1031" s="109" t="s">
        <v>826</v>
      </c>
      <c r="E1031" s="109" t="s">
        <v>1388</v>
      </c>
      <c r="F1031" s="109" t="s">
        <v>1389</v>
      </c>
      <c r="G1031" s="109">
        <v>31</v>
      </c>
      <c r="H1031" s="130" t="s">
        <v>549</v>
      </c>
      <c r="I1031" s="125" t="s">
        <v>82</v>
      </c>
      <c r="J1031" s="109" t="s">
        <v>874</v>
      </c>
      <c r="K1031" s="109" t="s">
        <v>1390</v>
      </c>
      <c r="L1031" s="109" t="s">
        <v>35</v>
      </c>
      <c r="M1031" s="109" t="s">
        <v>83</v>
      </c>
      <c r="N1031" s="109" t="s">
        <v>84</v>
      </c>
      <c r="O1031" s="109" t="s">
        <v>826</v>
      </c>
      <c r="P1031" s="109" t="s">
        <v>85</v>
      </c>
      <c r="Q1031" s="130" t="s">
        <v>826</v>
      </c>
      <c r="R1031" s="130" t="s">
        <v>27</v>
      </c>
      <c r="S1031" s="109" t="s">
        <v>826</v>
      </c>
      <c r="T1031" s="109" t="s">
        <v>826</v>
      </c>
      <c r="U1031" s="109" t="s">
        <v>826</v>
      </c>
      <c r="V1031" s="109" t="s">
        <v>826</v>
      </c>
      <c r="W1031" s="109" t="s">
        <v>826</v>
      </c>
      <c r="X1031" s="109"/>
      <c r="Y1031" s="105" t="e">
        <f t="shared" ref="Y1031:AC1031" ca="1" si="1141">TRIM(SUBSTITUTE(SUBSTITUTE(OFFSET($Q1031,0,COLUMN()-COLUMN($AL$1)),CHAR(160)," "),_xludf.UNICHAR(8239)," "))</f>
        <v>#NAME?</v>
      </c>
      <c r="Z1031" s="105" t="e">
        <f t="shared" ca="1" si="1141"/>
        <v>#NAME?</v>
      </c>
      <c r="AA1031" s="105" t="e">
        <f t="shared" ca="1" si="1141"/>
        <v>#NAME?</v>
      </c>
      <c r="AB1031" s="105" t="e">
        <f t="shared" ca="1" si="1141"/>
        <v>#NAME?</v>
      </c>
      <c r="AC1031" s="105" t="e">
        <f t="shared" ca="1" si="1141"/>
        <v>#NAME?</v>
      </c>
      <c r="AD1031" s="107">
        <f t="shared" si="1077"/>
        <v>1</v>
      </c>
      <c r="AE1031" s="107" t="str">
        <f t="shared" si="971"/>
        <v>2026-04</v>
      </c>
      <c r="AF1031" s="107">
        <f t="shared" si="1078"/>
        <v>1</v>
      </c>
      <c r="AG1031" s="107">
        <f t="shared" si="1079"/>
        <v>1</v>
      </c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</row>
    <row r="1032" spans="1:47" ht="24" customHeight="1" x14ac:dyDescent="0.3">
      <c r="A1032" s="48">
        <v>40</v>
      </c>
      <c r="B1032" s="109" t="s">
        <v>1391</v>
      </c>
      <c r="C1032" s="109" t="s">
        <v>1253</v>
      </c>
      <c r="D1032" s="109" t="s">
        <v>826</v>
      </c>
      <c r="E1032" s="109" t="s">
        <v>1392</v>
      </c>
      <c r="F1032" s="109" t="s">
        <v>1393</v>
      </c>
      <c r="G1032" s="109">
        <v>4</v>
      </c>
      <c r="H1032" s="130" t="s">
        <v>212</v>
      </c>
      <c r="I1032" s="126" t="s">
        <v>88</v>
      </c>
      <c r="J1032" s="109" t="s">
        <v>897</v>
      </c>
      <c r="K1032" s="109" t="s">
        <v>1390</v>
      </c>
      <c r="L1032" s="109" t="s">
        <v>35</v>
      </c>
      <c r="M1032" s="109" t="s">
        <v>89</v>
      </c>
      <c r="N1032" s="109" t="s">
        <v>84</v>
      </c>
      <c r="O1032" s="109" t="s">
        <v>826</v>
      </c>
      <c r="P1032" s="109" t="s">
        <v>85</v>
      </c>
      <c r="Q1032" s="136" t="s">
        <v>4</v>
      </c>
      <c r="R1032" s="130" t="s">
        <v>826</v>
      </c>
      <c r="S1032" s="109" t="s">
        <v>826</v>
      </c>
      <c r="T1032" s="109" t="s">
        <v>826</v>
      </c>
      <c r="U1032" s="109" t="s">
        <v>826</v>
      </c>
      <c r="V1032" s="109" t="s">
        <v>826</v>
      </c>
      <c r="W1032" s="109" t="s">
        <v>826</v>
      </c>
      <c r="X1032" s="109"/>
      <c r="Y1032" s="105" t="e">
        <f t="shared" ref="Y1032:AC1032" ca="1" si="1142">TRIM(SUBSTITUTE(SUBSTITUTE(OFFSET($Q1032,0,COLUMN()-COLUMN($AL$1)),CHAR(160)," "),_xludf.UNICHAR(8239)," "))</f>
        <v>#NAME?</v>
      </c>
      <c r="Z1032" s="105" t="e">
        <f t="shared" ca="1" si="1142"/>
        <v>#NAME?</v>
      </c>
      <c r="AA1032" s="105" t="e">
        <f t="shared" ca="1" si="1142"/>
        <v>#NAME?</v>
      </c>
      <c r="AB1032" s="105" t="e">
        <f t="shared" ca="1" si="1142"/>
        <v>#NAME?</v>
      </c>
      <c r="AC1032" s="105" t="e">
        <f t="shared" ca="1" si="1142"/>
        <v>#NAME?</v>
      </c>
      <c r="AD1032" s="107">
        <f t="shared" si="1077"/>
        <v>1</v>
      </c>
      <c r="AE1032" s="107" t="str">
        <f t="shared" si="971"/>
        <v>2026-04</v>
      </c>
      <c r="AF1032" s="107">
        <f t="shared" si="1078"/>
        <v>1</v>
      </c>
      <c r="AG1032" s="107">
        <f t="shared" si="1079"/>
        <v>1</v>
      </c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</row>
    <row r="1033" spans="1:47" ht="24" customHeight="1" x14ac:dyDescent="0.3">
      <c r="A1033" s="48">
        <v>41</v>
      </c>
      <c r="B1033" s="109" t="s">
        <v>1394</v>
      </c>
      <c r="C1033" s="109" t="s">
        <v>1253</v>
      </c>
      <c r="D1033" s="109" t="s">
        <v>826</v>
      </c>
      <c r="E1033" s="109" t="s">
        <v>1395</v>
      </c>
      <c r="F1033" s="109" t="s">
        <v>1396</v>
      </c>
      <c r="G1033" s="109">
        <v>15</v>
      </c>
      <c r="H1033" s="130" t="s">
        <v>976</v>
      </c>
      <c r="I1033" s="125" t="s">
        <v>82</v>
      </c>
      <c r="J1033" s="109" t="s">
        <v>874</v>
      </c>
      <c r="K1033" s="109" t="s">
        <v>1397</v>
      </c>
      <c r="L1033" s="109" t="s">
        <v>35</v>
      </c>
      <c r="M1033" s="109" t="s">
        <v>83</v>
      </c>
      <c r="N1033" s="109" t="s">
        <v>84</v>
      </c>
      <c r="O1033" s="109" t="s">
        <v>826</v>
      </c>
      <c r="P1033" s="109" t="s">
        <v>85</v>
      </c>
      <c r="Q1033" s="130" t="s">
        <v>826</v>
      </c>
      <c r="R1033" s="130" t="s">
        <v>5</v>
      </c>
      <c r="S1033" s="109" t="s">
        <v>826</v>
      </c>
      <c r="T1033" s="109" t="s">
        <v>826</v>
      </c>
      <c r="U1033" s="109" t="s">
        <v>7</v>
      </c>
      <c r="V1033" s="109" t="s">
        <v>826</v>
      </c>
      <c r="W1033" s="109" t="s">
        <v>826</v>
      </c>
      <c r="X1033" s="109"/>
      <c r="Y1033" s="105" t="e">
        <f t="shared" ref="Y1033:AC1033" ca="1" si="1143">TRIM(SUBSTITUTE(SUBSTITUTE(OFFSET($Q1033,0,COLUMN()-COLUMN($AL$1)),CHAR(160)," "),_xludf.UNICHAR(8239)," "))</f>
        <v>#NAME?</v>
      </c>
      <c r="Z1033" s="105" t="e">
        <f t="shared" ca="1" si="1143"/>
        <v>#NAME?</v>
      </c>
      <c r="AA1033" s="105" t="e">
        <f t="shared" ca="1" si="1143"/>
        <v>#NAME?</v>
      </c>
      <c r="AB1033" s="105" t="e">
        <f t="shared" ca="1" si="1143"/>
        <v>#NAME?</v>
      </c>
      <c r="AC1033" s="105" t="e">
        <f t="shared" ca="1" si="1143"/>
        <v>#NAME?</v>
      </c>
      <c r="AD1033" s="107">
        <f t="shared" si="1077"/>
        <v>1</v>
      </c>
      <c r="AE1033" s="107" t="str">
        <f t="shared" si="971"/>
        <v>2026-04</v>
      </c>
      <c r="AF1033" s="107">
        <f t="shared" si="1078"/>
        <v>1</v>
      </c>
      <c r="AG1033" s="107">
        <f t="shared" si="1079"/>
        <v>1</v>
      </c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</row>
    <row r="1034" spans="1:47" ht="24" customHeight="1" x14ac:dyDescent="0.3">
      <c r="A1034" s="48">
        <v>42</v>
      </c>
      <c r="B1034" s="109" t="s">
        <v>1398</v>
      </c>
      <c r="C1034" s="109" t="s">
        <v>1253</v>
      </c>
      <c r="D1034" s="109" t="s">
        <v>826</v>
      </c>
      <c r="E1034" s="109" t="s">
        <v>1399</v>
      </c>
      <c r="F1034" s="109" t="s">
        <v>1400</v>
      </c>
      <c r="G1034" s="109">
        <v>34</v>
      </c>
      <c r="H1034" s="130" t="s">
        <v>549</v>
      </c>
      <c r="I1034" s="125" t="s">
        <v>82</v>
      </c>
      <c r="J1034" s="109" t="s">
        <v>874</v>
      </c>
      <c r="K1034" s="109" t="s">
        <v>1401</v>
      </c>
      <c r="L1034" s="109" t="s">
        <v>41</v>
      </c>
      <c r="M1034" s="105" t="s">
        <v>112</v>
      </c>
      <c r="N1034" s="109" t="s">
        <v>84</v>
      </c>
      <c r="O1034" s="109" t="s">
        <v>826</v>
      </c>
      <c r="P1034" s="109" t="s">
        <v>85</v>
      </c>
      <c r="Q1034" s="130" t="s">
        <v>826</v>
      </c>
      <c r="R1034" s="130" t="s">
        <v>37</v>
      </c>
      <c r="S1034" s="109" t="s">
        <v>826</v>
      </c>
      <c r="T1034" s="109" t="s">
        <v>826</v>
      </c>
      <c r="U1034" s="109" t="s">
        <v>826</v>
      </c>
      <c r="V1034" s="109" t="s">
        <v>826</v>
      </c>
      <c r="W1034" s="109" t="s">
        <v>826</v>
      </c>
      <c r="X1034" s="109"/>
      <c r="Y1034" s="105" t="e">
        <f t="shared" ref="Y1034:AC1034" ca="1" si="1144">TRIM(SUBSTITUTE(SUBSTITUTE(OFFSET($Q1034,0,COLUMN()-COLUMN($AL$1)),CHAR(160)," "),_xludf.UNICHAR(8239)," "))</f>
        <v>#NAME?</v>
      </c>
      <c r="Z1034" s="105" t="e">
        <f t="shared" ca="1" si="1144"/>
        <v>#NAME?</v>
      </c>
      <c r="AA1034" s="105" t="e">
        <f t="shared" ca="1" si="1144"/>
        <v>#NAME?</v>
      </c>
      <c r="AB1034" s="105" t="e">
        <f t="shared" ca="1" si="1144"/>
        <v>#NAME?</v>
      </c>
      <c r="AC1034" s="105" t="e">
        <f t="shared" ca="1" si="1144"/>
        <v>#NAME?</v>
      </c>
      <c r="AD1034" s="107">
        <f t="shared" si="1077"/>
        <v>1</v>
      </c>
      <c r="AE1034" s="107" t="str">
        <f t="shared" si="971"/>
        <v>2026-04</v>
      </c>
      <c r="AF1034" s="107">
        <f t="shared" si="1078"/>
        <v>1</v>
      </c>
      <c r="AG1034" s="107">
        <f t="shared" si="1079"/>
        <v>1</v>
      </c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</row>
    <row r="1035" spans="1:47" ht="24" customHeight="1" x14ac:dyDescent="0.3">
      <c r="A1035" s="48">
        <v>43</v>
      </c>
      <c r="B1035" s="109" t="s">
        <v>1402</v>
      </c>
      <c r="C1035" s="109" t="s">
        <v>1253</v>
      </c>
      <c r="D1035" s="109" t="s">
        <v>826</v>
      </c>
      <c r="E1035" s="109" t="s">
        <v>1403</v>
      </c>
      <c r="F1035" s="109" t="s">
        <v>1404</v>
      </c>
      <c r="G1035" s="109">
        <v>49</v>
      </c>
      <c r="H1035" s="130" t="s">
        <v>549</v>
      </c>
      <c r="I1035" s="126" t="s">
        <v>88</v>
      </c>
      <c r="J1035" s="109" t="s">
        <v>897</v>
      </c>
      <c r="K1035" s="109" t="s">
        <v>1405</v>
      </c>
      <c r="L1035" s="109" t="s">
        <v>35</v>
      </c>
      <c r="M1035" s="109" t="s">
        <v>83</v>
      </c>
      <c r="N1035" s="109" t="s">
        <v>84</v>
      </c>
      <c r="O1035" s="109" t="s">
        <v>826</v>
      </c>
      <c r="P1035" s="109" t="s">
        <v>85</v>
      </c>
      <c r="Q1035" s="136" t="s">
        <v>16</v>
      </c>
      <c r="R1035" s="130" t="s">
        <v>826</v>
      </c>
      <c r="S1035" s="109" t="s">
        <v>826</v>
      </c>
      <c r="T1035" s="109" t="s">
        <v>826</v>
      </c>
      <c r="U1035" s="109" t="s">
        <v>826</v>
      </c>
      <c r="V1035" s="109" t="s">
        <v>826</v>
      </c>
      <c r="W1035" s="109" t="s">
        <v>826</v>
      </c>
      <c r="X1035" s="109"/>
      <c r="Y1035" s="105" t="e">
        <f t="shared" ref="Y1035:AC1035" ca="1" si="1145">TRIM(SUBSTITUTE(SUBSTITUTE(OFFSET($Q1035,0,COLUMN()-COLUMN($AL$1)),CHAR(160)," "),_xludf.UNICHAR(8239)," "))</f>
        <v>#NAME?</v>
      </c>
      <c r="Z1035" s="105" t="e">
        <f t="shared" ca="1" si="1145"/>
        <v>#NAME?</v>
      </c>
      <c r="AA1035" s="105" t="e">
        <f t="shared" ca="1" si="1145"/>
        <v>#NAME?</v>
      </c>
      <c r="AB1035" s="105" t="e">
        <f t="shared" ca="1" si="1145"/>
        <v>#NAME?</v>
      </c>
      <c r="AC1035" s="105" t="e">
        <f t="shared" ca="1" si="1145"/>
        <v>#NAME?</v>
      </c>
      <c r="AD1035" s="107">
        <f t="shared" si="1077"/>
        <v>1</v>
      </c>
      <c r="AE1035" s="107" t="str">
        <f t="shared" si="971"/>
        <v>2026-04</v>
      </c>
      <c r="AF1035" s="107">
        <f t="shared" si="1078"/>
        <v>1</v>
      </c>
      <c r="AG1035" s="107">
        <f t="shared" si="1079"/>
        <v>1</v>
      </c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</row>
    <row r="1036" spans="1:47" ht="24" customHeight="1" x14ac:dyDescent="0.3">
      <c r="A1036" s="48">
        <v>44</v>
      </c>
      <c r="B1036" s="109" t="s">
        <v>1406</v>
      </c>
      <c r="C1036" s="109" t="s">
        <v>1253</v>
      </c>
      <c r="D1036" s="109" t="s">
        <v>826</v>
      </c>
      <c r="E1036" s="109" t="s">
        <v>1407</v>
      </c>
      <c r="F1036" s="109" t="s">
        <v>1408</v>
      </c>
      <c r="G1036" s="109">
        <v>52</v>
      </c>
      <c r="H1036" s="130" t="s">
        <v>549</v>
      </c>
      <c r="I1036" s="125" t="s">
        <v>82</v>
      </c>
      <c r="J1036" s="109" t="s">
        <v>874</v>
      </c>
      <c r="K1036" s="109" t="s">
        <v>1409</v>
      </c>
      <c r="L1036" s="109" t="s">
        <v>35</v>
      </c>
      <c r="M1036" s="109" t="s">
        <v>83</v>
      </c>
      <c r="N1036" s="109" t="s">
        <v>84</v>
      </c>
      <c r="O1036" s="109" t="s">
        <v>826</v>
      </c>
      <c r="P1036" s="109" t="s">
        <v>85</v>
      </c>
      <c r="Q1036" s="136" t="s">
        <v>16</v>
      </c>
      <c r="R1036" s="130" t="s">
        <v>826</v>
      </c>
      <c r="S1036" s="109" t="s">
        <v>826</v>
      </c>
      <c r="T1036" s="109" t="s">
        <v>826</v>
      </c>
      <c r="U1036" s="109" t="s">
        <v>826</v>
      </c>
      <c r="V1036" s="109" t="s">
        <v>826</v>
      </c>
      <c r="W1036" s="109" t="s">
        <v>826</v>
      </c>
      <c r="X1036" s="109"/>
      <c r="Y1036" s="105" t="e">
        <f t="shared" ref="Y1036:AC1036" ca="1" si="1146">TRIM(SUBSTITUTE(SUBSTITUTE(OFFSET($Q1036,0,COLUMN()-COLUMN($AL$1)),CHAR(160)," "),_xludf.UNICHAR(8239)," "))</f>
        <v>#NAME?</v>
      </c>
      <c r="Z1036" s="105" t="e">
        <f t="shared" ca="1" si="1146"/>
        <v>#NAME?</v>
      </c>
      <c r="AA1036" s="105" t="e">
        <f t="shared" ca="1" si="1146"/>
        <v>#NAME?</v>
      </c>
      <c r="AB1036" s="105" t="e">
        <f t="shared" ca="1" si="1146"/>
        <v>#NAME?</v>
      </c>
      <c r="AC1036" s="105" t="e">
        <f t="shared" ca="1" si="1146"/>
        <v>#NAME?</v>
      </c>
      <c r="AD1036" s="107">
        <f t="shared" si="1077"/>
        <v>1</v>
      </c>
      <c r="AE1036" s="107" t="str">
        <f t="shared" si="971"/>
        <v>2026-04</v>
      </c>
      <c r="AF1036" s="107">
        <f t="shared" si="1078"/>
        <v>1</v>
      </c>
      <c r="AG1036" s="107">
        <f t="shared" si="1079"/>
        <v>1</v>
      </c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</row>
    <row r="1037" spans="1:47" ht="24" customHeight="1" x14ac:dyDescent="0.3">
      <c r="A1037" s="48">
        <v>45</v>
      </c>
      <c r="B1037" s="109" t="s">
        <v>1410</v>
      </c>
      <c r="C1037" s="109" t="s">
        <v>1253</v>
      </c>
      <c r="D1037" s="109" t="s">
        <v>826</v>
      </c>
      <c r="E1037" s="109" t="s">
        <v>1411</v>
      </c>
      <c r="F1037" s="109" t="s">
        <v>1412</v>
      </c>
      <c r="G1037" s="109">
        <v>54</v>
      </c>
      <c r="H1037" s="130" t="s">
        <v>549</v>
      </c>
      <c r="I1037" s="125" t="s">
        <v>82</v>
      </c>
      <c r="J1037" s="109" t="s">
        <v>874</v>
      </c>
      <c r="K1037" s="109" t="s">
        <v>1409</v>
      </c>
      <c r="L1037" s="109" t="s">
        <v>35</v>
      </c>
      <c r="M1037" s="109" t="s">
        <v>94</v>
      </c>
      <c r="N1037" s="109" t="s">
        <v>84</v>
      </c>
      <c r="O1037" s="109" t="s">
        <v>826</v>
      </c>
      <c r="P1037" s="109" t="s">
        <v>85</v>
      </c>
      <c r="Q1037" s="136" t="s">
        <v>4</v>
      </c>
      <c r="R1037" s="130" t="s">
        <v>826</v>
      </c>
      <c r="S1037" s="109" t="s">
        <v>826</v>
      </c>
      <c r="T1037" s="109" t="s">
        <v>826</v>
      </c>
      <c r="U1037" s="109" t="s">
        <v>826</v>
      </c>
      <c r="V1037" s="109" t="s">
        <v>826</v>
      </c>
      <c r="W1037" s="109" t="s">
        <v>826</v>
      </c>
      <c r="X1037" s="109"/>
      <c r="Y1037" s="105" t="e">
        <f t="shared" ref="Y1037:AC1037" ca="1" si="1147">TRIM(SUBSTITUTE(SUBSTITUTE(OFFSET($Q1037,0,COLUMN()-COLUMN($AL$1)),CHAR(160)," "),_xludf.UNICHAR(8239)," "))</f>
        <v>#NAME?</v>
      </c>
      <c r="Z1037" s="105" t="e">
        <f t="shared" ca="1" si="1147"/>
        <v>#NAME?</v>
      </c>
      <c r="AA1037" s="105" t="e">
        <f t="shared" ca="1" si="1147"/>
        <v>#NAME?</v>
      </c>
      <c r="AB1037" s="105" t="e">
        <f t="shared" ca="1" si="1147"/>
        <v>#NAME?</v>
      </c>
      <c r="AC1037" s="105" t="e">
        <f t="shared" ca="1" si="1147"/>
        <v>#NAME?</v>
      </c>
      <c r="AD1037" s="107">
        <f t="shared" si="1077"/>
        <v>1</v>
      </c>
      <c r="AE1037" s="107" t="str">
        <f t="shared" si="971"/>
        <v>2026-04</v>
      </c>
      <c r="AF1037" s="107">
        <f t="shared" si="1078"/>
        <v>1</v>
      </c>
      <c r="AG1037" s="107">
        <f t="shared" si="1079"/>
        <v>1</v>
      </c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</row>
    <row r="1038" spans="1:47" ht="24" customHeight="1" x14ac:dyDescent="0.3">
      <c r="A1038" s="48">
        <v>46</v>
      </c>
      <c r="B1038" s="109" t="s">
        <v>1413</v>
      </c>
      <c r="C1038" s="109" t="s">
        <v>1253</v>
      </c>
      <c r="D1038" s="109" t="s">
        <v>826</v>
      </c>
      <c r="E1038" s="109" t="s">
        <v>1414</v>
      </c>
      <c r="F1038" s="109" t="s">
        <v>1415</v>
      </c>
      <c r="G1038" s="109">
        <v>4</v>
      </c>
      <c r="H1038" s="130" t="s">
        <v>212</v>
      </c>
      <c r="I1038" s="125" t="s">
        <v>82</v>
      </c>
      <c r="J1038" s="109" t="s">
        <v>874</v>
      </c>
      <c r="K1038" s="109" t="s">
        <v>1336</v>
      </c>
      <c r="L1038" s="109" t="s">
        <v>35</v>
      </c>
      <c r="M1038" s="109" t="s">
        <v>89</v>
      </c>
      <c r="N1038" s="109" t="s">
        <v>84</v>
      </c>
      <c r="O1038" s="109" t="s">
        <v>826</v>
      </c>
      <c r="P1038" s="109" t="s">
        <v>85</v>
      </c>
      <c r="Q1038" s="136" t="s">
        <v>16</v>
      </c>
      <c r="R1038" s="130" t="s">
        <v>826</v>
      </c>
      <c r="S1038" s="109" t="s">
        <v>826</v>
      </c>
      <c r="T1038" s="109" t="s">
        <v>826</v>
      </c>
      <c r="U1038" s="109" t="s">
        <v>826</v>
      </c>
      <c r="V1038" s="109" t="s">
        <v>826</v>
      </c>
      <c r="W1038" s="109" t="s">
        <v>826</v>
      </c>
      <c r="X1038" s="109"/>
      <c r="Y1038" s="105" t="e">
        <f t="shared" ref="Y1038:AC1038" ca="1" si="1148">TRIM(SUBSTITUTE(SUBSTITUTE(OFFSET($Q1038,0,COLUMN()-COLUMN($AL$1)),CHAR(160)," "),_xludf.UNICHAR(8239)," "))</f>
        <v>#NAME?</v>
      </c>
      <c r="Z1038" s="105" t="e">
        <f t="shared" ca="1" si="1148"/>
        <v>#NAME?</v>
      </c>
      <c r="AA1038" s="105" t="e">
        <f t="shared" ca="1" si="1148"/>
        <v>#NAME?</v>
      </c>
      <c r="AB1038" s="105" t="e">
        <f t="shared" ca="1" si="1148"/>
        <v>#NAME?</v>
      </c>
      <c r="AC1038" s="105" t="e">
        <f t="shared" ca="1" si="1148"/>
        <v>#NAME?</v>
      </c>
      <c r="AD1038" s="107">
        <f t="shared" si="1077"/>
        <v>1</v>
      </c>
      <c r="AE1038" s="107" t="str">
        <f t="shared" si="971"/>
        <v>2026-04</v>
      </c>
      <c r="AF1038" s="107">
        <f t="shared" si="1078"/>
        <v>1</v>
      </c>
      <c r="AG1038" s="107">
        <f t="shared" si="1079"/>
        <v>1</v>
      </c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</row>
    <row r="1039" spans="1:47" ht="24" customHeight="1" x14ac:dyDescent="0.3">
      <c r="A1039" s="48">
        <v>47</v>
      </c>
      <c r="B1039" s="109" t="s">
        <v>1416</v>
      </c>
      <c r="C1039" s="109" t="s">
        <v>1253</v>
      </c>
      <c r="D1039" s="109" t="s">
        <v>826</v>
      </c>
      <c r="E1039" s="109" t="s">
        <v>1417</v>
      </c>
      <c r="F1039" s="109" t="s">
        <v>1418</v>
      </c>
      <c r="G1039" s="109">
        <v>12</v>
      </c>
      <c r="H1039" s="130" t="s">
        <v>976</v>
      </c>
      <c r="I1039" s="126" t="s">
        <v>88</v>
      </c>
      <c r="J1039" s="109" t="s">
        <v>897</v>
      </c>
      <c r="K1039" s="109" t="s">
        <v>1419</v>
      </c>
      <c r="L1039" s="109" t="s">
        <v>35</v>
      </c>
      <c r="M1039" s="109" t="s">
        <v>89</v>
      </c>
      <c r="N1039" s="109" t="s">
        <v>84</v>
      </c>
      <c r="O1039" s="109" t="s">
        <v>826</v>
      </c>
      <c r="P1039" s="109" t="s">
        <v>85</v>
      </c>
      <c r="Q1039" s="136" t="s">
        <v>4</v>
      </c>
      <c r="R1039" s="130" t="s">
        <v>826</v>
      </c>
      <c r="S1039" s="109" t="s">
        <v>826</v>
      </c>
      <c r="T1039" s="109" t="s">
        <v>826</v>
      </c>
      <c r="U1039" s="109" t="s">
        <v>7</v>
      </c>
      <c r="V1039" s="109" t="s">
        <v>826</v>
      </c>
      <c r="W1039" s="109" t="s">
        <v>826</v>
      </c>
      <c r="X1039" s="109"/>
      <c r="Y1039" s="105" t="e">
        <f t="shared" ref="Y1039:AC1039" ca="1" si="1149">TRIM(SUBSTITUTE(SUBSTITUTE(OFFSET($Q1039,0,COLUMN()-COLUMN($AL$1)),CHAR(160)," "),_xludf.UNICHAR(8239)," "))</f>
        <v>#NAME?</v>
      </c>
      <c r="Z1039" s="105" t="e">
        <f t="shared" ca="1" si="1149"/>
        <v>#NAME?</v>
      </c>
      <c r="AA1039" s="105" t="e">
        <f t="shared" ca="1" si="1149"/>
        <v>#NAME?</v>
      </c>
      <c r="AB1039" s="105" t="e">
        <f t="shared" ca="1" si="1149"/>
        <v>#NAME?</v>
      </c>
      <c r="AC1039" s="105" t="e">
        <f t="shared" ca="1" si="1149"/>
        <v>#NAME?</v>
      </c>
      <c r="AD1039" s="107">
        <f t="shared" si="1077"/>
        <v>1</v>
      </c>
      <c r="AE1039" s="107" t="str">
        <f t="shared" si="971"/>
        <v>2026-04</v>
      </c>
      <c r="AF1039" s="107">
        <f t="shared" si="1078"/>
        <v>1</v>
      </c>
      <c r="AG1039" s="107">
        <f t="shared" si="1079"/>
        <v>1</v>
      </c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</row>
    <row r="1040" spans="1:47" ht="24" customHeight="1" x14ac:dyDescent="0.3">
      <c r="A1040" s="48">
        <v>48</v>
      </c>
      <c r="B1040" s="109" t="s">
        <v>245</v>
      </c>
      <c r="C1040" s="109" t="s">
        <v>1253</v>
      </c>
      <c r="D1040" s="109" t="s">
        <v>826</v>
      </c>
      <c r="E1040" s="109" t="s">
        <v>1420</v>
      </c>
      <c r="F1040" s="109" t="s">
        <v>1421</v>
      </c>
      <c r="G1040" s="109">
        <v>57</v>
      </c>
      <c r="H1040" s="130" t="s">
        <v>549</v>
      </c>
      <c r="I1040" s="125" t="s">
        <v>82</v>
      </c>
      <c r="J1040" s="109" t="s">
        <v>874</v>
      </c>
      <c r="K1040" s="109" t="s">
        <v>1422</v>
      </c>
      <c r="L1040" s="109" t="s">
        <v>826</v>
      </c>
      <c r="M1040" s="109" t="s">
        <v>83</v>
      </c>
      <c r="N1040" s="109" t="s">
        <v>84</v>
      </c>
      <c r="O1040" s="109" t="s">
        <v>826</v>
      </c>
      <c r="P1040" s="109" t="s">
        <v>85</v>
      </c>
      <c r="Q1040" s="130" t="s">
        <v>826</v>
      </c>
      <c r="R1040" s="130" t="s">
        <v>37</v>
      </c>
      <c r="S1040" s="109" t="s">
        <v>826</v>
      </c>
      <c r="T1040" s="109" t="s">
        <v>826</v>
      </c>
      <c r="U1040" s="109" t="s">
        <v>826</v>
      </c>
      <c r="V1040" s="109" t="s">
        <v>826</v>
      </c>
      <c r="W1040" s="109" t="s">
        <v>826</v>
      </c>
      <c r="X1040" s="109"/>
      <c r="Y1040" s="105" t="e">
        <f t="shared" ref="Y1040:AC1040" ca="1" si="1150">TRIM(SUBSTITUTE(SUBSTITUTE(OFFSET($Q1040,0,COLUMN()-COLUMN($AL$1)),CHAR(160)," "),_xludf.UNICHAR(8239)," "))</f>
        <v>#NAME?</v>
      </c>
      <c r="Z1040" s="105" t="e">
        <f t="shared" ca="1" si="1150"/>
        <v>#NAME?</v>
      </c>
      <c r="AA1040" s="105" t="e">
        <f t="shared" ca="1" si="1150"/>
        <v>#NAME?</v>
      </c>
      <c r="AB1040" s="105" t="e">
        <f t="shared" ca="1" si="1150"/>
        <v>#NAME?</v>
      </c>
      <c r="AC1040" s="105" t="e">
        <f t="shared" ca="1" si="1150"/>
        <v>#NAME?</v>
      </c>
      <c r="AD1040" s="107">
        <f t="shared" si="1077"/>
        <v>1</v>
      </c>
      <c r="AE1040" s="107" t="str">
        <f t="shared" si="971"/>
        <v>2026-04</v>
      </c>
      <c r="AF1040" s="107">
        <f t="shared" si="1078"/>
        <v>0</v>
      </c>
      <c r="AG1040" s="107">
        <f t="shared" si="1079"/>
        <v>0</v>
      </c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</row>
    <row r="1041" spans="1:47" ht="24" customHeight="1" x14ac:dyDescent="0.3">
      <c r="A1041" s="48">
        <v>49</v>
      </c>
      <c r="B1041" s="109" t="s">
        <v>1423</v>
      </c>
      <c r="C1041" s="109" t="s">
        <v>1253</v>
      </c>
      <c r="D1041" s="109" t="s">
        <v>826</v>
      </c>
      <c r="E1041" s="109" t="s">
        <v>1424</v>
      </c>
      <c r="F1041" s="109" t="s">
        <v>1425</v>
      </c>
      <c r="G1041" s="109">
        <v>32</v>
      </c>
      <c r="H1041" s="130" t="s">
        <v>549</v>
      </c>
      <c r="I1041" s="125" t="s">
        <v>82</v>
      </c>
      <c r="J1041" s="109" t="s">
        <v>874</v>
      </c>
      <c r="K1041" s="109" t="s">
        <v>1426</v>
      </c>
      <c r="L1041" s="109" t="s">
        <v>35</v>
      </c>
      <c r="M1041" s="109" t="s">
        <v>83</v>
      </c>
      <c r="N1041" s="109" t="s">
        <v>84</v>
      </c>
      <c r="O1041" s="109" t="s">
        <v>826</v>
      </c>
      <c r="P1041" s="109" t="s">
        <v>85</v>
      </c>
      <c r="Q1041" s="136" t="s">
        <v>4</v>
      </c>
      <c r="R1041" s="130" t="s">
        <v>826</v>
      </c>
      <c r="S1041" s="109" t="s">
        <v>826</v>
      </c>
      <c r="T1041" s="109" t="s">
        <v>826</v>
      </c>
      <c r="U1041" s="109" t="s">
        <v>826</v>
      </c>
      <c r="V1041" s="109" t="s">
        <v>826</v>
      </c>
      <c r="W1041" s="109" t="s">
        <v>826</v>
      </c>
      <c r="X1041" s="109"/>
      <c r="Y1041" s="105" t="e">
        <f t="shared" ref="Y1041:AC1041" ca="1" si="1151">TRIM(SUBSTITUTE(SUBSTITUTE(OFFSET($Q1041,0,COLUMN()-COLUMN($AL$1)),CHAR(160)," "),_xludf.UNICHAR(8239)," "))</f>
        <v>#NAME?</v>
      </c>
      <c r="Z1041" s="105" t="e">
        <f t="shared" ca="1" si="1151"/>
        <v>#NAME?</v>
      </c>
      <c r="AA1041" s="105" t="e">
        <f t="shared" ca="1" si="1151"/>
        <v>#NAME?</v>
      </c>
      <c r="AB1041" s="105" t="e">
        <f t="shared" ca="1" si="1151"/>
        <v>#NAME?</v>
      </c>
      <c r="AC1041" s="105" t="e">
        <f t="shared" ca="1" si="1151"/>
        <v>#NAME?</v>
      </c>
      <c r="AD1041" s="107">
        <f t="shared" si="1077"/>
        <v>1</v>
      </c>
      <c r="AE1041" s="107" t="str">
        <f t="shared" si="971"/>
        <v>2026-04</v>
      </c>
      <c r="AF1041" s="107">
        <f t="shared" si="1078"/>
        <v>1</v>
      </c>
      <c r="AG1041" s="107">
        <f t="shared" si="1079"/>
        <v>1</v>
      </c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</row>
    <row r="1042" spans="1:47" ht="24" customHeight="1" x14ac:dyDescent="0.3">
      <c r="A1042" s="48">
        <v>50</v>
      </c>
      <c r="B1042" s="109" t="s">
        <v>1427</v>
      </c>
      <c r="C1042" s="109" t="s">
        <v>1253</v>
      </c>
      <c r="D1042" s="109" t="s">
        <v>826</v>
      </c>
      <c r="E1042" s="109" t="s">
        <v>1428</v>
      </c>
      <c r="F1042" s="109" t="s">
        <v>1429</v>
      </c>
      <c r="G1042" s="109">
        <v>10</v>
      </c>
      <c r="H1042" s="130" t="s">
        <v>976</v>
      </c>
      <c r="I1042" s="125" t="s">
        <v>82</v>
      </c>
      <c r="J1042" s="109" t="s">
        <v>874</v>
      </c>
      <c r="K1042" s="109" t="s">
        <v>1426</v>
      </c>
      <c r="L1042" s="109" t="s">
        <v>35</v>
      </c>
      <c r="M1042" s="109" t="s">
        <v>89</v>
      </c>
      <c r="N1042" s="109" t="s">
        <v>84</v>
      </c>
      <c r="O1042" s="109" t="s">
        <v>826</v>
      </c>
      <c r="P1042" s="109" t="s">
        <v>85</v>
      </c>
      <c r="Q1042" s="136" t="s">
        <v>4</v>
      </c>
      <c r="R1042" s="130" t="s">
        <v>826</v>
      </c>
      <c r="S1042" s="109" t="s">
        <v>826</v>
      </c>
      <c r="T1042" s="109" t="s">
        <v>826</v>
      </c>
      <c r="U1042" s="109" t="s">
        <v>826</v>
      </c>
      <c r="V1042" s="109" t="s">
        <v>826</v>
      </c>
      <c r="W1042" s="109" t="s">
        <v>826</v>
      </c>
      <c r="X1042" s="109"/>
      <c r="Y1042" s="105" t="e">
        <f t="shared" ref="Y1042:AC1042" ca="1" si="1152">TRIM(SUBSTITUTE(SUBSTITUTE(OFFSET($Q1042,0,COLUMN()-COLUMN($AL$1)),CHAR(160)," "),_xludf.UNICHAR(8239)," "))</f>
        <v>#NAME?</v>
      </c>
      <c r="Z1042" s="105" t="e">
        <f t="shared" ca="1" si="1152"/>
        <v>#NAME?</v>
      </c>
      <c r="AA1042" s="105" t="e">
        <f t="shared" ca="1" si="1152"/>
        <v>#NAME?</v>
      </c>
      <c r="AB1042" s="105" t="e">
        <f t="shared" ca="1" si="1152"/>
        <v>#NAME?</v>
      </c>
      <c r="AC1042" s="105" t="e">
        <f t="shared" ca="1" si="1152"/>
        <v>#NAME?</v>
      </c>
      <c r="AD1042" s="107">
        <f t="shared" si="1077"/>
        <v>1</v>
      </c>
      <c r="AE1042" s="107" t="str">
        <f t="shared" si="971"/>
        <v>2026-04</v>
      </c>
      <c r="AF1042" s="107">
        <f t="shared" si="1078"/>
        <v>1</v>
      </c>
      <c r="AG1042" s="107">
        <f t="shared" si="1079"/>
        <v>1</v>
      </c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</row>
    <row r="1043" spans="1:47" ht="24" customHeight="1" x14ac:dyDescent="0.3">
      <c r="A1043" s="48">
        <v>51</v>
      </c>
      <c r="B1043" s="109" t="s">
        <v>376</v>
      </c>
      <c r="C1043" s="109" t="s">
        <v>1253</v>
      </c>
      <c r="D1043" s="109" t="s">
        <v>826</v>
      </c>
      <c r="E1043" s="109" t="s">
        <v>1430</v>
      </c>
      <c r="F1043" s="109" t="s">
        <v>1431</v>
      </c>
      <c r="G1043" s="109">
        <v>19</v>
      </c>
      <c r="H1043" s="130" t="s">
        <v>549</v>
      </c>
      <c r="I1043" s="125" t="s">
        <v>82</v>
      </c>
      <c r="J1043" s="109" t="s">
        <v>874</v>
      </c>
      <c r="K1043" s="109" t="s">
        <v>1432</v>
      </c>
      <c r="L1043" s="109" t="s">
        <v>41</v>
      </c>
      <c r="M1043" s="105" t="s">
        <v>112</v>
      </c>
      <c r="N1043" s="109" t="s">
        <v>84</v>
      </c>
      <c r="O1043" s="109" t="s">
        <v>826</v>
      </c>
      <c r="P1043" s="109" t="s">
        <v>85</v>
      </c>
      <c r="Q1043" s="136" t="s">
        <v>4</v>
      </c>
      <c r="R1043" s="130" t="s">
        <v>826</v>
      </c>
      <c r="S1043" s="109" t="s">
        <v>826</v>
      </c>
      <c r="T1043" s="109" t="s">
        <v>826</v>
      </c>
      <c r="U1043" s="109" t="s">
        <v>826</v>
      </c>
      <c r="V1043" s="109" t="s">
        <v>826</v>
      </c>
      <c r="W1043" s="109" t="s">
        <v>826</v>
      </c>
      <c r="X1043" s="109"/>
      <c r="Y1043" s="105" t="e">
        <f t="shared" ref="Y1043:AC1043" ca="1" si="1153">TRIM(SUBSTITUTE(SUBSTITUTE(OFFSET($Q1043,0,COLUMN()-COLUMN($AL$1)),CHAR(160)," "),_xludf.UNICHAR(8239)," "))</f>
        <v>#NAME?</v>
      </c>
      <c r="Z1043" s="105" t="e">
        <f t="shared" ca="1" si="1153"/>
        <v>#NAME?</v>
      </c>
      <c r="AA1043" s="105" t="e">
        <f t="shared" ca="1" si="1153"/>
        <v>#NAME?</v>
      </c>
      <c r="AB1043" s="105" t="e">
        <f t="shared" ca="1" si="1153"/>
        <v>#NAME?</v>
      </c>
      <c r="AC1043" s="105" t="e">
        <f t="shared" ca="1" si="1153"/>
        <v>#NAME?</v>
      </c>
      <c r="AD1043" s="107">
        <f t="shared" si="1077"/>
        <v>1</v>
      </c>
      <c r="AE1043" s="107" t="str">
        <f t="shared" si="971"/>
        <v>2026-04</v>
      </c>
      <c r="AF1043" s="107">
        <f t="shared" si="1078"/>
        <v>0</v>
      </c>
      <c r="AG1043" s="107">
        <f t="shared" si="1079"/>
        <v>0</v>
      </c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</row>
    <row r="1044" spans="1:47" ht="24" customHeight="1" x14ac:dyDescent="0.3">
      <c r="A1044" s="48">
        <v>52</v>
      </c>
      <c r="B1044" s="109" t="s">
        <v>1433</v>
      </c>
      <c r="C1044" s="109" t="s">
        <v>1253</v>
      </c>
      <c r="D1044" s="109" t="s">
        <v>826</v>
      </c>
      <c r="E1044" s="109" t="s">
        <v>1434</v>
      </c>
      <c r="F1044" s="109" t="s">
        <v>1435</v>
      </c>
      <c r="G1044" s="109">
        <v>2</v>
      </c>
      <c r="H1044" s="130" t="s">
        <v>212</v>
      </c>
      <c r="I1044" s="125" t="s">
        <v>82</v>
      </c>
      <c r="J1044" s="109" t="s">
        <v>874</v>
      </c>
      <c r="K1044" s="109" t="s">
        <v>1436</v>
      </c>
      <c r="L1044" s="109" t="s">
        <v>35</v>
      </c>
      <c r="M1044" s="109" t="s">
        <v>89</v>
      </c>
      <c r="N1044" s="109" t="s">
        <v>84</v>
      </c>
      <c r="O1044" s="109" t="s">
        <v>826</v>
      </c>
      <c r="P1044" s="109" t="s">
        <v>85</v>
      </c>
      <c r="Q1044" s="136" t="s">
        <v>16</v>
      </c>
      <c r="R1044" s="130" t="s">
        <v>826</v>
      </c>
      <c r="S1044" s="109" t="s">
        <v>826</v>
      </c>
      <c r="T1044" s="109" t="s">
        <v>826</v>
      </c>
      <c r="U1044" s="109" t="s">
        <v>7</v>
      </c>
      <c r="V1044" s="109" t="s">
        <v>826</v>
      </c>
      <c r="W1044" s="109" t="s">
        <v>826</v>
      </c>
      <c r="X1044" s="109"/>
      <c r="Y1044" s="105" t="e">
        <f t="shared" ref="Y1044:AC1044" ca="1" si="1154">TRIM(SUBSTITUTE(SUBSTITUTE(OFFSET($Q1044,0,COLUMN()-COLUMN($AL$1)),CHAR(160)," "),_xludf.UNICHAR(8239)," "))</f>
        <v>#NAME?</v>
      </c>
      <c r="Z1044" s="105" t="e">
        <f t="shared" ca="1" si="1154"/>
        <v>#NAME?</v>
      </c>
      <c r="AA1044" s="105" t="e">
        <f t="shared" ca="1" si="1154"/>
        <v>#NAME?</v>
      </c>
      <c r="AB1044" s="105" t="e">
        <f t="shared" ca="1" si="1154"/>
        <v>#NAME?</v>
      </c>
      <c r="AC1044" s="105" t="e">
        <f t="shared" ca="1" si="1154"/>
        <v>#NAME?</v>
      </c>
      <c r="AD1044" s="107">
        <f t="shared" si="1077"/>
        <v>1</v>
      </c>
      <c r="AE1044" s="107" t="str">
        <f t="shared" si="971"/>
        <v>2026-04</v>
      </c>
      <c r="AF1044" s="107">
        <f t="shared" si="1078"/>
        <v>1</v>
      </c>
      <c r="AG1044" s="107">
        <f t="shared" si="1079"/>
        <v>1</v>
      </c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</row>
    <row r="1045" spans="1:47" ht="24" customHeight="1" x14ac:dyDescent="0.3">
      <c r="A1045" s="48">
        <v>53</v>
      </c>
      <c r="B1045" s="109" t="s">
        <v>1437</v>
      </c>
      <c r="C1045" s="109" t="s">
        <v>1253</v>
      </c>
      <c r="D1045" s="109" t="s">
        <v>826</v>
      </c>
      <c r="E1045" s="109" t="s">
        <v>1438</v>
      </c>
      <c r="F1045" s="109" t="s">
        <v>1439</v>
      </c>
      <c r="G1045" s="109">
        <v>12</v>
      </c>
      <c r="H1045" s="130" t="s">
        <v>976</v>
      </c>
      <c r="I1045" s="125" t="s">
        <v>82</v>
      </c>
      <c r="J1045" s="109" t="s">
        <v>874</v>
      </c>
      <c r="K1045" s="109" t="s">
        <v>1440</v>
      </c>
      <c r="L1045" s="109" t="s">
        <v>35</v>
      </c>
      <c r="M1045" s="109" t="s">
        <v>89</v>
      </c>
      <c r="N1045" s="109" t="s">
        <v>84</v>
      </c>
      <c r="O1045" s="109" t="s">
        <v>826</v>
      </c>
      <c r="P1045" s="109" t="s">
        <v>85</v>
      </c>
      <c r="Q1045" s="136" t="s">
        <v>4</v>
      </c>
      <c r="R1045" s="130" t="s">
        <v>826</v>
      </c>
      <c r="S1045" s="109" t="s">
        <v>826</v>
      </c>
      <c r="T1045" s="109" t="s">
        <v>826</v>
      </c>
      <c r="U1045" s="109" t="s">
        <v>826</v>
      </c>
      <c r="V1045" s="109" t="s">
        <v>826</v>
      </c>
      <c r="W1045" s="109" t="s">
        <v>826</v>
      </c>
      <c r="X1045" s="109"/>
      <c r="Y1045" s="105" t="e">
        <f t="shared" ref="Y1045:AC1045" ca="1" si="1155">TRIM(SUBSTITUTE(SUBSTITUTE(OFFSET($Q1045,0,COLUMN()-COLUMN($AL$1)),CHAR(160)," "),_xludf.UNICHAR(8239)," "))</f>
        <v>#NAME?</v>
      </c>
      <c r="Z1045" s="105" t="e">
        <f t="shared" ca="1" si="1155"/>
        <v>#NAME?</v>
      </c>
      <c r="AA1045" s="105" t="e">
        <f t="shared" ca="1" si="1155"/>
        <v>#NAME?</v>
      </c>
      <c r="AB1045" s="105" t="e">
        <f t="shared" ca="1" si="1155"/>
        <v>#NAME?</v>
      </c>
      <c r="AC1045" s="105" t="e">
        <f t="shared" ca="1" si="1155"/>
        <v>#NAME?</v>
      </c>
      <c r="AD1045" s="107">
        <f t="shared" si="1077"/>
        <v>1</v>
      </c>
      <c r="AE1045" s="107" t="str">
        <f t="shared" si="971"/>
        <v>2026-04</v>
      </c>
      <c r="AF1045" s="107">
        <f t="shared" si="1078"/>
        <v>1</v>
      </c>
      <c r="AG1045" s="107">
        <f t="shared" si="1079"/>
        <v>1</v>
      </c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</row>
    <row r="1046" spans="1:47" ht="24" customHeight="1" x14ac:dyDescent="0.3">
      <c r="A1046" s="48">
        <v>54</v>
      </c>
      <c r="B1046" s="109" t="s">
        <v>1441</v>
      </c>
      <c r="C1046" s="109" t="s">
        <v>1253</v>
      </c>
      <c r="D1046" s="109" t="s">
        <v>826</v>
      </c>
      <c r="E1046" s="109" t="s">
        <v>1442</v>
      </c>
      <c r="F1046" s="109" t="s">
        <v>1443</v>
      </c>
      <c r="G1046" s="109">
        <v>15</v>
      </c>
      <c r="H1046" s="130" t="s">
        <v>976</v>
      </c>
      <c r="I1046" s="126" t="s">
        <v>88</v>
      </c>
      <c r="J1046" s="109" t="s">
        <v>897</v>
      </c>
      <c r="K1046" s="109" t="s">
        <v>1444</v>
      </c>
      <c r="L1046" s="109" t="s">
        <v>35</v>
      </c>
      <c r="M1046" s="109" t="s">
        <v>94</v>
      </c>
      <c r="N1046" s="109" t="s">
        <v>84</v>
      </c>
      <c r="O1046" s="109" t="s">
        <v>826</v>
      </c>
      <c r="P1046" s="109" t="s">
        <v>85</v>
      </c>
      <c r="Q1046" s="136" t="s">
        <v>4</v>
      </c>
      <c r="R1046" s="130" t="s">
        <v>826</v>
      </c>
      <c r="S1046" s="109" t="s">
        <v>826</v>
      </c>
      <c r="T1046" s="109" t="s">
        <v>826</v>
      </c>
      <c r="U1046" s="109" t="s">
        <v>826</v>
      </c>
      <c r="V1046" s="109" t="s">
        <v>826</v>
      </c>
      <c r="W1046" s="109" t="s">
        <v>826</v>
      </c>
      <c r="X1046" s="109"/>
      <c r="Y1046" s="105" t="e">
        <f t="shared" ref="Y1046:AC1046" ca="1" si="1156">TRIM(SUBSTITUTE(SUBSTITUTE(OFFSET($Q1046,0,COLUMN()-COLUMN($AL$1)),CHAR(160)," "),_xludf.UNICHAR(8239)," "))</f>
        <v>#NAME?</v>
      </c>
      <c r="Z1046" s="105" t="e">
        <f t="shared" ca="1" si="1156"/>
        <v>#NAME?</v>
      </c>
      <c r="AA1046" s="105" t="e">
        <f t="shared" ca="1" si="1156"/>
        <v>#NAME?</v>
      </c>
      <c r="AB1046" s="105" t="e">
        <f t="shared" ca="1" si="1156"/>
        <v>#NAME?</v>
      </c>
      <c r="AC1046" s="105" t="e">
        <f t="shared" ca="1" si="1156"/>
        <v>#NAME?</v>
      </c>
      <c r="AD1046" s="107">
        <f t="shared" si="1077"/>
        <v>1</v>
      </c>
      <c r="AE1046" s="107" t="str">
        <f t="shared" si="971"/>
        <v>2026-04</v>
      </c>
      <c r="AF1046" s="107">
        <f t="shared" si="1078"/>
        <v>1</v>
      </c>
      <c r="AG1046" s="107">
        <f t="shared" si="1079"/>
        <v>1</v>
      </c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</row>
    <row r="1047" spans="1:47" ht="24" customHeight="1" x14ac:dyDescent="0.3">
      <c r="A1047" s="48">
        <v>55</v>
      </c>
      <c r="B1047" s="109" t="s">
        <v>1445</v>
      </c>
      <c r="C1047" s="109" t="s">
        <v>1253</v>
      </c>
      <c r="D1047" s="109" t="s">
        <v>826</v>
      </c>
      <c r="E1047" s="109" t="s">
        <v>1446</v>
      </c>
      <c r="F1047" s="109" t="s">
        <v>1447</v>
      </c>
      <c r="G1047" s="109">
        <v>34</v>
      </c>
      <c r="H1047" s="130" t="s">
        <v>549</v>
      </c>
      <c r="I1047" s="125" t="s">
        <v>82</v>
      </c>
      <c r="J1047" s="109" t="s">
        <v>874</v>
      </c>
      <c r="K1047" s="109" t="s">
        <v>1448</v>
      </c>
      <c r="L1047" s="109" t="s">
        <v>35</v>
      </c>
      <c r="M1047" s="109" t="s">
        <v>83</v>
      </c>
      <c r="N1047" s="109" t="s">
        <v>84</v>
      </c>
      <c r="O1047" s="109" t="s">
        <v>826</v>
      </c>
      <c r="P1047" s="109" t="s">
        <v>85</v>
      </c>
      <c r="Q1047" s="130" t="s">
        <v>826</v>
      </c>
      <c r="R1047" s="130" t="s">
        <v>5</v>
      </c>
      <c r="S1047" s="109" t="s">
        <v>826</v>
      </c>
      <c r="T1047" s="109" t="s">
        <v>826</v>
      </c>
      <c r="U1047" s="109" t="s">
        <v>7</v>
      </c>
      <c r="V1047" s="109" t="s">
        <v>826</v>
      </c>
      <c r="W1047" s="109" t="s">
        <v>826</v>
      </c>
      <c r="X1047" s="109"/>
      <c r="Y1047" s="105" t="e">
        <f t="shared" ref="Y1047:AC1047" ca="1" si="1157">TRIM(SUBSTITUTE(SUBSTITUTE(OFFSET($Q1047,0,COLUMN()-COLUMN($AL$1)),CHAR(160)," "),_xludf.UNICHAR(8239)," "))</f>
        <v>#NAME?</v>
      </c>
      <c r="Z1047" s="105" t="e">
        <f t="shared" ca="1" si="1157"/>
        <v>#NAME?</v>
      </c>
      <c r="AA1047" s="105" t="e">
        <f t="shared" ca="1" si="1157"/>
        <v>#NAME?</v>
      </c>
      <c r="AB1047" s="105" t="e">
        <f t="shared" ca="1" si="1157"/>
        <v>#NAME?</v>
      </c>
      <c r="AC1047" s="105" t="e">
        <f t="shared" ca="1" si="1157"/>
        <v>#NAME?</v>
      </c>
      <c r="AD1047" s="107">
        <f t="shared" si="1077"/>
        <v>1</v>
      </c>
      <c r="AE1047" s="107" t="str">
        <f t="shared" si="971"/>
        <v>2026-04</v>
      </c>
      <c r="AF1047" s="107">
        <f t="shared" si="1078"/>
        <v>1</v>
      </c>
      <c r="AG1047" s="107">
        <f t="shared" si="1079"/>
        <v>1</v>
      </c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</row>
    <row r="1048" spans="1:47" ht="24" customHeight="1" x14ac:dyDescent="0.3">
      <c r="A1048" s="48">
        <v>56</v>
      </c>
      <c r="B1048" s="109" t="s">
        <v>1449</v>
      </c>
      <c r="C1048" s="109" t="s">
        <v>1253</v>
      </c>
      <c r="D1048" s="109" t="s">
        <v>826</v>
      </c>
      <c r="E1048" s="109" t="s">
        <v>1450</v>
      </c>
      <c r="F1048" s="109" t="s">
        <v>1451</v>
      </c>
      <c r="G1048" s="109">
        <v>23</v>
      </c>
      <c r="H1048" s="130" t="s">
        <v>549</v>
      </c>
      <c r="I1048" s="125" t="s">
        <v>82</v>
      </c>
      <c r="J1048" s="109" t="s">
        <v>874</v>
      </c>
      <c r="K1048" s="109" t="s">
        <v>1452</v>
      </c>
      <c r="L1048" s="109" t="s">
        <v>41</v>
      </c>
      <c r="M1048" s="109" t="s">
        <v>83</v>
      </c>
      <c r="N1048" s="109" t="s">
        <v>84</v>
      </c>
      <c r="O1048" s="109" t="s">
        <v>826</v>
      </c>
      <c r="P1048" s="109" t="s">
        <v>85</v>
      </c>
      <c r="Q1048" s="130" t="s">
        <v>826</v>
      </c>
      <c r="R1048" s="130" t="s">
        <v>5</v>
      </c>
      <c r="S1048" s="109" t="s">
        <v>826</v>
      </c>
      <c r="T1048" s="109" t="s">
        <v>826</v>
      </c>
      <c r="U1048" s="109" t="s">
        <v>7</v>
      </c>
      <c r="V1048" s="109" t="s">
        <v>826</v>
      </c>
      <c r="W1048" s="109" t="s">
        <v>826</v>
      </c>
      <c r="X1048" s="109"/>
      <c r="Y1048" s="105" t="e">
        <f t="shared" ref="Y1048:AC1048" ca="1" si="1158">TRIM(SUBSTITUTE(SUBSTITUTE(OFFSET($Q1048,0,COLUMN()-COLUMN($AL$1)),CHAR(160)," "),_xludf.UNICHAR(8239)," "))</f>
        <v>#NAME?</v>
      </c>
      <c r="Z1048" s="105" t="e">
        <f t="shared" ca="1" si="1158"/>
        <v>#NAME?</v>
      </c>
      <c r="AA1048" s="105" t="e">
        <f t="shared" ca="1" si="1158"/>
        <v>#NAME?</v>
      </c>
      <c r="AB1048" s="105" t="e">
        <f t="shared" ca="1" si="1158"/>
        <v>#NAME?</v>
      </c>
      <c r="AC1048" s="105" t="e">
        <f t="shared" ca="1" si="1158"/>
        <v>#NAME?</v>
      </c>
      <c r="AD1048" s="107">
        <f t="shared" si="1077"/>
        <v>1</v>
      </c>
      <c r="AE1048" s="107" t="str">
        <f t="shared" si="971"/>
        <v>2026-04</v>
      </c>
      <c r="AF1048" s="107">
        <f t="shared" si="1078"/>
        <v>1</v>
      </c>
      <c r="AG1048" s="107">
        <f t="shared" si="1079"/>
        <v>1</v>
      </c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</row>
    <row r="1049" spans="1:47" ht="24" customHeight="1" x14ac:dyDescent="0.3">
      <c r="A1049" s="48">
        <v>57</v>
      </c>
      <c r="B1049" s="109" t="s">
        <v>1453</v>
      </c>
      <c r="C1049" s="109" t="s">
        <v>1253</v>
      </c>
      <c r="D1049" s="109" t="s">
        <v>826</v>
      </c>
      <c r="E1049" s="109" t="s">
        <v>1454</v>
      </c>
      <c r="F1049" s="109" t="s">
        <v>1455</v>
      </c>
      <c r="G1049" s="109">
        <v>24</v>
      </c>
      <c r="H1049" s="130" t="s">
        <v>549</v>
      </c>
      <c r="I1049" s="125" t="s">
        <v>82</v>
      </c>
      <c r="J1049" s="109" t="s">
        <v>874</v>
      </c>
      <c r="K1049" s="109" t="s">
        <v>1456</v>
      </c>
      <c r="L1049" s="109" t="s">
        <v>35</v>
      </c>
      <c r="M1049" s="109" t="s">
        <v>83</v>
      </c>
      <c r="N1049" s="109" t="s">
        <v>84</v>
      </c>
      <c r="O1049" s="109" t="s">
        <v>826</v>
      </c>
      <c r="P1049" s="109" t="s">
        <v>85</v>
      </c>
      <c r="Q1049" s="130" t="s">
        <v>826</v>
      </c>
      <c r="R1049" s="130" t="s">
        <v>17</v>
      </c>
      <c r="S1049" s="109" t="s">
        <v>826</v>
      </c>
      <c r="T1049" s="109" t="s">
        <v>826</v>
      </c>
      <c r="U1049" s="109" t="s">
        <v>7</v>
      </c>
      <c r="V1049" s="109" t="s">
        <v>826</v>
      </c>
      <c r="W1049" s="109" t="s">
        <v>826</v>
      </c>
      <c r="X1049" s="109"/>
      <c r="Y1049" s="105" t="e">
        <f t="shared" ref="Y1049:AC1049" ca="1" si="1159">TRIM(SUBSTITUTE(SUBSTITUTE(OFFSET($Q1049,0,COLUMN()-COLUMN($AL$1)),CHAR(160)," "),_xludf.UNICHAR(8239)," "))</f>
        <v>#NAME?</v>
      </c>
      <c r="Z1049" s="105" t="e">
        <f t="shared" ca="1" si="1159"/>
        <v>#NAME?</v>
      </c>
      <c r="AA1049" s="105" t="e">
        <f t="shared" ca="1" si="1159"/>
        <v>#NAME?</v>
      </c>
      <c r="AB1049" s="105" t="e">
        <f t="shared" ca="1" si="1159"/>
        <v>#NAME?</v>
      </c>
      <c r="AC1049" s="105" t="e">
        <f t="shared" ca="1" si="1159"/>
        <v>#NAME?</v>
      </c>
      <c r="AD1049" s="107">
        <f t="shared" si="1077"/>
        <v>1</v>
      </c>
      <c r="AE1049" s="107" t="str">
        <f t="shared" si="971"/>
        <v>2026-04</v>
      </c>
      <c r="AF1049" s="107">
        <f t="shared" si="1078"/>
        <v>1</v>
      </c>
      <c r="AG1049" s="107">
        <f t="shared" si="1079"/>
        <v>1</v>
      </c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</row>
    <row r="1050" spans="1:47" ht="24" customHeight="1" x14ac:dyDescent="0.3">
      <c r="A1050" s="48">
        <v>58</v>
      </c>
      <c r="B1050" s="109" t="s">
        <v>603</v>
      </c>
      <c r="C1050" s="109" t="s">
        <v>1253</v>
      </c>
      <c r="D1050" s="109" t="s">
        <v>826</v>
      </c>
      <c r="E1050" s="109" t="s">
        <v>1457</v>
      </c>
      <c r="F1050" s="109" t="s">
        <v>1458</v>
      </c>
      <c r="G1050" s="109">
        <v>49</v>
      </c>
      <c r="H1050" s="130" t="s">
        <v>549</v>
      </c>
      <c r="I1050" s="125" t="s">
        <v>82</v>
      </c>
      <c r="J1050" s="109" t="s">
        <v>874</v>
      </c>
      <c r="K1050" s="109" t="s">
        <v>1459</v>
      </c>
      <c r="L1050" s="109" t="s">
        <v>35</v>
      </c>
      <c r="M1050" s="109" t="s">
        <v>83</v>
      </c>
      <c r="N1050" s="109" t="s">
        <v>84</v>
      </c>
      <c r="O1050" s="109" t="s">
        <v>826</v>
      </c>
      <c r="P1050" s="109" t="s">
        <v>85</v>
      </c>
      <c r="Q1050" s="136" t="s">
        <v>4</v>
      </c>
      <c r="R1050" s="130" t="s">
        <v>826</v>
      </c>
      <c r="S1050" s="109" t="s">
        <v>826</v>
      </c>
      <c r="T1050" s="109" t="s">
        <v>826</v>
      </c>
      <c r="U1050" s="109" t="s">
        <v>826</v>
      </c>
      <c r="V1050" s="109" t="s">
        <v>826</v>
      </c>
      <c r="W1050" s="109" t="s">
        <v>826</v>
      </c>
      <c r="X1050" s="109"/>
      <c r="Y1050" s="105" t="e">
        <f t="shared" ref="Y1050:AC1050" ca="1" si="1160">TRIM(SUBSTITUTE(SUBSTITUTE(OFFSET($Q1050,0,COLUMN()-COLUMN($AL$1)),CHAR(160)," "),_xludf.UNICHAR(8239)," "))</f>
        <v>#NAME?</v>
      </c>
      <c r="Z1050" s="105" t="e">
        <f t="shared" ca="1" si="1160"/>
        <v>#NAME?</v>
      </c>
      <c r="AA1050" s="105" t="e">
        <f t="shared" ca="1" si="1160"/>
        <v>#NAME?</v>
      </c>
      <c r="AB1050" s="105" t="e">
        <f t="shared" ca="1" si="1160"/>
        <v>#NAME?</v>
      </c>
      <c r="AC1050" s="105" t="e">
        <f t="shared" ca="1" si="1160"/>
        <v>#NAME?</v>
      </c>
      <c r="AD1050" s="107">
        <f t="shared" si="1077"/>
        <v>1</v>
      </c>
      <c r="AE1050" s="107" t="str">
        <f t="shared" si="971"/>
        <v>2026-04</v>
      </c>
      <c r="AF1050" s="107">
        <f t="shared" si="1078"/>
        <v>0</v>
      </c>
      <c r="AG1050" s="107">
        <f t="shared" si="1079"/>
        <v>0</v>
      </c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</row>
    <row r="1051" spans="1:47" ht="24" customHeight="1" x14ac:dyDescent="0.3">
      <c r="A1051" s="48">
        <v>59</v>
      </c>
      <c r="B1051" s="109" t="s">
        <v>1460</v>
      </c>
      <c r="C1051" s="109" t="s">
        <v>1253</v>
      </c>
      <c r="D1051" s="109" t="s">
        <v>826</v>
      </c>
      <c r="E1051" s="109" t="s">
        <v>1461</v>
      </c>
      <c r="F1051" s="109" t="s">
        <v>1462</v>
      </c>
      <c r="G1051" s="109">
        <v>38</v>
      </c>
      <c r="H1051" s="130" t="s">
        <v>549</v>
      </c>
      <c r="I1051" s="125" t="s">
        <v>82</v>
      </c>
      <c r="J1051" s="109" t="s">
        <v>874</v>
      </c>
      <c r="K1051" s="109" t="s">
        <v>1199</v>
      </c>
      <c r="L1051" s="109" t="s">
        <v>35</v>
      </c>
      <c r="M1051" s="109" t="s">
        <v>83</v>
      </c>
      <c r="N1051" s="109" t="s">
        <v>84</v>
      </c>
      <c r="O1051" s="109" t="s">
        <v>826</v>
      </c>
      <c r="P1051" s="109" t="s">
        <v>85</v>
      </c>
      <c r="Q1051" s="136" t="s">
        <v>4</v>
      </c>
      <c r="R1051" s="130" t="s">
        <v>826</v>
      </c>
      <c r="S1051" s="109" t="s">
        <v>826</v>
      </c>
      <c r="T1051" s="109" t="s">
        <v>826</v>
      </c>
      <c r="U1051" s="109" t="s">
        <v>826</v>
      </c>
      <c r="V1051" s="109" t="s">
        <v>826</v>
      </c>
      <c r="W1051" s="109" t="s">
        <v>826</v>
      </c>
      <c r="X1051" s="109"/>
      <c r="Y1051" s="105" t="e">
        <f t="shared" ref="Y1051:AC1051" ca="1" si="1161">TRIM(SUBSTITUTE(SUBSTITUTE(OFFSET($Q1051,0,COLUMN()-COLUMN($AL$1)),CHAR(160)," "),_xludf.UNICHAR(8239)," "))</f>
        <v>#NAME?</v>
      </c>
      <c r="Z1051" s="105" t="e">
        <f t="shared" ca="1" si="1161"/>
        <v>#NAME?</v>
      </c>
      <c r="AA1051" s="105" t="e">
        <f t="shared" ca="1" si="1161"/>
        <v>#NAME?</v>
      </c>
      <c r="AB1051" s="105" t="e">
        <f t="shared" ca="1" si="1161"/>
        <v>#NAME?</v>
      </c>
      <c r="AC1051" s="105" t="e">
        <f t="shared" ca="1" si="1161"/>
        <v>#NAME?</v>
      </c>
      <c r="AD1051" s="107">
        <f t="shared" si="1077"/>
        <v>1</v>
      </c>
      <c r="AE1051" s="107" t="str">
        <f t="shared" si="971"/>
        <v>2026-04</v>
      </c>
      <c r="AF1051" s="107">
        <f t="shared" si="1078"/>
        <v>1</v>
      </c>
      <c r="AG1051" s="107">
        <f t="shared" si="1079"/>
        <v>1</v>
      </c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</row>
    <row r="1052" spans="1:47" ht="24" customHeight="1" x14ac:dyDescent="0.3">
      <c r="A1052" s="48">
        <v>60</v>
      </c>
      <c r="B1052" s="109" t="s">
        <v>333</v>
      </c>
      <c r="C1052" s="109" t="s">
        <v>1253</v>
      </c>
      <c r="D1052" s="109" t="s">
        <v>826</v>
      </c>
      <c r="E1052" s="109" t="s">
        <v>1463</v>
      </c>
      <c r="F1052" s="109" t="s">
        <v>1464</v>
      </c>
      <c r="G1052" s="109">
        <v>54</v>
      </c>
      <c r="H1052" s="130" t="s">
        <v>549</v>
      </c>
      <c r="I1052" s="125" t="s">
        <v>82</v>
      </c>
      <c r="J1052" s="109" t="s">
        <v>874</v>
      </c>
      <c r="K1052" s="109" t="s">
        <v>1465</v>
      </c>
      <c r="L1052" s="109" t="s">
        <v>35</v>
      </c>
      <c r="M1052" s="105" t="s">
        <v>112</v>
      </c>
      <c r="N1052" s="109" t="s">
        <v>84</v>
      </c>
      <c r="O1052" s="109" t="s">
        <v>826</v>
      </c>
      <c r="P1052" s="109" t="s">
        <v>85</v>
      </c>
      <c r="Q1052" s="136" t="s">
        <v>4</v>
      </c>
      <c r="R1052" s="130" t="s">
        <v>826</v>
      </c>
      <c r="S1052" s="109" t="s">
        <v>826</v>
      </c>
      <c r="T1052" s="109" t="s">
        <v>826</v>
      </c>
      <c r="U1052" s="109" t="s">
        <v>826</v>
      </c>
      <c r="V1052" s="109" t="s">
        <v>826</v>
      </c>
      <c r="W1052" s="109" t="s">
        <v>826</v>
      </c>
      <c r="X1052" s="109"/>
      <c r="Y1052" s="105" t="e">
        <f t="shared" ref="Y1052:AC1052" ca="1" si="1162">TRIM(SUBSTITUTE(SUBSTITUTE(OFFSET($Q1052,0,COLUMN()-COLUMN($AL$1)),CHAR(160)," "),_xludf.UNICHAR(8239)," "))</f>
        <v>#NAME?</v>
      </c>
      <c r="Z1052" s="105" t="e">
        <f t="shared" ca="1" si="1162"/>
        <v>#NAME?</v>
      </c>
      <c r="AA1052" s="105" t="e">
        <f t="shared" ca="1" si="1162"/>
        <v>#NAME?</v>
      </c>
      <c r="AB1052" s="105" t="e">
        <f t="shared" ca="1" si="1162"/>
        <v>#NAME?</v>
      </c>
      <c r="AC1052" s="105" t="e">
        <f t="shared" ca="1" si="1162"/>
        <v>#NAME?</v>
      </c>
      <c r="AD1052" s="107">
        <f t="shared" si="1077"/>
        <v>1</v>
      </c>
      <c r="AE1052" s="107" t="str">
        <f t="shared" si="971"/>
        <v>2026-04</v>
      </c>
      <c r="AF1052" s="107">
        <f t="shared" si="1078"/>
        <v>0</v>
      </c>
      <c r="AG1052" s="107">
        <f t="shared" si="1079"/>
        <v>0</v>
      </c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</row>
    <row r="1053" spans="1:47" ht="24" customHeight="1" x14ac:dyDescent="0.3">
      <c r="A1053" s="48">
        <v>61</v>
      </c>
      <c r="B1053" s="109" t="s">
        <v>410</v>
      </c>
      <c r="C1053" s="109" t="s">
        <v>1253</v>
      </c>
      <c r="D1053" s="109" t="s">
        <v>826</v>
      </c>
      <c r="E1053" s="109" t="s">
        <v>1466</v>
      </c>
      <c r="F1053" s="109" t="s">
        <v>1467</v>
      </c>
      <c r="G1053" s="109">
        <v>25</v>
      </c>
      <c r="H1053" s="130" t="s">
        <v>549</v>
      </c>
      <c r="I1053" s="125" t="s">
        <v>82</v>
      </c>
      <c r="J1053" s="109" t="s">
        <v>874</v>
      </c>
      <c r="K1053" s="109" t="s">
        <v>1468</v>
      </c>
      <c r="L1053" s="109" t="s">
        <v>35</v>
      </c>
      <c r="M1053" s="109" t="s">
        <v>83</v>
      </c>
      <c r="N1053" s="109" t="s">
        <v>84</v>
      </c>
      <c r="O1053" s="109" t="s">
        <v>826</v>
      </c>
      <c r="P1053" s="109" t="s">
        <v>85</v>
      </c>
      <c r="Q1053" s="136" t="s">
        <v>4</v>
      </c>
      <c r="R1053" s="130" t="s">
        <v>826</v>
      </c>
      <c r="S1053" s="109" t="s">
        <v>826</v>
      </c>
      <c r="T1053" s="109" t="s">
        <v>826</v>
      </c>
      <c r="U1053" s="109" t="s">
        <v>7</v>
      </c>
      <c r="V1053" s="109" t="s">
        <v>826</v>
      </c>
      <c r="W1053" s="109" t="s">
        <v>826</v>
      </c>
      <c r="X1053" s="109"/>
      <c r="Y1053" s="105" t="e">
        <f t="shared" ref="Y1053:AC1053" ca="1" si="1163">TRIM(SUBSTITUTE(SUBSTITUTE(OFFSET($Q1053,0,COLUMN()-COLUMN($AL$1)),CHAR(160)," "),_xludf.UNICHAR(8239)," "))</f>
        <v>#NAME?</v>
      </c>
      <c r="Z1053" s="105" t="e">
        <f t="shared" ca="1" si="1163"/>
        <v>#NAME?</v>
      </c>
      <c r="AA1053" s="105" t="e">
        <f t="shared" ca="1" si="1163"/>
        <v>#NAME?</v>
      </c>
      <c r="AB1053" s="105" t="e">
        <f t="shared" ca="1" si="1163"/>
        <v>#NAME?</v>
      </c>
      <c r="AC1053" s="105" t="e">
        <f t="shared" ca="1" si="1163"/>
        <v>#NAME?</v>
      </c>
      <c r="AD1053" s="107">
        <f t="shared" si="1077"/>
        <v>1</v>
      </c>
      <c r="AE1053" s="107" t="str">
        <f t="shared" si="971"/>
        <v>2026-04</v>
      </c>
      <c r="AF1053" s="107">
        <f t="shared" si="1078"/>
        <v>0</v>
      </c>
      <c r="AG1053" s="107">
        <f t="shared" si="1079"/>
        <v>0</v>
      </c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</row>
    <row r="1054" spans="1:47" ht="24" customHeight="1" x14ac:dyDescent="0.3">
      <c r="A1054" s="48">
        <v>62</v>
      </c>
      <c r="B1054" s="109" t="s">
        <v>1469</v>
      </c>
      <c r="C1054" s="109" t="s">
        <v>1253</v>
      </c>
      <c r="D1054" s="109" t="s">
        <v>826</v>
      </c>
      <c r="E1054" s="109" t="s">
        <v>1470</v>
      </c>
      <c r="F1054" s="109" t="s">
        <v>1471</v>
      </c>
      <c r="G1054" s="109">
        <v>3</v>
      </c>
      <c r="H1054" s="130" t="s">
        <v>212</v>
      </c>
      <c r="I1054" s="125" t="s">
        <v>82</v>
      </c>
      <c r="J1054" s="109" t="s">
        <v>874</v>
      </c>
      <c r="K1054" s="109" t="s">
        <v>1472</v>
      </c>
      <c r="L1054" s="109" t="s">
        <v>35</v>
      </c>
      <c r="M1054" s="109" t="s">
        <v>89</v>
      </c>
      <c r="N1054" s="109" t="s">
        <v>84</v>
      </c>
      <c r="O1054" s="109" t="s">
        <v>826</v>
      </c>
      <c r="P1054" s="109" t="s">
        <v>85</v>
      </c>
      <c r="Q1054" s="136" t="s">
        <v>4</v>
      </c>
      <c r="R1054" s="130" t="s">
        <v>826</v>
      </c>
      <c r="S1054" s="109" t="s">
        <v>826</v>
      </c>
      <c r="T1054" s="109" t="s">
        <v>826</v>
      </c>
      <c r="U1054" s="109" t="s">
        <v>7</v>
      </c>
      <c r="V1054" s="109" t="s">
        <v>826</v>
      </c>
      <c r="W1054" s="109" t="s">
        <v>826</v>
      </c>
      <c r="X1054" s="109"/>
      <c r="Y1054" s="105" t="e">
        <f t="shared" ref="Y1054:AC1054" ca="1" si="1164">TRIM(SUBSTITUTE(SUBSTITUTE(OFFSET($Q1054,0,COLUMN()-COLUMN($AL$1)),CHAR(160)," "),_xludf.UNICHAR(8239)," "))</f>
        <v>#NAME?</v>
      </c>
      <c r="Z1054" s="105" t="e">
        <f t="shared" ca="1" si="1164"/>
        <v>#NAME?</v>
      </c>
      <c r="AA1054" s="105" t="e">
        <f t="shared" ca="1" si="1164"/>
        <v>#NAME?</v>
      </c>
      <c r="AB1054" s="105" t="e">
        <f t="shared" ca="1" si="1164"/>
        <v>#NAME?</v>
      </c>
      <c r="AC1054" s="105" t="e">
        <f t="shared" ca="1" si="1164"/>
        <v>#NAME?</v>
      </c>
      <c r="AD1054" s="107">
        <f t="shared" si="1077"/>
        <v>1</v>
      </c>
      <c r="AE1054" s="107" t="str">
        <f t="shared" si="971"/>
        <v>2026-04</v>
      </c>
      <c r="AF1054" s="107">
        <f t="shared" si="1078"/>
        <v>1</v>
      </c>
      <c r="AG1054" s="107">
        <f t="shared" si="1079"/>
        <v>1</v>
      </c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</row>
    <row r="1055" spans="1:47" ht="24" customHeight="1" x14ac:dyDescent="0.3">
      <c r="A1055" s="48">
        <v>63</v>
      </c>
      <c r="B1055" s="109" t="s">
        <v>1473</v>
      </c>
      <c r="C1055" s="109" t="s">
        <v>1253</v>
      </c>
      <c r="D1055" s="109" t="s">
        <v>826</v>
      </c>
      <c r="E1055" s="109" t="s">
        <v>1474</v>
      </c>
      <c r="F1055" s="109" t="s">
        <v>1475</v>
      </c>
      <c r="G1055" s="109">
        <v>26</v>
      </c>
      <c r="H1055" s="130" t="s">
        <v>549</v>
      </c>
      <c r="I1055" s="125" t="s">
        <v>82</v>
      </c>
      <c r="J1055" s="109" t="s">
        <v>874</v>
      </c>
      <c r="K1055" s="109" t="s">
        <v>1340</v>
      </c>
      <c r="L1055" s="109" t="s">
        <v>35</v>
      </c>
      <c r="M1055" s="109" t="s">
        <v>83</v>
      </c>
      <c r="N1055" s="109" t="s">
        <v>84</v>
      </c>
      <c r="O1055" s="109" t="s">
        <v>826</v>
      </c>
      <c r="P1055" s="109" t="s">
        <v>85</v>
      </c>
      <c r="Q1055" s="136" t="s">
        <v>4</v>
      </c>
      <c r="R1055" s="130" t="s">
        <v>826</v>
      </c>
      <c r="S1055" s="109" t="s">
        <v>826</v>
      </c>
      <c r="T1055" s="109" t="s">
        <v>826</v>
      </c>
      <c r="U1055" s="109" t="s">
        <v>7</v>
      </c>
      <c r="V1055" s="109" t="s">
        <v>826</v>
      </c>
      <c r="W1055" s="109" t="s">
        <v>826</v>
      </c>
      <c r="X1055" s="109"/>
      <c r="Y1055" s="105" t="e">
        <f t="shared" ref="Y1055:AC1055" ca="1" si="1165">TRIM(SUBSTITUTE(SUBSTITUTE(OFFSET($Q1055,0,COLUMN()-COLUMN($AL$1)),CHAR(160)," "),_xludf.UNICHAR(8239)," "))</f>
        <v>#NAME?</v>
      </c>
      <c r="Z1055" s="105" t="e">
        <f t="shared" ca="1" si="1165"/>
        <v>#NAME?</v>
      </c>
      <c r="AA1055" s="105" t="e">
        <f t="shared" ca="1" si="1165"/>
        <v>#NAME?</v>
      </c>
      <c r="AB1055" s="105" t="e">
        <f t="shared" ca="1" si="1165"/>
        <v>#NAME?</v>
      </c>
      <c r="AC1055" s="105" t="e">
        <f t="shared" ca="1" si="1165"/>
        <v>#NAME?</v>
      </c>
      <c r="AD1055" s="107">
        <f t="shared" si="1077"/>
        <v>1</v>
      </c>
      <c r="AE1055" s="107" t="str">
        <f t="shared" si="971"/>
        <v>2026-04</v>
      </c>
      <c r="AF1055" s="107">
        <f t="shared" si="1078"/>
        <v>1</v>
      </c>
      <c r="AG1055" s="107">
        <f t="shared" si="1079"/>
        <v>1</v>
      </c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</row>
    <row r="1056" spans="1:47" ht="24" customHeight="1" x14ac:dyDescent="0.3">
      <c r="A1056" s="48">
        <v>64</v>
      </c>
      <c r="B1056" s="109" t="s">
        <v>1476</v>
      </c>
      <c r="C1056" s="109" t="s">
        <v>1253</v>
      </c>
      <c r="D1056" s="109" t="s">
        <v>826</v>
      </c>
      <c r="E1056" s="109" t="s">
        <v>1477</v>
      </c>
      <c r="F1056" s="109" t="s">
        <v>1478</v>
      </c>
      <c r="G1056" s="109">
        <v>2</v>
      </c>
      <c r="H1056" s="130" t="s">
        <v>212</v>
      </c>
      <c r="I1056" s="126" t="s">
        <v>88</v>
      </c>
      <c r="J1056" s="109" t="s">
        <v>897</v>
      </c>
      <c r="K1056" s="109" t="s">
        <v>1375</v>
      </c>
      <c r="L1056" s="109" t="s">
        <v>35</v>
      </c>
      <c r="M1056" s="109" t="s">
        <v>89</v>
      </c>
      <c r="N1056" s="109" t="s">
        <v>84</v>
      </c>
      <c r="O1056" s="109" t="s">
        <v>826</v>
      </c>
      <c r="P1056" s="109" t="s">
        <v>85</v>
      </c>
      <c r="Q1056" s="136" t="s">
        <v>4</v>
      </c>
      <c r="R1056" s="130" t="s">
        <v>826</v>
      </c>
      <c r="S1056" s="109" t="s">
        <v>826</v>
      </c>
      <c r="T1056" s="109" t="s">
        <v>826</v>
      </c>
      <c r="U1056" s="109" t="s">
        <v>7</v>
      </c>
      <c r="V1056" s="109" t="s">
        <v>826</v>
      </c>
      <c r="W1056" s="109" t="s">
        <v>826</v>
      </c>
      <c r="X1056" s="109"/>
      <c r="Y1056" s="105" t="e">
        <f t="shared" ref="Y1056:AC1056" ca="1" si="1166">TRIM(SUBSTITUTE(SUBSTITUTE(OFFSET($Q1056,0,COLUMN()-COLUMN($AL$1)),CHAR(160)," "),_xludf.UNICHAR(8239)," "))</f>
        <v>#NAME?</v>
      </c>
      <c r="Z1056" s="105" t="e">
        <f t="shared" ca="1" si="1166"/>
        <v>#NAME?</v>
      </c>
      <c r="AA1056" s="105" t="e">
        <f t="shared" ca="1" si="1166"/>
        <v>#NAME?</v>
      </c>
      <c r="AB1056" s="105" t="e">
        <f t="shared" ca="1" si="1166"/>
        <v>#NAME?</v>
      </c>
      <c r="AC1056" s="105" t="e">
        <f t="shared" ca="1" si="1166"/>
        <v>#NAME?</v>
      </c>
      <c r="AD1056" s="107">
        <f t="shared" si="1077"/>
        <v>1</v>
      </c>
      <c r="AE1056" s="107" t="str">
        <f t="shared" si="971"/>
        <v>2026-04</v>
      </c>
      <c r="AF1056" s="107">
        <f t="shared" si="1078"/>
        <v>1</v>
      </c>
      <c r="AG1056" s="107">
        <f t="shared" si="1079"/>
        <v>1</v>
      </c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</row>
    <row r="1057" spans="1:47" ht="24" customHeight="1" x14ac:dyDescent="0.3">
      <c r="A1057" s="48">
        <v>65</v>
      </c>
      <c r="B1057" s="109" t="s">
        <v>1479</v>
      </c>
      <c r="C1057" s="109" t="s">
        <v>1253</v>
      </c>
      <c r="D1057" s="109" t="s">
        <v>826</v>
      </c>
      <c r="E1057" s="109" t="s">
        <v>1480</v>
      </c>
      <c r="F1057" s="109" t="s">
        <v>1481</v>
      </c>
      <c r="G1057" s="109">
        <v>3</v>
      </c>
      <c r="H1057" s="130" t="s">
        <v>212</v>
      </c>
      <c r="I1057" s="125" t="s">
        <v>82</v>
      </c>
      <c r="J1057" s="109" t="s">
        <v>874</v>
      </c>
      <c r="K1057" s="109" t="s">
        <v>1482</v>
      </c>
      <c r="L1057" s="109" t="s">
        <v>35</v>
      </c>
      <c r="M1057" s="109" t="s">
        <v>89</v>
      </c>
      <c r="N1057" s="109" t="s">
        <v>84</v>
      </c>
      <c r="O1057" s="109" t="s">
        <v>826</v>
      </c>
      <c r="P1057" s="109" t="s">
        <v>85</v>
      </c>
      <c r="Q1057" s="136" t="s">
        <v>4</v>
      </c>
      <c r="R1057" s="130" t="s">
        <v>826</v>
      </c>
      <c r="S1057" s="109" t="s">
        <v>826</v>
      </c>
      <c r="T1057" s="109" t="s">
        <v>826</v>
      </c>
      <c r="U1057" s="109" t="s">
        <v>7</v>
      </c>
      <c r="V1057" s="109" t="s">
        <v>826</v>
      </c>
      <c r="W1057" s="109" t="s">
        <v>826</v>
      </c>
      <c r="X1057" s="109"/>
      <c r="Y1057" s="105" t="e">
        <f t="shared" ref="Y1057:AC1057" ca="1" si="1167">TRIM(SUBSTITUTE(SUBSTITUTE(OFFSET($Q1057,0,COLUMN()-COLUMN($AL$1)),CHAR(160)," "),_xludf.UNICHAR(8239)," "))</f>
        <v>#NAME?</v>
      </c>
      <c r="Z1057" s="105" t="e">
        <f t="shared" ca="1" si="1167"/>
        <v>#NAME?</v>
      </c>
      <c r="AA1057" s="105" t="e">
        <f t="shared" ca="1" si="1167"/>
        <v>#NAME?</v>
      </c>
      <c r="AB1057" s="105" t="e">
        <f t="shared" ca="1" si="1167"/>
        <v>#NAME?</v>
      </c>
      <c r="AC1057" s="105" t="e">
        <f t="shared" ca="1" si="1167"/>
        <v>#NAME?</v>
      </c>
      <c r="AD1057" s="107">
        <f t="shared" si="1077"/>
        <v>1</v>
      </c>
      <c r="AE1057" s="107" t="str">
        <f t="shared" si="971"/>
        <v>2026-04</v>
      </c>
      <c r="AF1057" s="107">
        <f t="shared" si="1078"/>
        <v>1</v>
      </c>
      <c r="AG1057" s="107">
        <f t="shared" si="1079"/>
        <v>1</v>
      </c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</row>
    <row r="1058" spans="1:47" ht="24" customHeight="1" x14ac:dyDescent="0.3">
      <c r="A1058" s="48">
        <v>66</v>
      </c>
      <c r="B1058" s="109" t="s">
        <v>1483</v>
      </c>
      <c r="C1058" s="109" t="s">
        <v>1253</v>
      </c>
      <c r="D1058" s="109" t="s">
        <v>826</v>
      </c>
      <c r="E1058" s="109" t="s">
        <v>1484</v>
      </c>
      <c r="F1058" s="109" t="s">
        <v>1485</v>
      </c>
      <c r="G1058" s="109">
        <v>3</v>
      </c>
      <c r="H1058" s="130" t="s">
        <v>212</v>
      </c>
      <c r="I1058" s="125" t="s">
        <v>82</v>
      </c>
      <c r="J1058" s="109" t="s">
        <v>874</v>
      </c>
      <c r="K1058" s="109" t="s">
        <v>1482</v>
      </c>
      <c r="L1058" s="109" t="s">
        <v>35</v>
      </c>
      <c r="M1058" s="109" t="s">
        <v>89</v>
      </c>
      <c r="N1058" s="109" t="s">
        <v>84</v>
      </c>
      <c r="O1058" s="109" t="s">
        <v>826</v>
      </c>
      <c r="P1058" s="109" t="s">
        <v>85</v>
      </c>
      <c r="Q1058" s="136" t="s">
        <v>4</v>
      </c>
      <c r="R1058" s="130" t="s">
        <v>826</v>
      </c>
      <c r="S1058" s="109" t="s">
        <v>826</v>
      </c>
      <c r="T1058" s="109" t="s">
        <v>826</v>
      </c>
      <c r="U1058" s="109" t="s">
        <v>7</v>
      </c>
      <c r="V1058" s="109" t="s">
        <v>826</v>
      </c>
      <c r="W1058" s="109" t="s">
        <v>826</v>
      </c>
      <c r="X1058" s="109"/>
      <c r="Y1058" s="105" t="e">
        <f t="shared" ref="Y1058:AC1058" ca="1" si="1168">TRIM(SUBSTITUTE(SUBSTITUTE(OFFSET($Q1058,0,COLUMN()-COLUMN($AL$1)),CHAR(160)," "),_xludf.UNICHAR(8239)," "))</f>
        <v>#NAME?</v>
      </c>
      <c r="Z1058" s="105" t="e">
        <f t="shared" ca="1" si="1168"/>
        <v>#NAME?</v>
      </c>
      <c r="AA1058" s="105" t="e">
        <f t="shared" ca="1" si="1168"/>
        <v>#NAME?</v>
      </c>
      <c r="AB1058" s="105" t="e">
        <f t="shared" ca="1" si="1168"/>
        <v>#NAME?</v>
      </c>
      <c r="AC1058" s="105" t="e">
        <f t="shared" ca="1" si="1168"/>
        <v>#NAME?</v>
      </c>
      <c r="AD1058" s="107">
        <f t="shared" si="1077"/>
        <v>1</v>
      </c>
      <c r="AE1058" s="107" t="str">
        <f t="shared" si="971"/>
        <v>2026-04</v>
      </c>
      <c r="AF1058" s="107">
        <f t="shared" si="1078"/>
        <v>1</v>
      </c>
      <c r="AG1058" s="107">
        <f t="shared" si="1079"/>
        <v>1</v>
      </c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</row>
    <row r="1059" spans="1:47" ht="24" customHeight="1" x14ac:dyDescent="0.3">
      <c r="A1059" s="48">
        <v>67</v>
      </c>
      <c r="B1059" s="109" t="s">
        <v>1486</v>
      </c>
      <c r="C1059" s="109" t="s">
        <v>1253</v>
      </c>
      <c r="D1059" s="109" t="s">
        <v>826</v>
      </c>
      <c r="E1059" s="109" t="s">
        <v>1487</v>
      </c>
      <c r="F1059" s="109" t="s">
        <v>1488</v>
      </c>
      <c r="G1059" s="109">
        <v>22</v>
      </c>
      <c r="H1059" s="130" t="s">
        <v>549</v>
      </c>
      <c r="I1059" s="125" t="s">
        <v>82</v>
      </c>
      <c r="J1059" s="109" t="s">
        <v>874</v>
      </c>
      <c r="K1059" s="109" t="s">
        <v>1489</v>
      </c>
      <c r="L1059" s="109" t="s">
        <v>35</v>
      </c>
      <c r="M1059" s="109" t="s">
        <v>83</v>
      </c>
      <c r="N1059" s="109" t="s">
        <v>84</v>
      </c>
      <c r="O1059" s="109" t="s">
        <v>826</v>
      </c>
      <c r="P1059" s="109" t="s">
        <v>85</v>
      </c>
      <c r="Q1059" s="130" t="s">
        <v>826</v>
      </c>
      <c r="R1059" s="130" t="s">
        <v>5</v>
      </c>
      <c r="S1059" s="109" t="s">
        <v>826</v>
      </c>
      <c r="T1059" s="109" t="s">
        <v>826</v>
      </c>
      <c r="U1059" s="109" t="s">
        <v>7</v>
      </c>
      <c r="V1059" s="109" t="s">
        <v>826</v>
      </c>
      <c r="W1059" s="109" t="s">
        <v>826</v>
      </c>
      <c r="X1059" s="109"/>
      <c r="Y1059" s="105" t="e">
        <f t="shared" ref="Y1059:AC1059" ca="1" si="1169">TRIM(SUBSTITUTE(SUBSTITUTE(OFFSET($Q1059,0,COLUMN()-COLUMN($AL$1)),CHAR(160)," "),_xludf.UNICHAR(8239)," "))</f>
        <v>#NAME?</v>
      </c>
      <c r="Z1059" s="105" t="e">
        <f t="shared" ca="1" si="1169"/>
        <v>#NAME?</v>
      </c>
      <c r="AA1059" s="105" t="e">
        <f t="shared" ca="1" si="1169"/>
        <v>#NAME?</v>
      </c>
      <c r="AB1059" s="105" t="e">
        <f t="shared" ca="1" si="1169"/>
        <v>#NAME?</v>
      </c>
      <c r="AC1059" s="105" t="e">
        <f t="shared" ca="1" si="1169"/>
        <v>#NAME?</v>
      </c>
      <c r="AD1059" s="107">
        <f t="shared" si="1077"/>
        <v>1</v>
      </c>
      <c r="AE1059" s="107" t="str">
        <f t="shared" si="971"/>
        <v>2026-04</v>
      </c>
      <c r="AF1059" s="107">
        <f t="shared" si="1078"/>
        <v>1</v>
      </c>
      <c r="AG1059" s="107">
        <f t="shared" si="1079"/>
        <v>0</v>
      </c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</row>
    <row r="1060" spans="1:47" ht="24" customHeight="1" x14ac:dyDescent="0.3">
      <c r="A1060" s="48">
        <v>68</v>
      </c>
      <c r="B1060" s="109" t="s">
        <v>264</v>
      </c>
      <c r="C1060" s="109" t="s">
        <v>1253</v>
      </c>
      <c r="D1060" s="109" t="s">
        <v>826</v>
      </c>
      <c r="E1060" s="109" t="s">
        <v>1490</v>
      </c>
      <c r="F1060" s="109" t="s">
        <v>1491</v>
      </c>
      <c r="G1060" s="109">
        <v>19</v>
      </c>
      <c r="H1060" s="130" t="s">
        <v>549</v>
      </c>
      <c r="I1060" s="125" t="s">
        <v>82</v>
      </c>
      <c r="J1060" s="109" t="s">
        <v>874</v>
      </c>
      <c r="K1060" s="109" t="s">
        <v>1492</v>
      </c>
      <c r="L1060" s="109" t="s">
        <v>35</v>
      </c>
      <c r="M1060" s="109" t="s">
        <v>83</v>
      </c>
      <c r="N1060" s="109" t="s">
        <v>84</v>
      </c>
      <c r="O1060" s="109" t="s">
        <v>826</v>
      </c>
      <c r="P1060" s="109" t="s">
        <v>85</v>
      </c>
      <c r="Q1060" s="130" t="s">
        <v>826</v>
      </c>
      <c r="R1060" s="130" t="s">
        <v>17</v>
      </c>
      <c r="S1060" s="109" t="s">
        <v>826</v>
      </c>
      <c r="T1060" s="109" t="s">
        <v>826</v>
      </c>
      <c r="U1060" s="109" t="s">
        <v>7</v>
      </c>
      <c r="V1060" s="109" t="s">
        <v>826</v>
      </c>
      <c r="W1060" s="109" t="s">
        <v>826</v>
      </c>
      <c r="X1060" s="109"/>
      <c r="Y1060" s="105" t="e">
        <f t="shared" ref="Y1060:AC1060" ca="1" si="1170">TRIM(SUBSTITUTE(SUBSTITUTE(OFFSET($Q1060,0,COLUMN()-COLUMN($AL$1)),CHAR(160)," "),_xludf.UNICHAR(8239)," "))</f>
        <v>#NAME?</v>
      </c>
      <c r="Z1060" s="105" t="e">
        <f t="shared" ca="1" si="1170"/>
        <v>#NAME?</v>
      </c>
      <c r="AA1060" s="105" t="e">
        <f t="shared" ca="1" si="1170"/>
        <v>#NAME?</v>
      </c>
      <c r="AB1060" s="105" t="e">
        <f t="shared" ca="1" si="1170"/>
        <v>#NAME?</v>
      </c>
      <c r="AC1060" s="105" t="e">
        <f t="shared" ca="1" si="1170"/>
        <v>#NAME?</v>
      </c>
      <c r="AD1060" s="107">
        <f t="shared" si="1077"/>
        <v>1</v>
      </c>
      <c r="AE1060" s="107" t="str">
        <f t="shared" si="971"/>
        <v>2026-04</v>
      </c>
      <c r="AF1060" s="107">
        <f t="shared" si="1078"/>
        <v>0</v>
      </c>
      <c r="AG1060" s="107">
        <f t="shared" si="1079"/>
        <v>0</v>
      </c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</row>
    <row r="1061" spans="1:47" ht="24" customHeight="1" x14ac:dyDescent="0.3">
      <c r="A1061" s="48">
        <v>69</v>
      </c>
      <c r="B1061" s="109" t="s">
        <v>420</v>
      </c>
      <c r="C1061" s="109" t="s">
        <v>1253</v>
      </c>
      <c r="D1061" s="109" t="s">
        <v>826</v>
      </c>
      <c r="E1061" s="109" t="s">
        <v>1493</v>
      </c>
      <c r="F1061" s="109" t="s">
        <v>1494</v>
      </c>
      <c r="G1061" s="109">
        <v>51</v>
      </c>
      <c r="H1061" s="130" t="s">
        <v>549</v>
      </c>
      <c r="I1061" s="126" t="s">
        <v>88</v>
      </c>
      <c r="J1061" s="109" t="s">
        <v>897</v>
      </c>
      <c r="K1061" s="109" t="s">
        <v>1495</v>
      </c>
      <c r="L1061" s="109" t="s">
        <v>35</v>
      </c>
      <c r="M1061" s="109" t="s">
        <v>83</v>
      </c>
      <c r="N1061" s="109" t="s">
        <v>84</v>
      </c>
      <c r="O1061" s="109" t="s">
        <v>826</v>
      </c>
      <c r="P1061" s="109" t="s">
        <v>85</v>
      </c>
      <c r="Q1061" s="136" t="s">
        <v>4</v>
      </c>
      <c r="R1061" s="130" t="s">
        <v>826</v>
      </c>
      <c r="S1061" s="109" t="s">
        <v>826</v>
      </c>
      <c r="T1061" s="109" t="s">
        <v>826</v>
      </c>
      <c r="U1061" s="109" t="s">
        <v>826</v>
      </c>
      <c r="V1061" s="109" t="s">
        <v>826</v>
      </c>
      <c r="W1061" s="109" t="s">
        <v>826</v>
      </c>
      <c r="X1061" s="109"/>
      <c r="Y1061" s="105" t="e">
        <f t="shared" ref="Y1061:AC1061" ca="1" si="1171">TRIM(SUBSTITUTE(SUBSTITUTE(OFFSET($Q1061,0,COLUMN()-COLUMN($AL$1)),CHAR(160)," "),_xludf.UNICHAR(8239)," "))</f>
        <v>#NAME?</v>
      </c>
      <c r="Z1061" s="105" t="e">
        <f t="shared" ca="1" si="1171"/>
        <v>#NAME?</v>
      </c>
      <c r="AA1061" s="105" t="e">
        <f t="shared" ca="1" si="1171"/>
        <v>#NAME?</v>
      </c>
      <c r="AB1061" s="105" t="e">
        <f t="shared" ca="1" si="1171"/>
        <v>#NAME?</v>
      </c>
      <c r="AC1061" s="105" t="e">
        <f t="shared" ca="1" si="1171"/>
        <v>#NAME?</v>
      </c>
      <c r="AD1061" s="107">
        <f t="shared" si="1077"/>
        <v>1</v>
      </c>
      <c r="AE1061" s="107" t="str">
        <f t="shared" si="971"/>
        <v>2026-04</v>
      </c>
      <c r="AF1061" s="107">
        <f t="shared" si="1078"/>
        <v>0</v>
      </c>
      <c r="AG1061" s="107">
        <f t="shared" si="1079"/>
        <v>0</v>
      </c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</row>
    <row r="1062" spans="1:47" ht="24" customHeight="1" x14ac:dyDescent="0.3">
      <c r="A1062" s="48">
        <v>70</v>
      </c>
      <c r="B1062" s="109" t="s">
        <v>1496</v>
      </c>
      <c r="C1062" s="109" t="s">
        <v>1253</v>
      </c>
      <c r="D1062" s="109" t="s">
        <v>826</v>
      </c>
      <c r="E1062" s="109" t="s">
        <v>1497</v>
      </c>
      <c r="F1062" s="109" t="s">
        <v>1498</v>
      </c>
      <c r="G1062" s="109">
        <v>9</v>
      </c>
      <c r="H1062" s="130" t="s">
        <v>976</v>
      </c>
      <c r="I1062" s="125" t="s">
        <v>82</v>
      </c>
      <c r="J1062" s="109" t="s">
        <v>874</v>
      </c>
      <c r="K1062" s="109" t="s">
        <v>1199</v>
      </c>
      <c r="L1062" s="109" t="s">
        <v>35</v>
      </c>
      <c r="M1062" s="109" t="s">
        <v>89</v>
      </c>
      <c r="N1062" s="109" t="s">
        <v>84</v>
      </c>
      <c r="O1062" s="109" t="s">
        <v>826</v>
      </c>
      <c r="P1062" s="109" t="s">
        <v>85</v>
      </c>
      <c r="Q1062" s="136" t="s">
        <v>4</v>
      </c>
      <c r="R1062" s="130" t="s">
        <v>826</v>
      </c>
      <c r="S1062" s="109" t="s">
        <v>826</v>
      </c>
      <c r="T1062" s="109" t="s">
        <v>826</v>
      </c>
      <c r="U1062" s="109" t="s">
        <v>7</v>
      </c>
      <c r="V1062" s="109" t="s">
        <v>826</v>
      </c>
      <c r="W1062" s="109" t="s">
        <v>826</v>
      </c>
      <c r="X1062" s="109"/>
      <c r="Y1062" s="105" t="e">
        <f t="shared" ref="Y1062:AC1062" ca="1" si="1172">TRIM(SUBSTITUTE(SUBSTITUTE(OFFSET($Q1062,0,COLUMN()-COLUMN($AL$1)),CHAR(160)," "),_xludf.UNICHAR(8239)," "))</f>
        <v>#NAME?</v>
      </c>
      <c r="Z1062" s="105" t="e">
        <f t="shared" ca="1" si="1172"/>
        <v>#NAME?</v>
      </c>
      <c r="AA1062" s="105" t="e">
        <f t="shared" ca="1" si="1172"/>
        <v>#NAME?</v>
      </c>
      <c r="AB1062" s="105" t="e">
        <f t="shared" ca="1" si="1172"/>
        <v>#NAME?</v>
      </c>
      <c r="AC1062" s="105" t="e">
        <f t="shared" ca="1" si="1172"/>
        <v>#NAME?</v>
      </c>
      <c r="AD1062" s="107">
        <f t="shared" si="1077"/>
        <v>1</v>
      </c>
      <c r="AE1062" s="107" t="str">
        <f t="shared" si="971"/>
        <v>2026-04</v>
      </c>
      <c r="AF1062" s="107">
        <f t="shared" si="1078"/>
        <v>1</v>
      </c>
      <c r="AG1062" s="107">
        <f t="shared" si="1079"/>
        <v>1</v>
      </c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</row>
    <row r="1063" spans="1:47" ht="24" customHeight="1" x14ac:dyDescent="0.3">
      <c r="A1063" s="48">
        <v>71</v>
      </c>
      <c r="B1063" s="109" t="s">
        <v>996</v>
      </c>
      <c r="C1063" s="109" t="s">
        <v>1253</v>
      </c>
      <c r="D1063" s="109" t="s">
        <v>826</v>
      </c>
      <c r="E1063" s="109" t="s">
        <v>997</v>
      </c>
      <c r="F1063" s="109" t="s">
        <v>1499</v>
      </c>
      <c r="G1063" s="109">
        <v>30</v>
      </c>
      <c r="H1063" s="130" t="s">
        <v>549</v>
      </c>
      <c r="I1063" s="125" t="s">
        <v>82</v>
      </c>
      <c r="J1063" s="109" t="s">
        <v>874</v>
      </c>
      <c r="K1063" s="109" t="s">
        <v>999</v>
      </c>
      <c r="L1063" s="109" t="s">
        <v>35</v>
      </c>
      <c r="M1063" s="109" t="s">
        <v>83</v>
      </c>
      <c r="N1063" s="109" t="s">
        <v>84</v>
      </c>
      <c r="O1063" s="109" t="s">
        <v>826</v>
      </c>
      <c r="P1063" s="109" t="s">
        <v>85</v>
      </c>
      <c r="Q1063" s="136" t="s">
        <v>4</v>
      </c>
      <c r="R1063" s="130" t="s">
        <v>826</v>
      </c>
      <c r="S1063" s="109" t="s">
        <v>826</v>
      </c>
      <c r="T1063" s="109" t="s">
        <v>826</v>
      </c>
      <c r="U1063" s="109" t="s">
        <v>826</v>
      </c>
      <c r="V1063" s="109" t="s">
        <v>826</v>
      </c>
      <c r="W1063" s="109" t="s">
        <v>826</v>
      </c>
      <c r="X1063" s="109"/>
      <c r="Y1063" s="105" t="e">
        <f t="shared" ref="Y1063:AC1063" ca="1" si="1173">TRIM(SUBSTITUTE(SUBSTITUTE(OFFSET($Q1063,0,COLUMN()-COLUMN($AL$1)),CHAR(160)," "),_xludf.UNICHAR(8239)," "))</f>
        <v>#NAME?</v>
      </c>
      <c r="Z1063" s="105" t="e">
        <f t="shared" ca="1" si="1173"/>
        <v>#NAME?</v>
      </c>
      <c r="AA1063" s="105" t="e">
        <f t="shared" ca="1" si="1173"/>
        <v>#NAME?</v>
      </c>
      <c r="AB1063" s="105" t="e">
        <f t="shared" ca="1" si="1173"/>
        <v>#NAME?</v>
      </c>
      <c r="AC1063" s="105" t="e">
        <f t="shared" ca="1" si="1173"/>
        <v>#NAME?</v>
      </c>
      <c r="AD1063" s="107">
        <f t="shared" si="1077"/>
        <v>1</v>
      </c>
      <c r="AE1063" s="107" t="str">
        <f t="shared" si="971"/>
        <v>2026-04</v>
      </c>
      <c r="AF1063" s="107">
        <f t="shared" si="1078"/>
        <v>0</v>
      </c>
      <c r="AG1063" s="107">
        <f t="shared" si="1079"/>
        <v>0</v>
      </c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</row>
    <row r="1064" spans="1:47" ht="24" customHeight="1" x14ac:dyDescent="0.3">
      <c r="A1064" s="48">
        <v>72</v>
      </c>
      <c r="B1064" s="109" t="s">
        <v>1000</v>
      </c>
      <c r="C1064" s="109" t="s">
        <v>1253</v>
      </c>
      <c r="D1064" s="109" t="s">
        <v>826</v>
      </c>
      <c r="E1064" s="109" t="s">
        <v>1001</v>
      </c>
      <c r="F1064" s="109" t="s">
        <v>1500</v>
      </c>
      <c r="G1064" s="109">
        <v>3</v>
      </c>
      <c r="H1064" s="130" t="s">
        <v>212</v>
      </c>
      <c r="I1064" s="126" t="s">
        <v>88</v>
      </c>
      <c r="J1064" s="109" t="s">
        <v>897</v>
      </c>
      <c r="K1064" s="109" t="s">
        <v>999</v>
      </c>
      <c r="L1064" s="109" t="s">
        <v>35</v>
      </c>
      <c r="M1064" s="109" t="s">
        <v>89</v>
      </c>
      <c r="N1064" s="109" t="s">
        <v>84</v>
      </c>
      <c r="O1064" s="109" t="s">
        <v>826</v>
      </c>
      <c r="P1064" s="109" t="s">
        <v>85</v>
      </c>
      <c r="Q1064" s="136" t="s">
        <v>4</v>
      </c>
      <c r="R1064" s="130" t="s">
        <v>826</v>
      </c>
      <c r="S1064" s="109" t="s">
        <v>826</v>
      </c>
      <c r="T1064" s="109" t="s">
        <v>826</v>
      </c>
      <c r="U1064" s="109" t="s">
        <v>7</v>
      </c>
      <c r="V1064" s="109" t="s">
        <v>826</v>
      </c>
      <c r="W1064" s="109" t="s">
        <v>826</v>
      </c>
      <c r="X1064" s="109"/>
      <c r="Y1064" s="105" t="e">
        <f t="shared" ref="Y1064:AC1064" ca="1" si="1174">TRIM(SUBSTITUTE(SUBSTITUTE(OFFSET($Q1064,0,COLUMN()-COLUMN($AL$1)),CHAR(160)," "),_xludf.UNICHAR(8239)," "))</f>
        <v>#NAME?</v>
      </c>
      <c r="Z1064" s="105" t="e">
        <f t="shared" ca="1" si="1174"/>
        <v>#NAME?</v>
      </c>
      <c r="AA1064" s="105" t="e">
        <f t="shared" ca="1" si="1174"/>
        <v>#NAME?</v>
      </c>
      <c r="AB1064" s="105" t="e">
        <f t="shared" ca="1" si="1174"/>
        <v>#NAME?</v>
      </c>
      <c r="AC1064" s="105" t="e">
        <f t="shared" ca="1" si="1174"/>
        <v>#NAME?</v>
      </c>
      <c r="AD1064" s="107">
        <f t="shared" si="1077"/>
        <v>1</v>
      </c>
      <c r="AE1064" s="107" t="str">
        <f t="shared" si="971"/>
        <v>2026-04</v>
      </c>
      <c r="AF1064" s="107">
        <f t="shared" si="1078"/>
        <v>0</v>
      </c>
      <c r="AG1064" s="107">
        <f t="shared" si="1079"/>
        <v>0</v>
      </c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</row>
    <row r="1065" spans="1:47" ht="24" customHeight="1" x14ac:dyDescent="0.3">
      <c r="A1065" s="48">
        <v>73</v>
      </c>
      <c r="B1065" s="109" t="s">
        <v>1501</v>
      </c>
      <c r="C1065" s="109" t="s">
        <v>1253</v>
      </c>
      <c r="D1065" s="109" t="s">
        <v>826</v>
      </c>
      <c r="E1065" s="109" t="s">
        <v>1502</v>
      </c>
      <c r="F1065" s="109" t="s">
        <v>1503</v>
      </c>
      <c r="G1065" s="109">
        <v>34</v>
      </c>
      <c r="H1065" s="130" t="s">
        <v>549</v>
      </c>
      <c r="I1065" s="125" t="s">
        <v>82</v>
      </c>
      <c r="J1065" s="109" t="s">
        <v>874</v>
      </c>
      <c r="K1065" s="109" t="s">
        <v>1504</v>
      </c>
      <c r="L1065" s="109" t="s">
        <v>35</v>
      </c>
      <c r="M1065" s="109" t="s">
        <v>83</v>
      </c>
      <c r="N1065" s="109" t="s">
        <v>84</v>
      </c>
      <c r="O1065" s="109" t="s">
        <v>826</v>
      </c>
      <c r="P1065" s="109" t="s">
        <v>85</v>
      </c>
      <c r="Q1065" s="130" t="s">
        <v>826</v>
      </c>
      <c r="R1065" s="130" t="s">
        <v>37</v>
      </c>
      <c r="S1065" s="109" t="s">
        <v>826</v>
      </c>
      <c r="T1065" s="109" t="s">
        <v>826</v>
      </c>
      <c r="U1065" s="109" t="s">
        <v>826</v>
      </c>
      <c r="V1065" s="109" t="s">
        <v>826</v>
      </c>
      <c r="W1065" s="109" t="s">
        <v>826</v>
      </c>
      <c r="X1065" s="109"/>
      <c r="Y1065" s="105" t="e">
        <f t="shared" ref="Y1065:AC1065" ca="1" si="1175">TRIM(SUBSTITUTE(SUBSTITUTE(OFFSET($Q1065,0,COLUMN()-COLUMN($AL$1)),CHAR(160)," "),_xludf.UNICHAR(8239)," "))</f>
        <v>#NAME?</v>
      </c>
      <c r="Z1065" s="105" t="e">
        <f t="shared" ca="1" si="1175"/>
        <v>#NAME?</v>
      </c>
      <c r="AA1065" s="105" t="e">
        <f t="shared" ca="1" si="1175"/>
        <v>#NAME?</v>
      </c>
      <c r="AB1065" s="105" t="e">
        <f t="shared" ca="1" si="1175"/>
        <v>#NAME?</v>
      </c>
      <c r="AC1065" s="105" t="e">
        <f t="shared" ca="1" si="1175"/>
        <v>#NAME?</v>
      </c>
      <c r="AD1065" s="107">
        <f t="shared" si="1077"/>
        <v>1</v>
      </c>
      <c r="AE1065" s="107" t="str">
        <f t="shared" si="971"/>
        <v>2026-04</v>
      </c>
      <c r="AF1065" s="107">
        <f t="shared" si="1078"/>
        <v>0</v>
      </c>
      <c r="AG1065" s="107">
        <f t="shared" si="1079"/>
        <v>0</v>
      </c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</row>
    <row r="1066" spans="1:47" ht="24" customHeight="1" x14ac:dyDescent="0.3">
      <c r="A1066" s="48">
        <v>74</v>
      </c>
      <c r="B1066" s="109" t="s">
        <v>386</v>
      </c>
      <c r="C1066" s="109" t="s">
        <v>1253</v>
      </c>
      <c r="D1066" s="109" t="s">
        <v>826</v>
      </c>
      <c r="E1066" s="109" t="s">
        <v>1505</v>
      </c>
      <c r="F1066" s="109" t="s">
        <v>1506</v>
      </c>
      <c r="G1066" s="109">
        <v>20</v>
      </c>
      <c r="H1066" s="130" t="s">
        <v>549</v>
      </c>
      <c r="I1066" s="125" t="s">
        <v>82</v>
      </c>
      <c r="J1066" s="109" t="s">
        <v>874</v>
      </c>
      <c r="K1066" s="109" t="s">
        <v>1507</v>
      </c>
      <c r="L1066" s="109" t="s">
        <v>35</v>
      </c>
      <c r="M1066" s="109" t="s">
        <v>83</v>
      </c>
      <c r="N1066" s="109" t="s">
        <v>84</v>
      </c>
      <c r="O1066" s="109" t="s">
        <v>826</v>
      </c>
      <c r="P1066" s="109" t="s">
        <v>85</v>
      </c>
      <c r="Q1066" s="130" t="s">
        <v>826</v>
      </c>
      <c r="R1066" s="130" t="s">
        <v>5</v>
      </c>
      <c r="S1066" s="109" t="s">
        <v>826</v>
      </c>
      <c r="T1066" s="109" t="s">
        <v>826</v>
      </c>
      <c r="U1066" s="109" t="s">
        <v>7</v>
      </c>
      <c r="V1066" s="109" t="s">
        <v>826</v>
      </c>
      <c r="W1066" s="109" t="s">
        <v>826</v>
      </c>
      <c r="X1066" s="109"/>
      <c r="Y1066" s="105" t="e">
        <f t="shared" ref="Y1066:AC1066" ca="1" si="1176">TRIM(SUBSTITUTE(SUBSTITUTE(OFFSET($Q1066,0,COLUMN()-COLUMN($AL$1)),CHAR(160)," "),_xludf.UNICHAR(8239)," "))</f>
        <v>#NAME?</v>
      </c>
      <c r="Z1066" s="105" t="e">
        <f t="shared" ca="1" si="1176"/>
        <v>#NAME?</v>
      </c>
      <c r="AA1066" s="105" t="e">
        <f t="shared" ca="1" si="1176"/>
        <v>#NAME?</v>
      </c>
      <c r="AB1066" s="105" t="e">
        <f t="shared" ca="1" si="1176"/>
        <v>#NAME?</v>
      </c>
      <c r="AC1066" s="105" t="e">
        <f t="shared" ca="1" si="1176"/>
        <v>#NAME?</v>
      </c>
      <c r="AD1066" s="107">
        <f t="shared" si="1077"/>
        <v>1</v>
      </c>
      <c r="AE1066" s="107" t="str">
        <f t="shared" si="971"/>
        <v>2026-04</v>
      </c>
      <c r="AF1066" s="107">
        <f t="shared" si="1078"/>
        <v>0</v>
      </c>
      <c r="AG1066" s="107">
        <f t="shared" si="1079"/>
        <v>0</v>
      </c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</row>
    <row r="1067" spans="1:47" ht="24" customHeight="1" x14ac:dyDescent="0.3">
      <c r="A1067" s="48">
        <v>75</v>
      </c>
      <c r="B1067" s="109" t="s">
        <v>1508</v>
      </c>
      <c r="C1067" s="109" t="s">
        <v>1253</v>
      </c>
      <c r="D1067" s="109" t="s">
        <v>826</v>
      </c>
      <c r="E1067" s="109" t="s">
        <v>1509</v>
      </c>
      <c r="F1067" s="109" t="s">
        <v>1510</v>
      </c>
      <c r="G1067" s="109">
        <v>20</v>
      </c>
      <c r="H1067" s="130" t="s">
        <v>549</v>
      </c>
      <c r="I1067" s="126" t="s">
        <v>88</v>
      </c>
      <c r="J1067" s="109" t="s">
        <v>897</v>
      </c>
      <c r="K1067" s="109" t="s">
        <v>1511</v>
      </c>
      <c r="L1067" s="109" t="s">
        <v>12</v>
      </c>
      <c r="M1067" s="109" t="s">
        <v>94</v>
      </c>
      <c r="N1067" s="109" t="s">
        <v>84</v>
      </c>
      <c r="O1067" s="109" t="s">
        <v>826</v>
      </c>
      <c r="P1067" s="109" t="s">
        <v>85</v>
      </c>
      <c r="Q1067" s="136" t="s">
        <v>16</v>
      </c>
      <c r="R1067" s="130" t="s">
        <v>826</v>
      </c>
      <c r="S1067" s="109" t="s">
        <v>826</v>
      </c>
      <c r="T1067" s="109" t="s">
        <v>826</v>
      </c>
      <c r="U1067" s="109" t="s">
        <v>826</v>
      </c>
      <c r="V1067" s="109" t="s">
        <v>826</v>
      </c>
      <c r="W1067" s="109" t="s">
        <v>826</v>
      </c>
      <c r="X1067" s="109"/>
      <c r="Y1067" s="105" t="e">
        <f t="shared" ref="Y1067:AC1067" ca="1" si="1177">TRIM(SUBSTITUTE(SUBSTITUTE(OFFSET($Q1067,0,COLUMN()-COLUMN($AL$1)),CHAR(160)," "),_xludf.UNICHAR(8239)," "))</f>
        <v>#NAME?</v>
      </c>
      <c r="Z1067" s="105" t="e">
        <f t="shared" ca="1" si="1177"/>
        <v>#NAME?</v>
      </c>
      <c r="AA1067" s="105" t="e">
        <f t="shared" ca="1" si="1177"/>
        <v>#NAME?</v>
      </c>
      <c r="AB1067" s="105" t="e">
        <f t="shared" ca="1" si="1177"/>
        <v>#NAME?</v>
      </c>
      <c r="AC1067" s="105" t="e">
        <f t="shared" ca="1" si="1177"/>
        <v>#NAME?</v>
      </c>
      <c r="AD1067" s="107">
        <f t="shared" si="1077"/>
        <v>1</v>
      </c>
      <c r="AE1067" s="107" t="str">
        <f t="shared" si="971"/>
        <v>2026-04</v>
      </c>
      <c r="AF1067" s="107">
        <f t="shared" si="1078"/>
        <v>1</v>
      </c>
      <c r="AG1067" s="107">
        <f t="shared" si="1079"/>
        <v>1</v>
      </c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</row>
    <row r="1068" spans="1:47" ht="24" customHeight="1" x14ac:dyDescent="0.3">
      <c r="A1068" s="48">
        <v>76</v>
      </c>
      <c r="B1068" s="109" t="s">
        <v>1512</v>
      </c>
      <c r="C1068" s="109" t="s">
        <v>1253</v>
      </c>
      <c r="D1068" s="109" t="s">
        <v>826</v>
      </c>
      <c r="E1068" s="109" t="s">
        <v>1513</v>
      </c>
      <c r="F1068" s="109" t="s">
        <v>1514</v>
      </c>
      <c r="G1068" s="109">
        <v>1</v>
      </c>
      <c r="H1068" s="130" t="s">
        <v>212</v>
      </c>
      <c r="I1068" s="126" t="s">
        <v>88</v>
      </c>
      <c r="J1068" s="109" t="s">
        <v>897</v>
      </c>
      <c r="K1068" s="109" t="s">
        <v>1515</v>
      </c>
      <c r="L1068" s="109" t="s">
        <v>35</v>
      </c>
      <c r="M1068" s="109" t="s">
        <v>89</v>
      </c>
      <c r="N1068" s="109" t="s">
        <v>84</v>
      </c>
      <c r="O1068" s="109" t="s">
        <v>826</v>
      </c>
      <c r="P1068" s="109" t="s">
        <v>85</v>
      </c>
      <c r="Q1068" s="136" t="s">
        <v>4</v>
      </c>
      <c r="R1068" s="130" t="s">
        <v>826</v>
      </c>
      <c r="S1068" s="109" t="s">
        <v>826</v>
      </c>
      <c r="T1068" s="109" t="s">
        <v>826</v>
      </c>
      <c r="U1068" s="109" t="s">
        <v>7</v>
      </c>
      <c r="V1068" s="109" t="s">
        <v>826</v>
      </c>
      <c r="W1068" s="109" t="s">
        <v>826</v>
      </c>
      <c r="X1068" s="109"/>
      <c r="Y1068" s="105" t="e">
        <f t="shared" ref="Y1068:AC1068" ca="1" si="1178">TRIM(SUBSTITUTE(SUBSTITUTE(OFFSET($Q1068,0,COLUMN()-COLUMN($AL$1)),CHAR(160)," "),_xludf.UNICHAR(8239)," "))</f>
        <v>#NAME?</v>
      </c>
      <c r="Z1068" s="105" t="e">
        <f t="shared" ca="1" si="1178"/>
        <v>#NAME?</v>
      </c>
      <c r="AA1068" s="105" t="e">
        <f t="shared" ca="1" si="1178"/>
        <v>#NAME?</v>
      </c>
      <c r="AB1068" s="105" t="e">
        <f t="shared" ca="1" si="1178"/>
        <v>#NAME?</v>
      </c>
      <c r="AC1068" s="105" t="e">
        <f t="shared" ca="1" si="1178"/>
        <v>#NAME?</v>
      </c>
      <c r="AD1068" s="107">
        <f t="shared" si="1077"/>
        <v>1</v>
      </c>
      <c r="AE1068" s="107" t="str">
        <f t="shared" si="971"/>
        <v>2026-04</v>
      </c>
      <c r="AF1068" s="107">
        <f t="shared" si="1078"/>
        <v>1</v>
      </c>
      <c r="AG1068" s="107">
        <f t="shared" si="1079"/>
        <v>1</v>
      </c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</row>
    <row r="1069" spans="1:47" ht="24" customHeight="1" x14ac:dyDescent="0.3">
      <c r="A1069" s="48">
        <v>77</v>
      </c>
      <c r="B1069" s="109" t="s">
        <v>1516</v>
      </c>
      <c r="C1069" s="109" t="s">
        <v>1253</v>
      </c>
      <c r="D1069" s="109" t="s">
        <v>826</v>
      </c>
      <c r="E1069" s="109" t="s">
        <v>1517</v>
      </c>
      <c r="F1069" s="109" t="s">
        <v>1518</v>
      </c>
      <c r="G1069" s="109">
        <v>34</v>
      </c>
      <c r="H1069" s="130" t="s">
        <v>549</v>
      </c>
      <c r="I1069" s="125" t="s">
        <v>82</v>
      </c>
      <c r="J1069" s="109" t="s">
        <v>874</v>
      </c>
      <c r="K1069" s="109" t="s">
        <v>1519</v>
      </c>
      <c r="L1069" s="109" t="s">
        <v>35</v>
      </c>
      <c r="M1069" s="109" t="s">
        <v>83</v>
      </c>
      <c r="N1069" s="109" t="s">
        <v>84</v>
      </c>
      <c r="O1069" s="109" t="s">
        <v>826</v>
      </c>
      <c r="P1069" s="109" t="s">
        <v>85</v>
      </c>
      <c r="Q1069" s="130" t="s">
        <v>826</v>
      </c>
      <c r="R1069" s="130" t="s">
        <v>17</v>
      </c>
      <c r="S1069" s="109" t="s">
        <v>826</v>
      </c>
      <c r="T1069" s="109" t="s">
        <v>826</v>
      </c>
      <c r="U1069" s="109" t="s">
        <v>7</v>
      </c>
      <c r="V1069" s="109" t="s">
        <v>826</v>
      </c>
      <c r="W1069" s="109" t="s">
        <v>826</v>
      </c>
      <c r="X1069" s="109"/>
      <c r="Y1069" s="105" t="e">
        <f t="shared" ref="Y1069:AC1069" ca="1" si="1179">TRIM(SUBSTITUTE(SUBSTITUTE(OFFSET($Q1069,0,COLUMN()-COLUMN($AL$1)),CHAR(160)," "),_xludf.UNICHAR(8239)," "))</f>
        <v>#NAME?</v>
      </c>
      <c r="Z1069" s="105" t="e">
        <f t="shared" ca="1" si="1179"/>
        <v>#NAME?</v>
      </c>
      <c r="AA1069" s="105" t="e">
        <f t="shared" ca="1" si="1179"/>
        <v>#NAME?</v>
      </c>
      <c r="AB1069" s="105" t="e">
        <f t="shared" ca="1" si="1179"/>
        <v>#NAME?</v>
      </c>
      <c r="AC1069" s="105" t="e">
        <f t="shared" ca="1" si="1179"/>
        <v>#NAME?</v>
      </c>
      <c r="AD1069" s="107">
        <f t="shared" si="1077"/>
        <v>1</v>
      </c>
      <c r="AE1069" s="107" t="str">
        <f t="shared" si="971"/>
        <v>2026-04</v>
      </c>
      <c r="AF1069" s="107">
        <f t="shared" si="1078"/>
        <v>1</v>
      </c>
      <c r="AG1069" s="107">
        <f t="shared" si="1079"/>
        <v>1</v>
      </c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</row>
    <row r="1070" spans="1:47" ht="24" customHeight="1" x14ac:dyDescent="0.3">
      <c r="A1070" s="48">
        <v>78</v>
      </c>
      <c r="B1070" s="109" t="s">
        <v>1520</v>
      </c>
      <c r="C1070" s="109" t="s">
        <v>1253</v>
      </c>
      <c r="D1070" s="109" t="s">
        <v>826</v>
      </c>
      <c r="E1070" s="109" t="s">
        <v>1521</v>
      </c>
      <c r="F1070" s="109" t="s">
        <v>1522</v>
      </c>
      <c r="G1070" s="109">
        <v>1</v>
      </c>
      <c r="H1070" s="130" t="s">
        <v>212</v>
      </c>
      <c r="I1070" s="125" t="s">
        <v>82</v>
      </c>
      <c r="J1070" s="109" t="s">
        <v>874</v>
      </c>
      <c r="K1070" s="109" t="s">
        <v>1523</v>
      </c>
      <c r="L1070" s="109" t="s">
        <v>35</v>
      </c>
      <c r="M1070" s="109" t="s">
        <v>89</v>
      </c>
      <c r="N1070" s="109" t="s">
        <v>84</v>
      </c>
      <c r="O1070" s="109" t="s">
        <v>826</v>
      </c>
      <c r="P1070" s="109" t="s">
        <v>85</v>
      </c>
      <c r="Q1070" s="136" t="s">
        <v>16</v>
      </c>
      <c r="R1070" s="130" t="s">
        <v>826</v>
      </c>
      <c r="S1070" s="109" t="s">
        <v>826</v>
      </c>
      <c r="T1070" s="109" t="s">
        <v>826</v>
      </c>
      <c r="U1070" s="109" t="s">
        <v>7</v>
      </c>
      <c r="V1070" s="109" t="s">
        <v>826</v>
      </c>
      <c r="W1070" s="109" t="s">
        <v>826</v>
      </c>
      <c r="X1070" s="109"/>
      <c r="Y1070" s="105" t="e">
        <f t="shared" ref="Y1070:AC1070" ca="1" si="1180">TRIM(SUBSTITUTE(SUBSTITUTE(OFFSET($Q1070,0,COLUMN()-COLUMN($AL$1)),CHAR(160)," "),_xludf.UNICHAR(8239)," "))</f>
        <v>#NAME?</v>
      </c>
      <c r="Z1070" s="105" t="e">
        <f t="shared" ca="1" si="1180"/>
        <v>#NAME?</v>
      </c>
      <c r="AA1070" s="105" t="e">
        <f t="shared" ca="1" si="1180"/>
        <v>#NAME?</v>
      </c>
      <c r="AB1070" s="105" t="e">
        <f t="shared" ca="1" si="1180"/>
        <v>#NAME?</v>
      </c>
      <c r="AC1070" s="105" t="e">
        <f t="shared" ca="1" si="1180"/>
        <v>#NAME?</v>
      </c>
      <c r="AD1070" s="107">
        <f t="shared" si="1077"/>
        <v>1</v>
      </c>
      <c r="AE1070" s="107" t="str">
        <f t="shared" si="971"/>
        <v>2026-04</v>
      </c>
      <c r="AF1070" s="107">
        <f t="shared" si="1078"/>
        <v>1</v>
      </c>
      <c r="AG1070" s="107">
        <f t="shared" si="1079"/>
        <v>1</v>
      </c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</row>
    <row r="1071" spans="1:47" ht="24" customHeight="1" x14ac:dyDescent="0.3">
      <c r="A1071" s="48">
        <v>79</v>
      </c>
      <c r="B1071" s="109" t="s">
        <v>1524</v>
      </c>
      <c r="C1071" s="109" t="s">
        <v>1253</v>
      </c>
      <c r="D1071" s="109" t="s">
        <v>826</v>
      </c>
      <c r="E1071" s="109" t="s">
        <v>1525</v>
      </c>
      <c r="F1071" s="109" t="s">
        <v>1526</v>
      </c>
      <c r="G1071" s="109">
        <v>12</v>
      </c>
      <c r="H1071" s="130" t="s">
        <v>976</v>
      </c>
      <c r="I1071" s="125" t="s">
        <v>82</v>
      </c>
      <c r="J1071" s="109" t="s">
        <v>874</v>
      </c>
      <c r="K1071" s="109" t="s">
        <v>1527</v>
      </c>
      <c r="L1071" s="109" t="s">
        <v>35</v>
      </c>
      <c r="M1071" s="109" t="s">
        <v>89</v>
      </c>
      <c r="N1071" s="109" t="s">
        <v>84</v>
      </c>
      <c r="O1071" s="109" t="s">
        <v>826</v>
      </c>
      <c r="P1071" s="109" t="s">
        <v>85</v>
      </c>
      <c r="Q1071" s="136" t="s">
        <v>16</v>
      </c>
      <c r="R1071" s="130" t="s">
        <v>826</v>
      </c>
      <c r="S1071" s="109" t="s">
        <v>826</v>
      </c>
      <c r="T1071" s="109" t="s">
        <v>826</v>
      </c>
      <c r="U1071" s="109" t="s">
        <v>826</v>
      </c>
      <c r="V1071" s="109" t="s">
        <v>826</v>
      </c>
      <c r="W1071" s="109" t="s">
        <v>826</v>
      </c>
      <c r="X1071" s="109"/>
      <c r="Y1071" s="105" t="e">
        <f t="shared" ref="Y1071:AC1071" ca="1" si="1181">TRIM(SUBSTITUTE(SUBSTITUTE(OFFSET($Q1071,0,COLUMN()-COLUMN($AL$1)),CHAR(160)," "),_xludf.UNICHAR(8239)," "))</f>
        <v>#NAME?</v>
      </c>
      <c r="Z1071" s="105" t="e">
        <f t="shared" ca="1" si="1181"/>
        <v>#NAME?</v>
      </c>
      <c r="AA1071" s="105" t="e">
        <f t="shared" ca="1" si="1181"/>
        <v>#NAME?</v>
      </c>
      <c r="AB1071" s="105" t="e">
        <f t="shared" ca="1" si="1181"/>
        <v>#NAME?</v>
      </c>
      <c r="AC1071" s="105" t="e">
        <f t="shared" ca="1" si="1181"/>
        <v>#NAME?</v>
      </c>
      <c r="AD1071" s="107">
        <f t="shared" si="1077"/>
        <v>1</v>
      </c>
      <c r="AE1071" s="107" t="str">
        <f t="shared" si="971"/>
        <v>2026-04</v>
      </c>
      <c r="AF1071" s="107">
        <f t="shared" si="1078"/>
        <v>1</v>
      </c>
      <c r="AG1071" s="107">
        <f t="shared" si="1079"/>
        <v>1</v>
      </c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</row>
    <row r="1072" spans="1:47" ht="24" customHeight="1" x14ac:dyDescent="0.3">
      <c r="A1072" s="48">
        <v>80</v>
      </c>
      <c r="B1072" s="109" t="s">
        <v>1528</v>
      </c>
      <c r="C1072" s="109" t="s">
        <v>1253</v>
      </c>
      <c r="D1072" s="109" t="s">
        <v>826</v>
      </c>
      <c r="E1072" s="109" t="s">
        <v>1529</v>
      </c>
      <c r="F1072" s="109" t="s">
        <v>1530</v>
      </c>
      <c r="G1072" s="109">
        <v>9</v>
      </c>
      <c r="H1072" s="130" t="s">
        <v>976</v>
      </c>
      <c r="I1072" s="125" t="s">
        <v>82</v>
      </c>
      <c r="J1072" s="109" t="s">
        <v>874</v>
      </c>
      <c r="K1072" s="109" t="s">
        <v>1531</v>
      </c>
      <c r="L1072" s="109" t="s">
        <v>35</v>
      </c>
      <c r="M1072" s="109" t="s">
        <v>89</v>
      </c>
      <c r="N1072" s="109" t="s">
        <v>84</v>
      </c>
      <c r="O1072" s="109" t="s">
        <v>826</v>
      </c>
      <c r="P1072" s="109" t="s">
        <v>85</v>
      </c>
      <c r="Q1072" s="136" t="s">
        <v>16</v>
      </c>
      <c r="R1072" s="130" t="s">
        <v>826</v>
      </c>
      <c r="S1072" s="109" t="s">
        <v>826</v>
      </c>
      <c r="T1072" s="109" t="s">
        <v>826</v>
      </c>
      <c r="U1072" s="109" t="s">
        <v>826</v>
      </c>
      <c r="V1072" s="109" t="s">
        <v>826</v>
      </c>
      <c r="W1072" s="109" t="s">
        <v>826</v>
      </c>
      <c r="X1072" s="109"/>
      <c r="Y1072" s="105" t="e">
        <f t="shared" ref="Y1072:AC1072" ca="1" si="1182">TRIM(SUBSTITUTE(SUBSTITUTE(OFFSET($Q1072,0,COLUMN()-COLUMN($AL$1)),CHAR(160)," "),_xludf.UNICHAR(8239)," "))</f>
        <v>#NAME?</v>
      </c>
      <c r="Z1072" s="105" t="e">
        <f t="shared" ca="1" si="1182"/>
        <v>#NAME?</v>
      </c>
      <c r="AA1072" s="105" t="e">
        <f t="shared" ca="1" si="1182"/>
        <v>#NAME?</v>
      </c>
      <c r="AB1072" s="105" t="e">
        <f t="shared" ca="1" si="1182"/>
        <v>#NAME?</v>
      </c>
      <c r="AC1072" s="105" t="e">
        <f t="shared" ca="1" si="1182"/>
        <v>#NAME?</v>
      </c>
      <c r="AD1072" s="107">
        <f t="shared" si="1077"/>
        <v>1</v>
      </c>
      <c r="AE1072" s="107" t="str">
        <f t="shared" si="971"/>
        <v>2026-04</v>
      </c>
      <c r="AF1072" s="107">
        <f t="shared" si="1078"/>
        <v>0</v>
      </c>
      <c r="AG1072" s="107">
        <f t="shared" si="1079"/>
        <v>0</v>
      </c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</row>
    <row r="1073" spans="1:47" ht="24" customHeight="1" x14ac:dyDescent="0.3">
      <c r="A1073" s="48">
        <v>81</v>
      </c>
      <c r="B1073" s="109" t="s">
        <v>559</v>
      </c>
      <c r="C1073" s="109" t="s">
        <v>1253</v>
      </c>
      <c r="D1073" s="109" t="s">
        <v>826</v>
      </c>
      <c r="E1073" s="109" t="s">
        <v>1532</v>
      </c>
      <c r="F1073" s="109" t="s">
        <v>1533</v>
      </c>
      <c r="G1073" s="109">
        <v>40</v>
      </c>
      <c r="H1073" s="130" t="s">
        <v>549</v>
      </c>
      <c r="I1073" s="125" t="s">
        <v>82</v>
      </c>
      <c r="J1073" s="109" t="s">
        <v>874</v>
      </c>
      <c r="K1073" s="109" t="s">
        <v>1531</v>
      </c>
      <c r="L1073" s="109" t="s">
        <v>35</v>
      </c>
      <c r="M1073" s="109" t="s">
        <v>83</v>
      </c>
      <c r="N1073" s="109" t="s">
        <v>84</v>
      </c>
      <c r="O1073" s="109" t="s">
        <v>826</v>
      </c>
      <c r="P1073" s="109" t="s">
        <v>85</v>
      </c>
      <c r="Q1073" s="136" t="s">
        <v>4</v>
      </c>
      <c r="R1073" s="130" t="s">
        <v>826</v>
      </c>
      <c r="S1073" s="109" t="s">
        <v>826</v>
      </c>
      <c r="T1073" s="109" t="s">
        <v>826</v>
      </c>
      <c r="U1073" s="109" t="s">
        <v>826</v>
      </c>
      <c r="V1073" s="109" t="s">
        <v>826</v>
      </c>
      <c r="W1073" s="109" t="s">
        <v>826</v>
      </c>
      <c r="X1073" s="109"/>
      <c r="Y1073" s="105" t="e">
        <f t="shared" ref="Y1073:AC1073" ca="1" si="1183">TRIM(SUBSTITUTE(SUBSTITUTE(OFFSET($Q1073,0,COLUMN()-COLUMN($AL$1)),CHAR(160)," "),_xludf.UNICHAR(8239)," "))</f>
        <v>#NAME?</v>
      </c>
      <c r="Z1073" s="105" t="e">
        <f t="shared" ca="1" si="1183"/>
        <v>#NAME?</v>
      </c>
      <c r="AA1073" s="105" t="e">
        <f t="shared" ca="1" si="1183"/>
        <v>#NAME?</v>
      </c>
      <c r="AB1073" s="105" t="e">
        <f t="shared" ca="1" si="1183"/>
        <v>#NAME?</v>
      </c>
      <c r="AC1073" s="105" t="e">
        <f t="shared" ca="1" si="1183"/>
        <v>#NAME?</v>
      </c>
      <c r="AD1073" s="107">
        <f t="shared" si="1077"/>
        <v>1</v>
      </c>
      <c r="AE1073" s="107" t="str">
        <f t="shared" si="971"/>
        <v>2026-04</v>
      </c>
      <c r="AF1073" s="107">
        <f t="shared" si="1078"/>
        <v>0</v>
      </c>
      <c r="AG1073" s="107">
        <f t="shared" si="1079"/>
        <v>0</v>
      </c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</row>
    <row r="1074" spans="1:47" ht="24" customHeight="1" x14ac:dyDescent="0.3">
      <c r="A1074" s="48">
        <v>82</v>
      </c>
      <c r="B1074" s="109" t="s">
        <v>1534</v>
      </c>
      <c r="C1074" s="109" t="s">
        <v>1253</v>
      </c>
      <c r="D1074" s="109" t="s">
        <v>826</v>
      </c>
      <c r="E1074" s="109" t="s">
        <v>1535</v>
      </c>
      <c r="F1074" s="109" t="s">
        <v>1536</v>
      </c>
      <c r="G1074" s="109">
        <v>62</v>
      </c>
      <c r="H1074" s="130" t="s">
        <v>941</v>
      </c>
      <c r="I1074" s="125" t="s">
        <v>82</v>
      </c>
      <c r="J1074" s="109" t="s">
        <v>874</v>
      </c>
      <c r="K1074" s="109" t="s">
        <v>1537</v>
      </c>
      <c r="L1074" s="109" t="s">
        <v>35</v>
      </c>
      <c r="M1074" s="105" t="s">
        <v>112</v>
      </c>
      <c r="N1074" s="109" t="s">
        <v>84</v>
      </c>
      <c r="O1074" s="109" t="s">
        <v>826</v>
      </c>
      <c r="P1074" s="109" t="s">
        <v>85</v>
      </c>
      <c r="Q1074" s="136" t="s">
        <v>16</v>
      </c>
      <c r="R1074" s="130" t="s">
        <v>826</v>
      </c>
      <c r="S1074" s="109" t="s">
        <v>826</v>
      </c>
      <c r="T1074" s="109" t="s">
        <v>826</v>
      </c>
      <c r="U1074" s="109" t="s">
        <v>826</v>
      </c>
      <c r="V1074" s="109" t="s">
        <v>826</v>
      </c>
      <c r="W1074" s="109" t="s">
        <v>826</v>
      </c>
      <c r="X1074" s="109"/>
      <c r="Y1074" s="105" t="e">
        <f t="shared" ref="Y1074:AC1074" ca="1" si="1184">TRIM(SUBSTITUTE(SUBSTITUTE(OFFSET($Q1074,0,COLUMN()-COLUMN($AL$1)),CHAR(160)," "),_xludf.UNICHAR(8239)," "))</f>
        <v>#NAME?</v>
      </c>
      <c r="Z1074" s="105" t="e">
        <f t="shared" ca="1" si="1184"/>
        <v>#NAME?</v>
      </c>
      <c r="AA1074" s="105" t="e">
        <f t="shared" ca="1" si="1184"/>
        <v>#NAME?</v>
      </c>
      <c r="AB1074" s="105" t="e">
        <f t="shared" ca="1" si="1184"/>
        <v>#NAME?</v>
      </c>
      <c r="AC1074" s="105" t="e">
        <f t="shared" ca="1" si="1184"/>
        <v>#NAME?</v>
      </c>
      <c r="AD1074" s="107">
        <f t="shared" si="1077"/>
        <v>1</v>
      </c>
      <c r="AE1074" s="107" t="str">
        <f t="shared" si="971"/>
        <v>2026-04</v>
      </c>
      <c r="AF1074" s="107">
        <f t="shared" si="1078"/>
        <v>1</v>
      </c>
      <c r="AG1074" s="107">
        <f t="shared" si="1079"/>
        <v>1</v>
      </c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</row>
    <row r="1075" spans="1:47" ht="24" customHeight="1" x14ac:dyDescent="0.3">
      <c r="A1075" s="48">
        <v>83</v>
      </c>
      <c r="B1075" s="109" t="s">
        <v>1538</v>
      </c>
      <c r="C1075" s="109" t="s">
        <v>1253</v>
      </c>
      <c r="D1075" s="109" t="s">
        <v>826</v>
      </c>
      <c r="E1075" s="109" t="s">
        <v>1539</v>
      </c>
      <c r="F1075" s="109" t="s">
        <v>1540</v>
      </c>
      <c r="G1075" s="109">
        <v>1</v>
      </c>
      <c r="H1075" s="130" t="s">
        <v>212</v>
      </c>
      <c r="I1075" s="125" t="s">
        <v>82</v>
      </c>
      <c r="J1075" s="109" t="s">
        <v>874</v>
      </c>
      <c r="K1075" s="109" t="s">
        <v>1541</v>
      </c>
      <c r="L1075" s="109" t="s">
        <v>35</v>
      </c>
      <c r="M1075" s="109" t="s">
        <v>89</v>
      </c>
      <c r="N1075" s="109" t="s">
        <v>84</v>
      </c>
      <c r="O1075" s="109" t="s">
        <v>826</v>
      </c>
      <c r="P1075" s="109" t="s">
        <v>85</v>
      </c>
      <c r="Q1075" s="136" t="s">
        <v>4</v>
      </c>
      <c r="R1075" s="130" t="s">
        <v>826</v>
      </c>
      <c r="S1075" s="109" t="s">
        <v>826</v>
      </c>
      <c r="T1075" s="109" t="s">
        <v>826</v>
      </c>
      <c r="U1075" s="109" t="s">
        <v>7</v>
      </c>
      <c r="V1075" s="109" t="s">
        <v>826</v>
      </c>
      <c r="W1075" s="109" t="s">
        <v>826</v>
      </c>
      <c r="X1075" s="109"/>
      <c r="Y1075" s="105" t="e">
        <f t="shared" ref="Y1075:AC1075" ca="1" si="1185">TRIM(SUBSTITUTE(SUBSTITUTE(OFFSET($Q1075,0,COLUMN()-COLUMN($AL$1)),CHAR(160)," "),_xludf.UNICHAR(8239)," "))</f>
        <v>#NAME?</v>
      </c>
      <c r="Z1075" s="105" t="e">
        <f t="shared" ca="1" si="1185"/>
        <v>#NAME?</v>
      </c>
      <c r="AA1075" s="105" t="e">
        <f t="shared" ca="1" si="1185"/>
        <v>#NAME?</v>
      </c>
      <c r="AB1075" s="105" t="e">
        <f t="shared" ca="1" si="1185"/>
        <v>#NAME?</v>
      </c>
      <c r="AC1075" s="105" t="e">
        <f t="shared" ca="1" si="1185"/>
        <v>#NAME?</v>
      </c>
      <c r="AD1075" s="107">
        <f t="shared" si="1077"/>
        <v>1</v>
      </c>
      <c r="AE1075" s="107" t="str">
        <f t="shared" si="971"/>
        <v>2026-04</v>
      </c>
      <c r="AF1075" s="107">
        <f t="shared" si="1078"/>
        <v>1</v>
      </c>
      <c r="AG1075" s="107">
        <f t="shared" si="1079"/>
        <v>1</v>
      </c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</row>
    <row r="1076" spans="1:47" ht="24" customHeight="1" x14ac:dyDescent="0.3">
      <c r="A1076" s="48">
        <v>84</v>
      </c>
      <c r="B1076" s="109" t="s">
        <v>1542</v>
      </c>
      <c r="C1076" s="109" t="s">
        <v>1253</v>
      </c>
      <c r="D1076" s="109" t="s">
        <v>826</v>
      </c>
      <c r="E1076" s="109" t="s">
        <v>1543</v>
      </c>
      <c r="F1076" s="109" t="s">
        <v>1544</v>
      </c>
      <c r="G1076" s="109">
        <v>2</v>
      </c>
      <c r="H1076" s="130" t="s">
        <v>212</v>
      </c>
      <c r="I1076" s="126" t="s">
        <v>88</v>
      </c>
      <c r="J1076" s="109" t="s">
        <v>897</v>
      </c>
      <c r="K1076" s="109" t="s">
        <v>1545</v>
      </c>
      <c r="L1076" s="109" t="s">
        <v>35</v>
      </c>
      <c r="M1076" s="109" t="s">
        <v>89</v>
      </c>
      <c r="N1076" s="109" t="s">
        <v>84</v>
      </c>
      <c r="O1076" s="109" t="s">
        <v>826</v>
      </c>
      <c r="P1076" s="109" t="s">
        <v>85</v>
      </c>
      <c r="Q1076" s="136" t="s">
        <v>4</v>
      </c>
      <c r="R1076" s="130" t="s">
        <v>826</v>
      </c>
      <c r="S1076" s="109" t="s">
        <v>826</v>
      </c>
      <c r="T1076" s="109" t="s">
        <v>826</v>
      </c>
      <c r="U1076" s="109" t="s">
        <v>7</v>
      </c>
      <c r="V1076" s="109" t="s">
        <v>826</v>
      </c>
      <c r="W1076" s="109" t="s">
        <v>826</v>
      </c>
      <c r="X1076" s="109"/>
      <c r="Y1076" s="105" t="e">
        <f t="shared" ref="Y1076:AC1076" ca="1" si="1186">TRIM(SUBSTITUTE(SUBSTITUTE(OFFSET($Q1076,0,COLUMN()-COLUMN($AL$1)),CHAR(160)," "),_xludf.UNICHAR(8239)," "))</f>
        <v>#NAME?</v>
      </c>
      <c r="Z1076" s="105" t="e">
        <f t="shared" ca="1" si="1186"/>
        <v>#NAME?</v>
      </c>
      <c r="AA1076" s="105" t="e">
        <f t="shared" ca="1" si="1186"/>
        <v>#NAME?</v>
      </c>
      <c r="AB1076" s="105" t="e">
        <f t="shared" ca="1" si="1186"/>
        <v>#NAME?</v>
      </c>
      <c r="AC1076" s="105" t="e">
        <f t="shared" ca="1" si="1186"/>
        <v>#NAME?</v>
      </c>
      <c r="AD1076" s="107">
        <f t="shared" si="1077"/>
        <v>1</v>
      </c>
      <c r="AE1076" s="107" t="str">
        <f t="shared" si="971"/>
        <v>2026-04</v>
      </c>
      <c r="AF1076" s="107">
        <f t="shared" si="1078"/>
        <v>1</v>
      </c>
      <c r="AG1076" s="107">
        <f t="shared" si="1079"/>
        <v>1</v>
      </c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</row>
    <row r="1077" spans="1:47" ht="24" customHeight="1" x14ac:dyDescent="0.3">
      <c r="A1077" s="48">
        <v>85</v>
      </c>
      <c r="B1077" s="109" t="s">
        <v>1546</v>
      </c>
      <c r="C1077" s="109" t="s">
        <v>1253</v>
      </c>
      <c r="D1077" s="109" t="s">
        <v>826</v>
      </c>
      <c r="E1077" s="109" t="s">
        <v>1547</v>
      </c>
      <c r="F1077" s="109" t="s">
        <v>1548</v>
      </c>
      <c r="G1077" s="109">
        <v>2</v>
      </c>
      <c r="H1077" s="130" t="s">
        <v>212</v>
      </c>
      <c r="I1077" s="126" t="s">
        <v>88</v>
      </c>
      <c r="J1077" s="109" t="s">
        <v>897</v>
      </c>
      <c r="K1077" s="109" t="s">
        <v>1549</v>
      </c>
      <c r="L1077" s="109" t="s">
        <v>35</v>
      </c>
      <c r="M1077" s="109" t="s">
        <v>89</v>
      </c>
      <c r="N1077" s="109" t="s">
        <v>84</v>
      </c>
      <c r="O1077" s="109" t="s">
        <v>826</v>
      </c>
      <c r="P1077" s="109" t="s">
        <v>85</v>
      </c>
      <c r="Q1077" s="136" t="s">
        <v>4</v>
      </c>
      <c r="R1077" s="130" t="s">
        <v>826</v>
      </c>
      <c r="S1077" s="109" t="s">
        <v>826</v>
      </c>
      <c r="T1077" s="109" t="s">
        <v>826</v>
      </c>
      <c r="U1077" s="109" t="s">
        <v>7</v>
      </c>
      <c r="V1077" s="109" t="s">
        <v>826</v>
      </c>
      <c r="W1077" s="109" t="s">
        <v>826</v>
      </c>
      <c r="X1077" s="109"/>
      <c r="Y1077" s="105" t="e">
        <f t="shared" ref="Y1077:AC1077" ca="1" si="1187">TRIM(SUBSTITUTE(SUBSTITUTE(OFFSET($Q1077,0,COLUMN()-COLUMN($AL$1)),CHAR(160)," "),_xludf.UNICHAR(8239)," "))</f>
        <v>#NAME?</v>
      </c>
      <c r="Z1077" s="105" t="e">
        <f t="shared" ca="1" si="1187"/>
        <v>#NAME?</v>
      </c>
      <c r="AA1077" s="105" t="e">
        <f t="shared" ca="1" si="1187"/>
        <v>#NAME?</v>
      </c>
      <c r="AB1077" s="105" t="e">
        <f t="shared" ca="1" si="1187"/>
        <v>#NAME?</v>
      </c>
      <c r="AC1077" s="105" t="e">
        <f t="shared" ca="1" si="1187"/>
        <v>#NAME?</v>
      </c>
      <c r="AD1077" s="107">
        <f t="shared" si="1077"/>
        <v>1</v>
      </c>
      <c r="AE1077" s="107" t="str">
        <f t="shared" si="971"/>
        <v>2026-04</v>
      </c>
      <c r="AF1077" s="107">
        <f t="shared" si="1078"/>
        <v>0</v>
      </c>
      <c r="AG1077" s="107">
        <f t="shared" si="1079"/>
        <v>0</v>
      </c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</row>
    <row r="1078" spans="1:47" ht="24" customHeight="1" x14ac:dyDescent="0.3">
      <c r="A1078" s="48">
        <v>86</v>
      </c>
      <c r="B1078" s="109" t="s">
        <v>1550</v>
      </c>
      <c r="C1078" s="109" t="s">
        <v>1253</v>
      </c>
      <c r="D1078" s="109" t="s">
        <v>826</v>
      </c>
      <c r="E1078" s="109" t="s">
        <v>1551</v>
      </c>
      <c r="F1078" s="109" t="s">
        <v>1552</v>
      </c>
      <c r="G1078" s="109">
        <v>51</v>
      </c>
      <c r="H1078" s="130" t="s">
        <v>549</v>
      </c>
      <c r="I1078" s="125" t="s">
        <v>82</v>
      </c>
      <c r="J1078" s="109" t="s">
        <v>874</v>
      </c>
      <c r="K1078" s="109" t="s">
        <v>1553</v>
      </c>
      <c r="L1078" s="109" t="s">
        <v>35</v>
      </c>
      <c r="M1078" s="109" t="s">
        <v>89</v>
      </c>
      <c r="N1078" s="109" t="s">
        <v>84</v>
      </c>
      <c r="O1078" s="109" t="s">
        <v>826</v>
      </c>
      <c r="P1078" s="109" t="s">
        <v>85</v>
      </c>
      <c r="Q1078" s="136" t="s">
        <v>4</v>
      </c>
      <c r="R1078" s="130" t="s">
        <v>826</v>
      </c>
      <c r="S1078" s="109" t="s">
        <v>826</v>
      </c>
      <c r="T1078" s="109" t="s">
        <v>826</v>
      </c>
      <c r="U1078" s="109" t="s">
        <v>826</v>
      </c>
      <c r="V1078" s="109" t="s">
        <v>826</v>
      </c>
      <c r="W1078" s="109" t="s">
        <v>826</v>
      </c>
      <c r="X1078" s="109"/>
      <c r="Y1078" s="105" t="e">
        <f t="shared" ref="Y1078:AC1078" ca="1" si="1188">TRIM(SUBSTITUTE(SUBSTITUTE(OFFSET($Q1078,0,COLUMN()-COLUMN($AL$1)),CHAR(160)," "),_xludf.UNICHAR(8239)," "))</f>
        <v>#NAME?</v>
      </c>
      <c r="Z1078" s="105" t="e">
        <f t="shared" ca="1" si="1188"/>
        <v>#NAME?</v>
      </c>
      <c r="AA1078" s="105" t="e">
        <f t="shared" ca="1" si="1188"/>
        <v>#NAME?</v>
      </c>
      <c r="AB1078" s="105" t="e">
        <f t="shared" ca="1" si="1188"/>
        <v>#NAME?</v>
      </c>
      <c r="AC1078" s="105" t="e">
        <f t="shared" ca="1" si="1188"/>
        <v>#NAME?</v>
      </c>
      <c r="AD1078" s="107">
        <f t="shared" si="1077"/>
        <v>1</v>
      </c>
      <c r="AE1078" s="107" t="str">
        <f t="shared" si="971"/>
        <v>2026-04</v>
      </c>
      <c r="AF1078" s="107">
        <f t="shared" si="1078"/>
        <v>1</v>
      </c>
      <c r="AG1078" s="107">
        <f t="shared" si="1079"/>
        <v>1</v>
      </c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</row>
    <row r="1079" spans="1:47" ht="24" customHeight="1" x14ac:dyDescent="0.3">
      <c r="A1079" s="48">
        <v>87</v>
      </c>
      <c r="B1079" s="109" t="s">
        <v>1554</v>
      </c>
      <c r="C1079" s="109" t="s">
        <v>1253</v>
      </c>
      <c r="D1079" s="109" t="s">
        <v>826</v>
      </c>
      <c r="E1079" s="109" t="s">
        <v>1555</v>
      </c>
      <c r="F1079" s="109" t="s">
        <v>1556</v>
      </c>
      <c r="G1079" s="109">
        <v>26</v>
      </c>
      <c r="H1079" s="130" t="s">
        <v>549</v>
      </c>
      <c r="I1079" s="125" t="s">
        <v>82</v>
      </c>
      <c r="J1079" s="109" t="s">
        <v>874</v>
      </c>
      <c r="K1079" s="109" t="s">
        <v>1557</v>
      </c>
      <c r="L1079" s="109" t="s">
        <v>35</v>
      </c>
      <c r="M1079" s="109" t="s">
        <v>83</v>
      </c>
      <c r="N1079" s="109" t="s">
        <v>84</v>
      </c>
      <c r="O1079" s="109" t="s">
        <v>826</v>
      </c>
      <c r="P1079" s="109" t="s">
        <v>85</v>
      </c>
      <c r="Q1079" s="130" t="s">
        <v>826</v>
      </c>
      <c r="R1079" s="130" t="s">
        <v>17</v>
      </c>
      <c r="S1079" s="109" t="s">
        <v>826</v>
      </c>
      <c r="T1079" s="109" t="s">
        <v>826</v>
      </c>
      <c r="U1079" s="109" t="s">
        <v>826</v>
      </c>
      <c r="V1079" s="109" t="s">
        <v>826</v>
      </c>
      <c r="W1079" s="109" t="s">
        <v>826</v>
      </c>
      <c r="X1079" s="109"/>
      <c r="Y1079" s="105" t="e">
        <f t="shared" ref="Y1079:AC1079" ca="1" si="1189">TRIM(SUBSTITUTE(SUBSTITUTE(OFFSET($Q1079,0,COLUMN()-COLUMN($AL$1)),CHAR(160)," "),_xludf.UNICHAR(8239)," "))</f>
        <v>#NAME?</v>
      </c>
      <c r="Z1079" s="105" t="e">
        <f t="shared" ca="1" si="1189"/>
        <v>#NAME?</v>
      </c>
      <c r="AA1079" s="105" t="e">
        <f t="shared" ca="1" si="1189"/>
        <v>#NAME?</v>
      </c>
      <c r="AB1079" s="105" t="e">
        <f t="shared" ca="1" si="1189"/>
        <v>#NAME?</v>
      </c>
      <c r="AC1079" s="105" t="e">
        <f t="shared" ca="1" si="1189"/>
        <v>#NAME?</v>
      </c>
      <c r="AD1079" s="107">
        <f t="shared" si="1077"/>
        <v>1</v>
      </c>
      <c r="AE1079" s="107" t="str">
        <f t="shared" si="971"/>
        <v>2026-04</v>
      </c>
      <c r="AF1079" s="107">
        <f t="shared" si="1078"/>
        <v>1</v>
      </c>
      <c r="AG1079" s="107">
        <f t="shared" si="1079"/>
        <v>1</v>
      </c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</row>
    <row r="1080" spans="1:47" ht="24" customHeight="1" x14ac:dyDescent="0.3">
      <c r="A1080" s="48">
        <v>88</v>
      </c>
      <c r="B1080" s="109" t="s">
        <v>255</v>
      </c>
      <c r="C1080" s="109" t="s">
        <v>1253</v>
      </c>
      <c r="D1080" s="109" t="s">
        <v>826</v>
      </c>
      <c r="E1080" s="109" t="s">
        <v>1558</v>
      </c>
      <c r="F1080" s="109" t="s">
        <v>1559</v>
      </c>
      <c r="G1080" s="109">
        <v>1</v>
      </c>
      <c r="H1080" s="130" t="s">
        <v>212</v>
      </c>
      <c r="I1080" s="125" t="s">
        <v>82</v>
      </c>
      <c r="J1080" s="109" t="s">
        <v>874</v>
      </c>
      <c r="K1080" s="109" t="s">
        <v>1560</v>
      </c>
      <c r="L1080" s="109" t="s">
        <v>35</v>
      </c>
      <c r="M1080" s="109" t="s">
        <v>89</v>
      </c>
      <c r="N1080" s="109" t="s">
        <v>84</v>
      </c>
      <c r="O1080" s="109" t="s">
        <v>826</v>
      </c>
      <c r="P1080" s="109" t="s">
        <v>85</v>
      </c>
      <c r="Q1080" s="136" t="s">
        <v>4</v>
      </c>
      <c r="R1080" s="130" t="s">
        <v>826</v>
      </c>
      <c r="S1080" s="109" t="s">
        <v>826</v>
      </c>
      <c r="T1080" s="109" t="s">
        <v>826</v>
      </c>
      <c r="U1080" s="109" t="s">
        <v>7</v>
      </c>
      <c r="V1080" s="109" t="s">
        <v>826</v>
      </c>
      <c r="W1080" s="109" t="s">
        <v>826</v>
      </c>
      <c r="X1080" s="109"/>
      <c r="Y1080" s="105" t="e">
        <f t="shared" ref="Y1080:AC1080" ca="1" si="1190">TRIM(SUBSTITUTE(SUBSTITUTE(OFFSET($Q1080,0,COLUMN()-COLUMN($AL$1)),CHAR(160)," "),_xludf.UNICHAR(8239)," "))</f>
        <v>#NAME?</v>
      </c>
      <c r="Z1080" s="105" t="e">
        <f t="shared" ca="1" si="1190"/>
        <v>#NAME?</v>
      </c>
      <c r="AA1080" s="105" t="e">
        <f t="shared" ca="1" si="1190"/>
        <v>#NAME?</v>
      </c>
      <c r="AB1080" s="105" t="e">
        <f t="shared" ca="1" si="1190"/>
        <v>#NAME?</v>
      </c>
      <c r="AC1080" s="105" t="e">
        <f t="shared" ca="1" si="1190"/>
        <v>#NAME?</v>
      </c>
      <c r="AD1080" s="107">
        <f t="shared" si="1077"/>
        <v>1</v>
      </c>
      <c r="AE1080" s="107" t="str">
        <f t="shared" si="971"/>
        <v>2026-04</v>
      </c>
      <c r="AF1080" s="107">
        <f t="shared" si="1078"/>
        <v>0</v>
      </c>
      <c r="AG1080" s="107">
        <f t="shared" si="1079"/>
        <v>0</v>
      </c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</row>
    <row r="1081" spans="1:47" ht="24" customHeight="1" x14ac:dyDescent="0.3">
      <c r="A1081" s="48">
        <v>89</v>
      </c>
      <c r="B1081" s="109" t="s">
        <v>1561</v>
      </c>
      <c r="C1081" s="109" t="s">
        <v>1253</v>
      </c>
      <c r="D1081" s="109" t="s">
        <v>826</v>
      </c>
      <c r="E1081" s="109" t="s">
        <v>1562</v>
      </c>
      <c r="F1081" s="109" t="s">
        <v>1563</v>
      </c>
      <c r="G1081" s="109">
        <v>1</v>
      </c>
      <c r="H1081" s="130" t="s">
        <v>212</v>
      </c>
      <c r="I1081" s="126" t="s">
        <v>88</v>
      </c>
      <c r="J1081" s="109" t="s">
        <v>897</v>
      </c>
      <c r="K1081" s="109" t="s">
        <v>1564</v>
      </c>
      <c r="L1081" s="109" t="s">
        <v>35</v>
      </c>
      <c r="M1081" s="109" t="s">
        <v>89</v>
      </c>
      <c r="N1081" s="109" t="s">
        <v>84</v>
      </c>
      <c r="O1081" s="109" t="s">
        <v>826</v>
      </c>
      <c r="P1081" s="109" t="s">
        <v>85</v>
      </c>
      <c r="Q1081" s="136" t="s">
        <v>4</v>
      </c>
      <c r="R1081" s="130" t="s">
        <v>826</v>
      </c>
      <c r="S1081" s="109" t="s">
        <v>826</v>
      </c>
      <c r="T1081" s="109" t="s">
        <v>826</v>
      </c>
      <c r="U1081" s="109" t="s">
        <v>7</v>
      </c>
      <c r="V1081" s="109" t="s">
        <v>826</v>
      </c>
      <c r="W1081" s="109" t="s">
        <v>826</v>
      </c>
      <c r="X1081" s="109"/>
      <c r="Y1081" s="105" t="e">
        <f t="shared" ref="Y1081:AC1081" ca="1" si="1191">TRIM(SUBSTITUTE(SUBSTITUTE(OFFSET($Q1081,0,COLUMN()-COLUMN($AL$1)),CHAR(160)," "),_xludf.UNICHAR(8239)," "))</f>
        <v>#NAME?</v>
      </c>
      <c r="Z1081" s="105" t="e">
        <f t="shared" ca="1" si="1191"/>
        <v>#NAME?</v>
      </c>
      <c r="AA1081" s="105" t="e">
        <f t="shared" ca="1" si="1191"/>
        <v>#NAME?</v>
      </c>
      <c r="AB1081" s="105" t="e">
        <f t="shared" ca="1" si="1191"/>
        <v>#NAME?</v>
      </c>
      <c r="AC1081" s="105" t="e">
        <f t="shared" ca="1" si="1191"/>
        <v>#NAME?</v>
      </c>
      <c r="AD1081" s="107">
        <f t="shared" si="1077"/>
        <v>1</v>
      </c>
      <c r="AE1081" s="107" t="str">
        <f t="shared" si="971"/>
        <v>2026-04</v>
      </c>
      <c r="AF1081" s="107">
        <f t="shared" si="1078"/>
        <v>1</v>
      </c>
      <c r="AG1081" s="107">
        <f t="shared" si="1079"/>
        <v>1</v>
      </c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</row>
    <row r="1082" spans="1:47" ht="24" customHeight="1" x14ac:dyDescent="0.3">
      <c r="A1082" s="48">
        <v>90</v>
      </c>
      <c r="B1082" s="109" t="s">
        <v>1565</v>
      </c>
      <c r="C1082" s="109" t="s">
        <v>1253</v>
      </c>
      <c r="D1082" s="109" t="s">
        <v>826</v>
      </c>
      <c r="E1082" s="109" t="s">
        <v>1566</v>
      </c>
      <c r="F1082" s="109" t="s">
        <v>1567</v>
      </c>
      <c r="G1082" s="109">
        <v>28</v>
      </c>
      <c r="H1082" s="130" t="s">
        <v>549</v>
      </c>
      <c r="I1082" s="125" t="s">
        <v>82</v>
      </c>
      <c r="J1082" s="109" t="s">
        <v>874</v>
      </c>
      <c r="K1082" s="109" t="s">
        <v>1568</v>
      </c>
      <c r="L1082" s="109" t="s">
        <v>35</v>
      </c>
      <c r="M1082" s="109" t="s">
        <v>83</v>
      </c>
      <c r="N1082" s="109" t="s">
        <v>84</v>
      </c>
      <c r="O1082" s="109" t="s">
        <v>826</v>
      </c>
      <c r="P1082" s="109" t="s">
        <v>85</v>
      </c>
      <c r="Q1082" s="130" t="s">
        <v>826</v>
      </c>
      <c r="R1082" s="130" t="s">
        <v>27</v>
      </c>
      <c r="S1082" s="109" t="s">
        <v>826</v>
      </c>
      <c r="T1082" s="109" t="s">
        <v>826</v>
      </c>
      <c r="U1082" s="109" t="s">
        <v>826</v>
      </c>
      <c r="V1082" s="109" t="s">
        <v>826</v>
      </c>
      <c r="W1082" s="109" t="s">
        <v>826</v>
      </c>
      <c r="X1082" s="109"/>
      <c r="Y1082" s="105" t="e">
        <f t="shared" ref="Y1082:AC1082" ca="1" si="1192">TRIM(SUBSTITUTE(SUBSTITUTE(OFFSET($Q1082,0,COLUMN()-COLUMN($AL$1)),CHAR(160)," "),_xludf.UNICHAR(8239)," "))</f>
        <v>#NAME?</v>
      </c>
      <c r="Z1082" s="105" t="e">
        <f t="shared" ca="1" si="1192"/>
        <v>#NAME?</v>
      </c>
      <c r="AA1082" s="105" t="e">
        <f t="shared" ca="1" si="1192"/>
        <v>#NAME?</v>
      </c>
      <c r="AB1082" s="105" t="e">
        <f t="shared" ca="1" si="1192"/>
        <v>#NAME?</v>
      </c>
      <c r="AC1082" s="105" t="e">
        <f t="shared" ca="1" si="1192"/>
        <v>#NAME?</v>
      </c>
      <c r="AD1082" s="107">
        <f t="shared" si="1077"/>
        <v>1</v>
      </c>
      <c r="AE1082" s="107" t="str">
        <f t="shared" si="971"/>
        <v>2026-04</v>
      </c>
      <c r="AF1082" s="107">
        <f t="shared" si="1078"/>
        <v>1</v>
      </c>
      <c r="AG1082" s="107">
        <f t="shared" si="1079"/>
        <v>1</v>
      </c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</row>
    <row r="1083" spans="1:47" ht="24" customHeight="1" x14ac:dyDescent="0.3">
      <c r="A1083" s="48">
        <v>91</v>
      </c>
      <c r="B1083" s="109" t="s">
        <v>1569</v>
      </c>
      <c r="C1083" s="109" t="s">
        <v>1253</v>
      </c>
      <c r="D1083" s="109" t="s">
        <v>826</v>
      </c>
      <c r="E1083" s="109" t="s">
        <v>1570</v>
      </c>
      <c r="F1083" s="109" t="s">
        <v>1571</v>
      </c>
      <c r="G1083" s="109">
        <v>20</v>
      </c>
      <c r="H1083" s="130" t="s">
        <v>549</v>
      </c>
      <c r="I1083" s="125" t="s">
        <v>82</v>
      </c>
      <c r="J1083" s="109" t="s">
        <v>874</v>
      </c>
      <c r="K1083" s="109" t="s">
        <v>1572</v>
      </c>
      <c r="L1083" s="109" t="s">
        <v>35</v>
      </c>
      <c r="M1083" s="109" t="s">
        <v>83</v>
      </c>
      <c r="N1083" s="109" t="s">
        <v>84</v>
      </c>
      <c r="O1083" s="109" t="s">
        <v>826</v>
      </c>
      <c r="P1083" s="109" t="s">
        <v>85</v>
      </c>
      <c r="Q1083" s="130" t="s">
        <v>826</v>
      </c>
      <c r="R1083" s="130" t="s">
        <v>5</v>
      </c>
      <c r="S1083" s="109" t="s">
        <v>826</v>
      </c>
      <c r="T1083" s="109" t="s">
        <v>826</v>
      </c>
      <c r="U1083" s="109" t="s">
        <v>7</v>
      </c>
      <c r="V1083" s="109" t="s">
        <v>826</v>
      </c>
      <c r="W1083" s="109" t="s">
        <v>826</v>
      </c>
      <c r="X1083" s="109"/>
      <c r="Y1083" s="105" t="e">
        <f t="shared" ref="Y1083:AC1083" ca="1" si="1193">TRIM(SUBSTITUTE(SUBSTITUTE(OFFSET($Q1083,0,COLUMN()-COLUMN($AL$1)),CHAR(160)," "),_xludf.UNICHAR(8239)," "))</f>
        <v>#NAME?</v>
      </c>
      <c r="Z1083" s="105" t="e">
        <f t="shared" ca="1" si="1193"/>
        <v>#NAME?</v>
      </c>
      <c r="AA1083" s="105" t="e">
        <f t="shared" ca="1" si="1193"/>
        <v>#NAME?</v>
      </c>
      <c r="AB1083" s="105" t="e">
        <f t="shared" ca="1" si="1193"/>
        <v>#NAME?</v>
      </c>
      <c r="AC1083" s="105" t="e">
        <f t="shared" ca="1" si="1193"/>
        <v>#NAME?</v>
      </c>
      <c r="AD1083" s="107">
        <f t="shared" si="1077"/>
        <v>1</v>
      </c>
      <c r="AE1083" s="107" t="str">
        <f t="shared" si="971"/>
        <v>2026-04</v>
      </c>
      <c r="AF1083" s="107">
        <f t="shared" si="1078"/>
        <v>1</v>
      </c>
      <c r="AG1083" s="107">
        <f t="shared" si="1079"/>
        <v>1</v>
      </c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</row>
    <row r="1084" spans="1:47" ht="24" customHeight="1" x14ac:dyDescent="0.3">
      <c r="A1084" s="48">
        <v>92</v>
      </c>
      <c r="B1084" s="109" t="s">
        <v>1573</v>
      </c>
      <c r="C1084" s="109" t="s">
        <v>1253</v>
      </c>
      <c r="D1084" s="109" t="s">
        <v>826</v>
      </c>
      <c r="E1084" s="109" t="s">
        <v>1574</v>
      </c>
      <c r="F1084" s="109" t="s">
        <v>1575</v>
      </c>
      <c r="G1084" s="109">
        <v>1</v>
      </c>
      <c r="H1084" s="130" t="s">
        <v>212</v>
      </c>
      <c r="I1084" s="125" t="s">
        <v>82</v>
      </c>
      <c r="J1084" s="109" t="s">
        <v>874</v>
      </c>
      <c r="K1084" s="109" t="s">
        <v>1576</v>
      </c>
      <c r="L1084" s="109" t="s">
        <v>35</v>
      </c>
      <c r="M1084" s="109" t="s">
        <v>89</v>
      </c>
      <c r="N1084" s="109" t="s">
        <v>84</v>
      </c>
      <c r="O1084" s="109" t="s">
        <v>826</v>
      </c>
      <c r="P1084" s="109" t="s">
        <v>85</v>
      </c>
      <c r="Q1084" s="136" t="s">
        <v>16</v>
      </c>
      <c r="R1084" s="130" t="s">
        <v>826</v>
      </c>
      <c r="S1084" s="109" t="s">
        <v>826</v>
      </c>
      <c r="T1084" s="109" t="s">
        <v>826</v>
      </c>
      <c r="U1084" s="109" t="s">
        <v>7</v>
      </c>
      <c r="V1084" s="109" t="s">
        <v>826</v>
      </c>
      <c r="W1084" s="109" t="s">
        <v>826</v>
      </c>
      <c r="X1084" s="109"/>
      <c r="Y1084" s="105" t="e">
        <f t="shared" ref="Y1084:AC1084" ca="1" si="1194">TRIM(SUBSTITUTE(SUBSTITUTE(OFFSET($Q1084,0,COLUMN()-COLUMN($AL$1)),CHAR(160)," "),_xludf.UNICHAR(8239)," "))</f>
        <v>#NAME?</v>
      </c>
      <c r="Z1084" s="105" t="e">
        <f t="shared" ca="1" si="1194"/>
        <v>#NAME?</v>
      </c>
      <c r="AA1084" s="105" t="e">
        <f t="shared" ca="1" si="1194"/>
        <v>#NAME?</v>
      </c>
      <c r="AB1084" s="105" t="e">
        <f t="shared" ca="1" si="1194"/>
        <v>#NAME?</v>
      </c>
      <c r="AC1084" s="105" t="e">
        <f t="shared" ca="1" si="1194"/>
        <v>#NAME?</v>
      </c>
      <c r="AD1084" s="107">
        <f t="shared" si="1077"/>
        <v>1</v>
      </c>
      <c r="AE1084" s="107" t="str">
        <f t="shared" si="971"/>
        <v>2026-04</v>
      </c>
      <c r="AF1084" s="107">
        <f t="shared" si="1078"/>
        <v>1</v>
      </c>
      <c r="AG1084" s="107">
        <f t="shared" si="1079"/>
        <v>1</v>
      </c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</row>
    <row r="1085" spans="1:47" ht="24" customHeight="1" x14ac:dyDescent="0.3">
      <c r="A1085" s="48">
        <v>93</v>
      </c>
      <c r="B1085" s="109" t="s">
        <v>1577</v>
      </c>
      <c r="C1085" s="109" t="s">
        <v>1253</v>
      </c>
      <c r="D1085" s="109" t="s">
        <v>826</v>
      </c>
      <c r="E1085" s="109" t="s">
        <v>1578</v>
      </c>
      <c r="F1085" s="109" t="s">
        <v>1579</v>
      </c>
      <c r="G1085" s="109">
        <v>2</v>
      </c>
      <c r="H1085" s="130" t="s">
        <v>212</v>
      </c>
      <c r="I1085" s="126" t="s">
        <v>88</v>
      </c>
      <c r="J1085" s="109" t="s">
        <v>897</v>
      </c>
      <c r="K1085" s="109" t="s">
        <v>1580</v>
      </c>
      <c r="L1085" s="109" t="s">
        <v>35</v>
      </c>
      <c r="M1085" s="109" t="s">
        <v>89</v>
      </c>
      <c r="N1085" s="109" t="s">
        <v>84</v>
      </c>
      <c r="O1085" s="109" t="s">
        <v>826</v>
      </c>
      <c r="P1085" s="109" t="s">
        <v>85</v>
      </c>
      <c r="Q1085" s="136" t="s">
        <v>4</v>
      </c>
      <c r="R1085" s="130" t="s">
        <v>826</v>
      </c>
      <c r="S1085" s="109" t="s">
        <v>826</v>
      </c>
      <c r="T1085" s="109" t="s">
        <v>826</v>
      </c>
      <c r="U1085" s="109" t="s">
        <v>7</v>
      </c>
      <c r="V1085" s="109" t="s">
        <v>826</v>
      </c>
      <c r="W1085" s="109" t="s">
        <v>826</v>
      </c>
      <c r="X1085" s="109"/>
      <c r="Y1085" s="105" t="e">
        <f t="shared" ref="Y1085:AC1085" ca="1" si="1195">TRIM(SUBSTITUTE(SUBSTITUTE(OFFSET($Q1085,0,COLUMN()-COLUMN($AL$1)),CHAR(160)," "),_xludf.UNICHAR(8239)," "))</f>
        <v>#NAME?</v>
      </c>
      <c r="Z1085" s="105" t="e">
        <f t="shared" ca="1" si="1195"/>
        <v>#NAME?</v>
      </c>
      <c r="AA1085" s="105" t="e">
        <f t="shared" ca="1" si="1195"/>
        <v>#NAME?</v>
      </c>
      <c r="AB1085" s="105" t="e">
        <f t="shared" ca="1" si="1195"/>
        <v>#NAME?</v>
      </c>
      <c r="AC1085" s="105" t="e">
        <f t="shared" ca="1" si="1195"/>
        <v>#NAME?</v>
      </c>
      <c r="AD1085" s="107">
        <f t="shared" si="1077"/>
        <v>1</v>
      </c>
      <c r="AE1085" s="107" t="str">
        <f t="shared" si="971"/>
        <v>2026-04</v>
      </c>
      <c r="AF1085" s="107">
        <f t="shared" si="1078"/>
        <v>1</v>
      </c>
      <c r="AG1085" s="107">
        <f t="shared" si="1079"/>
        <v>1</v>
      </c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</row>
    <row r="1086" spans="1:47" ht="24" customHeight="1" x14ac:dyDescent="0.3">
      <c r="A1086" s="48">
        <v>94</v>
      </c>
      <c r="B1086" s="109" t="s">
        <v>1581</v>
      </c>
      <c r="C1086" s="109" t="s">
        <v>1253</v>
      </c>
      <c r="D1086" s="109" t="s">
        <v>826</v>
      </c>
      <c r="E1086" s="109" t="s">
        <v>1582</v>
      </c>
      <c r="F1086" s="109" t="s">
        <v>1583</v>
      </c>
      <c r="G1086" s="109">
        <v>3</v>
      </c>
      <c r="H1086" s="130" t="s">
        <v>212</v>
      </c>
      <c r="I1086" s="125" t="s">
        <v>82</v>
      </c>
      <c r="J1086" s="109" t="s">
        <v>874</v>
      </c>
      <c r="K1086" s="109" t="s">
        <v>1584</v>
      </c>
      <c r="L1086" s="109" t="s">
        <v>35</v>
      </c>
      <c r="M1086" s="109" t="s">
        <v>89</v>
      </c>
      <c r="N1086" s="109" t="s">
        <v>84</v>
      </c>
      <c r="O1086" s="109" t="s">
        <v>826</v>
      </c>
      <c r="P1086" s="109" t="s">
        <v>85</v>
      </c>
      <c r="Q1086" s="136" t="s">
        <v>4</v>
      </c>
      <c r="R1086" s="130" t="s">
        <v>826</v>
      </c>
      <c r="S1086" s="109" t="s">
        <v>826</v>
      </c>
      <c r="T1086" s="109" t="s">
        <v>826</v>
      </c>
      <c r="U1086" s="109" t="s">
        <v>7</v>
      </c>
      <c r="V1086" s="109" t="s">
        <v>826</v>
      </c>
      <c r="W1086" s="109" t="s">
        <v>826</v>
      </c>
      <c r="X1086" s="109"/>
      <c r="Y1086" s="105" t="e">
        <f t="shared" ref="Y1086:AC1086" ca="1" si="1196">TRIM(SUBSTITUTE(SUBSTITUTE(OFFSET($Q1086,0,COLUMN()-COLUMN($AL$1)),CHAR(160)," "),_xludf.UNICHAR(8239)," "))</f>
        <v>#NAME?</v>
      </c>
      <c r="Z1086" s="105" t="e">
        <f t="shared" ca="1" si="1196"/>
        <v>#NAME?</v>
      </c>
      <c r="AA1086" s="105" t="e">
        <f t="shared" ca="1" si="1196"/>
        <v>#NAME?</v>
      </c>
      <c r="AB1086" s="105" t="e">
        <f t="shared" ca="1" si="1196"/>
        <v>#NAME?</v>
      </c>
      <c r="AC1086" s="105" t="e">
        <f t="shared" ca="1" si="1196"/>
        <v>#NAME?</v>
      </c>
      <c r="AD1086" s="107">
        <f t="shared" si="1077"/>
        <v>1</v>
      </c>
      <c r="AE1086" s="107" t="str">
        <f t="shared" si="971"/>
        <v>2026-04</v>
      </c>
      <c r="AF1086" s="107">
        <f t="shared" si="1078"/>
        <v>1</v>
      </c>
      <c r="AG1086" s="107">
        <f t="shared" si="1079"/>
        <v>1</v>
      </c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</row>
    <row r="1087" spans="1:47" ht="24" customHeight="1" x14ac:dyDescent="0.3">
      <c r="A1087" s="48">
        <v>95</v>
      </c>
      <c r="B1087" s="109" t="s">
        <v>1585</v>
      </c>
      <c r="C1087" s="109" t="s">
        <v>1253</v>
      </c>
      <c r="D1087" s="109" t="s">
        <v>826</v>
      </c>
      <c r="E1087" s="109" t="s">
        <v>1586</v>
      </c>
      <c r="F1087" s="109" t="s">
        <v>1587</v>
      </c>
      <c r="G1087" s="109">
        <v>1</v>
      </c>
      <c r="H1087" s="130" t="s">
        <v>212</v>
      </c>
      <c r="I1087" s="125" t="s">
        <v>82</v>
      </c>
      <c r="J1087" s="109" t="s">
        <v>874</v>
      </c>
      <c r="K1087" s="109" t="s">
        <v>826</v>
      </c>
      <c r="L1087" s="109" t="s">
        <v>35</v>
      </c>
      <c r="M1087" s="109" t="s">
        <v>89</v>
      </c>
      <c r="N1087" s="109" t="s">
        <v>84</v>
      </c>
      <c r="O1087" s="109" t="s">
        <v>826</v>
      </c>
      <c r="P1087" s="109" t="s">
        <v>85</v>
      </c>
      <c r="Q1087" s="136" t="s">
        <v>4</v>
      </c>
      <c r="R1087" s="130" t="s">
        <v>826</v>
      </c>
      <c r="S1087" s="109" t="s">
        <v>826</v>
      </c>
      <c r="T1087" s="109" t="s">
        <v>826</v>
      </c>
      <c r="U1087" s="109" t="s">
        <v>7</v>
      </c>
      <c r="V1087" s="109" t="s">
        <v>826</v>
      </c>
      <c r="W1087" s="109" t="s">
        <v>826</v>
      </c>
      <c r="X1087" s="109"/>
      <c r="Y1087" s="105" t="e">
        <f t="shared" ref="Y1087:AC1087" ca="1" si="1197">TRIM(SUBSTITUTE(SUBSTITUTE(OFFSET($Q1087,0,COLUMN()-COLUMN($AL$1)),CHAR(160)," "),_xludf.UNICHAR(8239)," "))</f>
        <v>#NAME?</v>
      </c>
      <c r="Z1087" s="105" t="e">
        <f t="shared" ca="1" si="1197"/>
        <v>#NAME?</v>
      </c>
      <c r="AA1087" s="105" t="e">
        <f t="shared" ca="1" si="1197"/>
        <v>#NAME?</v>
      </c>
      <c r="AB1087" s="105" t="e">
        <f t="shared" ca="1" si="1197"/>
        <v>#NAME?</v>
      </c>
      <c r="AC1087" s="105" t="e">
        <f t="shared" ca="1" si="1197"/>
        <v>#NAME?</v>
      </c>
      <c r="AD1087" s="107">
        <f t="shared" si="1077"/>
        <v>1</v>
      </c>
      <c r="AE1087" s="107" t="str">
        <f t="shared" si="971"/>
        <v>2026-04</v>
      </c>
      <c r="AF1087" s="107">
        <f t="shared" si="1078"/>
        <v>1</v>
      </c>
      <c r="AG1087" s="107">
        <f t="shared" si="1079"/>
        <v>1</v>
      </c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</row>
    <row r="1088" spans="1:47" ht="24" customHeight="1" x14ac:dyDescent="0.3">
      <c r="A1088" s="48">
        <v>96</v>
      </c>
      <c r="B1088" s="109" t="s">
        <v>242</v>
      </c>
      <c r="C1088" s="109" t="s">
        <v>1253</v>
      </c>
      <c r="D1088" s="109" t="s">
        <v>826</v>
      </c>
      <c r="E1088" s="109" t="s">
        <v>1588</v>
      </c>
      <c r="F1088" s="109" t="s">
        <v>1589</v>
      </c>
      <c r="G1088" s="109">
        <v>38</v>
      </c>
      <c r="H1088" s="130" t="s">
        <v>549</v>
      </c>
      <c r="I1088" s="125" t="s">
        <v>82</v>
      </c>
      <c r="J1088" s="109" t="s">
        <v>874</v>
      </c>
      <c r="K1088" s="109" t="s">
        <v>1422</v>
      </c>
      <c r="L1088" s="109" t="s">
        <v>35</v>
      </c>
      <c r="M1088" s="109" t="s">
        <v>83</v>
      </c>
      <c r="N1088" s="109" t="s">
        <v>84</v>
      </c>
      <c r="O1088" s="109" t="s">
        <v>826</v>
      </c>
      <c r="P1088" s="109" t="s">
        <v>85</v>
      </c>
      <c r="Q1088" s="136" t="s">
        <v>4</v>
      </c>
      <c r="R1088" s="130" t="s">
        <v>826</v>
      </c>
      <c r="S1088" s="109" t="s">
        <v>826</v>
      </c>
      <c r="T1088" s="109" t="s">
        <v>826</v>
      </c>
      <c r="U1088" s="109" t="s">
        <v>7</v>
      </c>
      <c r="V1088" s="109" t="s">
        <v>826</v>
      </c>
      <c r="W1088" s="109" t="s">
        <v>826</v>
      </c>
      <c r="X1088" s="109"/>
      <c r="Y1088" s="105" t="e">
        <f t="shared" ref="Y1088:AC1088" ca="1" si="1198">TRIM(SUBSTITUTE(SUBSTITUTE(OFFSET($Q1088,0,COLUMN()-COLUMN($AL$1)),CHAR(160)," "),_xludf.UNICHAR(8239)," "))</f>
        <v>#NAME?</v>
      </c>
      <c r="Z1088" s="105" t="e">
        <f t="shared" ca="1" si="1198"/>
        <v>#NAME?</v>
      </c>
      <c r="AA1088" s="105" t="e">
        <f t="shared" ca="1" si="1198"/>
        <v>#NAME?</v>
      </c>
      <c r="AB1088" s="105" t="e">
        <f t="shared" ca="1" si="1198"/>
        <v>#NAME?</v>
      </c>
      <c r="AC1088" s="105" t="e">
        <f t="shared" ca="1" si="1198"/>
        <v>#NAME?</v>
      </c>
      <c r="AD1088" s="107">
        <f t="shared" si="1077"/>
        <v>1</v>
      </c>
      <c r="AE1088" s="107" t="str">
        <f t="shared" si="971"/>
        <v>2026-04</v>
      </c>
      <c r="AF1088" s="107">
        <f t="shared" si="1078"/>
        <v>0</v>
      </c>
      <c r="AG1088" s="107">
        <f t="shared" si="1079"/>
        <v>0</v>
      </c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</row>
    <row r="1089" spans="1:47" ht="24" customHeight="1" x14ac:dyDescent="0.3">
      <c r="A1089" s="48">
        <v>97</v>
      </c>
      <c r="B1089" s="109" t="s">
        <v>1590</v>
      </c>
      <c r="C1089" s="109" t="s">
        <v>1253</v>
      </c>
      <c r="D1089" s="109" t="s">
        <v>826</v>
      </c>
      <c r="E1089" s="109" t="s">
        <v>1591</v>
      </c>
      <c r="F1089" s="109" t="s">
        <v>1592</v>
      </c>
      <c r="G1089" s="109">
        <v>1</v>
      </c>
      <c r="H1089" s="130" t="s">
        <v>212</v>
      </c>
      <c r="I1089" s="126" t="s">
        <v>88</v>
      </c>
      <c r="J1089" s="109" t="s">
        <v>897</v>
      </c>
      <c r="K1089" s="109" t="s">
        <v>1593</v>
      </c>
      <c r="L1089" s="109" t="s">
        <v>35</v>
      </c>
      <c r="M1089" s="109" t="s">
        <v>89</v>
      </c>
      <c r="N1089" s="109" t="s">
        <v>84</v>
      </c>
      <c r="O1089" s="109" t="s">
        <v>826</v>
      </c>
      <c r="P1089" s="109" t="s">
        <v>85</v>
      </c>
      <c r="Q1089" s="136" t="s">
        <v>4</v>
      </c>
      <c r="R1089" s="130" t="s">
        <v>826</v>
      </c>
      <c r="S1089" s="109" t="s">
        <v>826</v>
      </c>
      <c r="T1089" s="109" t="s">
        <v>826</v>
      </c>
      <c r="U1089" s="109" t="s">
        <v>7</v>
      </c>
      <c r="V1089" s="109" t="s">
        <v>826</v>
      </c>
      <c r="W1089" s="109" t="s">
        <v>826</v>
      </c>
      <c r="X1089" s="109"/>
      <c r="Y1089" s="105" t="e">
        <f t="shared" ref="Y1089:AC1089" ca="1" si="1199">TRIM(SUBSTITUTE(SUBSTITUTE(OFFSET($Q1089,0,COLUMN()-COLUMN($AL$1)),CHAR(160)," "),_xludf.UNICHAR(8239)," "))</f>
        <v>#NAME?</v>
      </c>
      <c r="Z1089" s="105" t="e">
        <f t="shared" ca="1" si="1199"/>
        <v>#NAME?</v>
      </c>
      <c r="AA1089" s="105" t="e">
        <f t="shared" ca="1" si="1199"/>
        <v>#NAME?</v>
      </c>
      <c r="AB1089" s="105" t="e">
        <f t="shared" ca="1" si="1199"/>
        <v>#NAME?</v>
      </c>
      <c r="AC1089" s="105" t="e">
        <f t="shared" ca="1" si="1199"/>
        <v>#NAME?</v>
      </c>
      <c r="AD1089" s="107">
        <f t="shared" si="1077"/>
        <v>1</v>
      </c>
      <c r="AE1089" s="107" t="str">
        <f t="shared" si="971"/>
        <v>2026-04</v>
      </c>
      <c r="AF1089" s="107">
        <f t="shared" si="1078"/>
        <v>1</v>
      </c>
      <c r="AG1089" s="107">
        <f t="shared" si="1079"/>
        <v>1</v>
      </c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</row>
    <row r="1090" spans="1:47" ht="24" customHeight="1" x14ac:dyDescent="0.3">
      <c r="A1090" s="48">
        <v>98</v>
      </c>
      <c r="B1090" s="109" t="s">
        <v>799</v>
      </c>
      <c r="C1090" s="109" t="s">
        <v>1253</v>
      </c>
      <c r="D1090" s="109" t="s">
        <v>826</v>
      </c>
      <c r="E1090" s="109" t="s">
        <v>1594</v>
      </c>
      <c r="F1090" s="109" t="s">
        <v>1595</v>
      </c>
      <c r="G1090" s="109">
        <v>23</v>
      </c>
      <c r="H1090" s="130" t="s">
        <v>549</v>
      </c>
      <c r="I1090" s="125" t="s">
        <v>82</v>
      </c>
      <c r="J1090" s="109" t="s">
        <v>874</v>
      </c>
      <c r="K1090" s="109" t="s">
        <v>1596</v>
      </c>
      <c r="L1090" s="109" t="s">
        <v>35</v>
      </c>
      <c r="M1090" s="109" t="s">
        <v>83</v>
      </c>
      <c r="N1090" s="109" t="s">
        <v>84</v>
      </c>
      <c r="O1090" s="109" t="s">
        <v>826</v>
      </c>
      <c r="P1090" s="109" t="s">
        <v>85</v>
      </c>
      <c r="Q1090" s="136" t="s">
        <v>4</v>
      </c>
      <c r="R1090" s="130" t="s">
        <v>826</v>
      </c>
      <c r="S1090" s="109" t="s">
        <v>826</v>
      </c>
      <c r="T1090" s="109" t="s">
        <v>826</v>
      </c>
      <c r="U1090" s="109" t="s">
        <v>7</v>
      </c>
      <c r="V1090" s="109" t="s">
        <v>826</v>
      </c>
      <c r="W1090" s="109" t="s">
        <v>826</v>
      </c>
      <c r="X1090" s="109"/>
      <c r="Y1090" s="105" t="e">
        <f t="shared" ref="Y1090:AC1090" ca="1" si="1200">TRIM(SUBSTITUTE(SUBSTITUTE(OFFSET($Q1090,0,COLUMN()-COLUMN($AL$1)),CHAR(160)," "),_xludf.UNICHAR(8239)," "))</f>
        <v>#NAME?</v>
      </c>
      <c r="Z1090" s="105" t="e">
        <f t="shared" ca="1" si="1200"/>
        <v>#NAME?</v>
      </c>
      <c r="AA1090" s="105" t="e">
        <f t="shared" ca="1" si="1200"/>
        <v>#NAME?</v>
      </c>
      <c r="AB1090" s="105" t="e">
        <f t="shared" ca="1" si="1200"/>
        <v>#NAME?</v>
      </c>
      <c r="AC1090" s="105" t="e">
        <f t="shared" ca="1" si="1200"/>
        <v>#NAME?</v>
      </c>
      <c r="AD1090" s="107">
        <f t="shared" si="1077"/>
        <v>1</v>
      </c>
      <c r="AE1090" s="107" t="str">
        <f t="shared" si="971"/>
        <v>2026-04</v>
      </c>
      <c r="AF1090" s="107">
        <f t="shared" si="1078"/>
        <v>0</v>
      </c>
      <c r="AG1090" s="107">
        <f t="shared" si="1079"/>
        <v>0</v>
      </c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</row>
    <row r="1091" spans="1:47" ht="24" customHeight="1" x14ac:dyDescent="0.3">
      <c r="A1091" s="48">
        <v>99</v>
      </c>
      <c r="B1091" s="109" t="s">
        <v>1597</v>
      </c>
      <c r="C1091" s="109" t="s">
        <v>1253</v>
      </c>
      <c r="D1091" s="109" t="s">
        <v>826</v>
      </c>
      <c r="E1091" s="109" t="s">
        <v>1598</v>
      </c>
      <c r="F1091" s="109" t="s">
        <v>1599</v>
      </c>
      <c r="G1091" s="109">
        <v>13</v>
      </c>
      <c r="H1091" s="130" t="s">
        <v>976</v>
      </c>
      <c r="I1091" s="125" t="s">
        <v>82</v>
      </c>
      <c r="J1091" s="109" t="s">
        <v>874</v>
      </c>
      <c r="K1091" s="109" t="s">
        <v>1600</v>
      </c>
      <c r="L1091" s="109" t="s">
        <v>35</v>
      </c>
      <c r="M1091" s="109" t="s">
        <v>89</v>
      </c>
      <c r="N1091" s="109" t="s">
        <v>84</v>
      </c>
      <c r="O1091" s="109" t="s">
        <v>826</v>
      </c>
      <c r="P1091" s="109" t="s">
        <v>85</v>
      </c>
      <c r="Q1091" s="136" t="s">
        <v>16</v>
      </c>
      <c r="R1091" s="130" t="s">
        <v>826</v>
      </c>
      <c r="S1091" s="109" t="s">
        <v>826</v>
      </c>
      <c r="T1091" s="109" t="s">
        <v>826</v>
      </c>
      <c r="U1091" s="109" t="s">
        <v>826</v>
      </c>
      <c r="V1091" s="109" t="s">
        <v>826</v>
      </c>
      <c r="W1091" s="109" t="s">
        <v>826</v>
      </c>
      <c r="X1091" s="109"/>
      <c r="Y1091" s="105" t="e">
        <f t="shared" ref="Y1091:AC1091" ca="1" si="1201">TRIM(SUBSTITUTE(SUBSTITUTE(OFFSET($Q1091,0,COLUMN()-COLUMN($AL$1)),CHAR(160)," "),_xludf.UNICHAR(8239)," "))</f>
        <v>#NAME?</v>
      </c>
      <c r="Z1091" s="105" t="e">
        <f t="shared" ca="1" si="1201"/>
        <v>#NAME?</v>
      </c>
      <c r="AA1091" s="105" t="e">
        <f t="shared" ca="1" si="1201"/>
        <v>#NAME?</v>
      </c>
      <c r="AB1091" s="105" t="e">
        <f t="shared" ca="1" si="1201"/>
        <v>#NAME?</v>
      </c>
      <c r="AC1091" s="105" t="e">
        <f t="shared" ca="1" si="1201"/>
        <v>#NAME?</v>
      </c>
      <c r="AD1091" s="107">
        <f t="shared" si="1077"/>
        <v>1</v>
      </c>
      <c r="AE1091" s="107" t="str">
        <f t="shared" si="971"/>
        <v>2026-04</v>
      </c>
      <c r="AF1091" s="107">
        <f t="shared" si="1078"/>
        <v>1</v>
      </c>
      <c r="AG1091" s="107">
        <f t="shared" si="1079"/>
        <v>1</v>
      </c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</row>
    <row r="1092" spans="1:47" ht="24" customHeight="1" x14ac:dyDescent="0.3">
      <c r="A1092" s="48">
        <v>100</v>
      </c>
      <c r="B1092" s="109" t="s">
        <v>1601</v>
      </c>
      <c r="C1092" s="109" t="s">
        <v>1253</v>
      </c>
      <c r="D1092" s="109" t="s">
        <v>826</v>
      </c>
      <c r="E1092" s="109" t="s">
        <v>1602</v>
      </c>
      <c r="F1092" s="109" t="s">
        <v>1603</v>
      </c>
      <c r="G1092" s="109">
        <v>4</v>
      </c>
      <c r="H1092" s="130" t="s">
        <v>212</v>
      </c>
      <c r="I1092" s="125" t="s">
        <v>82</v>
      </c>
      <c r="J1092" s="109" t="s">
        <v>874</v>
      </c>
      <c r="K1092" s="109" t="s">
        <v>1604</v>
      </c>
      <c r="L1092" s="109" t="s">
        <v>35</v>
      </c>
      <c r="M1092" s="109" t="s">
        <v>89</v>
      </c>
      <c r="N1092" s="109" t="s">
        <v>84</v>
      </c>
      <c r="O1092" s="109" t="s">
        <v>826</v>
      </c>
      <c r="P1092" s="109" t="s">
        <v>85</v>
      </c>
      <c r="Q1092" s="136" t="s">
        <v>4</v>
      </c>
      <c r="R1092" s="130" t="s">
        <v>826</v>
      </c>
      <c r="S1092" s="109" t="s">
        <v>826</v>
      </c>
      <c r="T1092" s="109" t="s">
        <v>826</v>
      </c>
      <c r="U1092" s="109" t="s">
        <v>7</v>
      </c>
      <c r="V1092" s="109" t="s">
        <v>826</v>
      </c>
      <c r="W1092" s="109" t="s">
        <v>826</v>
      </c>
      <c r="X1092" s="109"/>
      <c r="Y1092" s="105" t="e">
        <f t="shared" ref="Y1092:AC1092" ca="1" si="1202">TRIM(SUBSTITUTE(SUBSTITUTE(OFFSET($Q1092,0,COLUMN()-COLUMN($AL$1)),CHAR(160)," "),_xludf.UNICHAR(8239)," "))</f>
        <v>#NAME?</v>
      </c>
      <c r="Z1092" s="105" t="e">
        <f t="shared" ca="1" si="1202"/>
        <v>#NAME?</v>
      </c>
      <c r="AA1092" s="105" t="e">
        <f t="shared" ca="1" si="1202"/>
        <v>#NAME?</v>
      </c>
      <c r="AB1092" s="105" t="e">
        <f t="shared" ca="1" si="1202"/>
        <v>#NAME?</v>
      </c>
      <c r="AC1092" s="105" t="e">
        <f t="shared" ca="1" si="1202"/>
        <v>#NAME?</v>
      </c>
      <c r="AD1092" s="107">
        <f t="shared" si="1077"/>
        <v>1</v>
      </c>
      <c r="AE1092" s="107" t="str">
        <f t="shared" si="971"/>
        <v>2026-04</v>
      </c>
      <c r="AF1092" s="107">
        <f t="shared" si="1078"/>
        <v>1</v>
      </c>
      <c r="AG1092" s="107">
        <f t="shared" si="1079"/>
        <v>1</v>
      </c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</row>
    <row r="1093" spans="1:47" ht="24" customHeight="1" x14ac:dyDescent="0.3">
      <c r="A1093" s="48">
        <v>101</v>
      </c>
      <c r="B1093" s="109" t="s">
        <v>1605</v>
      </c>
      <c r="C1093" s="109" t="s">
        <v>1253</v>
      </c>
      <c r="D1093" s="109" t="s">
        <v>826</v>
      </c>
      <c r="E1093" s="109" t="s">
        <v>1606</v>
      </c>
      <c r="F1093" s="109" t="s">
        <v>1607</v>
      </c>
      <c r="G1093" s="109">
        <v>3</v>
      </c>
      <c r="H1093" s="130" t="s">
        <v>212</v>
      </c>
      <c r="I1093" s="125" t="s">
        <v>82</v>
      </c>
      <c r="J1093" s="109" t="s">
        <v>874</v>
      </c>
      <c r="K1093" s="109" t="s">
        <v>1608</v>
      </c>
      <c r="L1093" s="109" t="s">
        <v>35</v>
      </c>
      <c r="M1093" s="109" t="s">
        <v>89</v>
      </c>
      <c r="N1093" s="109" t="s">
        <v>84</v>
      </c>
      <c r="O1093" s="109" t="s">
        <v>826</v>
      </c>
      <c r="P1093" s="109" t="s">
        <v>85</v>
      </c>
      <c r="Q1093" s="136" t="s">
        <v>4</v>
      </c>
      <c r="R1093" s="130" t="s">
        <v>826</v>
      </c>
      <c r="S1093" s="109" t="s">
        <v>826</v>
      </c>
      <c r="T1093" s="109" t="s">
        <v>826</v>
      </c>
      <c r="U1093" s="109" t="s">
        <v>7</v>
      </c>
      <c r="V1093" s="109" t="s">
        <v>826</v>
      </c>
      <c r="W1093" s="109" t="s">
        <v>826</v>
      </c>
      <c r="X1093" s="109"/>
      <c r="Y1093" s="105" t="e">
        <f t="shared" ref="Y1093:AC1093" ca="1" si="1203">TRIM(SUBSTITUTE(SUBSTITUTE(OFFSET($Q1093,0,COLUMN()-COLUMN($AL$1)),CHAR(160)," "),_xludf.UNICHAR(8239)," "))</f>
        <v>#NAME?</v>
      </c>
      <c r="Z1093" s="105" t="e">
        <f t="shared" ca="1" si="1203"/>
        <v>#NAME?</v>
      </c>
      <c r="AA1093" s="105" t="e">
        <f t="shared" ca="1" si="1203"/>
        <v>#NAME?</v>
      </c>
      <c r="AB1093" s="105" t="e">
        <f t="shared" ca="1" si="1203"/>
        <v>#NAME?</v>
      </c>
      <c r="AC1093" s="105" t="e">
        <f t="shared" ca="1" si="1203"/>
        <v>#NAME?</v>
      </c>
      <c r="AD1093" s="107">
        <f t="shared" si="1077"/>
        <v>1</v>
      </c>
      <c r="AE1093" s="107" t="str">
        <f t="shared" si="971"/>
        <v>2026-04</v>
      </c>
      <c r="AF1093" s="107">
        <f t="shared" si="1078"/>
        <v>1</v>
      </c>
      <c r="AG1093" s="107">
        <f t="shared" si="1079"/>
        <v>1</v>
      </c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</row>
    <row r="1094" spans="1:47" ht="24" customHeight="1" x14ac:dyDescent="0.3">
      <c r="A1094" s="48">
        <v>102</v>
      </c>
      <c r="B1094" s="109" t="s">
        <v>1609</v>
      </c>
      <c r="C1094" s="109" t="s">
        <v>1253</v>
      </c>
      <c r="D1094" s="109" t="s">
        <v>826</v>
      </c>
      <c r="E1094" s="109" t="s">
        <v>1610</v>
      </c>
      <c r="F1094" s="109" t="s">
        <v>1611</v>
      </c>
      <c r="G1094" s="109">
        <v>31</v>
      </c>
      <c r="H1094" s="130" t="s">
        <v>549</v>
      </c>
      <c r="I1094" s="125" t="s">
        <v>82</v>
      </c>
      <c r="J1094" s="109" t="s">
        <v>874</v>
      </c>
      <c r="K1094" s="109" t="s">
        <v>1612</v>
      </c>
      <c r="L1094" s="109" t="s">
        <v>35</v>
      </c>
      <c r="M1094" s="109" t="s">
        <v>83</v>
      </c>
      <c r="N1094" s="109" t="s">
        <v>84</v>
      </c>
      <c r="O1094" s="109" t="s">
        <v>826</v>
      </c>
      <c r="P1094" s="109" t="s">
        <v>85</v>
      </c>
      <c r="Q1094" s="130" t="s">
        <v>826</v>
      </c>
      <c r="R1094" s="130" t="s">
        <v>17</v>
      </c>
      <c r="S1094" s="109" t="s">
        <v>826</v>
      </c>
      <c r="T1094" s="109" t="s">
        <v>826</v>
      </c>
      <c r="U1094" s="109" t="s">
        <v>826</v>
      </c>
      <c r="V1094" s="109" t="s">
        <v>826</v>
      </c>
      <c r="W1094" s="109" t="s">
        <v>826</v>
      </c>
      <c r="X1094" s="109"/>
      <c r="Y1094" s="105" t="e">
        <f t="shared" ref="Y1094:AC1094" ca="1" si="1204">TRIM(SUBSTITUTE(SUBSTITUTE(OFFSET($Q1094,0,COLUMN()-COLUMN($AL$1)),CHAR(160)," "),_xludf.UNICHAR(8239)," "))</f>
        <v>#NAME?</v>
      </c>
      <c r="Z1094" s="105" t="e">
        <f t="shared" ca="1" si="1204"/>
        <v>#NAME?</v>
      </c>
      <c r="AA1094" s="105" t="e">
        <f t="shared" ca="1" si="1204"/>
        <v>#NAME?</v>
      </c>
      <c r="AB1094" s="105" t="e">
        <f t="shared" ca="1" si="1204"/>
        <v>#NAME?</v>
      </c>
      <c r="AC1094" s="105" t="e">
        <f t="shared" ca="1" si="1204"/>
        <v>#NAME?</v>
      </c>
      <c r="AD1094" s="107">
        <f t="shared" si="1077"/>
        <v>1</v>
      </c>
      <c r="AE1094" s="107" t="str">
        <f t="shared" si="971"/>
        <v>2026-04</v>
      </c>
      <c r="AF1094" s="107">
        <f t="shared" si="1078"/>
        <v>1</v>
      </c>
      <c r="AG1094" s="107">
        <f t="shared" si="1079"/>
        <v>0</v>
      </c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</row>
    <row r="1095" spans="1:47" ht="24" customHeight="1" x14ac:dyDescent="0.3">
      <c r="A1095" s="48">
        <v>103</v>
      </c>
      <c r="B1095" s="109" t="s">
        <v>1613</v>
      </c>
      <c r="C1095" s="109" t="s">
        <v>1253</v>
      </c>
      <c r="D1095" s="109" t="s">
        <v>826</v>
      </c>
      <c r="E1095" s="109" t="s">
        <v>1614</v>
      </c>
      <c r="F1095" s="109" t="s">
        <v>1615</v>
      </c>
      <c r="G1095" s="109">
        <v>31</v>
      </c>
      <c r="H1095" s="130" t="s">
        <v>549</v>
      </c>
      <c r="I1095" s="125" t="s">
        <v>82</v>
      </c>
      <c r="J1095" s="109" t="s">
        <v>874</v>
      </c>
      <c r="K1095" s="109" t="s">
        <v>1616</v>
      </c>
      <c r="L1095" s="109" t="s">
        <v>35</v>
      </c>
      <c r="M1095" s="109" t="s">
        <v>83</v>
      </c>
      <c r="N1095" s="109" t="s">
        <v>84</v>
      </c>
      <c r="O1095" s="109" t="s">
        <v>826</v>
      </c>
      <c r="P1095" s="109" t="s">
        <v>85</v>
      </c>
      <c r="Q1095" s="130" t="s">
        <v>826</v>
      </c>
      <c r="R1095" s="130" t="s">
        <v>17</v>
      </c>
      <c r="S1095" s="109" t="s">
        <v>826</v>
      </c>
      <c r="T1095" s="109" t="s">
        <v>826</v>
      </c>
      <c r="U1095" s="109" t="s">
        <v>826</v>
      </c>
      <c r="V1095" s="109" t="s">
        <v>826</v>
      </c>
      <c r="W1095" s="109" t="s">
        <v>826</v>
      </c>
      <c r="X1095" s="109"/>
      <c r="Y1095" s="105" t="e">
        <f t="shared" ref="Y1095:AC1095" ca="1" si="1205">TRIM(SUBSTITUTE(SUBSTITUTE(OFFSET($Q1095,0,COLUMN()-COLUMN($AL$1)),CHAR(160)," "),_xludf.UNICHAR(8239)," "))</f>
        <v>#NAME?</v>
      </c>
      <c r="Z1095" s="105" t="e">
        <f t="shared" ca="1" si="1205"/>
        <v>#NAME?</v>
      </c>
      <c r="AA1095" s="105" t="e">
        <f t="shared" ca="1" si="1205"/>
        <v>#NAME?</v>
      </c>
      <c r="AB1095" s="105" t="e">
        <f t="shared" ca="1" si="1205"/>
        <v>#NAME?</v>
      </c>
      <c r="AC1095" s="105" t="e">
        <f t="shared" ca="1" si="1205"/>
        <v>#NAME?</v>
      </c>
      <c r="AD1095" s="107">
        <f t="shared" si="1077"/>
        <v>0</v>
      </c>
      <c r="AE1095" s="107" t="str">
        <f t="shared" si="971"/>
        <v>2026-04</v>
      </c>
      <c r="AF1095" s="107">
        <f t="shared" si="1078"/>
        <v>1</v>
      </c>
      <c r="AG1095" s="107">
        <f t="shared" si="1079"/>
        <v>1</v>
      </c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</row>
    <row r="1096" spans="1:47" ht="24" customHeight="1" x14ac:dyDescent="0.3">
      <c r="A1096" s="48">
        <v>104</v>
      </c>
      <c r="B1096" s="109" t="s">
        <v>1617</v>
      </c>
      <c r="C1096" s="109" t="s">
        <v>1253</v>
      </c>
      <c r="D1096" s="109" t="s">
        <v>826</v>
      </c>
      <c r="E1096" s="109" t="s">
        <v>1618</v>
      </c>
      <c r="F1096" s="109" t="s">
        <v>1619</v>
      </c>
      <c r="G1096" s="109">
        <v>34</v>
      </c>
      <c r="H1096" s="130" t="s">
        <v>549</v>
      </c>
      <c r="I1096" s="125" t="s">
        <v>82</v>
      </c>
      <c r="J1096" s="109" t="s">
        <v>874</v>
      </c>
      <c r="K1096" s="109" t="s">
        <v>1620</v>
      </c>
      <c r="L1096" s="109" t="s">
        <v>35</v>
      </c>
      <c r="M1096" s="109" t="s">
        <v>83</v>
      </c>
      <c r="N1096" s="109" t="s">
        <v>84</v>
      </c>
      <c r="O1096" s="109" t="s">
        <v>826</v>
      </c>
      <c r="P1096" s="109" t="s">
        <v>85</v>
      </c>
      <c r="Q1096" s="136" t="s">
        <v>4</v>
      </c>
      <c r="R1096" s="130" t="s">
        <v>826</v>
      </c>
      <c r="S1096" s="109" t="s">
        <v>826</v>
      </c>
      <c r="T1096" s="109" t="s">
        <v>826</v>
      </c>
      <c r="U1096" s="109" t="s">
        <v>7</v>
      </c>
      <c r="V1096" s="109" t="s">
        <v>826</v>
      </c>
      <c r="W1096" s="109" t="s">
        <v>826</v>
      </c>
      <c r="X1096" s="109"/>
      <c r="Y1096" s="105" t="e">
        <f t="shared" ref="Y1096:AC1096" ca="1" si="1206">TRIM(SUBSTITUTE(SUBSTITUTE(OFFSET($Q1096,0,COLUMN()-COLUMN($AL$1)),CHAR(160)," "),_xludf.UNICHAR(8239)," "))</f>
        <v>#NAME?</v>
      </c>
      <c r="Z1096" s="105" t="e">
        <f t="shared" ca="1" si="1206"/>
        <v>#NAME?</v>
      </c>
      <c r="AA1096" s="105" t="e">
        <f t="shared" ca="1" si="1206"/>
        <v>#NAME?</v>
      </c>
      <c r="AB1096" s="105" t="e">
        <f t="shared" ca="1" si="1206"/>
        <v>#NAME?</v>
      </c>
      <c r="AC1096" s="105" t="e">
        <f t="shared" ca="1" si="1206"/>
        <v>#NAME?</v>
      </c>
      <c r="AD1096" s="107">
        <f t="shared" si="1077"/>
        <v>1</v>
      </c>
      <c r="AE1096" s="107" t="str">
        <f t="shared" si="971"/>
        <v>2026-04</v>
      </c>
      <c r="AF1096" s="107">
        <f t="shared" si="1078"/>
        <v>1</v>
      </c>
      <c r="AG1096" s="107">
        <f t="shared" si="1079"/>
        <v>1</v>
      </c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</row>
    <row r="1097" spans="1:47" ht="24" customHeight="1" x14ac:dyDescent="0.3">
      <c r="A1097" s="48">
        <v>105</v>
      </c>
      <c r="B1097" s="109" t="s">
        <v>1621</v>
      </c>
      <c r="C1097" s="109" t="s">
        <v>1253</v>
      </c>
      <c r="D1097" s="109" t="s">
        <v>826</v>
      </c>
      <c r="E1097" s="109" t="s">
        <v>1622</v>
      </c>
      <c r="F1097" s="109" t="s">
        <v>1623</v>
      </c>
      <c r="G1097" s="109">
        <v>22</v>
      </c>
      <c r="H1097" s="130" t="s">
        <v>549</v>
      </c>
      <c r="I1097" s="125" t="s">
        <v>82</v>
      </c>
      <c r="J1097" s="109" t="s">
        <v>874</v>
      </c>
      <c r="K1097" s="109" t="s">
        <v>1624</v>
      </c>
      <c r="L1097" s="109" t="s">
        <v>35</v>
      </c>
      <c r="M1097" s="109" t="s">
        <v>83</v>
      </c>
      <c r="N1097" s="109" t="s">
        <v>84</v>
      </c>
      <c r="O1097" s="109" t="s">
        <v>826</v>
      </c>
      <c r="P1097" s="109" t="s">
        <v>85</v>
      </c>
      <c r="Q1097" s="130" t="s">
        <v>826</v>
      </c>
      <c r="R1097" s="130" t="s">
        <v>5</v>
      </c>
      <c r="S1097" s="109" t="s">
        <v>826</v>
      </c>
      <c r="T1097" s="109" t="s">
        <v>826</v>
      </c>
      <c r="U1097" s="109" t="s">
        <v>7</v>
      </c>
      <c r="V1097" s="109" t="s">
        <v>826</v>
      </c>
      <c r="W1097" s="109" t="s">
        <v>826</v>
      </c>
      <c r="X1097" s="109"/>
      <c r="Y1097" s="105" t="e">
        <f t="shared" ref="Y1097:AC1097" ca="1" si="1207">TRIM(SUBSTITUTE(SUBSTITUTE(OFFSET($Q1097,0,COLUMN()-COLUMN($AL$1)),CHAR(160)," "),_xludf.UNICHAR(8239)," "))</f>
        <v>#NAME?</v>
      </c>
      <c r="Z1097" s="105" t="e">
        <f t="shared" ca="1" si="1207"/>
        <v>#NAME?</v>
      </c>
      <c r="AA1097" s="105" t="e">
        <f t="shared" ca="1" si="1207"/>
        <v>#NAME?</v>
      </c>
      <c r="AB1097" s="105" t="e">
        <f t="shared" ca="1" si="1207"/>
        <v>#NAME?</v>
      </c>
      <c r="AC1097" s="105" t="e">
        <f t="shared" ca="1" si="1207"/>
        <v>#NAME?</v>
      </c>
      <c r="AD1097" s="107">
        <f t="shared" si="1077"/>
        <v>1</v>
      </c>
      <c r="AE1097" s="107" t="str">
        <f t="shared" si="971"/>
        <v>2026-04</v>
      </c>
      <c r="AF1097" s="107">
        <f t="shared" si="1078"/>
        <v>1</v>
      </c>
      <c r="AG1097" s="107">
        <f t="shared" si="1079"/>
        <v>1</v>
      </c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</row>
    <row r="1098" spans="1:47" ht="24" customHeight="1" x14ac:dyDescent="0.3">
      <c r="A1098" s="48">
        <v>106</v>
      </c>
      <c r="B1098" s="109" t="s">
        <v>226</v>
      </c>
      <c r="C1098" s="109" t="s">
        <v>1253</v>
      </c>
      <c r="D1098" s="109" t="s">
        <v>826</v>
      </c>
      <c r="E1098" s="109" t="s">
        <v>1083</v>
      </c>
      <c r="F1098" s="109" t="s">
        <v>1625</v>
      </c>
      <c r="G1098" s="109">
        <v>3</v>
      </c>
      <c r="H1098" s="130" t="s">
        <v>212</v>
      </c>
      <c r="I1098" s="125" t="s">
        <v>82</v>
      </c>
      <c r="J1098" s="109" t="s">
        <v>874</v>
      </c>
      <c r="K1098" s="109" t="s">
        <v>1085</v>
      </c>
      <c r="L1098" s="109" t="s">
        <v>41</v>
      </c>
      <c r="M1098" s="109" t="s">
        <v>89</v>
      </c>
      <c r="N1098" s="109" t="s">
        <v>84</v>
      </c>
      <c r="O1098" s="109" t="s">
        <v>826</v>
      </c>
      <c r="P1098" s="109" t="s">
        <v>85</v>
      </c>
      <c r="Q1098" s="136" t="s">
        <v>4</v>
      </c>
      <c r="R1098" s="130" t="s">
        <v>826</v>
      </c>
      <c r="S1098" s="109" t="s">
        <v>826</v>
      </c>
      <c r="T1098" s="109" t="s">
        <v>826</v>
      </c>
      <c r="U1098" s="109" t="s">
        <v>7</v>
      </c>
      <c r="V1098" s="109" t="s">
        <v>826</v>
      </c>
      <c r="W1098" s="109" t="s">
        <v>826</v>
      </c>
      <c r="X1098" s="109"/>
      <c r="Y1098" s="105" t="e">
        <f t="shared" ref="Y1098:AC1098" ca="1" si="1208">TRIM(SUBSTITUTE(SUBSTITUTE(OFFSET($Q1098,0,COLUMN()-COLUMN($AL$1)),CHAR(160)," "),_xludf.UNICHAR(8239)," "))</f>
        <v>#NAME?</v>
      </c>
      <c r="Z1098" s="105" t="e">
        <f t="shared" ca="1" si="1208"/>
        <v>#NAME?</v>
      </c>
      <c r="AA1098" s="105" t="e">
        <f t="shared" ca="1" si="1208"/>
        <v>#NAME?</v>
      </c>
      <c r="AB1098" s="105" t="e">
        <f t="shared" ca="1" si="1208"/>
        <v>#NAME?</v>
      </c>
      <c r="AC1098" s="105" t="e">
        <f t="shared" ca="1" si="1208"/>
        <v>#NAME?</v>
      </c>
      <c r="AD1098" s="107">
        <f t="shared" si="1077"/>
        <v>1</v>
      </c>
      <c r="AE1098" s="107" t="str">
        <f t="shared" si="971"/>
        <v>2026-04</v>
      </c>
      <c r="AF1098" s="107">
        <f t="shared" si="1078"/>
        <v>0</v>
      </c>
      <c r="AG1098" s="107">
        <f t="shared" si="1079"/>
        <v>0</v>
      </c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</row>
    <row r="1099" spans="1:47" ht="24" customHeight="1" x14ac:dyDescent="0.3">
      <c r="A1099" s="48">
        <v>107</v>
      </c>
      <c r="B1099" s="109" t="s">
        <v>227</v>
      </c>
      <c r="C1099" s="109" t="s">
        <v>1253</v>
      </c>
      <c r="D1099" s="109" t="s">
        <v>826</v>
      </c>
      <c r="E1099" s="109" t="s">
        <v>1086</v>
      </c>
      <c r="F1099" s="109" t="s">
        <v>1626</v>
      </c>
      <c r="G1099" s="109">
        <v>2</v>
      </c>
      <c r="H1099" s="130" t="s">
        <v>212</v>
      </c>
      <c r="I1099" s="125" t="s">
        <v>82</v>
      </c>
      <c r="J1099" s="109" t="s">
        <v>874</v>
      </c>
      <c r="K1099" s="109" t="s">
        <v>1085</v>
      </c>
      <c r="L1099" s="109" t="s">
        <v>35</v>
      </c>
      <c r="M1099" s="109" t="s">
        <v>89</v>
      </c>
      <c r="N1099" s="109" t="s">
        <v>84</v>
      </c>
      <c r="O1099" s="109" t="s">
        <v>826</v>
      </c>
      <c r="P1099" s="109" t="s">
        <v>85</v>
      </c>
      <c r="Q1099" s="136" t="s">
        <v>4</v>
      </c>
      <c r="R1099" s="130" t="s">
        <v>826</v>
      </c>
      <c r="S1099" s="109" t="s">
        <v>826</v>
      </c>
      <c r="T1099" s="109" t="s">
        <v>826</v>
      </c>
      <c r="U1099" s="109" t="s">
        <v>7</v>
      </c>
      <c r="V1099" s="109" t="s">
        <v>826</v>
      </c>
      <c r="W1099" s="109" t="s">
        <v>826</v>
      </c>
      <c r="X1099" s="109"/>
      <c r="Y1099" s="105" t="e">
        <f t="shared" ref="Y1099:AC1099" ca="1" si="1209">TRIM(SUBSTITUTE(SUBSTITUTE(OFFSET($Q1099,0,COLUMN()-COLUMN($AL$1)),CHAR(160)," "),_xludf.UNICHAR(8239)," "))</f>
        <v>#NAME?</v>
      </c>
      <c r="Z1099" s="105" t="e">
        <f t="shared" ca="1" si="1209"/>
        <v>#NAME?</v>
      </c>
      <c r="AA1099" s="105" t="e">
        <f t="shared" ca="1" si="1209"/>
        <v>#NAME?</v>
      </c>
      <c r="AB1099" s="105" t="e">
        <f t="shared" ca="1" si="1209"/>
        <v>#NAME?</v>
      </c>
      <c r="AC1099" s="105" t="e">
        <f t="shared" ca="1" si="1209"/>
        <v>#NAME?</v>
      </c>
      <c r="AD1099" s="107">
        <f t="shared" si="1077"/>
        <v>1</v>
      </c>
      <c r="AE1099" s="107" t="str">
        <f t="shared" si="971"/>
        <v>2026-04</v>
      </c>
      <c r="AF1099" s="107">
        <f t="shared" si="1078"/>
        <v>0</v>
      </c>
      <c r="AG1099" s="107">
        <f t="shared" si="1079"/>
        <v>0</v>
      </c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</row>
    <row r="1100" spans="1:47" ht="24" customHeight="1" x14ac:dyDescent="0.3">
      <c r="A1100" s="48">
        <v>108</v>
      </c>
      <c r="B1100" s="109" t="s">
        <v>1627</v>
      </c>
      <c r="C1100" s="109" t="s">
        <v>1253</v>
      </c>
      <c r="D1100" s="109" t="s">
        <v>826</v>
      </c>
      <c r="E1100" s="109" t="s">
        <v>1628</v>
      </c>
      <c r="F1100" s="109" t="s">
        <v>1629</v>
      </c>
      <c r="G1100" s="109">
        <v>36</v>
      </c>
      <c r="H1100" s="130" t="s">
        <v>549</v>
      </c>
      <c r="I1100" s="125" t="s">
        <v>82</v>
      </c>
      <c r="J1100" s="109" t="s">
        <v>874</v>
      </c>
      <c r="K1100" s="109" t="s">
        <v>1630</v>
      </c>
      <c r="L1100" s="109" t="s">
        <v>35</v>
      </c>
      <c r="M1100" s="109" t="s">
        <v>83</v>
      </c>
      <c r="N1100" s="109" t="s">
        <v>84</v>
      </c>
      <c r="O1100" s="109" t="s">
        <v>826</v>
      </c>
      <c r="P1100" s="109" t="s">
        <v>85</v>
      </c>
      <c r="Q1100" s="136" t="s">
        <v>4</v>
      </c>
      <c r="R1100" s="130" t="s">
        <v>826</v>
      </c>
      <c r="S1100" s="109" t="s">
        <v>826</v>
      </c>
      <c r="T1100" s="109" t="s">
        <v>826</v>
      </c>
      <c r="U1100" s="109" t="s">
        <v>826</v>
      </c>
      <c r="V1100" s="109" t="s">
        <v>826</v>
      </c>
      <c r="W1100" s="109" t="s">
        <v>826</v>
      </c>
      <c r="X1100" s="109"/>
      <c r="Y1100" s="105" t="e">
        <f t="shared" ref="Y1100:AC1100" ca="1" si="1210">TRIM(SUBSTITUTE(SUBSTITUTE(OFFSET($Q1100,0,COLUMN()-COLUMN($AL$1)),CHAR(160)," "),_xludf.UNICHAR(8239)," "))</f>
        <v>#NAME?</v>
      </c>
      <c r="Z1100" s="105" t="e">
        <f t="shared" ca="1" si="1210"/>
        <v>#NAME?</v>
      </c>
      <c r="AA1100" s="105" t="e">
        <f t="shared" ca="1" si="1210"/>
        <v>#NAME?</v>
      </c>
      <c r="AB1100" s="105" t="e">
        <f t="shared" ca="1" si="1210"/>
        <v>#NAME?</v>
      </c>
      <c r="AC1100" s="105" t="e">
        <f t="shared" ca="1" si="1210"/>
        <v>#NAME?</v>
      </c>
      <c r="AD1100" s="107">
        <f t="shared" si="1077"/>
        <v>1</v>
      </c>
      <c r="AE1100" s="107" t="str">
        <f t="shared" si="971"/>
        <v>2026-04</v>
      </c>
      <c r="AF1100" s="107">
        <f t="shared" si="1078"/>
        <v>1</v>
      </c>
      <c r="AG1100" s="107">
        <f t="shared" si="1079"/>
        <v>1</v>
      </c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</row>
    <row r="1101" spans="1:47" ht="24" customHeight="1" x14ac:dyDescent="0.3">
      <c r="A1101" s="48">
        <v>109</v>
      </c>
      <c r="B1101" s="109" t="s">
        <v>1631</v>
      </c>
      <c r="C1101" s="109" t="s">
        <v>1253</v>
      </c>
      <c r="D1101" s="109" t="s">
        <v>826</v>
      </c>
      <c r="E1101" s="109" t="s">
        <v>1632</v>
      </c>
      <c r="F1101" s="109" t="s">
        <v>1633</v>
      </c>
      <c r="G1101" s="109">
        <v>4</v>
      </c>
      <c r="H1101" s="130" t="s">
        <v>212</v>
      </c>
      <c r="I1101" s="126" t="s">
        <v>88</v>
      </c>
      <c r="J1101" s="109" t="s">
        <v>897</v>
      </c>
      <c r="K1101" s="109" t="s">
        <v>1630</v>
      </c>
      <c r="L1101" s="109" t="s">
        <v>35</v>
      </c>
      <c r="M1101" s="109" t="s">
        <v>89</v>
      </c>
      <c r="N1101" s="109" t="s">
        <v>84</v>
      </c>
      <c r="O1101" s="109" t="s">
        <v>826</v>
      </c>
      <c r="P1101" s="109" t="s">
        <v>85</v>
      </c>
      <c r="Q1101" s="136" t="s">
        <v>16</v>
      </c>
      <c r="R1101" s="130" t="s">
        <v>826</v>
      </c>
      <c r="S1101" s="109" t="s">
        <v>826</v>
      </c>
      <c r="T1101" s="109" t="s">
        <v>826</v>
      </c>
      <c r="U1101" s="109" t="s">
        <v>7</v>
      </c>
      <c r="V1101" s="109" t="s">
        <v>826</v>
      </c>
      <c r="W1101" s="109" t="s">
        <v>826</v>
      </c>
      <c r="X1101" s="109"/>
      <c r="Y1101" s="105" t="e">
        <f t="shared" ref="Y1101:AC1101" ca="1" si="1211">TRIM(SUBSTITUTE(SUBSTITUTE(OFFSET($Q1101,0,COLUMN()-COLUMN($AL$1)),CHAR(160)," "),_xludf.UNICHAR(8239)," "))</f>
        <v>#NAME?</v>
      </c>
      <c r="Z1101" s="105" t="e">
        <f t="shared" ca="1" si="1211"/>
        <v>#NAME?</v>
      </c>
      <c r="AA1101" s="105" t="e">
        <f t="shared" ca="1" si="1211"/>
        <v>#NAME?</v>
      </c>
      <c r="AB1101" s="105" t="e">
        <f t="shared" ca="1" si="1211"/>
        <v>#NAME?</v>
      </c>
      <c r="AC1101" s="105" t="e">
        <f t="shared" ca="1" si="1211"/>
        <v>#NAME?</v>
      </c>
      <c r="AD1101" s="107">
        <f t="shared" si="1077"/>
        <v>1</v>
      </c>
      <c r="AE1101" s="107" t="str">
        <f t="shared" si="971"/>
        <v>2026-04</v>
      </c>
      <c r="AF1101" s="107">
        <f t="shared" si="1078"/>
        <v>1</v>
      </c>
      <c r="AG1101" s="107">
        <f t="shared" si="1079"/>
        <v>1</v>
      </c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</row>
    <row r="1102" spans="1:47" ht="24" customHeight="1" x14ac:dyDescent="0.3">
      <c r="A1102" s="48">
        <v>110</v>
      </c>
      <c r="B1102" s="109" t="s">
        <v>1634</v>
      </c>
      <c r="C1102" s="109" t="s">
        <v>1253</v>
      </c>
      <c r="D1102" s="109" t="s">
        <v>826</v>
      </c>
      <c r="E1102" s="109" t="s">
        <v>1635</v>
      </c>
      <c r="F1102" s="109" t="s">
        <v>1636</v>
      </c>
      <c r="G1102" s="109">
        <v>15</v>
      </c>
      <c r="H1102" s="130" t="s">
        <v>976</v>
      </c>
      <c r="I1102" s="125" t="s">
        <v>82</v>
      </c>
      <c r="J1102" s="109" t="s">
        <v>874</v>
      </c>
      <c r="K1102" s="109" t="s">
        <v>1637</v>
      </c>
      <c r="L1102" s="109" t="s">
        <v>35</v>
      </c>
      <c r="M1102" s="109" t="s">
        <v>94</v>
      </c>
      <c r="N1102" s="109" t="s">
        <v>84</v>
      </c>
      <c r="O1102" s="109" t="s">
        <v>826</v>
      </c>
      <c r="P1102" s="109" t="s">
        <v>85</v>
      </c>
      <c r="Q1102" s="136" t="s">
        <v>4</v>
      </c>
      <c r="R1102" s="130" t="s">
        <v>826</v>
      </c>
      <c r="S1102" s="109" t="s">
        <v>826</v>
      </c>
      <c r="T1102" s="109" t="s">
        <v>826</v>
      </c>
      <c r="U1102" s="109" t="s">
        <v>826</v>
      </c>
      <c r="V1102" s="109" t="s">
        <v>826</v>
      </c>
      <c r="W1102" s="109" t="s">
        <v>826</v>
      </c>
      <c r="X1102" s="109"/>
      <c r="Y1102" s="105" t="e">
        <f t="shared" ref="Y1102:AC1102" ca="1" si="1212">TRIM(SUBSTITUTE(SUBSTITUTE(OFFSET($Q1102,0,COLUMN()-COLUMN($AL$1)),CHAR(160)," "),_xludf.UNICHAR(8239)," "))</f>
        <v>#NAME?</v>
      </c>
      <c r="Z1102" s="105" t="e">
        <f t="shared" ca="1" si="1212"/>
        <v>#NAME?</v>
      </c>
      <c r="AA1102" s="105" t="e">
        <f t="shared" ca="1" si="1212"/>
        <v>#NAME?</v>
      </c>
      <c r="AB1102" s="105" t="e">
        <f t="shared" ca="1" si="1212"/>
        <v>#NAME?</v>
      </c>
      <c r="AC1102" s="105" t="e">
        <f t="shared" ca="1" si="1212"/>
        <v>#NAME?</v>
      </c>
      <c r="AD1102" s="107">
        <f t="shared" si="1077"/>
        <v>1</v>
      </c>
      <c r="AE1102" s="107" t="str">
        <f t="shared" si="971"/>
        <v>2026-04</v>
      </c>
      <c r="AF1102" s="107">
        <f t="shared" si="1078"/>
        <v>1</v>
      </c>
      <c r="AG1102" s="107">
        <f t="shared" si="1079"/>
        <v>1</v>
      </c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</row>
    <row r="1103" spans="1:47" ht="24" customHeight="1" x14ac:dyDescent="0.3">
      <c r="A1103" s="48">
        <v>111</v>
      </c>
      <c r="B1103" s="109" t="s">
        <v>115</v>
      </c>
      <c r="C1103" s="109" t="s">
        <v>1253</v>
      </c>
      <c r="D1103" s="109" t="s">
        <v>826</v>
      </c>
      <c r="E1103" s="109" t="s">
        <v>1638</v>
      </c>
      <c r="F1103" s="109" t="s">
        <v>1639</v>
      </c>
      <c r="G1103" s="109">
        <v>39</v>
      </c>
      <c r="H1103" s="130" t="s">
        <v>549</v>
      </c>
      <c r="I1103" s="125" t="s">
        <v>82</v>
      </c>
      <c r="J1103" s="109" t="s">
        <v>874</v>
      </c>
      <c r="K1103" s="109" t="s">
        <v>1640</v>
      </c>
      <c r="L1103" s="109" t="s">
        <v>35</v>
      </c>
      <c r="M1103" s="105" t="s">
        <v>134</v>
      </c>
      <c r="N1103" s="109" t="s">
        <v>84</v>
      </c>
      <c r="O1103" s="109" t="s">
        <v>826</v>
      </c>
      <c r="P1103" s="109" t="s">
        <v>85</v>
      </c>
      <c r="Q1103" s="130" t="s">
        <v>826</v>
      </c>
      <c r="R1103" s="130" t="s">
        <v>5</v>
      </c>
      <c r="S1103" s="109" t="s">
        <v>826</v>
      </c>
      <c r="T1103" s="109" t="s">
        <v>826</v>
      </c>
      <c r="U1103" s="109" t="s">
        <v>7</v>
      </c>
      <c r="V1103" s="109" t="s">
        <v>826</v>
      </c>
      <c r="W1103" s="109" t="s">
        <v>826</v>
      </c>
      <c r="X1103" s="109"/>
      <c r="Y1103" s="105" t="e">
        <f t="shared" ref="Y1103:AC1103" ca="1" si="1213">TRIM(SUBSTITUTE(SUBSTITUTE(OFFSET($Q1103,0,COLUMN()-COLUMN($AL$1)),CHAR(160)," "),_xludf.UNICHAR(8239)," "))</f>
        <v>#NAME?</v>
      </c>
      <c r="Z1103" s="105" t="e">
        <f t="shared" ca="1" si="1213"/>
        <v>#NAME?</v>
      </c>
      <c r="AA1103" s="105" t="e">
        <f t="shared" ca="1" si="1213"/>
        <v>#NAME?</v>
      </c>
      <c r="AB1103" s="105" t="e">
        <f t="shared" ca="1" si="1213"/>
        <v>#NAME?</v>
      </c>
      <c r="AC1103" s="105" t="e">
        <f t="shared" ca="1" si="1213"/>
        <v>#NAME?</v>
      </c>
      <c r="AD1103" s="107">
        <f t="shared" si="1077"/>
        <v>0</v>
      </c>
      <c r="AE1103" s="107" t="str">
        <f t="shared" si="971"/>
        <v>2026-04</v>
      </c>
      <c r="AF1103" s="107">
        <f t="shared" si="1078"/>
        <v>0</v>
      </c>
      <c r="AG1103" s="107">
        <f t="shared" si="1079"/>
        <v>0</v>
      </c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</row>
    <row r="1104" spans="1:47" ht="24" customHeight="1" x14ac:dyDescent="0.3">
      <c r="A1104" s="48">
        <v>112</v>
      </c>
      <c r="B1104" s="109" t="s">
        <v>1641</v>
      </c>
      <c r="C1104" s="109" t="s">
        <v>1253</v>
      </c>
      <c r="D1104" s="109" t="s">
        <v>826</v>
      </c>
      <c r="E1104" s="109" t="s">
        <v>1642</v>
      </c>
      <c r="F1104" s="109" t="s">
        <v>1643</v>
      </c>
      <c r="G1104" s="109">
        <v>25</v>
      </c>
      <c r="H1104" s="130" t="s">
        <v>549</v>
      </c>
      <c r="I1104" s="125" t="s">
        <v>82</v>
      </c>
      <c r="J1104" s="109" t="s">
        <v>874</v>
      </c>
      <c r="K1104" s="109" t="s">
        <v>1644</v>
      </c>
      <c r="L1104" s="109" t="s">
        <v>35</v>
      </c>
      <c r="M1104" s="109" t="s">
        <v>83</v>
      </c>
      <c r="N1104" s="109" t="s">
        <v>84</v>
      </c>
      <c r="O1104" s="109" t="s">
        <v>826</v>
      </c>
      <c r="P1104" s="109" t="s">
        <v>85</v>
      </c>
      <c r="Q1104" s="130" t="s">
        <v>826</v>
      </c>
      <c r="R1104" s="130" t="s">
        <v>37</v>
      </c>
      <c r="S1104" s="109" t="s">
        <v>826</v>
      </c>
      <c r="T1104" s="109" t="s">
        <v>826</v>
      </c>
      <c r="U1104" s="109" t="s">
        <v>826</v>
      </c>
      <c r="V1104" s="109" t="s">
        <v>826</v>
      </c>
      <c r="W1104" s="109" t="s">
        <v>826</v>
      </c>
      <c r="X1104" s="109"/>
      <c r="Y1104" s="105" t="e">
        <f t="shared" ref="Y1104:AC1104" ca="1" si="1214">TRIM(SUBSTITUTE(SUBSTITUTE(OFFSET($Q1104,0,COLUMN()-COLUMN($AL$1)),CHAR(160)," "),_xludf.UNICHAR(8239)," "))</f>
        <v>#NAME?</v>
      </c>
      <c r="Z1104" s="105" t="e">
        <f t="shared" ca="1" si="1214"/>
        <v>#NAME?</v>
      </c>
      <c r="AA1104" s="105" t="e">
        <f t="shared" ca="1" si="1214"/>
        <v>#NAME?</v>
      </c>
      <c r="AB1104" s="105" t="e">
        <f t="shared" ca="1" si="1214"/>
        <v>#NAME?</v>
      </c>
      <c r="AC1104" s="105" t="e">
        <f t="shared" ca="1" si="1214"/>
        <v>#NAME?</v>
      </c>
      <c r="AD1104" s="107">
        <f t="shared" si="1077"/>
        <v>1</v>
      </c>
      <c r="AE1104" s="107" t="str">
        <f t="shared" si="971"/>
        <v>2026-04</v>
      </c>
      <c r="AF1104" s="107">
        <f t="shared" si="1078"/>
        <v>1</v>
      </c>
      <c r="AG1104" s="107">
        <f t="shared" si="1079"/>
        <v>1</v>
      </c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</row>
    <row r="1105" spans="1:47" ht="24" customHeight="1" x14ac:dyDescent="0.3">
      <c r="A1105" s="48">
        <v>113</v>
      </c>
      <c r="B1105" s="109" t="s">
        <v>1645</v>
      </c>
      <c r="C1105" s="109" t="s">
        <v>1253</v>
      </c>
      <c r="D1105" s="109" t="s">
        <v>826</v>
      </c>
      <c r="E1105" s="109" t="s">
        <v>1646</v>
      </c>
      <c r="F1105" s="109" t="s">
        <v>1647</v>
      </c>
      <c r="G1105" s="109">
        <v>17</v>
      </c>
      <c r="H1105" s="130" t="s">
        <v>976</v>
      </c>
      <c r="I1105" s="125" t="s">
        <v>82</v>
      </c>
      <c r="J1105" s="109" t="s">
        <v>874</v>
      </c>
      <c r="K1105" s="109" t="s">
        <v>1648</v>
      </c>
      <c r="L1105" s="109" t="s">
        <v>35</v>
      </c>
      <c r="M1105" s="109" t="s">
        <v>94</v>
      </c>
      <c r="N1105" s="109" t="s">
        <v>84</v>
      </c>
      <c r="O1105" s="109" t="s">
        <v>826</v>
      </c>
      <c r="P1105" s="109" t="s">
        <v>85</v>
      </c>
      <c r="Q1105" s="136" t="s">
        <v>4</v>
      </c>
      <c r="R1105" s="130" t="s">
        <v>826</v>
      </c>
      <c r="S1105" s="109" t="s">
        <v>826</v>
      </c>
      <c r="T1105" s="109" t="s">
        <v>826</v>
      </c>
      <c r="U1105" s="109" t="s">
        <v>826</v>
      </c>
      <c r="V1105" s="109" t="s">
        <v>826</v>
      </c>
      <c r="W1105" s="109" t="s">
        <v>826</v>
      </c>
      <c r="X1105" s="109"/>
      <c r="Y1105" s="105" t="e">
        <f t="shared" ref="Y1105:AC1105" ca="1" si="1215">TRIM(SUBSTITUTE(SUBSTITUTE(OFFSET($Q1105,0,COLUMN()-COLUMN($AL$1)),CHAR(160)," "),_xludf.UNICHAR(8239)," "))</f>
        <v>#NAME?</v>
      </c>
      <c r="Z1105" s="105" t="e">
        <f t="shared" ca="1" si="1215"/>
        <v>#NAME?</v>
      </c>
      <c r="AA1105" s="105" t="e">
        <f t="shared" ca="1" si="1215"/>
        <v>#NAME?</v>
      </c>
      <c r="AB1105" s="105" t="e">
        <f t="shared" ca="1" si="1215"/>
        <v>#NAME?</v>
      </c>
      <c r="AC1105" s="105" t="e">
        <f t="shared" ca="1" si="1215"/>
        <v>#NAME?</v>
      </c>
      <c r="AD1105" s="107">
        <f t="shared" si="1077"/>
        <v>1</v>
      </c>
      <c r="AE1105" s="107" t="str">
        <f t="shared" si="971"/>
        <v>2026-04</v>
      </c>
      <c r="AF1105" s="107">
        <f t="shared" si="1078"/>
        <v>1</v>
      </c>
      <c r="AG1105" s="107">
        <f t="shared" si="1079"/>
        <v>1</v>
      </c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</row>
    <row r="1106" spans="1:47" ht="24" customHeight="1" x14ac:dyDescent="0.3">
      <c r="A1106" s="48">
        <v>114</v>
      </c>
      <c r="B1106" s="109" t="s">
        <v>1649</v>
      </c>
      <c r="C1106" s="109" t="s">
        <v>1253</v>
      </c>
      <c r="D1106" s="109" t="s">
        <v>826</v>
      </c>
      <c r="E1106" s="109" t="s">
        <v>1650</v>
      </c>
      <c r="F1106" s="109" t="s">
        <v>1651</v>
      </c>
      <c r="G1106" s="109">
        <v>5</v>
      </c>
      <c r="H1106" s="130" t="s">
        <v>212</v>
      </c>
      <c r="I1106" s="125" t="s">
        <v>82</v>
      </c>
      <c r="J1106" s="109" t="s">
        <v>874</v>
      </c>
      <c r="K1106" s="109" t="s">
        <v>1652</v>
      </c>
      <c r="L1106" s="109" t="s">
        <v>35</v>
      </c>
      <c r="M1106" s="109" t="s">
        <v>89</v>
      </c>
      <c r="N1106" s="109" t="s">
        <v>84</v>
      </c>
      <c r="O1106" s="109" t="s">
        <v>826</v>
      </c>
      <c r="P1106" s="109" t="s">
        <v>85</v>
      </c>
      <c r="Q1106" s="136" t="s">
        <v>16</v>
      </c>
      <c r="R1106" s="130" t="s">
        <v>826</v>
      </c>
      <c r="S1106" s="109" t="s">
        <v>826</v>
      </c>
      <c r="T1106" s="109" t="s">
        <v>826</v>
      </c>
      <c r="U1106" s="109" t="s">
        <v>7</v>
      </c>
      <c r="V1106" s="109" t="s">
        <v>826</v>
      </c>
      <c r="W1106" s="109" t="s">
        <v>826</v>
      </c>
      <c r="X1106" s="109"/>
      <c r="Y1106" s="105" t="e">
        <f t="shared" ref="Y1106:AC1106" ca="1" si="1216">TRIM(SUBSTITUTE(SUBSTITUTE(OFFSET($Q1106,0,COLUMN()-COLUMN($AL$1)),CHAR(160)," "),_xludf.UNICHAR(8239)," "))</f>
        <v>#NAME?</v>
      </c>
      <c r="Z1106" s="105" t="e">
        <f t="shared" ca="1" si="1216"/>
        <v>#NAME?</v>
      </c>
      <c r="AA1106" s="105" t="e">
        <f t="shared" ca="1" si="1216"/>
        <v>#NAME?</v>
      </c>
      <c r="AB1106" s="105" t="e">
        <f t="shared" ca="1" si="1216"/>
        <v>#NAME?</v>
      </c>
      <c r="AC1106" s="105" t="e">
        <f t="shared" ca="1" si="1216"/>
        <v>#NAME?</v>
      </c>
      <c r="AD1106" s="107">
        <f t="shared" si="1077"/>
        <v>1</v>
      </c>
      <c r="AE1106" s="107" t="str">
        <f t="shared" si="971"/>
        <v>2026-04</v>
      </c>
      <c r="AF1106" s="107">
        <f t="shared" si="1078"/>
        <v>1</v>
      </c>
      <c r="AG1106" s="107">
        <f t="shared" si="1079"/>
        <v>1</v>
      </c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</row>
    <row r="1107" spans="1:47" ht="24" customHeight="1" x14ac:dyDescent="0.3">
      <c r="A1107" s="48">
        <v>115</v>
      </c>
      <c r="B1107" s="109" t="s">
        <v>1653</v>
      </c>
      <c r="C1107" s="109" t="s">
        <v>1253</v>
      </c>
      <c r="D1107" s="109" t="s">
        <v>826</v>
      </c>
      <c r="E1107" s="109" t="s">
        <v>1654</v>
      </c>
      <c r="F1107" s="109" t="s">
        <v>1655</v>
      </c>
      <c r="G1107" s="109">
        <v>1</v>
      </c>
      <c r="H1107" s="130" t="s">
        <v>212</v>
      </c>
      <c r="I1107" s="125" t="s">
        <v>82</v>
      </c>
      <c r="J1107" s="109" t="s">
        <v>874</v>
      </c>
      <c r="K1107" s="109" t="s">
        <v>1656</v>
      </c>
      <c r="L1107" s="109" t="s">
        <v>35</v>
      </c>
      <c r="M1107" s="109" t="s">
        <v>89</v>
      </c>
      <c r="N1107" s="109" t="s">
        <v>84</v>
      </c>
      <c r="O1107" s="109" t="s">
        <v>826</v>
      </c>
      <c r="P1107" s="109" t="s">
        <v>85</v>
      </c>
      <c r="Q1107" s="136" t="s">
        <v>16</v>
      </c>
      <c r="R1107" s="130" t="s">
        <v>826</v>
      </c>
      <c r="S1107" s="109" t="s">
        <v>826</v>
      </c>
      <c r="T1107" s="109" t="s">
        <v>826</v>
      </c>
      <c r="U1107" s="109" t="s">
        <v>7</v>
      </c>
      <c r="V1107" s="109" t="s">
        <v>826</v>
      </c>
      <c r="W1107" s="109" t="s">
        <v>826</v>
      </c>
      <c r="X1107" s="109"/>
      <c r="Y1107" s="105" t="e">
        <f t="shared" ref="Y1107:AC1107" ca="1" si="1217">TRIM(SUBSTITUTE(SUBSTITUTE(OFFSET($Q1107,0,COLUMN()-COLUMN($AL$1)),CHAR(160)," "),_xludf.UNICHAR(8239)," "))</f>
        <v>#NAME?</v>
      </c>
      <c r="Z1107" s="105" t="e">
        <f t="shared" ca="1" si="1217"/>
        <v>#NAME?</v>
      </c>
      <c r="AA1107" s="105" t="e">
        <f t="shared" ca="1" si="1217"/>
        <v>#NAME?</v>
      </c>
      <c r="AB1107" s="105" t="e">
        <f t="shared" ca="1" si="1217"/>
        <v>#NAME?</v>
      </c>
      <c r="AC1107" s="105" t="e">
        <f t="shared" ca="1" si="1217"/>
        <v>#NAME?</v>
      </c>
      <c r="AD1107" s="107">
        <f t="shared" si="1077"/>
        <v>1</v>
      </c>
      <c r="AE1107" s="107" t="str">
        <f t="shared" si="971"/>
        <v>2026-04</v>
      </c>
      <c r="AF1107" s="107">
        <f t="shared" si="1078"/>
        <v>1</v>
      </c>
      <c r="AG1107" s="107">
        <f t="shared" si="1079"/>
        <v>1</v>
      </c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</row>
    <row r="1108" spans="1:47" ht="24" customHeight="1" x14ac:dyDescent="0.3">
      <c r="A1108" s="48">
        <v>116</v>
      </c>
      <c r="B1108" s="109" t="s">
        <v>1657</v>
      </c>
      <c r="C1108" s="109" t="s">
        <v>1253</v>
      </c>
      <c r="D1108" s="109" t="s">
        <v>826</v>
      </c>
      <c r="E1108" s="109" t="s">
        <v>1658</v>
      </c>
      <c r="F1108" s="109" t="s">
        <v>1659</v>
      </c>
      <c r="G1108" s="109">
        <v>23</v>
      </c>
      <c r="H1108" s="130" t="s">
        <v>549</v>
      </c>
      <c r="I1108" s="126" t="s">
        <v>88</v>
      </c>
      <c r="J1108" s="109" t="s">
        <v>897</v>
      </c>
      <c r="K1108" s="109" t="s">
        <v>1660</v>
      </c>
      <c r="L1108" s="109" t="s">
        <v>35</v>
      </c>
      <c r="M1108" s="109" t="s">
        <v>83</v>
      </c>
      <c r="N1108" s="109" t="s">
        <v>84</v>
      </c>
      <c r="O1108" s="109" t="s">
        <v>826</v>
      </c>
      <c r="P1108" s="109" t="s">
        <v>85</v>
      </c>
      <c r="Q1108" s="130" t="s">
        <v>826</v>
      </c>
      <c r="R1108" s="130" t="s">
        <v>826</v>
      </c>
      <c r="S1108" s="109" t="s">
        <v>6</v>
      </c>
      <c r="T1108" s="109" t="s">
        <v>826</v>
      </c>
      <c r="U1108" s="109" t="s">
        <v>826</v>
      </c>
      <c r="V1108" s="109" t="s">
        <v>826</v>
      </c>
      <c r="W1108" s="109" t="s">
        <v>826</v>
      </c>
      <c r="X1108" s="109"/>
      <c r="Y1108" s="105" t="e">
        <f t="shared" ref="Y1108:AC1108" ca="1" si="1218">TRIM(SUBSTITUTE(SUBSTITUTE(OFFSET($Q1108,0,COLUMN()-COLUMN($AL$1)),CHAR(160)," "),_xludf.UNICHAR(8239)," "))</f>
        <v>#NAME?</v>
      </c>
      <c r="Z1108" s="105" t="e">
        <f t="shared" ca="1" si="1218"/>
        <v>#NAME?</v>
      </c>
      <c r="AA1108" s="105" t="e">
        <f t="shared" ca="1" si="1218"/>
        <v>#NAME?</v>
      </c>
      <c r="AB1108" s="105" t="e">
        <f t="shared" ca="1" si="1218"/>
        <v>#NAME?</v>
      </c>
      <c r="AC1108" s="105" t="e">
        <f t="shared" ca="1" si="1218"/>
        <v>#NAME?</v>
      </c>
      <c r="AD1108" s="107">
        <f t="shared" si="1077"/>
        <v>0</v>
      </c>
      <c r="AE1108" s="107" t="str">
        <f t="shared" si="971"/>
        <v>2026-04</v>
      </c>
      <c r="AF1108" s="107">
        <f t="shared" si="1078"/>
        <v>1</v>
      </c>
      <c r="AG1108" s="107">
        <f t="shared" si="1079"/>
        <v>1</v>
      </c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</row>
    <row r="1109" spans="1:47" ht="24" customHeight="1" x14ac:dyDescent="0.3">
      <c r="A1109" s="48">
        <v>117</v>
      </c>
      <c r="B1109" s="109" t="s">
        <v>1661</v>
      </c>
      <c r="C1109" s="109" t="s">
        <v>1253</v>
      </c>
      <c r="D1109" s="109" t="s">
        <v>826</v>
      </c>
      <c r="E1109" s="109" t="s">
        <v>1662</v>
      </c>
      <c r="F1109" s="109" t="s">
        <v>1663</v>
      </c>
      <c r="G1109" s="109">
        <v>2</v>
      </c>
      <c r="H1109" s="130" t="s">
        <v>212</v>
      </c>
      <c r="I1109" s="125" t="s">
        <v>82</v>
      </c>
      <c r="J1109" s="109" t="s">
        <v>874</v>
      </c>
      <c r="K1109" s="109" t="s">
        <v>1652</v>
      </c>
      <c r="L1109" s="109" t="s">
        <v>35</v>
      </c>
      <c r="M1109" s="109" t="s">
        <v>89</v>
      </c>
      <c r="N1109" s="109" t="s">
        <v>84</v>
      </c>
      <c r="O1109" s="109" t="s">
        <v>826</v>
      </c>
      <c r="P1109" s="109" t="s">
        <v>85</v>
      </c>
      <c r="Q1109" s="136" t="s">
        <v>4</v>
      </c>
      <c r="R1109" s="130" t="s">
        <v>826</v>
      </c>
      <c r="S1109" s="109" t="s">
        <v>826</v>
      </c>
      <c r="T1109" s="109" t="s">
        <v>826</v>
      </c>
      <c r="U1109" s="109" t="s">
        <v>7</v>
      </c>
      <c r="V1109" s="109" t="s">
        <v>826</v>
      </c>
      <c r="W1109" s="109" t="s">
        <v>826</v>
      </c>
      <c r="X1109" s="109"/>
      <c r="Y1109" s="105" t="e">
        <f t="shared" ref="Y1109:AC1109" ca="1" si="1219">TRIM(SUBSTITUTE(SUBSTITUTE(OFFSET($Q1109,0,COLUMN()-COLUMN($AL$1)),CHAR(160)," "),_xludf.UNICHAR(8239)," "))</f>
        <v>#NAME?</v>
      </c>
      <c r="Z1109" s="105" t="e">
        <f t="shared" ca="1" si="1219"/>
        <v>#NAME?</v>
      </c>
      <c r="AA1109" s="105" t="e">
        <f t="shared" ca="1" si="1219"/>
        <v>#NAME?</v>
      </c>
      <c r="AB1109" s="105" t="e">
        <f t="shared" ca="1" si="1219"/>
        <v>#NAME?</v>
      </c>
      <c r="AC1109" s="105" t="e">
        <f t="shared" ca="1" si="1219"/>
        <v>#NAME?</v>
      </c>
      <c r="AD1109" s="107">
        <f t="shared" si="1077"/>
        <v>1</v>
      </c>
      <c r="AE1109" s="107" t="str">
        <f t="shared" si="971"/>
        <v>2026-04</v>
      </c>
      <c r="AF1109" s="107">
        <f t="shared" si="1078"/>
        <v>1</v>
      </c>
      <c r="AG1109" s="107">
        <f t="shared" si="1079"/>
        <v>1</v>
      </c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</row>
    <row r="1110" spans="1:47" ht="24" customHeight="1" x14ac:dyDescent="0.3">
      <c r="A1110" s="48">
        <v>118</v>
      </c>
      <c r="B1110" s="109" t="s">
        <v>1664</v>
      </c>
      <c r="C1110" s="109" t="s">
        <v>1253</v>
      </c>
      <c r="D1110" s="109" t="s">
        <v>826</v>
      </c>
      <c r="E1110" s="109" t="s">
        <v>1665</v>
      </c>
      <c r="F1110" s="109" t="s">
        <v>1666</v>
      </c>
      <c r="G1110" s="109">
        <v>11</v>
      </c>
      <c r="H1110" s="130" t="s">
        <v>976</v>
      </c>
      <c r="I1110" s="125" t="s">
        <v>82</v>
      </c>
      <c r="J1110" s="109" t="s">
        <v>874</v>
      </c>
      <c r="K1110" s="109" t="s">
        <v>1667</v>
      </c>
      <c r="L1110" s="109" t="s">
        <v>35</v>
      </c>
      <c r="M1110" s="109" t="s">
        <v>89</v>
      </c>
      <c r="N1110" s="109" t="s">
        <v>84</v>
      </c>
      <c r="O1110" s="109" t="s">
        <v>826</v>
      </c>
      <c r="P1110" s="109" t="s">
        <v>85</v>
      </c>
      <c r="Q1110" s="136" t="s">
        <v>16</v>
      </c>
      <c r="R1110" s="130" t="s">
        <v>826</v>
      </c>
      <c r="S1110" s="109" t="s">
        <v>826</v>
      </c>
      <c r="T1110" s="109" t="s">
        <v>826</v>
      </c>
      <c r="U1110" s="109" t="s">
        <v>7</v>
      </c>
      <c r="V1110" s="109" t="s">
        <v>826</v>
      </c>
      <c r="W1110" s="109" t="s">
        <v>826</v>
      </c>
      <c r="X1110" s="109"/>
      <c r="Y1110" s="105" t="e">
        <f t="shared" ref="Y1110:AC1110" ca="1" si="1220">TRIM(SUBSTITUTE(SUBSTITUTE(OFFSET($Q1110,0,COLUMN()-COLUMN($AL$1)),CHAR(160)," "),_xludf.UNICHAR(8239)," "))</f>
        <v>#NAME?</v>
      </c>
      <c r="Z1110" s="105" t="e">
        <f t="shared" ca="1" si="1220"/>
        <v>#NAME?</v>
      </c>
      <c r="AA1110" s="105" t="e">
        <f t="shared" ca="1" si="1220"/>
        <v>#NAME?</v>
      </c>
      <c r="AB1110" s="105" t="e">
        <f t="shared" ca="1" si="1220"/>
        <v>#NAME?</v>
      </c>
      <c r="AC1110" s="105" t="e">
        <f t="shared" ca="1" si="1220"/>
        <v>#NAME?</v>
      </c>
      <c r="AD1110" s="107">
        <f t="shared" si="1077"/>
        <v>1</v>
      </c>
      <c r="AE1110" s="107" t="str">
        <f t="shared" si="971"/>
        <v>2026-04</v>
      </c>
      <c r="AF1110" s="107">
        <f t="shared" si="1078"/>
        <v>1</v>
      </c>
      <c r="AG1110" s="107">
        <f t="shared" si="1079"/>
        <v>1</v>
      </c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</row>
    <row r="1111" spans="1:47" ht="24" customHeight="1" x14ac:dyDescent="0.3">
      <c r="A1111" s="48">
        <v>119</v>
      </c>
      <c r="B1111" s="109" t="s">
        <v>1668</v>
      </c>
      <c r="C1111" s="109" t="s">
        <v>1253</v>
      </c>
      <c r="D1111" s="109" t="s">
        <v>826</v>
      </c>
      <c r="E1111" s="109" t="s">
        <v>1669</v>
      </c>
      <c r="F1111" s="109" t="s">
        <v>1670</v>
      </c>
      <c r="G1111" s="109">
        <v>47</v>
      </c>
      <c r="H1111" s="130" t="s">
        <v>549</v>
      </c>
      <c r="I1111" s="125" t="s">
        <v>82</v>
      </c>
      <c r="J1111" s="109" t="s">
        <v>874</v>
      </c>
      <c r="K1111" s="109" t="s">
        <v>1671</v>
      </c>
      <c r="L1111" s="109" t="s">
        <v>35</v>
      </c>
      <c r="M1111" s="109" t="s">
        <v>89</v>
      </c>
      <c r="N1111" s="109" t="s">
        <v>84</v>
      </c>
      <c r="O1111" s="109" t="s">
        <v>826</v>
      </c>
      <c r="P1111" s="109" t="s">
        <v>85</v>
      </c>
      <c r="Q1111" s="136" t="s">
        <v>4</v>
      </c>
      <c r="R1111" s="130" t="s">
        <v>826</v>
      </c>
      <c r="S1111" s="109" t="s">
        <v>826</v>
      </c>
      <c r="T1111" s="109" t="s">
        <v>826</v>
      </c>
      <c r="U1111" s="109" t="s">
        <v>826</v>
      </c>
      <c r="V1111" s="109" t="s">
        <v>826</v>
      </c>
      <c r="W1111" s="109" t="s">
        <v>826</v>
      </c>
      <c r="X1111" s="109"/>
      <c r="Y1111" s="105" t="e">
        <f t="shared" ref="Y1111:AC1111" ca="1" si="1221">TRIM(SUBSTITUTE(SUBSTITUTE(OFFSET($Q1111,0,COLUMN()-COLUMN($AL$1)),CHAR(160)," "),_xludf.UNICHAR(8239)," "))</f>
        <v>#NAME?</v>
      </c>
      <c r="Z1111" s="105" t="e">
        <f t="shared" ca="1" si="1221"/>
        <v>#NAME?</v>
      </c>
      <c r="AA1111" s="105" t="e">
        <f t="shared" ca="1" si="1221"/>
        <v>#NAME?</v>
      </c>
      <c r="AB1111" s="105" t="e">
        <f t="shared" ca="1" si="1221"/>
        <v>#NAME?</v>
      </c>
      <c r="AC1111" s="105" t="e">
        <f t="shared" ca="1" si="1221"/>
        <v>#NAME?</v>
      </c>
      <c r="AD1111" s="107">
        <f t="shared" si="1077"/>
        <v>1</v>
      </c>
      <c r="AE1111" s="107" t="str">
        <f t="shared" si="971"/>
        <v>2026-04</v>
      </c>
      <c r="AF1111" s="107">
        <f t="shared" si="1078"/>
        <v>1</v>
      </c>
      <c r="AG1111" s="107">
        <f t="shared" si="1079"/>
        <v>1</v>
      </c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</row>
    <row r="1112" spans="1:47" ht="24" customHeight="1" x14ac:dyDescent="0.3">
      <c r="A1112" s="48">
        <v>120</v>
      </c>
      <c r="B1112" s="109" t="s">
        <v>195</v>
      </c>
      <c r="C1112" s="109" t="s">
        <v>1253</v>
      </c>
      <c r="D1112" s="109" t="s">
        <v>826</v>
      </c>
      <c r="E1112" s="109" t="s">
        <v>1672</v>
      </c>
      <c r="F1112" s="109" t="s">
        <v>1673</v>
      </c>
      <c r="G1112" s="109">
        <v>36</v>
      </c>
      <c r="H1112" s="130" t="s">
        <v>549</v>
      </c>
      <c r="I1112" s="125" t="s">
        <v>82</v>
      </c>
      <c r="J1112" s="109" t="s">
        <v>874</v>
      </c>
      <c r="K1112" s="109" t="s">
        <v>1674</v>
      </c>
      <c r="L1112" s="109" t="s">
        <v>35</v>
      </c>
      <c r="M1112" s="109" t="s">
        <v>83</v>
      </c>
      <c r="N1112" s="109" t="s">
        <v>84</v>
      </c>
      <c r="O1112" s="109" t="s">
        <v>826</v>
      </c>
      <c r="P1112" s="106" t="s">
        <v>156</v>
      </c>
      <c r="Q1112" s="130" t="s">
        <v>826</v>
      </c>
      <c r="R1112" s="130" t="s">
        <v>27</v>
      </c>
      <c r="S1112" s="109" t="s">
        <v>826</v>
      </c>
      <c r="T1112" s="109" t="s">
        <v>826</v>
      </c>
      <c r="U1112" s="109" t="s">
        <v>826</v>
      </c>
      <c r="V1112" s="109" t="s">
        <v>826</v>
      </c>
      <c r="W1112" s="109" t="s">
        <v>826</v>
      </c>
      <c r="X1112" s="109"/>
      <c r="Y1112" s="105" t="e">
        <f t="shared" ref="Y1112:AC1112" ca="1" si="1222">TRIM(SUBSTITUTE(SUBSTITUTE(OFFSET($Q1112,0,COLUMN()-COLUMN($AL$1)),CHAR(160)," "),_xludf.UNICHAR(8239)," "))</f>
        <v>#NAME?</v>
      </c>
      <c r="Z1112" s="105" t="e">
        <f t="shared" ca="1" si="1222"/>
        <v>#NAME?</v>
      </c>
      <c r="AA1112" s="105" t="e">
        <f t="shared" ca="1" si="1222"/>
        <v>#NAME?</v>
      </c>
      <c r="AB1112" s="105" t="e">
        <f t="shared" ca="1" si="1222"/>
        <v>#NAME?</v>
      </c>
      <c r="AC1112" s="105" t="e">
        <f t="shared" ca="1" si="1222"/>
        <v>#NAME?</v>
      </c>
      <c r="AD1112" s="107">
        <f t="shared" si="1077"/>
        <v>1</v>
      </c>
      <c r="AE1112" s="107" t="str">
        <f t="shared" si="971"/>
        <v>2026-04</v>
      </c>
      <c r="AF1112" s="107">
        <f t="shared" si="1078"/>
        <v>1</v>
      </c>
      <c r="AG1112" s="107">
        <f t="shared" si="1079"/>
        <v>0</v>
      </c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</row>
    <row r="1113" spans="1:47" ht="24" customHeight="1" x14ac:dyDescent="0.3">
      <c r="A1113" s="48">
        <v>121</v>
      </c>
      <c r="B1113" s="109" t="s">
        <v>866</v>
      </c>
      <c r="C1113" s="109" t="s">
        <v>1253</v>
      </c>
      <c r="D1113" s="109" t="s">
        <v>826</v>
      </c>
      <c r="E1113" s="109" t="s">
        <v>1675</v>
      </c>
      <c r="F1113" s="109" t="s">
        <v>1676</v>
      </c>
      <c r="G1113" s="109">
        <v>39</v>
      </c>
      <c r="H1113" s="130" t="s">
        <v>549</v>
      </c>
      <c r="I1113" s="125" t="s">
        <v>82</v>
      </c>
      <c r="J1113" s="109" t="s">
        <v>874</v>
      </c>
      <c r="K1113" s="109" t="s">
        <v>1677</v>
      </c>
      <c r="L1113" s="109" t="s">
        <v>35</v>
      </c>
      <c r="M1113" s="109" t="s">
        <v>89</v>
      </c>
      <c r="N1113" s="109" t="s">
        <v>84</v>
      </c>
      <c r="O1113" s="109" t="s">
        <v>826</v>
      </c>
      <c r="P1113" s="109" t="s">
        <v>85</v>
      </c>
      <c r="Q1113" s="136" t="s">
        <v>16</v>
      </c>
      <c r="R1113" s="130" t="s">
        <v>826</v>
      </c>
      <c r="S1113" s="109" t="s">
        <v>826</v>
      </c>
      <c r="T1113" s="109" t="s">
        <v>826</v>
      </c>
      <c r="U1113" s="109" t="s">
        <v>826</v>
      </c>
      <c r="V1113" s="109" t="s">
        <v>826</v>
      </c>
      <c r="W1113" s="109" t="s">
        <v>826</v>
      </c>
      <c r="X1113" s="109"/>
      <c r="Y1113" s="105" t="e">
        <f t="shared" ref="Y1113:AC1113" ca="1" si="1223">TRIM(SUBSTITUTE(SUBSTITUTE(OFFSET($Q1113,0,COLUMN()-COLUMN($AL$1)),CHAR(160)," "),_xludf.UNICHAR(8239)," "))</f>
        <v>#NAME?</v>
      </c>
      <c r="Z1113" s="105" t="e">
        <f t="shared" ca="1" si="1223"/>
        <v>#NAME?</v>
      </c>
      <c r="AA1113" s="105" t="e">
        <f t="shared" ca="1" si="1223"/>
        <v>#NAME?</v>
      </c>
      <c r="AB1113" s="105" t="e">
        <f t="shared" ca="1" si="1223"/>
        <v>#NAME?</v>
      </c>
      <c r="AC1113" s="105" t="e">
        <f t="shared" ca="1" si="1223"/>
        <v>#NAME?</v>
      </c>
      <c r="AD1113" s="107">
        <f t="shared" si="1077"/>
        <v>1</v>
      </c>
      <c r="AE1113" s="107" t="str">
        <f t="shared" si="971"/>
        <v>2026-04</v>
      </c>
      <c r="AF1113" s="107">
        <f t="shared" si="1078"/>
        <v>0</v>
      </c>
      <c r="AG1113" s="107">
        <f t="shared" si="1079"/>
        <v>0</v>
      </c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</row>
    <row r="1114" spans="1:47" ht="24" customHeight="1" x14ac:dyDescent="0.3">
      <c r="A1114" s="48">
        <v>1</v>
      </c>
      <c r="B1114" s="109" t="s">
        <v>1678</v>
      </c>
      <c r="C1114" s="109" t="s">
        <v>1679</v>
      </c>
      <c r="D1114" s="109" t="s">
        <v>826</v>
      </c>
      <c r="E1114" s="109" t="s">
        <v>1680</v>
      </c>
      <c r="F1114" s="109" t="s">
        <v>1681</v>
      </c>
      <c r="G1114" s="109">
        <v>31</v>
      </c>
      <c r="H1114" s="130" t="s">
        <v>549</v>
      </c>
      <c r="I1114" s="125" t="s">
        <v>82</v>
      </c>
      <c r="J1114" s="109" t="s">
        <v>874</v>
      </c>
      <c r="K1114" s="109" t="s">
        <v>1682</v>
      </c>
      <c r="L1114" s="109" t="s">
        <v>35</v>
      </c>
      <c r="M1114" s="109" t="s">
        <v>83</v>
      </c>
      <c r="N1114" s="109" t="s">
        <v>84</v>
      </c>
      <c r="O1114" s="109" t="s">
        <v>826</v>
      </c>
      <c r="P1114" s="109" t="s">
        <v>85</v>
      </c>
      <c r="Q1114" s="136" t="s">
        <v>16</v>
      </c>
      <c r="R1114" s="130" t="s">
        <v>826</v>
      </c>
      <c r="S1114" s="109" t="s">
        <v>826</v>
      </c>
      <c r="T1114" s="109" t="s">
        <v>826</v>
      </c>
      <c r="U1114" s="109" t="s">
        <v>826</v>
      </c>
      <c r="V1114" s="109" t="s">
        <v>826</v>
      </c>
      <c r="W1114" s="109" t="s">
        <v>826</v>
      </c>
      <c r="X1114" s="107" t="str">
        <f t="shared" ref="X1114:X1119" si="1224">IF(E1114="","",UPPER(LEFT($C$3,1)&amp;"-"&amp;LEFT($C$4,1)&amp;"-"&amp;TEXT(ROW(B1108),"000")&amp;"-"&amp;TEXT(C1114,"dd-mm")))</f>
        <v>--1108-20-04</v>
      </c>
      <c r="Y1114" s="105" t="e">
        <f t="shared" ref="Y1114:AC1114" ca="1" si="1225">TRIM(SUBSTITUTE(SUBSTITUTE(OFFSET($Q1114,0,COLUMN()-COLUMN($AL$1)),CHAR(160)," "),_xludf.UNICHAR(8239)," "))</f>
        <v>#NAME?</v>
      </c>
      <c r="Z1114" s="105" t="e">
        <f t="shared" ca="1" si="1225"/>
        <v>#NAME?</v>
      </c>
      <c r="AA1114" s="105" t="e">
        <f t="shared" ca="1" si="1225"/>
        <v>#NAME?</v>
      </c>
      <c r="AB1114" s="105" t="e">
        <f t="shared" ca="1" si="1225"/>
        <v>#NAME?</v>
      </c>
      <c r="AC1114" s="105" t="e">
        <f t="shared" ca="1" si="1225"/>
        <v>#NAME?</v>
      </c>
      <c r="AD1114" s="107">
        <f t="shared" si="1077"/>
        <v>1</v>
      </c>
      <c r="AE1114" s="107" t="str">
        <f t="shared" si="971"/>
        <v>2026-04</v>
      </c>
      <c r="AF1114" s="107">
        <f t="shared" si="1078"/>
        <v>1</v>
      </c>
      <c r="AG1114" s="107">
        <f t="shared" si="1079"/>
        <v>1</v>
      </c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</row>
    <row r="1115" spans="1:47" ht="24" customHeight="1" x14ac:dyDescent="0.3">
      <c r="A1115" s="48">
        <v>2</v>
      </c>
      <c r="B1115" s="109" t="s">
        <v>1683</v>
      </c>
      <c r="C1115" s="109" t="s">
        <v>1679</v>
      </c>
      <c r="D1115" s="109" t="s">
        <v>826</v>
      </c>
      <c r="E1115" s="109" t="s">
        <v>1684</v>
      </c>
      <c r="F1115" s="109" t="s">
        <v>1685</v>
      </c>
      <c r="G1115" s="109">
        <v>60</v>
      </c>
      <c r="H1115" s="130" t="s">
        <v>549</v>
      </c>
      <c r="I1115" s="125" t="s">
        <v>82</v>
      </c>
      <c r="J1115" s="109" t="s">
        <v>874</v>
      </c>
      <c r="K1115" s="109" t="s">
        <v>1419</v>
      </c>
      <c r="L1115" s="109" t="s">
        <v>35</v>
      </c>
      <c r="M1115" s="105" t="s">
        <v>134</v>
      </c>
      <c r="N1115" s="109" t="s">
        <v>84</v>
      </c>
      <c r="O1115" s="109" t="s">
        <v>826</v>
      </c>
      <c r="P1115" s="109" t="s">
        <v>85</v>
      </c>
      <c r="Q1115" s="136" t="s">
        <v>4</v>
      </c>
      <c r="R1115" s="130" t="s">
        <v>826</v>
      </c>
      <c r="S1115" s="109" t="s">
        <v>826</v>
      </c>
      <c r="T1115" s="109" t="s">
        <v>826</v>
      </c>
      <c r="U1115" s="109" t="s">
        <v>826</v>
      </c>
      <c r="V1115" s="109" t="s">
        <v>826</v>
      </c>
      <c r="W1115" s="109" t="s">
        <v>826</v>
      </c>
      <c r="X1115" s="107" t="str">
        <f t="shared" si="1224"/>
        <v>--1109-20-04</v>
      </c>
      <c r="Y1115" s="105" t="e">
        <f t="shared" ref="Y1115:AC1115" ca="1" si="1226">TRIM(SUBSTITUTE(SUBSTITUTE(OFFSET($Q1115,0,COLUMN()-COLUMN($AL$1)),CHAR(160)," "),_xludf.UNICHAR(8239)," "))</f>
        <v>#NAME?</v>
      </c>
      <c r="Z1115" s="105" t="e">
        <f t="shared" ca="1" si="1226"/>
        <v>#NAME?</v>
      </c>
      <c r="AA1115" s="105" t="e">
        <f t="shared" ca="1" si="1226"/>
        <v>#NAME?</v>
      </c>
      <c r="AB1115" s="105" t="e">
        <f t="shared" ca="1" si="1226"/>
        <v>#NAME?</v>
      </c>
      <c r="AC1115" s="105" t="e">
        <f t="shared" ca="1" si="1226"/>
        <v>#NAME?</v>
      </c>
      <c r="AD1115" s="107">
        <f t="shared" si="1077"/>
        <v>1</v>
      </c>
      <c r="AE1115" s="107" t="str">
        <f t="shared" si="971"/>
        <v>2026-04</v>
      </c>
      <c r="AF1115" s="107">
        <f t="shared" si="1078"/>
        <v>1</v>
      </c>
      <c r="AG1115" s="107">
        <f t="shared" si="1079"/>
        <v>1</v>
      </c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</row>
    <row r="1116" spans="1:47" ht="24" customHeight="1" x14ac:dyDescent="0.3">
      <c r="A1116" s="48">
        <v>3</v>
      </c>
      <c r="B1116" s="109" t="s">
        <v>1686</v>
      </c>
      <c r="C1116" s="109" t="s">
        <v>1679</v>
      </c>
      <c r="D1116" s="109" t="s">
        <v>826</v>
      </c>
      <c r="E1116" s="109" t="s">
        <v>1687</v>
      </c>
      <c r="F1116" s="109" t="s">
        <v>1688</v>
      </c>
      <c r="G1116" s="109">
        <v>27</v>
      </c>
      <c r="H1116" s="130" t="s">
        <v>549</v>
      </c>
      <c r="I1116" s="125" t="s">
        <v>82</v>
      </c>
      <c r="J1116" s="109" t="s">
        <v>874</v>
      </c>
      <c r="K1116" s="109" t="s">
        <v>1689</v>
      </c>
      <c r="L1116" s="109" t="s">
        <v>35</v>
      </c>
      <c r="M1116" s="109" t="s">
        <v>83</v>
      </c>
      <c r="N1116" s="109" t="s">
        <v>84</v>
      </c>
      <c r="O1116" s="109" t="s">
        <v>826</v>
      </c>
      <c r="P1116" s="109" t="s">
        <v>85</v>
      </c>
      <c r="Q1116" s="136" t="s">
        <v>4</v>
      </c>
      <c r="R1116" s="130" t="s">
        <v>826</v>
      </c>
      <c r="S1116" s="109" t="s">
        <v>826</v>
      </c>
      <c r="T1116" s="109" t="s">
        <v>826</v>
      </c>
      <c r="U1116" s="109" t="s">
        <v>826</v>
      </c>
      <c r="V1116" s="109" t="s">
        <v>826</v>
      </c>
      <c r="W1116" s="109" t="s">
        <v>826</v>
      </c>
      <c r="X1116" s="107" t="str">
        <f t="shared" si="1224"/>
        <v>--1110-20-04</v>
      </c>
      <c r="Y1116" s="105" t="e">
        <f t="shared" ref="Y1116:AC1116" ca="1" si="1227">TRIM(SUBSTITUTE(SUBSTITUTE(OFFSET($Q1116,0,COLUMN()-COLUMN($AL$1)),CHAR(160)," "),_xludf.UNICHAR(8239)," "))</f>
        <v>#NAME?</v>
      </c>
      <c r="Z1116" s="105" t="e">
        <f t="shared" ca="1" si="1227"/>
        <v>#NAME?</v>
      </c>
      <c r="AA1116" s="105" t="e">
        <f t="shared" ca="1" si="1227"/>
        <v>#NAME?</v>
      </c>
      <c r="AB1116" s="105" t="e">
        <f t="shared" ca="1" si="1227"/>
        <v>#NAME?</v>
      </c>
      <c r="AC1116" s="105" t="e">
        <f t="shared" ca="1" si="1227"/>
        <v>#NAME?</v>
      </c>
      <c r="AD1116" s="107">
        <f t="shared" si="1077"/>
        <v>1</v>
      </c>
      <c r="AE1116" s="107" t="str">
        <f t="shared" si="971"/>
        <v>2026-04</v>
      </c>
      <c r="AF1116" s="107">
        <f t="shared" si="1078"/>
        <v>1</v>
      </c>
      <c r="AG1116" s="107">
        <f t="shared" si="1079"/>
        <v>1</v>
      </c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</row>
    <row r="1117" spans="1:47" ht="24" customHeight="1" x14ac:dyDescent="0.3">
      <c r="A1117" s="48">
        <v>4</v>
      </c>
      <c r="B1117" s="109" t="s">
        <v>1690</v>
      </c>
      <c r="C1117" s="109" t="s">
        <v>1679</v>
      </c>
      <c r="D1117" s="109" t="s">
        <v>826</v>
      </c>
      <c r="E1117" s="109" t="s">
        <v>1691</v>
      </c>
      <c r="F1117" s="109" t="s">
        <v>1389</v>
      </c>
      <c r="G1117" s="109">
        <v>31</v>
      </c>
      <c r="H1117" s="130" t="s">
        <v>549</v>
      </c>
      <c r="I1117" s="126" t="s">
        <v>88</v>
      </c>
      <c r="J1117" s="109" t="s">
        <v>897</v>
      </c>
      <c r="K1117" s="109" t="s">
        <v>1692</v>
      </c>
      <c r="L1117" s="109" t="s">
        <v>35</v>
      </c>
      <c r="M1117" s="109" t="s">
        <v>83</v>
      </c>
      <c r="N1117" s="109" t="s">
        <v>84</v>
      </c>
      <c r="O1117" s="109" t="s">
        <v>826</v>
      </c>
      <c r="P1117" s="109" t="s">
        <v>85</v>
      </c>
      <c r="Q1117" s="136" t="s">
        <v>16</v>
      </c>
      <c r="R1117" s="130" t="s">
        <v>826</v>
      </c>
      <c r="S1117" s="109" t="s">
        <v>826</v>
      </c>
      <c r="T1117" s="109" t="s">
        <v>826</v>
      </c>
      <c r="U1117" s="109" t="s">
        <v>826</v>
      </c>
      <c r="V1117" s="109" t="s">
        <v>826</v>
      </c>
      <c r="W1117" s="109" t="s">
        <v>826</v>
      </c>
      <c r="X1117" s="107" t="str">
        <f t="shared" si="1224"/>
        <v>--1111-20-04</v>
      </c>
      <c r="Y1117" s="105" t="e">
        <f t="shared" ref="Y1117:AC1117" ca="1" si="1228">TRIM(SUBSTITUTE(SUBSTITUTE(OFFSET($Q1117,0,COLUMN()-COLUMN($AL$1)),CHAR(160)," "),_xludf.UNICHAR(8239)," "))</f>
        <v>#NAME?</v>
      </c>
      <c r="Z1117" s="105" t="e">
        <f t="shared" ca="1" si="1228"/>
        <v>#NAME?</v>
      </c>
      <c r="AA1117" s="105" t="e">
        <f t="shared" ca="1" si="1228"/>
        <v>#NAME?</v>
      </c>
      <c r="AB1117" s="105" t="e">
        <f t="shared" ca="1" si="1228"/>
        <v>#NAME?</v>
      </c>
      <c r="AC1117" s="105" t="e">
        <f t="shared" ca="1" si="1228"/>
        <v>#NAME?</v>
      </c>
      <c r="AD1117" s="107">
        <f t="shared" si="1077"/>
        <v>1</v>
      </c>
      <c r="AE1117" s="107" t="str">
        <f t="shared" si="971"/>
        <v>2026-04</v>
      </c>
      <c r="AF1117" s="107">
        <f t="shared" si="1078"/>
        <v>1</v>
      </c>
      <c r="AG1117" s="107">
        <f t="shared" si="1079"/>
        <v>1</v>
      </c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</row>
    <row r="1118" spans="1:47" ht="24" customHeight="1" x14ac:dyDescent="0.3">
      <c r="A1118" s="48">
        <v>5</v>
      </c>
      <c r="B1118" s="109" t="s">
        <v>738</v>
      </c>
      <c r="C1118" s="109" t="s">
        <v>1679</v>
      </c>
      <c r="D1118" s="109" t="s">
        <v>826</v>
      </c>
      <c r="E1118" s="109" t="s">
        <v>1693</v>
      </c>
      <c r="F1118" s="109" t="s">
        <v>1694</v>
      </c>
      <c r="G1118" s="109">
        <v>40</v>
      </c>
      <c r="H1118" s="130" t="s">
        <v>549</v>
      </c>
      <c r="I1118" s="125" t="s">
        <v>82</v>
      </c>
      <c r="J1118" s="109" t="s">
        <v>874</v>
      </c>
      <c r="K1118" s="109" t="s">
        <v>1695</v>
      </c>
      <c r="L1118" s="109" t="s">
        <v>44</v>
      </c>
      <c r="M1118" s="109" t="s">
        <v>83</v>
      </c>
      <c r="N1118" s="109" t="s">
        <v>84</v>
      </c>
      <c r="O1118" s="109" t="s">
        <v>826</v>
      </c>
      <c r="P1118" s="109" t="s">
        <v>85</v>
      </c>
      <c r="Q1118" s="130" t="s">
        <v>826</v>
      </c>
      <c r="R1118" s="130" t="s">
        <v>5</v>
      </c>
      <c r="S1118" s="109" t="s">
        <v>826</v>
      </c>
      <c r="T1118" s="109" t="s">
        <v>826</v>
      </c>
      <c r="U1118" s="109" t="s">
        <v>7</v>
      </c>
      <c r="V1118" s="109" t="s">
        <v>826</v>
      </c>
      <c r="W1118" s="109" t="s">
        <v>826</v>
      </c>
      <c r="X1118" s="107" t="str">
        <f t="shared" si="1224"/>
        <v>--1112-20-04</v>
      </c>
      <c r="Y1118" s="105" t="e">
        <f t="shared" ref="Y1118:AC1118" ca="1" si="1229">TRIM(SUBSTITUTE(SUBSTITUTE(OFFSET($Q1118,0,COLUMN()-COLUMN($AL$1)),CHAR(160)," "),_xludf.UNICHAR(8239)," "))</f>
        <v>#NAME?</v>
      </c>
      <c r="Z1118" s="105" t="e">
        <f t="shared" ca="1" si="1229"/>
        <v>#NAME?</v>
      </c>
      <c r="AA1118" s="105" t="e">
        <f t="shared" ca="1" si="1229"/>
        <v>#NAME?</v>
      </c>
      <c r="AB1118" s="105" t="e">
        <f t="shared" ca="1" si="1229"/>
        <v>#NAME?</v>
      </c>
      <c r="AC1118" s="105" t="e">
        <f t="shared" ca="1" si="1229"/>
        <v>#NAME?</v>
      </c>
      <c r="AD1118" s="107">
        <f t="shared" si="1077"/>
        <v>1</v>
      </c>
      <c r="AE1118" s="107" t="str">
        <f t="shared" si="971"/>
        <v>2026-04</v>
      </c>
      <c r="AF1118" s="107">
        <f t="shared" si="1078"/>
        <v>0</v>
      </c>
      <c r="AG1118" s="107">
        <f t="shared" si="1079"/>
        <v>0</v>
      </c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</row>
    <row r="1119" spans="1:47" ht="24" customHeight="1" x14ac:dyDescent="0.3">
      <c r="A1119" s="48">
        <v>6</v>
      </c>
      <c r="B1119" s="109" t="s">
        <v>1696</v>
      </c>
      <c r="C1119" s="109" t="s">
        <v>1679</v>
      </c>
      <c r="D1119" s="109" t="s">
        <v>826</v>
      </c>
      <c r="E1119" s="109" t="s">
        <v>1697</v>
      </c>
      <c r="F1119" s="109" t="s">
        <v>1698</v>
      </c>
      <c r="G1119" s="109">
        <v>40</v>
      </c>
      <c r="H1119" s="130" t="s">
        <v>549</v>
      </c>
      <c r="I1119" s="126" t="s">
        <v>88</v>
      </c>
      <c r="J1119" s="109" t="s">
        <v>897</v>
      </c>
      <c r="K1119" s="109" t="s">
        <v>1699</v>
      </c>
      <c r="L1119" s="109" t="s">
        <v>826</v>
      </c>
      <c r="M1119" s="109" t="s">
        <v>83</v>
      </c>
      <c r="N1119" s="109" t="s">
        <v>84</v>
      </c>
      <c r="O1119" s="109" t="s">
        <v>826</v>
      </c>
      <c r="P1119" s="109" t="s">
        <v>85</v>
      </c>
      <c r="Q1119" s="136" t="s">
        <v>4</v>
      </c>
      <c r="R1119" s="130" t="s">
        <v>826</v>
      </c>
      <c r="S1119" s="109" t="s">
        <v>826</v>
      </c>
      <c r="T1119" s="109" t="s">
        <v>826</v>
      </c>
      <c r="U1119" s="109" t="s">
        <v>826</v>
      </c>
      <c r="V1119" s="109" t="s">
        <v>826</v>
      </c>
      <c r="W1119" s="109" t="s">
        <v>826</v>
      </c>
      <c r="X1119" s="107" t="str">
        <f t="shared" si="1224"/>
        <v>--1113-20-04</v>
      </c>
      <c r="Y1119" s="105" t="e">
        <f t="shared" ref="Y1119:AC1119" ca="1" si="1230">TRIM(SUBSTITUTE(SUBSTITUTE(OFFSET($Q1119,0,COLUMN()-COLUMN($AL$1)),CHAR(160)," "),_xludf.UNICHAR(8239)," "))</f>
        <v>#NAME?</v>
      </c>
      <c r="Z1119" s="105" t="e">
        <f t="shared" ca="1" si="1230"/>
        <v>#NAME?</v>
      </c>
      <c r="AA1119" s="105" t="e">
        <f t="shared" ca="1" si="1230"/>
        <v>#NAME?</v>
      </c>
      <c r="AB1119" s="105" t="e">
        <f t="shared" ca="1" si="1230"/>
        <v>#NAME?</v>
      </c>
      <c r="AC1119" s="105" t="e">
        <f t="shared" ca="1" si="1230"/>
        <v>#NAME?</v>
      </c>
      <c r="AD1119" s="107">
        <f t="shared" si="1077"/>
        <v>1</v>
      </c>
      <c r="AE1119" s="107" t="str">
        <f t="shared" si="971"/>
        <v>2026-04</v>
      </c>
      <c r="AF1119" s="107">
        <f t="shared" si="1078"/>
        <v>0</v>
      </c>
      <c r="AG1119" s="107">
        <f t="shared" si="1079"/>
        <v>0</v>
      </c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</row>
    <row r="1120" spans="1:47" ht="24" customHeight="1" x14ac:dyDescent="0.3">
      <c r="A1120" s="48">
        <v>7</v>
      </c>
      <c r="B1120" s="109" t="s">
        <v>1700</v>
      </c>
      <c r="C1120" s="109" t="s">
        <v>1679</v>
      </c>
      <c r="D1120" s="109" t="s">
        <v>826</v>
      </c>
      <c r="E1120" s="109" t="s">
        <v>1701</v>
      </c>
      <c r="F1120" s="109" t="s">
        <v>1702</v>
      </c>
      <c r="G1120" s="109">
        <v>23</v>
      </c>
      <c r="H1120" s="130" t="s">
        <v>549</v>
      </c>
      <c r="I1120" s="126" t="s">
        <v>88</v>
      </c>
      <c r="J1120" s="109" t="s">
        <v>897</v>
      </c>
      <c r="K1120" s="109" t="s">
        <v>1703</v>
      </c>
      <c r="L1120" s="109" t="s">
        <v>35</v>
      </c>
      <c r="M1120" s="109" t="s">
        <v>83</v>
      </c>
      <c r="N1120" s="109" t="s">
        <v>84</v>
      </c>
      <c r="O1120" s="109" t="s">
        <v>826</v>
      </c>
      <c r="P1120" s="109" t="s">
        <v>85</v>
      </c>
      <c r="Q1120" s="136" t="s">
        <v>4</v>
      </c>
      <c r="R1120" s="130" t="s">
        <v>826</v>
      </c>
      <c r="S1120" s="109" t="s">
        <v>826</v>
      </c>
      <c r="T1120" s="109" t="s">
        <v>826</v>
      </c>
      <c r="U1120" s="109" t="s">
        <v>826</v>
      </c>
      <c r="V1120" s="109" t="s">
        <v>826</v>
      </c>
      <c r="W1120" s="109" t="s">
        <v>826</v>
      </c>
      <c r="X1120" s="107" t="e">
        <f>IF(E1120="","",UPPER(LEFT($C$3,1)&amp;"-"&amp;LEFT($C$4,1)&amp;"-"&amp;TEXT(ROW(#REF!),"000")&amp;"-"&amp;TEXT(C1120,"dd-mm")))</f>
        <v>#REF!</v>
      </c>
      <c r="Y1120" s="105" t="e">
        <f t="shared" ref="Y1120:AC1120" ca="1" si="1231">TRIM(SUBSTITUTE(SUBSTITUTE(OFFSET($Q1120,0,COLUMN()-COLUMN($AL$1)),CHAR(160)," "),_xludf.UNICHAR(8239)," "))</f>
        <v>#NAME?</v>
      </c>
      <c r="Z1120" s="105" t="e">
        <f t="shared" ca="1" si="1231"/>
        <v>#NAME?</v>
      </c>
      <c r="AA1120" s="105" t="e">
        <f t="shared" ca="1" si="1231"/>
        <v>#NAME?</v>
      </c>
      <c r="AB1120" s="105" t="e">
        <f t="shared" ca="1" si="1231"/>
        <v>#NAME?</v>
      </c>
      <c r="AC1120" s="105" t="e">
        <f t="shared" ca="1" si="1231"/>
        <v>#NAME?</v>
      </c>
      <c r="AD1120" s="107">
        <f t="shared" si="1077"/>
        <v>1</v>
      </c>
      <c r="AE1120" s="107" t="str">
        <f t="shared" si="971"/>
        <v>2026-04</v>
      </c>
      <c r="AF1120" s="107">
        <f t="shared" si="1078"/>
        <v>1</v>
      </c>
      <c r="AG1120" s="107">
        <f t="shared" si="1079"/>
        <v>1</v>
      </c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</row>
    <row r="1121" spans="1:47" ht="24" customHeight="1" x14ac:dyDescent="0.3">
      <c r="A1121" s="48">
        <v>8</v>
      </c>
      <c r="B1121" s="109" t="s">
        <v>761</v>
      </c>
      <c r="C1121" s="109" t="s">
        <v>1679</v>
      </c>
      <c r="D1121" s="109" t="s">
        <v>826</v>
      </c>
      <c r="E1121" s="109" t="s">
        <v>1704</v>
      </c>
      <c r="F1121" s="109" t="s">
        <v>1705</v>
      </c>
      <c r="G1121" s="109">
        <v>25</v>
      </c>
      <c r="H1121" s="130" t="s">
        <v>549</v>
      </c>
      <c r="I1121" s="125" t="s">
        <v>82</v>
      </c>
      <c r="J1121" s="109" t="s">
        <v>874</v>
      </c>
      <c r="K1121" s="109" t="s">
        <v>1706</v>
      </c>
      <c r="L1121" s="109" t="s">
        <v>44</v>
      </c>
      <c r="M1121" s="109" t="s">
        <v>83</v>
      </c>
      <c r="N1121" s="109" t="s">
        <v>84</v>
      </c>
      <c r="O1121" s="109" t="s">
        <v>826</v>
      </c>
      <c r="P1121" s="109" t="s">
        <v>85</v>
      </c>
      <c r="Q1121" s="136" t="s">
        <v>4</v>
      </c>
      <c r="R1121" s="130" t="s">
        <v>826</v>
      </c>
      <c r="S1121" s="109" t="s">
        <v>826</v>
      </c>
      <c r="T1121" s="109" t="s">
        <v>826</v>
      </c>
      <c r="U1121" s="109" t="s">
        <v>826</v>
      </c>
      <c r="V1121" s="109" t="s">
        <v>826</v>
      </c>
      <c r="W1121" s="109" t="s">
        <v>826</v>
      </c>
      <c r="X1121" s="107" t="str">
        <f t="shared" ref="X1121:X1375" si="1232">IF(E1121="","",UPPER(LEFT($C$3,1)&amp;"-"&amp;LEFT($C$4,1)&amp;"-"&amp;TEXT(ROW(B1114),"000")&amp;"-"&amp;TEXT(C1121,"dd-mm")))</f>
        <v>--1114-20-04</v>
      </c>
      <c r="Y1121" s="105" t="e">
        <f t="shared" ref="Y1121:AC1121" ca="1" si="1233">TRIM(SUBSTITUTE(SUBSTITUTE(OFFSET($Q1121,0,COLUMN()-COLUMN($AL$1)),CHAR(160)," "),_xludf.UNICHAR(8239)," "))</f>
        <v>#NAME?</v>
      </c>
      <c r="Z1121" s="105" t="e">
        <f t="shared" ca="1" si="1233"/>
        <v>#NAME?</v>
      </c>
      <c r="AA1121" s="105" t="e">
        <f t="shared" ca="1" si="1233"/>
        <v>#NAME?</v>
      </c>
      <c r="AB1121" s="105" t="e">
        <f t="shared" ca="1" si="1233"/>
        <v>#NAME?</v>
      </c>
      <c r="AC1121" s="105" t="e">
        <f t="shared" ca="1" si="1233"/>
        <v>#NAME?</v>
      </c>
      <c r="AD1121" s="107">
        <f t="shared" si="1077"/>
        <v>1</v>
      </c>
      <c r="AE1121" s="107" t="str">
        <f t="shared" si="971"/>
        <v>2026-04</v>
      </c>
      <c r="AF1121" s="107">
        <f t="shared" si="1078"/>
        <v>0</v>
      </c>
      <c r="AG1121" s="107">
        <f t="shared" si="1079"/>
        <v>0</v>
      </c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</row>
    <row r="1122" spans="1:47" ht="24" customHeight="1" x14ac:dyDescent="0.3">
      <c r="A1122" s="48">
        <v>9</v>
      </c>
      <c r="B1122" s="109" t="s">
        <v>1707</v>
      </c>
      <c r="C1122" s="109" t="s">
        <v>1679</v>
      </c>
      <c r="D1122" s="109" t="s">
        <v>826</v>
      </c>
      <c r="E1122" s="109" t="s">
        <v>1708</v>
      </c>
      <c r="F1122" s="109" t="s">
        <v>1709</v>
      </c>
      <c r="G1122" s="109">
        <v>37</v>
      </c>
      <c r="H1122" s="130" t="s">
        <v>549</v>
      </c>
      <c r="I1122" s="125" t="s">
        <v>82</v>
      </c>
      <c r="J1122" s="109" t="s">
        <v>874</v>
      </c>
      <c r="K1122" s="109" t="s">
        <v>1710</v>
      </c>
      <c r="L1122" s="109" t="s">
        <v>35</v>
      </c>
      <c r="M1122" s="109" t="s">
        <v>83</v>
      </c>
      <c r="N1122" s="109" t="s">
        <v>84</v>
      </c>
      <c r="O1122" s="109" t="s">
        <v>826</v>
      </c>
      <c r="P1122" s="109" t="s">
        <v>85</v>
      </c>
      <c r="Q1122" s="130" t="s">
        <v>826</v>
      </c>
      <c r="R1122" s="130" t="s">
        <v>27</v>
      </c>
      <c r="S1122" s="109" t="s">
        <v>826</v>
      </c>
      <c r="T1122" s="109" t="s">
        <v>826</v>
      </c>
      <c r="U1122" s="109" t="s">
        <v>826</v>
      </c>
      <c r="V1122" s="109" t="s">
        <v>826</v>
      </c>
      <c r="W1122" s="109" t="s">
        <v>826</v>
      </c>
      <c r="X1122" s="107" t="str">
        <f t="shared" si="1232"/>
        <v>--1115-20-04</v>
      </c>
      <c r="Y1122" s="105" t="e">
        <f t="shared" ref="Y1122:AC1122" ca="1" si="1234">TRIM(SUBSTITUTE(SUBSTITUTE(OFFSET($Q1122,0,COLUMN()-COLUMN($AL$1)),CHAR(160)," "),_xludf.UNICHAR(8239)," "))</f>
        <v>#NAME?</v>
      </c>
      <c r="Z1122" s="105" t="e">
        <f t="shared" ca="1" si="1234"/>
        <v>#NAME?</v>
      </c>
      <c r="AA1122" s="105" t="e">
        <f t="shared" ca="1" si="1234"/>
        <v>#NAME?</v>
      </c>
      <c r="AB1122" s="105" t="e">
        <f t="shared" ca="1" si="1234"/>
        <v>#NAME?</v>
      </c>
      <c r="AC1122" s="105" t="e">
        <f t="shared" ca="1" si="1234"/>
        <v>#NAME?</v>
      </c>
      <c r="AD1122" s="107">
        <f t="shared" si="1077"/>
        <v>1</v>
      </c>
      <c r="AE1122" s="107" t="str">
        <f t="shared" ref="AE1122:AE1376" si="1235">IF($C1122="","",TEXT($C1122,"yyyy-mm"))</f>
        <v>2026-04</v>
      </c>
      <c r="AF1122" s="107">
        <f t="shared" si="1078"/>
        <v>1</v>
      </c>
      <c r="AG1122" s="107">
        <f t="shared" si="1079"/>
        <v>1</v>
      </c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</row>
    <row r="1123" spans="1:47" ht="24" customHeight="1" x14ac:dyDescent="0.3">
      <c r="A1123" s="48">
        <v>10</v>
      </c>
      <c r="B1123" s="109" t="s">
        <v>855</v>
      </c>
      <c r="C1123" s="109" t="s">
        <v>1679</v>
      </c>
      <c r="D1123" s="109" t="s">
        <v>826</v>
      </c>
      <c r="E1123" s="109" t="s">
        <v>1711</v>
      </c>
      <c r="F1123" s="109" t="s">
        <v>1712</v>
      </c>
      <c r="G1123" s="109">
        <v>63</v>
      </c>
      <c r="H1123" s="130" t="s">
        <v>941</v>
      </c>
      <c r="I1123" s="125" t="s">
        <v>82</v>
      </c>
      <c r="J1123" s="109" t="s">
        <v>874</v>
      </c>
      <c r="K1123" s="109" t="s">
        <v>1713</v>
      </c>
      <c r="L1123" s="109" t="s">
        <v>35</v>
      </c>
      <c r="M1123" s="109" t="s">
        <v>83</v>
      </c>
      <c r="N1123" s="109" t="s">
        <v>84</v>
      </c>
      <c r="O1123" s="109" t="s">
        <v>826</v>
      </c>
      <c r="P1123" s="109" t="s">
        <v>85</v>
      </c>
      <c r="Q1123" s="130" t="s">
        <v>826</v>
      </c>
      <c r="R1123" s="130" t="s">
        <v>37</v>
      </c>
      <c r="S1123" s="109" t="s">
        <v>826</v>
      </c>
      <c r="T1123" s="109" t="s">
        <v>826</v>
      </c>
      <c r="U1123" s="109" t="s">
        <v>826</v>
      </c>
      <c r="V1123" s="109" t="s">
        <v>826</v>
      </c>
      <c r="W1123" s="109" t="s">
        <v>826</v>
      </c>
      <c r="X1123" s="107" t="str">
        <f t="shared" si="1232"/>
        <v>--1116-20-04</v>
      </c>
      <c r="Y1123" s="105" t="e">
        <f t="shared" ref="Y1123:AC1123" ca="1" si="1236">TRIM(SUBSTITUTE(SUBSTITUTE(OFFSET($Q1123,0,COLUMN()-COLUMN($AL$1)),CHAR(160)," "),_xludf.UNICHAR(8239)," "))</f>
        <v>#NAME?</v>
      </c>
      <c r="Z1123" s="105" t="e">
        <f t="shared" ca="1" si="1236"/>
        <v>#NAME?</v>
      </c>
      <c r="AA1123" s="105" t="e">
        <f t="shared" ca="1" si="1236"/>
        <v>#NAME?</v>
      </c>
      <c r="AB1123" s="105" t="e">
        <f t="shared" ca="1" si="1236"/>
        <v>#NAME?</v>
      </c>
      <c r="AC1123" s="105" t="e">
        <f t="shared" ca="1" si="1236"/>
        <v>#NAME?</v>
      </c>
      <c r="AD1123" s="107">
        <f t="shared" si="1077"/>
        <v>1</v>
      </c>
      <c r="AE1123" s="107" t="str">
        <f t="shared" si="1235"/>
        <v>2026-04</v>
      </c>
      <c r="AF1123" s="107">
        <f t="shared" si="1078"/>
        <v>0</v>
      </c>
      <c r="AG1123" s="107">
        <f t="shared" si="1079"/>
        <v>0</v>
      </c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</row>
    <row r="1124" spans="1:47" ht="24" customHeight="1" x14ac:dyDescent="0.3">
      <c r="A1124" s="48">
        <v>11</v>
      </c>
      <c r="B1124" s="109" t="s">
        <v>1714</v>
      </c>
      <c r="C1124" s="109" t="s">
        <v>1679</v>
      </c>
      <c r="D1124" s="109" t="s">
        <v>826</v>
      </c>
      <c r="E1124" s="109" t="s">
        <v>1715</v>
      </c>
      <c r="F1124" s="109" t="s">
        <v>1716</v>
      </c>
      <c r="G1124" s="109">
        <v>41</v>
      </c>
      <c r="H1124" s="130" t="s">
        <v>549</v>
      </c>
      <c r="I1124" s="125" t="s">
        <v>82</v>
      </c>
      <c r="J1124" s="109" t="s">
        <v>874</v>
      </c>
      <c r="K1124" s="109" t="s">
        <v>1717</v>
      </c>
      <c r="L1124" s="109" t="s">
        <v>35</v>
      </c>
      <c r="M1124" s="109" t="s">
        <v>83</v>
      </c>
      <c r="N1124" s="109" t="s">
        <v>84</v>
      </c>
      <c r="O1124" s="109" t="s">
        <v>826</v>
      </c>
      <c r="P1124" s="109" t="s">
        <v>85</v>
      </c>
      <c r="Q1124" s="130" t="s">
        <v>826</v>
      </c>
      <c r="R1124" s="130" t="s">
        <v>37</v>
      </c>
      <c r="S1124" s="109" t="s">
        <v>826</v>
      </c>
      <c r="T1124" s="109" t="s">
        <v>826</v>
      </c>
      <c r="U1124" s="109" t="s">
        <v>826</v>
      </c>
      <c r="V1124" s="109" t="s">
        <v>826</v>
      </c>
      <c r="W1124" s="109" t="s">
        <v>826</v>
      </c>
      <c r="X1124" s="107" t="str">
        <f t="shared" si="1232"/>
        <v>--1117-20-04</v>
      </c>
      <c r="Y1124" s="105" t="e">
        <f t="shared" ref="Y1124:AC1124" ca="1" si="1237">TRIM(SUBSTITUTE(SUBSTITUTE(OFFSET($Q1124,0,COLUMN()-COLUMN($AL$1)),CHAR(160)," "),_xludf.UNICHAR(8239)," "))</f>
        <v>#NAME?</v>
      </c>
      <c r="Z1124" s="105" t="e">
        <f t="shared" ca="1" si="1237"/>
        <v>#NAME?</v>
      </c>
      <c r="AA1124" s="105" t="e">
        <f t="shared" ca="1" si="1237"/>
        <v>#NAME?</v>
      </c>
      <c r="AB1124" s="105" t="e">
        <f t="shared" ca="1" si="1237"/>
        <v>#NAME?</v>
      </c>
      <c r="AC1124" s="105" t="e">
        <f t="shared" ca="1" si="1237"/>
        <v>#NAME?</v>
      </c>
      <c r="AD1124" s="107">
        <f t="shared" si="1077"/>
        <v>1</v>
      </c>
      <c r="AE1124" s="107" t="str">
        <f t="shared" si="1235"/>
        <v>2026-04</v>
      </c>
      <c r="AF1124" s="107">
        <f t="shared" si="1078"/>
        <v>1</v>
      </c>
      <c r="AG1124" s="107">
        <f t="shared" si="1079"/>
        <v>1</v>
      </c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</row>
    <row r="1125" spans="1:47" ht="24" customHeight="1" x14ac:dyDescent="0.3">
      <c r="A1125" s="48">
        <v>12</v>
      </c>
      <c r="B1125" s="109" t="s">
        <v>1718</v>
      </c>
      <c r="C1125" s="109" t="s">
        <v>1679</v>
      </c>
      <c r="D1125" s="109" t="s">
        <v>826</v>
      </c>
      <c r="E1125" s="109" t="s">
        <v>1719</v>
      </c>
      <c r="F1125" s="109" t="s">
        <v>1720</v>
      </c>
      <c r="G1125" s="109">
        <v>4</v>
      </c>
      <c r="H1125" s="130" t="s">
        <v>212</v>
      </c>
      <c r="I1125" s="126" t="s">
        <v>88</v>
      </c>
      <c r="J1125" s="109" t="s">
        <v>897</v>
      </c>
      <c r="K1125" s="109" t="s">
        <v>1340</v>
      </c>
      <c r="L1125" s="109" t="s">
        <v>35</v>
      </c>
      <c r="M1125" s="109" t="s">
        <v>89</v>
      </c>
      <c r="N1125" s="109" t="s">
        <v>84</v>
      </c>
      <c r="O1125" s="109" t="s">
        <v>826</v>
      </c>
      <c r="P1125" s="109" t="s">
        <v>85</v>
      </c>
      <c r="Q1125" s="130" t="s">
        <v>826</v>
      </c>
      <c r="R1125" s="130" t="s">
        <v>826</v>
      </c>
      <c r="S1125" s="109" t="s">
        <v>826</v>
      </c>
      <c r="T1125" s="109" t="s">
        <v>826</v>
      </c>
      <c r="U1125" s="109" t="s">
        <v>7</v>
      </c>
      <c r="V1125" s="109" t="s">
        <v>826</v>
      </c>
      <c r="W1125" s="109" t="s">
        <v>826</v>
      </c>
      <c r="X1125" s="107" t="str">
        <f t="shared" si="1232"/>
        <v>--1118-20-04</v>
      </c>
      <c r="Y1125" s="105" t="e">
        <f t="shared" ref="Y1125:AC1125" ca="1" si="1238">TRIM(SUBSTITUTE(SUBSTITUTE(OFFSET($Q1125,0,COLUMN()-COLUMN($AL$1)),CHAR(160)," "),_xludf.UNICHAR(8239)," "))</f>
        <v>#NAME?</v>
      </c>
      <c r="Z1125" s="105" t="e">
        <f t="shared" ca="1" si="1238"/>
        <v>#NAME?</v>
      </c>
      <c r="AA1125" s="105" t="e">
        <f t="shared" ca="1" si="1238"/>
        <v>#NAME?</v>
      </c>
      <c r="AB1125" s="105" t="e">
        <f t="shared" ca="1" si="1238"/>
        <v>#NAME?</v>
      </c>
      <c r="AC1125" s="105" t="e">
        <f t="shared" ca="1" si="1238"/>
        <v>#NAME?</v>
      </c>
      <c r="AD1125" s="107">
        <f t="shared" si="1077"/>
        <v>1</v>
      </c>
      <c r="AE1125" s="107" t="str">
        <f t="shared" si="1235"/>
        <v>2026-04</v>
      </c>
      <c r="AF1125" s="107">
        <f t="shared" si="1078"/>
        <v>1</v>
      </c>
      <c r="AG1125" s="107">
        <f t="shared" si="1079"/>
        <v>1</v>
      </c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</row>
    <row r="1126" spans="1:47" ht="24" customHeight="1" x14ac:dyDescent="0.3">
      <c r="A1126" s="48">
        <v>13</v>
      </c>
      <c r="B1126" s="109" t="s">
        <v>1721</v>
      </c>
      <c r="C1126" s="109" t="s">
        <v>1679</v>
      </c>
      <c r="D1126" s="109" t="s">
        <v>826</v>
      </c>
      <c r="E1126" s="109" t="s">
        <v>1722</v>
      </c>
      <c r="F1126" s="109" t="s">
        <v>1723</v>
      </c>
      <c r="G1126" s="109">
        <v>1</v>
      </c>
      <c r="H1126" s="130" t="s">
        <v>212</v>
      </c>
      <c r="I1126" s="125" t="s">
        <v>82</v>
      </c>
      <c r="J1126" s="109" t="s">
        <v>874</v>
      </c>
      <c r="K1126" s="109" t="s">
        <v>1340</v>
      </c>
      <c r="L1126" s="109" t="s">
        <v>35</v>
      </c>
      <c r="M1126" s="109" t="s">
        <v>89</v>
      </c>
      <c r="N1126" s="109" t="s">
        <v>84</v>
      </c>
      <c r="O1126" s="109" t="s">
        <v>826</v>
      </c>
      <c r="P1126" s="109" t="s">
        <v>85</v>
      </c>
      <c r="Q1126" s="130" t="s">
        <v>826</v>
      </c>
      <c r="R1126" s="130" t="s">
        <v>826</v>
      </c>
      <c r="S1126" s="109" t="s">
        <v>826</v>
      </c>
      <c r="T1126" s="109" t="s">
        <v>826</v>
      </c>
      <c r="U1126" s="109" t="s">
        <v>7</v>
      </c>
      <c r="V1126" s="109" t="s">
        <v>826</v>
      </c>
      <c r="W1126" s="109" t="s">
        <v>826</v>
      </c>
      <c r="X1126" s="107" t="str">
        <f t="shared" si="1232"/>
        <v>--1119-20-04</v>
      </c>
      <c r="Y1126" s="105" t="e">
        <f t="shared" ref="Y1126:AC1126" ca="1" si="1239">TRIM(SUBSTITUTE(SUBSTITUTE(OFFSET($Q1126,0,COLUMN()-COLUMN($AL$1)),CHAR(160)," "),_xludf.UNICHAR(8239)," "))</f>
        <v>#NAME?</v>
      </c>
      <c r="Z1126" s="105" t="e">
        <f t="shared" ca="1" si="1239"/>
        <v>#NAME?</v>
      </c>
      <c r="AA1126" s="105" t="e">
        <f t="shared" ca="1" si="1239"/>
        <v>#NAME?</v>
      </c>
      <c r="AB1126" s="105" t="e">
        <f t="shared" ca="1" si="1239"/>
        <v>#NAME?</v>
      </c>
      <c r="AC1126" s="105" t="e">
        <f t="shared" ca="1" si="1239"/>
        <v>#NAME?</v>
      </c>
      <c r="AD1126" s="107">
        <f t="shared" si="1077"/>
        <v>1</v>
      </c>
      <c r="AE1126" s="107" t="str">
        <f t="shared" si="1235"/>
        <v>2026-04</v>
      </c>
      <c r="AF1126" s="107">
        <f t="shared" si="1078"/>
        <v>1</v>
      </c>
      <c r="AG1126" s="107">
        <f t="shared" si="1079"/>
        <v>1</v>
      </c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</row>
    <row r="1127" spans="1:47" ht="24" customHeight="1" x14ac:dyDescent="0.3">
      <c r="A1127" s="48">
        <v>14</v>
      </c>
      <c r="B1127" s="109" t="s">
        <v>1724</v>
      </c>
      <c r="C1127" s="109" t="s">
        <v>1679</v>
      </c>
      <c r="D1127" s="109" t="s">
        <v>826</v>
      </c>
      <c r="E1127" s="109" t="s">
        <v>1725</v>
      </c>
      <c r="F1127" s="109" t="s">
        <v>1726</v>
      </c>
      <c r="G1127" s="109">
        <v>3</v>
      </c>
      <c r="H1127" s="130" t="s">
        <v>212</v>
      </c>
      <c r="I1127" s="126" t="s">
        <v>88</v>
      </c>
      <c r="J1127" s="109" t="s">
        <v>897</v>
      </c>
      <c r="K1127" s="109" t="s">
        <v>1710</v>
      </c>
      <c r="L1127" s="109" t="s">
        <v>35</v>
      </c>
      <c r="M1127" s="109" t="s">
        <v>89</v>
      </c>
      <c r="N1127" s="109" t="s">
        <v>84</v>
      </c>
      <c r="O1127" s="109" t="s">
        <v>826</v>
      </c>
      <c r="P1127" s="109" t="s">
        <v>85</v>
      </c>
      <c r="Q1127" s="130" t="s">
        <v>826</v>
      </c>
      <c r="R1127" s="130" t="s">
        <v>826</v>
      </c>
      <c r="S1127" s="109" t="s">
        <v>826</v>
      </c>
      <c r="T1127" s="109" t="s">
        <v>826</v>
      </c>
      <c r="U1127" s="109" t="s">
        <v>7</v>
      </c>
      <c r="V1127" s="109" t="s">
        <v>826</v>
      </c>
      <c r="W1127" s="109" t="s">
        <v>826</v>
      </c>
      <c r="X1127" s="107" t="str">
        <f t="shared" si="1232"/>
        <v>--1120-20-04</v>
      </c>
      <c r="Y1127" s="105" t="e">
        <f t="shared" ref="Y1127:AC1127" ca="1" si="1240">TRIM(SUBSTITUTE(SUBSTITUTE(OFFSET($Q1127,0,COLUMN()-COLUMN($AL$1)),CHAR(160)," "),_xludf.UNICHAR(8239)," "))</f>
        <v>#NAME?</v>
      </c>
      <c r="Z1127" s="105" t="e">
        <f t="shared" ca="1" si="1240"/>
        <v>#NAME?</v>
      </c>
      <c r="AA1127" s="105" t="e">
        <f t="shared" ca="1" si="1240"/>
        <v>#NAME?</v>
      </c>
      <c r="AB1127" s="105" t="e">
        <f t="shared" ca="1" si="1240"/>
        <v>#NAME?</v>
      </c>
      <c r="AC1127" s="105" t="e">
        <f t="shared" ca="1" si="1240"/>
        <v>#NAME?</v>
      </c>
      <c r="AD1127" s="107">
        <f t="shared" si="1077"/>
        <v>1</v>
      </c>
      <c r="AE1127" s="107" t="str">
        <f t="shared" si="1235"/>
        <v>2026-04</v>
      </c>
      <c r="AF1127" s="107">
        <f t="shared" si="1078"/>
        <v>1</v>
      </c>
      <c r="AG1127" s="107">
        <f t="shared" si="1079"/>
        <v>1</v>
      </c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</row>
    <row r="1128" spans="1:47" ht="24" customHeight="1" x14ac:dyDescent="0.3">
      <c r="A1128" s="48">
        <v>15</v>
      </c>
      <c r="B1128" s="109" t="s">
        <v>607</v>
      </c>
      <c r="C1128" s="109" t="s">
        <v>1679</v>
      </c>
      <c r="D1128" s="109" t="s">
        <v>826</v>
      </c>
      <c r="E1128" s="109" t="s">
        <v>1727</v>
      </c>
      <c r="F1128" s="109" t="s">
        <v>1728</v>
      </c>
      <c r="G1128" s="109">
        <v>29</v>
      </c>
      <c r="H1128" s="130" t="s">
        <v>549</v>
      </c>
      <c r="I1128" s="125" t="s">
        <v>82</v>
      </c>
      <c r="J1128" s="109" t="s">
        <v>874</v>
      </c>
      <c r="K1128" s="109" t="s">
        <v>1729</v>
      </c>
      <c r="L1128" s="109" t="s">
        <v>35</v>
      </c>
      <c r="M1128" s="109" t="s">
        <v>83</v>
      </c>
      <c r="N1128" s="109" t="s">
        <v>84</v>
      </c>
      <c r="O1128" s="109" t="s">
        <v>826</v>
      </c>
      <c r="P1128" s="109" t="s">
        <v>85</v>
      </c>
      <c r="Q1128" s="136" t="s">
        <v>16</v>
      </c>
      <c r="R1128" s="130" t="s">
        <v>826</v>
      </c>
      <c r="S1128" s="109" t="s">
        <v>826</v>
      </c>
      <c r="T1128" s="109" t="s">
        <v>826</v>
      </c>
      <c r="U1128" s="109" t="s">
        <v>7</v>
      </c>
      <c r="V1128" s="109" t="s">
        <v>826</v>
      </c>
      <c r="W1128" s="109" t="s">
        <v>826</v>
      </c>
      <c r="X1128" s="107" t="str">
        <f t="shared" si="1232"/>
        <v>--1121-20-04</v>
      </c>
      <c r="Y1128" s="105" t="e">
        <f t="shared" ref="Y1128:AC1128" ca="1" si="1241">TRIM(SUBSTITUTE(SUBSTITUTE(OFFSET($Q1128,0,COLUMN()-COLUMN($AL$1)),CHAR(160)," "),_xludf.UNICHAR(8239)," "))</f>
        <v>#NAME?</v>
      </c>
      <c r="Z1128" s="105" t="e">
        <f t="shared" ca="1" si="1241"/>
        <v>#NAME?</v>
      </c>
      <c r="AA1128" s="105" t="e">
        <f t="shared" ca="1" si="1241"/>
        <v>#NAME?</v>
      </c>
      <c r="AB1128" s="105" t="e">
        <f t="shared" ca="1" si="1241"/>
        <v>#NAME?</v>
      </c>
      <c r="AC1128" s="105" t="e">
        <f t="shared" ca="1" si="1241"/>
        <v>#NAME?</v>
      </c>
      <c r="AD1128" s="107">
        <f t="shared" si="1077"/>
        <v>1</v>
      </c>
      <c r="AE1128" s="107" t="str">
        <f t="shared" si="1235"/>
        <v>2026-04</v>
      </c>
      <c r="AF1128" s="107">
        <f t="shared" si="1078"/>
        <v>0</v>
      </c>
      <c r="AG1128" s="107">
        <f t="shared" si="1079"/>
        <v>0</v>
      </c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</row>
    <row r="1129" spans="1:47" ht="24" customHeight="1" x14ac:dyDescent="0.3">
      <c r="A1129" s="48">
        <v>16</v>
      </c>
      <c r="B1129" s="109" t="s">
        <v>567</v>
      </c>
      <c r="C1129" s="109" t="s">
        <v>1679</v>
      </c>
      <c r="D1129" s="109" t="s">
        <v>826</v>
      </c>
      <c r="E1129" s="109" t="s">
        <v>1730</v>
      </c>
      <c r="F1129" s="109" t="s">
        <v>1731</v>
      </c>
      <c r="G1129" s="109">
        <v>29</v>
      </c>
      <c r="H1129" s="130" t="s">
        <v>549</v>
      </c>
      <c r="I1129" s="125" t="s">
        <v>82</v>
      </c>
      <c r="J1129" s="109" t="s">
        <v>874</v>
      </c>
      <c r="K1129" s="109" t="s">
        <v>1732</v>
      </c>
      <c r="L1129" s="109" t="s">
        <v>35</v>
      </c>
      <c r="M1129" s="109" t="s">
        <v>83</v>
      </c>
      <c r="N1129" s="109" t="s">
        <v>84</v>
      </c>
      <c r="O1129" s="109" t="s">
        <v>826</v>
      </c>
      <c r="P1129" s="109" t="s">
        <v>85</v>
      </c>
      <c r="Q1129" s="130" t="s">
        <v>826</v>
      </c>
      <c r="R1129" s="130" t="s">
        <v>826</v>
      </c>
      <c r="S1129" s="109" t="s">
        <v>826</v>
      </c>
      <c r="T1129" s="109" t="s">
        <v>826</v>
      </c>
      <c r="U1129" s="109" t="s">
        <v>7</v>
      </c>
      <c r="V1129" s="109" t="s">
        <v>826</v>
      </c>
      <c r="W1129" s="109" t="s">
        <v>826</v>
      </c>
      <c r="X1129" s="107" t="str">
        <f t="shared" si="1232"/>
        <v>--1122-20-04</v>
      </c>
      <c r="Y1129" s="105" t="e">
        <f t="shared" ref="Y1129:AC1129" ca="1" si="1242">TRIM(SUBSTITUTE(SUBSTITUTE(OFFSET($Q1129,0,COLUMN()-COLUMN($AL$1)),CHAR(160)," "),_xludf.UNICHAR(8239)," "))</f>
        <v>#NAME?</v>
      </c>
      <c r="Z1129" s="105" t="e">
        <f t="shared" ca="1" si="1242"/>
        <v>#NAME?</v>
      </c>
      <c r="AA1129" s="105" t="e">
        <f t="shared" ca="1" si="1242"/>
        <v>#NAME?</v>
      </c>
      <c r="AB1129" s="105" t="e">
        <f t="shared" ca="1" si="1242"/>
        <v>#NAME?</v>
      </c>
      <c r="AC1129" s="105" t="e">
        <f t="shared" ca="1" si="1242"/>
        <v>#NAME?</v>
      </c>
      <c r="AD1129" s="107">
        <f t="shared" si="1077"/>
        <v>1</v>
      </c>
      <c r="AE1129" s="107" t="str">
        <f t="shared" si="1235"/>
        <v>2026-04</v>
      </c>
      <c r="AF1129" s="107">
        <f t="shared" si="1078"/>
        <v>0</v>
      </c>
      <c r="AG1129" s="107">
        <f t="shared" si="1079"/>
        <v>0</v>
      </c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</row>
    <row r="1130" spans="1:47" ht="24" customHeight="1" x14ac:dyDescent="0.3">
      <c r="A1130" s="48">
        <v>17</v>
      </c>
      <c r="B1130" s="109" t="s">
        <v>1733</v>
      </c>
      <c r="C1130" s="109" t="s">
        <v>1679</v>
      </c>
      <c r="D1130" s="109" t="s">
        <v>826</v>
      </c>
      <c r="E1130" s="109" t="s">
        <v>1734</v>
      </c>
      <c r="F1130" s="109" t="s">
        <v>1735</v>
      </c>
      <c r="G1130" s="109">
        <v>9</v>
      </c>
      <c r="H1130" s="130" t="s">
        <v>976</v>
      </c>
      <c r="I1130" s="126" t="s">
        <v>88</v>
      </c>
      <c r="J1130" s="109" t="s">
        <v>897</v>
      </c>
      <c r="K1130" s="109" t="s">
        <v>1537</v>
      </c>
      <c r="L1130" s="109" t="s">
        <v>35</v>
      </c>
      <c r="M1130" s="109" t="s">
        <v>89</v>
      </c>
      <c r="N1130" s="109" t="s">
        <v>84</v>
      </c>
      <c r="O1130" s="109" t="s">
        <v>826</v>
      </c>
      <c r="P1130" s="109" t="s">
        <v>85</v>
      </c>
      <c r="Q1130" s="136" t="s">
        <v>16</v>
      </c>
      <c r="R1130" s="130" t="s">
        <v>826</v>
      </c>
      <c r="S1130" s="109" t="s">
        <v>826</v>
      </c>
      <c r="T1130" s="109" t="s">
        <v>826</v>
      </c>
      <c r="U1130" s="109" t="s">
        <v>7</v>
      </c>
      <c r="V1130" s="109" t="s">
        <v>826</v>
      </c>
      <c r="W1130" s="109" t="s">
        <v>826</v>
      </c>
      <c r="X1130" s="107" t="str">
        <f t="shared" si="1232"/>
        <v>--1123-20-04</v>
      </c>
      <c r="Y1130" s="105" t="e">
        <f t="shared" ref="Y1130:AC1130" ca="1" si="1243">TRIM(SUBSTITUTE(SUBSTITUTE(OFFSET($Q1130,0,COLUMN()-COLUMN($AL$1)),CHAR(160)," "),_xludf.UNICHAR(8239)," "))</f>
        <v>#NAME?</v>
      </c>
      <c r="Z1130" s="105" t="e">
        <f t="shared" ca="1" si="1243"/>
        <v>#NAME?</v>
      </c>
      <c r="AA1130" s="105" t="e">
        <f t="shared" ca="1" si="1243"/>
        <v>#NAME?</v>
      </c>
      <c r="AB1130" s="105" t="e">
        <f t="shared" ca="1" si="1243"/>
        <v>#NAME?</v>
      </c>
      <c r="AC1130" s="105" t="e">
        <f t="shared" ca="1" si="1243"/>
        <v>#NAME?</v>
      </c>
      <c r="AD1130" s="107">
        <f t="shared" si="1077"/>
        <v>1</v>
      </c>
      <c r="AE1130" s="107" t="str">
        <f t="shared" si="1235"/>
        <v>2026-04</v>
      </c>
      <c r="AF1130" s="107">
        <f t="shared" si="1078"/>
        <v>1</v>
      </c>
      <c r="AG1130" s="107">
        <f t="shared" si="1079"/>
        <v>1</v>
      </c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</row>
    <row r="1131" spans="1:47" ht="24" customHeight="1" x14ac:dyDescent="0.3">
      <c r="A1131" s="48">
        <v>18</v>
      </c>
      <c r="B1131" s="109" t="s">
        <v>1736</v>
      </c>
      <c r="C1131" s="109" t="s">
        <v>1679</v>
      </c>
      <c r="D1131" s="109" t="s">
        <v>826</v>
      </c>
      <c r="E1131" s="109" t="s">
        <v>1737</v>
      </c>
      <c r="F1131" s="109" t="s">
        <v>1738</v>
      </c>
      <c r="G1131" s="109">
        <v>28</v>
      </c>
      <c r="H1131" s="130" t="s">
        <v>549</v>
      </c>
      <c r="I1131" s="125" t="s">
        <v>82</v>
      </c>
      <c r="J1131" s="109" t="s">
        <v>874</v>
      </c>
      <c r="K1131" s="109" t="s">
        <v>1537</v>
      </c>
      <c r="L1131" s="109" t="s">
        <v>35</v>
      </c>
      <c r="M1131" s="109" t="s">
        <v>83</v>
      </c>
      <c r="N1131" s="109" t="s">
        <v>84</v>
      </c>
      <c r="O1131" s="109" t="s">
        <v>826</v>
      </c>
      <c r="P1131" s="109" t="s">
        <v>85</v>
      </c>
      <c r="Q1131" s="136" t="s">
        <v>4</v>
      </c>
      <c r="R1131" s="130" t="s">
        <v>826</v>
      </c>
      <c r="S1131" s="109" t="s">
        <v>826</v>
      </c>
      <c r="T1131" s="109" t="s">
        <v>826</v>
      </c>
      <c r="U1131" s="109" t="s">
        <v>826</v>
      </c>
      <c r="V1131" s="109" t="s">
        <v>826</v>
      </c>
      <c r="W1131" s="109" t="s">
        <v>826</v>
      </c>
      <c r="X1131" s="107" t="str">
        <f t="shared" si="1232"/>
        <v>--1124-20-04</v>
      </c>
      <c r="Y1131" s="105" t="e">
        <f t="shared" ref="Y1131:AC1131" ca="1" si="1244">TRIM(SUBSTITUTE(SUBSTITUTE(OFFSET($Q1131,0,COLUMN()-COLUMN($AL$1)),CHAR(160)," "),_xludf.UNICHAR(8239)," "))</f>
        <v>#NAME?</v>
      </c>
      <c r="Z1131" s="105" t="e">
        <f t="shared" ca="1" si="1244"/>
        <v>#NAME?</v>
      </c>
      <c r="AA1131" s="105" t="e">
        <f t="shared" ca="1" si="1244"/>
        <v>#NAME?</v>
      </c>
      <c r="AB1131" s="105" t="e">
        <f t="shared" ca="1" si="1244"/>
        <v>#NAME?</v>
      </c>
      <c r="AC1131" s="105" t="e">
        <f t="shared" ca="1" si="1244"/>
        <v>#NAME?</v>
      </c>
      <c r="AD1131" s="107">
        <f t="shared" si="1077"/>
        <v>1</v>
      </c>
      <c r="AE1131" s="107" t="str">
        <f t="shared" si="1235"/>
        <v>2026-04</v>
      </c>
      <c r="AF1131" s="107">
        <f t="shared" si="1078"/>
        <v>1</v>
      </c>
      <c r="AG1131" s="107">
        <f t="shared" si="1079"/>
        <v>1</v>
      </c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</row>
    <row r="1132" spans="1:47" ht="24" customHeight="1" x14ac:dyDescent="0.3">
      <c r="A1132" s="48">
        <v>19</v>
      </c>
      <c r="B1132" s="109" t="s">
        <v>1739</v>
      </c>
      <c r="C1132" s="109" t="s">
        <v>1679</v>
      </c>
      <c r="D1132" s="109" t="s">
        <v>826</v>
      </c>
      <c r="E1132" s="109" t="s">
        <v>1740</v>
      </c>
      <c r="F1132" s="109" t="s">
        <v>1741</v>
      </c>
      <c r="G1132" s="109">
        <v>11</v>
      </c>
      <c r="H1132" s="130" t="s">
        <v>976</v>
      </c>
      <c r="I1132" s="125" t="s">
        <v>82</v>
      </c>
      <c r="J1132" s="109" t="s">
        <v>874</v>
      </c>
      <c r="K1132" s="109" t="s">
        <v>1742</v>
      </c>
      <c r="L1132" s="109" t="s">
        <v>35</v>
      </c>
      <c r="M1132" s="109" t="s">
        <v>89</v>
      </c>
      <c r="N1132" s="109" t="s">
        <v>84</v>
      </c>
      <c r="O1132" s="109" t="s">
        <v>826</v>
      </c>
      <c r="P1132" s="109" t="s">
        <v>85</v>
      </c>
      <c r="Q1132" s="136" t="s">
        <v>16</v>
      </c>
      <c r="R1132" s="130" t="s">
        <v>826</v>
      </c>
      <c r="S1132" s="109" t="s">
        <v>826</v>
      </c>
      <c r="T1132" s="109" t="s">
        <v>826</v>
      </c>
      <c r="U1132" s="109" t="s">
        <v>826</v>
      </c>
      <c r="V1132" s="109" t="s">
        <v>826</v>
      </c>
      <c r="W1132" s="109" t="s">
        <v>826</v>
      </c>
      <c r="X1132" s="107" t="str">
        <f t="shared" si="1232"/>
        <v>--1125-20-04</v>
      </c>
      <c r="Y1132" s="105" t="e">
        <f t="shared" ref="Y1132:AC1132" ca="1" si="1245">TRIM(SUBSTITUTE(SUBSTITUTE(OFFSET($Q1132,0,COLUMN()-COLUMN($AL$1)),CHAR(160)," "),_xludf.UNICHAR(8239)," "))</f>
        <v>#NAME?</v>
      </c>
      <c r="Z1132" s="105" t="e">
        <f t="shared" ca="1" si="1245"/>
        <v>#NAME?</v>
      </c>
      <c r="AA1132" s="105" t="e">
        <f t="shared" ca="1" si="1245"/>
        <v>#NAME?</v>
      </c>
      <c r="AB1132" s="105" t="e">
        <f t="shared" ca="1" si="1245"/>
        <v>#NAME?</v>
      </c>
      <c r="AC1132" s="105" t="e">
        <f t="shared" ca="1" si="1245"/>
        <v>#NAME?</v>
      </c>
      <c r="AD1132" s="107">
        <f t="shared" si="1077"/>
        <v>1</v>
      </c>
      <c r="AE1132" s="107" t="str">
        <f t="shared" si="1235"/>
        <v>2026-04</v>
      </c>
      <c r="AF1132" s="107">
        <f t="shared" si="1078"/>
        <v>1</v>
      </c>
      <c r="AG1132" s="107">
        <f t="shared" si="1079"/>
        <v>1</v>
      </c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</row>
    <row r="1133" spans="1:47" ht="24" customHeight="1" x14ac:dyDescent="0.3">
      <c r="A1133" s="48">
        <v>20</v>
      </c>
      <c r="B1133" s="109" t="s">
        <v>1743</v>
      </c>
      <c r="C1133" s="109" t="s">
        <v>1679</v>
      </c>
      <c r="D1133" s="109" t="s">
        <v>826</v>
      </c>
      <c r="E1133" s="109" t="s">
        <v>1744</v>
      </c>
      <c r="F1133" s="109" t="s">
        <v>1745</v>
      </c>
      <c r="G1133" s="109">
        <v>29</v>
      </c>
      <c r="H1133" s="130" t="s">
        <v>549</v>
      </c>
      <c r="I1133" s="125" t="s">
        <v>82</v>
      </c>
      <c r="J1133" s="109" t="s">
        <v>874</v>
      </c>
      <c r="K1133" s="109" t="s">
        <v>1746</v>
      </c>
      <c r="L1133" s="109" t="s">
        <v>35</v>
      </c>
      <c r="M1133" s="109" t="s">
        <v>83</v>
      </c>
      <c r="N1133" s="109" t="s">
        <v>84</v>
      </c>
      <c r="O1133" s="109" t="s">
        <v>826</v>
      </c>
      <c r="P1133" s="109" t="s">
        <v>85</v>
      </c>
      <c r="Q1133" s="136" t="s">
        <v>4</v>
      </c>
      <c r="R1133" s="130" t="s">
        <v>826</v>
      </c>
      <c r="S1133" s="109" t="s">
        <v>826</v>
      </c>
      <c r="T1133" s="109" t="s">
        <v>826</v>
      </c>
      <c r="U1133" s="109" t="s">
        <v>826</v>
      </c>
      <c r="V1133" s="109" t="s">
        <v>826</v>
      </c>
      <c r="W1133" s="109" t="s">
        <v>826</v>
      </c>
      <c r="X1133" s="107" t="str">
        <f t="shared" si="1232"/>
        <v>--1126-20-04</v>
      </c>
      <c r="Y1133" s="105" t="e">
        <f t="shared" ref="Y1133:AC1133" ca="1" si="1246">TRIM(SUBSTITUTE(SUBSTITUTE(OFFSET($Q1133,0,COLUMN()-COLUMN($AL$1)),CHAR(160)," "),_xludf.UNICHAR(8239)," "))</f>
        <v>#NAME?</v>
      </c>
      <c r="Z1133" s="105" t="e">
        <f t="shared" ca="1" si="1246"/>
        <v>#NAME?</v>
      </c>
      <c r="AA1133" s="105" t="e">
        <f t="shared" ca="1" si="1246"/>
        <v>#NAME?</v>
      </c>
      <c r="AB1133" s="105" t="e">
        <f t="shared" ca="1" si="1246"/>
        <v>#NAME?</v>
      </c>
      <c r="AC1133" s="105" t="e">
        <f t="shared" ca="1" si="1246"/>
        <v>#NAME?</v>
      </c>
      <c r="AD1133" s="107">
        <f t="shared" si="1077"/>
        <v>1</v>
      </c>
      <c r="AE1133" s="107" t="str">
        <f t="shared" si="1235"/>
        <v>2026-04</v>
      </c>
      <c r="AF1133" s="107">
        <f t="shared" si="1078"/>
        <v>1</v>
      </c>
      <c r="AG1133" s="107">
        <f t="shared" si="1079"/>
        <v>1</v>
      </c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</row>
    <row r="1134" spans="1:47" ht="24" customHeight="1" x14ac:dyDescent="0.3">
      <c r="A1134" s="48">
        <v>21</v>
      </c>
      <c r="B1134" s="109" t="s">
        <v>1747</v>
      </c>
      <c r="C1134" s="109" t="s">
        <v>1679</v>
      </c>
      <c r="D1134" s="109" t="s">
        <v>826</v>
      </c>
      <c r="E1134" s="109" t="s">
        <v>1748</v>
      </c>
      <c r="F1134" s="109" t="s">
        <v>1749</v>
      </c>
      <c r="G1134" s="109">
        <v>1</v>
      </c>
      <c r="H1134" s="130" t="s">
        <v>212</v>
      </c>
      <c r="I1134" s="126" t="s">
        <v>88</v>
      </c>
      <c r="J1134" s="109" t="s">
        <v>897</v>
      </c>
      <c r="K1134" s="109" t="s">
        <v>1750</v>
      </c>
      <c r="L1134" s="109" t="s">
        <v>35</v>
      </c>
      <c r="M1134" s="109" t="s">
        <v>89</v>
      </c>
      <c r="N1134" s="109" t="s">
        <v>84</v>
      </c>
      <c r="O1134" s="109" t="s">
        <v>826</v>
      </c>
      <c r="P1134" s="109" t="s">
        <v>85</v>
      </c>
      <c r="Q1134" s="130" t="s">
        <v>826</v>
      </c>
      <c r="R1134" s="130" t="s">
        <v>826</v>
      </c>
      <c r="S1134" s="109" t="s">
        <v>826</v>
      </c>
      <c r="T1134" s="109" t="s">
        <v>826</v>
      </c>
      <c r="U1134" s="109" t="s">
        <v>7</v>
      </c>
      <c r="V1134" s="109" t="s">
        <v>826</v>
      </c>
      <c r="W1134" s="109" t="s">
        <v>826</v>
      </c>
      <c r="X1134" s="107" t="str">
        <f t="shared" si="1232"/>
        <v>--1127-20-04</v>
      </c>
      <c r="Y1134" s="105" t="e">
        <f t="shared" ref="Y1134:AC1134" ca="1" si="1247">TRIM(SUBSTITUTE(SUBSTITUTE(OFFSET($Q1134,0,COLUMN()-COLUMN($AL$1)),CHAR(160)," "),_xludf.UNICHAR(8239)," "))</f>
        <v>#NAME?</v>
      </c>
      <c r="Z1134" s="105" t="e">
        <f t="shared" ca="1" si="1247"/>
        <v>#NAME?</v>
      </c>
      <c r="AA1134" s="105" t="e">
        <f t="shared" ca="1" si="1247"/>
        <v>#NAME?</v>
      </c>
      <c r="AB1134" s="105" t="e">
        <f t="shared" ca="1" si="1247"/>
        <v>#NAME?</v>
      </c>
      <c r="AC1134" s="105" t="e">
        <f t="shared" ca="1" si="1247"/>
        <v>#NAME?</v>
      </c>
      <c r="AD1134" s="107">
        <f t="shared" si="1077"/>
        <v>1</v>
      </c>
      <c r="AE1134" s="107" t="str">
        <f t="shared" si="1235"/>
        <v>2026-04</v>
      </c>
      <c r="AF1134" s="107">
        <f t="shared" si="1078"/>
        <v>1</v>
      </c>
      <c r="AG1134" s="107">
        <f t="shared" si="1079"/>
        <v>1</v>
      </c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</row>
    <row r="1135" spans="1:47" ht="24" customHeight="1" x14ac:dyDescent="0.3">
      <c r="A1135" s="48">
        <v>22</v>
      </c>
      <c r="B1135" s="109" t="s">
        <v>1751</v>
      </c>
      <c r="C1135" s="109" t="s">
        <v>1679</v>
      </c>
      <c r="D1135" s="109" t="s">
        <v>826</v>
      </c>
      <c r="E1135" s="109" t="s">
        <v>1752</v>
      </c>
      <c r="F1135" s="109" t="s">
        <v>1753</v>
      </c>
      <c r="G1135" s="109">
        <v>2</v>
      </c>
      <c r="H1135" s="130" t="s">
        <v>212</v>
      </c>
      <c r="I1135" s="125" t="s">
        <v>82</v>
      </c>
      <c r="J1135" s="109" t="s">
        <v>874</v>
      </c>
      <c r="K1135" s="109" t="s">
        <v>1754</v>
      </c>
      <c r="L1135" s="109" t="s">
        <v>35</v>
      </c>
      <c r="M1135" s="109" t="s">
        <v>89</v>
      </c>
      <c r="N1135" s="109" t="s">
        <v>84</v>
      </c>
      <c r="O1135" s="109" t="s">
        <v>826</v>
      </c>
      <c r="P1135" s="109" t="s">
        <v>85</v>
      </c>
      <c r="Q1135" s="136" t="s">
        <v>16</v>
      </c>
      <c r="R1135" s="130" t="s">
        <v>826</v>
      </c>
      <c r="S1135" s="109" t="s">
        <v>826</v>
      </c>
      <c r="T1135" s="109" t="s">
        <v>826</v>
      </c>
      <c r="U1135" s="109" t="s">
        <v>7</v>
      </c>
      <c r="V1135" s="109" t="s">
        <v>826</v>
      </c>
      <c r="W1135" s="109" t="s">
        <v>826</v>
      </c>
      <c r="X1135" s="107" t="str">
        <f t="shared" si="1232"/>
        <v>--1128-20-04</v>
      </c>
      <c r="Y1135" s="105" t="e">
        <f t="shared" ref="Y1135:AC1135" ca="1" si="1248">TRIM(SUBSTITUTE(SUBSTITUTE(OFFSET($Q1135,0,COLUMN()-COLUMN($AL$1)),CHAR(160)," "),_xludf.UNICHAR(8239)," "))</f>
        <v>#NAME?</v>
      </c>
      <c r="Z1135" s="105" t="e">
        <f t="shared" ca="1" si="1248"/>
        <v>#NAME?</v>
      </c>
      <c r="AA1135" s="105" t="e">
        <f t="shared" ca="1" si="1248"/>
        <v>#NAME?</v>
      </c>
      <c r="AB1135" s="105" t="e">
        <f t="shared" ca="1" si="1248"/>
        <v>#NAME?</v>
      </c>
      <c r="AC1135" s="105" t="e">
        <f t="shared" ca="1" si="1248"/>
        <v>#NAME?</v>
      </c>
      <c r="AD1135" s="107">
        <f t="shared" si="1077"/>
        <v>1</v>
      </c>
      <c r="AE1135" s="107" t="str">
        <f t="shared" si="1235"/>
        <v>2026-04</v>
      </c>
      <c r="AF1135" s="107">
        <f t="shared" si="1078"/>
        <v>1</v>
      </c>
      <c r="AG1135" s="107">
        <f t="shared" si="1079"/>
        <v>1</v>
      </c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</row>
    <row r="1136" spans="1:47" ht="24" customHeight="1" x14ac:dyDescent="0.3">
      <c r="A1136" s="48">
        <v>23</v>
      </c>
      <c r="B1136" s="109" t="s">
        <v>1755</v>
      </c>
      <c r="C1136" s="109" t="s">
        <v>1679</v>
      </c>
      <c r="D1136" s="109" t="s">
        <v>826</v>
      </c>
      <c r="E1136" s="109" t="s">
        <v>1756</v>
      </c>
      <c r="F1136" s="109" t="s">
        <v>1757</v>
      </c>
      <c r="G1136" s="109">
        <v>26</v>
      </c>
      <c r="H1136" s="130" t="s">
        <v>549</v>
      </c>
      <c r="I1136" s="125" t="s">
        <v>82</v>
      </c>
      <c r="J1136" s="109" t="s">
        <v>874</v>
      </c>
      <c r="K1136" s="109" t="s">
        <v>1758</v>
      </c>
      <c r="L1136" s="109" t="s">
        <v>35</v>
      </c>
      <c r="M1136" s="109" t="s">
        <v>83</v>
      </c>
      <c r="N1136" s="109" t="s">
        <v>84</v>
      </c>
      <c r="O1136" s="109" t="s">
        <v>826</v>
      </c>
      <c r="P1136" s="109" t="s">
        <v>85</v>
      </c>
      <c r="Q1136" s="130" t="s">
        <v>826</v>
      </c>
      <c r="R1136" s="130" t="s">
        <v>5</v>
      </c>
      <c r="S1136" s="109" t="s">
        <v>826</v>
      </c>
      <c r="T1136" s="109" t="s">
        <v>826</v>
      </c>
      <c r="U1136" s="109" t="s">
        <v>7</v>
      </c>
      <c r="V1136" s="109" t="s">
        <v>826</v>
      </c>
      <c r="W1136" s="109" t="s">
        <v>826</v>
      </c>
      <c r="X1136" s="107" t="str">
        <f t="shared" si="1232"/>
        <v>--1129-20-04</v>
      </c>
      <c r="Y1136" s="105" t="e">
        <f t="shared" ref="Y1136:AC1136" ca="1" si="1249">TRIM(SUBSTITUTE(SUBSTITUTE(OFFSET($Q1136,0,COLUMN()-COLUMN($AL$1)),CHAR(160)," "),_xludf.UNICHAR(8239)," "))</f>
        <v>#NAME?</v>
      </c>
      <c r="Z1136" s="105" t="e">
        <f t="shared" ca="1" si="1249"/>
        <v>#NAME?</v>
      </c>
      <c r="AA1136" s="105" t="e">
        <f t="shared" ca="1" si="1249"/>
        <v>#NAME?</v>
      </c>
      <c r="AB1136" s="105" t="e">
        <f t="shared" ca="1" si="1249"/>
        <v>#NAME?</v>
      </c>
      <c r="AC1136" s="105" t="e">
        <f t="shared" ca="1" si="1249"/>
        <v>#NAME?</v>
      </c>
      <c r="AD1136" s="107">
        <f t="shared" si="1077"/>
        <v>1</v>
      </c>
      <c r="AE1136" s="107" t="str">
        <f t="shared" si="1235"/>
        <v>2026-04</v>
      </c>
      <c r="AF1136" s="107">
        <f t="shared" si="1078"/>
        <v>1</v>
      </c>
      <c r="AG1136" s="107">
        <f t="shared" si="1079"/>
        <v>1</v>
      </c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</row>
    <row r="1137" spans="1:47" ht="24" customHeight="1" x14ac:dyDescent="0.3">
      <c r="A1137" s="48">
        <v>24</v>
      </c>
      <c r="B1137" s="109" t="s">
        <v>1759</v>
      </c>
      <c r="C1137" s="109" t="s">
        <v>1679</v>
      </c>
      <c r="D1137" s="109" t="s">
        <v>826</v>
      </c>
      <c r="E1137" s="109" t="s">
        <v>1760</v>
      </c>
      <c r="F1137" s="109" t="s">
        <v>1761</v>
      </c>
      <c r="G1137" s="109">
        <v>2</v>
      </c>
      <c r="H1137" s="130" t="s">
        <v>212</v>
      </c>
      <c r="I1137" s="125" t="s">
        <v>82</v>
      </c>
      <c r="J1137" s="109" t="s">
        <v>874</v>
      </c>
      <c r="K1137" s="109" t="s">
        <v>1762</v>
      </c>
      <c r="L1137" s="109" t="s">
        <v>35</v>
      </c>
      <c r="M1137" s="109" t="s">
        <v>89</v>
      </c>
      <c r="N1137" s="109" t="s">
        <v>84</v>
      </c>
      <c r="O1137" s="109" t="s">
        <v>826</v>
      </c>
      <c r="P1137" s="109" t="s">
        <v>85</v>
      </c>
      <c r="Q1137" s="130" t="s">
        <v>826</v>
      </c>
      <c r="R1137" s="130" t="s">
        <v>826</v>
      </c>
      <c r="S1137" s="109" t="s">
        <v>826</v>
      </c>
      <c r="T1137" s="109" t="s">
        <v>826</v>
      </c>
      <c r="U1137" s="109" t="s">
        <v>7</v>
      </c>
      <c r="V1137" s="109" t="s">
        <v>826</v>
      </c>
      <c r="W1137" s="109" t="s">
        <v>826</v>
      </c>
      <c r="X1137" s="107" t="str">
        <f t="shared" si="1232"/>
        <v>--1130-20-04</v>
      </c>
      <c r="Y1137" s="105" t="e">
        <f t="shared" ref="Y1137:AC1137" ca="1" si="1250">TRIM(SUBSTITUTE(SUBSTITUTE(OFFSET($Q1137,0,COLUMN()-COLUMN($AL$1)),CHAR(160)," "),_xludf.UNICHAR(8239)," "))</f>
        <v>#NAME?</v>
      </c>
      <c r="Z1137" s="105" t="e">
        <f t="shared" ca="1" si="1250"/>
        <v>#NAME?</v>
      </c>
      <c r="AA1137" s="105" t="e">
        <f t="shared" ca="1" si="1250"/>
        <v>#NAME?</v>
      </c>
      <c r="AB1137" s="105" t="e">
        <f t="shared" ca="1" si="1250"/>
        <v>#NAME?</v>
      </c>
      <c r="AC1137" s="105" t="e">
        <f t="shared" ca="1" si="1250"/>
        <v>#NAME?</v>
      </c>
      <c r="AD1137" s="107">
        <f t="shared" si="1077"/>
        <v>1</v>
      </c>
      <c r="AE1137" s="107" t="str">
        <f t="shared" si="1235"/>
        <v>2026-04</v>
      </c>
      <c r="AF1137" s="107">
        <f t="shared" si="1078"/>
        <v>1</v>
      </c>
      <c r="AG1137" s="107">
        <f t="shared" si="1079"/>
        <v>1</v>
      </c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</row>
    <row r="1138" spans="1:47" ht="24" customHeight="1" x14ac:dyDescent="0.3">
      <c r="A1138" s="48">
        <v>25</v>
      </c>
      <c r="B1138" s="109" t="s">
        <v>1763</v>
      </c>
      <c r="C1138" s="109" t="s">
        <v>1679</v>
      </c>
      <c r="D1138" s="109" t="s">
        <v>826</v>
      </c>
      <c r="E1138" s="109" t="s">
        <v>1764</v>
      </c>
      <c r="F1138" s="109" t="s">
        <v>1765</v>
      </c>
      <c r="G1138" s="109">
        <v>3</v>
      </c>
      <c r="H1138" s="130" t="s">
        <v>212</v>
      </c>
      <c r="I1138" s="126" t="s">
        <v>88</v>
      </c>
      <c r="J1138" s="109" t="s">
        <v>897</v>
      </c>
      <c r="K1138" s="109" t="s">
        <v>1329</v>
      </c>
      <c r="L1138" s="109" t="s">
        <v>35</v>
      </c>
      <c r="M1138" s="109" t="s">
        <v>89</v>
      </c>
      <c r="N1138" s="109" t="s">
        <v>84</v>
      </c>
      <c r="O1138" s="109" t="s">
        <v>826</v>
      </c>
      <c r="P1138" s="109" t="s">
        <v>85</v>
      </c>
      <c r="Q1138" s="130" t="s">
        <v>826</v>
      </c>
      <c r="R1138" s="130" t="s">
        <v>826</v>
      </c>
      <c r="S1138" s="109" t="s">
        <v>826</v>
      </c>
      <c r="T1138" s="109" t="s">
        <v>826</v>
      </c>
      <c r="U1138" s="109" t="s">
        <v>7</v>
      </c>
      <c r="V1138" s="109" t="s">
        <v>826</v>
      </c>
      <c r="W1138" s="109" t="s">
        <v>826</v>
      </c>
      <c r="X1138" s="107" t="str">
        <f t="shared" si="1232"/>
        <v>--1131-20-04</v>
      </c>
      <c r="Y1138" s="105" t="e">
        <f t="shared" ref="Y1138:AC1138" ca="1" si="1251">TRIM(SUBSTITUTE(SUBSTITUTE(OFFSET($Q1138,0,COLUMN()-COLUMN($AL$1)),CHAR(160)," "),_xludf.UNICHAR(8239)," "))</f>
        <v>#NAME?</v>
      </c>
      <c r="Z1138" s="105" t="e">
        <f t="shared" ca="1" si="1251"/>
        <v>#NAME?</v>
      </c>
      <c r="AA1138" s="105" t="e">
        <f t="shared" ca="1" si="1251"/>
        <v>#NAME?</v>
      </c>
      <c r="AB1138" s="105" t="e">
        <f t="shared" ca="1" si="1251"/>
        <v>#NAME?</v>
      </c>
      <c r="AC1138" s="105" t="e">
        <f t="shared" ca="1" si="1251"/>
        <v>#NAME?</v>
      </c>
      <c r="AD1138" s="107">
        <f t="shared" si="1077"/>
        <v>1</v>
      </c>
      <c r="AE1138" s="107" t="str">
        <f t="shared" si="1235"/>
        <v>2026-04</v>
      </c>
      <c r="AF1138" s="107">
        <f t="shared" si="1078"/>
        <v>1</v>
      </c>
      <c r="AG1138" s="107">
        <f t="shared" si="1079"/>
        <v>1</v>
      </c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</row>
    <row r="1139" spans="1:47" ht="24" customHeight="1" x14ac:dyDescent="0.3">
      <c r="A1139" s="48">
        <v>26</v>
      </c>
      <c r="B1139" s="109" t="s">
        <v>1766</v>
      </c>
      <c r="C1139" s="109" t="s">
        <v>1679</v>
      </c>
      <c r="D1139" s="109" t="s">
        <v>826</v>
      </c>
      <c r="E1139" s="109" t="s">
        <v>1767</v>
      </c>
      <c r="F1139" s="109" t="s">
        <v>1768</v>
      </c>
      <c r="G1139" s="109">
        <v>3</v>
      </c>
      <c r="H1139" s="130" t="s">
        <v>212</v>
      </c>
      <c r="I1139" s="126" t="s">
        <v>88</v>
      </c>
      <c r="J1139" s="109" t="s">
        <v>897</v>
      </c>
      <c r="K1139" s="109" t="s">
        <v>1329</v>
      </c>
      <c r="L1139" s="109" t="s">
        <v>35</v>
      </c>
      <c r="M1139" s="109" t="s">
        <v>89</v>
      </c>
      <c r="N1139" s="109" t="s">
        <v>84</v>
      </c>
      <c r="O1139" s="109" t="s">
        <v>826</v>
      </c>
      <c r="P1139" s="109" t="s">
        <v>85</v>
      </c>
      <c r="Q1139" s="130" t="s">
        <v>826</v>
      </c>
      <c r="R1139" s="130" t="s">
        <v>826</v>
      </c>
      <c r="S1139" s="109" t="s">
        <v>826</v>
      </c>
      <c r="T1139" s="109" t="s">
        <v>826</v>
      </c>
      <c r="U1139" s="109" t="s">
        <v>7</v>
      </c>
      <c r="V1139" s="109" t="s">
        <v>826</v>
      </c>
      <c r="W1139" s="109" t="s">
        <v>826</v>
      </c>
      <c r="X1139" s="107" t="str">
        <f t="shared" si="1232"/>
        <v>--1132-20-04</v>
      </c>
      <c r="Y1139" s="105" t="e">
        <f t="shared" ref="Y1139:AC1139" ca="1" si="1252">TRIM(SUBSTITUTE(SUBSTITUTE(OFFSET($Q1139,0,COLUMN()-COLUMN($AL$1)),CHAR(160)," "),_xludf.UNICHAR(8239)," "))</f>
        <v>#NAME?</v>
      </c>
      <c r="Z1139" s="105" t="e">
        <f t="shared" ca="1" si="1252"/>
        <v>#NAME?</v>
      </c>
      <c r="AA1139" s="105" t="e">
        <f t="shared" ca="1" si="1252"/>
        <v>#NAME?</v>
      </c>
      <c r="AB1139" s="105" t="e">
        <f t="shared" ca="1" si="1252"/>
        <v>#NAME?</v>
      </c>
      <c r="AC1139" s="105" t="e">
        <f t="shared" ca="1" si="1252"/>
        <v>#NAME?</v>
      </c>
      <c r="AD1139" s="107">
        <f t="shared" si="1077"/>
        <v>1</v>
      </c>
      <c r="AE1139" s="107" t="str">
        <f t="shared" si="1235"/>
        <v>2026-04</v>
      </c>
      <c r="AF1139" s="107">
        <f t="shared" si="1078"/>
        <v>1</v>
      </c>
      <c r="AG1139" s="107">
        <f t="shared" si="1079"/>
        <v>1</v>
      </c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</row>
    <row r="1140" spans="1:47" ht="24" customHeight="1" x14ac:dyDescent="0.3">
      <c r="A1140" s="48">
        <v>27</v>
      </c>
      <c r="B1140" s="109" t="s">
        <v>1769</v>
      </c>
      <c r="C1140" s="109" t="s">
        <v>1679</v>
      </c>
      <c r="D1140" s="109" t="s">
        <v>826</v>
      </c>
      <c r="E1140" s="109" t="s">
        <v>1770</v>
      </c>
      <c r="F1140" s="109" t="s">
        <v>1771</v>
      </c>
      <c r="G1140" s="109">
        <v>2</v>
      </c>
      <c r="H1140" s="130" t="s">
        <v>212</v>
      </c>
      <c r="I1140" s="125" t="s">
        <v>82</v>
      </c>
      <c r="J1140" s="109" t="s">
        <v>874</v>
      </c>
      <c r="K1140" s="109" t="s">
        <v>1772</v>
      </c>
      <c r="L1140" s="109" t="s">
        <v>35</v>
      </c>
      <c r="M1140" s="109" t="s">
        <v>89</v>
      </c>
      <c r="N1140" s="109" t="s">
        <v>84</v>
      </c>
      <c r="O1140" s="109" t="s">
        <v>826</v>
      </c>
      <c r="P1140" s="109" t="s">
        <v>85</v>
      </c>
      <c r="Q1140" s="136" t="s">
        <v>4</v>
      </c>
      <c r="R1140" s="130" t="s">
        <v>826</v>
      </c>
      <c r="S1140" s="109" t="s">
        <v>826</v>
      </c>
      <c r="T1140" s="109" t="s">
        <v>826</v>
      </c>
      <c r="U1140" s="109" t="s">
        <v>7</v>
      </c>
      <c r="V1140" s="109" t="s">
        <v>826</v>
      </c>
      <c r="W1140" s="109" t="s">
        <v>826</v>
      </c>
      <c r="X1140" s="107" t="str">
        <f t="shared" si="1232"/>
        <v>--1133-20-04</v>
      </c>
      <c r="Y1140" s="105" t="e">
        <f t="shared" ref="Y1140:AC1140" ca="1" si="1253">TRIM(SUBSTITUTE(SUBSTITUTE(OFFSET($Q1140,0,COLUMN()-COLUMN($AL$1)),CHAR(160)," "),_xludf.UNICHAR(8239)," "))</f>
        <v>#NAME?</v>
      </c>
      <c r="Z1140" s="105" t="e">
        <f t="shared" ca="1" si="1253"/>
        <v>#NAME?</v>
      </c>
      <c r="AA1140" s="105" t="e">
        <f t="shared" ca="1" si="1253"/>
        <v>#NAME?</v>
      </c>
      <c r="AB1140" s="105" t="e">
        <f t="shared" ca="1" si="1253"/>
        <v>#NAME?</v>
      </c>
      <c r="AC1140" s="105" t="e">
        <f t="shared" ca="1" si="1253"/>
        <v>#NAME?</v>
      </c>
      <c r="AD1140" s="107">
        <f t="shared" si="1077"/>
        <v>1</v>
      </c>
      <c r="AE1140" s="107" t="str">
        <f t="shared" si="1235"/>
        <v>2026-04</v>
      </c>
      <c r="AF1140" s="107">
        <f t="shared" si="1078"/>
        <v>1</v>
      </c>
      <c r="AG1140" s="107">
        <f t="shared" si="1079"/>
        <v>1</v>
      </c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</row>
    <row r="1141" spans="1:47" ht="24" customHeight="1" x14ac:dyDescent="0.3">
      <c r="A1141" s="48">
        <v>28</v>
      </c>
      <c r="B1141" s="109" t="s">
        <v>1773</v>
      </c>
      <c r="C1141" s="109" t="s">
        <v>1679</v>
      </c>
      <c r="D1141" s="109" t="s">
        <v>826</v>
      </c>
      <c r="E1141" s="109" t="s">
        <v>1774</v>
      </c>
      <c r="F1141" s="109" t="s">
        <v>1775</v>
      </c>
      <c r="G1141" s="109">
        <v>24</v>
      </c>
      <c r="H1141" s="130" t="s">
        <v>549</v>
      </c>
      <c r="I1141" s="125" t="s">
        <v>82</v>
      </c>
      <c r="J1141" s="109" t="s">
        <v>874</v>
      </c>
      <c r="K1141" s="109" t="s">
        <v>1776</v>
      </c>
      <c r="L1141" s="109" t="s">
        <v>35</v>
      </c>
      <c r="M1141" s="109" t="s">
        <v>83</v>
      </c>
      <c r="N1141" s="109" t="s">
        <v>84</v>
      </c>
      <c r="O1141" s="109" t="s">
        <v>826</v>
      </c>
      <c r="P1141" s="109" t="s">
        <v>85</v>
      </c>
      <c r="Q1141" s="130" t="s">
        <v>826</v>
      </c>
      <c r="R1141" s="130" t="s">
        <v>826</v>
      </c>
      <c r="S1141" s="109" t="s">
        <v>826</v>
      </c>
      <c r="T1141" s="109" t="s">
        <v>826</v>
      </c>
      <c r="U1141" s="109" t="s">
        <v>7</v>
      </c>
      <c r="V1141" s="109" t="s">
        <v>826</v>
      </c>
      <c r="W1141" s="109" t="s">
        <v>826</v>
      </c>
      <c r="X1141" s="107" t="str">
        <f t="shared" si="1232"/>
        <v>--1134-20-04</v>
      </c>
      <c r="Y1141" s="105" t="e">
        <f t="shared" ref="Y1141:AC1141" ca="1" si="1254">TRIM(SUBSTITUTE(SUBSTITUTE(OFFSET($Q1141,0,COLUMN()-COLUMN($AL$1)),CHAR(160)," "),_xludf.UNICHAR(8239)," "))</f>
        <v>#NAME?</v>
      </c>
      <c r="Z1141" s="105" t="e">
        <f t="shared" ca="1" si="1254"/>
        <v>#NAME?</v>
      </c>
      <c r="AA1141" s="105" t="e">
        <f t="shared" ca="1" si="1254"/>
        <v>#NAME?</v>
      </c>
      <c r="AB1141" s="105" t="e">
        <f t="shared" ca="1" si="1254"/>
        <v>#NAME?</v>
      </c>
      <c r="AC1141" s="105" t="e">
        <f t="shared" ca="1" si="1254"/>
        <v>#NAME?</v>
      </c>
      <c r="AD1141" s="107">
        <f t="shared" si="1077"/>
        <v>1</v>
      </c>
      <c r="AE1141" s="107" t="str">
        <f t="shared" si="1235"/>
        <v>2026-04</v>
      </c>
      <c r="AF1141" s="107">
        <f t="shared" si="1078"/>
        <v>1</v>
      </c>
      <c r="AG1141" s="107">
        <f t="shared" si="1079"/>
        <v>1</v>
      </c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</row>
    <row r="1142" spans="1:47" ht="24" customHeight="1" x14ac:dyDescent="0.3">
      <c r="A1142" s="48">
        <v>29</v>
      </c>
      <c r="B1142" s="109" t="s">
        <v>1777</v>
      </c>
      <c r="C1142" s="109" t="s">
        <v>1679</v>
      </c>
      <c r="D1142" s="109" t="s">
        <v>826</v>
      </c>
      <c r="E1142" s="109" t="s">
        <v>1778</v>
      </c>
      <c r="F1142" s="109" t="s">
        <v>1779</v>
      </c>
      <c r="G1142" s="109">
        <v>23</v>
      </c>
      <c r="H1142" s="130" t="s">
        <v>549</v>
      </c>
      <c r="I1142" s="125" t="s">
        <v>82</v>
      </c>
      <c r="J1142" s="109" t="s">
        <v>874</v>
      </c>
      <c r="K1142" s="109" t="s">
        <v>1608</v>
      </c>
      <c r="L1142" s="109" t="s">
        <v>35</v>
      </c>
      <c r="M1142" s="109" t="s">
        <v>83</v>
      </c>
      <c r="N1142" s="109" t="s">
        <v>84</v>
      </c>
      <c r="O1142" s="109" t="s">
        <v>826</v>
      </c>
      <c r="P1142" s="109" t="s">
        <v>85</v>
      </c>
      <c r="Q1142" s="130" t="s">
        <v>826</v>
      </c>
      <c r="R1142" s="130" t="s">
        <v>826</v>
      </c>
      <c r="S1142" s="109" t="s">
        <v>826</v>
      </c>
      <c r="T1142" s="109" t="s">
        <v>826</v>
      </c>
      <c r="U1142" s="109" t="s">
        <v>7</v>
      </c>
      <c r="V1142" s="109" t="s">
        <v>826</v>
      </c>
      <c r="W1142" s="109" t="s">
        <v>826</v>
      </c>
      <c r="X1142" s="107" t="str">
        <f t="shared" si="1232"/>
        <v>--1135-20-04</v>
      </c>
      <c r="Y1142" s="105" t="e">
        <f t="shared" ref="Y1142:AC1142" ca="1" si="1255">TRIM(SUBSTITUTE(SUBSTITUTE(OFFSET($Q1142,0,COLUMN()-COLUMN($AL$1)),CHAR(160)," "),_xludf.UNICHAR(8239)," "))</f>
        <v>#NAME?</v>
      </c>
      <c r="Z1142" s="105" t="e">
        <f t="shared" ca="1" si="1255"/>
        <v>#NAME?</v>
      </c>
      <c r="AA1142" s="105" t="e">
        <f t="shared" ca="1" si="1255"/>
        <v>#NAME?</v>
      </c>
      <c r="AB1142" s="105" t="e">
        <f t="shared" ca="1" si="1255"/>
        <v>#NAME?</v>
      </c>
      <c r="AC1142" s="105" t="e">
        <f t="shared" ca="1" si="1255"/>
        <v>#NAME?</v>
      </c>
      <c r="AD1142" s="107">
        <f t="shared" si="1077"/>
        <v>1</v>
      </c>
      <c r="AE1142" s="107" t="str">
        <f t="shared" si="1235"/>
        <v>2026-04</v>
      </c>
      <c r="AF1142" s="107">
        <f t="shared" si="1078"/>
        <v>1</v>
      </c>
      <c r="AG1142" s="107">
        <f t="shared" si="1079"/>
        <v>1</v>
      </c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</row>
    <row r="1143" spans="1:47" ht="24" customHeight="1" x14ac:dyDescent="0.3">
      <c r="A1143" s="48">
        <v>30</v>
      </c>
      <c r="B1143" s="109" t="s">
        <v>1780</v>
      </c>
      <c r="C1143" s="109" t="s">
        <v>1679</v>
      </c>
      <c r="D1143" s="109" t="s">
        <v>826</v>
      </c>
      <c r="E1143" s="109" t="s">
        <v>1781</v>
      </c>
      <c r="F1143" s="109" t="s">
        <v>1782</v>
      </c>
      <c r="G1143" s="109">
        <v>36</v>
      </c>
      <c r="H1143" s="130" t="s">
        <v>549</v>
      </c>
      <c r="I1143" s="125" t="s">
        <v>82</v>
      </c>
      <c r="J1143" s="109" t="s">
        <v>874</v>
      </c>
      <c r="K1143" s="109" t="s">
        <v>1783</v>
      </c>
      <c r="L1143" s="109" t="s">
        <v>35</v>
      </c>
      <c r="M1143" s="109" t="s">
        <v>83</v>
      </c>
      <c r="N1143" s="109" t="s">
        <v>84</v>
      </c>
      <c r="O1143" s="109" t="s">
        <v>826</v>
      </c>
      <c r="P1143" s="109" t="s">
        <v>85</v>
      </c>
      <c r="Q1143" s="136" t="s">
        <v>16</v>
      </c>
      <c r="R1143" s="130" t="s">
        <v>826</v>
      </c>
      <c r="S1143" s="109" t="s">
        <v>826</v>
      </c>
      <c r="T1143" s="109" t="s">
        <v>826</v>
      </c>
      <c r="U1143" s="109" t="s">
        <v>826</v>
      </c>
      <c r="V1143" s="109" t="s">
        <v>826</v>
      </c>
      <c r="W1143" s="109" t="s">
        <v>826</v>
      </c>
      <c r="X1143" s="107" t="str">
        <f t="shared" si="1232"/>
        <v>--1136-20-04</v>
      </c>
      <c r="Y1143" s="105" t="e">
        <f t="shared" ref="Y1143:AC1143" ca="1" si="1256">TRIM(SUBSTITUTE(SUBSTITUTE(OFFSET($Q1143,0,COLUMN()-COLUMN($AL$1)),CHAR(160)," "),_xludf.UNICHAR(8239)," "))</f>
        <v>#NAME?</v>
      </c>
      <c r="Z1143" s="105" t="e">
        <f t="shared" ca="1" si="1256"/>
        <v>#NAME?</v>
      </c>
      <c r="AA1143" s="105" t="e">
        <f t="shared" ca="1" si="1256"/>
        <v>#NAME?</v>
      </c>
      <c r="AB1143" s="105" t="e">
        <f t="shared" ca="1" si="1256"/>
        <v>#NAME?</v>
      </c>
      <c r="AC1143" s="105" t="e">
        <f t="shared" ca="1" si="1256"/>
        <v>#NAME?</v>
      </c>
      <c r="AD1143" s="107">
        <f t="shared" si="1077"/>
        <v>0</v>
      </c>
      <c r="AE1143" s="107" t="str">
        <f t="shared" si="1235"/>
        <v>2026-04</v>
      </c>
      <c r="AF1143" s="107">
        <f t="shared" si="1078"/>
        <v>1</v>
      </c>
      <c r="AG1143" s="107">
        <f t="shared" si="1079"/>
        <v>1</v>
      </c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</row>
    <row r="1144" spans="1:47" ht="24" customHeight="1" x14ac:dyDescent="0.3">
      <c r="A1144" s="48">
        <v>31</v>
      </c>
      <c r="B1144" s="109" t="s">
        <v>268</v>
      </c>
      <c r="C1144" s="109" t="s">
        <v>1679</v>
      </c>
      <c r="D1144" s="109" t="s">
        <v>826</v>
      </c>
      <c r="E1144" s="109" t="s">
        <v>1784</v>
      </c>
      <c r="F1144" s="109" t="s">
        <v>1785</v>
      </c>
      <c r="G1144" s="109">
        <v>20</v>
      </c>
      <c r="H1144" s="130" t="s">
        <v>549</v>
      </c>
      <c r="I1144" s="125" t="s">
        <v>82</v>
      </c>
      <c r="J1144" s="109" t="s">
        <v>874</v>
      </c>
      <c r="K1144" s="109" t="s">
        <v>1786</v>
      </c>
      <c r="L1144" s="109" t="s">
        <v>35</v>
      </c>
      <c r="M1144" s="109" t="s">
        <v>83</v>
      </c>
      <c r="N1144" s="109" t="s">
        <v>84</v>
      </c>
      <c r="O1144" s="109" t="s">
        <v>826</v>
      </c>
      <c r="P1144" s="109" t="s">
        <v>85</v>
      </c>
      <c r="Q1144" s="130" t="s">
        <v>826</v>
      </c>
      <c r="R1144" s="130" t="s">
        <v>17</v>
      </c>
      <c r="S1144" s="109" t="s">
        <v>826</v>
      </c>
      <c r="T1144" s="109" t="s">
        <v>826</v>
      </c>
      <c r="U1144" s="109" t="s">
        <v>826</v>
      </c>
      <c r="V1144" s="109" t="s">
        <v>826</v>
      </c>
      <c r="W1144" s="109" t="s">
        <v>826</v>
      </c>
      <c r="X1144" s="107" t="str">
        <f t="shared" si="1232"/>
        <v>--1137-20-04</v>
      </c>
      <c r="Y1144" s="105" t="e">
        <f t="shared" ref="Y1144:AC1144" ca="1" si="1257">TRIM(SUBSTITUTE(SUBSTITUTE(OFFSET($Q1144,0,COLUMN()-COLUMN($AL$1)),CHAR(160)," "),_xludf.UNICHAR(8239)," "))</f>
        <v>#NAME?</v>
      </c>
      <c r="Z1144" s="105" t="e">
        <f t="shared" ca="1" si="1257"/>
        <v>#NAME?</v>
      </c>
      <c r="AA1144" s="105" t="e">
        <f t="shared" ca="1" si="1257"/>
        <v>#NAME?</v>
      </c>
      <c r="AB1144" s="105" t="e">
        <f t="shared" ca="1" si="1257"/>
        <v>#NAME?</v>
      </c>
      <c r="AC1144" s="105" t="e">
        <f t="shared" ca="1" si="1257"/>
        <v>#NAME?</v>
      </c>
      <c r="AD1144" s="107">
        <f t="shared" si="1077"/>
        <v>1</v>
      </c>
      <c r="AE1144" s="107" t="str">
        <f t="shared" si="1235"/>
        <v>2026-04</v>
      </c>
      <c r="AF1144" s="107">
        <f t="shared" si="1078"/>
        <v>0</v>
      </c>
      <c r="AG1144" s="107">
        <f t="shared" si="1079"/>
        <v>0</v>
      </c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</row>
    <row r="1145" spans="1:47" ht="24" customHeight="1" x14ac:dyDescent="0.3">
      <c r="A1145" s="48">
        <v>32</v>
      </c>
      <c r="B1145" s="109" t="s">
        <v>269</v>
      </c>
      <c r="C1145" s="109" t="s">
        <v>1679</v>
      </c>
      <c r="D1145" s="109" t="s">
        <v>826</v>
      </c>
      <c r="E1145" s="109" t="s">
        <v>1787</v>
      </c>
      <c r="F1145" s="109" t="s">
        <v>1788</v>
      </c>
      <c r="G1145" s="109">
        <v>33</v>
      </c>
      <c r="H1145" s="130" t="s">
        <v>549</v>
      </c>
      <c r="I1145" s="125" t="s">
        <v>82</v>
      </c>
      <c r="J1145" s="109" t="s">
        <v>874</v>
      </c>
      <c r="K1145" s="109" t="s">
        <v>1789</v>
      </c>
      <c r="L1145" s="109" t="s">
        <v>826</v>
      </c>
      <c r="M1145" s="109" t="s">
        <v>83</v>
      </c>
      <c r="N1145" s="109" t="s">
        <v>84</v>
      </c>
      <c r="O1145" s="109" t="s">
        <v>826</v>
      </c>
      <c r="P1145" s="109" t="s">
        <v>85</v>
      </c>
      <c r="Q1145" s="130" t="s">
        <v>826</v>
      </c>
      <c r="R1145" s="130" t="s">
        <v>17</v>
      </c>
      <c r="S1145" s="109" t="s">
        <v>826</v>
      </c>
      <c r="T1145" s="109" t="s">
        <v>826</v>
      </c>
      <c r="U1145" s="109" t="s">
        <v>826</v>
      </c>
      <c r="V1145" s="109" t="s">
        <v>826</v>
      </c>
      <c r="W1145" s="109" t="s">
        <v>826</v>
      </c>
      <c r="X1145" s="107" t="str">
        <f t="shared" si="1232"/>
        <v>--1138-20-04</v>
      </c>
      <c r="Y1145" s="105" t="e">
        <f t="shared" ref="Y1145:AC1145" ca="1" si="1258">TRIM(SUBSTITUTE(SUBSTITUTE(OFFSET($Q1145,0,COLUMN()-COLUMN($AL$1)),CHAR(160)," "),_xludf.UNICHAR(8239)," "))</f>
        <v>#NAME?</v>
      </c>
      <c r="Z1145" s="105" t="e">
        <f t="shared" ca="1" si="1258"/>
        <v>#NAME?</v>
      </c>
      <c r="AA1145" s="105" t="e">
        <f t="shared" ca="1" si="1258"/>
        <v>#NAME?</v>
      </c>
      <c r="AB1145" s="105" t="e">
        <f t="shared" ca="1" si="1258"/>
        <v>#NAME?</v>
      </c>
      <c r="AC1145" s="105" t="e">
        <f t="shared" ca="1" si="1258"/>
        <v>#NAME?</v>
      </c>
      <c r="AD1145" s="107">
        <f t="shared" si="1077"/>
        <v>1</v>
      </c>
      <c r="AE1145" s="107" t="str">
        <f t="shared" si="1235"/>
        <v>2026-04</v>
      </c>
      <c r="AF1145" s="107">
        <f t="shared" si="1078"/>
        <v>0</v>
      </c>
      <c r="AG1145" s="107">
        <f t="shared" si="1079"/>
        <v>0</v>
      </c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</row>
    <row r="1146" spans="1:47" ht="24" customHeight="1" x14ac:dyDescent="0.3">
      <c r="A1146" s="48">
        <v>33</v>
      </c>
      <c r="B1146" s="109" t="s">
        <v>1790</v>
      </c>
      <c r="C1146" s="109" t="s">
        <v>1679</v>
      </c>
      <c r="D1146" s="109" t="s">
        <v>826</v>
      </c>
      <c r="E1146" s="109" t="s">
        <v>1791</v>
      </c>
      <c r="F1146" s="109" t="s">
        <v>1792</v>
      </c>
      <c r="G1146" s="109">
        <v>15</v>
      </c>
      <c r="H1146" s="130" t="s">
        <v>976</v>
      </c>
      <c r="I1146" s="125" t="s">
        <v>82</v>
      </c>
      <c r="J1146" s="109" t="s">
        <v>874</v>
      </c>
      <c r="K1146" s="109" t="s">
        <v>1793</v>
      </c>
      <c r="L1146" s="109" t="s">
        <v>35</v>
      </c>
      <c r="M1146" s="109" t="s">
        <v>94</v>
      </c>
      <c r="N1146" s="109" t="s">
        <v>84</v>
      </c>
      <c r="O1146" s="109" t="s">
        <v>826</v>
      </c>
      <c r="P1146" s="109" t="s">
        <v>85</v>
      </c>
      <c r="Q1146" s="136" t="s">
        <v>4</v>
      </c>
      <c r="R1146" s="130" t="s">
        <v>826</v>
      </c>
      <c r="S1146" s="109" t="s">
        <v>826</v>
      </c>
      <c r="T1146" s="109" t="s">
        <v>826</v>
      </c>
      <c r="U1146" s="109" t="s">
        <v>826</v>
      </c>
      <c r="V1146" s="109" t="s">
        <v>826</v>
      </c>
      <c r="W1146" s="109" t="s">
        <v>826</v>
      </c>
      <c r="X1146" s="107" t="str">
        <f t="shared" si="1232"/>
        <v>--1139-20-04</v>
      </c>
      <c r="Y1146" s="105" t="e">
        <f t="shared" ref="Y1146:AC1146" ca="1" si="1259">TRIM(SUBSTITUTE(SUBSTITUTE(OFFSET($Q1146,0,COLUMN()-COLUMN($AL$1)),CHAR(160)," "),_xludf.UNICHAR(8239)," "))</f>
        <v>#NAME?</v>
      </c>
      <c r="Z1146" s="105" t="e">
        <f t="shared" ca="1" si="1259"/>
        <v>#NAME?</v>
      </c>
      <c r="AA1146" s="105" t="e">
        <f t="shared" ca="1" si="1259"/>
        <v>#NAME?</v>
      </c>
      <c r="AB1146" s="105" t="e">
        <f t="shared" ca="1" si="1259"/>
        <v>#NAME?</v>
      </c>
      <c r="AC1146" s="105" t="e">
        <f t="shared" ca="1" si="1259"/>
        <v>#NAME?</v>
      </c>
      <c r="AD1146" s="107">
        <f t="shared" si="1077"/>
        <v>1</v>
      </c>
      <c r="AE1146" s="107" t="str">
        <f t="shared" si="1235"/>
        <v>2026-04</v>
      </c>
      <c r="AF1146" s="107">
        <f t="shared" si="1078"/>
        <v>1</v>
      </c>
      <c r="AG1146" s="107">
        <f t="shared" si="1079"/>
        <v>1</v>
      </c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</row>
    <row r="1147" spans="1:47" ht="24" customHeight="1" x14ac:dyDescent="0.3">
      <c r="A1147" s="48">
        <v>34</v>
      </c>
      <c r="B1147" s="109" t="s">
        <v>1794</v>
      </c>
      <c r="C1147" s="109" t="s">
        <v>1679</v>
      </c>
      <c r="D1147" s="109" t="s">
        <v>826</v>
      </c>
      <c r="E1147" s="109" t="s">
        <v>1795</v>
      </c>
      <c r="F1147" s="109" t="s">
        <v>1796</v>
      </c>
      <c r="G1147" s="109">
        <v>23</v>
      </c>
      <c r="H1147" s="130" t="s">
        <v>549</v>
      </c>
      <c r="I1147" s="125" t="s">
        <v>82</v>
      </c>
      <c r="J1147" s="109" t="s">
        <v>874</v>
      </c>
      <c r="K1147" s="109" t="s">
        <v>1797</v>
      </c>
      <c r="L1147" s="109" t="s">
        <v>35</v>
      </c>
      <c r="M1147" s="109" t="s">
        <v>83</v>
      </c>
      <c r="N1147" s="109" t="s">
        <v>84</v>
      </c>
      <c r="O1147" s="109" t="s">
        <v>826</v>
      </c>
      <c r="P1147" s="109" t="s">
        <v>85</v>
      </c>
      <c r="Q1147" s="130" t="s">
        <v>826</v>
      </c>
      <c r="R1147" s="130" t="s">
        <v>17</v>
      </c>
      <c r="S1147" s="109" t="s">
        <v>826</v>
      </c>
      <c r="T1147" s="109" t="s">
        <v>826</v>
      </c>
      <c r="U1147" s="109" t="s">
        <v>826</v>
      </c>
      <c r="V1147" s="109" t="s">
        <v>826</v>
      </c>
      <c r="W1147" s="109" t="s">
        <v>826</v>
      </c>
      <c r="X1147" s="107" t="str">
        <f t="shared" si="1232"/>
        <v>--1140-20-04</v>
      </c>
      <c r="Y1147" s="105" t="e">
        <f t="shared" ref="Y1147:AC1147" ca="1" si="1260">TRIM(SUBSTITUTE(SUBSTITUTE(OFFSET($Q1147,0,COLUMN()-COLUMN($AL$1)),CHAR(160)," "),_xludf.UNICHAR(8239)," "))</f>
        <v>#NAME?</v>
      </c>
      <c r="Z1147" s="105" t="e">
        <f t="shared" ca="1" si="1260"/>
        <v>#NAME?</v>
      </c>
      <c r="AA1147" s="105" t="e">
        <f t="shared" ca="1" si="1260"/>
        <v>#NAME?</v>
      </c>
      <c r="AB1147" s="105" t="e">
        <f t="shared" ca="1" si="1260"/>
        <v>#NAME?</v>
      </c>
      <c r="AC1147" s="105" t="e">
        <f t="shared" ca="1" si="1260"/>
        <v>#NAME?</v>
      </c>
      <c r="AD1147" s="107">
        <f t="shared" si="1077"/>
        <v>1</v>
      </c>
      <c r="AE1147" s="107" t="str">
        <f t="shared" si="1235"/>
        <v>2026-04</v>
      </c>
      <c r="AF1147" s="107">
        <f t="shared" si="1078"/>
        <v>1</v>
      </c>
      <c r="AG1147" s="107">
        <f t="shared" si="1079"/>
        <v>1</v>
      </c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</row>
    <row r="1148" spans="1:47" ht="24" customHeight="1" x14ac:dyDescent="0.3">
      <c r="A1148" s="48">
        <v>35</v>
      </c>
      <c r="B1148" s="109" t="s">
        <v>1798</v>
      </c>
      <c r="C1148" s="109" t="s">
        <v>1679</v>
      </c>
      <c r="D1148" s="109" t="s">
        <v>826</v>
      </c>
      <c r="E1148" s="109" t="s">
        <v>1799</v>
      </c>
      <c r="F1148" s="109" t="s">
        <v>1800</v>
      </c>
      <c r="G1148" s="109">
        <v>28</v>
      </c>
      <c r="H1148" s="130" t="s">
        <v>549</v>
      </c>
      <c r="I1148" s="126" t="s">
        <v>88</v>
      </c>
      <c r="J1148" s="109" t="s">
        <v>897</v>
      </c>
      <c r="K1148" s="109" t="s">
        <v>1801</v>
      </c>
      <c r="L1148" s="109" t="s">
        <v>35</v>
      </c>
      <c r="M1148" s="109" t="s">
        <v>83</v>
      </c>
      <c r="N1148" s="109" t="s">
        <v>84</v>
      </c>
      <c r="O1148" s="109" t="s">
        <v>826</v>
      </c>
      <c r="P1148" s="109" t="s">
        <v>85</v>
      </c>
      <c r="Q1148" s="136" t="s">
        <v>4</v>
      </c>
      <c r="R1148" s="130" t="s">
        <v>826</v>
      </c>
      <c r="S1148" s="109" t="s">
        <v>826</v>
      </c>
      <c r="T1148" s="109" t="s">
        <v>826</v>
      </c>
      <c r="U1148" s="109" t="s">
        <v>826</v>
      </c>
      <c r="V1148" s="109" t="s">
        <v>826</v>
      </c>
      <c r="W1148" s="109" t="s">
        <v>826</v>
      </c>
      <c r="X1148" s="107" t="str">
        <f t="shared" si="1232"/>
        <v>--1141-20-04</v>
      </c>
      <c r="Y1148" s="105" t="e">
        <f t="shared" ref="Y1148:AC1148" ca="1" si="1261">TRIM(SUBSTITUTE(SUBSTITUTE(OFFSET($Q1148,0,COLUMN()-COLUMN($AL$1)),CHAR(160)," "),_xludf.UNICHAR(8239)," "))</f>
        <v>#NAME?</v>
      </c>
      <c r="Z1148" s="105" t="e">
        <f t="shared" ca="1" si="1261"/>
        <v>#NAME?</v>
      </c>
      <c r="AA1148" s="105" t="e">
        <f t="shared" ca="1" si="1261"/>
        <v>#NAME?</v>
      </c>
      <c r="AB1148" s="105" t="e">
        <f t="shared" ca="1" si="1261"/>
        <v>#NAME?</v>
      </c>
      <c r="AC1148" s="105" t="e">
        <f t="shared" ca="1" si="1261"/>
        <v>#NAME?</v>
      </c>
      <c r="AD1148" s="107">
        <f t="shared" si="1077"/>
        <v>1</v>
      </c>
      <c r="AE1148" s="107" t="str">
        <f t="shared" si="1235"/>
        <v>2026-04</v>
      </c>
      <c r="AF1148" s="107">
        <f t="shared" si="1078"/>
        <v>1</v>
      </c>
      <c r="AG1148" s="107">
        <f t="shared" si="1079"/>
        <v>1</v>
      </c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</row>
    <row r="1149" spans="1:47" ht="24" customHeight="1" x14ac:dyDescent="0.3">
      <c r="A1149" s="48">
        <v>36</v>
      </c>
      <c r="B1149" s="109" t="s">
        <v>1802</v>
      </c>
      <c r="C1149" s="109" t="s">
        <v>1679</v>
      </c>
      <c r="D1149" s="109" t="s">
        <v>826</v>
      </c>
      <c r="E1149" s="109" t="s">
        <v>1803</v>
      </c>
      <c r="F1149" s="109" t="s">
        <v>1804</v>
      </c>
      <c r="G1149" s="109">
        <v>18</v>
      </c>
      <c r="H1149" s="130" t="s">
        <v>976</v>
      </c>
      <c r="I1149" s="125" t="s">
        <v>82</v>
      </c>
      <c r="J1149" s="109" t="s">
        <v>874</v>
      </c>
      <c r="K1149" s="109" t="s">
        <v>1805</v>
      </c>
      <c r="L1149" s="109" t="s">
        <v>35</v>
      </c>
      <c r="M1149" s="109" t="s">
        <v>94</v>
      </c>
      <c r="N1149" s="109" t="s">
        <v>84</v>
      </c>
      <c r="O1149" s="109" t="s">
        <v>826</v>
      </c>
      <c r="P1149" s="109" t="s">
        <v>85</v>
      </c>
      <c r="Q1149" s="130" t="s">
        <v>826</v>
      </c>
      <c r="R1149" s="130" t="s">
        <v>37</v>
      </c>
      <c r="S1149" s="109" t="s">
        <v>826</v>
      </c>
      <c r="T1149" s="109" t="s">
        <v>826</v>
      </c>
      <c r="U1149" s="109" t="s">
        <v>826</v>
      </c>
      <c r="V1149" s="109" t="s">
        <v>826</v>
      </c>
      <c r="W1149" s="109" t="s">
        <v>826</v>
      </c>
      <c r="X1149" s="107" t="str">
        <f t="shared" si="1232"/>
        <v>--1142-20-04</v>
      </c>
      <c r="Y1149" s="105" t="e">
        <f t="shared" ref="Y1149:AC1149" ca="1" si="1262">TRIM(SUBSTITUTE(SUBSTITUTE(OFFSET($Q1149,0,COLUMN()-COLUMN($AL$1)),CHAR(160)," "),_xludf.UNICHAR(8239)," "))</f>
        <v>#NAME?</v>
      </c>
      <c r="Z1149" s="105" t="e">
        <f t="shared" ca="1" si="1262"/>
        <v>#NAME?</v>
      </c>
      <c r="AA1149" s="105" t="e">
        <f t="shared" ca="1" si="1262"/>
        <v>#NAME?</v>
      </c>
      <c r="AB1149" s="105" t="e">
        <f t="shared" ca="1" si="1262"/>
        <v>#NAME?</v>
      </c>
      <c r="AC1149" s="105" t="e">
        <f t="shared" ca="1" si="1262"/>
        <v>#NAME?</v>
      </c>
      <c r="AD1149" s="107">
        <f t="shared" si="1077"/>
        <v>1</v>
      </c>
      <c r="AE1149" s="107" t="str">
        <f t="shared" si="1235"/>
        <v>2026-04</v>
      </c>
      <c r="AF1149" s="107">
        <f t="shared" si="1078"/>
        <v>1</v>
      </c>
      <c r="AG1149" s="107">
        <f t="shared" si="1079"/>
        <v>1</v>
      </c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</row>
    <row r="1150" spans="1:47" ht="24" customHeight="1" x14ac:dyDescent="0.3">
      <c r="A1150" s="48">
        <v>37</v>
      </c>
      <c r="B1150" s="109" t="s">
        <v>1806</v>
      </c>
      <c r="C1150" s="109" t="s">
        <v>1679</v>
      </c>
      <c r="D1150" s="109" t="s">
        <v>826</v>
      </c>
      <c r="E1150" s="109" t="s">
        <v>1807</v>
      </c>
      <c r="F1150" s="109" t="s">
        <v>1808</v>
      </c>
      <c r="G1150" s="109">
        <v>19</v>
      </c>
      <c r="H1150" s="130" t="s">
        <v>549</v>
      </c>
      <c r="I1150" s="125" t="s">
        <v>82</v>
      </c>
      <c r="J1150" s="109" t="s">
        <v>874</v>
      </c>
      <c r="K1150" s="109" t="s">
        <v>1809</v>
      </c>
      <c r="L1150" s="109" t="s">
        <v>35</v>
      </c>
      <c r="M1150" s="109" t="s">
        <v>94</v>
      </c>
      <c r="N1150" s="109" t="s">
        <v>84</v>
      </c>
      <c r="O1150" s="109" t="s">
        <v>826</v>
      </c>
      <c r="P1150" s="109" t="s">
        <v>85</v>
      </c>
      <c r="Q1150" s="130" t="s">
        <v>826</v>
      </c>
      <c r="R1150" s="130" t="s">
        <v>37</v>
      </c>
      <c r="S1150" s="109" t="s">
        <v>826</v>
      </c>
      <c r="T1150" s="109" t="s">
        <v>826</v>
      </c>
      <c r="U1150" s="109" t="s">
        <v>826</v>
      </c>
      <c r="V1150" s="109" t="s">
        <v>826</v>
      </c>
      <c r="W1150" s="109" t="s">
        <v>826</v>
      </c>
      <c r="X1150" s="107" t="str">
        <f t="shared" si="1232"/>
        <v>--1143-20-04</v>
      </c>
      <c r="Y1150" s="105" t="e">
        <f t="shared" ref="Y1150:AC1150" ca="1" si="1263">TRIM(SUBSTITUTE(SUBSTITUTE(OFFSET($Q1150,0,COLUMN()-COLUMN($AL$1)),CHAR(160)," "),_xludf.UNICHAR(8239)," "))</f>
        <v>#NAME?</v>
      </c>
      <c r="Z1150" s="105" t="e">
        <f t="shared" ca="1" si="1263"/>
        <v>#NAME?</v>
      </c>
      <c r="AA1150" s="105" t="e">
        <f t="shared" ca="1" si="1263"/>
        <v>#NAME?</v>
      </c>
      <c r="AB1150" s="105" t="e">
        <f t="shared" ca="1" si="1263"/>
        <v>#NAME?</v>
      </c>
      <c r="AC1150" s="105" t="e">
        <f t="shared" ca="1" si="1263"/>
        <v>#NAME?</v>
      </c>
      <c r="AD1150" s="107">
        <f t="shared" si="1077"/>
        <v>1</v>
      </c>
      <c r="AE1150" s="107" t="str">
        <f t="shared" si="1235"/>
        <v>2026-04</v>
      </c>
      <c r="AF1150" s="107">
        <f t="shared" si="1078"/>
        <v>1</v>
      </c>
      <c r="AG1150" s="107">
        <f t="shared" si="1079"/>
        <v>1</v>
      </c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</row>
    <row r="1151" spans="1:47" ht="24" customHeight="1" x14ac:dyDescent="0.3">
      <c r="A1151" s="48">
        <v>38</v>
      </c>
      <c r="B1151" s="109" t="s">
        <v>1810</v>
      </c>
      <c r="C1151" s="109" t="s">
        <v>1679</v>
      </c>
      <c r="D1151" s="109" t="s">
        <v>826</v>
      </c>
      <c r="E1151" s="109" t="s">
        <v>1811</v>
      </c>
      <c r="F1151" s="109" t="s">
        <v>1812</v>
      </c>
      <c r="G1151" s="109">
        <v>37</v>
      </c>
      <c r="H1151" s="130" t="s">
        <v>549</v>
      </c>
      <c r="I1151" s="125" t="s">
        <v>82</v>
      </c>
      <c r="J1151" s="109" t="s">
        <v>874</v>
      </c>
      <c r="K1151" s="109" t="s">
        <v>1813</v>
      </c>
      <c r="L1151" s="109" t="s">
        <v>35</v>
      </c>
      <c r="M1151" s="109" t="s">
        <v>83</v>
      </c>
      <c r="N1151" s="109" t="s">
        <v>84</v>
      </c>
      <c r="O1151" s="109" t="s">
        <v>826</v>
      </c>
      <c r="P1151" s="109" t="s">
        <v>85</v>
      </c>
      <c r="Q1151" s="130" t="s">
        <v>826</v>
      </c>
      <c r="R1151" s="130" t="s">
        <v>826</v>
      </c>
      <c r="S1151" s="109" t="s">
        <v>826</v>
      </c>
      <c r="T1151" s="109" t="s">
        <v>826</v>
      </c>
      <c r="U1151" s="109" t="s">
        <v>7</v>
      </c>
      <c r="V1151" s="109" t="s">
        <v>826</v>
      </c>
      <c r="W1151" s="109" t="s">
        <v>826</v>
      </c>
      <c r="X1151" s="107" t="str">
        <f t="shared" si="1232"/>
        <v>--1144-20-04</v>
      </c>
      <c r="Y1151" s="105" t="e">
        <f t="shared" ref="Y1151:AC1151" ca="1" si="1264">TRIM(SUBSTITUTE(SUBSTITUTE(OFFSET($Q1151,0,COLUMN()-COLUMN($AL$1)),CHAR(160)," "),_xludf.UNICHAR(8239)," "))</f>
        <v>#NAME?</v>
      </c>
      <c r="Z1151" s="105" t="e">
        <f t="shared" ca="1" si="1264"/>
        <v>#NAME?</v>
      </c>
      <c r="AA1151" s="105" t="e">
        <f t="shared" ca="1" si="1264"/>
        <v>#NAME?</v>
      </c>
      <c r="AB1151" s="105" t="e">
        <f t="shared" ca="1" si="1264"/>
        <v>#NAME?</v>
      </c>
      <c r="AC1151" s="105" t="e">
        <f t="shared" ca="1" si="1264"/>
        <v>#NAME?</v>
      </c>
      <c r="AD1151" s="107">
        <f t="shared" si="1077"/>
        <v>1</v>
      </c>
      <c r="AE1151" s="107" t="str">
        <f t="shared" si="1235"/>
        <v>2026-04</v>
      </c>
      <c r="AF1151" s="107">
        <f t="shared" si="1078"/>
        <v>1</v>
      </c>
      <c r="AG1151" s="107">
        <f t="shared" si="1079"/>
        <v>1</v>
      </c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</row>
    <row r="1152" spans="1:47" ht="24" customHeight="1" x14ac:dyDescent="0.3">
      <c r="A1152" s="48">
        <v>39</v>
      </c>
      <c r="B1152" s="109" t="s">
        <v>1814</v>
      </c>
      <c r="C1152" s="109" t="s">
        <v>1679</v>
      </c>
      <c r="D1152" s="109" t="s">
        <v>826</v>
      </c>
      <c r="E1152" s="109" t="s">
        <v>1815</v>
      </c>
      <c r="F1152" s="109" t="s">
        <v>1816</v>
      </c>
      <c r="G1152" s="109">
        <v>33</v>
      </c>
      <c r="H1152" s="130" t="s">
        <v>549</v>
      </c>
      <c r="I1152" s="125" t="s">
        <v>82</v>
      </c>
      <c r="J1152" s="109" t="s">
        <v>874</v>
      </c>
      <c r="K1152" s="109" t="s">
        <v>1817</v>
      </c>
      <c r="L1152" s="109" t="s">
        <v>35</v>
      </c>
      <c r="M1152" s="109" t="s">
        <v>83</v>
      </c>
      <c r="N1152" s="109" t="s">
        <v>84</v>
      </c>
      <c r="O1152" s="109" t="s">
        <v>826</v>
      </c>
      <c r="P1152" s="109" t="s">
        <v>85</v>
      </c>
      <c r="Q1152" s="130" t="s">
        <v>826</v>
      </c>
      <c r="R1152" s="130" t="s">
        <v>5</v>
      </c>
      <c r="S1152" s="109" t="s">
        <v>826</v>
      </c>
      <c r="T1152" s="109" t="s">
        <v>826</v>
      </c>
      <c r="U1152" s="109" t="s">
        <v>7</v>
      </c>
      <c r="V1152" s="109" t="s">
        <v>826</v>
      </c>
      <c r="W1152" s="109" t="s">
        <v>826</v>
      </c>
      <c r="X1152" s="107" t="str">
        <f t="shared" si="1232"/>
        <v>--1145-20-04</v>
      </c>
      <c r="Y1152" s="105" t="e">
        <f t="shared" ref="Y1152:AC1152" ca="1" si="1265">TRIM(SUBSTITUTE(SUBSTITUTE(OFFSET($Q1152,0,COLUMN()-COLUMN($AL$1)),CHAR(160)," "),_xludf.UNICHAR(8239)," "))</f>
        <v>#NAME?</v>
      </c>
      <c r="Z1152" s="105" t="e">
        <f t="shared" ca="1" si="1265"/>
        <v>#NAME?</v>
      </c>
      <c r="AA1152" s="105" t="e">
        <f t="shared" ca="1" si="1265"/>
        <v>#NAME?</v>
      </c>
      <c r="AB1152" s="105" t="e">
        <f t="shared" ca="1" si="1265"/>
        <v>#NAME?</v>
      </c>
      <c r="AC1152" s="105" t="e">
        <f t="shared" ca="1" si="1265"/>
        <v>#NAME?</v>
      </c>
      <c r="AD1152" s="107">
        <f t="shared" si="1077"/>
        <v>1</v>
      </c>
      <c r="AE1152" s="107" t="str">
        <f t="shared" si="1235"/>
        <v>2026-04</v>
      </c>
      <c r="AF1152" s="107">
        <f t="shared" si="1078"/>
        <v>1</v>
      </c>
      <c r="AG1152" s="107">
        <f t="shared" si="1079"/>
        <v>1</v>
      </c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</row>
    <row r="1153" spans="1:47" ht="24" customHeight="1" x14ac:dyDescent="0.3">
      <c r="A1153" s="48">
        <v>40</v>
      </c>
      <c r="B1153" s="109" t="s">
        <v>609</v>
      </c>
      <c r="C1153" s="109" t="s">
        <v>1679</v>
      </c>
      <c r="D1153" s="109" t="s">
        <v>826</v>
      </c>
      <c r="E1153" s="109" t="s">
        <v>1818</v>
      </c>
      <c r="F1153" s="109" t="s">
        <v>1819</v>
      </c>
      <c r="G1153" s="109">
        <v>1</v>
      </c>
      <c r="H1153" s="130" t="s">
        <v>212</v>
      </c>
      <c r="I1153" s="125" t="s">
        <v>82</v>
      </c>
      <c r="J1153" s="109" t="s">
        <v>874</v>
      </c>
      <c r="K1153" s="109" t="s">
        <v>1820</v>
      </c>
      <c r="L1153" s="109" t="s">
        <v>826</v>
      </c>
      <c r="M1153" s="109" t="s">
        <v>89</v>
      </c>
      <c r="N1153" s="109" t="s">
        <v>84</v>
      </c>
      <c r="O1153" s="109" t="s">
        <v>826</v>
      </c>
      <c r="P1153" s="109" t="s">
        <v>85</v>
      </c>
      <c r="Q1153" s="136" t="s">
        <v>4</v>
      </c>
      <c r="R1153" s="130" t="s">
        <v>826</v>
      </c>
      <c r="S1153" s="109" t="s">
        <v>826</v>
      </c>
      <c r="T1153" s="109" t="s">
        <v>826</v>
      </c>
      <c r="U1153" s="109" t="s">
        <v>7</v>
      </c>
      <c r="V1153" s="109" t="s">
        <v>826</v>
      </c>
      <c r="W1153" s="109" t="s">
        <v>826</v>
      </c>
      <c r="X1153" s="107" t="str">
        <f t="shared" si="1232"/>
        <v>--1146-20-04</v>
      </c>
      <c r="Y1153" s="105" t="e">
        <f t="shared" ref="Y1153:AC1153" ca="1" si="1266">TRIM(SUBSTITUTE(SUBSTITUTE(OFFSET($Q1153,0,COLUMN()-COLUMN($AL$1)),CHAR(160)," "),_xludf.UNICHAR(8239)," "))</f>
        <v>#NAME?</v>
      </c>
      <c r="Z1153" s="105" t="e">
        <f t="shared" ca="1" si="1266"/>
        <v>#NAME?</v>
      </c>
      <c r="AA1153" s="105" t="e">
        <f t="shared" ca="1" si="1266"/>
        <v>#NAME?</v>
      </c>
      <c r="AB1153" s="105" t="e">
        <f t="shared" ca="1" si="1266"/>
        <v>#NAME?</v>
      </c>
      <c r="AC1153" s="105" t="e">
        <f t="shared" ca="1" si="1266"/>
        <v>#NAME?</v>
      </c>
      <c r="AD1153" s="107">
        <f t="shared" si="1077"/>
        <v>1</v>
      </c>
      <c r="AE1153" s="107" t="str">
        <f t="shared" si="1235"/>
        <v>2026-04</v>
      </c>
      <c r="AF1153" s="107">
        <f t="shared" si="1078"/>
        <v>0</v>
      </c>
      <c r="AG1153" s="107">
        <f t="shared" si="1079"/>
        <v>0</v>
      </c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</row>
    <row r="1154" spans="1:47" ht="24" customHeight="1" x14ac:dyDescent="0.3">
      <c r="A1154" s="48">
        <v>41</v>
      </c>
      <c r="B1154" s="109" t="s">
        <v>1821</v>
      </c>
      <c r="C1154" s="109" t="s">
        <v>1679</v>
      </c>
      <c r="D1154" s="109" t="s">
        <v>826</v>
      </c>
      <c r="E1154" s="109" t="s">
        <v>1822</v>
      </c>
      <c r="F1154" s="109" t="s">
        <v>1823</v>
      </c>
      <c r="G1154" s="109">
        <v>18</v>
      </c>
      <c r="H1154" s="130" t="s">
        <v>976</v>
      </c>
      <c r="I1154" s="125" t="s">
        <v>82</v>
      </c>
      <c r="J1154" s="109" t="s">
        <v>874</v>
      </c>
      <c r="K1154" s="109" t="s">
        <v>1824</v>
      </c>
      <c r="L1154" s="109" t="s">
        <v>35</v>
      </c>
      <c r="M1154" s="109" t="s">
        <v>94</v>
      </c>
      <c r="N1154" s="109" t="s">
        <v>84</v>
      </c>
      <c r="O1154" s="109" t="s">
        <v>826</v>
      </c>
      <c r="P1154" s="109" t="s">
        <v>85</v>
      </c>
      <c r="Q1154" s="136" t="s">
        <v>16</v>
      </c>
      <c r="R1154" s="130" t="s">
        <v>826</v>
      </c>
      <c r="S1154" s="109" t="s">
        <v>826</v>
      </c>
      <c r="T1154" s="109" t="s">
        <v>826</v>
      </c>
      <c r="U1154" s="109" t="s">
        <v>826</v>
      </c>
      <c r="V1154" s="109" t="s">
        <v>826</v>
      </c>
      <c r="W1154" s="109" t="s">
        <v>826</v>
      </c>
      <c r="X1154" s="107" t="str">
        <f t="shared" si="1232"/>
        <v>--1147-20-04</v>
      </c>
      <c r="Y1154" s="105" t="e">
        <f t="shared" ref="Y1154:AC1154" ca="1" si="1267">TRIM(SUBSTITUTE(SUBSTITUTE(OFFSET($Q1154,0,COLUMN()-COLUMN($AL$1)),CHAR(160)," "),_xludf.UNICHAR(8239)," "))</f>
        <v>#NAME?</v>
      </c>
      <c r="Z1154" s="105" t="e">
        <f t="shared" ca="1" si="1267"/>
        <v>#NAME?</v>
      </c>
      <c r="AA1154" s="105" t="e">
        <f t="shared" ca="1" si="1267"/>
        <v>#NAME?</v>
      </c>
      <c r="AB1154" s="105" t="e">
        <f t="shared" ca="1" si="1267"/>
        <v>#NAME?</v>
      </c>
      <c r="AC1154" s="105" t="e">
        <f t="shared" ca="1" si="1267"/>
        <v>#NAME?</v>
      </c>
      <c r="AD1154" s="107">
        <f t="shared" si="1077"/>
        <v>1</v>
      </c>
      <c r="AE1154" s="107" t="str">
        <f t="shared" si="1235"/>
        <v>2026-04</v>
      </c>
      <c r="AF1154" s="107">
        <f t="shared" si="1078"/>
        <v>1</v>
      </c>
      <c r="AG1154" s="107">
        <f t="shared" si="1079"/>
        <v>1</v>
      </c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</row>
    <row r="1155" spans="1:47" ht="24" customHeight="1" x14ac:dyDescent="0.3">
      <c r="A1155" s="48">
        <v>42</v>
      </c>
      <c r="B1155" s="109" t="s">
        <v>354</v>
      </c>
      <c r="C1155" s="109" t="s">
        <v>1679</v>
      </c>
      <c r="D1155" s="109" t="s">
        <v>826</v>
      </c>
      <c r="E1155" s="109" t="s">
        <v>1825</v>
      </c>
      <c r="F1155" s="109" t="s">
        <v>1826</v>
      </c>
      <c r="G1155" s="109">
        <v>42</v>
      </c>
      <c r="H1155" s="130" t="s">
        <v>549</v>
      </c>
      <c r="I1155" s="125" t="s">
        <v>82</v>
      </c>
      <c r="J1155" s="109" t="s">
        <v>874</v>
      </c>
      <c r="K1155" s="109" t="s">
        <v>1827</v>
      </c>
      <c r="L1155" s="109" t="s">
        <v>35</v>
      </c>
      <c r="M1155" s="109" t="s">
        <v>83</v>
      </c>
      <c r="N1155" s="109" t="s">
        <v>84</v>
      </c>
      <c r="O1155" s="109" t="s">
        <v>826</v>
      </c>
      <c r="P1155" s="109" t="s">
        <v>85</v>
      </c>
      <c r="Q1155" s="136" t="s">
        <v>16</v>
      </c>
      <c r="R1155" s="130" t="s">
        <v>826</v>
      </c>
      <c r="S1155" s="109" t="s">
        <v>826</v>
      </c>
      <c r="T1155" s="109" t="s">
        <v>826</v>
      </c>
      <c r="U1155" s="109" t="s">
        <v>826</v>
      </c>
      <c r="V1155" s="109" t="s">
        <v>826</v>
      </c>
      <c r="W1155" s="109" t="s">
        <v>826</v>
      </c>
      <c r="X1155" s="107" t="str">
        <f t="shared" si="1232"/>
        <v>--1148-20-04</v>
      </c>
      <c r="Y1155" s="105" t="e">
        <f t="shared" ref="Y1155:AC1155" ca="1" si="1268">TRIM(SUBSTITUTE(SUBSTITUTE(OFFSET($Q1155,0,COLUMN()-COLUMN($AL$1)),CHAR(160)," "),_xludf.UNICHAR(8239)," "))</f>
        <v>#NAME?</v>
      </c>
      <c r="Z1155" s="105" t="e">
        <f t="shared" ca="1" si="1268"/>
        <v>#NAME?</v>
      </c>
      <c r="AA1155" s="105" t="e">
        <f t="shared" ca="1" si="1268"/>
        <v>#NAME?</v>
      </c>
      <c r="AB1155" s="105" t="e">
        <f t="shared" ca="1" si="1268"/>
        <v>#NAME?</v>
      </c>
      <c r="AC1155" s="105" t="e">
        <f t="shared" ca="1" si="1268"/>
        <v>#NAME?</v>
      </c>
      <c r="AD1155" s="107">
        <f t="shared" si="1077"/>
        <v>1</v>
      </c>
      <c r="AE1155" s="107" t="str">
        <f t="shared" si="1235"/>
        <v>2026-04</v>
      </c>
      <c r="AF1155" s="107">
        <f t="shared" si="1078"/>
        <v>0</v>
      </c>
      <c r="AG1155" s="107">
        <f t="shared" si="1079"/>
        <v>0</v>
      </c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</row>
    <row r="1156" spans="1:47" ht="24" customHeight="1" x14ac:dyDescent="0.3">
      <c r="A1156" s="48">
        <v>43</v>
      </c>
      <c r="B1156" s="109" t="s">
        <v>458</v>
      </c>
      <c r="C1156" s="109" t="s">
        <v>1679</v>
      </c>
      <c r="D1156" s="109" t="s">
        <v>826</v>
      </c>
      <c r="E1156" s="109" t="s">
        <v>1828</v>
      </c>
      <c r="F1156" s="109" t="s">
        <v>1829</v>
      </c>
      <c r="G1156" s="109">
        <v>20</v>
      </c>
      <c r="H1156" s="130" t="s">
        <v>549</v>
      </c>
      <c r="I1156" s="125" t="s">
        <v>82</v>
      </c>
      <c r="J1156" s="109" t="s">
        <v>874</v>
      </c>
      <c r="K1156" s="109" t="s">
        <v>1830</v>
      </c>
      <c r="L1156" s="109" t="s">
        <v>35</v>
      </c>
      <c r="M1156" s="109" t="s">
        <v>83</v>
      </c>
      <c r="N1156" s="109" t="s">
        <v>84</v>
      </c>
      <c r="O1156" s="109" t="s">
        <v>826</v>
      </c>
      <c r="P1156" s="109" t="s">
        <v>85</v>
      </c>
      <c r="Q1156" s="130" t="s">
        <v>826</v>
      </c>
      <c r="R1156" s="130" t="s">
        <v>5</v>
      </c>
      <c r="S1156" s="109" t="s">
        <v>826</v>
      </c>
      <c r="T1156" s="109" t="s">
        <v>826</v>
      </c>
      <c r="U1156" s="109" t="s">
        <v>7</v>
      </c>
      <c r="V1156" s="109" t="s">
        <v>826</v>
      </c>
      <c r="W1156" s="109" t="s">
        <v>826</v>
      </c>
      <c r="X1156" s="107" t="str">
        <f t="shared" si="1232"/>
        <v>--1149-20-04</v>
      </c>
      <c r="Y1156" s="105" t="e">
        <f t="shared" ref="Y1156:AC1156" ca="1" si="1269">TRIM(SUBSTITUTE(SUBSTITUTE(OFFSET($Q1156,0,COLUMN()-COLUMN($AL$1)),CHAR(160)," "),_xludf.UNICHAR(8239)," "))</f>
        <v>#NAME?</v>
      </c>
      <c r="Z1156" s="105" t="e">
        <f t="shared" ca="1" si="1269"/>
        <v>#NAME?</v>
      </c>
      <c r="AA1156" s="105" t="e">
        <f t="shared" ca="1" si="1269"/>
        <v>#NAME?</v>
      </c>
      <c r="AB1156" s="105" t="e">
        <f t="shared" ca="1" si="1269"/>
        <v>#NAME?</v>
      </c>
      <c r="AC1156" s="105" t="e">
        <f t="shared" ca="1" si="1269"/>
        <v>#NAME?</v>
      </c>
      <c r="AD1156" s="107">
        <f t="shared" si="1077"/>
        <v>1</v>
      </c>
      <c r="AE1156" s="107" t="str">
        <f t="shared" si="1235"/>
        <v>2026-04</v>
      </c>
      <c r="AF1156" s="107">
        <f t="shared" si="1078"/>
        <v>0</v>
      </c>
      <c r="AG1156" s="107">
        <f t="shared" si="1079"/>
        <v>0</v>
      </c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</row>
    <row r="1157" spans="1:47" ht="24" customHeight="1" x14ac:dyDescent="0.3">
      <c r="A1157" s="48">
        <v>44</v>
      </c>
      <c r="B1157" s="109" t="s">
        <v>355</v>
      </c>
      <c r="C1157" s="109" t="s">
        <v>1679</v>
      </c>
      <c r="D1157" s="109" t="s">
        <v>826</v>
      </c>
      <c r="E1157" s="109" t="s">
        <v>1831</v>
      </c>
      <c r="F1157" s="109" t="s">
        <v>1832</v>
      </c>
      <c r="G1157" s="109">
        <v>2</v>
      </c>
      <c r="H1157" s="130" t="s">
        <v>212</v>
      </c>
      <c r="I1157" s="125" t="s">
        <v>82</v>
      </c>
      <c r="J1157" s="109" t="s">
        <v>874</v>
      </c>
      <c r="K1157" s="109" t="s">
        <v>1827</v>
      </c>
      <c r="L1157" s="109" t="s">
        <v>35</v>
      </c>
      <c r="M1157" s="109" t="s">
        <v>89</v>
      </c>
      <c r="N1157" s="109" t="s">
        <v>84</v>
      </c>
      <c r="O1157" s="109" t="s">
        <v>826</v>
      </c>
      <c r="P1157" s="109" t="s">
        <v>85</v>
      </c>
      <c r="Q1157" s="136" t="s">
        <v>16</v>
      </c>
      <c r="R1157" s="130" t="s">
        <v>826</v>
      </c>
      <c r="S1157" s="109" t="s">
        <v>826</v>
      </c>
      <c r="T1157" s="109" t="s">
        <v>826</v>
      </c>
      <c r="U1157" s="109" t="s">
        <v>826</v>
      </c>
      <c r="V1157" s="109" t="s">
        <v>826</v>
      </c>
      <c r="W1157" s="109" t="s">
        <v>826</v>
      </c>
      <c r="X1157" s="107" t="str">
        <f t="shared" si="1232"/>
        <v>--1150-20-04</v>
      </c>
      <c r="Y1157" s="105" t="e">
        <f t="shared" ref="Y1157:AC1157" ca="1" si="1270">TRIM(SUBSTITUTE(SUBSTITUTE(OFFSET($Q1157,0,COLUMN()-COLUMN($AL$1)),CHAR(160)," "),_xludf.UNICHAR(8239)," "))</f>
        <v>#NAME?</v>
      </c>
      <c r="Z1157" s="105" t="e">
        <f t="shared" ca="1" si="1270"/>
        <v>#NAME?</v>
      </c>
      <c r="AA1157" s="105" t="e">
        <f t="shared" ca="1" si="1270"/>
        <v>#NAME?</v>
      </c>
      <c r="AB1157" s="105" t="e">
        <f t="shared" ca="1" si="1270"/>
        <v>#NAME?</v>
      </c>
      <c r="AC1157" s="105" t="e">
        <f t="shared" ca="1" si="1270"/>
        <v>#NAME?</v>
      </c>
      <c r="AD1157" s="107">
        <f t="shared" si="1077"/>
        <v>1</v>
      </c>
      <c r="AE1157" s="107" t="str">
        <f t="shared" si="1235"/>
        <v>2026-04</v>
      </c>
      <c r="AF1157" s="107">
        <f t="shared" si="1078"/>
        <v>0</v>
      </c>
      <c r="AG1157" s="107">
        <f t="shared" si="1079"/>
        <v>0</v>
      </c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</row>
    <row r="1158" spans="1:47" ht="24" customHeight="1" x14ac:dyDescent="0.3">
      <c r="A1158" s="48">
        <v>45</v>
      </c>
      <c r="B1158" s="109" t="s">
        <v>1833</v>
      </c>
      <c r="C1158" s="109" t="s">
        <v>1679</v>
      </c>
      <c r="D1158" s="109" t="s">
        <v>826</v>
      </c>
      <c r="E1158" s="109" t="s">
        <v>1834</v>
      </c>
      <c r="F1158" s="109" t="s">
        <v>1835</v>
      </c>
      <c r="G1158" s="109">
        <v>31</v>
      </c>
      <c r="H1158" s="130" t="s">
        <v>549</v>
      </c>
      <c r="I1158" s="125" t="s">
        <v>82</v>
      </c>
      <c r="J1158" s="109" t="s">
        <v>874</v>
      </c>
      <c r="K1158" s="109" t="s">
        <v>1836</v>
      </c>
      <c r="L1158" s="109" t="s">
        <v>35</v>
      </c>
      <c r="M1158" s="109" t="s">
        <v>83</v>
      </c>
      <c r="N1158" s="109" t="s">
        <v>84</v>
      </c>
      <c r="O1158" s="109" t="s">
        <v>826</v>
      </c>
      <c r="P1158" s="109" t="s">
        <v>85</v>
      </c>
      <c r="Q1158" s="130" t="s">
        <v>826</v>
      </c>
      <c r="R1158" s="130" t="s">
        <v>5</v>
      </c>
      <c r="S1158" s="109" t="s">
        <v>826</v>
      </c>
      <c r="T1158" s="109" t="s">
        <v>826</v>
      </c>
      <c r="U1158" s="109" t="s">
        <v>7</v>
      </c>
      <c r="V1158" s="109" t="s">
        <v>826</v>
      </c>
      <c r="W1158" s="109" t="s">
        <v>826</v>
      </c>
      <c r="X1158" s="107" t="str">
        <f t="shared" si="1232"/>
        <v>--1151-20-04</v>
      </c>
      <c r="Y1158" s="105" t="e">
        <f t="shared" ref="Y1158:AC1158" ca="1" si="1271">TRIM(SUBSTITUTE(SUBSTITUTE(OFFSET($Q1158,0,COLUMN()-COLUMN($AL$1)),CHAR(160)," "),_xludf.UNICHAR(8239)," "))</f>
        <v>#NAME?</v>
      </c>
      <c r="Z1158" s="105" t="e">
        <f t="shared" ca="1" si="1271"/>
        <v>#NAME?</v>
      </c>
      <c r="AA1158" s="105" t="e">
        <f t="shared" ca="1" si="1271"/>
        <v>#NAME?</v>
      </c>
      <c r="AB1158" s="105" t="e">
        <f t="shared" ca="1" si="1271"/>
        <v>#NAME?</v>
      </c>
      <c r="AC1158" s="105" t="e">
        <f t="shared" ca="1" si="1271"/>
        <v>#NAME?</v>
      </c>
      <c r="AD1158" s="107">
        <f t="shared" si="1077"/>
        <v>1</v>
      </c>
      <c r="AE1158" s="107" t="str">
        <f t="shared" si="1235"/>
        <v>2026-04</v>
      </c>
      <c r="AF1158" s="107">
        <f t="shared" si="1078"/>
        <v>1</v>
      </c>
      <c r="AG1158" s="107">
        <f t="shared" si="1079"/>
        <v>1</v>
      </c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</row>
    <row r="1159" spans="1:47" ht="24" customHeight="1" x14ac:dyDescent="0.3">
      <c r="A1159" s="48">
        <v>46</v>
      </c>
      <c r="B1159" s="109" t="s">
        <v>319</v>
      </c>
      <c r="C1159" s="109" t="s">
        <v>1679</v>
      </c>
      <c r="D1159" s="109" t="s">
        <v>826</v>
      </c>
      <c r="E1159" s="109" t="s">
        <v>1837</v>
      </c>
      <c r="F1159" s="109" t="s">
        <v>1838</v>
      </c>
      <c r="G1159" s="109">
        <v>75</v>
      </c>
      <c r="H1159" s="130" t="s">
        <v>941</v>
      </c>
      <c r="I1159" s="126" t="s">
        <v>88</v>
      </c>
      <c r="J1159" s="109" t="s">
        <v>897</v>
      </c>
      <c r="K1159" s="109" t="s">
        <v>1839</v>
      </c>
      <c r="L1159" s="109" t="s">
        <v>826</v>
      </c>
      <c r="M1159" s="109" t="s">
        <v>89</v>
      </c>
      <c r="N1159" s="109" t="s">
        <v>84</v>
      </c>
      <c r="O1159" s="109" t="s">
        <v>826</v>
      </c>
      <c r="P1159" s="109" t="s">
        <v>85</v>
      </c>
      <c r="Q1159" s="136" t="s">
        <v>16</v>
      </c>
      <c r="R1159" s="130" t="s">
        <v>826</v>
      </c>
      <c r="S1159" s="109" t="s">
        <v>826</v>
      </c>
      <c r="T1159" s="109" t="s">
        <v>826</v>
      </c>
      <c r="U1159" s="109" t="s">
        <v>826</v>
      </c>
      <c r="V1159" s="109" t="s">
        <v>826</v>
      </c>
      <c r="W1159" s="109" t="s">
        <v>826</v>
      </c>
      <c r="X1159" s="107" t="str">
        <f t="shared" si="1232"/>
        <v>--1152-20-04</v>
      </c>
      <c r="Y1159" s="105" t="e">
        <f t="shared" ref="Y1159:AC1159" ca="1" si="1272">TRIM(SUBSTITUTE(SUBSTITUTE(OFFSET($Q1159,0,COLUMN()-COLUMN($AL$1)),CHAR(160)," "),_xludf.UNICHAR(8239)," "))</f>
        <v>#NAME?</v>
      </c>
      <c r="Z1159" s="105" t="e">
        <f t="shared" ca="1" si="1272"/>
        <v>#NAME?</v>
      </c>
      <c r="AA1159" s="105" t="e">
        <f t="shared" ca="1" si="1272"/>
        <v>#NAME?</v>
      </c>
      <c r="AB1159" s="105" t="e">
        <f t="shared" ca="1" si="1272"/>
        <v>#NAME?</v>
      </c>
      <c r="AC1159" s="105" t="e">
        <f t="shared" ca="1" si="1272"/>
        <v>#NAME?</v>
      </c>
      <c r="AD1159" s="107">
        <f t="shared" si="1077"/>
        <v>1</v>
      </c>
      <c r="AE1159" s="107" t="str">
        <f t="shared" si="1235"/>
        <v>2026-04</v>
      </c>
      <c r="AF1159" s="107">
        <f t="shared" si="1078"/>
        <v>0</v>
      </c>
      <c r="AG1159" s="107">
        <f t="shared" si="1079"/>
        <v>0</v>
      </c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</row>
    <row r="1160" spans="1:47" ht="24" customHeight="1" x14ac:dyDescent="0.3">
      <c r="A1160" s="48">
        <v>47</v>
      </c>
      <c r="B1160" s="109" t="s">
        <v>1840</v>
      </c>
      <c r="C1160" s="109" t="s">
        <v>1679</v>
      </c>
      <c r="D1160" s="109" t="s">
        <v>826</v>
      </c>
      <c r="E1160" s="109" t="s">
        <v>1841</v>
      </c>
      <c r="F1160" s="109" t="s">
        <v>1842</v>
      </c>
      <c r="G1160" s="109">
        <v>32</v>
      </c>
      <c r="H1160" s="130" t="s">
        <v>549</v>
      </c>
      <c r="I1160" s="125" t="s">
        <v>82</v>
      </c>
      <c r="J1160" s="109" t="s">
        <v>874</v>
      </c>
      <c r="K1160" s="109" t="s">
        <v>1843</v>
      </c>
      <c r="L1160" s="109" t="s">
        <v>35</v>
      </c>
      <c r="M1160" s="109" t="s">
        <v>83</v>
      </c>
      <c r="N1160" s="109" t="s">
        <v>84</v>
      </c>
      <c r="O1160" s="109" t="s">
        <v>826</v>
      </c>
      <c r="P1160" s="109" t="s">
        <v>85</v>
      </c>
      <c r="Q1160" s="130" t="s">
        <v>826</v>
      </c>
      <c r="R1160" s="130" t="s">
        <v>27</v>
      </c>
      <c r="S1160" s="109" t="s">
        <v>826</v>
      </c>
      <c r="T1160" s="109" t="s">
        <v>826</v>
      </c>
      <c r="U1160" s="109" t="s">
        <v>826</v>
      </c>
      <c r="V1160" s="109" t="s">
        <v>826</v>
      </c>
      <c r="W1160" s="109" t="s">
        <v>826</v>
      </c>
      <c r="X1160" s="107" t="str">
        <f t="shared" si="1232"/>
        <v>--1153-20-04</v>
      </c>
      <c r="Y1160" s="105" t="e">
        <f t="shared" ref="Y1160:AC1160" ca="1" si="1273">TRIM(SUBSTITUTE(SUBSTITUTE(OFFSET($Q1160,0,COLUMN()-COLUMN($AL$1)),CHAR(160)," "),_xludf.UNICHAR(8239)," "))</f>
        <v>#NAME?</v>
      </c>
      <c r="Z1160" s="105" t="e">
        <f t="shared" ca="1" si="1273"/>
        <v>#NAME?</v>
      </c>
      <c r="AA1160" s="105" t="e">
        <f t="shared" ca="1" si="1273"/>
        <v>#NAME?</v>
      </c>
      <c r="AB1160" s="105" t="e">
        <f t="shared" ca="1" si="1273"/>
        <v>#NAME?</v>
      </c>
      <c r="AC1160" s="105" t="e">
        <f t="shared" ca="1" si="1273"/>
        <v>#NAME?</v>
      </c>
      <c r="AD1160" s="107">
        <f t="shared" si="1077"/>
        <v>1</v>
      </c>
      <c r="AE1160" s="107" t="str">
        <f t="shared" si="1235"/>
        <v>2026-04</v>
      </c>
      <c r="AF1160" s="107">
        <f t="shared" si="1078"/>
        <v>1</v>
      </c>
      <c r="AG1160" s="107">
        <f t="shared" si="1079"/>
        <v>1</v>
      </c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</row>
    <row r="1161" spans="1:47" ht="24" customHeight="1" x14ac:dyDescent="0.3">
      <c r="A1161" s="48">
        <v>48</v>
      </c>
      <c r="B1161" s="109" t="s">
        <v>1844</v>
      </c>
      <c r="C1161" s="109" t="s">
        <v>1679</v>
      </c>
      <c r="D1161" s="109" t="s">
        <v>826</v>
      </c>
      <c r="E1161" s="109" t="s">
        <v>1845</v>
      </c>
      <c r="F1161" s="109" t="s">
        <v>1846</v>
      </c>
      <c r="G1161" s="109">
        <v>4</v>
      </c>
      <c r="H1161" s="130" t="s">
        <v>212</v>
      </c>
      <c r="I1161" s="125" t="s">
        <v>82</v>
      </c>
      <c r="J1161" s="109" t="s">
        <v>874</v>
      </c>
      <c r="K1161" s="109" t="s">
        <v>1742</v>
      </c>
      <c r="L1161" s="109" t="s">
        <v>35</v>
      </c>
      <c r="M1161" s="109" t="s">
        <v>89</v>
      </c>
      <c r="N1161" s="109" t="s">
        <v>84</v>
      </c>
      <c r="O1161" s="109" t="s">
        <v>826</v>
      </c>
      <c r="P1161" s="109" t="s">
        <v>85</v>
      </c>
      <c r="Q1161" s="130" t="s">
        <v>826</v>
      </c>
      <c r="R1161" s="130" t="s">
        <v>826</v>
      </c>
      <c r="S1161" s="109" t="s">
        <v>826</v>
      </c>
      <c r="T1161" s="109" t="s">
        <v>826</v>
      </c>
      <c r="U1161" s="109" t="s">
        <v>7</v>
      </c>
      <c r="V1161" s="109" t="s">
        <v>826</v>
      </c>
      <c r="W1161" s="109" t="s">
        <v>826</v>
      </c>
      <c r="X1161" s="107" t="str">
        <f t="shared" si="1232"/>
        <v>--1154-20-04</v>
      </c>
      <c r="Y1161" s="105" t="e">
        <f t="shared" ref="Y1161:AC1161" ca="1" si="1274">TRIM(SUBSTITUTE(SUBSTITUTE(OFFSET($Q1161,0,COLUMN()-COLUMN($AL$1)),CHAR(160)," "),_xludf.UNICHAR(8239)," "))</f>
        <v>#NAME?</v>
      </c>
      <c r="Z1161" s="105" t="e">
        <f t="shared" ca="1" si="1274"/>
        <v>#NAME?</v>
      </c>
      <c r="AA1161" s="105" t="e">
        <f t="shared" ca="1" si="1274"/>
        <v>#NAME?</v>
      </c>
      <c r="AB1161" s="105" t="e">
        <f t="shared" ca="1" si="1274"/>
        <v>#NAME?</v>
      </c>
      <c r="AC1161" s="105" t="e">
        <f t="shared" ca="1" si="1274"/>
        <v>#NAME?</v>
      </c>
      <c r="AD1161" s="107">
        <f t="shared" si="1077"/>
        <v>1</v>
      </c>
      <c r="AE1161" s="107" t="str">
        <f t="shared" si="1235"/>
        <v>2026-04</v>
      </c>
      <c r="AF1161" s="107">
        <f t="shared" si="1078"/>
        <v>1</v>
      </c>
      <c r="AG1161" s="107">
        <f t="shared" si="1079"/>
        <v>1</v>
      </c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</row>
    <row r="1162" spans="1:47" ht="24" customHeight="1" x14ac:dyDescent="0.3">
      <c r="A1162" s="48">
        <v>49</v>
      </c>
      <c r="B1162" s="109" t="s">
        <v>1847</v>
      </c>
      <c r="C1162" s="109" t="s">
        <v>1679</v>
      </c>
      <c r="D1162" s="109" t="s">
        <v>826</v>
      </c>
      <c r="E1162" s="109" t="s">
        <v>1848</v>
      </c>
      <c r="F1162" s="109" t="s">
        <v>1849</v>
      </c>
      <c r="G1162" s="109">
        <v>1</v>
      </c>
      <c r="H1162" s="130" t="s">
        <v>212</v>
      </c>
      <c r="I1162" s="126" t="s">
        <v>88</v>
      </c>
      <c r="J1162" s="109" t="s">
        <v>897</v>
      </c>
      <c r="K1162" s="109" t="s">
        <v>1620</v>
      </c>
      <c r="L1162" s="109" t="s">
        <v>35</v>
      </c>
      <c r="M1162" s="109" t="s">
        <v>89</v>
      </c>
      <c r="N1162" s="109" t="s">
        <v>84</v>
      </c>
      <c r="O1162" s="109" t="s">
        <v>826</v>
      </c>
      <c r="P1162" s="109" t="s">
        <v>85</v>
      </c>
      <c r="Q1162" s="130" t="s">
        <v>826</v>
      </c>
      <c r="R1162" s="130" t="s">
        <v>826</v>
      </c>
      <c r="S1162" s="109" t="s">
        <v>826</v>
      </c>
      <c r="T1162" s="109" t="s">
        <v>826</v>
      </c>
      <c r="U1162" s="109" t="s">
        <v>7</v>
      </c>
      <c r="V1162" s="109" t="s">
        <v>826</v>
      </c>
      <c r="W1162" s="109" t="s">
        <v>826</v>
      </c>
      <c r="X1162" s="107" t="str">
        <f t="shared" si="1232"/>
        <v>--1155-20-04</v>
      </c>
      <c r="Y1162" s="105" t="e">
        <f t="shared" ref="Y1162:AC1162" ca="1" si="1275">TRIM(SUBSTITUTE(SUBSTITUTE(OFFSET($Q1162,0,COLUMN()-COLUMN($AL$1)),CHAR(160)," "),_xludf.UNICHAR(8239)," "))</f>
        <v>#NAME?</v>
      </c>
      <c r="Z1162" s="105" t="e">
        <f t="shared" ca="1" si="1275"/>
        <v>#NAME?</v>
      </c>
      <c r="AA1162" s="105" t="e">
        <f t="shared" ca="1" si="1275"/>
        <v>#NAME?</v>
      </c>
      <c r="AB1162" s="105" t="e">
        <f t="shared" ca="1" si="1275"/>
        <v>#NAME?</v>
      </c>
      <c r="AC1162" s="105" t="e">
        <f t="shared" ca="1" si="1275"/>
        <v>#NAME?</v>
      </c>
      <c r="AD1162" s="107">
        <f t="shared" si="1077"/>
        <v>1</v>
      </c>
      <c r="AE1162" s="107" t="str">
        <f t="shared" si="1235"/>
        <v>2026-04</v>
      </c>
      <c r="AF1162" s="107">
        <f t="shared" si="1078"/>
        <v>1</v>
      </c>
      <c r="AG1162" s="107">
        <f t="shared" si="1079"/>
        <v>1</v>
      </c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</row>
    <row r="1163" spans="1:47" ht="24" customHeight="1" x14ac:dyDescent="0.3">
      <c r="A1163" s="48">
        <v>50</v>
      </c>
      <c r="B1163" s="109" t="s">
        <v>265</v>
      </c>
      <c r="C1163" s="109" t="s">
        <v>1679</v>
      </c>
      <c r="D1163" s="109" t="s">
        <v>826</v>
      </c>
      <c r="E1163" s="109" t="s">
        <v>1850</v>
      </c>
      <c r="F1163" s="109" t="s">
        <v>1851</v>
      </c>
      <c r="G1163" s="109">
        <v>22</v>
      </c>
      <c r="H1163" s="130" t="s">
        <v>549</v>
      </c>
      <c r="I1163" s="125" t="s">
        <v>82</v>
      </c>
      <c r="J1163" s="109" t="s">
        <v>874</v>
      </c>
      <c r="K1163" s="109" t="s">
        <v>1492</v>
      </c>
      <c r="L1163" s="109" t="s">
        <v>35</v>
      </c>
      <c r="M1163" s="109" t="s">
        <v>83</v>
      </c>
      <c r="N1163" s="109" t="s">
        <v>84</v>
      </c>
      <c r="O1163" s="109" t="s">
        <v>826</v>
      </c>
      <c r="P1163" s="109" t="s">
        <v>85</v>
      </c>
      <c r="Q1163" s="130" t="s">
        <v>826</v>
      </c>
      <c r="R1163" s="130" t="s">
        <v>37</v>
      </c>
      <c r="S1163" s="109" t="s">
        <v>826</v>
      </c>
      <c r="T1163" s="109" t="s">
        <v>826</v>
      </c>
      <c r="U1163" s="109" t="s">
        <v>826</v>
      </c>
      <c r="V1163" s="109" t="s">
        <v>826</v>
      </c>
      <c r="W1163" s="109" t="s">
        <v>826</v>
      </c>
      <c r="X1163" s="107" t="str">
        <f t="shared" si="1232"/>
        <v>--1156-20-04</v>
      </c>
      <c r="Y1163" s="105" t="e">
        <f t="shared" ref="Y1163:AC1163" ca="1" si="1276">TRIM(SUBSTITUTE(SUBSTITUTE(OFFSET($Q1163,0,COLUMN()-COLUMN($AL$1)),CHAR(160)," "),_xludf.UNICHAR(8239)," "))</f>
        <v>#NAME?</v>
      </c>
      <c r="Z1163" s="105" t="e">
        <f t="shared" ca="1" si="1276"/>
        <v>#NAME?</v>
      </c>
      <c r="AA1163" s="105" t="e">
        <f t="shared" ca="1" si="1276"/>
        <v>#NAME?</v>
      </c>
      <c r="AB1163" s="105" t="e">
        <f t="shared" ca="1" si="1276"/>
        <v>#NAME?</v>
      </c>
      <c r="AC1163" s="105" t="e">
        <f t="shared" ca="1" si="1276"/>
        <v>#NAME?</v>
      </c>
      <c r="AD1163" s="107">
        <f t="shared" si="1077"/>
        <v>1</v>
      </c>
      <c r="AE1163" s="107" t="str">
        <f t="shared" si="1235"/>
        <v>2026-04</v>
      </c>
      <c r="AF1163" s="107">
        <f t="shared" si="1078"/>
        <v>0</v>
      </c>
      <c r="AG1163" s="107">
        <f t="shared" si="1079"/>
        <v>0</v>
      </c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</row>
    <row r="1164" spans="1:47" ht="24" customHeight="1" x14ac:dyDescent="0.3">
      <c r="A1164" s="48">
        <v>51</v>
      </c>
      <c r="B1164" s="109" t="s">
        <v>1852</v>
      </c>
      <c r="C1164" s="109" t="s">
        <v>1679</v>
      </c>
      <c r="D1164" s="109" t="s">
        <v>826</v>
      </c>
      <c r="E1164" s="109" t="s">
        <v>1853</v>
      </c>
      <c r="F1164" s="109" t="s">
        <v>1854</v>
      </c>
      <c r="G1164" s="109">
        <v>26</v>
      </c>
      <c r="H1164" s="130" t="s">
        <v>549</v>
      </c>
      <c r="I1164" s="125" t="s">
        <v>82</v>
      </c>
      <c r="J1164" s="109" t="s">
        <v>874</v>
      </c>
      <c r="K1164" s="109" t="s">
        <v>1855</v>
      </c>
      <c r="L1164" s="109" t="s">
        <v>41</v>
      </c>
      <c r="M1164" s="109" t="s">
        <v>83</v>
      </c>
      <c r="N1164" s="109" t="s">
        <v>84</v>
      </c>
      <c r="O1164" s="109" t="s">
        <v>826</v>
      </c>
      <c r="P1164" s="109" t="s">
        <v>85</v>
      </c>
      <c r="Q1164" s="130" t="s">
        <v>826</v>
      </c>
      <c r="R1164" s="130" t="s">
        <v>5</v>
      </c>
      <c r="S1164" s="109" t="s">
        <v>826</v>
      </c>
      <c r="T1164" s="109" t="s">
        <v>826</v>
      </c>
      <c r="U1164" s="109" t="s">
        <v>7</v>
      </c>
      <c r="V1164" s="109" t="s">
        <v>826</v>
      </c>
      <c r="W1164" s="109" t="s">
        <v>826</v>
      </c>
      <c r="X1164" s="107" t="str">
        <f t="shared" si="1232"/>
        <v>--1157-20-04</v>
      </c>
      <c r="Y1164" s="105" t="e">
        <f t="shared" ref="Y1164:AC1164" ca="1" si="1277">TRIM(SUBSTITUTE(SUBSTITUTE(OFFSET($Q1164,0,COLUMN()-COLUMN($AL$1)),CHAR(160)," "),_xludf.UNICHAR(8239)," "))</f>
        <v>#NAME?</v>
      </c>
      <c r="Z1164" s="105" t="e">
        <f t="shared" ca="1" si="1277"/>
        <v>#NAME?</v>
      </c>
      <c r="AA1164" s="105" t="e">
        <f t="shared" ca="1" si="1277"/>
        <v>#NAME?</v>
      </c>
      <c r="AB1164" s="105" t="e">
        <f t="shared" ca="1" si="1277"/>
        <v>#NAME?</v>
      </c>
      <c r="AC1164" s="105" t="e">
        <f t="shared" ca="1" si="1277"/>
        <v>#NAME?</v>
      </c>
      <c r="AD1164" s="107">
        <f t="shared" si="1077"/>
        <v>1</v>
      </c>
      <c r="AE1164" s="107" t="str">
        <f t="shared" si="1235"/>
        <v>2026-04</v>
      </c>
      <c r="AF1164" s="107">
        <f t="shared" si="1078"/>
        <v>1</v>
      </c>
      <c r="AG1164" s="107">
        <f t="shared" si="1079"/>
        <v>1</v>
      </c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</row>
    <row r="1165" spans="1:47" ht="24" customHeight="1" x14ac:dyDescent="0.3">
      <c r="A1165" s="48">
        <v>52</v>
      </c>
      <c r="B1165" s="109" t="s">
        <v>1856</v>
      </c>
      <c r="C1165" s="109" t="s">
        <v>1679</v>
      </c>
      <c r="D1165" s="109" t="s">
        <v>826</v>
      </c>
      <c r="E1165" s="109" t="s">
        <v>1857</v>
      </c>
      <c r="F1165" s="109" t="s">
        <v>1858</v>
      </c>
      <c r="G1165" s="109">
        <v>23</v>
      </c>
      <c r="H1165" s="130" t="s">
        <v>549</v>
      </c>
      <c r="I1165" s="126" t="s">
        <v>88</v>
      </c>
      <c r="J1165" s="109" t="s">
        <v>897</v>
      </c>
      <c r="K1165" s="109" t="s">
        <v>1859</v>
      </c>
      <c r="L1165" s="109" t="s">
        <v>35</v>
      </c>
      <c r="M1165" s="109" t="s">
        <v>94</v>
      </c>
      <c r="N1165" s="109" t="s">
        <v>84</v>
      </c>
      <c r="O1165" s="109" t="s">
        <v>826</v>
      </c>
      <c r="P1165" s="109" t="s">
        <v>85</v>
      </c>
      <c r="Q1165" s="136" t="s">
        <v>4</v>
      </c>
      <c r="R1165" s="130" t="s">
        <v>826</v>
      </c>
      <c r="S1165" s="109" t="s">
        <v>826</v>
      </c>
      <c r="T1165" s="109" t="s">
        <v>826</v>
      </c>
      <c r="U1165" s="109" t="s">
        <v>826</v>
      </c>
      <c r="V1165" s="109" t="s">
        <v>826</v>
      </c>
      <c r="W1165" s="109" t="s">
        <v>826</v>
      </c>
      <c r="X1165" s="107" t="str">
        <f t="shared" si="1232"/>
        <v>--1158-20-04</v>
      </c>
      <c r="Y1165" s="105" t="e">
        <f t="shared" ref="Y1165:AC1165" ca="1" si="1278">TRIM(SUBSTITUTE(SUBSTITUTE(OFFSET($Q1165,0,COLUMN()-COLUMN($AL$1)),CHAR(160)," "),_xludf.UNICHAR(8239)," "))</f>
        <v>#NAME?</v>
      </c>
      <c r="Z1165" s="105" t="e">
        <f t="shared" ca="1" si="1278"/>
        <v>#NAME?</v>
      </c>
      <c r="AA1165" s="105" t="e">
        <f t="shared" ca="1" si="1278"/>
        <v>#NAME?</v>
      </c>
      <c r="AB1165" s="105" t="e">
        <f t="shared" ca="1" si="1278"/>
        <v>#NAME?</v>
      </c>
      <c r="AC1165" s="105" t="e">
        <f t="shared" ca="1" si="1278"/>
        <v>#NAME?</v>
      </c>
      <c r="AD1165" s="107">
        <f t="shared" si="1077"/>
        <v>1</v>
      </c>
      <c r="AE1165" s="107" t="str">
        <f t="shared" si="1235"/>
        <v>2026-04</v>
      </c>
      <c r="AF1165" s="107">
        <f t="shared" si="1078"/>
        <v>1</v>
      </c>
      <c r="AG1165" s="107">
        <f t="shared" si="1079"/>
        <v>1</v>
      </c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</row>
    <row r="1166" spans="1:47" ht="24" customHeight="1" x14ac:dyDescent="0.3">
      <c r="A1166" s="48">
        <v>53</v>
      </c>
      <c r="B1166" s="109" t="s">
        <v>1860</v>
      </c>
      <c r="C1166" s="109" t="s">
        <v>1679</v>
      </c>
      <c r="D1166" s="109" t="s">
        <v>826</v>
      </c>
      <c r="E1166" s="109" t="s">
        <v>1861</v>
      </c>
      <c r="F1166" s="109" t="s">
        <v>1862</v>
      </c>
      <c r="G1166" s="109">
        <v>25</v>
      </c>
      <c r="H1166" s="130" t="s">
        <v>549</v>
      </c>
      <c r="I1166" s="125" t="s">
        <v>82</v>
      </c>
      <c r="J1166" s="109" t="s">
        <v>874</v>
      </c>
      <c r="K1166" s="109" t="s">
        <v>1863</v>
      </c>
      <c r="L1166" s="109" t="s">
        <v>41</v>
      </c>
      <c r="M1166" s="109" t="s">
        <v>83</v>
      </c>
      <c r="N1166" s="109" t="s">
        <v>84</v>
      </c>
      <c r="O1166" s="109" t="s">
        <v>826</v>
      </c>
      <c r="P1166" s="109" t="s">
        <v>85</v>
      </c>
      <c r="Q1166" s="130" t="s">
        <v>826</v>
      </c>
      <c r="R1166" s="130" t="s">
        <v>5</v>
      </c>
      <c r="S1166" s="109" t="s">
        <v>826</v>
      </c>
      <c r="T1166" s="109" t="s">
        <v>826</v>
      </c>
      <c r="U1166" s="109" t="s">
        <v>7</v>
      </c>
      <c r="V1166" s="109" t="s">
        <v>826</v>
      </c>
      <c r="W1166" s="109" t="s">
        <v>826</v>
      </c>
      <c r="X1166" s="107" t="str">
        <f t="shared" si="1232"/>
        <v>--1159-20-04</v>
      </c>
      <c r="Y1166" s="105" t="e">
        <f t="shared" ref="Y1166:AC1166" ca="1" si="1279">TRIM(SUBSTITUTE(SUBSTITUTE(OFFSET($Q1166,0,COLUMN()-COLUMN($AL$1)),CHAR(160)," "),_xludf.UNICHAR(8239)," "))</f>
        <v>#NAME?</v>
      </c>
      <c r="Z1166" s="105" t="e">
        <f t="shared" ca="1" si="1279"/>
        <v>#NAME?</v>
      </c>
      <c r="AA1166" s="105" t="e">
        <f t="shared" ca="1" si="1279"/>
        <v>#NAME?</v>
      </c>
      <c r="AB1166" s="105" t="e">
        <f t="shared" ca="1" si="1279"/>
        <v>#NAME?</v>
      </c>
      <c r="AC1166" s="105" t="e">
        <f t="shared" ca="1" si="1279"/>
        <v>#NAME?</v>
      </c>
      <c r="AD1166" s="107">
        <f t="shared" si="1077"/>
        <v>1</v>
      </c>
      <c r="AE1166" s="107" t="str">
        <f t="shared" si="1235"/>
        <v>2026-04</v>
      </c>
      <c r="AF1166" s="107">
        <f t="shared" si="1078"/>
        <v>1</v>
      </c>
      <c r="AG1166" s="107">
        <f t="shared" si="1079"/>
        <v>1</v>
      </c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</row>
    <row r="1167" spans="1:47" ht="24" customHeight="1" x14ac:dyDescent="0.3">
      <c r="A1167" s="48">
        <v>54</v>
      </c>
      <c r="B1167" s="109" t="s">
        <v>1864</v>
      </c>
      <c r="C1167" s="109" t="s">
        <v>1679</v>
      </c>
      <c r="D1167" s="109" t="s">
        <v>826</v>
      </c>
      <c r="E1167" s="109" t="s">
        <v>1865</v>
      </c>
      <c r="F1167" s="109" t="s">
        <v>1866</v>
      </c>
      <c r="G1167" s="109">
        <v>27</v>
      </c>
      <c r="H1167" s="130" t="s">
        <v>549</v>
      </c>
      <c r="I1167" s="125" t="s">
        <v>82</v>
      </c>
      <c r="J1167" s="109" t="s">
        <v>874</v>
      </c>
      <c r="K1167" s="109" t="s">
        <v>1867</v>
      </c>
      <c r="L1167" s="109" t="s">
        <v>41</v>
      </c>
      <c r="M1167" s="109" t="s">
        <v>83</v>
      </c>
      <c r="N1167" s="109" t="s">
        <v>84</v>
      </c>
      <c r="O1167" s="109" t="s">
        <v>826</v>
      </c>
      <c r="P1167" s="109" t="s">
        <v>156</v>
      </c>
      <c r="Q1167" s="130" t="s">
        <v>826</v>
      </c>
      <c r="R1167" s="130" t="s">
        <v>5</v>
      </c>
      <c r="S1167" s="109" t="s">
        <v>826</v>
      </c>
      <c r="T1167" s="109" t="s">
        <v>826</v>
      </c>
      <c r="U1167" s="109" t="s">
        <v>7</v>
      </c>
      <c r="V1167" s="109" t="s">
        <v>826</v>
      </c>
      <c r="W1167" s="109" t="s">
        <v>826</v>
      </c>
      <c r="X1167" s="107" t="str">
        <f t="shared" si="1232"/>
        <v>--1160-20-04</v>
      </c>
      <c r="Y1167" s="105" t="e">
        <f t="shared" ref="Y1167:AC1167" ca="1" si="1280">TRIM(SUBSTITUTE(SUBSTITUTE(OFFSET($Q1167,0,COLUMN()-COLUMN($AL$1)),CHAR(160)," "),_xludf.UNICHAR(8239)," "))</f>
        <v>#NAME?</v>
      </c>
      <c r="Z1167" s="105" t="e">
        <f t="shared" ca="1" si="1280"/>
        <v>#NAME?</v>
      </c>
      <c r="AA1167" s="105" t="e">
        <f t="shared" ca="1" si="1280"/>
        <v>#NAME?</v>
      </c>
      <c r="AB1167" s="105" t="e">
        <f t="shared" ca="1" si="1280"/>
        <v>#NAME?</v>
      </c>
      <c r="AC1167" s="105" t="e">
        <f t="shared" ca="1" si="1280"/>
        <v>#NAME?</v>
      </c>
      <c r="AD1167" s="107">
        <f t="shared" si="1077"/>
        <v>1</v>
      </c>
      <c r="AE1167" s="107" t="str">
        <f t="shared" si="1235"/>
        <v>2026-04</v>
      </c>
      <c r="AF1167" s="107">
        <f t="shared" si="1078"/>
        <v>1</v>
      </c>
      <c r="AG1167" s="107">
        <f t="shared" si="1079"/>
        <v>1</v>
      </c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</row>
    <row r="1168" spans="1:47" ht="24" customHeight="1" x14ac:dyDescent="0.3">
      <c r="A1168" s="48">
        <v>55</v>
      </c>
      <c r="B1168" s="109" t="s">
        <v>1868</v>
      </c>
      <c r="C1168" s="109" t="s">
        <v>1679</v>
      </c>
      <c r="D1168" s="109" t="s">
        <v>826</v>
      </c>
      <c r="E1168" s="109" t="s">
        <v>1869</v>
      </c>
      <c r="F1168" s="109" t="s">
        <v>1870</v>
      </c>
      <c r="G1168" s="109">
        <v>5</v>
      </c>
      <c r="H1168" s="130" t="s">
        <v>212</v>
      </c>
      <c r="I1168" s="125" t="s">
        <v>82</v>
      </c>
      <c r="J1168" s="109" t="s">
        <v>874</v>
      </c>
      <c r="K1168" s="109" t="s">
        <v>1871</v>
      </c>
      <c r="L1168" s="109" t="s">
        <v>41</v>
      </c>
      <c r="M1168" s="109" t="s">
        <v>89</v>
      </c>
      <c r="N1168" s="109" t="s">
        <v>84</v>
      </c>
      <c r="O1168" s="109" t="s">
        <v>826</v>
      </c>
      <c r="P1168" s="109" t="s">
        <v>85</v>
      </c>
      <c r="Q1168" s="136" t="s">
        <v>16</v>
      </c>
      <c r="R1168" s="130" t="s">
        <v>826</v>
      </c>
      <c r="S1168" s="109" t="s">
        <v>826</v>
      </c>
      <c r="T1168" s="109" t="s">
        <v>826</v>
      </c>
      <c r="U1168" s="109" t="s">
        <v>826</v>
      </c>
      <c r="V1168" s="109" t="s">
        <v>826</v>
      </c>
      <c r="W1168" s="109" t="s">
        <v>826</v>
      </c>
      <c r="X1168" s="107" t="str">
        <f t="shared" si="1232"/>
        <v>--1161-20-04</v>
      </c>
      <c r="Y1168" s="105" t="e">
        <f t="shared" ref="Y1168:AC1168" ca="1" si="1281">TRIM(SUBSTITUTE(SUBSTITUTE(OFFSET($Q1168,0,COLUMN()-COLUMN($AL$1)),CHAR(160)," "),_xludf.UNICHAR(8239)," "))</f>
        <v>#NAME?</v>
      </c>
      <c r="Z1168" s="105" t="e">
        <f t="shared" ca="1" si="1281"/>
        <v>#NAME?</v>
      </c>
      <c r="AA1168" s="105" t="e">
        <f t="shared" ca="1" si="1281"/>
        <v>#NAME?</v>
      </c>
      <c r="AB1168" s="105" t="e">
        <f t="shared" ca="1" si="1281"/>
        <v>#NAME?</v>
      </c>
      <c r="AC1168" s="105" t="e">
        <f t="shared" ca="1" si="1281"/>
        <v>#NAME?</v>
      </c>
      <c r="AD1168" s="107">
        <f t="shared" si="1077"/>
        <v>1</v>
      </c>
      <c r="AE1168" s="107" t="str">
        <f t="shared" si="1235"/>
        <v>2026-04</v>
      </c>
      <c r="AF1168" s="107">
        <f t="shared" si="1078"/>
        <v>1</v>
      </c>
      <c r="AG1168" s="107">
        <f t="shared" si="1079"/>
        <v>1</v>
      </c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</row>
    <row r="1169" spans="1:47" ht="24" customHeight="1" x14ac:dyDescent="0.3">
      <c r="A1169" s="48">
        <v>56</v>
      </c>
      <c r="B1169" s="109" t="s">
        <v>1872</v>
      </c>
      <c r="C1169" s="109" t="s">
        <v>1679</v>
      </c>
      <c r="D1169" s="109" t="s">
        <v>826</v>
      </c>
      <c r="E1169" s="109" t="s">
        <v>1873</v>
      </c>
      <c r="F1169" s="109" t="s">
        <v>1874</v>
      </c>
      <c r="G1169" s="109">
        <v>31</v>
      </c>
      <c r="H1169" s="130" t="s">
        <v>549</v>
      </c>
      <c r="I1169" s="125" t="s">
        <v>82</v>
      </c>
      <c r="J1169" s="109" t="s">
        <v>874</v>
      </c>
      <c r="K1169" s="109" t="s">
        <v>1871</v>
      </c>
      <c r="L1169" s="109" t="s">
        <v>35</v>
      </c>
      <c r="M1169" s="109" t="s">
        <v>89</v>
      </c>
      <c r="N1169" s="109" t="s">
        <v>84</v>
      </c>
      <c r="O1169" s="109" t="s">
        <v>826</v>
      </c>
      <c r="P1169" s="109" t="s">
        <v>85</v>
      </c>
      <c r="Q1169" s="130" t="s">
        <v>826</v>
      </c>
      <c r="R1169" s="130" t="s">
        <v>5</v>
      </c>
      <c r="S1169" s="109" t="s">
        <v>826</v>
      </c>
      <c r="T1169" s="109" t="s">
        <v>826</v>
      </c>
      <c r="U1169" s="109" t="s">
        <v>7</v>
      </c>
      <c r="V1169" s="109" t="s">
        <v>826</v>
      </c>
      <c r="W1169" s="109" t="s">
        <v>826</v>
      </c>
      <c r="X1169" s="107" t="str">
        <f t="shared" si="1232"/>
        <v>--1162-20-04</v>
      </c>
      <c r="Y1169" s="105" t="e">
        <f t="shared" ref="Y1169:AC1169" ca="1" si="1282">TRIM(SUBSTITUTE(SUBSTITUTE(OFFSET($Q1169,0,COLUMN()-COLUMN($AL$1)),CHAR(160)," "),_xludf.UNICHAR(8239)," "))</f>
        <v>#NAME?</v>
      </c>
      <c r="Z1169" s="105" t="e">
        <f t="shared" ca="1" si="1282"/>
        <v>#NAME?</v>
      </c>
      <c r="AA1169" s="105" t="e">
        <f t="shared" ca="1" si="1282"/>
        <v>#NAME?</v>
      </c>
      <c r="AB1169" s="105" t="e">
        <f t="shared" ca="1" si="1282"/>
        <v>#NAME?</v>
      </c>
      <c r="AC1169" s="105" t="e">
        <f t="shared" ca="1" si="1282"/>
        <v>#NAME?</v>
      </c>
      <c r="AD1169" s="107">
        <f t="shared" si="1077"/>
        <v>1</v>
      </c>
      <c r="AE1169" s="107" t="str">
        <f t="shared" si="1235"/>
        <v>2026-04</v>
      </c>
      <c r="AF1169" s="107">
        <f t="shared" si="1078"/>
        <v>1</v>
      </c>
      <c r="AG1169" s="107">
        <f t="shared" si="1079"/>
        <v>1</v>
      </c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</row>
    <row r="1170" spans="1:47" ht="24" customHeight="1" x14ac:dyDescent="0.3">
      <c r="A1170" s="48">
        <v>57</v>
      </c>
      <c r="B1170" s="109" t="s">
        <v>1875</v>
      </c>
      <c r="C1170" s="109" t="s">
        <v>1679</v>
      </c>
      <c r="D1170" s="109" t="s">
        <v>826</v>
      </c>
      <c r="E1170" s="109" t="s">
        <v>1876</v>
      </c>
      <c r="F1170" s="109" t="s">
        <v>1877</v>
      </c>
      <c r="G1170" s="109">
        <v>1</v>
      </c>
      <c r="H1170" s="130" t="s">
        <v>212</v>
      </c>
      <c r="I1170" s="125" t="s">
        <v>82</v>
      </c>
      <c r="J1170" s="109" t="s">
        <v>874</v>
      </c>
      <c r="K1170" s="109" t="s">
        <v>1878</v>
      </c>
      <c r="L1170" s="109" t="s">
        <v>35</v>
      </c>
      <c r="M1170" s="109" t="s">
        <v>89</v>
      </c>
      <c r="N1170" s="109" t="s">
        <v>84</v>
      </c>
      <c r="O1170" s="109" t="s">
        <v>826</v>
      </c>
      <c r="P1170" s="109" t="s">
        <v>85</v>
      </c>
      <c r="Q1170" s="136" t="s">
        <v>4</v>
      </c>
      <c r="R1170" s="130" t="s">
        <v>826</v>
      </c>
      <c r="S1170" s="109" t="s">
        <v>826</v>
      </c>
      <c r="T1170" s="109" t="s">
        <v>826</v>
      </c>
      <c r="U1170" s="109" t="s">
        <v>7</v>
      </c>
      <c r="V1170" s="109" t="s">
        <v>826</v>
      </c>
      <c r="W1170" s="109" t="s">
        <v>826</v>
      </c>
      <c r="X1170" s="107" t="str">
        <f t="shared" si="1232"/>
        <v>--1163-20-04</v>
      </c>
      <c r="Y1170" s="105" t="e">
        <f t="shared" ref="Y1170:AC1170" ca="1" si="1283">TRIM(SUBSTITUTE(SUBSTITUTE(OFFSET($Q1170,0,COLUMN()-COLUMN($AL$1)),CHAR(160)," "),_xludf.UNICHAR(8239)," "))</f>
        <v>#NAME?</v>
      </c>
      <c r="Z1170" s="105" t="e">
        <f t="shared" ca="1" si="1283"/>
        <v>#NAME?</v>
      </c>
      <c r="AA1170" s="105" t="e">
        <f t="shared" ca="1" si="1283"/>
        <v>#NAME?</v>
      </c>
      <c r="AB1170" s="105" t="e">
        <f t="shared" ca="1" si="1283"/>
        <v>#NAME?</v>
      </c>
      <c r="AC1170" s="105" t="e">
        <f t="shared" ca="1" si="1283"/>
        <v>#NAME?</v>
      </c>
      <c r="AD1170" s="107">
        <f t="shared" si="1077"/>
        <v>1</v>
      </c>
      <c r="AE1170" s="107" t="str">
        <f t="shared" si="1235"/>
        <v>2026-04</v>
      </c>
      <c r="AF1170" s="107">
        <f t="shared" si="1078"/>
        <v>1</v>
      </c>
      <c r="AG1170" s="107">
        <f t="shared" si="1079"/>
        <v>1</v>
      </c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</row>
    <row r="1171" spans="1:47" ht="24" customHeight="1" x14ac:dyDescent="0.3">
      <c r="A1171" s="48">
        <v>58</v>
      </c>
      <c r="B1171" s="109" t="s">
        <v>1879</v>
      </c>
      <c r="C1171" s="109" t="s">
        <v>1679</v>
      </c>
      <c r="D1171" s="109" t="s">
        <v>826</v>
      </c>
      <c r="E1171" s="109" t="s">
        <v>1880</v>
      </c>
      <c r="F1171" s="109" t="s">
        <v>1881</v>
      </c>
      <c r="G1171" s="109">
        <v>3</v>
      </c>
      <c r="H1171" s="130" t="s">
        <v>212</v>
      </c>
      <c r="I1171" s="125" t="s">
        <v>82</v>
      </c>
      <c r="J1171" s="109" t="s">
        <v>874</v>
      </c>
      <c r="K1171" s="109" t="s">
        <v>1882</v>
      </c>
      <c r="L1171" s="109" t="s">
        <v>35</v>
      </c>
      <c r="M1171" s="109" t="s">
        <v>89</v>
      </c>
      <c r="N1171" s="109" t="s">
        <v>84</v>
      </c>
      <c r="O1171" s="109" t="s">
        <v>826</v>
      </c>
      <c r="P1171" s="109" t="s">
        <v>85</v>
      </c>
      <c r="Q1171" s="136" t="s">
        <v>16</v>
      </c>
      <c r="R1171" s="130" t="s">
        <v>826</v>
      </c>
      <c r="S1171" s="109" t="s">
        <v>826</v>
      </c>
      <c r="T1171" s="109" t="s">
        <v>826</v>
      </c>
      <c r="U1171" s="109" t="s">
        <v>826</v>
      </c>
      <c r="V1171" s="109" t="s">
        <v>826</v>
      </c>
      <c r="W1171" s="109" t="s">
        <v>826</v>
      </c>
      <c r="X1171" s="107" t="str">
        <f t="shared" si="1232"/>
        <v>--1164-20-04</v>
      </c>
      <c r="Y1171" s="105" t="e">
        <f t="shared" ref="Y1171:AC1171" ca="1" si="1284">TRIM(SUBSTITUTE(SUBSTITUTE(OFFSET($Q1171,0,COLUMN()-COLUMN($AL$1)),CHAR(160)," "),_xludf.UNICHAR(8239)," "))</f>
        <v>#NAME?</v>
      </c>
      <c r="Z1171" s="105" t="e">
        <f t="shared" ca="1" si="1284"/>
        <v>#NAME?</v>
      </c>
      <c r="AA1171" s="105" t="e">
        <f t="shared" ca="1" si="1284"/>
        <v>#NAME?</v>
      </c>
      <c r="AB1171" s="105" t="e">
        <f t="shared" ca="1" si="1284"/>
        <v>#NAME?</v>
      </c>
      <c r="AC1171" s="105" t="e">
        <f t="shared" ca="1" si="1284"/>
        <v>#NAME?</v>
      </c>
      <c r="AD1171" s="107">
        <f t="shared" si="1077"/>
        <v>1</v>
      </c>
      <c r="AE1171" s="107" t="str">
        <f t="shared" si="1235"/>
        <v>2026-04</v>
      </c>
      <c r="AF1171" s="107">
        <f t="shared" si="1078"/>
        <v>0</v>
      </c>
      <c r="AG1171" s="107">
        <f t="shared" si="1079"/>
        <v>0</v>
      </c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</row>
    <row r="1172" spans="1:47" ht="24" customHeight="1" x14ac:dyDescent="0.3">
      <c r="A1172" s="48">
        <v>59</v>
      </c>
      <c r="B1172" s="109" t="s">
        <v>1883</v>
      </c>
      <c r="C1172" s="109" t="s">
        <v>1679</v>
      </c>
      <c r="D1172" s="109" t="s">
        <v>826</v>
      </c>
      <c r="E1172" s="109" t="s">
        <v>1884</v>
      </c>
      <c r="F1172" s="109" t="s">
        <v>1885</v>
      </c>
      <c r="G1172" s="109">
        <v>45</v>
      </c>
      <c r="H1172" s="130" t="s">
        <v>549</v>
      </c>
      <c r="I1172" s="125" t="s">
        <v>82</v>
      </c>
      <c r="J1172" s="109" t="s">
        <v>874</v>
      </c>
      <c r="K1172" s="109" t="s">
        <v>1886</v>
      </c>
      <c r="L1172" s="109" t="s">
        <v>35</v>
      </c>
      <c r="M1172" s="109" t="s">
        <v>83</v>
      </c>
      <c r="N1172" s="109" t="s">
        <v>84</v>
      </c>
      <c r="O1172" s="109" t="s">
        <v>826</v>
      </c>
      <c r="P1172" s="109" t="s">
        <v>85</v>
      </c>
      <c r="Q1172" s="136" t="s">
        <v>4</v>
      </c>
      <c r="R1172" s="130" t="s">
        <v>826</v>
      </c>
      <c r="S1172" s="109" t="s">
        <v>826</v>
      </c>
      <c r="T1172" s="109" t="s">
        <v>826</v>
      </c>
      <c r="U1172" s="109" t="s">
        <v>826</v>
      </c>
      <c r="V1172" s="109" t="s">
        <v>826</v>
      </c>
      <c r="W1172" s="109" t="s">
        <v>826</v>
      </c>
      <c r="X1172" s="107" t="str">
        <f t="shared" si="1232"/>
        <v>--1165-20-04</v>
      </c>
      <c r="Y1172" s="105" t="e">
        <f t="shared" ref="Y1172:AC1172" ca="1" si="1285">TRIM(SUBSTITUTE(SUBSTITUTE(OFFSET($Q1172,0,COLUMN()-COLUMN($AL$1)),CHAR(160)," "),_xludf.UNICHAR(8239)," "))</f>
        <v>#NAME?</v>
      </c>
      <c r="Z1172" s="105" t="e">
        <f t="shared" ca="1" si="1285"/>
        <v>#NAME?</v>
      </c>
      <c r="AA1172" s="105" t="e">
        <f t="shared" ca="1" si="1285"/>
        <v>#NAME?</v>
      </c>
      <c r="AB1172" s="105" t="e">
        <f t="shared" ca="1" si="1285"/>
        <v>#NAME?</v>
      </c>
      <c r="AC1172" s="105" t="e">
        <f t="shared" ca="1" si="1285"/>
        <v>#NAME?</v>
      </c>
      <c r="AD1172" s="107">
        <f t="shared" si="1077"/>
        <v>1</v>
      </c>
      <c r="AE1172" s="107" t="str">
        <f t="shared" si="1235"/>
        <v>2026-04</v>
      </c>
      <c r="AF1172" s="107">
        <f t="shared" si="1078"/>
        <v>1</v>
      </c>
      <c r="AG1172" s="107">
        <f t="shared" si="1079"/>
        <v>1</v>
      </c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</row>
    <row r="1173" spans="1:47" ht="24" customHeight="1" x14ac:dyDescent="0.3">
      <c r="A1173" s="48">
        <v>60</v>
      </c>
      <c r="B1173" s="109" t="s">
        <v>1887</v>
      </c>
      <c r="C1173" s="109" t="s">
        <v>1679</v>
      </c>
      <c r="D1173" s="109" t="s">
        <v>826</v>
      </c>
      <c r="E1173" s="109" t="s">
        <v>1888</v>
      </c>
      <c r="F1173" s="109" t="s">
        <v>1889</v>
      </c>
      <c r="G1173" s="109">
        <v>17</v>
      </c>
      <c r="H1173" s="130" t="s">
        <v>976</v>
      </c>
      <c r="I1173" s="125" t="s">
        <v>82</v>
      </c>
      <c r="J1173" s="109" t="s">
        <v>874</v>
      </c>
      <c r="K1173" s="109" t="s">
        <v>1890</v>
      </c>
      <c r="L1173" s="109" t="s">
        <v>35</v>
      </c>
      <c r="M1173" s="109" t="s">
        <v>83</v>
      </c>
      <c r="N1173" s="109" t="s">
        <v>84</v>
      </c>
      <c r="O1173" s="109" t="s">
        <v>826</v>
      </c>
      <c r="P1173" s="109" t="s">
        <v>85</v>
      </c>
      <c r="Q1173" s="130" t="s">
        <v>826</v>
      </c>
      <c r="R1173" s="130" t="s">
        <v>5</v>
      </c>
      <c r="S1173" s="109" t="s">
        <v>826</v>
      </c>
      <c r="T1173" s="109" t="s">
        <v>826</v>
      </c>
      <c r="U1173" s="109" t="s">
        <v>7</v>
      </c>
      <c r="V1173" s="109" t="s">
        <v>826</v>
      </c>
      <c r="W1173" s="109" t="s">
        <v>826</v>
      </c>
      <c r="X1173" s="107" t="str">
        <f t="shared" si="1232"/>
        <v>--1166-20-04</v>
      </c>
      <c r="Y1173" s="105" t="e">
        <f t="shared" ref="Y1173:AC1173" ca="1" si="1286">TRIM(SUBSTITUTE(SUBSTITUTE(OFFSET($Q1173,0,COLUMN()-COLUMN($AL$1)),CHAR(160)," "),_xludf.UNICHAR(8239)," "))</f>
        <v>#NAME?</v>
      </c>
      <c r="Z1173" s="105" t="e">
        <f t="shared" ca="1" si="1286"/>
        <v>#NAME?</v>
      </c>
      <c r="AA1173" s="105" t="e">
        <f t="shared" ca="1" si="1286"/>
        <v>#NAME?</v>
      </c>
      <c r="AB1173" s="105" t="e">
        <f t="shared" ca="1" si="1286"/>
        <v>#NAME?</v>
      </c>
      <c r="AC1173" s="105" t="e">
        <f t="shared" ca="1" si="1286"/>
        <v>#NAME?</v>
      </c>
      <c r="AD1173" s="107">
        <f t="shared" si="1077"/>
        <v>1</v>
      </c>
      <c r="AE1173" s="107" t="str">
        <f t="shared" si="1235"/>
        <v>2026-04</v>
      </c>
      <c r="AF1173" s="107">
        <f t="shared" si="1078"/>
        <v>1</v>
      </c>
      <c r="AG1173" s="107">
        <f t="shared" si="1079"/>
        <v>1</v>
      </c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</row>
    <row r="1174" spans="1:47" ht="24" customHeight="1" x14ac:dyDescent="0.3">
      <c r="A1174" s="48">
        <v>61</v>
      </c>
      <c r="B1174" s="109" t="s">
        <v>1891</v>
      </c>
      <c r="C1174" s="109" t="s">
        <v>1679</v>
      </c>
      <c r="D1174" s="109" t="s">
        <v>826</v>
      </c>
      <c r="E1174" s="109" t="s">
        <v>1892</v>
      </c>
      <c r="F1174" s="109" t="s">
        <v>1893</v>
      </c>
      <c r="G1174" s="109">
        <v>35</v>
      </c>
      <c r="H1174" s="130" t="s">
        <v>549</v>
      </c>
      <c r="I1174" s="125" t="s">
        <v>82</v>
      </c>
      <c r="J1174" s="109" t="s">
        <v>874</v>
      </c>
      <c r="K1174" s="109" t="s">
        <v>1894</v>
      </c>
      <c r="L1174" s="109" t="s">
        <v>35</v>
      </c>
      <c r="M1174" s="109" t="s">
        <v>89</v>
      </c>
      <c r="N1174" s="109" t="s">
        <v>84</v>
      </c>
      <c r="O1174" s="109" t="s">
        <v>826</v>
      </c>
      <c r="P1174" s="109" t="s">
        <v>85</v>
      </c>
      <c r="Q1174" s="136" t="s">
        <v>4</v>
      </c>
      <c r="R1174" s="130" t="s">
        <v>826</v>
      </c>
      <c r="S1174" s="109" t="s">
        <v>826</v>
      </c>
      <c r="T1174" s="109" t="s">
        <v>826</v>
      </c>
      <c r="U1174" s="109" t="s">
        <v>826</v>
      </c>
      <c r="V1174" s="109" t="s">
        <v>826</v>
      </c>
      <c r="W1174" s="109" t="s">
        <v>826</v>
      </c>
      <c r="X1174" s="107" t="str">
        <f t="shared" si="1232"/>
        <v>--1167-20-04</v>
      </c>
      <c r="Y1174" s="105" t="e">
        <f t="shared" ref="Y1174:AC1174" ca="1" si="1287">TRIM(SUBSTITUTE(SUBSTITUTE(OFFSET($Q1174,0,COLUMN()-COLUMN($AL$1)),CHAR(160)," "),_xludf.UNICHAR(8239)," "))</f>
        <v>#NAME?</v>
      </c>
      <c r="Z1174" s="105" t="e">
        <f t="shared" ca="1" si="1287"/>
        <v>#NAME?</v>
      </c>
      <c r="AA1174" s="105" t="e">
        <f t="shared" ca="1" si="1287"/>
        <v>#NAME?</v>
      </c>
      <c r="AB1174" s="105" t="e">
        <f t="shared" ca="1" si="1287"/>
        <v>#NAME?</v>
      </c>
      <c r="AC1174" s="105" t="e">
        <f t="shared" ca="1" si="1287"/>
        <v>#NAME?</v>
      </c>
      <c r="AD1174" s="107">
        <f t="shared" si="1077"/>
        <v>1</v>
      </c>
      <c r="AE1174" s="107" t="str">
        <f t="shared" si="1235"/>
        <v>2026-04</v>
      </c>
      <c r="AF1174" s="107">
        <f t="shared" si="1078"/>
        <v>1</v>
      </c>
      <c r="AG1174" s="107">
        <f t="shared" si="1079"/>
        <v>1</v>
      </c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</row>
    <row r="1175" spans="1:47" ht="24" customHeight="1" x14ac:dyDescent="0.3">
      <c r="A1175" s="48">
        <v>62</v>
      </c>
      <c r="B1175" s="109" t="s">
        <v>508</v>
      </c>
      <c r="C1175" s="109" t="s">
        <v>1679</v>
      </c>
      <c r="D1175" s="109" t="s">
        <v>826</v>
      </c>
      <c r="E1175" s="109" t="s">
        <v>1895</v>
      </c>
      <c r="F1175" s="109" t="s">
        <v>1896</v>
      </c>
      <c r="G1175" s="109">
        <v>44</v>
      </c>
      <c r="H1175" s="130" t="s">
        <v>549</v>
      </c>
      <c r="I1175" s="125" t="s">
        <v>82</v>
      </c>
      <c r="J1175" s="109" t="s">
        <v>874</v>
      </c>
      <c r="K1175" s="109" t="s">
        <v>1897</v>
      </c>
      <c r="L1175" s="109" t="s">
        <v>35</v>
      </c>
      <c r="M1175" s="109" t="s">
        <v>83</v>
      </c>
      <c r="N1175" s="109" t="s">
        <v>84</v>
      </c>
      <c r="O1175" s="109" t="s">
        <v>826</v>
      </c>
      <c r="P1175" s="109" t="s">
        <v>85</v>
      </c>
      <c r="Q1175" s="130" t="s">
        <v>826</v>
      </c>
      <c r="R1175" s="130" t="s">
        <v>37</v>
      </c>
      <c r="S1175" s="109" t="s">
        <v>826</v>
      </c>
      <c r="T1175" s="109" t="s">
        <v>826</v>
      </c>
      <c r="U1175" s="109" t="s">
        <v>826</v>
      </c>
      <c r="V1175" s="109" t="s">
        <v>826</v>
      </c>
      <c r="W1175" s="109" t="s">
        <v>826</v>
      </c>
      <c r="X1175" s="107" t="str">
        <f t="shared" si="1232"/>
        <v>--1168-20-04</v>
      </c>
      <c r="Y1175" s="105" t="e">
        <f t="shared" ref="Y1175:AC1175" ca="1" si="1288">TRIM(SUBSTITUTE(SUBSTITUTE(OFFSET($Q1175,0,COLUMN()-COLUMN($AL$1)),CHAR(160)," "),_xludf.UNICHAR(8239)," "))</f>
        <v>#NAME?</v>
      </c>
      <c r="Z1175" s="105" t="e">
        <f t="shared" ca="1" si="1288"/>
        <v>#NAME?</v>
      </c>
      <c r="AA1175" s="105" t="e">
        <f t="shared" ca="1" si="1288"/>
        <v>#NAME?</v>
      </c>
      <c r="AB1175" s="105" t="e">
        <f t="shared" ca="1" si="1288"/>
        <v>#NAME?</v>
      </c>
      <c r="AC1175" s="105" t="e">
        <f t="shared" ca="1" si="1288"/>
        <v>#NAME?</v>
      </c>
      <c r="AD1175" s="107">
        <f t="shared" si="1077"/>
        <v>1</v>
      </c>
      <c r="AE1175" s="107" t="str">
        <f t="shared" si="1235"/>
        <v>2026-04</v>
      </c>
      <c r="AF1175" s="107">
        <f t="shared" si="1078"/>
        <v>0</v>
      </c>
      <c r="AG1175" s="107">
        <f t="shared" si="1079"/>
        <v>0</v>
      </c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</row>
    <row r="1176" spans="1:47" ht="24" customHeight="1" x14ac:dyDescent="0.3">
      <c r="A1176" s="48">
        <v>63</v>
      </c>
      <c r="B1176" s="109" t="s">
        <v>1898</v>
      </c>
      <c r="C1176" s="109" t="s">
        <v>1679</v>
      </c>
      <c r="D1176" s="109" t="s">
        <v>826</v>
      </c>
      <c r="E1176" s="109" t="s">
        <v>1899</v>
      </c>
      <c r="F1176" s="109" t="s">
        <v>1900</v>
      </c>
      <c r="G1176" s="109">
        <v>32</v>
      </c>
      <c r="H1176" s="130" t="s">
        <v>549</v>
      </c>
      <c r="I1176" s="125" t="s">
        <v>82</v>
      </c>
      <c r="J1176" s="109" t="s">
        <v>874</v>
      </c>
      <c r="K1176" s="109" t="s">
        <v>1901</v>
      </c>
      <c r="L1176" s="109" t="s">
        <v>35</v>
      </c>
      <c r="M1176" s="109" t="s">
        <v>83</v>
      </c>
      <c r="N1176" s="109" t="s">
        <v>84</v>
      </c>
      <c r="O1176" s="109" t="s">
        <v>826</v>
      </c>
      <c r="P1176" s="109" t="s">
        <v>85</v>
      </c>
      <c r="Q1176" s="130" t="s">
        <v>826</v>
      </c>
      <c r="R1176" s="130" t="s">
        <v>5</v>
      </c>
      <c r="S1176" s="109" t="s">
        <v>826</v>
      </c>
      <c r="T1176" s="109" t="s">
        <v>826</v>
      </c>
      <c r="U1176" s="109" t="s">
        <v>7</v>
      </c>
      <c r="V1176" s="109" t="s">
        <v>826</v>
      </c>
      <c r="W1176" s="109" t="s">
        <v>826</v>
      </c>
      <c r="X1176" s="107" t="str">
        <f t="shared" si="1232"/>
        <v>--1169-20-04</v>
      </c>
      <c r="Y1176" s="105" t="e">
        <f t="shared" ref="Y1176:AC1176" ca="1" si="1289">TRIM(SUBSTITUTE(SUBSTITUTE(OFFSET($Q1176,0,COLUMN()-COLUMN($AL$1)),CHAR(160)," "),_xludf.UNICHAR(8239)," "))</f>
        <v>#NAME?</v>
      </c>
      <c r="Z1176" s="105" t="e">
        <f t="shared" ca="1" si="1289"/>
        <v>#NAME?</v>
      </c>
      <c r="AA1176" s="105" t="e">
        <f t="shared" ca="1" si="1289"/>
        <v>#NAME?</v>
      </c>
      <c r="AB1176" s="105" t="e">
        <f t="shared" ca="1" si="1289"/>
        <v>#NAME?</v>
      </c>
      <c r="AC1176" s="105" t="e">
        <f t="shared" ca="1" si="1289"/>
        <v>#NAME?</v>
      </c>
      <c r="AD1176" s="107">
        <f t="shared" si="1077"/>
        <v>1</v>
      </c>
      <c r="AE1176" s="107" t="str">
        <f t="shared" si="1235"/>
        <v>2026-04</v>
      </c>
      <c r="AF1176" s="107">
        <f t="shared" si="1078"/>
        <v>1</v>
      </c>
      <c r="AG1176" s="107">
        <f t="shared" si="1079"/>
        <v>1</v>
      </c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</row>
    <row r="1177" spans="1:47" ht="24" customHeight="1" x14ac:dyDescent="0.3">
      <c r="A1177" s="48">
        <v>64</v>
      </c>
      <c r="B1177" s="109" t="s">
        <v>1902</v>
      </c>
      <c r="C1177" s="109" t="s">
        <v>1679</v>
      </c>
      <c r="D1177" s="109" t="s">
        <v>826</v>
      </c>
      <c r="E1177" s="109" t="s">
        <v>1903</v>
      </c>
      <c r="F1177" s="109" t="s">
        <v>1904</v>
      </c>
      <c r="G1177" s="109">
        <v>58</v>
      </c>
      <c r="H1177" s="130" t="s">
        <v>549</v>
      </c>
      <c r="I1177" s="125" t="s">
        <v>82</v>
      </c>
      <c r="J1177" s="109" t="s">
        <v>874</v>
      </c>
      <c r="K1177" s="109" t="s">
        <v>1905</v>
      </c>
      <c r="L1177" s="109" t="s">
        <v>41</v>
      </c>
      <c r="M1177" s="109" t="s">
        <v>83</v>
      </c>
      <c r="N1177" s="109" t="s">
        <v>84</v>
      </c>
      <c r="O1177" s="109" t="s">
        <v>826</v>
      </c>
      <c r="P1177" s="109" t="s">
        <v>85</v>
      </c>
      <c r="Q1177" s="136" t="s">
        <v>4</v>
      </c>
      <c r="R1177" s="130" t="s">
        <v>826</v>
      </c>
      <c r="S1177" s="109" t="s">
        <v>826</v>
      </c>
      <c r="T1177" s="109" t="s">
        <v>826</v>
      </c>
      <c r="U1177" s="109" t="s">
        <v>826</v>
      </c>
      <c r="V1177" s="109" t="s">
        <v>826</v>
      </c>
      <c r="W1177" s="109" t="s">
        <v>826</v>
      </c>
      <c r="X1177" s="107" t="str">
        <f t="shared" si="1232"/>
        <v>--1170-20-04</v>
      </c>
      <c r="Y1177" s="105" t="e">
        <f t="shared" ref="Y1177:AC1177" ca="1" si="1290">TRIM(SUBSTITUTE(SUBSTITUTE(OFFSET($Q1177,0,COLUMN()-COLUMN($AL$1)),CHAR(160)," "),_xludf.UNICHAR(8239)," "))</f>
        <v>#NAME?</v>
      </c>
      <c r="Z1177" s="105" t="e">
        <f t="shared" ca="1" si="1290"/>
        <v>#NAME?</v>
      </c>
      <c r="AA1177" s="105" t="e">
        <f t="shared" ca="1" si="1290"/>
        <v>#NAME?</v>
      </c>
      <c r="AB1177" s="105" t="e">
        <f t="shared" ca="1" si="1290"/>
        <v>#NAME?</v>
      </c>
      <c r="AC1177" s="105" t="e">
        <f t="shared" ca="1" si="1290"/>
        <v>#NAME?</v>
      </c>
      <c r="AD1177" s="107">
        <f t="shared" si="1077"/>
        <v>1</v>
      </c>
      <c r="AE1177" s="107" t="str">
        <f t="shared" si="1235"/>
        <v>2026-04</v>
      </c>
      <c r="AF1177" s="107">
        <f t="shared" si="1078"/>
        <v>1</v>
      </c>
      <c r="AG1177" s="107">
        <f t="shared" si="1079"/>
        <v>1</v>
      </c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</row>
    <row r="1178" spans="1:47" ht="24" customHeight="1" x14ac:dyDescent="0.3">
      <c r="A1178" s="48">
        <v>65</v>
      </c>
      <c r="B1178" s="109" t="s">
        <v>1906</v>
      </c>
      <c r="C1178" s="109" t="s">
        <v>1679</v>
      </c>
      <c r="D1178" s="109" t="s">
        <v>826</v>
      </c>
      <c r="E1178" s="109" t="s">
        <v>1907</v>
      </c>
      <c r="F1178" s="109" t="s">
        <v>1908</v>
      </c>
      <c r="G1178" s="109">
        <v>53</v>
      </c>
      <c r="H1178" s="130" t="s">
        <v>549</v>
      </c>
      <c r="I1178" s="125" t="s">
        <v>82</v>
      </c>
      <c r="J1178" s="109" t="s">
        <v>874</v>
      </c>
      <c r="K1178" s="109" t="s">
        <v>1909</v>
      </c>
      <c r="L1178" s="109" t="s">
        <v>35</v>
      </c>
      <c r="M1178" s="109" t="s">
        <v>83</v>
      </c>
      <c r="N1178" s="109" t="s">
        <v>84</v>
      </c>
      <c r="O1178" s="109" t="s">
        <v>826</v>
      </c>
      <c r="P1178" s="109" t="s">
        <v>85</v>
      </c>
      <c r="Q1178" s="136" t="s">
        <v>4</v>
      </c>
      <c r="R1178" s="130" t="s">
        <v>826</v>
      </c>
      <c r="S1178" s="109" t="s">
        <v>826</v>
      </c>
      <c r="T1178" s="109" t="s">
        <v>826</v>
      </c>
      <c r="U1178" s="109" t="s">
        <v>826</v>
      </c>
      <c r="V1178" s="109" t="s">
        <v>826</v>
      </c>
      <c r="W1178" s="109" t="s">
        <v>826</v>
      </c>
      <c r="X1178" s="107" t="str">
        <f t="shared" si="1232"/>
        <v>--1171-20-04</v>
      </c>
      <c r="Y1178" s="105" t="e">
        <f t="shared" ref="Y1178:AC1178" ca="1" si="1291">TRIM(SUBSTITUTE(SUBSTITUTE(OFFSET($Q1178,0,COLUMN()-COLUMN($AL$1)),CHAR(160)," "),_xludf.UNICHAR(8239)," "))</f>
        <v>#NAME?</v>
      </c>
      <c r="Z1178" s="105" t="e">
        <f t="shared" ca="1" si="1291"/>
        <v>#NAME?</v>
      </c>
      <c r="AA1178" s="105" t="e">
        <f t="shared" ca="1" si="1291"/>
        <v>#NAME?</v>
      </c>
      <c r="AB1178" s="105" t="e">
        <f t="shared" ca="1" si="1291"/>
        <v>#NAME?</v>
      </c>
      <c r="AC1178" s="105" t="e">
        <f t="shared" ca="1" si="1291"/>
        <v>#NAME?</v>
      </c>
      <c r="AD1178" s="107">
        <f t="shared" si="1077"/>
        <v>1</v>
      </c>
      <c r="AE1178" s="107" t="str">
        <f t="shared" si="1235"/>
        <v>2026-04</v>
      </c>
      <c r="AF1178" s="107">
        <f t="shared" si="1078"/>
        <v>1</v>
      </c>
      <c r="AG1178" s="107">
        <f t="shared" si="1079"/>
        <v>1</v>
      </c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</row>
    <row r="1179" spans="1:47" ht="24" customHeight="1" x14ac:dyDescent="0.3">
      <c r="A1179" s="48">
        <v>66</v>
      </c>
      <c r="B1179" s="109" t="s">
        <v>1910</v>
      </c>
      <c r="C1179" s="109" t="s">
        <v>1679</v>
      </c>
      <c r="D1179" s="109" t="s">
        <v>826</v>
      </c>
      <c r="E1179" s="109" t="s">
        <v>1911</v>
      </c>
      <c r="F1179" s="109" t="s">
        <v>1912</v>
      </c>
      <c r="G1179" s="109">
        <v>51</v>
      </c>
      <c r="H1179" s="130" t="s">
        <v>549</v>
      </c>
      <c r="I1179" s="126" t="s">
        <v>88</v>
      </c>
      <c r="J1179" s="109" t="s">
        <v>897</v>
      </c>
      <c r="K1179" s="109" t="s">
        <v>1913</v>
      </c>
      <c r="L1179" s="109" t="s">
        <v>35</v>
      </c>
      <c r="M1179" s="109" t="s">
        <v>83</v>
      </c>
      <c r="N1179" s="109" t="s">
        <v>84</v>
      </c>
      <c r="O1179" s="109" t="s">
        <v>826</v>
      </c>
      <c r="P1179" s="109" t="s">
        <v>85</v>
      </c>
      <c r="Q1179" s="136" t="s">
        <v>4</v>
      </c>
      <c r="R1179" s="130" t="s">
        <v>826</v>
      </c>
      <c r="S1179" s="109" t="s">
        <v>826</v>
      </c>
      <c r="T1179" s="109" t="s">
        <v>826</v>
      </c>
      <c r="U1179" s="109" t="s">
        <v>826</v>
      </c>
      <c r="V1179" s="109" t="s">
        <v>826</v>
      </c>
      <c r="W1179" s="109" t="s">
        <v>826</v>
      </c>
      <c r="X1179" s="107" t="str">
        <f t="shared" si="1232"/>
        <v>--1172-20-04</v>
      </c>
      <c r="Y1179" s="105" t="e">
        <f t="shared" ref="Y1179:AC1179" ca="1" si="1292">TRIM(SUBSTITUTE(SUBSTITUTE(OFFSET($Q1179,0,COLUMN()-COLUMN($AL$1)),CHAR(160)," "),_xludf.UNICHAR(8239)," "))</f>
        <v>#NAME?</v>
      </c>
      <c r="Z1179" s="105" t="e">
        <f t="shared" ca="1" si="1292"/>
        <v>#NAME?</v>
      </c>
      <c r="AA1179" s="105" t="e">
        <f t="shared" ca="1" si="1292"/>
        <v>#NAME?</v>
      </c>
      <c r="AB1179" s="105" t="e">
        <f t="shared" ca="1" si="1292"/>
        <v>#NAME?</v>
      </c>
      <c r="AC1179" s="105" t="e">
        <f t="shared" ca="1" si="1292"/>
        <v>#NAME?</v>
      </c>
      <c r="AD1179" s="107">
        <f t="shared" si="1077"/>
        <v>1</v>
      </c>
      <c r="AE1179" s="107" t="str">
        <f t="shared" si="1235"/>
        <v>2026-04</v>
      </c>
      <c r="AF1179" s="107">
        <f t="shared" si="1078"/>
        <v>1</v>
      </c>
      <c r="AG1179" s="107">
        <f t="shared" si="1079"/>
        <v>1</v>
      </c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</row>
    <row r="1180" spans="1:47" ht="24" customHeight="1" x14ac:dyDescent="0.3">
      <c r="A1180" s="48">
        <v>67</v>
      </c>
      <c r="B1180" s="109" t="s">
        <v>1914</v>
      </c>
      <c r="C1180" s="109" t="s">
        <v>1679</v>
      </c>
      <c r="D1180" s="109" t="s">
        <v>826</v>
      </c>
      <c r="E1180" s="109" t="s">
        <v>1915</v>
      </c>
      <c r="F1180" s="109" t="s">
        <v>1916</v>
      </c>
      <c r="G1180" s="109">
        <v>18</v>
      </c>
      <c r="H1180" s="130" t="s">
        <v>976</v>
      </c>
      <c r="I1180" s="125" t="s">
        <v>82</v>
      </c>
      <c r="J1180" s="109" t="s">
        <v>874</v>
      </c>
      <c r="K1180" s="109" t="s">
        <v>1917</v>
      </c>
      <c r="L1180" s="109" t="s">
        <v>35</v>
      </c>
      <c r="M1180" s="109" t="s">
        <v>94</v>
      </c>
      <c r="N1180" s="109" t="s">
        <v>84</v>
      </c>
      <c r="O1180" s="109" t="s">
        <v>826</v>
      </c>
      <c r="P1180" s="109" t="s">
        <v>85</v>
      </c>
      <c r="Q1180" s="136" t="s">
        <v>4</v>
      </c>
      <c r="R1180" s="130" t="s">
        <v>826</v>
      </c>
      <c r="S1180" s="109" t="s">
        <v>826</v>
      </c>
      <c r="T1180" s="109" t="s">
        <v>826</v>
      </c>
      <c r="U1180" s="109" t="s">
        <v>826</v>
      </c>
      <c r="V1180" s="109" t="s">
        <v>826</v>
      </c>
      <c r="W1180" s="109" t="s">
        <v>826</v>
      </c>
      <c r="X1180" s="107" t="str">
        <f t="shared" si="1232"/>
        <v>--1173-20-04</v>
      </c>
      <c r="Y1180" s="105" t="e">
        <f t="shared" ref="Y1180:AC1180" ca="1" si="1293">TRIM(SUBSTITUTE(SUBSTITUTE(OFFSET($Q1180,0,COLUMN()-COLUMN($AL$1)),CHAR(160)," "),_xludf.UNICHAR(8239)," "))</f>
        <v>#NAME?</v>
      </c>
      <c r="Z1180" s="105" t="e">
        <f t="shared" ca="1" si="1293"/>
        <v>#NAME?</v>
      </c>
      <c r="AA1180" s="105" t="e">
        <f t="shared" ca="1" si="1293"/>
        <v>#NAME?</v>
      </c>
      <c r="AB1180" s="105" t="e">
        <f t="shared" ca="1" si="1293"/>
        <v>#NAME?</v>
      </c>
      <c r="AC1180" s="105" t="e">
        <f t="shared" ca="1" si="1293"/>
        <v>#NAME?</v>
      </c>
      <c r="AD1180" s="107">
        <f t="shared" si="1077"/>
        <v>1</v>
      </c>
      <c r="AE1180" s="107" t="str">
        <f t="shared" si="1235"/>
        <v>2026-04</v>
      </c>
      <c r="AF1180" s="107">
        <f t="shared" si="1078"/>
        <v>1</v>
      </c>
      <c r="AG1180" s="107">
        <f t="shared" si="1079"/>
        <v>1</v>
      </c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</row>
    <row r="1181" spans="1:47" ht="24" customHeight="1" x14ac:dyDescent="0.3">
      <c r="A1181" s="48">
        <v>68</v>
      </c>
      <c r="B1181" s="109" t="s">
        <v>1918</v>
      </c>
      <c r="C1181" s="109" t="s">
        <v>1679</v>
      </c>
      <c r="D1181" s="109" t="s">
        <v>826</v>
      </c>
      <c r="E1181" s="109">
        <v>427386024</v>
      </c>
      <c r="F1181" s="109" t="s">
        <v>1919</v>
      </c>
      <c r="G1181" s="109">
        <v>17</v>
      </c>
      <c r="H1181" s="130" t="s">
        <v>976</v>
      </c>
      <c r="I1181" s="125" t="s">
        <v>82</v>
      </c>
      <c r="J1181" s="109" t="s">
        <v>874</v>
      </c>
      <c r="K1181" s="109" t="s">
        <v>1920</v>
      </c>
      <c r="L1181" s="109" t="s">
        <v>35</v>
      </c>
      <c r="M1181" s="109" t="s">
        <v>94</v>
      </c>
      <c r="N1181" s="109" t="s">
        <v>84</v>
      </c>
      <c r="O1181" s="109" t="s">
        <v>826</v>
      </c>
      <c r="P1181" s="109" t="s">
        <v>85</v>
      </c>
      <c r="Q1181" s="136" t="s">
        <v>16</v>
      </c>
      <c r="R1181" s="130" t="s">
        <v>826</v>
      </c>
      <c r="S1181" s="109" t="s">
        <v>826</v>
      </c>
      <c r="T1181" s="109" t="s">
        <v>826</v>
      </c>
      <c r="U1181" s="109" t="s">
        <v>826</v>
      </c>
      <c r="V1181" s="109" t="s">
        <v>826</v>
      </c>
      <c r="W1181" s="109" t="s">
        <v>826</v>
      </c>
      <c r="X1181" s="107" t="str">
        <f t="shared" si="1232"/>
        <v>--1174-20-04</v>
      </c>
      <c r="Y1181" s="105" t="e">
        <f t="shared" ref="Y1181:AC1181" ca="1" si="1294">TRIM(SUBSTITUTE(SUBSTITUTE(OFFSET($Q1181,0,COLUMN()-COLUMN($AL$1)),CHAR(160)," "),_xludf.UNICHAR(8239)," "))</f>
        <v>#NAME?</v>
      </c>
      <c r="Z1181" s="105" t="e">
        <f t="shared" ca="1" si="1294"/>
        <v>#NAME?</v>
      </c>
      <c r="AA1181" s="105" t="e">
        <f t="shared" ca="1" si="1294"/>
        <v>#NAME?</v>
      </c>
      <c r="AB1181" s="105" t="e">
        <f t="shared" ca="1" si="1294"/>
        <v>#NAME?</v>
      </c>
      <c r="AC1181" s="105" t="e">
        <f t="shared" ca="1" si="1294"/>
        <v>#NAME?</v>
      </c>
      <c r="AD1181" s="107">
        <f t="shared" si="1077"/>
        <v>1</v>
      </c>
      <c r="AE1181" s="107" t="str">
        <f t="shared" si="1235"/>
        <v>2026-04</v>
      </c>
      <c r="AF1181" s="107">
        <f t="shared" si="1078"/>
        <v>1</v>
      </c>
      <c r="AG1181" s="107">
        <f t="shared" si="1079"/>
        <v>1</v>
      </c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</row>
    <row r="1182" spans="1:47" ht="24" customHeight="1" x14ac:dyDescent="0.3">
      <c r="A1182" s="48">
        <v>69</v>
      </c>
      <c r="B1182" s="109" t="s">
        <v>720</v>
      </c>
      <c r="C1182" s="109" t="s">
        <v>1679</v>
      </c>
      <c r="D1182" s="109" t="s">
        <v>826</v>
      </c>
      <c r="E1182" s="109" t="s">
        <v>1921</v>
      </c>
      <c r="F1182" s="109" t="s">
        <v>1922</v>
      </c>
      <c r="G1182" s="109">
        <v>61</v>
      </c>
      <c r="H1182" s="130" t="s">
        <v>941</v>
      </c>
      <c r="I1182" s="125" t="s">
        <v>82</v>
      </c>
      <c r="J1182" s="109" t="s">
        <v>874</v>
      </c>
      <c r="K1182" s="109" t="s">
        <v>1923</v>
      </c>
      <c r="L1182" s="109" t="s">
        <v>35</v>
      </c>
      <c r="M1182" s="109" t="s">
        <v>89</v>
      </c>
      <c r="N1182" s="109" t="s">
        <v>84</v>
      </c>
      <c r="O1182" s="109" t="s">
        <v>826</v>
      </c>
      <c r="P1182" s="109" t="s">
        <v>85</v>
      </c>
      <c r="Q1182" s="136" t="s">
        <v>4</v>
      </c>
      <c r="R1182" s="130" t="s">
        <v>826</v>
      </c>
      <c r="S1182" s="109" t="s">
        <v>826</v>
      </c>
      <c r="T1182" s="109" t="s">
        <v>826</v>
      </c>
      <c r="U1182" s="109" t="s">
        <v>826</v>
      </c>
      <c r="V1182" s="109" t="s">
        <v>826</v>
      </c>
      <c r="W1182" s="109" t="s">
        <v>826</v>
      </c>
      <c r="X1182" s="107" t="str">
        <f t="shared" si="1232"/>
        <v>--1175-20-04</v>
      </c>
      <c r="Y1182" s="105" t="e">
        <f t="shared" ref="Y1182:AC1182" ca="1" si="1295">TRIM(SUBSTITUTE(SUBSTITUTE(OFFSET($Q1182,0,COLUMN()-COLUMN($AL$1)),CHAR(160)," "),_xludf.UNICHAR(8239)," "))</f>
        <v>#NAME?</v>
      </c>
      <c r="Z1182" s="105" t="e">
        <f t="shared" ca="1" si="1295"/>
        <v>#NAME?</v>
      </c>
      <c r="AA1182" s="105" t="e">
        <f t="shared" ca="1" si="1295"/>
        <v>#NAME?</v>
      </c>
      <c r="AB1182" s="105" t="e">
        <f t="shared" ca="1" si="1295"/>
        <v>#NAME?</v>
      </c>
      <c r="AC1182" s="105" t="e">
        <f t="shared" ca="1" si="1295"/>
        <v>#NAME?</v>
      </c>
      <c r="AD1182" s="107">
        <f t="shared" si="1077"/>
        <v>1</v>
      </c>
      <c r="AE1182" s="107" t="str">
        <f t="shared" si="1235"/>
        <v>2026-04</v>
      </c>
      <c r="AF1182" s="107">
        <f t="shared" si="1078"/>
        <v>0</v>
      </c>
      <c r="AG1182" s="107">
        <f t="shared" si="1079"/>
        <v>0</v>
      </c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</row>
    <row r="1183" spans="1:47" ht="24" customHeight="1" x14ac:dyDescent="0.3">
      <c r="A1183" s="48">
        <v>70</v>
      </c>
      <c r="B1183" s="109" t="s">
        <v>1924</v>
      </c>
      <c r="C1183" s="109" t="s">
        <v>1679</v>
      </c>
      <c r="D1183" s="109" t="s">
        <v>826</v>
      </c>
      <c r="E1183" s="109" t="s">
        <v>1925</v>
      </c>
      <c r="F1183" s="109" t="s">
        <v>1926</v>
      </c>
      <c r="G1183" s="109">
        <v>27</v>
      </c>
      <c r="H1183" s="130" t="s">
        <v>549</v>
      </c>
      <c r="I1183" s="125" t="s">
        <v>82</v>
      </c>
      <c r="J1183" s="109" t="s">
        <v>874</v>
      </c>
      <c r="K1183" s="109" t="s">
        <v>1927</v>
      </c>
      <c r="L1183" s="109" t="s">
        <v>35</v>
      </c>
      <c r="M1183" s="109" t="s">
        <v>83</v>
      </c>
      <c r="N1183" s="109" t="s">
        <v>84</v>
      </c>
      <c r="O1183" s="109" t="s">
        <v>826</v>
      </c>
      <c r="P1183" s="109" t="s">
        <v>85</v>
      </c>
      <c r="Q1183" s="130" t="s">
        <v>826</v>
      </c>
      <c r="R1183" s="130" t="s">
        <v>27</v>
      </c>
      <c r="S1183" s="109" t="s">
        <v>826</v>
      </c>
      <c r="T1183" s="109" t="s">
        <v>826</v>
      </c>
      <c r="U1183" s="109" t="s">
        <v>826</v>
      </c>
      <c r="V1183" s="109" t="s">
        <v>826</v>
      </c>
      <c r="W1183" s="109" t="s">
        <v>826</v>
      </c>
      <c r="X1183" s="107" t="str">
        <f t="shared" si="1232"/>
        <v>--1176-20-04</v>
      </c>
      <c r="Y1183" s="105" t="e">
        <f t="shared" ref="Y1183:AC1183" ca="1" si="1296">TRIM(SUBSTITUTE(SUBSTITUTE(OFFSET($Q1183,0,COLUMN()-COLUMN($AL$1)),CHAR(160)," "),_xludf.UNICHAR(8239)," "))</f>
        <v>#NAME?</v>
      </c>
      <c r="Z1183" s="105" t="e">
        <f t="shared" ca="1" si="1296"/>
        <v>#NAME?</v>
      </c>
      <c r="AA1183" s="105" t="e">
        <f t="shared" ca="1" si="1296"/>
        <v>#NAME?</v>
      </c>
      <c r="AB1183" s="105" t="e">
        <f t="shared" ca="1" si="1296"/>
        <v>#NAME?</v>
      </c>
      <c r="AC1183" s="105" t="e">
        <f t="shared" ca="1" si="1296"/>
        <v>#NAME?</v>
      </c>
      <c r="AD1183" s="107">
        <f t="shared" si="1077"/>
        <v>1</v>
      </c>
      <c r="AE1183" s="107" t="str">
        <f t="shared" si="1235"/>
        <v>2026-04</v>
      </c>
      <c r="AF1183" s="107">
        <f t="shared" si="1078"/>
        <v>1</v>
      </c>
      <c r="AG1183" s="107">
        <f t="shared" si="1079"/>
        <v>1</v>
      </c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</row>
    <row r="1184" spans="1:47" ht="24" customHeight="1" x14ac:dyDescent="0.3">
      <c r="A1184" s="48">
        <v>71</v>
      </c>
      <c r="B1184" s="109" t="s">
        <v>394</v>
      </c>
      <c r="C1184" s="109" t="s">
        <v>1679</v>
      </c>
      <c r="D1184" s="109" t="s">
        <v>826</v>
      </c>
      <c r="E1184" s="109" t="s">
        <v>1928</v>
      </c>
      <c r="F1184" s="109" t="s">
        <v>1929</v>
      </c>
      <c r="G1184" s="109">
        <v>34</v>
      </c>
      <c r="H1184" s="130" t="s">
        <v>549</v>
      </c>
      <c r="I1184" s="125" t="s">
        <v>82</v>
      </c>
      <c r="J1184" s="109" t="s">
        <v>874</v>
      </c>
      <c r="K1184" s="109" t="s">
        <v>1930</v>
      </c>
      <c r="L1184" s="109" t="s">
        <v>35</v>
      </c>
      <c r="M1184" s="109" t="s">
        <v>94</v>
      </c>
      <c r="N1184" s="109" t="s">
        <v>84</v>
      </c>
      <c r="O1184" s="109" t="s">
        <v>826</v>
      </c>
      <c r="P1184" s="109" t="s">
        <v>85</v>
      </c>
      <c r="Q1184" s="136" t="s">
        <v>4</v>
      </c>
      <c r="R1184" s="130" t="s">
        <v>826</v>
      </c>
      <c r="S1184" s="109" t="s">
        <v>826</v>
      </c>
      <c r="T1184" s="109" t="s">
        <v>826</v>
      </c>
      <c r="U1184" s="109" t="s">
        <v>826</v>
      </c>
      <c r="V1184" s="109" t="s">
        <v>826</v>
      </c>
      <c r="W1184" s="109" t="s">
        <v>826</v>
      </c>
      <c r="X1184" s="107" t="str">
        <f t="shared" si="1232"/>
        <v>--1177-20-04</v>
      </c>
      <c r="Y1184" s="105" t="e">
        <f t="shared" ref="Y1184:AC1184" ca="1" si="1297">TRIM(SUBSTITUTE(SUBSTITUTE(OFFSET($Q1184,0,COLUMN()-COLUMN($AL$1)),CHAR(160)," "),_xludf.UNICHAR(8239)," "))</f>
        <v>#NAME?</v>
      </c>
      <c r="Z1184" s="105" t="e">
        <f t="shared" ca="1" si="1297"/>
        <v>#NAME?</v>
      </c>
      <c r="AA1184" s="105" t="e">
        <f t="shared" ca="1" si="1297"/>
        <v>#NAME?</v>
      </c>
      <c r="AB1184" s="105" t="e">
        <f t="shared" ca="1" si="1297"/>
        <v>#NAME?</v>
      </c>
      <c r="AC1184" s="105" t="e">
        <f t="shared" ca="1" si="1297"/>
        <v>#NAME?</v>
      </c>
      <c r="AD1184" s="107">
        <f t="shared" si="1077"/>
        <v>1</v>
      </c>
      <c r="AE1184" s="107" t="str">
        <f t="shared" si="1235"/>
        <v>2026-04</v>
      </c>
      <c r="AF1184" s="107">
        <f t="shared" si="1078"/>
        <v>0</v>
      </c>
      <c r="AG1184" s="107">
        <f t="shared" si="1079"/>
        <v>0</v>
      </c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</row>
    <row r="1185" spans="1:47" ht="24" customHeight="1" x14ac:dyDescent="0.3">
      <c r="A1185" s="48">
        <v>72</v>
      </c>
      <c r="B1185" s="109" t="s">
        <v>1931</v>
      </c>
      <c r="C1185" s="109" t="s">
        <v>1679</v>
      </c>
      <c r="D1185" s="109" t="s">
        <v>826</v>
      </c>
      <c r="E1185" s="109" t="s">
        <v>1932</v>
      </c>
      <c r="F1185" s="109" t="s">
        <v>1933</v>
      </c>
      <c r="G1185" s="109">
        <v>2</v>
      </c>
      <c r="H1185" s="130" t="s">
        <v>212</v>
      </c>
      <c r="I1185" s="126" t="s">
        <v>88</v>
      </c>
      <c r="J1185" s="109" t="s">
        <v>897</v>
      </c>
      <c r="K1185" s="109" t="s">
        <v>1934</v>
      </c>
      <c r="L1185" s="109" t="s">
        <v>35</v>
      </c>
      <c r="M1185" s="109" t="s">
        <v>89</v>
      </c>
      <c r="N1185" s="109" t="s">
        <v>84</v>
      </c>
      <c r="O1185" s="109" t="s">
        <v>826</v>
      </c>
      <c r="P1185" s="109" t="s">
        <v>85</v>
      </c>
      <c r="Q1185" s="136" t="s">
        <v>16</v>
      </c>
      <c r="R1185" s="130" t="s">
        <v>826</v>
      </c>
      <c r="S1185" s="109" t="s">
        <v>826</v>
      </c>
      <c r="T1185" s="109" t="s">
        <v>826</v>
      </c>
      <c r="U1185" s="109" t="s">
        <v>826</v>
      </c>
      <c r="V1185" s="109" t="s">
        <v>826</v>
      </c>
      <c r="W1185" s="109" t="s">
        <v>826</v>
      </c>
      <c r="X1185" s="107" t="str">
        <f t="shared" si="1232"/>
        <v>--1178-20-04</v>
      </c>
      <c r="Y1185" s="105" t="e">
        <f t="shared" ref="Y1185:AC1185" ca="1" si="1298">TRIM(SUBSTITUTE(SUBSTITUTE(OFFSET($Q1185,0,COLUMN()-COLUMN($AL$1)),CHAR(160)," "),_xludf.UNICHAR(8239)," "))</f>
        <v>#NAME?</v>
      </c>
      <c r="Z1185" s="105" t="e">
        <f t="shared" ca="1" si="1298"/>
        <v>#NAME?</v>
      </c>
      <c r="AA1185" s="105" t="e">
        <f t="shared" ca="1" si="1298"/>
        <v>#NAME?</v>
      </c>
      <c r="AB1185" s="105" t="e">
        <f t="shared" ca="1" si="1298"/>
        <v>#NAME?</v>
      </c>
      <c r="AC1185" s="105" t="e">
        <f t="shared" ca="1" si="1298"/>
        <v>#NAME?</v>
      </c>
      <c r="AD1185" s="107">
        <f t="shared" si="1077"/>
        <v>1</v>
      </c>
      <c r="AE1185" s="107" t="str">
        <f t="shared" si="1235"/>
        <v>2026-04</v>
      </c>
      <c r="AF1185" s="107">
        <f t="shared" si="1078"/>
        <v>1</v>
      </c>
      <c r="AG1185" s="107">
        <f t="shared" si="1079"/>
        <v>1</v>
      </c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</row>
    <row r="1186" spans="1:47" ht="24" customHeight="1" x14ac:dyDescent="0.3">
      <c r="A1186" s="48">
        <v>73</v>
      </c>
      <c r="B1186" s="109" t="s">
        <v>494</v>
      </c>
      <c r="C1186" s="109" t="s">
        <v>1679</v>
      </c>
      <c r="D1186" s="109" t="s">
        <v>826</v>
      </c>
      <c r="E1186" s="109" t="s">
        <v>1935</v>
      </c>
      <c r="F1186" s="109" t="s">
        <v>1936</v>
      </c>
      <c r="G1186" s="109">
        <v>51</v>
      </c>
      <c r="H1186" s="130" t="s">
        <v>549</v>
      </c>
      <c r="I1186" s="126" t="s">
        <v>88</v>
      </c>
      <c r="J1186" s="109" t="s">
        <v>897</v>
      </c>
      <c r="K1186" s="109" t="s">
        <v>1937</v>
      </c>
      <c r="L1186" s="109" t="s">
        <v>35</v>
      </c>
      <c r="M1186" s="109" t="s">
        <v>83</v>
      </c>
      <c r="N1186" s="109" t="s">
        <v>84</v>
      </c>
      <c r="O1186" s="109" t="s">
        <v>826</v>
      </c>
      <c r="P1186" s="109" t="s">
        <v>85</v>
      </c>
      <c r="Q1186" s="136" t="s">
        <v>4</v>
      </c>
      <c r="R1186" s="130" t="s">
        <v>826</v>
      </c>
      <c r="S1186" s="109" t="s">
        <v>826</v>
      </c>
      <c r="T1186" s="109" t="s">
        <v>826</v>
      </c>
      <c r="U1186" s="109" t="s">
        <v>826</v>
      </c>
      <c r="V1186" s="109" t="s">
        <v>826</v>
      </c>
      <c r="W1186" s="109" t="s">
        <v>826</v>
      </c>
      <c r="X1186" s="107" t="str">
        <f t="shared" si="1232"/>
        <v>--1179-20-04</v>
      </c>
      <c r="Y1186" s="105" t="e">
        <f t="shared" ref="Y1186:AC1186" ca="1" si="1299">TRIM(SUBSTITUTE(SUBSTITUTE(OFFSET($Q1186,0,COLUMN()-COLUMN($AL$1)),CHAR(160)," "),_xludf.UNICHAR(8239)," "))</f>
        <v>#NAME?</v>
      </c>
      <c r="Z1186" s="105" t="e">
        <f t="shared" ca="1" si="1299"/>
        <v>#NAME?</v>
      </c>
      <c r="AA1186" s="105" t="e">
        <f t="shared" ca="1" si="1299"/>
        <v>#NAME?</v>
      </c>
      <c r="AB1186" s="105" t="e">
        <f t="shared" ca="1" si="1299"/>
        <v>#NAME?</v>
      </c>
      <c r="AC1186" s="105" t="e">
        <f t="shared" ca="1" si="1299"/>
        <v>#NAME?</v>
      </c>
      <c r="AD1186" s="107">
        <f t="shared" si="1077"/>
        <v>1</v>
      </c>
      <c r="AE1186" s="107" t="str">
        <f t="shared" si="1235"/>
        <v>2026-04</v>
      </c>
      <c r="AF1186" s="107">
        <f t="shared" si="1078"/>
        <v>0</v>
      </c>
      <c r="AG1186" s="107">
        <f t="shared" si="1079"/>
        <v>0</v>
      </c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</row>
    <row r="1187" spans="1:47" ht="24" customHeight="1" x14ac:dyDescent="0.3">
      <c r="A1187" s="48">
        <v>74</v>
      </c>
      <c r="B1187" s="109" t="s">
        <v>1938</v>
      </c>
      <c r="C1187" s="109" t="s">
        <v>1679</v>
      </c>
      <c r="D1187" s="109" t="s">
        <v>826</v>
      </c>
      <c r="E1187" s="109" t="s">
        <v>1939</v>
      </c>
      <c r="F1187" s="109" t="s">
        <v>1940</v>
      </c>
      <c r="G1187" s="109">
        <v>8</v>
      </c>
      <c r="H1187" s="130" t="s">
        <v>976</v>
      </c>
      <c r="I1187" s="126" t="s">
        <v>88</v>
      </c>
      <c r="J1187" s="109" t="s">
        <v>897</v>
      </c>
      <c r="K1187" s="109" t="s">
        <v>1941</v>
      </c>
      <c r="L1187" s="109" t="s">
        <v>35</v>
      </c>
      <c r="M1187" s="109" t="s">
        <v>89</v>
      </c>
      <c r="N1187" s="109" t="s">
        <v>84</v>
      </c>
      <c r="O1187" s="109" t="s">
        <v>826</v>
      </c>
      <c r="P1187" s="109" t="s">
        <v>85</v>
      </c>
      <c r="Q1187" s="136" t="s">
        <v>16</v>
      </c>
      <c r="R1187" s="130" t="s">
        <v>826</v>
      </c>
      <c r="S1187" s="109" t="s">
        <v>826</v>
      </c>
      <c r="T1187" s="109" t="s">
        <v>826</v>
      </c>
      <c r="U1187" s="109" t="s">
        <v>826</v>
      </c>
      <c r="V1187" s="109" t="s">
        <v>826</v>
      </c>
      <c r="W1187" s="109" t="s">
        <v>826</v>
      </c>
      <c r="X1187" s="107" t="str">
        <f t="shared" si="1232"/>
        <v>--1180-20-04</v>
      </c>
      <c r="Y1187" s="105" t="e">
        <f t="shared" ref="Y1187:AC1187" ca="1" si="1300">TRIM(SUBSTITUTE(SUBSTITUTE(OFFSET($Q1187,0,COLUMN()-COLUMN($AL$1)),CHAR(160)," "),_xludf.UNICHAR(8239)," "))</f>
        <v>#NAME?</v>
      </c>
      <c r="Z1187" s="105" t="e">
        <f t="shared" ca="1" si="1300"/>
        <v>#NAME?</v>
      </c>
      <c r="AA1187" s="105" t="e">
        <f t="shared" ca="1" si="1300"/>
        <v>#NAME?</v>
      </c>
      <c r="AB1187" s="105" t="e">
        <f t="shared" ca="1" si="1300"/>
        <v>#NAME?</v>
      </c>
      <c r="AC1187" s="105" t="e">
        <f t="shared" ca="1" si="1300"/>
        <v>#NAME?</v>
      </c>
      <c r="AD1187" s="107">
        <f t="shared" si="1077"/>
        <v>1</v>
      </c>
      <c r="AE1187" s="107" t="str">
        <f t="shared" si="1235"/>
        <v>2026-04</v>
      </c>
      <c r="AF1187" s="107">
        <f t="shared" si="1078"/>
        <v>1</v>
      </c>
      <c r="AG1187" s="107">
        <f t="shared" si="1079"/>
        <v>1</v>
      </c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</row>
    <row r="1188" spans="1:47" ht="24" customHeight="1" x14ac:dyDescent="0.3">
      <c r="A1188" s="48">
        <v>75</v>
      </c>
      <c r="B1188" s="109" t="s">
        <v>1942</v>
      </c>
      <c r="C1188" s="109" t="s">
        <v>1679</v>
      </c>
      <c r="D1188" s="109" t="s">
        <v>826</v>
      </c>
      <c r="E1188" s="109" t="s">
        <v>1943</v>
      </c>
      <c r="F1188" s="109" t="s">
        <v>1944</v>
      </c>
      <c r="G1188" s="109">
        <v>21</v>
      </c>
      <c r="H1188" s="130" t="s">
        <v>549</v>
      </c>
      <c r="I1188" s="126" t="s">
        <v>88</v>
      </c>
      <c r="J1188" s="109" t="s">
        <v>897</v>
      </c>
      <c r="K1188" s="109" t="s">
        <v>1934</v>
      </c>
      <c r="L1188" s="109" t="s">
        <v>35</v>
      </c>
      <c r="M1188" s="109" t="s">
        <v>83</v>
      </c>
      <c r="N1188" s="109" t="s">
        <v>84</v>
      </c>
      <c r="O1188" s="109" t="s">
        <v>826</v>
      </c>
      <c r="P1188" s="109" t="s">
        <v>85</v>
      </c>
      <c r="Q1188" s="136" t="s">
        <v>16</v>
      </c>
      <c r="R1188" s="130" t="s">
        <v>826</v>
      </c>
      <c r="S1188" s="109" t="s">
        <v>826</v>
      </c>
      <c r="T1188" s="109" t="s">
        <v>826</v>
      </c>
      <c r="U1188" s="109" t="s">
        <v>826</v>
      </c>
      <c r="V1188" s="109" t="s">
        <v>826</v>
      </c>
      <c r="W1188" s="109" t="s">
        <v>826</v>
      </c>
      <c r="X1188" s="107" t="str">
        <f t="shared" si="1232"/>
        <v>--1181-20-04</v>
      </c>
      <c r="Y1188" s="105" t="e">
        <f t="shared" ref="Y1188:AC1188" ca="1" si="1301">TRIM(SUBSTITUTE(SUBSTITUTE(OFFSET($Q1188,0,COLUMN()-COLUMN($AL$1)),CHAR(160)," "),_xludf.UNICHAR(8239)," "))</f>
        <v>#NAME?</v>
      </c>
      <c r="Z1188" s="105" t="e">
        <f t="shared" ca="1" si="1301"/>
        <v>#NAME?</v>
      </c>
      <c r="AA1188" s="105" t="e">
        <f t="shared" ca="1" si="1301"/>
        <v>#NAME?</v>
      </c>
      <c r="AB1188" s="105" t="e">
        <f t="shared" ca="1" si="1301"/>
        <v>#NAME?</v>
      </c>
      <c r="AC1188" s="105" t="e">
        <f t="shared" ca="1" si="1301"/>
        <v>#NAME?</v>
      </c>
      <c r="AD1188" s="107">
        <f t="shared" si="1077"/>
        <v>1</v>
      </c>
      <c r="AE1188" s="107" t="str">
        <f t="shared" si="1235"/>
        <v>2026-04</v>
      </c>
      <c r="AF1188" s="107">
        <f t="shared" si="1078"/>
        <v>1</v>
      </c>
      <c r="AG1188" s="107">
        <f t="shared" si="1079"/>
        <v>1</v>
      </c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</row>
    <row r="1189" spans="1:47" ht="24" customHeight="1" x14ac:dyDescent="0.3">
      <c r="A1189" s="48">
        <v>76</v>
      </c>
      <c r="B1189" s="109" t="s">
        <v>1945</v>
      </c>
      <c r="C1189" s="109" t="s">
        <v>1679</v>
      </c>
      <c r="D1189" s="109" t="s">
        <v>826</v>
      </c>
      <c r="E1189" s="109" t="s">
        <v>1946</v>
      </c>
      <c r="F1189" s="109" t="s">
        <v>1947</v>
      </c>
      <c r="G1189" s="109">
        <v>29</v>
      </c>
      <c r="H1189" s="130" t="s">
        <v>549</v>
      </c>
      <c r="I1189" s="125" t="s">
        <v>82</v>
      </c>
      <c r="J1189" s="109" t="s">
        <v>874</v>
      </c>
      <c r="K1189" s="109" t="s">
        <v>1948</v>
      </c>
      <c r="L1189" s="109" t="s">
        <v>35</v>
      </c>
      <c r="M1189" s="109" t="s">
        <v>94</v>
      </c>
      <c r="N1189" s="109" t="s">
        <v>84</v>
      </c>
      <c r="O1189" s="109" t="s">
        <v>826</v>
      </c>
      <c r="P1189" s="109" t="s">
        <v>85</v>
      </c>
      <c r="Q1189" s="136" t="s">
        <v>16</v>
      </c>
      <c r="R1189" s="130" t="s">
        <v>826</v>
      </c>
      <c r="S1189" s="109" t="s">
        <v>826</v>
      </c>
      <c r="T1189" s="109" t="s">
        <v>826</v>
      </c>
      <c r="U1189" s="109" t="s">
        <v>826</v>
      </c>
      <c r="V1189" s="109" t="s">
        <v>826</v>
      </c>
      <c r="W1189" s="109" t="s">
        <v>826</v>
      </c>
      <c r="X1189" s="107" t="str">
        <f t="shared" si="1232"/>
        <v>--1182-20-04</v>
      </c>
      <c r="Y1189" s="105" t="e">
        <f t="shared" ref="Y1189:AC1189" ca="1" si="1302">TRIM(SUBSTITUTE(SUBSTITUTE(OFFSET($Q1189,0,COLUMN()-COLUMN($AL$1)),CHAR(160)," "),_xludf.UNICHAR(8239)," "))</f>
        <v>#NAME?</v>
      </c>
      <c r="Z1189" s="105" t="e">
        <f t="shared" ca="1" si="1302"/>
        <v>#NAME?</v>
      </c>
      <c r="AA1189" s="105" t="e">
        <f t="shared" ca="1" si="1302"/>
        <v>#NAME?</v>
      </c>
      <c r="AB1189" s="105" t="e">
        <f t="shared" ca="1" si="1302"/>
        <v>#NAME?</v>
      </c>
      <c r="AC1189" s="105" t="e">
        <f t="shared" ca="1" si="1302"/>
        <v>#NAME?</v>
      </c>
      <c r="AD1189" s="107">
        <f t="shared" si="1077"/>
        <v>1</v>
      </c>
      <c r="AE1189" s="107" t="str">
        <f t="shared" si="1235"/>
        <v>2026-04</v>
      </c>
      <c r="AF1189" s="107">
        <f t="shared" si="1078"/>
        <v>1</v>
      </c>
      <c r="AG1189" s="107">
        <f t="shared" si="1079"/>
        <v>1</v>
      </c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</row>
    <row r="1190" spans="1:47" ht="24" customHeight="1" x14ac:dyDescent="0.3">
      <c r="A1190" s="48">
        <v>77</v>
      </c>
      <c r="B1190" s="109" t="s">
        <v>540</v>
      </c>
      <c r="C1190" s="109" t="s">
        <v>1679</v>
      </c>
      <c r="D1190" s="109" t="s">
        <v>826</v>
      </c>
      <c r="E1190" s="109" t="s">
        <v>1949</v>
      </c>
      <c r="F1190" s="109" t="s">
        <v>1950</v>
      </c>
      <c r="G1190" s="109">
        <v>31</v>
      </c>
      <c r="H1190" s="130" t="s">
        <v>549</v>
      </c>
      <c r="I1190" s="125" t="s">
        <v>82</v>
      </c>
      <c r="J1190" s="109" t="s">
        <v>874</v>
      </c>
      <c r="K1190" s="109" t="s">
        <v>1951</v>
      </c>
      <c r="L1190" s="109" t="s">
        <v>35</v>
      </c>
      <c r="M1190" s="109" t="s">
        <v>83</v>
      </c>
      <c r="N1190" s="109" t="s">
        <v>84</v>
      </c>
      <c r="O1190" s="109" t="s">
        <v>826</v>
      </c>
      <c r="P1190" s="109" t="s">
        <v>85</v>
      </c>
      <c r="Q1190" s="136" t="s">
        <v>4</v>
      </c>
      <c r="R1190" s="130" t="s">
        <v>826</v>
      </c>
      <c r="S1190" s="109" t="s">
        <v>826</v>
      </c>
      <c r="T1190" s="109" t="s">
        <v>826</v>
      </c>
      <c r="U1190" s="109" t="s">
        <v>826</v>
      </c>
      <c r="V1190" s="109" t="s">
        <v>826</v>
      </c>
      <c r="W1190" s="109" t="s">
        <v>826</v>
      </c>
      <c r="X1190" s="107" t="str">
        <f t="shared" si="1232"/>
        <v>--1183-20-04</v>
      </c>
      <c r="Y1190" s="105" t="e">
        <f t="shared" ref="Y1190:AC1190" ca="1" si="1303">TRIM(SUBSTITUTE(SUBSTITUTE(OFFSET($Q1190,0,COLUMN()-COLUMN($AL$1)),CHAR(160)," "),_xludf.UNICHAR(8239)," "))</f>
        <v>#NAME?</v>
      </c>
      <c r="Z1190" s="105" t="e">
        <f t="shared" ca="1" si="1303"/>
        <v>#NAME?</v>
      </c>
      <c r="AA1190" s="105" t="e">
        <f t="shared" ca="1" si="1303"/>
        <v>#NAME?</v>
      </c>
      <c r="AB1190" s="105" t="e">
        <f t="shared" ca="1" si="1303"/>
        <v>#NAME?</v>
      </c>
      <c r="AC1190" s="105" t="e">
        <f t="shared" ca="1" si="1303"/>
        <v>#NAME?</v>
      </c>
      <c r="AD1190" s="107">
        <f t="shared" si="1077"/>
        <v>1</v>
      </c>
      <c r="AE1190" s="107" t="str">
        <f t="shared" si="1235"/>
        <v>2026-04</v>
      </c>
      <c r="AF1190" s="107">
        <f t="shared" si="1078"/>
        <v>0</v>
      </c>
      <c r="AG1190" s="107">
        <f t="shared" si="1079"/>
        <v>0</v>
      </c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</row>
    <row r="1191" spans="1:47" ht="24" customHeight="1" x14ac:dyDescent="0.3">
      <c r="A1191" s="48">
        <v>78</v>
      </c>
      <c r="B1191" s="109" t="s">
        <v>784</v>
      </c>
      <c r="C1191" s="109" t="s">
        <v>1679</v>
      </c>
      <c r="D1191" s="109" t="s">
        <v>826</v>
      </c>
      <c r="E1191" s="109" t="s">
        <v>1952</v>
      </c>
      <c r="F1191" s="109" t="s">
        <v>1953</v>
      </c>
      <c r="G1191" s="109">
        <v>30</v>
      </c>
      <c r="H1191" s="130" t="s">
        <v>549</v>
      </c>
      <c r="I1191" s="125" t="s">
        <v>82</v>
      </c>
      <c r="J1191" s="109" t="s">
        <v>874</v>
      </c>
      <c r="K1191" s="109" t="s">
        <v>1954</v>
      </c>
      <c r="L1191" s="109" t="s">
        <v>35</v>
      </c>
      <c r="M1191" s="109" t="s">
        <v>83</v>
      </c>
      <c r="N1191" s="109" t="s">
        <v>84</v>
      </c>
      <c r="O1191" s="109" t="s">
        <v>826</v>
      </c>
      <c r="P1191" s="109" t="s">
        <v>85</v>
      </c>
      <c r="Q1191" s="136" t="s">
        <v>4</v>
      </c>
      <c r="R1191" s="130" t="s">
        <v>826</v>
      </c>
      <c r="S1191" s="109" t="s">
        <v>826</v>
      </c>
      <c r="T1191" s="109" t="s">
        <v>826</v>
      </c>
      <c r="U1191" s="109" t="s">
        <v>826</v>
      </c>
      <c r="V1191" s="109" t="s">
        <v>826</v>
      </c>
      <c r="W1191" s="109" t="s">
        <v>826</v>
      </c>
      <c r="X1191" s="107" t="str">
        <f t="shared" si="1232"/>
        <v>--1184-20-04</v>
      </c>
      <c r="Y1191" s="105" t="e">
        <f t="shared" ref="Y1191:AC1191" ca="1" si="1304">TRIM(SUBSTITUTE(SUBSTITUTE(OFFSET($Q1191,0,COLUMN()-COLUMN($AL$1)),CHAR(160)," "),_xludf.UNICHAR(8239)," "))</f>
        <v>#NAME?</v>
      </c>
      <c r="Z1191" s="105" t="e">
        <f t="shared" ca="1" si="1304"/>
        <v>#NAME?</v>
      </c>
      <c r="AA1191" s="105" t="e">
        <f t="shared" ca="1" si="1304"/>
        <v>#NAME?</v>
      </c>
      <c r="AB1191" s="105" t="e">
        <f t="shared" ca="1" si="1304"/>
        <v>#NAME?</v>
      </c>
      <c r="AC1191" s="105" t="e">
        <f t="shared" ca="1" si="1304"/>
        <v>#NAME?</v>
      </c>
      <c r="AD1191" s="107">
        <f t="shared" si="1077"/>
        <v>1</v>
      </c>
      <c r="AE1191" s="107" t="str">
        <f t="shared" si="1235"/>
        <v>2026-04</v>
      </c>
      <c r="AF1191" s="107">
        <f t="shared" si="1078"/>
        <v>0</v>
      </c>
      <c r="AG1191" s="107">
        <f t="shared" si="1079"/>
        <v>0</v>
      </c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</row>
    <row r="1192" spans="1:47" ht="24" customHeight="1" x14ac:dyDescent="0.3">
      <c r="A1192" s="48">
        <v>79</v>
      </c>
      <c r="B1192" s="109" t="s">
        <v>1955</v>
      </c>
      <c r="C1192" s="109" t="s">
        <v>1679</v>
      </c>
      <c r="D1192" s="109" t="s">
        <v>826</v>
      </c>
      <c r="E1192" s="109" t="s">
        <v>1956</v>
      </c>
      <c r="F1192" s="109" t="s">
        <v>1957</v>
      </c>
      <c r="G1192" s="109">
        <v>2</v>
      </c>
      <c r="H1192" s="130" t="s">
        <v>212</v>
      </c>
      <c r="I1192" s="125" t="s">
        <v>82</v>
      </c>
      <c r="J1192" s="109" t="s">
        <v>874</v>
      </c>
      <c r="K1192" s="109" t="s">
        <v>1954</v>
      </c>
      <c r="L1192" s="109" t="s">
        <v>35</v>
      </c>
      <c r="M1192" s="109" t="s">
        <v>89</v>
      </c>
      <c r="N1192" s="109" t="s">
        <v>84</v>
      </c>
      <c r="O1192" s="109" t="s">
        <v>826</v>
      </c>
      <c r="P1192" s="109" t="s">
        <v>85</v>
      </c>
      <c r="Q1192" s="136" t="s">
        <v>16</v>
      </c>
      <c r="R1192" s="130" t="s">
        <v>826</v>
      </c>
      <c r="S1192" s="109" t="s">
        <v>826</v>
      </c>
      <c r="T1192" s="109" t="s">
        <v>826</v>
      </c>
      <c r="U1192" s="109" t="s">
        <v>826</v>
      </c>
      <c r="V1192" s="109" t="s">
        <v>826</v>
      </c>
      <c r="W1192" s="109" t="s">
        <v>826</v>
      </c>
      <c r="X1192" s="107" t="str">
        <f t="shared" si="1232"/>
        <v>--1185-20-04</v>
      </c>
      <c r="Y1192" s="105" t="e">
        <f t="shared" ref="Y1192:AC1192" ca="1" si="1305">TRIM(SUBSTITUTE(SUBSTITUTE(OFFSET($Q1192,0,COLUMN()-COLUMN($AL$1)),CHAR(160)," "),_xludf.UNICHAR(8239)," "))</f>
        <v>#NAME?</v>
      </c>
      <c r="Z1192" s="105" t="e">
        <f t="shared" ca="1" si="1305"/>
        <v>#NAME?</v>
      </c>
      <c r="AA1192" s="105" t="e">
        <f t="shared" ca="1" si="1305"/>
        <v>#NAME?</v>
      </c>
      <c r="AB1192" s="105" t="e">
        <f t="shared" ca="1" si="1305"/>
        <v>#NAME?</v>
      </c>
      <c r="AC1192" s="105" t="e">
        <f t="shared" ca="1" si="1305"/>
        <v>#NAME?</v>
      </c>
      <c r="AD1192" s="107">
        <f t="shared" si="1077"/>
        <v>1</v>
      </c>
      <c r="AE1192" s="107" t="str">
        <f t="shared" si="1235"/>
        <v>2026-04</v>
      </c>
      <c r="AF1192" s="107">
        <f t="shared" si="1078"/>
        <v>0</v>
      </c>
      <c r="AG1192" s="107">
        <f t="shared" si="1079"/>
        <v>0</v>
      </c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</row>
    <row r="1193" spans="1:47" ht="24" customHeight="1" x14ac:dyDescent="0.3">
      <c r="A1193" s="48">
        <v>80</v>
      </c>
      <c r="B1193" s="109" t="s">
        <v>529</v>
      </c>
      <c r="C1193" s="109" t="s">
        <v>1679</v>
      </c>
      <c r="D1193" s="109" t="s">
        <v>826</v>
      </c>
      <c r="E1193" s="109" t="s">
        <v>1958</v>
      </c>
      <c r="F1193" s="109" t="s">
        <v>1959</v>
      </c>
      <c r="G1193" s="109">
        <v>25</v>
      </c>
      <c r="H1193" s="130" t="s">
        <v>549</v>
      </c>
      <c r="I1193" s="125" t="s">
        <v>82</v>
      </c>
      <c r="J1193" s="109" t="s">
        <v>874</v>
      </c>
      <c r="K1193" s="109" t="s">
        <v>1960</v>
      </c>
      <c r="L1193" s="109" t="s">
        <v>35</v>
      </c>
      <c r="M1193" s="109" t="s">
        <v>83</v>
      </c>
      <c r="N1193" s="109" t="s">
        <v>84</v>
      </c>
      <c r="O1193" s="109" t="s">
        <v>826</v>
      </c>
      <c r="P1193" s="109" t="s">
        <v>85</v>
      </c>
      <c r="Q1193" s="130" t="s">
        <v>826</v>
      </c>
      <c r="R1193" s="130" t="s">
        <v>5</v>
      </c>
      <c r="S1193" s="109" t="s">
        <v>826</v>
      </c>
      <c r="T1193" s="109" t="s">
        <v>826</v>
      </c>
      <c r="U1193" s="109" t="s">
        <v>7</v>
      </c>
      <c r="V1193" s="109" t="s">
        <v>826</v>
      </c>
      <c r="W1193" s="109" t="s">
        <v>826</v>
      </c>
      <c r="X1193" s="107" t="str">
        <f t="shared" si="1232"/>
        <v>--1186-20-04</v>
      </c>
      <c r="Y1193" s="105" t="e">
        <f t="shared" ref="Y1193:AC1193" ca="1" si="1306">TRIM(SUBSTITUTE(SUBSTITUTE(OFFSET($Q1193,0,COLUMN()-COLUMN($AL$1)),CHAR(160)," "),_xludf.UNICHAR(8239)," "))</f>
        <v>#NAME?</v>
      </c>
      <c r="Z1193" s="105" t="e">
        <f t="shared" ca="1" si="1306"/>
        <v>#NAME?</v>
      </c>
      <c r="AA1193" s="105" t="e">
        <f t="shared" ca="1" si="1306"/>
        <v>#NAME?</v>
      </c>
      <c r="AB1193" s="105" t="e">
        <f t="shared" ca="1" si="1306"/>
        <v>#NAME?</v>
      </c>
      <c r="AC1193" s="105" t="e">
        <f t="shared" ca="1" si="1306"/>
        <v>#NAME?</v>
      </c>
      <c r="AD1193" s="107">
        <f t="shared" si="1077"/>
        <v>1</v>
      </c>
      <c r="AE1193" s="107" t="str">
        <f t="shared" si="1235"/>
        <v>2026-04</v>
      </c>
      <c r="AF1193" s="107">
        <f t="shared" si="1078"/>
        <v>0</v>
      </c>
      <c r="AG1193" s="107">
        <f t="shared" si="1079"/>
        <v>0</v>
      </c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</row>
    <row r="1194" spans="1:47" ht="24" customHeight="1" x14ac:dyDescent="0.3">
      <c r="A1194" s="48">
        <v>81</v>
      </c>
      <c r="B1194" s="109" t="s">
        <v>1961</v>
      </c>
      <c r="C1194" s="109" t="s">
        <v>1679</v>
      </c>
      <c r="D1194" s="109" t="s">
        <v>826</v>
      </c>
      <c r="E1194" s="109" t="s">
        <v>1962</v>
      </c>
      <c r="F1194" s="109" t="s">
        <v>1963</v>
      </c>
      <c r="G1194" s="109">
        <v>32</v>
      </c>
      <c r="H1194" s="130" t="s">
        <v>549</v>
      </c>
      <c r="I1194" s="125" t="s">
        <v>82</v>
      </c>
      <c r="J1194" s="109" t="s">
        <v>874</v>
      </c>
      <c r="K1194" s="109" t="s">
        <v>1964</v>
      </c>
      <c r="L1194" s="109" t="s">
        <v>35</v>
      </c>
      <c r="M1194" s="109" t="s">
        <v>83</v>
      </c>
      <c r="N1194" s="109" t="s">
        <v>84</v>
      </c>
      <c r="O1194" s="109" t="s">
        <v>826</v>
      </c>
      <c r="P1194" s="109" t="s">
        <v>85</v>
      </c>
      <c r="Q1194" s="130" t="s">
        <v>826</v>
      </c>
      <c r="R1194" s="130" t="s">
        <v>27</v>
      </c>
      <c r="S1194" s="109" t="s">
        <v>826</v>
      </c>
      <c r="T1194" s="109" t="s">
        <v>826</v>
      </c>
      <c r="U1194" s="109" t="s">
        <v>826</v>
      </c>
      <c r="V1194" s="109" t="s">
        <v>826</v>
      </c>
      <c r="W1194" s="109" t="s">
        <v>826</v>
      </c>
      <c r="X1194" s="107" t="str">
        <f t="shared" si="1232"/>
        <v>--1187-20-04</v>
      </c>
      <c r="Y1194" s="105" t="e">
        <f t="shared" ref="Y1194:AC1194" ca="1" si="1307">TRIM(SUBSTITUTE(SUBSTITUTE(OFFSET($Q1194,0,COLUMN()-COLUMN($AL$1)),CHAR(160)," "),_xludf.UNICHAR(8239)," "))</f>
        <v>#NAME?</v>
      </c>
      <c r="Z1194" s="105" t="e">
        <f t="shared" ca="1" si="1307"/>
        <v>#NAME?</v>
      </c>
      <c r="AA1194" s="105" t="e">
        <f t="shared" ca="1" si="1307"/>
        <v>#NAME?</v>
      </c>
      <c r="AB1194" s="105" t="e">
        <f t="shared" ca="1" si="1307"/>
        <v>#NAME?</v>
      </c>
      <c r="AC1194" s="105" t="e">
        <f t="shared" ca="1" si="1307"/>
        <v>#NAME?</v>
      </c>
      <c r="AD1194" s="107">
        <f t="shared" si="1077"/>
        <v>1</v>
      </c>
      <c r="AE1194" s="107" t="str">
        <f t="shared" si="1235"/>
        <v>2026-04</v>
      </c>
      <c r="AF1194" s="107">
        <f t="shared" si="1078"/>
        <v>1</v>
      </c>
      <c r="AG1194" s="107">
        <f t="shared" si="1079"/>
        <v>1</v>
      </c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</row>
    <row r="1195" spans="1:47" ht="24" customHeight="1" x14ac:dyDescent="0.3">
      <c r="A1195" s="48">
        <v>82</v>
      </c>
      <c r="B1195" s="109" t="s">
        <v>285</v>
      </c>
      <c r="C1195" s="109" t="s">
        <v>1679</v>
      </c>
      <c r="D1195" s="109" t="s">
        <v>826</v>
      </c>
      <c r="E1195" s="109" t="s">
        <v>1965</v>
      </c>
      <c r="F1195" s="109" t="s">
        <v>1966</v>
      </c>
      <c r="G1195" s="109">
        <v>41</v>
      </c>
      <c r="H1195" s="130" t="s">
        <v>549</v>
      </c>
      <c r="I1195" s="125" t="s">
        <v>82</v>
      </c>
      <c r="J1195" s="109" t="s">
        <v>874</v>
      </c>
      <c r="K1195" s="109" t="s">
        <v>1967</v>
      </c>
      <c r="L1195" s="109" t="s">
        <v>826</v>
      </c>
      <c r="M1195" s="109" t="s">
        <v>83</v>
      </c>
      <c r="N1195" s="109" t="s">
        <v>84</v>
      </c>
      <c r="O1195" s="109" t="s">
        <v>826</v>
      </c>
      <c r="P1195" s="109" t="s">
        <v>85</v>
      </c>
      <c r="Q1195" s="130" t="s">
        <v>826</v>
      </c>
      <c r="R1195" s="130" t="s">
        <v>37</v>
      </c>
      <c r="S1195" s="109" t="s">
        <v>826</v>
      </c>
      <c r="T1195" s="109" t="s">
        <v>826</v>
      </c>
      <c r="U1195" s="109" t="s">
        <v>826</v>
      </c>
      <c r="V1195" s="109" t="s">
        <v>826</v>
      </c>
      <c r="W1195" s="109" t="s">
        <v>826</v>
      </c>
      <c r="X1195" s="107" t="str">
        <f t="shared" si="1232"/>
        <v>--1188-20-04</v>
      </c>
      <c r="Y1195" s="105" t="e">
        <f t="shared" ref="Y1195:AC1195" ca="1" si="1308">TRIM(SUBSTITUTE(SUBSTITUTE(OFFSET($Q1195,0,COLUMN()-COLUMN($AL$1)),CHAR(160)," "),_xludf.UNICHAR(8239)," "))</f>
        <v>#NAME?</v>
      </c>
      <c r="Z1195" s="105" t="e">
        <f t="shared" ca="1" si="1308"/>
        <v>#NAME?</v>
      </c>
      <c r="AA1195" s="105" t="e">
        <f t="shared" ca="1" si="1308"/>
        <v>#NAME?</v>
      </c>
      <c r="AB1195" s="105" t="e">
        <f t="shared" ca="1" si="1308"/>
        <v>#NAME?</v>
      </c>
      <c r="AC1195" s="105" t="e">
        <f t="shared" ca="1" si="1308"/>
        <v>#NAME?</v>
      </c>
      <c r="AD1195" s="107">
        <f t="shared" si="1077"/>
        <v>1</v>
      </c>
      <c r="AE1195" s="107" t="str">
        <f t="shared" si="1235"/>
        <v>2026-04</v>
      </c>
      <c r="AF1195" s="107">
        <f t="shared" si="1078"/>
        <v>0</v>
      </c>
      <c r="AG1195" s="107">
        <f t="shared" si="1079"/>
        <v>0</v>
      </c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</row>
    <row r="1196" spans="1:47" ht="24" customHeight="1" x14ac:dyDescent="0.3">
      <c r="A1196" s="48">
        <v>83</v>
      </c>
      <c r="B1196" s="109" t="s">
        <v>1968</v>
      </c>
      <c r="C1196" s="109" t="s">
        <v>1679</v>
      </c>
      <c r="D1196" s="109" t="s">
        <v>826</v>
      </c>
      <c r="E1196" s="109" t="s">
        <v>1969</v>
      </c>
      <c r="F1196" s="109" t="s">
        <v>1970</v>
      </c>
      <c r="G1196" s="109">
        <v>13</v>
      </c>
      <c r="H1196" s="130" t="s">
        <v>976</v>
      </c>
      <c r="I1196" s="125" t="s">
        <v>82</v>
      </c>
      <c r="J1196" s="109" t="s">
        <v>874</v>
      </c>
      <c r="K1196" s="109" t="s">
        <v>1971</v>
      </c>
      <c r="L1196" s="109" t="s">
        <v>35</v>
      </c>
      <c r="M1196" s="109" t="s">
        <v>89</v>
      </c>
      <c r="N1196" s="109" t="s">
        <v>84</v>
      </c>
      <c r="O1196" s="109" t="s">
        <v>826</v>
      </c>
      <c r="P1196" s="109" t="s">
        <v>85</v>
      </c>
      <c r="Q1196" s="136" t="s">
        <v>4</v>
      </c>
      <c r="R1196" s="130" t="s">
        <v>826</v>
      </c>
      <c r="S1196" s="109" t="s">
        <v>826</v>
      </c>
      <c r="T1196" s="109" t="s">
        <v>826</v>
      </c>
      <c r="U1196" s="109" t="s">
        <v>826</v>
      </c>
      <c r="V1196" s="109" t="s">
        <v>826</v>
      </c>
      <c r="W1196" s="109" t="s">
        <v>826</v>
      </c>
      <c r="X1196" s="107" t="str">
        <f t="shared" si="1232"/>
        <v>--1189-20-04</v>
      </c>
      <c r="Y1196" s="105" t="e">
        <f t="shared" ref="Y1196:AC1196" ca="1" si="1309">TRIM(SUBSTITUTE(SUBSTITUTE(OFFSET($Q1196,0,COLUMN()-COLUMN($AL$1)),CHAR(160)," "),_xludf.UNICHAR(8239)," "))</f>
        <v>#NAME?</v>
      </c>
      <c r="Z1196" s="105" t="e">
        <f t="shared" ca="1" si="1309"/>
        <v>#NAME?</v>
      </c>
      <c r="AA1196" s="105" t="e">
        <f t="shared" ca="1" si="1309"/>
        <v>#NAME?</v>
      </c>
      <c r="AB1196" s="105" t="e">
        <f t="shared" ca="1" si="1309"/>
        <v>#NAME?</v>
      </c>
      <c r="AC1196" s="105" t="e">
        <f t="shared" ca="1" si="1309"/>
        <v>#NAME?</v>
      </c>
      <c r="AD1196" s="107">
        <f t="shared" si="1077"/>
        <v>1</v>
      </c>
      <c r="AE1196" s="107" t="str">
        <f t="shared" si="1235"/>
        <v>2026-04</v>
      </c>
      <c r="AF1196" s="107">
        <f t="shared" si="1078"/>
        <v>1</v>
      </c>
      <c r="AG1196" s="107">
        <f t="shared" si="1079"/>
        <v>1</v>
      </c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</row>
    <row r="1197" spans="1:47" ht="24" customHeight="1" x14ac:dyDescent="0.3">
      <c r="A1197" s="48">
        <v>84</v>
      </c>
      <c r="B1197" s="109" t="s">
        <v>1972</v>
      </c>
      <c r="C1197" s="109" t="s">
        <v>1679</v>
      </c>
      <c r="D1197" s="109" t="s">
        <v>826</v>
      </c>
      <c r="E1197" s="109" t="s">
        <v>1973</v>
      </c>
      <c r="F1197" s="109" t="s">
        <v>1119</v>
      </c>
      <c r="G1197" s="109">
        <v>4</v>
      </c>
      <c r="H1197" s="130" t="s">
        <v>212</v>
      </c>
      <c r="I1197" s="126" t="s">
        <v>88</v>
      </c>
      <c r="J1197" s="109" t="s">
        <v>897</v>
      </c>
      <c r="K1197" s="109" t="s">
        <v>1576</v>
      </c>
      <c r="L1197" s="109" t="s">
        <v>35</v>
      </c>
      <c r="M1197" s="109" t="s">
        <v>89</v>
      </c>
      <c r="N1197" s="109" t="s">
        <v>84</v>
      </c>
      <c r="O1197" s="109" t="s">
        <v>826</v>
      </c>
      <c r="P1197" s="109" t="s">
        <v>85</v>
      </c>
      <c r="Q1197" s="130" t="s">
        <v>826</v>
      </c>
      <c r="R1197" s="130" t="s">
        <v>826</v>
      </c>
      <c r="S1197" s="109" t="s">
        <v>826</v>
      </c>
      <c r="T1197" s="109" t="s">
        <v>826</v>
      </c>
      <c r="U1197" s="109" t="s">
        <v>7</v>
      </c>
      <c r="V1197" s="109" t="s">
        <v>826</v>
      </c>
      <c r="W1197" s="109" t="s">
        <v>826</v>
      </c>
      <c r="X1197" s="107" t="str">
        <f t="shared" si="1232"/>
        <v>--1190-20-04</v>
      </c>
      <c r="Y1197" s="105" t="e">
        <f t="shared" ref="Y1197:AC1197" ca="1" si="1310">TRIM(SUBSTITUTE(SUBSTITUTE(OFFSET($Q1197,0,COLUMN()-COLUMN($AL$1)),CHAR(160)," "),_xludf.UNICHAR(8239)," "))</f>
        <v>#NAME?</v>
      </c>
      <c r="Z1197" s="105" t="e">
        <f t="shared" ca="1" si="1310"/>
        <v>#NAME?</v>
      </c>
      <c r="AA1197" s="105" t="e">
        <f t="shared" ca="1" si="1310"/>
        <v>#NAME?</v>
      </c>
      <c r="AB1197" s="105" t="e">
        <f t="shared" ca="1" si="1310"/>
        <v>#NAME?</v>
      </c>
      <c r="AC1197" s="105" t="e">
        <f t="shared" ca="1" si="1310"/>
        <v>#NAME?</v>
      </c>
      <c r="AD1197" s="107">
        <f t="shared" si="1077"/>
        <v>1</v>
      </c>
      <c r="AE1197" s="107" t="str">
        <f t="shared" si="1235"/>
        <v>2026-04</v>
      </c>
      <c r="AF1197" s="107">
        <f t="shared" si="1078"/>
        <v>1</v>
      </c>
      <c r="AG1197" s="107">
        <f t="shared" si="1079"/>
        <v>1</v>
      </c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</row>
    <row r="1198" spans="1:47" ht="24" customHeight="1" x14ac:dyDescent="0.3">
      <c r="A1198" s="48">
        <v>85</v>
      </c>
      <c r="B1198" s="109" t="s">
        <v>1974</v>
      </c>
      <c r="C1198" s="109" t="s">
        <v>1679</v>
      </c>
      <c r="D1198" s="109" t="s">
        <v>826</v>
      </c>
      <c r="E1198" s="109" t="s">
        <v>1975</v>
      </c>
      <c r="F1198" s="109" t="s">
        <v>1976</v>
      </c>
      <c r="G1198" s="109">
        <v>32</v>
      </c>
      <c r="H1198" s="130" t="s">
        <v>549</v>
      </c>
      <c r="I1198" s="125" t="s">
        <v>82</v>
      </c>
      <c r="J1198" s="109" t="s">
        <v>874</v>
      </c>
      <c r="K1198" s="109" t="s">
        <v>1977</v>
      </c>
      <c r="L1198" s="109" t="s">
        <v>35</v>
      </c>
      <c r="M1198" s="109" t="s">
        <v>83</v>
      </c>
      <c r="N1198" s="109" t="s">
        <v>84</v>
      </c>
      <c r="O1198" s="109" t="s">
        <v>826</v>
      </c>
      <c r="P1198" s="109" t="s">
        <v>85</v>
      </c>
      <c r="Q1198" s="130" t="s">
        <v>826</v>
      </c>
      <c r="R1198" s="130" t="s">
        <v>5</v>
      </c>
      <c r="S1198" s="109" t="s">
        <v>826</v>
      </c>
      <c r="T1198" s="109" t="s">
        <v>826</v>
      </c>
      <c r="U1198" s="109" t="s">
        <v>7</v>
      </c>
      <c r="V1198" s="109" t="s">
        <v>826</v>
      </c>
      <c r="W1198" s="109" t="s">
        <v>826</v>
      </c>
      <c r="X1198" s="107" t="str">
        <f t="shared" si="1232"/>
        <v>--1191-20-04</v>
      </c>
      <c r="Y1198" s="105" t="e">
        <f t="shared" ref="Y1198:AC1198" ca="1" si="1311">TRIM(SUBSTITUTE(SUBSTITUTE(OFFSET($Q1198,0,COLUMN()-COLUMN($AL$1)),CHAR(160)," "),_xludf.UNICHAR(8239)," "))</f>
        <v>#NAME?</v>
      </c>
      <c r="Z1198" s="105" t="e">
        <f t="shared" ca="1" si="1311"/>
        <v>#NAME?</v>
      </c>
      <c r="AA1198" s="105" t="e">
        <f t="shared" ca="1" si="1311"/>
        <v>#NAME?</v>
      </c>
      <c r="AB1198" s="105" t="e">
        <f t="shared" ca="1" si="1311"/>
        <v>#NAME?</v>
      </c>
      <c r="AC1198" s="105" t="e">
        <f t="shared" ca="1" si="1311"/>
        <v>#NAME?</v>
      </c>
      <c r="AD1198" s="107">
        <f t="shared" si="1077"/>
        <v>1</v>
      </c>
      <c r="AE1198" s="107" t="str">
        <f t="shared" si="1235"/>
        <v>2026-04</v>
      </c>
      <c r="AF1198" s="107">
        <f t="shared" si="1078"/>
        <v>1</v>
      </c>
      <c r="AG1198" s="107">
        <f t="shared" si="1079"/>
        <v>1</v>
      </c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</row>
    <row r="1199" spans="1:47" ht="24" customHeight="1" x14ac:dyDescent="0.3">
      <c r="A1199" s="48">
        <v>86</v>
      </c>
      <c r="B1199" s="109" t="s">
        <v>1978</v>
      </c>
      <c r="C1199" s="109" t="s">
        <v>1679</v>
      </c>
      <c r="D1199" s="109" t="s">
        <v>826</v>
      </c>
      <c r="E1199" s="109" t="s">
        <v>1979</v>
      </c>
      <c r="F1199" s="109" t="s">
        <v>1980</v>
      </c>
      <c r="G1199" s="109">
        <v>3</v>
      </c>
      <c r="H1199" s="130" t="s">
        <v>212</v>
      </c>
      <c r="I1199" s="126" t="s">
        <v>88</v>
      </c>
      <c r="J1199" s="109" t="s">
        <v>897</v>
      </c>
      <c r="K1199" s="109" t="s">
        <v>1981</v>
      </c>
      <c r="L1199" s="109" t="s">
        <v>35</v>
      </c>
      <c r="M1199" s="109" t="s">
        <v>89</v>
      </c>
      <c r="N1199" s="109" t="s">
        <v>84</v>
      </c>
      <c r="O1199" s="109" t="s">
        <v>826</v>
      </c>
      <c r="P1199" s="109" t="s">
        <v>85</v>
      </c>
      <c r="Q1199" s="136" t="s">
        <v>16</v>
      </c>
      <c r="R1199" s="130" t="s">
        <v>826</v>
      </c>
      <c r="S1199" s="109" t="s">
        <v>826</v>
      </c>
      <c r="T1199" s="109" t="s">
        <v>826</v>
      </c>
      <c r="U1199" s="109" t="s">
        <v>7</v>
      </c>
      <c r="V1199" s="109" t="s">
        <v>826</v>
      </c>
      <c r="W1199" s="109" t="s">
        <v>826</v>
      </c>
      <c r="X1199" s="107" t="str">
        <f t="shared" si="1232"/>
        <v>--1192-20-04</v>
      </c>
      <c r="Y1199" s="105" t="e">
        <f t="shared" ref="Y1199:AC1199" ca="1" si="1312">TRIM(SUBSTITUTE(SUBSTITUTE(OFFSET($Q1199,0,COLUMN()-COLUMN($AL$1)),CHAR(160)," "),_xludf.UNICHAR(8239)," "))</f>
        <v>#NAME?</v>
      </c>
      <c r="Z1199" s="105" t="e">
        <f t="shared" ca="1" si="1312"/>
        <v>#NAME?</v>
      </c>
      <c r="AA1199" s="105" t="e">
        <f t="shared" ca="1" si="1312"/>
        <v>#NAME?</v>
      </c>
      <c r="AB1199" s="105" t="e">
        <f t="shared" ca="1" si="1312"/>
        <v>#NAME?</v>
      </c>
      <c r="AC1199" s="105" t="e">
        <f t="shared" ca="1" si="1312"/>
        <v>#NAME?</v>
      </c>
      <c r="AD1199" s="107">
        <f t="shared" si="1077"/>
        <v>1</v>
      </c>
      <c r="AE1199" s="107" t="str">
        <f t="shared" si="1235"/>
        <v>2026-04</v>
      </c>
      <c r="AF1199" s="107">
        <f t="shared" si="1078"/>
        <v>1</v>
      </c>
      <c r="AG1199" s="107">
        <f t="shared" si="1079"/>
        <v>1</v>
      </c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</row>
    <row r="1200" spans="1:47" ht="24" customHeight="1" x14ac:dyDescent="0.3">
      <c r="A1200" s="48">
        <v>87</v>
      </c>
      <c r="B1200" s="109" t="s">
        <v>1982</v>
      </c>
      <c r="C1200" s="109" t="s">
        <v>1679</v>
      </c>
      <c r="D1200" s="109" t="s">
        <v>826</v>
      </c>
      <c r="E1200" s="109" t="s">
        <v>1983</v>
      </c>
      <c r="F1200" s="109" t="s">
        <v>1984</v>
      </c>
      <c r="G1200" s="109">
        <v>36</v>
      </c>
      <c r="H1200" s="130" t="s">
        <v>549</v>
      </c>
      <c r="I1200" s="126" t="s">
        <v>88</v>
      </c>
      <c r="J1200" s="109" t="s">
        <v>897</v>
      </c>
      <c r="K1200" s="109" t="s">
        <v>1985</v>
      </c>
      <c r="L1200" s="109" t="s">
        <v>35</v>
      </c>
      <c r="M1200" s="109" t="s">
        <v>83</v>
      </c>
      <c r="N1200" s="109" t="s">
        <v>84</v>
      </c>
      <c r="O1200" s="109" t="s">
        <v>826</v>
      </c>
      <c r="P1200" s="109" t="s">
        <v>85</v>
      </c>
      <c r="Q1200" s="136" t="s">
        <v>16</v>
      </c>
      <c r="R1200" s="130" t="s">
        <v>826</v>
      </c>
      <c r="S1200" s="109" t="s">
        <v>826</v>
      </c>
      <c r="T1200" s="109" t="s">
        <v>826</v>
      </c>
      <c r="U1200" s="109" t="s">
        <v>826</v>
      </c>
      <c r="V1200" s="109" t="s">
        <v>826</v>
      </c>
      <c r="W1200" s="109" t="s">
        <v>826</v>
      </c>
      <c r="X1200" s="107" t="str">
        <f t="shared" si="1232"/>
        <v>--1193-20-04</v>
      </c>
      <c r="Y1200" s="105" t="e">
        <f t="shared" ref="Y1200:AC1200" ca="1" si="1313">TRIM(SUBSTITUTE(SUBSTITUTE(OFFSET($Q1200,0,COLUMN()-COLUMN($AL$1)),CHAR(160)," "),_xludf.UNICHAR(8239)," "))</f>
        <v>#NAME?</v>
      </c>
      <c r="Z1200" s="105" t="e">
        <f t="shared" ca="1" si="1313"/>
        <v>#NAME?</v>
      </c>
      <c r="AA1200" s="105" t="e">
        <f t="shared" ca="1" si="1313"/>
        <v>#NAME?</v>
      </c>
      <c r="AB1200" s="105" t="e">
        <f t="shared" ca="1" si="1313"/>
        <v>#NAME?</v>
      </c>
      <c r="AC1200" s="105" t="e">
        <f t="shared" ca="1" si="1313"/>
        <v>#NAME?</v>
      </c>
      <c r="AD1200" s="107">
        <f t="shared" si="1077"/>
        <v>1</v>
      </c>
      <c r="AE1200" s="107" t="str">
        <f t="shared" si="1235"/>
        <v>2026-04</v>
      </c>
      <c r="AF1200" s="107">
        <f t="shared" si="1078"/>
        <v>1</v>
      </c>
      <c r="AG1200" s="107">
        <f t="shared" si="1079"/>
        <v>1</v>
      </c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</row>
    <row r="1201" spans="1:47" ht="24" customHeight="1" x14ac:dyDescent="0.3">
      <c r="A1201" s="48">
        <v>88</v>
      </c>
      <c r="B1201" s="109" t="s">
        <v>1986</v>
      </c>
      <c r="C1201" s="109" t="s">
        <v>1679</v>
      </c>
      <c r="D1201" s="109" t="s">
        <v>826</v>
      </c>
      <c r="E1201" s="109" t="s">
        <v>1987</v>
      </c>
      <c r="F1201" s="109" t="s">
        <v>1988</v>
      </c>
      <c r="G1201" s="109">
        <v>43</v>
      </c>
      <c r="H1201" s="130" t="s">
        <v>549</v>
      </c>
      <c r="I1201" s="126" t="s">
        <v>88</v>
      </c>
      <c r="J1201" s="109" t="s">
        <v>897</v>
      </c>
      <c r="K1201" s="109" t="s">
        <v>1989</v>
      </c>
      <c r="L1201" s="109" t="s">
        <v>35</v>
      </c>
      <c r="M1201" s="109" t="s">
        <v>83</v>
      </c>
      <c r="N1201" s="109" t="s">
        <v>84</v>
      </c>
      <c r="O1201" s="109" t="s">
        <v>826</v>
      </c>
      <c r="P1201" s="109" t="s">
        <v>85</v>
      </c>
      <c r="Q1201" s="136" t="s">
        <v>4</v>
      </c>
      <c r="R1201" s="130" t="s">
        <v>826</v>
      </c>
      <c r="S1201" s="109" t="s">
        <v>826</v>
      </c>
      <c r="T1201" s="109" t="s">
        <v>826</v>
      </c>
      <c r="U1201" s="109" t="s">
        <v>826</v>
      </c>
      <c r="V1201" s="109" t="s">
        <v>826</v>
      </c>
      <c r="W1201" s="109" t="s">
        <v>826</v>
      </c>
      <c r="X1201" s="107" t="str">
        <f t="shared" si="1232"/>
        <v>--1194-20-04</v>
      </c>
      <c r="Y1201" s="105" t="e">
        <f t="shared" ref="Y1201:AC1201" ca="1" si="1314">TRIM(SUBSTITUTE(SUBSTITUTE(OFFSET($Q1201,0,COLUMN()-COLUMN($AL$1)),CHAR(160)," "),_xludf.UNICHAR(8239)," "))</f>
        <v>#NAME?</v>
      </c>
      <c r="Z1201" s="105" t="e">
        <f t="shared" ca="1" si="1314"/>
        <v>#NAME?</v>
      </c>
      <c r="AA1201" s="105" t="e">
        <f t="shared" ca="1" si="1314"/>
        <v>#NAME?</v>
      </c>
      <c r="AB1201" s="105" t="e">
        <f t="shared" ca="1" si="1314"/>
        <v>#NAME?</v>
      </c>
      <c r="AC1201" s="105" t="e">
        <f t="shared" ca="1" si="1314"/>
        <v>#NAME?</v>
      </c>
      <c r="AD1201" s="107">
        <f t="shared" si="1077"/>
        <v>1</v>
      </c>
      <c r="AE1201" s="107" t="str">
        <f t="shared" si="1235"/>
        <v>2026-04</v>
      </c>
      <c r="AF1201" s="107">
        <f t="shared" si="1078"/>
        <v>1</v>
      </c>
      <c r="AG1201" s="107">
        <f t="shared" si="1079"/>
        <v>1</v>
      </c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</row>
    <row r="1202" spans="1:47" ht="24" customHeight="1" x14ac:dyDescent="0.3">
      <c r="A1202" s="48">
        <v>89</v>
      </c>
      <c r="B1202" s="109" t="s">
        <v>1990</v>
      </c>
      <c r="C1202" s="109" t="s">
        <v>1679</v>
      </c>
      <c r="D1202" s="109" t="s">
        <v>826</v>
      </c>
      <c r="E1202" s="109" t="s">
        <v>1991</v>
      </c>
      <c r="F1202" s="109" t="s">
        <v>1992</v>
      </c>
      <c r="G1202" s="109">
        <v>16</v>
      </c>
      <c r="H1202" s="130" t="s">
        <v>976</v>
      </c>
      <c r="I1202" s="125" t="s">
        <v>82</v>
      </c>
      <c r="J1202" s="109" t="s">
        <v>874</v>
      </c>
      <c r="K1202" s="109" t="s">
        <v>1989</v>
      </c>
      <c r="L1202" s="109" t="s">
        <v>35</v>
      </c>
      <c r="M1202" s="109" t="s">
        <v>94</v>
      </c>
      <c r="N1202" s="109" t="s">
        <v>84</v>
      </c>
      <c r="O1202" s="109" t="s">
        <v>826</v>
      </c>
      <c r="P1202" s="109" t="s">
        <v>85</v>
      </c>
      <c r="Q1202" s="136" t="s">
        <v>16</v>
      </c>
      <c r="R1202" s="130" t="s">
        <v>826</v>
      </c>
      <c r="S1202" s="109" t="s">
        <v>826</v>
      </c>
      <c r="T1202" s="109" t="s">
        <v>826</v>
      </c>
      <c r="U1202" s="109" t="s">
        <v>826</v>
      </c>
      <c r="V1202" s="109" t="s">
        <v>826</v>
      </c>
      <c r="W1202" s="109" t="s">
        <v>826</v>
      </c>
      <c r="X1202" s="107" t="str">
        <f t="shared" si="1232"/>
        <v>--1195-20-04</v>
      </c>
      <c r="Y1202" s="105" t="e">
        <f t="shared" ref="Y1202:AC1202" ca="1" si="1315">TRIM(SUBSTITUTE(SUBSTITUTE(OFFSET($Q1202,0,COLUMN()-COLUMN($AL$1)),CHAR(160)," "),_xludf.UNICHAR(8239)," "))</f>
        <v>#NAME?</v>
      </c>
      <c r="Z1202" s="105" t="e">
        <f t="shared" ca="1" si="1315"/>
        <v>#NAME?</v>
      </c>
      <c r="AA1202" s="105" t="e">
        <f t="shared" ca="1" si="1315"/>
        <v>#NAME?</v>
      </c>
      <c r="AB1202" s="105" t="e">
        <f t="shared" ca="1" si="1315"/>
        <v>#NAME?</v>
      </c>
      <c r="AC1202" s="105" t="e">
        <f t="shared" ca="1" si="1315"/>
        <v>#NAME?</v>
      </c>
      <c r="AD1202" s="107">
        <f t="shared" si="1077"/>
        <v>1</v>
      </c>
      <c r="AE1202" s="107" t="str">
        <f t="shared" si="1235"/>
        <v>2026-04</v>
      </c>
      <c r="AF1202" s="107">
        <f t="shared" si="1078"/>
        <v>1</v>
      </c>
      <c r="AG1202" s="107">
        <f t="shared" si="1079"/>
        <v>1</v>
      </c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</row>
    <row r="1203" spans="1:47" ht="24" customHeight="1" x14ac:dyDescent="0.3">
      <c r="A1203" s="48">
        <v>90</v>
      </c>
      <c r="B1203" s="109" t="s">
        <v>1993</v>
      </c>
      <c r="C1203" s="109" t="s">
        <v>1679</v>
      </c>
      <c r="D1203" s="109" t="s">
        <v>826</v>
      </c>
      <c r="E1203" s="109" t="s">
        <v>1994</v>
      </c>
      <c r="F1203" s="109" t="s">
        <v>1995</v>
      </c>
      <c r="G1203" s="109">
        <v>25</v>
      </c>
      <c r="H1203" s="130" t="s">
        <v>549</v>
      </c>
      <c r="I1203" s="126" t="s">
        <v>88</v>
      </c>
      <c r="J1203" s="109" t="s">
        <v>897</v>
      </c>
      <c r="K1203" s="109" t="s">
        <v>1996</v>
      </c>
      <c r="L1203" s="109" t="s">
        <v>35</v>
      </c>
      <c r="M1203" s="109" t="s">
        <v>83</v>
      </c>
      <c r="N1203" s="109" t="s">
        <v>84</v>
      </c>
      <c r="O1203" s="109" t="s">
        <v>826</v>
      </c>
      <c r="P1203" s="109" t="s">
        <v>85</v>
      </c>
      <c r="Q1203" s="136" t="s">
        <v>16</v>
      </c>
      <c r="R1203" s="130" t="s">
        <v>826</v>
      </c>
      <c r="S1203" s="109" t="s">
        <v>826</v>
      </c>
      <c r="T1203" s="109" t="s">
        <v>826</v>
      </c>
      <c r="U1203" s="109" t="s">
        <v>826</v>
      </c>
      <c r="V1203" s="109" t="s">
        <v>826</v>
      </c>
      <c r="W1203" s="109" t="s">
        <v>826</v>
      </c>
      <c r="X1203" s="107" t="str">
        <f t="shared" si="1232"/>
        <v>--1196-20-04</v>
      </c>
      <c r="Y1203" s="105" t="e">
        <f t="shared" ref="Y1203:AC1203" ca="1" si="1316">TRIM(SUBSTITUTE(SUBSTITUTE(OFFSET($Q1203,0,COLUMN()-COLUMN($AL$1)),CHAR(160)," "),_xludf.UNICHAR(8239)," "))</f>
        <v>#NAME?</v>
      </c>
      <c r="Z1203" s="105" t="e">
        <f t="shared" ca="1" si="1316"/>
        <v>#NAME?</v>
      </c>
      <c r="AA1203" s="105" t="e">
        <f t="shared" ca="1" si="1316"/>
        <v>#NAME?</v>
      </c>
      <c r="AB1203" s="105" t="e">
        <f t="shared" ca="1" si="1316"/>
        <v>#NAME?</v>
      </c>
      <c r="AC1203" s="105" t="e">
        <f t="shared" ca="1" si="1316"/>
        <v>#NAME?</v>
      </c>
      <c r="AD1203" s="107">
        <f t="shared" si="1077"/>
        <v>1</v>
      </c>
      <c r="AE1203" s="107" t="str">
        <f t="shared" si="1235"/>
        <v>2026-04</v>
      </c>
      <c r="AF1203" s="107">
        <f t="shared" si="1078"/>
        <v>1</v>
      </c>
      <c r="AG1203" s="107">
        <f t="shared" si="1079"/>
        <v>1</v>
      </c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</row>
    <row r="1204" spans="1:47" ht="24" customHeight="1" x14ac:dyDescent="0.3">
      <c r="A1204" s="48">
        <v>1</v>
      </c>
      <c r="B1204" s="109" t="s">
        <v>1997</v>
      </c>
      <c r="C1204" s="109" t="s">
        <v>1998</v>
      </c>
      <c r="D1204" s="109" t="s">
        <v>826</v>
      </c>
      <c r="E1204" s="109" t="s">
        <v>1999</v>
      </c>
      <c r="F1204" s="109" t="s">
        <v>2000</v>
      </c>
      <c r="G1204" s="109">
        <v>2</v>
      </c>
      <c r="H1204" s="130" t="s">
        <v>212</v>
      </c>
      <c r="I1204" s="126" t="s">
        <v>88</v>
      </c>
      <c r="J1204" s="109" t="s">
        <v>897</v>
      </c>
      <c r="K1204" s="109" t="s">
        <v>2001</v>
      </c>
      <c r="L1204" s="109" t="s">
        <v>35</v>
      </c>
      <c r="M1204" s="109" t="s">
        <v>89</v>
      </c>
      <c r="N1204" s="109" t="s">
        <v>84</v>
      </c>
      <c r="O1204" s="109" t="s">
        <v>826</v>
      </c>
      <c r="P1204" s="109" t="s">
        <v>85</v>
      </c>
      <c r="Q1204" s="136" t="s">
        <v>16</v>
      </c>
      <c r="R1204" s="130" t="s">
        <v>826</v>
      </c>
      <c r="S1204" s="109" t="s">
        <v>826</v>
      </c>
      <c r="T1204" s="109" t="s">
        <v>826</v>
      </c>
      <c r="U1204" s="109" t="s">
        <v>826</v>
      </c>
      <c r="V1204" s="109" t="s">
        <v>826</v>
      </c>
      <c r="W1204" s="109" t="s">
        <v>826</v>
      </c>
      <c r="X1204" s="107" t="str">
        <f t="shared" si="1232"/>
        <v>--1197-21-04</v>
      </c>
      <c r="Y1204" s="105" t="e">
        <f t="shared" ref="Y1204:AC1204" ca="1" si="1317">TRIM(SUBSTITUTE(SUBSTITUTE(OFFSET($Q1204,0,COLUMN()-COLUMN($AL$1)),CHAR(160)," "),_xludf.UNICHAR(8239)," "))</f>
        <v>#NAME?</v>
      </c>
      <c r="Z1204" s="105" t="e">
        <f t="shared" ca="1" si="1317"/>
        <v>#NAME?</v>
      </c>
      <c r="AA1204" s="105" t="e">
        <f t="shared" ca="1" si="1317"/>
        <v>#NAME?</v>
      </c>
      <c r="AB1204" s="105" t="e">
        <f t="shared" ca="1" si="1317"/>
        <v>#NAME?</v>
      </c>
      <c r="AC1204" s="105" t="e">
        <f t="shared" ca="1" si="1317"/>
        <v>#NAME?</v>
      </c>
      <c r="AD1204" s="107">
        <f t="shared" si="1077"/>
        <v>1</v>
      </c>
      <c r="AE1204" s="107" t="str">
        <f t="shared" si="1235"/>
        <v>2026-04</v>
      </c>
      <c r="AF1204" s="107">
        <f t="shared" si="1078"/>
        <v>1</v>
      </c>
      <c r="AG1204" s="107">
        <f t="shared" si="1079"/>
        <v>1</v>
      </c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</row>
    <row r="1205" spans="1:47" ht="24" customHeight="1" x14ac:dyDescent="0.3">
      <c r="A1205" s="48">
        <v>2</v>
      </c>
      <c r="B1205" s="109" t="s">
        <v>2002</v>
      </c>
      <c r="C1205" s="109" t="s">
        <v>1998</v>
      </c>
      <c r="D1205" s="109" t="s">
        <v>826</v>
      </c>
      <c r="E1205" s="109" t="s">
        <v>2003</v>
      </c>
      <c r="F1205" s="109" t="s">
        <v>2004</v>
      </c>
      <c r="G1205" s="109">
        <v>27</v>
      </c>
      <c r="H1205" s="130" t="s">
        <v>549</v>
      </c>
      <c r="I1205" s="126" t="s">
        <v>88</v>
      </c>
      <c r="J1205" s="109" t="s">
        <v>897</v>
      </c>
      <c r="K1205" s="109" t="s">
        <v>2005</v>
      </c>
      <c r="L1205" s="109" t="s">
        <v>35</v>
      </c>
      <c r="M1205" s="109" t="s">
        <v>83</v>
      </c>
      <c r="N1205" s="109" t="s">
        <v>84</v>
      </c>
      <c r="O1205" s="109" t="s">
        <v>826</v>
      </c>
      <c r="P1205" s="109" t="s">
        <v>85</v>
      </c>
      <c r="Q1205" s="136" t="s">
        <v>4</v>
      </c>
      <c r="R1205" s="130" t="s">
        <v>826</v>
      </c>
      <c r="S1205" s="109" t="s">
        <v>826</v>
      </c>
      <c r="T1205" s="109" t="s">
        <v>826</v>
      </c>
      <c r="U1205" s="109" t="s">
        <v>826</v>
      </c>
      <c r="V1205" s="109" t="s">
        <v>826</v>
      </c>
      <c r="W1205" s="109" t="s">
        <v>826</v>
      </c>
      <c r="X1205" s="107" t="str">
        <f t="shared" si="1232"/>
        <v>--1198-21-04</v>
      </c>
      <c r="Y1205" s="105" t="e">
        <f t="shared" ref="Y1205:AC1205" ca="1" si="1318">TRIM(SUBSTITUTE(SUBSTITUTE(OFFSET($Q1205,0,COLUMN()-COLUMN($AL$1)),CHAR(160)," "),_xludf.UNICHAR(8239)," "))</f>
        <v>#NAME?</v>
      </c>
      <c r="Z1205" s="105" t="e">
        <f t="shared" ca="1" si="1318"/>
        <v>#NAME?</v>
      </c>
      <c r="AA1205" s="105" t="e">
        <f t="shared" ca="1" si="1318"/>
        <v>#NAME?</v>
      </c>
      <c r="AB1205" s="105" t="e">
        <f t="shared" ca="1" si="1318"/>
        <v>#NAME?</v>
      </c>
      <c r="AC1205" s="105" t="e">
        <f t="shared" ca="1" si="1318"/>
        <v>#NAME?</v>
      </c>
      <c r="AD1205" s="107">
        <f t="shared" si="1077"/>
        <v>1</v>
      </c>
      <c r="AE1205" s="107" t="str">
        <f t="shared" si="1235"/>
        <v>2026-04</v>
      </c>
      <c r="AF1205" s="107">
        <f t="shared" si="1078"/>
        <v>1</v>
      </c>
      <c r="AG1205" s="107">
        <f t="shared" si="1079"/>
        <v>1</v>
      </c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</row>
    <row r="1206" spans="1:47" ht="24" customHeight="1" x14ac:dyDescent="0.3">
      <c r="A1206" s="48">
        <v>3</v>
      </c>
      <c r="B1206" s="109" t="s">
        <v>2006</v>
      </c>
      <c r="C1206" s="109" t="s">
        <v>1998</v>
      </c>
      <c r="D1206" s="109" t="s">
        <v>826</v>
      </c>
      <c r="E1206" s="109" t="s">
        <v>2007</v>
      </c>
      <c r="F1206" s="109" t="s">
        <v>2008</v>
      </c>
      <c r="G1206" s="109">
        <v>34</v>
      </c>
      <c r="H1206" s="130" t="s">
        <v>549</v>
      </c>
      <c r="I1206" s="125" t="s">
        <v>82</v>
      </c>
      <c r="J1206" s="109" t="s">
        <v>874</v>
      </c>
      <c r="K1206" s="109" t="s">
        <v>2009</v>
      </c>
      <c r="L1206" s="109" t="s">
        <v>35</v>
      </c>
      <c r="M1206" s="109" t="s">
        <v>83</v>
      </c>
      <c r="N1206" s="109" t="s">
        <v>84</v>
      </c>
      <c r="O1206" s="109" t="s">
        <v>826</v>
      </c>
      <c r="P1206" s="109" t="s">
        <v>85</v>
      </c>
      <c r="Q1206" s="130" t="s">
        <v>826</v>
      </c>
      <c r="R1206" s="130" t="s">
        <v>27</v>
      </c>
      <c r="S1206" s="109" t="s">
        <v>826</v>
      </c>
      <c r="T1206" s="109" t="s">
        <v>826</v>
      </c>
      <c r="U1206" s="109" t="s">
        <v>826</v>
      </c>
      <c r="V1206" s="109" t="s">
        <v>826</v>
      </c>
      <c r="W1206" s="109" t="s">
        <v>826</v>
      </c>
      <c r="X1206" s="107" t="str">
        <f t="shared" si="1232"/>
        <v>--1199-21-04</v>
      </c>
      <c r="Y1206" s="105" t="e">
        <f t="shared" ref="Y1206:AC1206" ca="1" si="1319">TRIM(SUBSTITUTE(SUBSTITUTE(OFFSET($Q1206,0,COLUMN()-COLUMN($AL$1)),CHAR(160)," "),_xludf.UNICHAR(8239)," "))</f>
        <v>#NAME?</v>
      </c>
      <c r="Z1206" s="105" t="e">
        <f t="shared" ca="1" si="1319"/>
        <v>#NAME?</v>
      </c>
      <c r="AA1206" s="105" t="e">
        <f t="shared" ca="1" si="1319"/>
        <v>#NAME?</v>
      </c>
      <c r="AB1206" s="105" t="e">
        <f t="shared" ca="1" si="1319"/>
        <v>#NAME?</v>
      </c>
      <c r="AC1206" s="105" t="e">
        <f t="shared" ca="1" si="1319"/>
        <v>#NAME?</v>
      </c>
      <c r="AD1206" s="107">
        <f t="shared" si="1077"/>
        <v>1</v>
      </c>
      <c r="AE1206" s="107" t="str">
        <f t="shared" si="1235"/>
        <v>2026-04</v>
      </c>
      <c r="AF1206" s="107">
        <f t="shared" si="1078"/>
        <v>1</v>
      </c>
      <c r="AG1206" s="107">
        <f t="shared" si="1079"/>
        <v>1</v>
      </c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</row>
    <row r="1207" spans="1:47" ht="24" customHeight="1" x14ac:dyDescent="0.3">
      <c r="A1207" s="48">
        <v>4</v>
      </c>
      <c r="B1207" s="109" t="s">
        <v>2010</v>
      </c>
      <c r="C1207" s="109" t="s">
        <v>1998</v>
      </c>
      <c r="D1207" s="109" t="s">
        <v>826</v>
      </c>
      <c r="E1207" s="109" t="s">
        <v>2011</v>
      </c>
      <c r="F1207" s="109" t="s">
        <v>2012</v>
      </c>
      <c r="G1207" s="109">
        <v>69</v>
      </c>
      <c r="H1207" s="130" t="s">
        <v>941</v>
      </c>
      <c r="I1207" s="125" t="s">
        <v>82</v>
      </c>
      <c r="J1207" s="109" t="s">
        <v>874</v>
      </c>
      <c r="K1207" s="109" t="s">
        <v>2009</v>
      </c>
      <c r="L1207" s="109" t="s">
        <v>35</v>
      </c>
      <c r="M1207" s="109" t="s">
        <v>83</v>
      </c>
      <c r="N1207" s="109" t="s">
        <v>84</v>
      </c>
      <c r="O1207" s="109" t="s">
        <v>826</v>
      </c>
      <c r="P1207" s="109" t="s">
        <v>85</v>
      </c>
      <c r="Q1207" s="136" t="s">
        <v>4</v>
      </c>
      <c r="R1207" s="130" t="s">
        <v>826</v>
      </c>
      <c r="S1207" s="109" t="s">
        <v>826</v>
      </c>
      <c r="T1207" s="109" t="s">
        <v>826</v>
      </c>
      <c r="U1207" s="109" t="s">
        <v>826</v>
      </c>
      <c r="V1207" s="109" t="s">
        <v>826</v>
      </c>
      <c r="W1207" s="109" t="s">
        <v>826</v>
      </c>
      <c r="X1207" s="107" t="str">
        <f t="shared" si="1232"/>
        <v>--1200-21-04</v>
      </c>
      <c r="Y1207" s="105" t="e">
        <f t="shared" ref="Y1207:AC1207" ca="1" si="1320">TRIM(SUBSTITUTE(SUBSTITUTE(OFFSET($Q1207,0,COLUMN()-COLUMN($AL$1)),CHAR(160)," "),_xludf.UNICHAR(8239)," "))</f>
        <v>#NAME?</v>
      </c>
      <c r="Z1207" s="105" t="e">
        <f t="shared" ca="1" si="1320"/>
        <v>#NAME?</v>
      </c>
      <c r="AA1207" s="105" t="e">
        <f t="shared" ca="1" si="1320"/>
        <v>#NAME?</v>
      </c>
      <c r="AB1207" s="105" t="e">
        <f t="shared" ca="1" si="1320"/>
        <v>#NAME?</v>
      </c>
      <c r="AC1207" s="105" t="e">
        <f t="shared" ca="1" si="1320"/>
        <v>#NAME?</v>
      </c>
      <c r="AD1207" s="107">
        <f t="shared" si="1077"/>
        <v>1</v>
      </c>
      <c r="AE1207" s="107" t="str">
        <f t="shared" si="1235"/>
        <v>2026-04</v>
      </c>
      <c r="AF1207" s="107">
        <f t="shared" si="1078"/>
        <v>1</v>
      </c>
      <c r="AG1207" s="107">
        <f t="shared" si="1079"/>
        <v>1</v>
      </c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</row>
    <row r="1208" spans="1:47" ht="24" customHeight="1" x14ac:dyDescent="0.3">
      <c r="A1208" s="48">
        <v>5</v>
      </c>
      <c r="B1208" s="109" t="s">
        <v>620</v>
      </c>
      <c r="C1208" s="109" t="s">
        <v>1998</v>
      </c>
      <c r="D1208" s="109" t="s">
        <v>826</v>
      </c>
      <c r="E1208" s="109" t="s">
        <v>2013</v>
      </c>
      <c r="F1208" s="109" t="s">
        <v>2014</v>
      </c>
      <c r="G1208" s="109">
        <v>19</v>
      </c>
      <c r="H1208" s="130" t="s">
        <v>549</v>
      </c>
      <c r="I1208" s="126" t="s">
        <v>88</v>
      </c>
      <c r="J1208" s="109" t="s">
        <v>897</v>
      </c>
      <c r="K1208" s="109" t="s">
        <v>2015</v>
      </c>
      <c r="L1208" s="109" t="s">
        <v>35</v>
      </c>
      <c r="M1208" s="109" t="s">
        <v>94</v>
      </c>
      <c r="N1208" s="109" t="s">
        <v>84</v>
      </c>
      <c r="O1208" s="109" t="s">
        <v>826</v>
      </c>
      <c r="P1208" s="109" t="s">
        <v>85</v>
      </c>
      <c r="Q1208" s="136" t="s">
        <v>16</v>
      </c>
      <c r="R1208" s="130" t="s">
        <v>826</v>
      </c>
      <c r="S1208" s="109" t="s">
        <v>826</v>
      </c>
      <c r="T1208" s="109" t="s">
        <v>826</v>
      </c>
      <c r="U1208" s="109" t="s">
        <v>826</v>
      </c>
      <c r="V1208" s="109" t="s">
        <v>826</v>
      </c>
      <c r="W1208" s="109" t="s">
        <v>826</v>
      </c>
      <c r="X1208" s="107" t="str">
        <f t="shared" si="1232"/>
        <v>--1201-21-04</v>
      </c>
      <c r="Y1208" s="105" t="e">
        <f t="shared" ref="Y1208:AC1208" ca="1" si="1321">TRIM(SUBSTITUTE(SUBSTITUTE(OFFSET($Q1208,0,COLUMN()-COLUMN($AL$1)),CHAR(160)," "),_xludf.UNICHAR(8239)," "))</f>
        <v>#NAME?</v>
      </c>
      <c r="Z1208" s="105" t="e">
        <f t="shared" ca="1" si="1321"/>
        <v>#NAME?</v>
      </c>
      <c r="AA1208" s="105" t="e">
        <f t="shared" ca="1" si="1321"/>
        <v>#NAME?</v>
      </c>
      <c r="AB1208" s="105" t="e">
        <f t="shared" ca="1" si="1321"/>
        <v>#NAME?</v>
      </c>
      <c r="AC1208" s="105" t="e">
        <f t="shared" ca="1" si="1321"/>
        <v>#NAME?</v>
      </c>
      <c r="AD1208" s="107">
        <f t="shared" si="1077"/>
        <v>1</v>
      </c>
      <c r="AE1208" s="107" t="str">
        <f t="shared" si="1235"/>
        <v>2026-04</v>
      </c>
      <c r="AF1208" s="107">
        <f t="shared" si="1078"/>
        <v>0</v>
      </c>
      <c r="AG1208" s="107">
        <f t="shared" si="1079"/>
        <v>0</v>
      </c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</row>
    <row r="1209" spans="1:47" ht="24" customHeight="1" x14ac:dyDescent="0.3">
      <c r="A1209" s="48">
        <v>6</v>
      </c>
      <c r="B1209" s="109" t="s">
        <v>1924</v>
      </c>
      <c r="C1209" s="109" t="s">
        <v>1998</v>
      </c>
      <c r="D1209" s="109" t="s">
        <v>826</v>
      </c>
      <c r="E1209" s="109" t="s">
        <v>1925</v>
      </c>
      <c r="F1209" s="109" t="s">
        <v>2016</v>
      </c>
      <c r="G1209" s="109">
        <v>27</v>
      </c>
      <c r="H1209" s="130" t="s">
        <v>549</v>
      </c>
      <c r="I1209" s="125" t="s">
        <v>82</v>
      </c>
      <c r="J1209" s="109" t="s">
        <v>874</v>
      </c>
      <c r="K1209" s="109" t="s">
        <v>1927</v>
      </c>
      <c r="L1209" s="109" t="s">
        <v>35</v>
      </c>
      <c r="M1209" s="109" t="s">
        <v>83</v>
      </c>
      <c r="N1209" s="109" t="s">
        <v>84</v>
      </c>
      <c r="O1209" s="109" t="s">
        <v>826</v>
      </c>
      <c r="P1209" s="109" t="s">
        <v>85</v>
      </c>
      <c r="Q1209" s="130" t="s">
        <v>826</v>
      </c>
      <c r="R1209" s="130" t="s">
        <v>27</v>
      </c>
      <c r="S1209" s="109" t="s">
        <v>826</v>
      </c>
      <c r="T1209" s="109" t="s">
        <v>826</v>
      </c>
      <c r="U1209" s="109" t="s">
        <v>826</v>
      </c>
      <c r="V1209" s="109" t="s">
        <v>826</v>
      </c>
      <c r="W1209" s="109" t="s">
        <v>826</v>
      </c>
      <c r="X1209" s="107" t="str">
        <f t="shared" si="1232"/>
        <v>--1202-21-04</v>
      </c>
      <c r="Y1209" s="105" t="e">
        <f t="shared" ref="Y1209:AC1209" ca="1" si="1322">TRIM(SUBSTITUTE(SUBSTITUTE(OFFSET($Q1209,0,COLUMN()-COLUMN($AL$1)),CHAR(160)," "),_xludf.UNICHAR(8239)," "))</f>
        <v>#NAME?</v>
      </c>
      <c r="Z1209" s="105" t="e">
        <f t="shared" ca="1" si="1322"/>
        <v>#NAME?</v>
      </c>
      <c r="AA1209" s="105" t="e">
        <f t="shared" ca="1" si="1322"/>
        <v>#NAME?</v>
      </c>
      <c r="AB1209" s="105" t="e">
        <f t="shared" ca="1" si="1322"/>
        <v>#NAME?</v>
      </c>
      <c r="AC1209" s="105" t="e">
        <f t="shared" ca="1" si="1322"/>
        <v>#NAME?</v>
      </c>
      <c r="AD1209" s="107">
        <f t="shared" si="1077"/>
        <v>1</v>
      </c>
      <c r="AE1209" s="107" t="str">
        <f t="shared" si="1235"/>
        <v>2026-04</v>
      </c>
      <c r="AF1209" s="107">
        <f t="shared" si="1078"/>
        <v>0</v>
      </c>
      <c r="AG1209" s="107">
        <f t="shared" si="1079"/>
        <v>0</v>
      </c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</row>
    <row r="1210" spans="1:47" ht="24" customHeight="1" x14ac:dyDescent="0.3">
      <c r="A1210" s="48">
        <v>7</v>
      </c>
      <c r="B1210" s="109" t="s">
        <v>316</v>
      </c>
      <c r="C1210" s="109" t="s">
        <v>1998</v>
      </c>
      <c r="D1210" s="109" t="s">
        <v>826</v>
      </c>
      <c r="E1210" s="109" t="s">
        <v>2017</v>
      </c>
      <c r="F1210" s="109" t="s">
        <v>2018</v>
      </c>
      <c r="G1210" s="109">
        <v>19</v>
      </c>
      <c r="H1210" s="130" t="s">
        <v>549</v>
      </c>
      <c r="I1210" s="125" t="s">
        <v>82</v>
      </c>
      <c r="J1210" s="109" t="s">
        <v>874</v>
      </c>
      <c r="K1210" s="109" t="s">
        <v>2019</v>
      </c>
      <c r="L1210" s="109" t="s">
        <v>35</v>
      </c>
      <c r="M1210" s="109" t="s">
        <v>94</v>
      </c>
      <c r="N1210" s="109" t="s">
        <v>84</v>
      </c>
      <c r="O1210" s="109" t="s">
        <v>826</v>
      </c>
      <c r="P1210" s="109" t="s">
        <v>85</v>
      </c>
      <c r="Q1210" s="136" t="s">
        <v>4</v>
      </c>
      <c r="R1210" s="130" t="s">
        <v>826</v>
      </c>
      <c r="S1210" s="109" t="s">
        <v>826</v>
      </c>
      <c r="T1210" s="109" t="s">
        <v>826</v>
      </c>
      <c r="U1210" s="109" t="s">
        <v>826</v>
      </c>
      <c r="V1210" s="109" t="s">
        <v>826</v>
      </c>
      <c r="W1210" s="109" t="s">
        <v>826</v>
      </c>
      <c r="X1210" s="107" t="str">
        <f t="shared" si="1232"/>
        <v>--1203-21-04</v>
      </c>
      <c r="Y1210" s="105" t="e">
        <f t="shared" ref="Y1210:AC1210" ca="1" si="1323">TRIM(SUBSTITUTE(SUBSTITUTE(OFFSET($Q1210,0,COLUMN()-COLUMN($AL$1)),CHAR(160)," "),_xludf.UNICHAR(8239)," "))</f>
        <v>#NAME?</v>
      </c>
      <c r="Z1210" s="105" t="e">
        <f t="shared" ca="1" si="1323"/>
        <v>#NAME?</v>
      </c>
      <c r="AA1210" s="105" t="e">
        <f t="shared" ca="1" si="1323"/>
        <v>#NAME?</v>
      </c>
      <c r="AB1210" s="105" t="e">
        <f t="shared" ca="1" si="1323"/>
        <v>#NAME?</v>
      </c>
      <c r="AC1210" s="105" t="e">
        <f t="shared" ca="1" si="1323"/>
        <v>#NAME?</v>
      </c>
      <c r="AD1210" s="107">
        <f t="shared" si="1077"/>
        <v>1</v>
      </c>
      <c r="AE1210" s="107" t="str">
        <f t="shared" si="1235"/>
        <v>2026-04</v>
      </c>
      <c r="AF1210" s="107">
        <f t="shared" si="1078"/>
        <v>0</v>
      </c>
      <c r="AG1210" s="107">
        <f t="shared" si="1079"/>
        <v>0</v>
      </c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</row>
    <row r="1211" spans="1:47" ht="24" customHeight="1" x14ac:dyDescent="0.3">
      <c r="A1211" s="48">
        <v>8</v>
      </c>
      <c r="B1211" s="109" t="s">
        <v>2020</v>
      </c>
      <c r="C1211" s="109" t="s">
        <v>1998</v>
      </c>
      <c r="D1211" s="109" t="s">
        <v>826</v>
      </c>
      <c r="E1211" s="109" t="s">
        <v>2021</v>
      </c>
      <c r="F1211" s="109" t="s">
        <v>2022</v>
      </c>
      <c r="G1211" s="109">
        <v>10</v>
      </c>
      <c r="H1211" s="130" t="s">
        <v>976</v>
      </c>
      <c r="I1211" s="126" t="s">
        <v>88</v>
      </c>
      <c r="J1211" s="109" t="s">
        <v>897</v>
      </c>
      <c r="K1211" s="109" t="s">
        <v>2019</v>
      </c>
      <c r="L1211" s="109" t="s">
        <v>35</v>
      </c>
      <c r="M1211" s="109" t="s">
        <v>89</v>
      </c>
      <c r="N1211" s="109" t="s">
        <v>84</v>
      </c>
      <c r="O1211" s="109" t="s">
        <v>826</v>
      </c>
      <c r="P1211" s="109" t="s">
        <v>85</v>
      </c>
      <c r="Q1211" s="136" t="s">
        <v>4</v>
      </c>
      <c r="R1211" s="130" t="s">
        <v>826</v>
      </c>
      <c r="S1211" s="109" t="s">
        <v>826</v>
      </c>
      <c r="T1211" s="109" t="s">
        <v>826</v>
      </c>
      <c r="U1211" s="109" t="s">
        <v>826</v>
      </c>
      <c r="V1211" s="109" t="s">
        <v>826</v>
      </c>
      <c r="W1211" s="109" t="s">
        <v>826</v>
      </c>
      <c r="X1211" s="107" t="str">
        <f t="shared" si="1232"/>
        <v>--1204-21-04</v>
      </c>
      <c r="Y1211" s="105" t="e">
        <f t="shared" ref="Y1211:AC1211" ca="1" si="1324">TRIM(SUBSTITUTE(SUBSTITUTE(OFFSET($Q1211,0,COLUMN()-COLUMN($AL$1)),CHAR(160)," "),_xludf.UNICHAR(8239)," "))</f>
        <v>#NAME?</v>
      </c>
      <c r="Z1211" s="105" t="e">
        <f t="shared" ca="1" si="1324"/>
        <v>#NAME?</v>
      </c>
      <c r="AA1211" s="105" t="e">
        <f t="shared" ca="1" si="1324"/>
        <v>#NAME?</v>
      </c>
      <c r="AB1211" s="105" t="e">
        <f t="shared" ca="1" si="1324"/>
        <v>#NAME?</v>
      </c>
      <c r="AC1211" s="105" t="e">
        <f t="shared" ca="1" si="1324"/>
        <v>#NAME?</v>
      </c>
      <c r="AD1211" s="107">
        <f t="shared" si="1077"/>
        <v>1</v>
      </c>
      <c r="AE1211" s="107" t="str">
        <f t="shared" si="1235"/>
        <v>2026-04</v>
      </c>
      <c r="AF1211" s="107">
        <f t="shared" si="1078"/>
        <v>1</v>
      </c>
      <c r="AG1211" s="107">
        <f t="shared" si="1079"/>
        <v>1</v>
      </c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</row>
    <row r="1212" spans="1:47" ht="24" customHeight="1" x14ac:dyDescent="0.3">
      <c r="A1212" s="48">
        <v>9</v>
      </c>
      <c r="B1212" s="109" t="s">
        <v>2023</v>
      </c>
      <c r="C1212" s="109" t="s">
        <v>1998</v>
      </c>
      <c r="D1212" s="109" t="s">
        <v>826</v>
      </c>
      <c r="E1212" s="109" t="s">
        <v>2024</v>
      </c>
      <c r="F1212" s="109" t="s">
        <v>2025</v>
      </c>
      <c r="G1212" s="109">
        <v>28</v>
      </c>
      <c r="H1212" s="130" t="s">
        <v>549</v>
      </c>
      <c r="I1212" s="125" t="s">
        <v>82</v>
      </c>
      <c r="J1212" s="109" t="s">
        <v>874</v>
      </c>
      <c r="K1212" s="109" t="s">
        <v>2026</v>
      </c>
      <c r="L1212" s="109" t="s">
        <v>35</v>
      </c>
      <c r="M1212" s="109" t="s">
        <v>83</v>
      </c>
      <c r="N1212" s="109" t="s">
        <v>84</v>
      </c>
      <c r="O1212" s="109" t="s">
        <v>826</v>
      </c>
      <c r="P1212" s="109" t="s">
        <v>85</v>
      </c>
      <c r="Q1212" s="130" t="s">
        <v>826</v>
      </c>
      <c r="R1212" s="130" t="s">
        <v>5</v>
      </c>
      <c r="S1212" s="109" t="s">
        <v>826</v>
      </c>
      <c r="T1212" s="109" t="s">
        <v>826</v>
      </c>
      <c r="U1212" s="109" t="s">
        <v>7</v>
      </c>
      <c r="V1212" s="109" t="s">
        <v>826</v>
      </c>
      <c r="W1212" s="109" t="s">
        <v>826</v>
      </c>
      <c r="X1212" s="107" t="str">
        <f t="shared" si="1232"/>
        <v>--1205-21-04</v>
      </c>
      <c r="Y1212" s="105" t="e">
        <f t="shared" ref="Y1212:AC1212" ca="1" si="1325">TRIM(SUBSTITUTE(SUBSTITUTE(OFFSET($Q1212,0,COLUMN()-COLUMN($AL$1)),CHAR(160)," "),_xludf.UNICHAR(8239)," "))</f>
        <v>#NAME?</v>
      </c>
      <c r="Z1212" s="105" t="e">
        <f t="shared" ca="1" si="1325"/>
        <v>#NAME?</v>
      </c>
      <c r="AA1212" s="105" t="e">
        <f t="shared" ca="1" si="1325"/>
        <v>#NAME?</v>
      </c>
      <c r="AB1212" s="105" t="e">
        <f t="shared" ca="1" si="1325"/>
        <v>#NAME?</v>
      </c>
      <c r="AC1212" s="105" t="e">
        <f t="shared" ca="1" si="1325"/>
        <v>#NAME?</v>
      </c>
      <c r="AD1212" s="107">
        <f t="shared" si="1077"/>
        <v>1</v>
      </c>
      <c r="AE1212" s="107" t="str">
        <f t="shared" si="1235"/>
        <v>2026-04</v>
      </c>
      <c r="AF1212" s="107">
        <f t="shared" si="1078"/>
        <v>1</v>
      </c>
      <c r="AG1212" s="107">
        <f t="shared" si="1079"/>
        <v>1</v>
      </c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</row>
    <row r="1213" spans="1:47" ht="24" customHeight="1" x14ac:dyDescent="0.3">
      <c r="A1213" s="48">
        <v>10</v>
      </c>
      <c r="B1213" s="109" t="s">
        <v>2027</v>
      </c>
      <c r="C1213" s="109" t="s">
        <v>1998</v>
      </c>
      <c r="D1213" s="109" t="s">
        <v>826</v>
      </c>
      <c r="E1213" s="109" t="s">
        <v>2028</v>
      </c>
      <c r="F1213" s="109" t="s">
        <v>2029</v>
      </c>
      <c r="G1213" s="109">
        <v>29</v>
      </c>
      <c r="H1213" s="130" t="s">
        <v>549</v>
      </c>
      <c r="I1213" s="125" t="s">
        <v>82</v>
      </c>
      <c r="J1213" s="109" t="s">
        <v>874</v>
      </c>
      <c r="K1213" s="109" t="s">
        <v>2030</v>
      </c>
      <c r="L1213" s="109" t="s">
        <v>35</v>
      </c>
      <c r="M1213" s="109" t="s">
        <v>83</v>
      </c>
      <c r="N1213" s="109" t="s">
        <v>84</v>
      </c>
      <c r="O1213" s="109" t="s">
        <v>826</v>
      </c>
      <c r="P1213" s="109" t="s">
        <v>85</v>
      </c>
      <c r="Q1213" s="130" t="s">
        <v>826</v>
      </c>
      <c r="R1213" s="130" t="s">
        <v>5</v>
      </c>
      <c r="S1213" s="109" t="s">
        <v>826</v>
      </c>
      <c r="T1213" s="109" t="s">
        <v>826</v>
      </c>
      <c r="U1213" s="109" t="s">
        <v>7</v>
      </c>
      <c r="V1213" s="109" t="s">
        <v>826</v>
      </c>
      <c r="W1213" s="109" t="s">
        <v>826</v>
      </c>
      <c r="X1213" s="107" t="str">
        <f t="shared" si="1232"/>
        <v>--1206-21-04</v>
      </c>
      <c r="Y1213" s="105" t="e">
        <f t="shared" ref="Y1213:AC1213" ca="1" si="1326">TRIM(SUBSTITUTE(SUBSTITUTE(OFFSET($Q1213,0,COLUMN()-COLUMN($AL$1)),CHAR(160)," "),_xludf.UNICHAR(8239)," "))</f>
        <v>#NAME?</v>
      </c>
      <c r="Z1213" s="105" t="e">
        <f t="shared" ca="1" si="1326"/>
        <v>#NAME?</v>
      </c>
      <c r="AA1213" s="105" t="e">
        <f t="shared" ca="1" si="1326"/>
        <v>#NAME?</v>
      </c>
      <c r="AB1213" s="105" t="e">
        <f t="shared" ca="1" si="1326"/>
        <v>#NAME?</v>
      </c>
      <c r="AC1213" s="105" t="e">
        <f t="shared" ca="1" si="1326"/>
        <v>#NAME?</v>
      </c>
      <c r="AD1213" s="107">
        <f t="shared" si="1077"/>
        <v>1</v>
      </c>
      <c r="AE1213" s="107" t="str">
        <f t="shared" si="1235"/>
        <v>2026-04</v>
      </c>
      <c r="AF1213" s="107">
        <f t="shared" si="1078"/>
        <v>1</v>
      </c>
      <c r="AG1213" s="107">
        <f t="shared" si="1079"/>
        <v>1</v>
      </c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</row>
    <row r="1214" spans="1:47" ht="24" customHeight="1" x14ac:dyDescent="0.3">
      <c r="A1214" s="48">
        <v>11</v>
      </c>
      <c r="B1214" s="109" t="s">
        <v>2031</v>
      </c>
      <c r="C1214" s="109" t="s">
        <v>1998</v>
      </c>
      <c r="D1214" s="109" t="s">
        <v>826</v>
      </c>
      <c r="E1214" s="109" t="s">
        <v>2032</v>
      </c>
      <c r="F1214" s="109" t="s">
        <v>2033</v>
      </c>
      <c r="G1214" s="109">
        <v>2</v>
      </c>
      <c r="H1214" s="130" t="s">
        <v>212</v>
      </c>
      <c r="I1214" s="125" t="s">
        <v>82</v>
      </c>
      <c r="J1214" s="109" t="s">
        <v>874</v>
      </c>
      <c r="K1214" s="109" t="s">
        <v>2034</v>
      </c>
      <c r="L1214" s="109" t="s">
        <v>35</v>
      </c>
      <c r="M1214" s="109" t="s">
        <v>89</v>
      </c>
      <c r="N1214" s="109" t="s">
        <v>84</v>
      </c>
      <c r="O1214" s="109" t="s">
        <v>826</v>
      </c>
      <c r="P1214" s="109" t="s">
        <v>85</v>
      </c>
      <c r="Q1214" s="130" t="s">
        <v>826</v>
      </c>
      <c r="R1214" s="130" t="s">
        <v>826</v>
      </c>
      <c r="S1214" s="109" t="s">
        <v>826</v>
      </c>
      <c r="T1214" s="109" t="s">
        <v>826</v>
      </c>
      <c r="U1214" s="109" t="s">
        <v>7</v>
      </c>
      <c r="V1214" s="109" t="s">
        <v>826</v>
      </c>
      <c r="W1214" s="109" t="s">
        <v>826</v>
      </c>
      <c r="X1214" s="107" t="str">
        <f t="shared" si="1232"/>
        <v>--1207-21-04</v>
      </c>
      <c r="Y1214" s="105" t="e">
        <f t="shared" ref="Y1214:AC1214" ca="1" si="1327">TRIM(SUBSTITUTE(SUBSTITUTE(OFFSET($Q1214,0,COLUMN()-COLUMN($AL$1)),CHAR(160)," "),_xludf.UNICHAR(8239)," "))</f>
        <v>#NAME?</v>
      </c>
      <c r="Z1214" s="105" t="e">
        <f t="shared" ca="1" si="1327"/>
        <v>#NAME?</v>
      </c>
      <c r="AA1214" s="105" t="e">
        <f t="shared" ca="1" si="1327"/>
        <v>#NAME?</v>
      </c>
      <c r="AB1214" s="105" t="e">
        <f t="shared" ca="1" si="1327"/>
        <v>#NAME?</v>
      </c>
      <c r="AC1214" s="105" t="e">
        <f t="shared" ca="1" si="1327"/>
        <v>#NAME?</v>
      </c>
      <c r="AD1214" s="107">
        <f t="shared" si="1077"/>
        <v>1</v>
      </c>
      <c r="AE1214" s="107" t="str">
        <f t="shared" si="1235"/>
        <v>2026-04</v>
      </c>
      <c r="AF1214" s="107">
        <f t="shared" si="1078"/>
        <v>1</v>
      </c>
      <c r="AG1214" s="107">
        <f t="shared" si="1079"/>
        <v>1</v>
      </c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</row>
    <row r="1215" spans="1:47" ht="24" customHeight="1" x14ac:dyDescent="0.3">
      <c r="A1215" s="48">
        <v>12</v>
      </c>
      <c r="B1215" s="109" t="s">
        <v>487</v>
      </c>
      <c r="C1215" s="109" t="s">
        <v>1998</v>
      </c>
      <c r="D1215" s="109" t="s">
        <v>826</v>
      </c>
      <c r="E1215" s="109" t="s">
        <v>2035</v>
      </c>
      <c r="F1215" s="109" t="s">
        <v>2036</v>
      </c>
      <c r="G1215" s="109">
        <v>34</v>
      </c>
      <c r="H1215" s="130" t="s">
        <v>549</v>
      </c>
      <c r="I1215" s="125" t="s">
        <v>82</v>
      </c>
      <c r="J1215" s="109" t="s">
        <v>874</v>
      </c>
      <c r="K1215" s="109">
        <v>593660656</v>
      </c>
      <c r="L1215" s="109" t="s">
        <v>35</v>
      </c>
      <c r="M1215" s="109" t="s">
        <v>83</v>
      </c>
      <c r="N1215" s="109" t="s">
        <v>84</v>
      </c>
      <c r="O1215" s="109" t="s">
        <v>826</v>
      </c>
      <c r="P1215" s="109" t="s">
        <v>85</v>
      </c>
      <c r="Q1215" s="130" t="s">
        <v>826</v>
      </c>
      <c r="R1215" s="130" t="s">
        <v>5</v>
      </c>
      <c r="S1215" s="109" t="s">
        <v>826</v>
      </c>
      <c r="T1215" s="109" t="s">
        <v>826</v>
      </c>
      <c r="U1215" s="109" t="s">
        <v>7</v>
      </c>
      <c r="V1215" s="109" t="s">
        <v>826</v>
      </c>
      <c r="W1215" s="109" t="s">
        <v>826</v>
      </c>
      <c r="X1215" s="107" t="str">
        <f t="shared" si="1232"/>
        <v>--1208-21-04</v>
      </c>
      <c r="Y1215" s="105" t="e">
        <f t="shared" ref="Y1215:AC1215" ca="1" si="1328">TRIM(SUBSTITUTE(SUBSTITUTE(OFFSET($Q1215,0,COLUMN()-COLUMN($AL$1)),CHAR(160)," "),_xludf.UNICHAR(8239)," "))</f>
        <v>#NAME?</v>
      </c>
      <c r="Z1215" s="105" t="e">
        <f t="shared" ca="1" si="1328"/>
        <v>#NAME?</v>
      </c>
      <c r="AA1215" s="105" t="e">
        <f t="shared" ca="1" si="1328"/>
        <v>#NAME?</v>
      </c>
      <c r="AB1215" s="105" t="e">
        <f t="shared" ca="1" si="1328"/>
        <v>#NAME?</v>
      </c>
      <c r="AC1215" s="105" t="e">
        <f t="shared" ca="1" si="1328"/>
        <v>#NAME?</v>
      </c>
      <c r="AD1215" s="107">
        <f t="shared" si="1077"/>
        <v>1</v>
      </c>
      <c r="AE1215" s="107" t="str">
        <f t="shared" si="1235"/>
        <v>2026-04</v>
      </c>
      <c r="AF1215" s="107">
        <f t="shared" si="1078"/>
        <v>0</v>
      </c>
      <c r="AG1215" s="107">
        <f t="shared" si="1079"/>
        <v>0</v>
      </c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</row>
    <row r="1216" spans="1:47" ht="24" customHeight="1" x14ac:dyDescent="0.3">
      <c r="A1216" s="48">
        <v>13</v>
      </c>
      <c r="B1216" s="109" t="s">
        <v>2037</v>
      </c>
      <c r="C1216" s="109" t="s">
        <v>1998</v>
      </c>
      <c r="D1216" s="109" t="s">
        <v>826</v>
      </c>
      <c r="E1216" s="109" t="s">
        <v>2038</v>
      </c>
      <c r="F1216" s="109" t="s">
        <v>2039</v>
      </c>
      <c r="G1216" s="109">
        <v>18</v>
      </c>
      <c r="H1216" s="130" t="s">
        <v>976</v>
      </c>
      <c r="I1216" s="125" t="s">
        <v>82</v>
      </c>
      <c r="J1216" s="109" t="s">
        <v>874</v>
      </c>
      <c r="K1216" s="109" t="s">
        <v>2040</v>
      </c>
      <c r="L1216" s="109" t="s">
        <v>35</v>
      </c>
      <c r="M1216" s="109" t="s">
        <v>83</v>
      </c>
      <c r="N1216" s="109" t="s">
        <v>84</v>
      </c>
      <c r="O1216" s="109" t="s">
        <v>826</v>
      </c>
      <c r="P1216" s="109" t="s">
        <v>85</v>
      </c>
      <c r="Q1216" s="130" t="s">
        <v>826</v>
      </c>
      <c r="R1216" s="130" t="s">
        <v>5</v>
      </c>
      <c r="S1216" s="109" t="s">
        <v>826</v>
      </c>
      <c r="T1216" s="109" t="s">
        <v>826</v>
      </c>
      <c r="U1216" s="109" t="s">
        <v>7</v>
      </c>
      <c r="V1216" s="109" t="s">
        <v>826</v>
      </c>
      <c r="W1216" s="109" t="s">
        <v>826</v>
      </c>
      <c r="X1216" s="107" t="str">
        <f t="shared" si="1232"/>
        <v>--1209-21-04</v>
      </c>
      <c r="Y1216" s="105" t="e">
        <f t="shared" ref="Y1216:AC1216" ca="1" si="1329">TRIM(SUBSTITUTE(SUBSTITUTE(OFFSET($Q1216,0,COLUMN()-COLUMN($AL$1)),CHAR(160)," "),_xludf.UNICHAR(8239)," "))</f>
        <v>#NAME?</v>
      </c>
      <c r="Z1216" s="105" t="e">
        <f t="shared" ca="1" si="1329"/>
        <v>#NAME?</v>
      </c>
      <c r="AA1216" s="105" t="e">
        <f t="shared" ca="1" si="1329"/>
        <v>#NAME?</v>
      </c>
      <c r="AB1216" s="105" t="e">
        <f t="shared" ca="1" si="1329"/>
        <v>#NAME?</v>
      </c>
      <c r="AC1216" s="105" t="e">
        <f t="shared" ca="1" si="1329"/>
        <v>#NAME?</v>
      </c>
      <c r="AD1216" s="107">
        <f t="shared" si="1077"/>
        <v>1</v>
      </c>
      <c r="AE1216" s="107" t="str">
        <f t="shared" si="1235"/>
        <v>2026-04</v>
      </c>
      <c r="AF1216" s="107">
        <f t="shared" si="1078"/>
        <v>1</v>
      </c>
      <c r="AG1216" s="107">
        <f t="shared" si="1079"/>
        <v>1</v>
      </c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</row>
    <row r="1217" spans="1:47" ht="24" customHeight="1" x14ac:dyDescent="0.3">
      <c r="A1217" s="48">
        <v>14</v>
      </c>
      <c r="B1217" s="109" t="s">
        <v>2041</v>
      </c>
      <c r="C1217" s="109" t="s">
        <v>1998</v>
      </c>
      <c r="D1217" s="109" t="s">
        <v>826</v>
      </c>
      <c r="E1217" s="109" t="s">
        <v>2042</v>
      </c>
      <c r="F1217" s="109" t="s">
        <v>2043</v>
      </c>
      <c r="G1217" s="109">
        <v>40</v>
      </c>
      <c r="H1217" s="130" t="s">
        <v>549</v>
      </c>
      <c r="I1217" s="125" t="s">
        <v>82</v>
      </c>
      <c r="J1217" s="109" t="s">
        <v>874</v>
      </c>
      <c r="K1217" s="109" t="s">
        <v>2044</v>
      </c>
      <c r="L1217" s="109" t="s">
        <v>35</v>
      </c>
      <c r="M1217" s="109" t="s">
        <v>83</v>
      </c>
      <c r="N1217" s="109" t="s">
        <v>84</v>
      </c>
      <c r="O1217" s="109" t="s">
        <v>826</v>
      </c>
      <c r="P1217" s="109" t="s">
        <v>85</v>
      </c>
      <c r="Q1217" s="136" t="s">
        <v>4</v>
      </c>
      <c r="R1217" s="130" t="s">
        <v>826</v>
      </c>
      <c r="S1217" s="109" t="s">
        <v>826</v>
      </c>
      <c r="T1217" s="109" t="s">
        <v>826</v>
      </c>
      <c r="U1217" s="109" t="s">
        <v>826</v>
      </c>
      <c r="V1217" s="109" t="s">
        <v>826</v>
      </c>
      <c r="W1217" s="109" t="s">
        <v>826</v>
      </c>
      <c r="X1217" s="107" t="str">
        <f t="shared" si="1232"/>
        <v>--1210-21-04</v>
      </c>
      <c r="Y1217" s="105" t="e">
        <f t="shared" ref="Y1217:AC1217" ca="1" si="1330">TRIM(SUBSTITUTE(SUBSTITUTE(OFFSET($Q1217,0,COLUMN()-COLUMN($AL$1)),CHAR(160)," "),_xludf.UNICHAR(8239)," "))</f>
        <v>#NAME?</v>
      </c>
      <c r="Z1217" s="105" t="e">
        <f t="shared" ca="1" si="1330"/>
        <v>#NAME?</v>
      </c>
      <c r="AA1217" s="105" t="e">
        <f t="shared" ca="1" si="1330"/>
        <v>#NAME?</v>
      </c>
      <c r="AB1217" s="105" t="e">
        <f t="shared" ca="1" si="1330"/>
        <v>#NAME?</v>
      </c>
      <c r="AC1217" s="105" t="e">
        <f t="shared" ca="1" si="1330"/>
        <v>#NAME?</v>
      </c>
      <c r="AD1217" s="107">
        <f t="shared" si="1077"/>
        <v>1</v>
      </c>
      <c r="AE1217" s="107" t="str">
        <f t="shared" si="1235"/>
        <v>2026-04</v>
      </c>
      <c r="AF1217" s="107">
        <f t="shared" si="1078"/>
        <v>1</v>
      </c>
      <c r="AG1217" s="107">
        <f t="shared" si="1079"/>
        <v>1</v>
      </c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</row>
    <row r="1218" spans="1:47" ht="24" customHeight="1" x14ac:dyDescent="0.3">
      <c r="A1218" s="48">
        <v>15</v>
      </c>
      <c r="B1218" s="109" t="s">
        <v>2045</v>
      </c>
      <c r="C1218" s="109" t="s">
        <v>1998</v>
      </c>
      <c r="D1218" s="109" t="s">
        <v>826</v>
      </c>
      <c r="E1218" s="109" t="s">
        <v>2046</v>
      </c>
      <c r="F1218" s="109" t="s">
        <v>2047</v>
      </c>
      <c r="G1218" s="109">
        <v>33</v>
      </c>
      <c r="H1218" s="130" t="s">
        <v>549</v>
      </c>
      <c r="I1218" s="125" t="s">
        <v>82</v>
      </c>
      <c r="J1218" s="109" t="s">
        <v>874</v>
      </c>
      <c r="K1218" s="109" t="s">
        <v>2048</v>
      </c>
      <c r="L1218" s="109" t="s">
        <v>35</v>
      </c>
      <c r="M1218" s="109" t="s">
        <v>83</v>
      </c>
      <c r="N1218" s="109" t="s">
        <v>84</v>
      </c>
      <c r="O1218" s="109" t="s">
        <v>826</v>
      </c>
      <c r="P1218" s="109" t="s">
        <v>85</v>
      </c>
      <c r="Q1218" s="136" t="s">
        <v>16</v>
      </c>
      <c r="R1218" s="130" t="s">
        <v>826</v>
      </c>
      <c r="S1218" s="109" t="s">
        <v>826</v>
      </c>
      <c r="T1218" s="109" t="s">
        <v>826</v>
      </c>
      <c r="U1218" s="109" t="s">
        <v>826</v>
      </c>
      <c r="V1218" s="109" t="s">
        <v>826</v>
      </c>
      <c r="W1218" s="109" t="s">
        <v>826</v>
      </c>
      <c r="X1218" s="107" t="str">
        <f t="shared" si="1232"/>
        <v>--1211-21-04</v>
      </c>
      <c r="Y1218" s="105" t="e">
        <f t="shared" ref="Y1218:AC1218" ca="1" si="1331">TRIM(SUBSTITUTE(SUBSTITUTE(OFFSET($Q1218,0,COLUMN()-COLUMN($AL$1)),CHAR(160)," "),_xludf.UNICHAR(8239)," "))</f>
        <v>#NAME?</v>
      </c>
      <c r="Z1218" s="105" t="e">
        <f t="shared" ca="1" si="1331"/>
        <v>#NAME?</v>
      </c>
      <c r="AA1218" s="105" t="e">
        <f t="shared" ca="1" si="1331"/>
        <v>#NAME?</v>
      </c>
      <c r="AB1218" s="105" t="e">
        <f t="shared" ca="1" si="1331"/>
        <v>#NAME?</v>
      </c>
      <c r="AC1218" s="105" t="e">
        <f t="shared" ca="1" si="1331"/>
        <v>#NAME?</v>
      </c>
      <c r="AD1218" s="107">
        <f t="shared" si="1077"/>
        <v>1</v>
      </c>
      <c r="AE1218" s="107" t="str">
        <f t="shared" si="1235"/>
        <v>2026-04</v>
      </c>
      <c r="AF1218" s="107">
        <f t="shared" si="1078"/>
        <v>1</v>
      </c>
      <c r="AG1218" s="107">
        <f t="shared" si="1079"/>
        <v>1</v>
      </c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</row>
    <row r="1219" spans="1:47" ht="24" customHeight="1" x14ac:dyDescent="0.3">
      <c r="A1219" s="48">
        <v>16</v>
      </c>
      <c r="B1219" s="109" t="s">
        <v>2049</v>
      </c>
      <c r="C1219" s="109" t="s">
        <v>1998</v>
      </c>
      <c r="D1219" s="109" t="s">
        <v>826</v>
      </c>
      <c r="E1219" s="109" t="s">
        <v>2050</v>
      </c>
      <c r="F1219" s="109" t="s">
        <v>2051</v>
      </c>
      <c r="G1219" s="109">
        <v>18</v>
      </c>
      <c r="H1219" s="130" t="s">
        <v>976</v>
      </c>
      <c r="I1219" s="125" t="s">
        <v>82</v>
      </c>
      <c r="J1219" s="109" t="s">
        <v>874</v>
      </c>
      <c r="K1219" s="109" t="s">
        <v>2052</v>
      </c>
      <c r="L1219" s="109" t="s">
        <v>35</v>
      </c>
      <c r="M1219" s="109" t="s">
        <v>83</v>
      </c>
      <c r="N1219" s="109" t="s">
        <v>84</v>
      </c>
      <c r="O1219" s="109" t="s">
        <v>826</v>
      </c>
      <c r="P1219" s="109" t="s">
        <v>85</v>
      </c>
      <c r="Q1219" s="130" t="s">
        <v>826</v>
      </c>
      <c r="R1219" s="130" t="s">
        <v>5</v>
      </c>
      <c r="S1219" s="109" t="s">
        <v>826</v>
      </c>
      <c r="T1219" s="109" t="s">
        <v>826</v>
      </c>
      <c r="U1219" s="109" t="s">
        <v>7</v>
      </c>
      <c r="V1219" s="109" t="s">
        <v>826</v>
      </c>
      <c r="W1219" s="109" t="s">
        <v>826</v>
      </c>
      <c r="X1219" s="107" t="str">
        <f t="shared" si="1232"/>
        <v>--1212-21-04</v>
      </c>
      <c r="Y1219" s="105" t="e">
        <f t="shared" ref="Y1219:AC1219" ca="1" si="1332">TRIM(SUBSTITUTE(SUBSTITUTE(OFFSET($Q1219,0,COLUMN()-COLUMN($AL$1)),CHAR(160)," "),_xludf.UNICHAR(8239)," "))</f>
        <v>#NAME?</v>
      </c>
      <c r="Z1219" s="105" t="e">
        <f t="shared" ca="1" si="1332"/>
        <v>#NAME?</v>
      </c>
      <c r="AA1219" s="105" t="e">
        <f t="shared" ca="1" si="1332"/>
        <v>#NAME?</v>
      </c>
      <c r="AB1219" s="105" t="e">
        <f t="shared" ca="1" si="1332"/>
        <v>#NAME?</v>
      </c>
      <c r="AC1219" s="105" t="e">
        <f t="shared" ca="1" si="1332"/>
        <v>#NAME?</v>
      </c>
      <c r="AD1219" s="107">
        <f t="shared" si="1077"/>
        <v>1</v>
      </c>
      <c r="AE1219" s="107" t="str">
        <f t="shared" si="1235"/>
        <v>2026-04</v>
      </c>
      <c r="AF1219" s="107">
        <f t="shared" si="1078"/>
        <v>1</v>
      </c>
      <c r="AG1219" s="107">
        <f t="shared" si="1079"/>
        <v>1</v>
      </c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</row>
    <row r="1220" spans="1:47" ht="24" customHeight="1" x14ac:dyDescent="0.3">
      <c r="A1220" s="48">
        <v>17</v>
      </c>
      <c r="B1220" s="109" t="s">
        <v>2053</v>
      </c>
      <c r="C1220" s="109" t="s">
        <v>1998</v>
      </c>
      <c r="D1220" s="109" t="s">
        <v>826</v>
      </c>
      <c r="E1220" s="109" t="s">
        <v>2054</v>
      </c>
      <c r="F1220" s="109" t="s">
        <v>2055</v>
      </c>
      <c r="G1220" s="109">
        <v>33</v>
      </c>
      <c r="H1220" s="130" t="s">
        <v>549</v>
      </c>
      <c r="I1220" s="126" t="s">
        <v>88</v>
      </c>
      <c r="J1220" s="109" t="s">
        <v>897</v>
      </c>
      <c r="K1220" s="109" t="s">
        <v>2056</v>
      </c>
      <c r="L1220" s="109" t="s">
        <v>35</v>
      </c>
      <c r="M1220" s="109" t="s">
        <v>83</v>
      </c>
      <c r="N1220" s="109" t="s">
        <v>90</v>
      </c>
      <c r="O1220" s="109" t="s">
        <v>732</v>
      </c>
      <c r="P1220" s="109" t="s">
        <v>85</v>
      </c>
      <c r="Q1220" s="136" t="s">
        <v>4</v>
      </c>
      <c r="R1220" s="130" t="s">
        <v>826</v>
      </c>
      <c r="S1220" s="109" t="s">
        <v>6</v>
      </c>
      <c r="T1220" s="109" t="s">
        <v>826</v>
      </c>
      <c r="U1220" s="109" t="s">
        <v>826</v>
      </c>
      <c r="V1220" s="109" t="s">
        <v>826</v>
      </c>
      <c r="W1220" s="109" t="s">
        <v>826</v>
      </c>
      <c r="X1220" s="107" t="str">
        <f t="shared" si="1232"/>
        <v>--1213-21-04</v>
      </c>
      <c r="Y1220" s="105" t="e">
        <f t="shared" ref="Y1220:AC1220" ca="1" si="1333">TRIM(SUBSTITUTE(SUBSTITUTE(OFFSET($Q1220,0,COLUMN()-COLUMN($AL$1)),CHAR(160)," "),_xludf.UNICHAR(8239)," "))</f>
        <v>#NAME?</v>
      </c>
      <c r="Z1220" s="105" t="e">
        <f t="shared" ca="1" si="1333"/>
        <v>#NAME?</v>
      </c>
      <c r="AA1220" s="105" t="e">
        <f t="shared" ca="1" si="1333"/>
        <v>#NAME?</v>
      </c>
      <c r="AB1220" s="105" t="e">
        <f t="shared" ca="1" si="1333"/>
        <v>#NAME?</v>
      </c>
      <c r="AC1220" s="105" t="e">
        <f t="shared" ca="1" si="1333"/>
        <v>#NAME?</v>
      </c>
      <c r="AD1220" s="107">
        <f t="shared" si="1077"/>
        <v>1</v>
      </c>
      <c r="AE1220" s="107" t="str">
        <f t="shared" si="1235"/>
        <v>2026-04</v>
      </c>
      <c r="AF1220" s="107">
        <f t="shared" si="1078"/>
        <v>1</v>
      </c>
      <c r="AG1220" s="107">
        <f t="shared" si="1079"/>
        <v>1</v>
      </c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</row>
    <row r="1221" spans="1:47" ht="24" customHeight="1" x14ac:dyDescent="0.3">
      <c r="A1221" s="48">
        <v>18</v>
      </c>
      <c r="B1221" s="109" t="s">
        <v>2057</v>
      </c>
      <c r="C1221" s="109" t="s">
        <v>1998</v>
      </c>
      <c r="D1221" s="109" t="s">
        <v>826</v>
      </c>
      <c r="E1221" s="109" t="s">
        <v>2058</v>
      </c>
      <c r="F1221" s="109" t="s">
        <v>2059</v>
      </c>
      <c r="G1221" s="109">
        <v>5</v>
      </c>
      <c r="H1221" s="130" t="s">
        <v>212</v>
      </c>
      <c r="I1221" s="126" t="s">
        <v>88</v>
      </c>
      <c r="J1221" s="109" t="s">
        <v>897</v>
      </c>
      <c r="K1221" s="109" t="s">
        <v>2060</v>
      </c>
      <c r="L1221" s="109" t="s">
        <v>35</v>
      </c>
      <c r="M1221" s="109" t="s">
        <v>89</v>
      </c>
      <c r="N1221" s="109" t="s">
        <v>84</v>
      </c>
      <c r="O1221" s="109" t="s">
        <v>826</v>
      </c>
      <c r="P1221" s="109" t="s">
        <v>85</v>
      </c>
      <c r="Q1221" s="136" t="s">
        <v>16</v>
      </c>
      <c r="R1221" s="130" t="s">
        <v>826</v>
      </c>
      <c r="S1221" s="109" t="s">
        <v>6</v>
      </c>
      <c r="T1221" s="109" t="s">
        <v>826</v>
      </c>
      <c r="U1221" s="109" t="s">
        <v>7</v>
      </c>
      <c r="V1221" s="109" t="s">
        <v>826</v>
      </c>
      <c r="W1221" s="109" t="s">
        <v>826</v>
      </c>
      <c r="X1221" s="107" t="str">
        <f t="shared" si="1232"/>
        <v>--1214-21-04</v>
      </c>
      <c r="Y1221" s="105" t="e">
        <f t="shared" ref="Y1221:AC1221" ca="1" si="1334">TRIM(SUBSTITUTE(SUBSTITUTE(OFFSET($Q1221,0,COLUMN()-COLUMN($AL$1)),CHAR(160)," "),_xludf.UNICHAR(8239)," "))</f>
        <v>#NAME?</v>
      </c>
      <c r="Z1221" s="105" t="e">
        <f t="shared" ca="1" si="1334"/>
        <v>#NAME?</v>
      </c>
      <c r="AA1221" s="105" t="e">
        <f t="shared" ca="1" si="1334"/>
        <v>#NAME?</v>
      </c>
      <c r="AB1221" s="105" t="e">
        <f t="shared" ca="1" si="1334"/>
        <v>#NAME?</v>
      </c>
      <c r="AC1221" s="105" t="e">
        <f t="shared" ca="1" si="1334"/>
        <v>#NAME?</v>
      </c>
      <c r="AD1221" s="107">
        <f t="shared" si="1077"/>
        <v>1</v>
      </c>
      <c r="AE1221" s="107" t="str">
        <f t="shared" si="1235"/>
        <v>2026-04</v>
      </c>
      <c r="AF1221" s="107">
        <f t="shared" si="1078"/>
        <v>1</v>
      </c>
      <c r="AG1221" s="107">
        <f t="shared" si="1079"/>
        <v>1</v>
      </c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</row>
    <row r="1222" spans="1:47" ht="24" customHeight="1" x14ac:dyDescent="0.3">
      <c r="A1222" s="48">
        <v>19</v>
      </c>
      <c r="B1222" s="109" t="s">
        <v>1617</v>
      </c>
      <c r="C1222" s="109" t="s">
        <v>1998</v>
      </c>
      <c r="D1222" s="109" t="s">
        <v>826</v>
      </c>
      <c r="E1222" s="109" t="s">
        <v>1618</v>
      </c>
      <c r="F1222" s="109" t="s">
        <v>2061</v>
      </c>
      <c r="G1222" s="109">
        <v>35</v>
      </c>
      <c r="H1222" s="130" t="s">
        <v>549</v>
      </c>
      <c r="I1222" s="125" t="s">
        <v>82</v>
      </c>
      <c r="J1222" s="109" t="s">
        <v>874</v>
      </c>
      <c r="K1222" s="109" t="s">
        <v>1620</v>
      </c>
      <c r="L1222" s="109" t="s">
        <v>35</v>
      </c>
      <c r="M1222" s="109" t="s">
        <v>83</v>
      </c>
      <c r="N1222" s="109" t="s">
        <v>84</v>
      </c>
      <c r="O1222" s="109" t="s">
        <v>826</v>
      </c>
      <c r="P1222" s="109" t="s">
        <v>85</v>
      </c>
      <c r="Q1222" s="130" t="s">
        <v>826</v>
      </c>
      <c r="R1222" s="130" t="s">
        <v>27</v>
      </c>
      <c r="S1222" s="109" t="s">
        <v>826</v>
      </c>
      <c r="T1222" s="109" t="s">
        <v>826</v>
      </c>
      <c r="U1222" s="109" t="s">
        <v>826</v>
      </c>
      <c r="V1222" s="109" t="s">
        <v>826</v>
      </c>
      <c r="W1222" s="109" t="s">
        <v>826</v>
      </c>
      <c r="X1222" s="107" t="str">
        <f t="shared" si="1232"/>
        <v>--1215-21-04</v>
      </c>
      <c r="Y1222" s="105" t="e">
        <f t="shared" ref="Y1222:AC1222" ca="1" si="1335">TRIM(SUBSTITUTE(SUBSTITUTE(OFFSET($Q1222,0,COLUMN()-COLUMN($AL$1)),CHAR(160)," "),_xludf.UNICHAR(8239)," "))</f>
        <v>#NAME?</v>
      </c>
      <c r="Z1222" s="105" t="e">
        <f t="shared" ca="1" si="1335"/>
        <v>#NAME?</v>
      </c>
      <c r="AA1222" s="105" t="e">
        <f t="shared" ca="1" si="1335"/>
        <v>#NAME?</v>
      </c>
      <c r="AB1222" s="105" t="e">
        <f t="shared" ca="1" si="1335"/>
        <v>#NAME?</v>
      </c>
      <c r="AC1222" s="105" t="e">
        <f t="shared" ca="1" si="1335"/>
        <v>#NAME?</v>
      </c>
      <c r="AD1222" s="107">
        <f t="shared" si="1077"/>
        <v>1</v>
      </c>
      <c r="AE1222" s="107" t="str">
        <f t="shared" si="1235"/>
        <v>2026-04</v>
      </c>
      <c r="AF1222" s="107">
        <f t="shared" si="1078"/>
        <v>0</v>
      </c>
      <c r="AG1222" s="107">
        <f t="shared" si="1079"/>
        <v>0</v>
      </c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</row>
    <row r="1223" spans="1:47" ht="24" customHeight="1" x14ac:dyDescent="0.3">
      <c r="A1223" s="48">
        <v>20</v>
      </c>
      <c r="B1223" s="109" t="s">
        <v>231</v>
      </c>
      <c r="C1223" s="109" t="s">
        <v>1998</v>
      </c>
      <c r="D1223" s="109" t="s">
        <v>826</v>
      </c>
      <c r="E1223" s="109" t="s">
        <v>2062</v>
      </c>
      <c r="F1223" s="109" t="s">
        <v>2063</v>
      </c>
      <c r="G1223" s="109">
        <v>17</v>
      </c>
      <c r="H1223" s="130" t="s">
        <v>976</v>
      </c>
      <c r="I1223" s="126" t="s">
        <v>88</v>
      </c>
      <c r="J1223" s="109" t="s">
        <v>874</v>
      </c>
      <c r="K1223" s="109" t="s">
        <v>2064</v>
      </c>
      <c r="L1223" s="109" t="s">
        <v>35</v>
      </c>
      <c r="M1223" s="109" t="s">
        <v>94</v>
      </c>
      <c r="N1223" s="109" t="s">
        <v>84</v>
      </c>
      <c r="O1223" s="109" t="s">
        <v>826</v>
      </c>
      <c r="P1223" s="109" t="s">
        <v>85</v>
      </c>
      <c r="Q1223" s="136" t="s">
        <v>16</v>
      </c>
      <c r="R1223" s="130" t="s">
        <v>826</v>
      </c>
      <c r="S1223" s="109" t="s">
        <v>826</v>
      </c>
      <c r="T1223" s="109" t="s">
        <v>826</v>
      </c>
      <c r="U1223" s="109" t="s">
        <v>826</v>
      </c>
      <c r="V1223" s="109" t="s">
        <v>826</v>
      </c>
      <c r="W1223" s="109" t="s">
        <v>826</v>
      </c>
      <c r="X1223" s="107" t="str">
        <f t="shared" si="1232"/>
        <v>--1216-21-04</v>
      </c>
      <c r="Y1223" s="105" t="e">
        <f t="shared" ref="Y1223:AC1223" ca="1" si="1336">TRIM(SUBSTITUTE(SUBSTITUTE(OFFSET($Q1223,0,COLUMN()-COLUMN($AL$1)),CHAR(160)," "),_xludf.UNICHAR(8239)," "))</f>
        <v>#NAME?</v>
      </c>
      <c r="Z1223" s="105" t="e">
        <f t="shared" ca="1" si="1336"/>
        <v>#NAME?</v>
      </c>
      <c r="AA1223" s="105" t="e">
        <f t="shared" ca="1" si="1336"/>
        <v>#NAME?</v>
      </c>
      <c r="AB1223" s="105" t="e">
        <f t="shared" ca="1" si="1336"/>
        <v>#NAME?</v>
      </c>
      <c r="AC1223" s="105" t="e">
        <f t="shared" ca="1" si="1336"/>
        <v>#NAME?</v>
      </c>
      <c r="AD1223" s="107">
        <f t="shared" si="1077"/>
        <v>1</v>
      </c>
      <c r="AE1223" s="107" t="str">
        <f t="shared" si="1235"/>
        <v>2026-04</v>
      </c>
      <c r="AF1223" s="107">
        <f t="shared" si="1078"/>
        <v>1</v>
      </c>
      <c r="AG1223" s="107">
        <f t="shared" si="1079"/>
        <v>0</v>
      </c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</row>
    <row r="1224" spans="1:47" ht="24" customHeight="1" x14ac:dyDescent="0.3">
      <c r="A1224" s="48">
        <v>21</v>
      </c>
      <c r="B1224" s="109" t="s">
        <v>1214</v>
      </c>
      <c r="C1224" s="109" t="s">
        <v>1998</v>
      </c>
      <c r="D1224" s="109" t="s">
        <v>826</v>
      </c>
      <c r="E1224" s="109" t="s">
        <v>2065</v>
      </c>
      <c r="F1224" s="109" t="s">
        <v>2066</v>
      </c>
      <c r="G1224" s="109">
        <v>62</v>
      </c>
      <c r="H1224" s="130" t="s">
        <v>941</v>
      </c>
      <c r="I1224" s="126" t="s">
        <v>88</v>
      </c>
      <c r="J1224" s="109" t="s">
        <v>897</v>
      </c>
      <c r="K1224" s="109" t="s">
        <v>2067</v>
      </c>
      <c r="L1224" s="109" t="s">
        <v>35</v>
      </c>
      <c r="M1224" s="109" t="s">
        <v>83</v>
      </c>
      <c r="N1224" s="109" t="s">
        <v>84</v>
      </c>
      <c r="O1224" s="109" t="s">
        <v>826</v>
      </c>
      <c r="P1224" s="109" t="s">
        <v>85</v>
      </c>
      <c r="Q1224" s="136" t="s">
        <v>16</v>
      </c>
      <c r="R1224" s="130" t="s">
        <v>826</v>
      </c>
      <c r="S1224" s="109" t="s">
        <v>826</v>
      </c>
      <c r="T1224" s="109" t="s">
        <v>826</v>
      </c>
      <c r="U1224" s="109" t="s">
        <v>826</v>
      </c>
      <c r="V1224" s="109" t="s">
        <v>826</v>
      </c>
      <c r="W1224" s="109" t="s">
        <v>826</v>
      </c>
      <c r="X1224" s="107" t="str">
        <f t="shared" si="1232"/>
        <v>--1217-21-04</v>
      </c>
      <c r="Y1224" s="105" t="e">
        <f t="shared" ref="Y1224:AC1224" ca="1" si="1337">TRIM(SUBSTITUTE(SUBSTITUTE(OFFSET($Q1224,0,COLUMN()-COLUMN($AL$1)),CHAR(160)," "),_xludf.UNICHAR(8239)," "))</f>
        <v>#NAME?</v>
      </c>
      <c r="Z1224" s="105" t="e">
        <f t="shared" ca="1" si="1337"/>
        <v>#NAME?</v>
      </c>
      <c r="AA1224" s="105" t="e">
        <f t="shared" ca="1" si="1337"/>
        <v>#NAME?</v>
      </c>
      <c r="AB1224" s="105" t="e">
        <f t="shared" ca="1" si="1337"/>
        <v>#NAME?</v>
      </c>
      <c r="AC1224" s="105" t="e">
        <f t="shared" ca="1" si="1337"/>
        <v>#NAME?</v>
      </c>
      <c r="AD1224" s="107">
        <f t="shared" ref="AD1224:AD1478" si="1338">IF($E1224="",0,--(COUNTIFS($E:$E,$E1224,$C:$C,"&gt;"&amp;$C1224)+COUNTIFS($E$8:E1224,$E1224,$C$8:C1224,$C1224)=1))</f>
        <v>1</v>
      </c>
      <c r="AE1224" s="107" t="str">
        <f t="shared" si="1235"/>
        <v>2026-04</v>
      </c>
      <c r="AF1224" s="107">
        <f t="shared" ref="AF1224:AF1478" si="1339">IF(OR($E1224="",$AE1224=""),0,IF(COUNTIFS($E$8:E1224,$E1224,$AE$8:AE1224,$AE1224)=1,1,0))</f>
        <v>0</v>
      </c>
      <c r="AG1224" s="107">
        <f t="shared" ref="AG1224:AG1478" si="1340">IF($E1224="",0,IF(COUNTIF($E$8:E1224,$E1224)=1,1,0))</f>
        <v>0</v>
      </c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</row>
    <row r="1225" spans="1:47" ht="24" customHeight="1" x14ac:dyDescent="0.3">
      <c r="A1225" s="48">
        <v>22</v>
      </c>
      <c r="B1225" s="109" t="s">
        <v>2068</v>
      </c>
      <c r="C1225" s="109" t="s">
        <v>1998</v>
      </c>
      <c r="D1225" s="109" t="s">
        <v>826</v>
      </c>
      <c r="E1225" s="109" t="s">
        <v>2069</v>
      </c>
      <c r="F1225" s="109" t="s">
        <v>2070</v>
      </c>
      <c r="G1225" s="109">
        <v>81</v>
      </c>
      <c r="H1225" s="130" t="s">
        <v>941</v>
      </c>
      <c r="I1225" s="125" t="s">
        <v>82</v>
      </c>
      <c r="J1225" s="109" t="s">
        <v>874</v>
      </c>
      <c r="K1225" s="109" t="s">
        <v>2071</v>
      </c>
      <c r="L1225" s="109" t="s">
        <v>35</v>
      </c>
      <c r="M1225" s="105" t="s">
        <v>112</v>
      </c>
      <c r="N1225" s="109" t="s">
        <v>84</v>
      </c>
      <c r="O1225" s="109" t="s">
        <v>826</v>
      </c>
      <c r="P1225" s="109" t="s">
        <v>85</v>
      </c>
      <c r="Q1225" s="136" t="s">
        <v>4</v>
      </c>
      <c r="R1225" s="130" t="s">
        <v>826</v>
      </c>
      <c r="S1225" s="109" t="s">
        <v>826</v>
      </c>
      <c r="T1225" s="109" t="s">
        <v>826</v>
      </c>
      <c r="U1225" s="109" t="s">
        <v>826</v>
      </c>
      <c r="V1225" s="109" t="s">
        <v>826</v>
      </c>
      <c r="W1225" s="109" t="s">
        <v>826</v>
      </c>
      <c r="X1225" s="107" t="str">
        <f t="shared" si="1232"/>
        <v>--1218-21-04</v>
      </c>
      <c r="Y1225" s="105" t="e">
        <f t="shared" ref="Y1225:AC1225" ca="1" si="1341">TRIM(SUBSTITUTE(SUBSTITUTE(OFFSET($Q1225,0,COLUMN()-COLUMN($AL$1)),CHAR(160)," "),_xludf.UNICHAR(8239)," "))</f>
        <v>#NAME?</v>
      </c>
      <c r="Z1225" s="105" t="e">
        <f t="shared" ca="1" si="1341"/>
        <v>#NAME?</v>
      </c>
      <c r="AA1225" s="105" t="e">
        <f t="shared" ca="1" si="1341"/>
        <v>#NAME?</v>
      </c>
      <c r="AB1225" s="105" t="e">
        <f t="shared" ca="1" si="1341"/>
        <v>#NAME?</v>
      </c>
      <c r="AC1225" s="105" t="e">
        <f t="shared" ca="1" si="1341"/>
        <v>#NAME?</v>
      </c>
      <c r="AD1225" s="107">
        <f t="shared" si="1338"/>
        <v>1</v>
      </c>
      <c r="AE1225" s="107" t="str">
        <f t="shared" si="1235"/>
        <v>2026-04</v>
      </c>
      <c r="AF1225" s="107">
        <f t="shared" si="1339"/>
        <v>1</v>
      </c>
      <c r="AG1225" s="107">
        <f t="shared" si="1340"/>
        <v>1</v>
      </c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</row>
    <row r="1226" spans="1:47" ht="24" customHeight="1" x14ac:dyDescent="0.3">
      <c r="A1226" s="48">
        <v>23</v>
      </c>
      <c r="B1226" s="109" t="s">
        <v>596</v>
      </c>
      <c r="C1226" s="109" t="s">
        <v>1998</v>
      </c>
      <c r="D1226" s="109" t="s">
        <v>826</v>
      </c>
      <c r="E1226" s="109" t="s">
        <v>2072</v>
      </c>
      <c r="F1226" s="109" t="s">
        <v>2073</v>
      </c>
      <c r="G1226" s="109">
        <v>42</v>
      </c>
      <c r="H1226" s="130" t="s">
        <v>549</v>
      </c>
      <c r="I1226" s="125" t="s">
        <v>82</v>
      </c>
      <c r="J1226" s="109" t="s">
        <v>874</v>
      </c>
      <c r="K1226" s="109" t="s">
        <v>2074</v>
      </c>
      <c r="L1226" s="109" t="s">
        <v>35</v>
      </c>
      <c r="M1226" s="109" t="s">
        <v>89</v>
      </c>
      <c r="N1226" s="109" t="s">
        <v>84</v>
      </c>
      <c r="O1226" s="109" t="s">
        <v>826</v>
      </c>
      <c r="P1226" s="109" t="s">
        <v>85</v>
      </c>
      <c r="Q1226" s="130" t="s">
        <v>826</v>
      </c>
      <c r="R1226" s="130" t="s">
        <v>37</v>
      </c>
      <c r="S1226" s="109" t="s">
        <v>826</v>
      </c>
      <c r="T1226" s="109" t="s">
        <v>826</v>
      </c>
      <c r="U1226" s="109" t="s">
        <v>826</v>
      </c>
      <c r="V1226" s="109" t="s">
        <v>826</v>
      </c>
      <c r="W1226" s="109" t="s">
        <v>826</v>
      </c>
      <c r="X1226" s="107" t="str">
        <f t="shared" si="1232"/>
        <v>--1219-21-04</v>
      </c>
      <c r="Y1226" s="105" t="e">
        <f t="shared" ref="Y1226:AC1226" ca="1" si="1342">TRIM(SUBSTITUTE(SUBSTITUTE(OFFSET($Q1226,0,COLUMN()-COLUMN($AL$1)),CHAR(160)," "),_xludf.UNICHAR(8239)," "))</f>
        <v>#NAME?</v>
      </c>
      <c r="Z1226" s="105" t="e">
        <f t="shared" ca="1" si="1342"/>
        <v>#NAME?</v>
      </c>
      <c r="AA1226" s="105" t="e">
        <f t="shared" ca="1" si="1342"/>
        <v>#NAME?</v>
      </c>
      <c r="AB1226" s="105" t="e">
        <f t="shared" ca="1" si="1342"/>
        <v>#NAME?</v>
      </c>
      <c r="AC1226" s="105" t="e">
        <f t="shared" ca="1" si="1342"/>
        <v>#NAME?</v>
      </c>
      <c r="AD1226" s="107">
        <f t="shared" si="1338"/>
        <v>1</v>
      </c>
      <c r="AE1226" s="107" t="str">
        <f t="shared" si="1235"/>
        <v>2026-04</v>
      </c>
      <c r="AF1226" s="107">
        <f t="shared" si="1339"/>
        <v>0</v>
      </c>
      <c r="AG1226" s="107">
        <f t="shared" si="1340"/>
        <v>0</v>
      </c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</row>
    <row r="1227" spans="1:47" ht="24" customHeight="1" x14ac:dyDescent="0.3">
      <c r="A1227" s="48">
        <v>24</v>
      </c>
      <c r="B1227" s="109" t="s">
        <v>302</v>
      </c>
      <c r="C1227" s="109" t="s">
        <v>1998</v>
      </c>
      <c r="D1227" s="109" t="s">
        <v>826</v>
      </c>
      <c r="E1227" s="109" t="s">
        <v>2075</v>
      </c>
      <c r="F1227" s="109" t="s">
        <v>2076</v>
      </c>
      <c r="G1227" s="109">
        <v>24</v>
      </c>
      <c r="H1227" s="130" t="s">
        <v>549</v>
      </c>
      <c r="I1227" s="125" t="s">
        <v>82</v>
      </c>
      <c r="J1227" s="109" t="s">
        <v>874</v>
      </c>
      <c r="K1227" s="109" t="s">
        <v>2077</v>
      </c>
      <c r="L1227" s="109" t="s">
        <v>826</v>
      </c>
      <c r="M1227" s="109" t="s">
        <v>83</v>
      </c>
      <c r="N1227" s="109" t="s">
        <v>84</v>
      </c>
      <c r="O1227" s="109" t="s">
        <v>826</v>
      </c>
      <c r="P1227" s="109" t="s">
        <v>85</v>
      </c>
      <c r="Q1227" s="130" t="s">
        <v>826</v>
      </c>
      <c r="R1227" s="130" t="s">
        <v>37</v>
      </c>
      <c r="S1227" s="109" t="s">
        <v>826</v>
      </c>
      <c r="T1227" s="109" t="s">
        <v>826</v>
      </c>
      <c r="U1227" s="109" t="s">
        <v>826</v>
      </c>
      <c r="V1227" s="109" t="s">
        <v>826</v>
      </c>
      <c r="W1227" s="109" t="s">
        <v>826</v>
      </c>
      <c r="X1227" s="107" t="str">
        <f t="shared" si="1232"/>
        <v>--1220-21-04</v>
      </c>
      <c r="Y1227" s="105" t="e">
        <f t="shared" ref="Y1227:AC1227" ca="1" si="1343">TRIM(SUBSTITUTE(SUBSTITUTE(OFFSET($Q1227,0,COLUMN()-COLUMN($AL$1)),CHAR(160)," "),_xludf.UNICHAR(8239)," "))</f>
        <v>#NAME?</v>
      </c>
      <c r="Z1227" s="105" t="e">
        <f t="shared" ca="1" si="1343"/>
        <v>#NAME?</v>
      </c>
      <c r="AA1227" s="105" t="e">
        <f t="shared" ca="1" si="1343"/>
        <v>#NAME?</v>
      </c>
      <c r="AB1227" s="105" t="e">
        <f t="shared" ca="1" si="1343"/>
        <v>#NAME?</v>
      </c>
      <c r="AC1227" s="105" t="e">
        <f t="shared" ca="1" si="1343"/>
        <v>#NAME?</v>
      </c>
      <c r="AD1227" s="107">
        <f t="shared" si="1338"/>
        <v>1</v>
      </c>
      <c r="AE1227" s="107" t="str">
        <f t="shared" si="1235"/>
        <v>2026-04</v>
      </c>
      <c r="AF1227" s="107">
        <f t="shared" si="1339"/>
        <v>0</v>
      </c>
      <c r="AG1227" s="107">
        <f t="shared" si="1340"/>
        <v>0</v>
      </c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</row>
    <row r="1228" spans="1:47" ht="24" customHeight="1" x14ac:dyDescent="0.3">
      <c r="A1228" s="48">
        <v>25</v>
      </c>
      <c r="B1228" s="109" t="s">
        <v>2078</v>
      </c>
      <c r="C1228" s="109" t="s">
        <v>1998</v>
      </c>
      <c r="D1228" s="109" t="s">
        <v>826</v>
      </c>
      <c r="E1228" s="109" t="s">
        <v>2079</v>
      </c>
      <c r="F1228" s="109" t="s">
        <v>2080</v>
      </c>
      <c r="G1228" s="109">
        <v>17</v>
      </c>
      <c r="H1228" s="130" t="s">
        <v>976</v>
      </c>
      <c r="I1228" s="125" t="s">
        <v>82</v>
      </c>
      <c r="J1228" s="109" t="s">
        <v>874</v>
      </c>
      <c r="K1228" s="109" t="s">
        <v>2081</v>
      </c>
      <c r="L1228" s="109" t="s">
        <v>35</v>
      </c>
      <c r="M1228" s="109" t="s">
        <v>94</v>
      </c>
      <c r="N1228" s="109" t="s">
        <v>84</v>
      </c>
      <c r="O1228" s="109" t="s">
        <v>826</v>
      </c>
      <c r="P1228" s="109" t="s">
        <v>85</v>
      </c>
      <c r="Q1228" s="136" t="s">
        <v>16</v>
      </c>
      <c r="R1228" s="130" t="s">
        <v>826</v>
      </c>
      <c r="S1228" s="109" t="s">
        <v>826</v>
      </c>
      <c r="T1228" s="109" t="s">
        <v>826</v>
      </c>
      <c r="U1228" s="109" t="s">
        <v>826</v>
      </c>
      <c r="V1228" s="109" t="s">
        <v>826</v>
      </c>
      <c r="W1228" s="109" t="s">
        <v>826</v>
      </c>
      <c r="X1228" s="107" t="str">
        <f t="shared" si="1232"/>
        <v>--1221-21-04</v>
      </c>
      <c r="Y1228" s="105" t="e">
        <f t="shared" ref="Y1228:AC1228" ca="1" si="1344">TRIM(SUBSTITUTE(SUBSTITUTE(OFFSET($Q1228,0,COLUMN()-COLUMN($AL$1)),CHAR(160)," "),_xludf.UNICHAR(8239)," "))</f>
        <v>#NAME?</v>
      </c>
      <c r="Z1228" s="105" t="e">
        <f t="shared" ca="1" si="1344"/>
        <v>#NAME?</v>
      </c>
      <c r="AA1228" s="105" t="e">
        <f t="shared" ca="1" si="1344"/>
        <v>#NAME?</v>
      </c>
      <c r="AB1228" s="105" t="e">
        <f t="shared" ca="1" si="1344"/>
        <v>#NAME?</v>
      </c>
      <c r="AC1228" s="105" t="e">
        <f t="shared" ca="1" si="1344"/>
        <v>#NAME?</v>
      </c>
      <c r="AD1228" s="107">
        <f t="shared" si="1338"/>
        <v>1</v>
      </c>
      <c r="AE1228" s="107" t="str">
        <f t="shared" si="1235"/>
        <v>2026-04</v>
      </c>
      <c r="AF1228" s="107">
        <f t="shared" si="1339"/>
        <v>1</v>
      </c>
      <c r="AG1228" s="107">
        <f t="shared" si="1340"/>
        <v>1</v>
      </c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</row>
    <row r="1229" spans="1:47" ht="24" customHeight="1" x14ac:dyDescent="0.3">
      <c r="A1229" s="48">
        <v>26</v>
      </c>
      <c r="B1229" s="109" t="s">
        <v>2082</v>
      </c>
      <c r="C1229" s="109" t="s">
        <v>1998</v>
      </c>
      <c r="D1229" s="109" t="s">
        <v>826</v>
      </c>
      <c r="E1229" s="109" t="s">
        <v>2083</v>
      </c>
      <c r="F1229" s="109" t="s">
        <v>2084</v>
      </c>
      <c r="G1229" s="109">
        <v>57</v>
      </c>
      <c r="H1229" s="130" t="s">
        <v>549</v>
      </c>
      <c r="I1229" s="125" t="s">
        <v>82</v>
      </c>
      <c r="J1229" s="109" t="s">
        <v>874</v>
      </c>
      <c r="K1229" s="109" t="s">
        <v>2085</v>
      </c>
      <c r="L1229" s="109" t="s">
        <v>35</v>
      </c>
      <c r="M1229" s="109" t="s">
        <v>83</v>
      </c>
      <c r="N1229" s="109" t="s">
        <v>84</v>
      </c>
      <c r="O1229" s="109" t="s">
        <v>826</v>
      </c>
      <c r="P1229" s="109" t="s">
        <v>85</v>
      </c>
      <c r="Q1229" s="136" t="s">
        <v>4</v>
      </c>
      <c r="R1229" s="130" t="s">
        <v>826</v>
      </c>
      <c r="S1229" s="109" t="s">
        <v>826</v>
      </c>
      <c r="T1229" s="109" t="s">
        <v>826</v>
      </c>
      <c r="U1229" s="109" t="s">
        <v>826</v>
      </c>
      <c r="V1229" s="109" t="s">
        <v>826</v>
      </c>
      <c r="W1229" s="109" t="s">
        <v>826</v>
      </c>
      <c r="X1229" s="107" t="str">
        <f t="shared" si="1232"/>
        <v>--1222-21-04</v>
      </c>
      <c r="Y1229" s="105" t="e">
        <f t="shared" ref="Y1229:AC1229" ca="1" si="1345">TRIM(SUBSTITUTE(SUBSTITUTE(OFFSET($Q1229,0,COLUMN()-COLUMN($AL$1)),CHAR(160)," "),_xludf.UNICHAR(8239)," "))</f>
        <v>#NAME?</v>
      </c>
      <c r="Z1229" s="105" t="e">
        <f t="shared" ca="1" si="1345"/>
        <v>#NAME?</v>
      </c>
      <c r="AA1229" s="105" t="e">
        <f t="shared" ca="1" si="1345"/>
        <v>#NAME?</v>
      </c>
      <c r="AB1229" s="105" t="e">
        <f t="shared" ca="1" si="1345"/>
        <v>#NAME?</v>
      </c>
      <c r="AC1229" s="105" t="e">
        <f t="shared" ca="1" si="1345"/>
        <v>#NAME?</v>
      </c>
      <c r="AD1229" s="107">
        <f t="shared" si="1338"/>
        <v>1</v>
      </c>
      <c r="AE1229" s="107" t="str">
        <f t="shared" si="1235"/>
        <v>2026-04</v>
      </c>
      <c r="AF1229" s="107">
        <f t="shared" si="1339"/>
        <v>1</v>
      </c>
      <c r="AG1229" s="107">
        <f t="shared" si="1340"/>
        <v>1</v>
      </c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</row>
    <row r="1230" spans="1:47" ht="24" customHeight="1" x14ac:dyDescent="0.3">
      <c r="A1230" s="48">
        <v>27</v>
      </c>
      <c r="B1230" s="109" t="s">
        <v>1166</v>
      </c>
      <c r="C1230" s="109" t="s">
        <v>1998</v>
      </c>
      <c r="D1230" s="109" t="s">
        <v>826</v>
      </c>
      <c r="E1230" s="109" t="s">
        <v>1167</v>
      </c>
      <c r="F1230" s="109" t="s">
        <v>2086</v>
      </c>
      <c r="G1230" s="109">
        <v>38</v>
      </c>
      <c r="H1230" s="130" t="s">
        <v>549</v>
      </c>
      <c r="I1230" s="125" t="s">
        <v>82</v>
      </c>
      <c r="J1230" s="109" t="s">
        <v>874</v>
      </c>
      <c r="K1230" s="109" t="s">
        <v>1169</v>
      </c>
      <c r="L1230" s="109" t="s">
        <v>41</v>
      </c>
      <c r="M1230" s="109" t="s">
        <v>83</v>
      </c>
      <c r="N1230" s="109" t="s">
        <v>84</v>
      </c>
      <c r="O1230" s="109" t="s">
        <v>826</v>
      </c>
      <c r="P1230" s="109" t="s">
        <v>85</v>
      </c>
      <c r="Q1230" s="130" t="s">
        <v>826</v>
      </c>
      <c r="R1230" s="130" t="s">
        <v>27</v>
      </c>
      <c r="S1230" s="109" t="s">
        <v>826</v>
      </c>
      <c r="T1230" s="109" t="s">
        <v>826</v>
      </c>
      <c r="U1230" s="109" t="s">
        <v>826</v>
      </c>
      <c r="V1230" s="109" t="s">
        <v>826</v>
      </c>
      <c r="W1230" s="109" t="s">
        <v>826</v>
      </c>
      <c r="X1230" s="107" t="str">
        <f t="shared" si="1232"/>
        <v>--1223-21-04</v>
      </c>
      <c r="Y1230" s="105" t="e">
        <f t="shared" ref="Y1230:AC1230" ca="1" si="1346">TRIM(SUBSTITUTE(SUBSTITUTE(OFFSET($Q1230,0,COLUMN()-COLUMN($AL$1)),CHAR(160)," "),_xludf.UNICHAR(8239)," "))</f>
        <v>#NAME?</v>
      </c>
      <c r="Z1230" s="105" t="e">
        <f t="shared" ca="1" si="1346"/>
        <v>#NAME?</v>
      </c>
      <c r="AA1230" s="105" t="e">
        <f t="shared" ca="1" si="1346"/>
        <v>#NAME?</v>
      </c>
      <c r="AB1230" s="105" t="e">
        <f t="shared" ca="1" si="1346"/>
        <v>#NAME?</v>
      </c>
      <c r="AC1230" s="105" t="e">
        <f t="shared" ca="1" si="1346"/>
        <v>#NAME?</v>
      </c>
      <c r="AD1230" s="107">
        <f t="shared" si="1338"/>
        <v>1</v>
      </c>
      <c r="AE1230" s="107" t="str">
        <f t="shared" si="1235"/>
        <v>2026-04</v>
      </c>
      <c r="AF1230" s="107">
        <f t="shared" si="1339"/>
        <v>0</v>
      </c>
      <c r="AG1230" s="107">
        <f t="shared" si="1340"/>
        <v>0</v>
      </c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</row>
    <row r="1231" spans="1:47" ht="24" customHeight="1" x14ac:dyDescent="0.3">
      <c r="A1231" s="48">
        <v>28</v>
      </c>
      <c r="B1231" s="109" t="s">
        <v>2087</v>
      </c>
      <c r="C1231" s="109" t="s">
        <v>1998</v>
      </c>
      <c r="D1231" s="109" t="s">
        <v>826</v>
      </c>
      <c r="E1231" s="109" t="s">
        <v>2088</v>
      </c>
      <c r="F1231" s="109" t="s">
        <v>2089</v>
      </c>
      <c r="G1231" s="109">
        <v>28</v>
      </c>
      <c r="H1231" s="130" t="s">
        <v>549</v>
      </c>
      <c r="I1231" s="125" t="s">
        <v>82</v>
      </c>
      <c r="J1231" s="109" t="s">
        <v>874</v>
      </c>
      <c r="K1231" s="109" t="s">
        <v>2090</v>
      </c>
      <c r="L1231" s="109" t="s">
        <v>35</v>
      </c>
      <c r="M1231" s="109" t="s">
        <v>83</v>
      </c>
      <c r="N1231" s="109" t="s">
        <v>84</v>
      </c>
      <c r="O1231" s="109" t="s">
        <v>826</v>
      </c>
      <c r="P1231" s="109" t="s">
        <v>85</v>
      </c>
      <c r="Q1231" s="130" t="s">
        <v>826</v>
      </c>
      <c r="R1231" s="130" t="s">
        <v>37</v>
      </c>
      <c r="S1231" s="109" t="s">
        <v>826</v>
      </c>
      <c r="T1231" s="109" t="s">
        <v>826</v>
      </c>
      <c r="U1231" s="109" t="s">
        <v>826</v>
      </c>
      <c r="V1231" s="109" t="s">
        <v>826</v>
      </c>
      <c r="W1231" s="109" t="s">
        <v>826</v>
      </c>
      <c r="X1231" s="107" t="str">
        <f t="shared" si="1232"/>
        <v>--1224-21-04</v>
      </c>
      <c r="Y1231" s="105" t="e">
        <f t="shared" ref="Y1231:AC1231" ca="1" si="1347">TRIM(SUBSTITUTE(SUBSTITUTE(OFFSET($Q1231,0,COLUMN()-COLUMN($AL$1)),CHAR(160)," "),_xludf.UNICHAR(8239)," "))</f>
        <v>#NAME?</v>
      </c>
      <c r="Z1231" s="105" t="e">
        <f t="shared" ca="1" si="1347"/>
        <v>#NAME?</v>
      </c>
      <c r="AA1231" s="105" t="e">
        <f t="shared" ca="1" si="1347"/>
        <v>#NAME?</v>
      </c>
      <c r="AB1231" s="105" t="e">
        <f t="shared" ca="1" si="1347"/>
        <v>#NAME?</v>
      </c>
      <c r="AC1231" s="105" t="e">
        <f t="shared" ca="1" si="1347"/>
        <v>#NAME?</v>
      </c>
      <c r="AD1231" s="107">
        <f t="shared" si="1338"/>
        <v>1</v>
      </c>
      <c r="AE1231" s="107" t="str">
        <f t="shared" si="1235"/>
        <v>2026-04</v>
      </c>
      <c r="AF1231" s="107">
        <f t="shared" si="1339"/>
        <v>1</v>
      </c>
      <c r="AG1231" s="107">
        <f t="shared" si="1340"/>
        <v>1</v>
      </c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</row>
    <row r="1232" spans="1:47" ht="24" customHeight="1" x14ac:dyDescent="0.3">
      <c r="A1232" s="48">
        <v>29</v>
      </c>
      <c r="B1232" s="109" t="s">
        <v>764</v>
      </c>
      <c r="C1232" s="109" t="s">
        <v>1998</v>
      </c>
      <c r="D1232" s="109" t="s">
        <v>826</v>
      </c>
      <c r="E1232" s="109" t="s">
        <v>2091</v>
      </c>
      <c r="F1232" s="109" t="s">
        <v>2092</v>
      </c>
      <c r="G1232" s="109">
        <v>25</v>
      </c>
      <c r="H1232" s="130" t="s">
        <v>549</v>
      </c>
      <c r="I1232" s="125" t="s">
        <v>82</v>
      </c>
      <c r="J1232" s="109" t="s">
        <v>874</v>
      </c>
      <c r="K1232" s="109" t="s">
        <v>2093</v>
      </c>
      <c r="L1232" s="109" t="s">
        <v>44</v>
      </c>
      <c r="M1232" s="109" t="s">
        <v>83</v>
      </c>
      <c r="N1232" s="109" t="s">
        <v>84</v>
      </c>
      <c r="O1232" s="109" t="s">
        <v>826</v>
      </c>
      <c r="P1232" s="109" t="s">
        <v>85</v>
      </c>
      <c r="Q1232" s="136" t="s">
        <v>16</v>
      </c>
      <c r="R1232" s="130" t="s">
        <v>826</v>
      </c>
      <c r="S1232" s="109" t="s">
        <v>826</v>
      </c>
      <c r="T1232" s="109" t="s">
        <v>826</v>
      </c>
      <c r="U1232" s="109" t="s">
        <v>826</v>
      </c>
      <c r="V1232" s="109" t="s">
        <v>826</v>
      </c>
      <c r="W1232" s="109" t="s">
        <v>826</v>
      </c>
      <c r="X1232" s="107" t="str">
        <f t="shared" si="1232"/>
        <v>--1225-21-04</v>
      </c>
      <c r="Y1232" s="105" t="e">
        <f t="shared" ref="Y1232:AC1232" ca="1" si="1348">TRIM(SUBSTITUTE(SUBSTITUTE(OFFSET($Q1232,0,COLUMN()-COLUMN($AL$1)),CHAR(160)," "),_xludf.UNICHAR(8239)," "))</f>
        <v>#NAME?</v>
      </c>
      <c r="Z1232" s="105" t="e">
        <f t="shared" ca="1" si="1348"/>
        <v>#NAME?</v>
      </c>
      <c r="AA1232" s="105" t="e">
        <f t="shared" ca="1" si="1348"/>
        <v>#NAME?</v>
      </c>
      <c r="AB1232" s="105" t="e">
        <f t="shared" ca="1" si="1348"/>
        <v>#NAME?</v>
      </c>
      <c r="AC1232" s="105" t="e">
        <f t="shared" ca="1" si="1348"/>
        <v>#NAME?</v>
      </c>
      <c r="AD1232" s="107">
        <f t="shared" si="1338"/>
        <v>0</v>
      </c>
      <c r="AE1232" s="107" t="str">
        <f t="shared" si="1235"/>
        <v>2026-04</v>
      </c>
      <c r="AF1232" s="107">
        <f t="shared" si="1339"/>
        <v>0</v>
      </c>
      <c r="AG1232" s="107">
        <f t="shared" si="1340"/>
        <v>0</v>
      </c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</row>
    <row r="1233" spans="1:47" ht="24" customHeight="1" x14ac:dyDescent="0.3">
      <c r="A1233" s="48">
        <v>30</v>
      </c>
      <c r="B1233" s="109" t="s">
        <v>2094</v>
      </c>
      <c r="C1233" s="109" t="s">
        <v>1998</v>
      </c>
      <c r="D1233" s="109" t="s">
        <v>826</v>
      </c>
      <c r="E1233" s="109" t="s">
        <v>2095</v>
      </c>
      <c r="F1233" s="109" t="s">
        <v>2096</v>
      </c>
      <c r="G1233" s="109">
        <v>24</v>
      </c>
      <c r="H1233" s="130" t="s">
        <v>549</v>
      </c>
      <c r="I1233" s="125" t="s">
        <v>82</v>
      </c>
      <c r="J1233" s="109" t="s">
        <v>874</v>
      </c>
      <c r="K1233" s="109" t="s">
        <v>2097</v>
      </c>
      <c r="L1233" s="109" t="s">
        <v>35</v>
      </c>
      <c r="M1233" s="109" t="s">
        <v>83</v>
      </c>
      <c r="N1233" s="109" t="s">
        <v>84</v>
      </c>
      <c r="O1233" s="109" t="s">
        <v>826</v>
      </c>
      <c r="P1233" s="109" t="s">
        <v>85</v>
      </c>
      <c r="Q1233" s="130" t="s">
        <v>826</v>
      </c>
      <c r="R1233" s="130" t="s">
        <v>5</v>
      </c>
      <c r="S1233" s="109" t="s">
        <v>826</v>
      </c>
      <c r="T1233" s="109" t="s">
        <v>826</v>
      </c>
      <c r="U1233" s="109" t="s">
        <v>7</v>
      </c>
      <c r="V1233" s="109" t="s">
        <v>826</v>
      </c>
      <c r="W1233" s="109" t="s">
        <v>826</v>
      </c>
      <c r="X1233" s="107" t="str">
        <f t="shared" si="1232"/>
        <v>--1226-21-04</v>
      </c>
      <c r="Y1233" s="105" t="e">
        <f t="shared" ref="Y1233:AC1233" ca="1" si="1349">TRIM(SUBSTITUTE(SUBSTITUTE(OFFSET($Q1233,0,COLUMN()-COLUMN($AL$1)),CHAR(160)," "),_xludf.UNICHAR(8239)," "))</f>
        <v>#NAME?</v>
      </c>
      <c r="Z1233" s="105" t="e">
        <f t="shared" ca="1" si="1349"/>
        <v>#NAME?</v>
      </c>
      <c r="AA1233" s="105" t="e">
        <f t="shared" ca="1" si="1349"/>
        <v>#NAME?</v>
      </c>
      <c r="AB1233" s="105" t="e">
        <f t="shared" ca="1" si="1349"/>
        <v>#NAME?</v>
      </c>
      <c r="AC1233" s="105" t="e">
        <f t="shared" ca="1" si="1349"/>
        <v>#NAME?</v>
      </c>
      <c r="AD1233" s="107">
        <f t="shared" si="1338"/>
        <v>1</v>
      </c>
      <c r="AE1233" s="107" t="str">
        <f t="shared" si="1235"/>
        <v>2026-04</v>
      </c>
      <c r="AF1233" s="107">
        <f t="shared" si="1339"/>
        <v>1</v>
      </c>
      <c r="AG1233" s="107">
        <f t="shared" si="1340"/>
        <v>1</v>
      </c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</row>
    <row r="1234" spans="1:47" ht="24" customHeight="1" x14ac:dyDescent="0.3">
      <c r="A1234" s="48">
        <v>31</v>
      </c>
      <c r="B1234" s="109" t="s">
        <v>2098</v>
      </c>
      <c r="C1234" s="109" t="s">
        <v>1998</v>
      </c>
      <c r="D1234" s="109" t="s">
        <v>826</v>
      </c>
      <c r="E1234" s="109" t="s">
        <v>2099</v>
      </c>
      <c r="F1234" s="109" t="s">
        <v>2100</v>
      </c>
      <c r="G1234" s="109">
        <v>8</v>
      </c>
      <c r="H1234" s="130" t="s">
        <v>976</v>
      </c>
      <c r="I1234" s="126" t="s">
        <v>88</v>
      </c>
      <c r="J1234" s="109" t="s">
        <v>897</v>
      </c>
      <c r="K1234" s="109" t="s">
        <v>1169</v>
      </c>
      <c r="L1234" s="109" t="s">
        <v>35</v>
      </c>
      <c r="M1234" s="109" t="s">
        <v>89</v>
      </c>
      <c r="N1234" s="109" t="s">
        <v>84</v>
      </c>
      <c r="O1234" s="109" t="s">
        <v>826</v>
      </c>
      <c r="P1234" s="109" t="s">
        <v>85</v>
      </c>
      <c r="Q1234" s="136" t="s">
        <v>16</v>
      </c>
      <c r="R1234" s="130" t="s">
        <v>826</v>
      </c>
      <c r="S1234" s="109" t="s">
        <v>826</v>
      </c>
      <c r="T1234" s="109" t="s">
        <v>826</v>
      </c>
      <c r="U1234" s="109" t="s">
        <v>826</v>
      </c>
      <c r="V1234" s="109" t="s">
        <v>826</v>
      </c>
      <c r="W1234" s="109" t="s">
        <v>826</v>
      </c>
      <c r="X1234" s="107" t="str">
        <f t="shared" si="1232"/>
        <v>--1227-21-04</v>
      </c>
      <c r="Y1234" s="105" t="e">
        <f t="shared" ref="Y1234:AC1234" ca="1" si="1350">TRIM(SUBSTITUTE(SUBSTITUTE(OFFSET($Q1234,0,COLUMN()-COLUMN($AL$1)),CHAR(160)," "),_xludf.UNICHAR(8239)," "))</f>
        <v>#NAME?</v>
      </c>
      <c r="Z1234" s="105" t="e">
        <f t="shared" ca="1" si="1350"/>
        <v>#NAME?</v>
      </c>
      <c r="AA1234" s="105" t="e">
        <f t="shared" ca="1" si="1350"/>
        <v>#NAME?</v>
      </c>
      <c r="AB1234" s="105" t="e">
        <f t="shared" ca="1" si="1350"/>
        <v>#NAME?</v>
      </c>
      <c r="AC1234" s="105" t="e">
        <f t="shared" ca="1" si="1350"/>
        <v>#NAME?</v>
      </c>
      <c r="AD1234" s="107">
        <f t="shared" si="1338"/>
        <v>1</v>
      </c>
      <c r="AE1234" s="107" t="str">
        <f t="shared" si="1235"/>
        <v>2026-04</v>
      </c>
      <c r="AF1234" s="107">
        <f t="shared" si="1339"/>
        <v>0</v>
      </c>
      <c r="AG1234" s="107">
        <f t="shared" si="1340"/>
        <v>0</v>
      </c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</row>
    <row r="1235" spans="1:47" ht="24" customHeight="1" x14ac:dyDescent="0.3">
      <c r="A1235" s="48">
        <v>32</v>
      </c>
      <c r="B1235" s="109" t="s">
        <v>2101</v>
      </c>
      <c r="C1235" s="109" t="s">
        <v>1998</v>
      </c>
      <c r="D1235" s="109" t="s">
        <v>826</v>
      </c>
      <c r="E1235" s="109" t="s">
        <v>2102</v>
      </c>
      <c r="F1235" s="109" t="s">
        <v>2103</v>
      </c>
      <c r="G1235" s="109">
        <v>56</v>
      </c>
      <c r="H1235" s="130" t="s">
        <v>549</v>
      </c>
      <c r="I1235" s="125" t="s">
        <v>82</v>
      </c>
      <c r="J1235" s="109" t="s">
        <v>874</v>
      </c>
      <c r="K1235" s="109" t="s">
        <v>2104</v>
      </c>
      <c r="L1235" s="109" t="s">
        <v>35</v>
      </c>
      <c r="M1235" s="109" t="s">
        <v>83</v>
      </c>
      <c r="N1235" s="109" t="s">
        <v>84</v>
      </c>
      <c r="O1235" s="109" t="s">
        <v>826</v>
      </c>
      <c r="P1235" s="109" t="s">
        <v>85</v>
      </c>
      <c r="Q1235" s="136" t="s">
        <v>4</v>
      </c>
      <c r="R1235" s="130" t="s">
        <v>826</v>
      </c>
      <c r="S1235" s="109" t="s">
        <v>826</v>
      </c>
      <c r="T1235" s="109" t="s">
        <v>826</v>
      </c>
      <c r="U1235" s="109" t="s">
        <v>826</v>
      </c>
      <c r="V1235" s="109" t="s">
        <v>826</v>
      </c>
      <c r="W1235" s="109" t="s">
        <v>826</v>
      </c>
      <c r="X1235" s="107" t="str">
        <f t="shared" si="1232"/>
        <v>--1228-21-04</v>
      </c>
      <c r="Y1235" s="105" t="e">
        <f t="shared" ref="Y1235:AC1235" ca="1" si="1351">TRIM(SUBSTITUTE(SUBSTITUTE(OFFSET($Q1235,0,COLUMN()-COLUMN($AL$1)),CHAR(160)," "),_xludf.UNICHAR(8239)," "))</f>
        <v>#NAME?</v>
      </c>
      <c r="Z1235" s="105" t="e">
        <f t="shared" ca="1" si="1351"/>
        <v>#NAME?</v>
      </c>
      <c r="AA1235" s="105" t="e">
        <f t="shared" ca="1" si="1351"/>
        <v>#NAME?</v>
      </c>
      <c r="AB1235" s="105" t="e">
        <f t="shared" ca="1" si="1351"/>
        <v>#NAME?</v>
      </c>
      <c r="AC1235" s="105" t="e">
        <f t="shared" ca="1" si="1351"/>
        <v>#NAME?</v>
      </c>
      <c r="AD1235" s="107">
        <f t="shared" si="1338"/>
        <v>1</v>
      </c>
      <c r="AE1235" s="107" t="str">
        <f t="shared" si="1235"/>
        <v>2026-04</v>
      </c>
      <c r="AF1235" s="107">
        <f t="shared" si="1339"/>
        <v>1</v>
      </c>
      <c r="AG1235" s="107">
        <f t="shared" si="1340"/>
        <v>1</v>
      </c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</row>
    <row r="1236" spans="1:47" ht="24" customHeight="1" x14ac:dyDescent="0.3">
      <c r="A1236" s="48">
        <v>33</v>
      </c>
      <c r="B1236" s="109" t="s">
        <v>2105</v>
      </c>
      <c r="C1236" s="109" t="s">
        <v>1998</v>
      </c>
      <c r="D1236" s="109" t="s">
        <v>826</v>
      </c>
      <c r="E1236" s="109" t="s">
        <v>2106</v>
      </c>
      <c r="F1236" s="109" t="s">
        <v>2107</v>
      </c>
      <c r="G1236" s="109">
        <v>7</v>
      </c>
      <c r="H1236" s="130" t="s">
        <v>976</v>
      </c>
      <c r="I1236" s="125" t="s">
        <v>82</v>
      </c>
      <c r="J1236" s="109" t="s">
        <v>874</v>
      </c>
      <c r="K1236" s="109" t="s">
        <v>2108</v>
      </c>
      <c r="L1236" s="109" t="s">
        <v>35</v>
      </c>
      <c r="M1236" s="109" t="s">
        <v>89</v>
      </c>
      <c r="N1236" s="109" t="s">
        <v>84</v>
      </c>
      <c r="O1236" s="109" t="s">
        <v>826</v>
      </c>
      <c r="P1236" s="109" t="s">
        <v>85</v>
      </c>
      <c r="Q1236" s="136" t="s">
        <v>16</v>
      </c>
      <c r="R1236" s="130" t="s">
        <v>826</v>
      </c>
      <c r="S1236" s="109" t="s">
        <v>826</v>
      </c>
      <c r="T1236" s="109" t="s">
        <v>826</v>
      </c>
      <c r="U1236" s="109" t="s">
        <v>826</v>
      </c>
      <c r="V1236" s="109" t="s">
        <v>826</v>
      </c>
      <c r="W1236" s="109" t="s">
        <v>826</v>
      </c>
      <c r="X1236" s="107" t="str">
        <f t="shared" si="1232"/>
        <v>--1229-21-04</v>
      </c>
      <c r="Y1236" s="105" t="e">
        <f t="shared" ref="Y1236:AC1236" ca="1" si="1352">TRIM(SUBSTITUTE(SUBSTITUTE(OFFSET($Q1236,0,COLUMN()-COLUMN($AL$1)),CHAR(160)," "),_xludf.UNICHAR(8239)," "))</f>
        <v>#NAME?</v>
      </c>
      <c r="Z1236" s="105" t="e">
        <f t="shared" ca="1" si="1352"/>
        <v>#NAME?</v>
      </c>
      <c r="AA1236" s="105" t="e">
        <f t="shared" ca="1" si="1352"/>
        <v>#NAME?</v>
      </c>
      <c r="AB1236" s="105" t="e">
        <f t="shared" ca="1" si="1352"/>
        <v>#NAME?</v>
      </c>
      <c r="AC1236" s="105" t="e">
        <f t="shared" ca="1" si="1352"/>
        <v>#NAME?</v>
      </c>
      <c r="AD1236" s="107">
        <f t="shared" si="1338"/>
        <v>1</v>
      </c>
      <c r="AE1236" s="107" t="str">
        <f t="shared" si="1235"/>
        <v>2026-04</v>
      </c>
      <c r="AF1236" s="107">
        <f t="shared" si="1339"/>
        <v>1</v>
      </c>
      <c r="AG1236" s="107">
        <f t="shared" si="1340"/>
        <v>1</v>
      </c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</row>
    <row r="1237" spans="1:47" ht="24" customHeight="1" x14ac:dyDescent="0.3">
      <c r="A1237" s="48">
        <v>34</v>
      </c>
      <c r="B1237" s="109" t="s">
        <v>2109</v>
      </c>
      <c r="C1237" s="109" t="s">
        <v>1998</v>
      </c>
      <c r="D1237" s="109" t="s">
        <v>826</v>
      </c>
      <c r="E1237" s="109" t="s">
        <v>2110</v>
      </c>
      <c r="F1237" s="109" t="s">
        <v>2111</v>
      </c>
      <c r="G1237" s="109">
        <v>2</v>
      </c>
      <c r="H1237" s="130" t="s">
        <v>212</v>
      </c>
      <c r="I1237" s="125" t="s">
        <v>82</v>
      </c>
      <c r="J1237" s="109" t="s">
        <v>874</v>
      </c>
      <c r="K1237" s="109" t="s">
        <v>2108</v>
      </c>
      <c r="L1237" s="109" t="s">
        <v>35</v>
      </c>
      <c r="M1237" s="109" t="s">
        <v>89</v>
      </c>
      <c r="N1237" s="109" t="s">
        <v>84</v>
      </c>
      <c r="O1237" s="109" t="s">
        <v>826</v>
      </c>
      <c r="P1237" s="109" t="s">
        <v>85</v>
      </c>
      <c r="Q1237" s="136" t="s">
        <v>16</v>
      </c>
      <c r="R1237" s="130" t="s">
        <v>826</v>
      </c>
      <c r="S1237" s="109" t="s">
        <v>826</v>
      </c>
      <c r="T1237" s="109" t="s">
        <v>826</v>
      </c>
      <c r="U1237" s="109" t="s">
        <v>826</v>
      </c>
      <c r="V1237" s="109" t="s">
        <v>826</v>
      </c>
      <c r="W1237" s="109" t="s">
        <v>826</v>
      </c>
      <c r="X1237" s="107" t="str">
        <f t="shared" si="1232"/>
        <v>--1230-21-04</v>
      </c>
      <c r="Y1237" s="105" t="e">
        <f t="shared" ref="Y1237:AC1237" ca="1" si="1353">TRIM(SUBSTITUTE(SUBSTITUTE(OFFSET($Q1237,0,COLUMN()-COLUMN($AL$1)),CHAR(160)," "),_xludf.UNICHAR(8239)," "))</f>
        <v>#NAME?</v>
      </c>
      <c r="Z1237" s="105" t="e">
        <f t="shared" ca="1" si="1353"/>
        <v>#NAME?</v>
      </c>
      <c r="AA1237" s="105" t="e">
        <f t="shared" ca="1" si="1353"/>
        <v>#NAME?</v>
      </c>
      <c r="AB1237" s="105" t="e">
        <f t="shared" ca="1" si="1353"/>
        <v>#NAME?</v>
      </c>
      <c r="AC1237" s="105" t="e">
        <f t="shared" ca="1" si="1353"/>
        <v>#NAME?</v>
      </c>
      <c r="AD1237" s="107">
        <f t="shared" si="1338"/>
        <v>1</v>
      </c>
      <c r="AE1237" s="107" t="str">
        <f t="shared" si="1235"/>
        <v>2026-04</v>
      </c>
      <c r="AF1237" s="107">
        <f t="shared" si="1339"/>
        <v>1</v>
      </c>
      <c r="AG1237" s="107">
        <f t="shared" si="1340"/>
        <v>1</v>
      </c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</row>
    <row r="1238" spans="1:47" ht="24" customHeight="1" x14ac:dyDescent="0.3">
      <c r="A1238" s="48">
        <v>35</v>
      </c>
      <c r="B1238" s="109" t="s">
        <v>2112</v>
      </c>
      <c r="C1238" s="109" t="s">
        <v>1998</v>
      </c>
      <c r="D1238" s="109" t="s">
        <v>826</v>
      </c>
      <c r="E1238" s="109" t="s">
        <v>2113</v>
      </c>
      <c r="F1238" s="109" t="s">
        <v>2114</v>
      </c>
      <c r="G1238" s="109">
        <v>33</v>
      </c>
      <c r="H1238" s="130" t="s">
        <v>549</v>
      </c>
      <c r="I1238" s="125" t="s">
        <v>82</v>
      </c>
      <c r="J1238" s="109" t="s">
        <v>874</v>
      </c>
      <c r="K1238" s="109" t="s">
        <v>2115</v>
      </c>
      <c r="L1238" s="109" t="s">
        <v>35</v>
      </c>
      <c r="M1238" s="109" t="s">
        <v>83</v>
      </c>
      <c r="N1238" s="109" t="s">
        <v>84</v>
      </c>
      <c r="O1238" s="109" t="s">
        <v>826</v>
      </c>
      <c r="P1238" s="109" t="s">
        <v>85</v>
      </c>
      <c r="Q1238" s="136" t="s">
        <v>16</v>
      </c>
      <c r="R1238" s="130" t="s">
        <v>826</v>
      </c>
      <c r="S1238" s="109" t="s">
        <v>826</v>
      </c>
      <c r="T1238" s="109" t="s">
        <v>826</v>
      </c>
      <c r="U1238" s="109" t="s">
        <v>826</v>
      </c>
      <c r="V1238" s="109" t="s">
        <v>826</v>
      </c>
      <c r="W1238" s="109" t="s">
        <v>826</v>
      </c>
      <c r="X1238" s="107" t="str">
        <f t="shared" si="1232"/>
        <v>--1231-21-04</v>
      </c>
      <c r="Y1238" s="105" t="e">
        <f t="shared" ref="Y1238:AC1238" ca="1" si="1354">TRIM(SUBSTITUTE(SUBSTITUTE(OFFSET($Q1238,0,COLUMN()-COLUMN($AL$1)),CHAR(160)," "),_xludf.UNICHAR(8239)," "))</f>
        <v>#NAME?</v>
      </c>
      <c r="Z1238" s="105" t="e">
        <f t="shared" ca="1" si="1354"/>
        <v>#NAME?</v>
      </c>
      <c r="AA1238" s="105" t="e">
        <f t="shared" ca="1" si="1354"/>
        <v>#NAME?</v>
      </c>
      <c r="AB1238" s="105" t="e">
        <f t="shared" ca="1" si="1354"/>
        <v>#NAME?</v>
      </c>
      <c r="AC1238" s="105" t="e">
        <f t="shared" ca="1" si="1354"/>
        <v>#NAME?</v>
      </c>
      <c r="AD1238" s="107">
        <f t="shared" si="1338"/>
        <v>1</v>
      </c>
      <c r="AE1238" s="107" t="str">
        <f t="shared" si="1235"/>
        <v>2026-04</v>
      </c>
      <c r="AF1238" s="107">
        <f t="shared" si="1339"/>
        <v>1</v>
      </c>
      <c r="AG1238" s="107">
        <f t="shared" si="1340"/>
        <v>1</v>
      </c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</row>
    <row r="1239" spans="1:47" ht="24" customHeight="1" x14ac:dyDescent="0.3">
      <c r="A1239" s="48">
        <v>36</v>
      </c>
      <c r="B1239" s="109" t="s">
        <v>2116</v>
      </c>
      <c r="C1239" s="109" t="s">
        <v>1998</v>
      </c>
      <c r="D1239" s="109" t="s">
        <v>826</v>
      </c>
      <c r="E1239" s="109" t="s">
        <v>2117</v>
      </c>
      <c r="F1239" s="109" t="s">
        <v>2118</v>
      </c>
      <c r="G1239" s="109">
        <v>52</v>
      </c>
      <c r="H1239" s="130" t="s">
        <v>549</v>
      </c>
      <c r="I1239" s="125" t="s">
        <v>82</v>
      </c>
      <c r="J1239" s="109" t="s">
        <v>874</v>
      </c>
      <c r="K1239" s="109" t="s">
        <v>2119</v>
      </c>
      <c r="L1239" s="109" t="s">
        <v>35</v>
      </c>
      <c r="M1239" s="109" t="s">
        <v>83</v>
      </c>
      <c r="N1239" s="109" t="s">
        <v>84</v>
      </c>
      <c r="O1239" s="109" t="s">
        <v>826</v>
      </c>
      <c r="P1239" s="109" t="s">
        <v>85</v>
      </c>
      <c r="Q1239" s="136" t="s">
        <v>16</v>
      </c>
      <c r="R1239" s="130" t="s">
        <v>826</v>
      </c>
      <c r="S1239" s="109" t="s">
        <v>826</v>
      </c>
      <c r="T1239" s="109" t="s">
        <v>826</v>
      </c>
      <c r="U1239" s="109" t="s">
        <v>826</v>
      </c>
      <c r="V1239" s="109" t="s">
        <v>826</v>
      </c>
      <c r="W1239" s="109" t="s">
        <v>826</v>
      </c>
      <c r="X1239" s="107" t="str">
        <f t="shared" si="1232"/>
        <v>--1232-21-04</v>
      </c>
      <c r="Y1239" s="105" t="e">
        <f t="shared" ref="Y1239:AC1239" ca="1" si="1355">TRIM(SUBSTITUTE(SUBSTITUTE(OFFSET($Q1239,0,COLUMN()-COLUMN($AL$1)),CHAR(160)," "),_xludf.UNICHAR(8239)," "))</f>
        <v>#NAME?</v>
      </c>
      <c r="Z1239" s="105" t="e">
        <f t="shared" ca="1" si="1355"/>
        <v>#NAME?</v>
      </c>
      <c r="AA1239" s="105" t="e">
        <f t="shared" ca="1" si="1355"/>
        <v>#NAME?</v>
      </c>
      <c r="AB1239" s="105" t="e">
        <f t="shared" ca="1" si="1355"/>
        <v>#NAME?</v>
      </c>
      <c r="AC1239" s="105" t="e">
        <f t="shared" ca="1" si="1355"/>
        <v>#NAME?</v>
      </c>
      <c r="AD1239" s="107">
        <f t="shared" si="1338"/>
        <v>1</v>
      </c>
      <c r="AE1239" s="107" t="str">
        <f t="shared" si="1235"/>
        <v>2026-04</v>
      </c>
      <c r="AF1239" s="107">
        <f t="shared" si="1339"/>
        <v>1</v>
      </c>
      <c r="AG1239" s="107">
        <f t="shared" si="1340"/>
        <v>1</v>
      </c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</row>
    <row r="1240" spans="1:47" ht="24" customHeight="1" x14ac:dyDescent="0.3">
      <c r="A1240" s="48">
        <v>37</v>
      </c>
      <c r="B1240" s="109" t="s">
        <v>2120</v>
      </c>
      <c r="C1240" s="109" t="s">
        <v>1998</v>
      </c>
      <c r="D1240" s="109" t="s">
        <v>826</v>
      </c>
      <c r="E1240" s="109" t="s">
        <v>2121</v>
      </c>
      <c r="F1240" s="109" t="s">
        <v>2122</v>
      </c>
      <c r="G1240" s="109">
        <v>32</v>
      </c>
      <c r="H1240" s="130" t="s">
        <v>549</v>
      </c>
      <c r="I1240" s="125" t="s">
        <v>82</v>
      </c>
      <c r="J1240" s="109" t="s">
        <v>874</v>
      </c>
      <c r="K1240" s="109" t="s">
        <v>2123</v>
      </c>
      <c r="L1240" s="109" t="s">
        <v>35</v>
      </c>
      <c r="M1240" s="109" t="s">
        <v>83</v>
      </c>
      <c r="N1240" s="109" t="s">
        <v>84</v>
      </c>
      <c r="O1240" s="109" t="s">
        <v>826</v>
      </c>
      <c r="P1240" s="109" t="s">
        <v>85</v>
      </c>
      <c r="Q1240" s="130" t="s">
        <v>826</v>
      </c>
      <c r="R1240" s="130" t="s">
        <v>27</v>
      </c>
      <c r="S1240" s="109" t="s">
        <v>826</v>
      </c>
      <c r="T1240" s="109" t="s">
        <v>826</v>
      </c>
      <c r="U1240" s="109" t="s">
        <v>826</v>
      </c>
      <c r="V1240" s="109" t="s">
        <v>826</v>
      </c>
      <c r="W1240" s="109" t="s">
        <v>826</v>
      </c>
      <c r="X1240" s="107" t="str">
        <f t="shared" si="1232"/>
        <v>--1233-21-04</v>
      </c>
      <c r="Y1240" s="105" t="e">
        <f t="shared" ref="Y1240:AC1240" ca="1" si="1356">TRIM(SUBSTITUTE(SUBSTITUTE(OFFSET($Q1240,0,COLUMN()-COLUMN($AL$1)),CHAR(160)," "),_xludf.UNICHAR(8239)," "))</f>
        <v>#NAME?</v>
      </c>
      <c r="Z1240" s="105" t="e">
        <f t="shared" ca="1" si="1356"/>
        <v>#NAME?</v>
      </c>
      <c r="AA1240" s="105" t="e">
        <f t="shared" ca="1" si="1356"/>
        <v>#NAME?</v>
      </c>
      <c r="AB1240" s="105" t="e">
        <f t="shared" ca="1" si="1356"/>
        <v>#NAME?</v>
      </c>
      <c r="AC1240" s="105" t="e">
        <f t="shared" ca="1" si="1356"/>
        <v>#NAME?</v>
      </c>
      <c r="AD1240" s="107">
        <f t="shared" si="1338"/>
        <v>1</v>
      </c>
      <c r="AE1240" s="107" t="str">
        <f t="shared" si="1235"/>
        <v>2026-04</v>
      </c>
      <c r="AF1240" s="107">
        <f t="shared" si="1339"/>
        <v>1</v>
      </c>
      <c r="AG1240" s="107">
        <f t="shared" si="1340"/>
        <v>1</v>
      </c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</row>
    <row r="1241" spans="1:47" ht="24" customHeight="1" x14ac:dyDescent="0.3">
      <c r="A1241" s="48">
        <v>38</v>
      </c>
      <c r="B1241" s="109" t="s">
        <v>2124</v>
      </c>
      <c r="C1241" s="109" t="s">
        <v>1998</v>
      </c>
      <c r="D1241" s="109" t="s">
        <v>826</v>
      </c>
      <c r="E1241" s="109" t="s">
        <v>2125</v>
      </c>
      <c r="F1241" s="109" t="s">
        <v>2126</v>
      </c>
      <c r="G1241" s="109">
        <v>61</v>
      </c>
      <c r="H1241" s="130" t="s">
        <v>941</v>
      </c>
      <c r="I1241" s="125" t="s">
        <v>82</v>
      </c>
      <c r="J1241" s="109" t="s">
        <v>874</v>
      </c>
      <c r="K1241" s="109" t="s">
        <v>2127</v>
      </c>
      <c r="L1241" s="109" t="s">
        <v>35</v>
      </c>
      <c r="M1241" s="109" t="s">
        <v>83</v>
      </c>
      <c r="N1241" s="109" t="s">
        <v>84</v>
      </c>
      <c r="O1241" s="109" t="s">
        <v>826</v>
      </c>
      <c r="P1241" s="109" t="s">
        <v>85</v>
      </c>
      <c r="Q1241" s="136" t="s">
        <v>16</v>
      </c>
      <c r="R1241" s="130" t="s">
        <v>826</v>
      </c>
      <c r="S1241" s="109" t="s">
        <v>826</v>
      </c>
      <c r="T1241" s="109" t="s">
        <v>826</v>
      </c>
      <c r="U1241" s="109" t="s">
        <v>826</v>
      </c>
      <c r="V1241" s="109" t="s">
        <v>826</v>
      </c>
      <c r="W1241" s="109" t="s">
        <v>826</v>
      </c>
      <c r="X1241" s="107" t="str">
        <f t="shared" si="1232"/>
        <v>--1234-21-04</v>
      </c>
      <c r="Y1241" s="105" t="e">
        <f t="shared" ref="Y1241:AC1241" ca="1" si="1357">TRIM(SUBSTITUTE(SUBSTITUTE(OFFSET($Q1241,0,COLUMN()-COLUMN($AL$1)),CHAR(160)," "),_xludf.UNICHAR(8239)," "))</f>
        <v>#NAME?</v>
      </c>
      <c r="Z1241" s="105" t="e">
        <f t="shared" ca="1" si="1357"/>
        <v>#NAME?</v>
      </c>
      <c r="AA1241" s="105" t="e">
        <f t="shared" ca="1" si="1357"/>
        <v>#NAME?</v>
      </c>
      <c r="AB1241" s="105" t="e">
        <f t="shared" ca="1" si="1357"/>
        <v>#NAME?</v>
      </c>
      <c r="AC1241" s="105" t="e">
        <f t="shared" ca="1" si="1357"/>
        <v>#NAME?</v>
      </c>
      <c r="AD1241" s="107">
        <f t="shared" si="1338"/>
        <v>1</v>
      </c>
      <c r="AE1241" s="107" t="str">
        <f t="shared" si="1235"/>
        <v>2026-04</v>
      </c>
      <c r="AF1241" s="107">
        <f t="shared" si="1339"/>
        <v>1</v>
      </c>
      <c r="AG1241" s="107">
        <f t="shared" si="1340"/>
        <v>1</v>
      </c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</row>
    <row r="1242" spans="1:47" ht="24" customHeight="1" x14ac:dyDescent="0.3">
      <c r="A1242" s="48">
        <v>39</v>
      </c>
      <c r="B1242" s="109" t="s">
        <v>2128</v>
      </c>
      <c r="C1242" s="109" t="s">
        <v>1998</v>
      </c>
      <c r="D1242" s="109" t="s">
        <v>826</v>
      </c>
      <c r="E1242" s="109" t="s">
        <v>2129</v>
      </c>
      <c r="F1242" s="109" t="s">
        <v>2130</v>
      </c>
      <c r="G1242" s="109">
        <v>3</v>
      </c>
      <c r="H1242" s="130" t="s">
        <v>212</v>
      </c>
      <c r="I1242" s="126" t="s">
        <v>88</v>
      </c>
      <c r="J1242" s="109" t="s">
        <v>897</v>
      </c>
      <c r="K1242" s="109" t="s">
        <v>2131</v>
      </c>
      <c r="L1242" s="109" t="s">
        <v>35</v>
      </c>
      <c r="M1242" s="109" t="s">
        <v>89</v>
      </c>
      <c r="N1242" s="109" t="s">
        <v>84</v>
      </c>
      <c r="O1242" s="109" t="s">
        <v>826</v>
      </c>
      <c r="P1242" s="109" t="s">
        <v>85</v>
      </c>
      <c r="Q1242" s="130" t="s">
        <v>826</v>
      </c>
      <c r="R1242" s="130" t="s">
        <v>826</v>
      </c>
      <c r="S1242" s="109" t="s">
        <v>826</v>
      </c>
      <c r="T1242" s="109" t="s">
        <v>826</v>
      </c>
      <c r="U1242" s="109" t="s">
        <v>7</v>
      </c>
      <c r="V1242" s="109" t="s">
        <v>826</v>
      </c>
      <c r="W1242" s="109" t="s">
        <v>826</v>
      </c>
      <c r="X1242" s="107" t="str">
        <f t="shared" si="1232"/>
        <v>--1235-21-04</v>
      </c>
      <c r="Y1242" s="105" t="e">
        <f t="shared" ref="Y1242:AC1242" ca="1" si="1358">TRIM(SUBSTITUTE(SUBSTITUTE(OFFSET($Q1242,0,COLUMN()-COLUMN($AL$1)),CHAR(160)," "),_xludf.UNICHAR(8239)," "))</f>
        <v>#NAME?</v>
      </c>
      <c r="Z1242" s="105" t="e">
        <f t="shared" ca="1" si="1358"/>
        <v>#NAME?</v>
      </c>
      <c r="AA1242" s="105" t="e">
        <f t="shared" ca="1" si="1358"/>
        <v>#NAME?</v>
      </c>
      <c r="AB1242" s="105" t="e">
        <f t="shared" ca="1" si="1358"/>
        <v>#NAME?</v>
      </c>
      <c r="AC1242" s="105" t="e">
        <f t="shared" ca="1" si="1358"/>
        <v>#NAME?</v>
      </c>
      <c r="AD1242" s="107">
        <f t="shared" si="1338"/>
        <v>1</v>
      </c>
      <c r="AE1242" s="107" t="str">
        <f t="shared" si="1235"/>
        <v>2026-04</v>
      </c>
      <c r="AF1242" s="107">
        <f t="shared" si="1339"/>
        <v>1</v>
      </c>
      <c r="AG1242" s="107">
        <f t="shared" si="1340"/>
        <v>1</v>
      </c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</row>
    <row r="1243" spans="1:47" ht="24" customHeight="1" x14ac:dyDescent="0.3">
      <c r="A1243" s="48">
        <v>40</v>
      </c>
      <c r="B1243" s="109" t="s">
        <v>2132</v>
      </c>
      <c r="C1243" s="109" t="s">
        <v>1998</v>
      </c>
      <c r="D1243" s="109" t="s">
        <v>826</v>
      </c>
      <c r="E1243" s="109" t="s">
        <v>2133</v>
      </c>
      <c r="F1243" s="109" t="s">
        <v>2134</v>
      </c>
      <c r="G1243" s="109">
        <v>52</v>
      </c>
      <c r="H1243" s="130" t="s">
        <v>549</v>
      </c>
      <c r="I1243" s="125" t="s">
        <v>82</v>
      </c>
      <c r="J1243" s="109" t="s">
        <v>874</v>
      </c>
      <c r="K1243" s="109" t="s">
        <v>2135</v>
      </c>
      <c r="L1243" s="109" t="s">
        <v>35</v>
      </c>
      <c r="M1243" s="109" t="s">
        <v>89</v>
      </c>
      <c r="N1243" s="109" t="s">
        <v>84</v>
      </c>
      <c r="O1243" s="109" t="s">
        <v>826</v>
      </c>
      <c r="P1243" s="109" t="s">
        <v>85</v>
      </c>
      <c r="Q1243" s="136" t="s">
        <v>16</v>
      </c>
      <c r="R1243" s="130" t="s">
        <v>826</v>
      </c>
      <c r="S1243" s="109" t="s">
        <v>826</v>
      </c>
      <c r="T1243" s="109" t="s">
        <v>826</v>
      </c>
      <c r="U1243" s="109" t="s">
        <v>826</v>
      </c>
      <c r="V1243" s="109" t="s">
        <v>826</v>
      </c>
      <c r="W1243" s="109" t="s">
        <v>826</v>
      </c>
      <c r="X1243" s="107" t="str">
        <f t="shared" si="1232"/>
        <v>--1236-21-04</v>
      </c>
      <c r="Y1243" s="105" t="e">
        <f t="shared" ref="Y1243:AC1243" ca="1" si="1359">TRIM(SUBSTITUTE(SUBSTITUTE(OFFSET($Q1243,0,COLUMN()-COLUMN($AL$1)),CHAR(160)," "),_xludf.UNICHAR(8239)," "))</f>
        <v>#NAME?</v>
      </c>
      <c r="Z1243" s="105" t="e">
        <f t="shared" ca="1" si="1359"/>
        <v>#NAME?</v>
      </c>
      <c r="AA1243" s="105" t="e">
        <f t="shared" ca="1" si="1359"/>
        <v>#NAME?</v>
      </c>
      <c r="AB1243" s="105" t="e">
        <f t="shared" ca="1" si="1359"/>
        <v>#NAME?</v>
      </c>
      <c r="AC1243" s="105" t="e">
        <f t="shared" ca="1" si="1359"/>
        <v>#NAME?</v>
      </c>
      <c r="AD1243" s="107">
        <f t="shared" si="1338"/>
        <v>1</v>
      </c>
      <c r="AE1243" s="107" t="str">
        <f t="shared" si="1235"/>
        <v>2026-04</v>
      </c>
      <c r="AF1243" s="107">
        <f t="shared" si="1339"/>
        <v>1</v>
      </c>
      <c r="AG1243" s="107">
        <f t="shared" si="1340"/>
        <v>1</v>
      </c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</row>
    <row r="1244" spans="1:47" ht="24" customHeight="1" x14ac:dyDescent="0.3">
      <c r="A1244" s="48">
        <v>41</v>
      </c>
      <c r="B1244" s="109" t="s">
        <v>2136</v>
      </c>
      <c r="C1244" s="109" t="s">
        <v>1998</v>
      </c>
      <c r="D1244" s="109" t="s">
        <v>826</v>
      </c>
      <c r="E1244" s="109" t="s">
        <v>2137</v>
      </c>
      <c r="F1244" s="109" t="s">
        <v>2138</v>
      </c>
      <c r="G1244" s="109">
        <v>34</v>
      </c>
      <c r="H1244" s="130" t="s">
        <v>549</v>
      </c>
      <c r="I1244" s="126" t="s">
        <v>88</v>
      </c>
      <c r="J1244" s="109" t="s">
        <v>897</v>
      </c>
      <c r="K1244" s="109" t="s">
        <v>2139</v>
      </c>
      <c r="L1244" s="109" t="s">
        <v>35</v>
      </c>
      <c r="M1244" s="109" t="s">
        <v>83</v>
      </c>
      <c r="N1244" s="109" t="s">
        <v>84</v>
      </c>
      <c r="O1244" s="109" t="s">
        <v>826</v>
      </c>
      <c r="P1244" s="109" t="s">
        <v>85</v>
      </c>
      <c r="Q1244" s="136" t="s">
        <v>4</v>
      </c>
      <c r="R1244" s="130" t="s">
        <v>826</v>
      </c>
      <c r="S1244" s="109" t="s">
        <v>826</v>
      </c>
      <c r="T1244" s="109" t="s">
        <v>826</v>
      </c>
      <c r="U1244" s="109" t="s">
        <v>826</v>
      </c>
      <c r="V1244" s="109" t="s">
        <v>826</v>
      </c>
      <c r="W1244" s="109" t="s">
        <v>826</v>
      </c>
      <c r="X1244" s="107" t="str">
        <f t="shared" si="1232"/>
        <v>--1237-21-04</v>
      </c>
      <c r="Y1244" s="105" t="e">
        <f t="shared" ref="Y1244:AC1244" ca="1" si="1360">TRIM(SUBSTITUTE(SUBSTITUTE(OFFSET($Q1244,0,COLUMN()-COLUMN($AL$1)),CHAR(160)," "),_xludf.UNICHAR(8239)," "))</f>
        <v>#NAME?</v>
      </c>
      <c r="Z1244" s="105" t="e">
        <f t="shared" ca="1" si="1360"/>
        <v>#NAME?</v>
      </c>
      <c r="AA1244" s="105" t="e">
        <f t="shared" ca="1" si="1360"/>
        <v>#NAME?</v>
      </c>
      <c r="AB1244" s="105" t="e">
        <f t="shared" ca="1" si="1360"/>
        <v>#NAME?</v>
      </c>
      <c r="AC1244" s="105" t="e">
        <f t="shared" ca="1" si="1360"/>
        <v>#NAME?</v>
      </c>
      <c r="AD1244" s="107">
        <f t="shared" si="1338"/>
        <v>1</v>
      </c>
      <c r="AE1244" s="107" t="str">
        <f t="shared" si="1235"/>
        <v>2026-04</v>
      </c>
      <c r="AF1244" s="107">
        <f t="shared" si="1339"/>
        <v>1</v>
      </c>
      <c r="AG1244" s="107">
        <f t="shared" si="1340"/>
        <v>1</v>
      </c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</row>
    <row r="1245" spans="1:47" ht="24" customHeight="1" x14ac:dyDescent="0.3">
      <c r="A1245" s="48">
        <v>42</v>
      </c>
      <c r="B1245" s="109" t="s">
        <v>2140</v>
      </c>
      <c r="C1245" s="109" t="s">
        <v>1998</v>
      </c>
      <c r="D1245" s="109" t="s">
        <v>826</v>
      </c>
      <c r="E1245" s="109" t="s">
        <v>2141</v>
      </c>
      <c r="F1245" s="109" t="s">
        <v>2142</v>
      </c>
      <c r="G1245" s="109">
        <v>1</v>
      </c>
      <c r="H1245" s="130" t="s">
        <v>212</v>
      </c>
      <c r="I1245" s="125" t="s">
        <v>82</v>
      </c>
      <c r="J1245" s="109" t="s">
        <v>874</v>
      </c>
      <c r="K1245" s="109" t="s">
        <v>2143</v>
      </c>
      <c r="L1245" s="109" t="s">
        <v>35</v>
      </c>
      <c r="M1245" s="109" t="s">
        <v>89</v>
      </c>
      <c r="N1245" s="109" t="s">
        <v>84</v>
      </c>
      <c r="O1245" s="109" t="s">
        <v>826</v>
      </c>
      <c r="P1245" s="109" t="s">
        <v>85</v>
      </c>
      <c r="Q1245" s="136" t="s">
        <v>16</v>
      </c>
      <c r="R1245" s="130" t="s">
        <v>826</v>
      </c>
      <c r="S1245" s="109" t="s">
        <v>826</v>
      </c>
      <c r="T1245" s="109" t="s">
        <v>826</v>
      </c>
      <c r="U1245" s="109" t="s">
        <v>7</v>
      </c>
      <c r="V1245" s="109" t="s">
        <v>826</v>
      </c>
      <c r="W1245" s="109" t="s">
        <v>826</v>
      </c>
      <c r="X1245" s="107" t="str">
        <f t="shared" si="1232"/>
        <v>--1238-21-04</v>
      </c>
      <c r="Y1245" s="105" t="e">
        <f t="shared" ref="Y1245:AC1245" ca="1" si="1361">TRIM(SUBSTITUTE(SUBSTITUTE(OFFSET($Q1245,0,COLUMN()-COLUMN($AL$1)),CHAR(160)," "),_xludf.UNICHAR(8239)," "))</f>
        <v>#NAME?</v>
      </c>
      <c r="Z1245" s="105" t="e">
        <f t="shared" ca="1" si="1361"/>
        <v>#NAME?</v>
      </c>
      <c r="AA1245" s="105" t="e">
        <f t="shared" ca="1" si="1361"/>
        <v>#NAME?</v>
      </c>
      <c r="AB1245" s="105" t="e">
        <f t="shared" ca="1" si="1361"/>
        <v>#NAME?</v>
      </c>
      <c r="AC1245" s="105" t="e">
        <f t="shared" ca="1" si="1361"/>
        <v>#NAME?</v>
      </c>
      <c r="AD1245" s="107">
        <f t="shared" si="1338"/>
        <v>1</v>
      </c>
      <c r="AE1245" s="107" t="str">
        <f t="shared" si="1235"/>
        <v>2026-04</v>
      </c>
      <c r="AF1245" s="107">
        <f t="shared" si="1339"/>
        <v>1</v>
      </c>
      <c r="AG1245" s="107">
        <f t="shared" si="1340"/>
        <v>1</v>
      </c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</row>
    <row r="1246" spans="1:47" ht="24" customHeight="1" x14ac:dyDescent="0.3">
      <c r="A1246" s="48">
        <v>43</v>
      </c>
      <c r="B1246" s="109" t="s">
        <v>2144</v>
      </c>
      <c r="C1246" s="109" t="s">
        <v>1998</v>
      </c>
      <c r="D1246" s="109" t="s">
        <v>826</v>
      </c>
      <c r="E1246" s="109" t="s">
        <v>2145</v>
      </c>
      <c r="F1246" s="109" t="s">
        <v>2146</v>
      </c>
      <c r="G1246" s="109">
        <v>63</v>
      </c>
      <c r="H1246" s="130" t="s">
        <v>941</v>
      </c>
      <c r="I1246" s="125" t="s">
        <v>82</v>
      </c>
      <c r="J1246" s="109" t="s">
        <v>874</v>
      </c>
      <c r="K1246" s="109" t="s">
        <v>2143</v>
      </c>
      <c r="L1246" s="109" t="s">
        <v>35</v>
      </c>
      <c r="M1246" s="109" t="s">
        <v>83</v>
      </c>
      <c r="N1246" s="109" t="s">
        <v>84</v>
      </c>
      <c r="O1246" s="109" t="s">
        <v>826</v>
      </c>
      <c r="P1246" s="109" t="s">
        <v>85</v>
      </c>
      <c r="Q1246" s="136" t="s">
        <v>4</v>
      </c>
      <c r="R1246" s="130" t="s">
        <v>826</v>
      </c>
      <c r="S1246" s="109" t="s">
        <v>826</v>
      </c>
      <c r="T1246" s="109" t="s">
        <v>826</v>
      </c>
      <c r="U1246" s="109" t="s">
        <v>826</v>
      </c>
      <c r="V1246" s="109" t="s">
        <v>826</v>
      </c>
      <c r="W1246" s="109" t="s">
        <v>826</v>
      </c>
      <c r="X1246" s="107" t="str">
        <f t="shared" si="1232"/>
        <v>--1239-21-04</v>
      </c>
      <c r="Y1246" s="105" t="e">
        <f t="shared" ref="Y1246:AC1246" ca="1" si="1362">TRIM(SUBSTITUTE(SUBSTITUTE(OFFSET($Q1246,0,COLUMN()-COLUMN($AL$1)),CHAR(160)," "),_xludf.UNICHAR(8239)," "))</f>
        <v>#NAME?</v>
      </c>
      <c r="Z1246" s="105" t="e">
        <f t="shared" ca="1" si="1362"/>
        <v>#NAME?</v>
      </c>
      <c r="AA1246" s="105" t="e">
        <f t="shared" ca="1" si="1362"/>
        <v>#NAME?</v>
      </c>
      <c r="AB1246" s="105" t="e">
        <f t="shared" ca="1" si="1362"/>
        <v>#NAME?</v>
      </c>
      <c r="AC1246" s="105" t="e">
        <f t="shared" ca="1" si="1362"/>
        <v>#NAME?</v>
      </c>
      <c r="AD1246" s="107">
        <f t="shared" si="1338"/>
        <v>1</v>
      </c>
      <c r="AE1246" s="107" t="str">
        <f t="shared" si="1235"/>
        <v>2026-04</v>
      </c>
      <c r="AF1246" s="107">
        <f t="shared" si="1339"/>
        <v>1</v>
      </c>
      <c r="AG1246" s="107">
        <f t="shared" si="1340"/>
        <v>1</v>
      </c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</row>
    <row r="1247" spans="1:47" ht="24" customHeight="1" x14ac:dyDescent="0.3">
      <c r="A1247" s="48">
        <v>44</v>
      </c>
      <c r="B1247" s="109" t="s">
        <v>2147</v>
      </c>
      <c r="C1247" s="109" t="s">
        <v>1998</v>
      </c>
      <c r="D1247" s="109" t="s">
        <v>826</v>
      </c>
      <c r="E1247" s="109" t="s">
        <v>2148</v>
      </c>
      <c r="F1247" s="109" t="s">
        <v>2149</v>
      </c>
      <c r="G1247" s="109">
        <v>20</v>
      </c>
      <c r="H1247" s="130" t="s">
        <v>549</v>
      </c>
      <c r="I1247" s="125" t="s">
        <v>82</v>
      </c>
      <c r="J1247" s="109" t="s">
        <v>874</v>
      </c>
      <c r="K1247" s="109" t="s">
        <v>2150</v>
      </c>
      <c r="L1247" s="109" t="s">
        <v>35</v>
      </c>
      <c r="M1247" s="109" t="s">
        <v>83</v>
      </c>
      <c r="N1247" s="109" t="s">
        <v>84</v>
      </c>
      <c r="O1247" s="109" t="s">
        <v>826</v>
      </c>
      <c r="P1247" s="109" t="s">
        <v>85</v>
      </c>
      <c r="Q1247" s="130" t="s">
        <v>826</v>
      </c>
      <c r="R1247" s="130" t="s">
        <v>5</v>
      </c>
      <c r="S1247" s="109" t="s">
        <v>826</v>
      </c>
      <c r="T1247" s="109" t="s">
        <v>826</v>
      </c>
      <c r="U1247" s="109" t="s">
        <v>7</v>
      </c>
      <c r="V1247" s="109" t="s">
        <v>826</v>
      </c>
      <c r="W1247" s="109" t="s">
        <v>826</v>
      </c>
      <c r="X1247" s="107" t="str">
        <f t="shared" si="1232"/>
        <v>--1240-21-04</v>
      </c>
      <c r="Y1247" s="105" t="e">
        <f t="shared" ref="Y1247:AC1247" ca="1" si="1363">TRIM(SUBSTITUTE(SUBSTITUTE(OFFSET($Q1247,0,COLUMN()-COLUMN($AL$1)),CHAR(160)," "),_xludf.UNICHAR(8239)," "))</f>
        <v>#NAME?</v>
      </c>
      <c r="Z1247" s="105" t="e">
        <f t="shared" ca="1" si="1363"/>
        <v>#NAME?</v>
      </c>
      <c r="AA1247" s="105" t="e">
        <f t="shared" ca="1" si="1363"/>
        <v>#NAME?</v>
      </c>
      <c r="AB1247" s="105" t="e">
        <f t="shared" ca="1" si="1363"/>
        <v>#NAME?</v>
      </c>
      <c r="AC1247" s="105" t="e">
        <f t="shared" ca="1" si="1363"/>
        <v>#NAME?</v>
      </c>
      <c r="AD1247" s="107">
        <f t="shared" si="1338"/>
        <v>1</v>
      </c>
      <c r="AE1247" s="107" t="str">
        <f t="shared" si="1235"/>
        <v>2026-04</v>
      </c>
      <c r="AF1247" s="107">
        <f t="shared" si="1339"/>
        <v>1</v>
      </c>
      <c r="AG1247" s="107">
        <f t="shared" si="1340"/>
        <v>1</v>
      </c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</row>
    <row r="1248" spans="1:47" ht="24" customHeight="1" x14ac:dyDescent="0.3">
      <c r="A1248" s="48">
        <v>45</v>
      </c>
      <c r="B1248" s="109" t="s">
        <v>1473</v>
      </c>
      <c r="C1248" s="109" t="s">
        <v>1998</v>
      </c>
      <c r="D1248" s="109" t="s">
        <v>826</v>
      </c>
      <c r="E1248" s="109" t="s">
        <v>1474</v>
      </c>
      <c r="F1248" s="109" t="s">
        <v>2151</v>
      </c>
      <c r="G1248" s="109">
        <v>27</v>
      </c>
      <c r="H1248" s="130" t="s">
        <v>549</v>
      </c>
      <c r="I1248" s="125" t="s">
        <v>82</v>
      </c>
      <c r="J1248" s="109" t="s">
        <v>874</v>
      </c>
      <c r="K1248" s="109" t="s">
        <v>1340</v>
      </c>
      <c r="L1248" s="109" t="s">
        <v>35</v>
      </c>
      <c r="M1248" s="109" t="s">
        <v>83</v>
      </c>
      <c r="N1248" s="109" t="s">
        <v>84</v>
      </c>
      <c r="O1248" s="109" t="s">
        <v>826</v>
      </c>
      <c r="P1248" s="109" t="s">
        <v>85</v>
      </c>
      <c r="Q1248" s="130" t="s">
        <v>826</v>
      </c>
      <c r="R1248" s="130" t="s">
        <v>5</v>
      </c>
      <c r="S1248" s="109" t="s">
        <v>826</v>
      </c>
      <c r="T1248" s="109" t="s">
        <v>826</v>
      </c>
      <c r="U1248" s="109" t="s">
        <v>7</v>
      </c>
      <c r="V1248" s="109" t="s">
        <v>826</v>
      </c>
      <c r="W1248" s="109" t="s">
        <v>826</v>
      </c>
      <c r="X1248" s="107" t="str">
        <f t="shared" si="1232"/>
        <v>--1241-21-04</v>
      </c>
      <c r="Y1248" s="105" t="e">
        <f t="shared" ref="Y1248:AC1248" ca="1" si="1364">TRIM(SUBSTITUTE(SUBSTITUTE(OFFSET($Q1248,0,COLUMN()-COLUMN($AL$1)),CHAR(160)," "),_xludf.UNICHAR(8239)," "))</f>
        <v>#NAME?</v>
      </c>
      <c r="Z1248" s="105" t="e">
        <f t="shared" ca="1" si="1364"/>
        <v>#NAME?</v>
      </c>
      <c r="AA1248" s="105" t="e">
        <f t="shared" ca="1" si="1364"/>
        <v>#NAME?</v>
      </c>
      <c r="AB1248" s="105" t="e">
        <f t="shared" ca="1" si="1364"/>
        <v>#NAME?</v>
      </c>
      <c r="AC1248" s="105" t="e">
        <f t="shared" ca="1" si="1364"/>
        <v>#NAME?</v>
      </c>
      <c r="AD1248" s="107">
        <f t="shared" si="1338"/>
        <v>1</v>
      </c>
      <c r="AE1248" s="107" t="str">
        <f t="shared" si="1235"/>
        <v>2026-04</v>
      </c>
      <c r="AF1248" s="107">
        <f t="shared" si="1339"/>
        <v>0</v>
      </c>
      <c r="AG1248" s="107">
        <f t="shared" si="1340"/>
        <v>0</v>
      </c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</row>
    <row r="1249" spans="1:47" ht="24" customHeight="1" x14ac:dyDescent="0.3">
      <c r="A1249" s="48">
        <v>46</v>
      </c>
      <c r="B1249" s="109" t="s">
        <v>361</v>
      </c>
      <c r="C1249" s="109" t="s">
        <v>1998</v>
      </c>
      <c r="D1249" s="109" t="s">
        <v>826</v>
      </c>
      <c r="E1249" s="109" t="s">
        <v>2152</v>
      </c>
      <c r="F1249" s="109" t="s">
        <v>2153</v>
      </c>
      <c r="G1249" s="109">
        <v>27</v>
      </c>
      <c r="H1249" s="130" t="s">
        <v>549</v>
      </c>
      <c r="I1249" s="125" t="s">
        <v>82</v>
      </c>
      <c r="J1249" s="109" t="s">
        <v>874</v>
      </c>
      <c r="K1249" s="109" t="s">
        <v>2154</v>
      </c>
      <c r="L1249" s="109" t="s">
        <v>35</v>
      </c>
      <c r="M1249" s="109" t="s">
        <v>83</v>
      </c>
      <c r="N1249" s="109" t="s">
        <v>84</v>
      </c>
      <c r="O1249" s="109" t="s">
        <v>826</v>
      </c>
      <c r="P1249" s="109" t="s">
        <v>85</v>
      </c>
      <c r="Q1249" s="130" t="s">
        <v>826</v>
      </c>
      <c r="R1249" s="130" t="s">
        <v>5</v>
      </c>
      <c r="S1249" s="109" t="s">
        <v>826</v>
      </c>
      <c r="T1249" s="109" t="s">
        <v>826</v>
      </c>
      <c r="U1249" s="109" t="s">
        <v>7</v>
      </c>
      <c r="V1249" s="109" t="s">
        <v>826</v>
      </c>
      <c r="W1249" s="109" t="s">
        <v>826</v>
      </c>
      <c r="X1249" s="107" t="str">
        <f t="shared" si="1232"/>
        <v>--1242-21-04</v>
      </c>
      <c r="Y1249" s="105" t="e">
        <f t="shared" ref="Y1249:AC1249" ca="1" si="1365">TRIM(SUBSTITUTE(SUBSTITUTE(OFFSET($Q1249,0,COLUMN()-COLUMN($AL$1)),CHAR(160)," "),_xludf.UNICHAR(8239)," "))</f>
        <v>#NAME?</v>
      </c>
      <c r="Z1249" s="105" t="e">
        <f t="shared" ca="1" si="1365"/>
        <v>#NAME?</v>
      </c>
      <c r="AA1249" s="105" t="e">
        <f t="shared" ca="1" si="1365"/>
        <v>#NAME?</v>
      </c>
      <c r="AB1249" s="105" t="e">
        <f t="shared" ca="1" si="1365"/>
        <v>#NAME?</v>
      </c>
      <c r="AC1249" s="105" t="e">
        <f t="shared" ca="1" si="1365"/>
        <v>#NAME?</v>
      </c>
      <c r="AD1249" s="107">
        <f t="shared" si="1338"/>
        <v>1</v>
      </c>
      <c r="AE1249" s="107" t="str">
        <f t="shared" si="1235"/>
        <v>2026-04</v>
      </c>
      <c r="AF1249" s="107">
        <f t="shared" si="1339"/>
        <v>0</v>
      </c>
      <c r="AG1249" s="107">
        <f t="shared" si="1340"/>
        <v>0</v>
      </c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</row>
    <row r="1250" spans="1:47" ht="24" customHeight="1" x14ac:dyDescent="0.3">
      <c r="A1250" s="48">
        <v>47</v>
      </c>
      <c r="B1250" s="109" t="s">
        <v>601</v>
      </c>
      <c r="C1250" s="109" t="s">
        <v>1998</v>
      </c>
      <c r="D1250" s="109" t="s">
        <v>826</v>
      </c>
      <c r="E1250" s="109" t="s">
        <v>2155</v>
      </c>
      <c r="F1250" s="109" t="s">
        <v>2156</v>
      </c>
      <c r="G1250" s="109">
        <v>19</v>
      </c>
      <c r="H1250" s="130" t="s">
        <v>549</v>
      </c>
      <c r="I1250" s="125" t="s">
        <v>82</v>
      </c>
      <c r="J1250" s="109" t="s">
        <v>874</v>
      </c>
      <c r="K1250" s="109" t="s">
        <v>2157</v>
      </c>
      <c r="L1250" s="109" t="s">
        <v>35</v>
      </c>
      <c r="M1250" s="109" t="s">
        <v>94</v>
      </c>
      <c r="N1250" s="109" t="s">
        <v>84</v>
      </c>
      <c r="O1250" s="109" t="s">
        <v>826</v>
      </c>
      <c r="P1250" s="109" t="s">
        <v>85</v>
      </c>
      <c r="Q1250" s="130" t="s">
        <v>826</v>
      </c>
      <c r="R1250" s="130" t="s">
        <v>37</v>
      </c>
      <c r="S1250" s="109" t="s">
        <v>826</v>
      </c>
      <c r="T1250" s="109" t="s">
        <v>826</v>
      </c>
      <c r="U1250" s="109" t="s">
        <v>826</v>
      </c>
      <c r="V1250" s="109" t="s">
        <v>826</v>
      </c>
      <c r="W1250" s="109" t="s">
        <v>826</v>
      </c>
      <c r="X1250" s="107" t="str">
        <f t="shared" si="1232"/>
        <v>--1243-21-04</v>
      </c>
      <c r="Y1250" s="105" t="e">
        <f t="shared" ref="Y1250:AC1250" ca="1" si="1366">TRIM(SUBSTITUTE(SUBSTITUTE(OFFSET($Q1250,0,COLUMN()-COLUMN($AL$1)),CHAR(160)," "),_xludf.UNICHAR(8239)," "))</f>
        <v>#NAME?</v>
      </c>
      <c r="Z1250" s="105" t="e">
        <f t="shared" ca="1" si="1366"/>
        <v>#NAME?</v>
      </c>
      <c r="AA1250" s="105" t="e">
        <f t="shared" ca="1" si="1366"/>
        <v>#NAME?</v>
      </c>
      <c r="AB1250" s="105" t="e">
        <f t="shared" ca="1" si="1366"/>
        <v>#NAME?</v>
      </c>
      <c r="AC1250" s="105" t="e">
        <f t="shared" ca="1" si="1366"/>
        <v>#NAME?</v>
      </c>
      <c r="AD1250" s="107">
        <f t="shared" si="1338"/>
        <v>1</v>
      </c>
      <c r="AE1250" s="107" t="str">
        <f t="shared" si="1235"/>
        <v>2026-04</v>
      </c>
      <c r="AF1250" s="107">
        <f t="shared" si="1339"/>
        <v>0</v>
      </c>
      <c r="AG1250" s="107">
        <f t="shared" si="1340"/>
        <v>0</v>
      </c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</row>
    <row r="1251" spans="1:47" ht="24" customHeight="1" x14ac:dyDescent="0.3">
      <c r="A1251" s="48">
        <v>48</v>
      </c>
      <c r="B1251" s="109" t="s">
        <v>597</v>
      </c>
      <c r="C1251" s="109" t="s">
        <v>1998</v>
      </c>
      <c r="D1251" s="109" t="s">
        <v>826</v>
      </c>
      <c r="E1251" s="109" t="s">
        <v>2158</v>
      </c>
      <c r="F1251" s="109" t="s">
        <v>2159</v>
      </c>
      <c r="G1251" s="109">
        <v>17</v>
      </c>
      <c r="H1251" s="130" t="s">
        <v>976</v>
      </c>
      <c r="I1251" s="125" t="s">
        <v>82</v>
      </c>
      <c r="J1251" s="109" t="s">
        <v>874</v>
      </c>
      <c r="K1251" s="109" t="s">
        <v>1923</v>
      </c>
      <c r="L1251" s="109" t="s">
        <v>35</v>
      </c>
      <c r="M1251" s="109" t="s">
        <v>94</v>
      </c>
      <c r="N1251" s="109" t="s">
        <v>84</v>
      </c>
      <c r="O1251" s="109" t="s">
        <v>826</v>
      </c>
      <c r="P1251" s="109" t="s">
        <v>85</v>
      </c>
      <c r="Q1251" s="130" t="s">
        <v>826</v>
      </c>
      <c r="R1251" s="130" t="s">
        <v>37</v>
      </c>
      <c r="S1251" s="109" t="s">
        <v>826</v>
      </c>
      <c r="T1251" s="109" t="s">
        <v>826</v>
      </c>
      <c r="U1251" s="109" t="s">
        <v>826</v>
      </c>
      <c r="V1251" s="109" t="s">
        <v>826</v>
      </c>
      <c r="W1251" s="109" t="s">
        <v>826</v>
      </c>
      <c r="X1251" s="107" t="str">
        <f t="shared" si="1232"/>
        <v>--1244-21-04</v>
      </c>
      <c r="Y1251" s="105" t="e">
        <f t="shared" ref="Y1251:AC1251" ca="1" si="1367">TRIM(SUBSTITUTE(SUBSTITUTE(OFFSET($Q1251,0,COLUMN()-COLUMN($AL$1)),CHAR(160)," "),_xludf.UNICHAR(8239)," "))</f>
        <v>#NAME?</v>
      </c>
      <c r="Z1251" s="105" t="e">
        <f t="shared" ca="1" si="1367"/>
        <v>#NAME?</v>
      </c>
      <c r="AA1251" s="105" t="e">
        <f t="shared" ca="1" si="1367"/>
        <v>#NAME?</v>
      </c>
      <c r="AB1251" s="105" t="e">
        <f t="shared" ca="1" si="1367"/>
        <v>#NAME?</v>
      </c>
      <c r="AC1251" s="105" t="e">
        <f t="shared" ca="1" si="1367"/>
        <v>#NAME?</v>
      </c>
      <c r="AD1251" s="107">
        <f t="shared" si="1338"/>
        <v>1</v>
      </c>
      <c r="AE1251" s="107" t="str">
        <f t="shared" si="1235"/>
        <v>2026-04</v>
      </c>
      <c r="AF1251" s="107">
        <f t="shared" si="1339"/>
        <v>0</v>
      </c>
      <c r="AG1251" s="107">
        <f t="shared" si="1340"/>
        <v>0</v>
      </c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</row>
    <row r="1252" spans="1:47" ht="24" customHeight="1" x14ac:dyDescent="0.3">
      <c r="A1252" s="48">
        <v>49</v>
      </c>
      <c r="B1252" s="109" t="s">
        <v>263</v>
      </c>
      <c r="C1252" s="109" t="s">
        <v>1998</v>
      </c>
      <c r="D1252" s="109" t="s">
        <v>826</v>
      </c>
      <c r="E1252" s="109" t="s">
        <v>2160</v>
      </c>
      <c r="F1252" s="109" t="s">
        <v>2161</v>
      </c>
      <c r="G1252" s="109">
        <v>28</v>
      </c>
      <c r="H1252" s="130" t="s">
        <v>549</v>
      </c>
      <c r="I1252" s="125" t="s">
        <v>82</v>
      </c>
      <c r="J1252" s="109" t="s">
        <v>874</v>
      </c>
      <c r="K1252" s="109" t="s">
        <v>2162</v>
      </c>
      <c r="L1252" s="109" t="s">
        <v>35</v>
      </c>
      <c r="M1252" s="109" t="s">
        <v>89</v>
      </c>
      <c r="N1252" s="109" t="s">
        <v>84</v>
      </c>
      <c r="O1252" s="109" t="s">
        <v>826</v>
      </c>
      <c r="P1252" s="109" t="s">
        <v>85</v>
      </c>
      <c r="Q1252" s="130" t="s">
        <v>826</v>
      </c>
      <c r="R1252" s="130" t="s">
        <v>27</v>
      </c>
      <c r="S1252" s="109" t="s">
        <v>826</v>
      </c>
      <c r="T1252" s="109" t="s">
        <v>826</v>
      </c>
      <c r="U1252" s="109" t="s">
        <v>826</v>
      </c>
      <c r="V1252" s="109" t="s">
        <v>826</v>
      </c>
      <c r="W1252" s="109" t="s">
        <v>826</v>
      </c>
      <c r="X1252" s="107" t="str">
        <f t="shared" si="1232"/>
        <v>--1245-21-04</v>
      </c>
      <c r="Y1252" s="105" t="e">
        <f t="shared" ref="Y1252:AC1252" ca="1" si="1368">TRIM(SUBSTITUTE(SUBSTITUTE(OFFSET($Q1252,0,COLUMN()-COLUMN($AL$1)),CHAR(160)," "),_xludf.UNICHAR(8239)," "))</f>
        <v>#NAME?</v>
      </c>
      <c r="Z1252" s="105" t="e">
        <f t="shared" ca="1" si="1368"/>
        <v>#NAME?</v>
      </c>
      <c r="AA1252" s="105" t="e">
        <f t="shared" ca="1" si="1368"/>
        <v>#NAME?</v>
      </c>
      <c r="AB1252" s="105" t="e">
        <f t="shared" ca="1" si="1368"/>
        <v>#NAME?</v>
      </c>
      <c r="AC1252" s="105" t="e">
        <f t="shared" ca="1" si="1368"/>
        <v>#NAME?</v>
      </c>
      <c r="AD1252" s="107">
        <f t="shared" si="1338"/>
        <v>1</v>
      </c>
      <c r="AE1252" s="107" t="str">
        <f t="shared" si="1235"/>
        <v>2026-04</v>
      </c>
      <c r="AF1252" s="107">
        <f t="shared" si="1339"/>
        <v>0</v>
      </c>
      <c r="AG1252" s="107">
        <f t="shared" si="1340"/>
        <v>0</v>
      </c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</row>
    <row r="1253" spans="1:47" ht="24" customHeight="1" x14ac:dyDescent="0.3">
      <c r="A1253" s="48">
        <v>50</v>
      </c>
      <c r="B1253" s="109" t="s">
        <v>2163</v>
      </c>
      <c r="C1253" s="109" t="s">
        <v>1998</v>
      </c>
      <c r="D1253" s="109" t="s">
        <v>826</v>
      </c>
      <c r="E1253" s="109" t="s">
        <v>2164</v>
      </c>
      <c r="F1253" s="109" t="s">
        <v>2165</v>
      </c>
      <c r="G1253" s="109">
        <v>1</v>
      </c>
      <c r="H1253" s="130" t="s">
        <v>212</v>
      </c>
      <c r="I1253" s="126" t="s">
        <v>88</v>
      </c>
      <c r="J1253" s="109" t="s">
        <v>897</v>
      </c>
      <c r="K1253" s="109" t="s">
        <v>2166</v>
      </c>
      <c r="L1253" s="109" t="s">
        <v>35</v>
      </c>
      <c r="M1253" s="109" t="s">
        <v>89</v>
      </c>
      <c r="N1253" s="109" t="s">
        <v>84</v>
      </c>
      <c r="O1253" s="109" t="s">
        <v>826</v>
      </c>
      <c r="P1253" s="109" t="s">
        <v>85</v>
      </c>
      <c r="Q1253" s="136" t="s">
        <v>16</v>
      </c>
      <c r="R1253" s="130" t="s">
        <v>826</v>
      </c>
      <c r="S1253" s="109" t="s">
        <v>826</v>
      </c>
      <c r="T1253" s="109" t="s">
        <v>826</v>
      </c>
      <c r="U1253" s="109" t="s">
        <v>826</v>
      </c>
      <c r="V1253" s="109" t="s">
        <v>826</v>
      </c>
      <c r="W1253" s="109" t="s">
        <v>826</v>
      </c>
      <c r="X1253" s="107" t="str">
        <f t="shared" si="1232"/>
        <v>--1246-21-04</v>
      </c>
      <c r="Y1253" s="105" t="e">
        <f t="shared" ref="Y1253:AC1253" ca="1" si="1369">TRIM(SUBSTITUTE(SUBSTITUTE(OFFSET($Q1253,0,COLUMN()-COLUMN($AL$1)),CHAR(160)," "),_xludf.UNICHAR(8239)," "))</f>
        <v>#NAME?</v>
      </c>
      <c r="Z1253" s="105" t="e">
        <f t="shared" ca="1" si="1369"/>
        <v>#NAME?</v>
      </c>
      <c r="AA1253" s="105" t="e">
        <f t="shared" ca="1" si="1369"/>
        <v>#NAME?</v>
      </c>
      <c r="AB1253" s="105" t="e">
        <f t="shared" ca="1" si="1369"/>
        <v>#NAME?</v>
      </c>
      <c r="AC1253" s="105" t="e">
        <f t="shared" ca="1" si="1369"/>
        <v>#NAME?</v>
      </c>
      <c r="AD1253" s="107">
        <f t="shared" si="1338"/>
        <v>1</v>
      </c>
      <c r="AE1253" s="107" t="str">
        <f t="shared" si="1235"/>
        <v>2026-04</v>
      </c>
      <c r="AF1253" s="107">
        <f t="shared" si="1339"/>
        <v>1</v>
      </c>
      <c r="AG1253" s="107">
        <f t="shared" si="1340"/>
        <v>1</v>
      </c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</row>
    <row r="1254" spans="1:47" ht="24" customHeight="1" x14ac:dyDescent="0.3">
      <c r="A1254" s="48">
        <v>51</v>
      </c>
      <c r="B1254" s="109" t="s">
        <v>2167</v>
      </c>
      <c r="C1254" s="109" t="s">
        <v>1998</v>
      </c>
      <c r="D1254" s="109" t="s">
        <v>826</v>
      </c>
      <c r="E1254" s="109" t="s">
        <v>2168</v>
      </c>
      <c r="F1254" s="109" t="s">
        <v>2169</v>
      </c>
      <c r="G1254" s="109">
        <v>1</v>
      </c>
      <c r="H1254" s="130" t="s">
        <v>212</v>
      </c>
      <c r="I1254" s="126" t="s">
        <v>88</v>
      </c>
      <c r="J1254" s="109" t="s">
        <v>897</v>
      </c>
      <c r="K1254" s="109" t="s">
        <v>2170</v>
      </c>
      <c r="L1254" s="109" t="s">
        <v>35</v>
      </c>
      <c r="M1254" s="109" t="s">
        <v>89</v>
      </c>
      <c r="N1254" s="109" t="s">
        <v>84</v>
      </c>
      <c r="O1254" s="109" t="s">
        <v>826</v>
      </c>
      <c r="P1254" s="109" t="s">
        <v>85</v>
      </c>
      <c r="Q1254" s="136" t="s">
        <v>16</v>
      </c>
      <c r="R1254" s="130" t="s">
        <v>826</v>
      </c>
      <c r="S1254" s="109" t="s">
        <v>826</v>
      </c>
      <c r="T1254" s="109" t="s">
        <v>826</v>
      </c>
      <c r="U1254" s="109" t="s">
        <v>826</v>
      </c>
      <c r="V1254" s="109" t="s">
        <v>826</v>
      </c>
      <c r="W1254" s="109" t="s">
        <v>826</v>
      </c>
      <c r="X1254" s="107" t="str">
        <f t="shared" si="1232"/>
        <v>--1247-21-04</v>
      </c>
      <c r="Y1254" s="105" t="e">
        <f t="shared" ref="Y1254:AC1254" ca="1" si="1370">TRIM(SUBSTITUTE(SUBSTITUTE(OFFSET($Q1254,0,COLUMN()-COLUMN($AL$1)),CHAR(160)," "),_xludf.UNICHAR(8239)," "))</f>
        <v>#NAME?</v>
      </c>
      <c r="Z1254" s="105" t="e">
        <f t="shared" ca="1" si="1370"/>
        <v>#NAME?</v>
      </c>
      <c r="AA1254" s="105" t="e">
        <f t="shared" ca="1" si="1370"/>
        <v>#NAME?</v>
      </c>
      <c r="AB1254" s="105" t="e">
        <f t="shared" ca="1" si="1370"/>
        <v>#NAME?</v>
      </c>
      <c r="AC1254" s="105" t="e">
        <f t="shared" ca="1" si="1370"/>
        <v>#NAME?</v>
      </c>
      <c r="AD1254" s="107">
        <f t="shared" si="1338"/>
        <v>1</v>
      </c>
      <c r="AE1254" s="107" t="str">
        <f t="shared" si="1235"/>
        <v>2026-04</v>
      </c>
      <c r="AF1254" s="107">
        <f t="shared" si="1339"/>
        <v>1</v>
      </c>
      <c r="AG1254" s="107">
        <f t="shared" si="1340"/>
        <v>1</v>
      </c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</row>
    <row r="1255" spans="1:47" ht="24" customHeight="1" x14ac:dyDescent="0.3">
      <c r="A1255" s="48">
        <v>52</v>
      </c>
      <c r="B1255" s="109" t="s">
        <v>2171</v>
      </c>
      <c r="C1255" s="109" t="s">
        <v>1998</v>
      </c>
      <c r="D1255" s="109" t="s">
        <v>826</v>
      </c>
      <c r="E1255" s="109" t="s">
        <v>2172</v>
      </c>
      <c r="F1255" s="109" t="s">
        <v>2173</v>
      </c>
      <c r="G1255" s="109">
        <v>4</v>
      </c>
      <c r="H1255" s="130" t="s">
        <v>212</v>
      </c>
      <c r="I1255" s="126" t="s">
        <v>88</v>
      </c>
      <c r="J1255" s="109" t="s">
        <v>897</v>
      </c>
      <c r="K1255" s="109" t="s">
        <v>2174</v>
      </c>
      <c r="L1255" s="109" t="s">
        <v>35</v>
      </c>
      <c r="M1255" s="109" t="s">
        <v>89</v>
      </c>
      <c r="N1255" s="109" t="s">
        <v>84</v>
      </c>
      <c r="O1255" s="109" t="s">
        <v>826</v>
      </c>
      <c r="P1255" s="109" t="s">
        <v>85</v>
      </c>
      <c r="Q1255" s="136" t="s">
        <v>16</v>
      </c>
      <c r="R1255" s="130" t="s">
        <v>826</v>
      </c>
      <c r="S1255" s="109" t="s">
        <v>826</v>
      </c>
      <c r="T1255" s="109" t="s">
        <v>826</v>
      </c>
      <c r="U1255" s="109" t="s">
        <v>7</v>
      </c>
      <c r="V1255" s="109" t="s">
        <v>826</v>
      </c>
      <c r="W1255" s="109" t="s">
        <v>826</v>
      </c>
      <c r="X1255" s="107" t="str">
        <f t="shared" si="1232"/>
        <v>--1248-21-04</v>
      </c>
      <c r="Y1255" s="105" t="e">
        <f t="shared" ref="Y1255:AC1255" ca="1" si="1371">TRIM(SUBSTITUTE(SUBSTITUTE(OFFSET($Q1255,0,COLUMN()-COLUMN($AL$1)),CHAR(160)," "),_xludf.UNICHAR(8239)," "))</f>
        <v>#NAME?</v>
      </c>
      <c r="Z1255" s="105" t="e">
        <f t="shared" ca="1" si="1371"/>
        <v>#NAME?</v>
      </c>
      <c r="AA1255" s="105" t="e">
        <f t="shared" ca="1" si="1371"/>
        <v>#NAME?</v>
      </c>
      <c r="AB1255" s="105" t="e">
        <f t="shared" ca="1" si="1371"/>
        <v>#NAME?</v>
      </c>
      <c r="AC1255" s="105" t="e">
        <f t="shared" ca="1" si="1371"/>
        <v>#NAME?</v>
      </c>
      <c r="AD1255" s="107">
        <f t="shared" si="1338"/>
        <v>1</v>
      </c>
      <c r="AE1255" s="107" t="str">
        <f t="shared" si="1235"/>
        <v>2026-04</v>
      </c>
      <c r="AF1255" s="107">
        <f t="shared" si="1339"/>
        <v>1</v>
      </c>
      <c r="AG1255" s="107">
        <f t="shared" si="1340"/>
        <v>1</v>
      </c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</row>
    <row r="1256" spans="1:47" ht="24" customHeight="1" x14ac:dyDescent="0.3">
      <c r="A1256" s="48">
        <v>53</v>
      </c>
      <c r="B1256" s="109" t="s">
        <v>676</v>
      </c>
      <c r="C1256" s="109" t="s">
        <v>1998</v>
      </c>
      <c r="D1256" s="109" t="s">
        <v>826</v>
      </c>
      <c r="E1256" s="109" t="s">
        <v>2175</v>
      </c>
      <c r="F1256" s="109" t="s">
        <v>2176</v>
      </c>
      <c r="G1256" s="109">
        <v>27</v>
      </c>
      <c r="H1256" s="130" t="s">
        <v>549</v>
      </c>
      <c r="I1256" s="125" t="s">
        <v>82</v>
      </c>
      <c r="J1256" s="109" t="s">
        <v>874</v>
      </c>
      <c r="K1256" s="109" t="s">
        <v>2177</v>
      </c>
      <c r="L1256" s="109" t="s">
        <v>35</v>
      </c>
      <c r="M1256" s="109" t="s">
        <v>83</v>
      </c>
      <c r="N1256" s="109" t="s">
        <v>84</v>
      </c>
      <c r="O1256" s="109" t="s">
        <v>826</v>
      </c>
      <c r="P1256" s="109" t="s">
        <v>85</v>
      </c>
      <c r="Q1256" s="130" t="s">
        <v>826</v>
      </c>
      <c r="R1256" s="130" t="s">
        <v>27</v>
      </c>
      <c r="S1256" s="109" t="s">
        <v>826</v>
      </c>
      <c r="T1256" s="109" t="s">
        <v>826</v>
      </c>
      <c r="U1256" s="109" t="s">
        <v>826</v>
      </c>
      <c r="V1256" s="109" t="s">
        <v>826</v>
      </c>
      <c r="W1256" s="109" t="s">
        <v>826</v>
      </c>
      <c r="X1256" s="107" t="str">
        <f t="shared" si="1232"/>
        <v>--1249-21-04</v>
      </c>
      <c r="Y1256" s="105" t="e">
        <f t="shared" ref="Y1256:AC1256" ca="1" si="1372">TRIM(SUBSTITUTE(SUBSTITUTE(OFFSET($Q1256,0,COLUMN()-COLUMN($AL$1)),CHAR(160)," "),_xludf.UNICHAR(8239)," "))</f>
        <v>#NAME?</v>
      </c>
      <c r="Z1256" s="105" t="e">
        <f t="shared" ca="1" si="1372"/>
        <v>#NAME?</v>
      </c>
      <c r="AA1256" s="105" t="e">
        <f t="shared" ca="1" si="1372"/>
        <v>#NAME?</v>
      </c>
      <c r="AB1256" s="105" t="e">
        <f t="shared" ca="1" si="1372"/>
        <v>#NAME?</v>
      </c>
      <c r="AC1256" s="105" t="e">
        <f t="shared" ca="1" si="1372"/>
        <v>#NAME?</v>
      </c>
      <c r="AD1256" s="107">
        <f t="shared" si="1338"/>
        <v>1</v>
      </c>
      <c r="AE1256" s="107" t="str">
        <f t="shared" si="1235"/>
        <v>2026-04</v>
      </c>
      <c r="AF1256" s="107">
        <f t="shared" si="1339"/>
        <v>0</v>
      </c>
      <c r="AG1256" s="107">
        <f t="shared" si="1340"/>
        <v>0</v>
      </c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</row>
    <row r="1257" spans="1:47" ht="24" customHeight="1" x14ac:dyDescent="0.3">
      <c r="A1257" s="48">
        <v>54</v>
      </c>
      <c r="B1257" s="109" t="s">
        <v>2178</v>
      </c>
      <c r="C1257" s="109" t="s">
        <v>1998</v>
      </c>
      <c r="D1257" s="109" t="s">
        <v>826</v>
      </c>
      <c r="E1257" s="109" t="s">
        <v>2179</v>
      </c>
      <c r="F1257" s="109" t="s">
        <v>2180</v>
      </c>
      <c r="G1257" s="109">
        <v>46</v>
      </c>
      <c r="H1257" s="130" t="s">
        <v>549</v>
      </c>
      <c r="I1257" s="125" t="s">
        <v>82</v>
      </c>
      <c r="J1257" s="109" t="s">
        <v>874</v>
      </c>
      <c r="K1257" s="109" t="s">
        <v>2181</v>
      </c>
      <c r="L1257" s="109" t="s">
        <v>35</v>
      </c>
      <c r="M1257" s="109" t="s">
        <v>83</v>
      </c>
      <c r="N1257" s="109" t="s">
        <v>84</v>
      </c>
      <c r="O1257" s="109" t="s">
        <v>826</v>
      </c>
      <c r="P1257" s="109" t="s">
        <v>85</v>
      </c>
      <c r="Q1257" s="130" t="s">
        <v>826</v>
      </c>
      <c r="R1257" s="130" t="s">
        <v>37</v>
      </c>
      <c r="S1257" s="109" t="s">
        <v>826</v>
      </c>
      <c r="T1257" s="109" t="s">
        <v>826</v>
      </c>
      <c r="U1257" s="109" t="s">
        <v>826</v>
      </c>
      <c r="V1257" s="109" t="s">
        <v>826</v>
      </c>
      <c r="W1257" s="109" t="s">
        <v>826</v>
      </c>
      <c r="X1257" s="107" t="str">
        <f t="shared" si="1232"/>
        <v>--1250-21-04</v>
      </c>
      <c r="Y1257" s="105" t="e">
        <f t="shared" ref="Y1257:AC1257" ca="1" si="1373">TRIM(SUBSTITUTE(SUBSTITUTE(OFFSET($Q1257,0,COLUMN()-COLUMN($AL$1)),CHAR(160)," "),_xludf.UNICHAR(8239)," "))</f>
        <v>#NAME?</v>
      </c>
      <c r="Z1257" s="105" t="e">
        <f t="shared" ca="1" si="1373"/>
        <v>#NAME?</v>
      </c>
      <c r="AA1257" s="105" t="e">
        <f t="shared" ca="1" si="1373"/>
        <v>#NAME?</v>
      </c>
      <c r="AB1257" s="105" t="e">
        <f t="shared" ca="1" si="1373"/>
        <v>#NAME?</v>
      </c>
      <c r="AC1257" s="105" t="e">
        <f t="shared" ca="1" si="1373"/>
        <v>#NAME?</v>
      </c>
      <c r="AD1257" s="107">
        <f t="shared" si="1338"/>
        <v>1</v>
      </c>
      <c r="AE1257" s="107" t="str">
        <f t="shared" si="1235"/>
        <v>2026-04</v>
      </c>
      <c r="AF1257" s="107">
        <f t="shared" si="1339"/>
        <v>1</v>
      </c>
      <c r="AG1257" s="107">
        <f t="shared" si="1340"/>
        <v>1</v>
      </c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</row>
    <row r="1258" spans="1:47" ht="24" customHeight="1" x14ac:dyDescent="0.3">
      <c r="A1258" s="48">
        <v>55</v>
      </c>
      <c r="B1258" s="109" t="s">
        <v>345</v>
      </c>
      <c r="C1258" s="109" t="s">
        <v>1998</v>
      </c>
      <c r="D1258" s="109" t="s">
        <v>826</v>
      </c>
      <c r="E1258" s="109" t="s">
        <v>2182</v>
      </c>
      <c r="F1258" s="109" t="s">
        <v>2183</v>
      </c>
      <c r="G1258" s="109">
        <v>2</v>
      </c>
      <c r="H1258" s="130" t="s">
        <v>212</v>
      </c>
      <c r="I1258" s="125" t="s">
        <v>82</v>
      </c>
      <c r="J1258" s="109" t="s">
        <v>874</v>
      </c>
      <c r="K1258" s="109" t="s">
        <v>2184</v>
      </c>
      <c r="L1258" s="109" t="s">
        <v>35</v>
      </c>
      <c r="M1258" s="109" t="s">
        <v>89</v>
      </c>
      <c r="N1258" s="109" t="s">
        <v>84</v>
      </c>
      <c r="O1258" s="109" t="s">
        <v>826</v>
      </c>
      <c r="P1258" s="109" t="s">
        <v>85</v>
      </c>
      <c r="Q1258" s="136" t="s">
        <v>16</v>
      </c>
      <c r="R1258" s="130" t="s">
        <v>826</v>
      </c>
      <c r="S1258" s="109" t="s">
        <v>826</v>
      </c>
      <c r="T1258" s="109" t="s">
        <v>826</v>
      </c>
      <c r="U1258" s="109" t="s">
        <v>7</v>
      </c>
      <c r="V1258" s="109" t="s">
        <v>826</v>
      </c>
      <c r="W1258" s="109" t="s">
        <v>826</v>
      </c>
      <c r="X1258" s="107" t="str">
        <f t="shared" si="1232"/>
        <v>--1251-21-04</v>
      </c>
      <c r="Y1258" s="105" t="e">
        <f t="shared" ref="Y1258:AC1258" ca="1" si="1374">TRIM(SUBSTITUTE(SUBSTITUTE(OFFSET($Q1258,0,COLUMN()-COLUMN($AL$1)),CHAR(160)," "),_xludf.UNICHAR(8239)," "))</f>
        <v>#NAME?</v>
      </c>
      <c r="Z1258" s="105" t="e">
        <f t="shared" ca="1" si="1374"/>
        <v>#NAME?</v>
      </c>
      <c r="AA1258" s="105" t="e">
        <f t="shared" ca="1" si="1374"/>
        <v>#NAME?</v>
      </c>
      <c r="AB1258" s="105" t="e">
        <f t="shared" ca="1" si="1374"/>
        <v>#NAME?</v>
      </c>
      <c r="AC1258" s="105" t="e">
        <f t="shared" ca="1" si="1374"/>
        <v>#NAME?</v>
      </c>
      <c r="AD1258" s="107">
        <f t="shared" si="1338"/>
        <v>1</v>
      </c>
      <c r="AE1258" s="107" t="str">
        <f t="shared" si="1235"/>
        <v>2026-04</v>
      </c>
      <c r="AF1258" s="107">
        <f t="shared" si="1339"/>
        <v>0</v>
      </c>
      <c r="AG1258" s="107">
        <f t="shared" si="1340"/>
        <v>0</v>
      </c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</row>
    <row r="1259" spans="1:47" ht="24" customHeight="1" x14ac:dyDescent="0.3">
      <c r="A1259" s="48">
        <v>56</v>
      </c>
      <c r="B1259" s="109" t="s">
        <v>2185</v>
      </c>
      <c r="C1259" s="109" t="s">
        <v>1998</v>
      </c>
      <c r="D1259" s="109" t="s">
        <v>826</v>
      </c>
      <c r="E1259" s="109" t="s">
        <v>2186</v>
      </c>
      <c r="F1259" s="109" t="s">
        <v>2187</v>
      </c>
      <c r="G1259" s="109">
        <v>35</v>
      </c>
      <c r="H1259" s="130" t="s">
        <v>549</v>
      </c>
      <c r="I1259" s="125" t="s">
        <v>82</v>
      </c>
      <c r="J1259" s="109" t="s">
        <v>874</v>
      </c>
      <c r="K1259" s="109" t="s">
        <v>2188</v>
      </c>
      <c r="L1259" s="109" t="s">
        <v>35</v>
      </c>
      <c r="M1259" s="109" t="s">
        <v>83</v>
      </c>
      <c r="N1259" s="109" t="s">
        <v>84</v>
      </c>
      <c r="O1259" s="109" t="s">
        <v>826</v>
      </c>
      <c r="P1259" s="109" t="s">
        <v>85</v>
      </c>
      <c r="Q1259" s="130" t="s">
        <v>826</v>
      </c>
      <c r="R1259" s="130" t="s">
        <v>27</v>
      </c>
      <c r="S1259" s="109" t="s">
        <v>826</v>
      </c>
      <c r="T1259" s="109" t="s">
        <v>826</v>
      </c>
      <c r="U1259" s="109" t="s">
        <v>826</v>
      </c>
      <c r="V1259" s="109" t="s">
        <v>826</v>
      </c>
      <c r="W1259" s="109" t="s">
        <v>826</v>
      </c>
      <c r="X1259" s="107" t="str">
        <f t="shared" si="1232"/>
        <v>--1252-21-04</v>
      </c>
      <c r="Y1259" s="105" t="e">
        <f t="shared" ref="Y1259:AC1259" ca="1" si="1375">TRIM(SUBSTITUTE(SUBSTITUTE(OFFSET($Q1259,0,COLUMN()-COLUMN($AL$1)),CHAR(160)," "),_xludf.UNICHAR(8239)," "))</f>
        <v>#NAME?</v>
      </c>
      <c r="Z1259" s="105" t="e">
        <f t="shared" ca="1" si="1375"/>
        <v>#NAME?</v>
      </c>
      <c r="AA1259" s="105" t="e">
        <f t="shared" ca="1" si="1375"/>
        <v>#NAME?</v>
      </c>
      <c r="AB1259" s="105" t="e">
        <f t="shared" ca="1" si="1375"/>
        <v>#NAME?</v>
      </c>
      <c r="AC1259" s="105" t="e">
        <f t="shared" ca="1" si="1375"/>
        <v>#NAME?</v>
      </c>
      <c r="AD1259" s="107">
        <f t="shared" si="1338"/>
        <v>1</v>
      </c>
      <c r="AE1259" s="107" t="str">
        <f t="shared" si="1235"/>
        <v>2026-04</v>
      </c>
      <c r="AF1259" s="107">
        <f t="shared" si="1339"/>
        <v>1</v>
      </c>
      <c r="AG1259" s="107">
        <f t="shared" si="1340"/>
        <v>1</v>
      </c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</row>
    <row r="1260" spans="1:47" ht="24" customHeight="1" x14ac:dyDescent="0.3">
      <c r="A1260" s="48">
        <v>57</v>
      </c>
      <c r="B1260" s="109" t="s">
        <v>2189</v>
      </c>
      <c r="C1260" s="109" t="s">
        <v>1998</v>
      </c>
      <c r="D1260" s="109" t="s">
        <v>826</v>
      </c>
      <c r="E1260" s="109" t="s">
        <v>2190</v>
      </c>
      <c r="F1260" s="109" t="s">
        <v>2191</v>
      </c>
      <c r="G1260" s="109">
        <v>44</v>
      </c>
      <c r="H1260" s="130" t="s">
        <v>549</v>
      </c>
      <c r="I1260" s="126" t="s">
        <v>88</v>
      </c>
      <c r="J1260" s="109" t="s">
        <v>897</v>
      </c>
      <c r="K1260" s="109" t="s">
        <v>2192</v>
      </c>
      <c r="L1260" s="109" t="s">
        <v>35</v>
      </c>
      <c r="M1260" s="109" t="s">
        <v>89</v>
      </c>
      <c r="N1260" s="109" t="s">
        <v>84</v>
      </c>
      <c r="O1260" s="109" t="s">
        <v>826</v>
      </c>
      <c r="P1260" s="109" t="s">
        <v>85</v>
      </c>
      <c r="Q1260" s="136" t="s">
        <v>16</v>
      </c>
      <c r="R1260" s="130" t="s">
        <v>826</v>
      </c>
      <c r="S1260" s="109" t="s">
        <v>826</v>
      </c>
      <c r="T1260" s="109" t="s">
        <v>826</v>
      </c>
      <c r="U1260" s="109" t="s">
        <v>826</v>
      </c>
      <c r="V1260" s="109" t="s">
        <v>826</v>
      </c>
      <c r="W1260" s="109" t="s">
        <v>826</v>
      </c>
      <c r="X1260" s="107" t="str">
        <f t="shared" si="1232"/>
        <v>--1253-21-04</v>
      </c>
      <c r="Y1260" s="105" t="e">
        <f t="shared" ref="Y1260:AC1260" ca="1" si="1376">TRIM(SUBSTITUTE(SUBSTITUTE(OFFSET($Q1260,0,COLUMN()-COLUMN($AL$1)),CHAR(160)," "),_xludf.UNICHAR(8239)," "))</f>
        <v>#NAME?</v>
      </c>
      <c r="Z1260" s="105" t="e">
        <f t="shared" ca="1" si="1376"/>
        <v>#NAME?</v>
      </c>
      <c r="AA1260" s="105" t="e">
        <f t="shared" ca="1" si="1376"/>
        <v>#NAME?</v>
      </c>
      <c r="AB1260" s="105" t="e">
        <f t="shared" ca="1" si="1376"/>
        <v>#NAME?</v>
      </c>
      <c r="AC1260" s="105" t="e">
        <f t="shared" ca="1" si="1376"/>
        <v>#NAME?</v>
      </c>
      <c r="AD1260" s="107">
        <f t="shared" si="1338"/>
        <v>1</v>
      </c>
      <c r="AE1260" s="107" t="str">
        <f t="shared" si="1235"/>
        <v>2026-04</v>
      </c>
      <c r="AF1260" s="107">
        <f t="shared" si="1339"/>
        <v>1</v>
      </c>
      <c r="AG1260" s="107">
        <f t="shared" si="1340"/>
        <v>1</v>
      </c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</row>
    <row r="1261" spans="1:47" ht="24" customHeight="1" x14ac:dyDescent="0.3">
      <c r="A1261" s="48">
        <v>58</v>
      </c>
      <c r="B1261" s="109" t="s">
        <v>2193</v>
      </c>
      <c r="C1261" s="109" t="s">
        <v>1998</v>
      </c>
      <c r="D1261" s="109" t="s">
        <v>826</v>
      </c>
      <c r="E1261" s="109" t="s">
        <v>2194</v>
      </c>
      <c r="F1261" s="109" t="s">
        <v>2195</v>
      </c>
      <c r="G1261" s="109">
        <v>36</v>
      </c>
      <c r="H1261" s="130" t="s">
        <v>549</v>
      </c>
      <c r="I1261" s="125" t="s">
        <v>82</v>
      </c>
      <c r="J1261" s="109" t="s">
        <v>874</v>
      </c>
      <c r="K1261" s="109" t="s">
        <v>2196</v>
      </c>
      <c r="L1261" s="109" t="s">
        <v>35</v>
      </c>
      <c r="M1261" s="109" t="s">
        <v>89</v>
      </c>
      <c r="N1261" s="109" t="s">
        <v>84</v>
      </c>
      <c r="O1261" s="109" t="s">
        <v>826</v>
      </c>
      <c r="P1261" s="109" t="s">
        <v>85</v>
      </c>
      <c r="Q1261" s="130" t="s">
        <v>826</v>
      </c>
      <c r="R1261" s="130" t="s">
        <v>5</v>
      </c>
      <c r="S1261" s="109" t="s">
        <v>826</v>
      </c>
      <c r="T1261" s="109" t="s">
        <v>826</v>
      </c>
      <c r="U1261" s="109" t="s">
        <v>7</v>
      </c>
      <c r="V1261" s="109" t="s">
        <v>826</v>
      </c>
      <c r="W1261" s="109" t="s">
        <v>826</v>
      </c>
      <c r="X1261" s="107" t="str">
        <f t="shared" si="1232"/>
        <v>--1254-21-04</v>
      </c>
      <c r="Y1261" s="105" t="e">
        <f t="shared" ref="Y1261:AC1261" ca="1" si="1377">TRIM(SUBSTITUTE(SUBSTITUTE(OFFSET($Q1261,0,COLUMN()-COLUMN($AL$1)),CHAR(160)," "),_xludf.UNICHAR(8239)," "))</f>
        <v>#NAME?</v>
      </c>
      <c r="Z1261" s="105" t="e">
        <f t="shared" ca="1" si="1377"/>
        <v>#NAME?</v>
      </c>
      <c r="AA1261" s="105" t="e">
        <f t="shared" ca="1" si="1377"/>
        <v>#NAME?</v>
      </c>
      <c r="AB1261" s="105" t="e">
        <f t="shared" ca="1" si="1377"/>
        <v>#NAME?</v>
      </c>
      <c r="AC1261" s="105" t="e">
        <f t="shared" ca="1" si="1377"/>
        <v>#NAME?</v>
      </c>
      <c r="AD1261" s="107">
        <f t="shared" si="1338"/>
        <v>1</v>
      </c>
      <c r="AE1261" s="107" t="str">
        <f t="shared" si="1235"/>
        <v>2026-04</v>
      </c>
      <c r="AF1261" s="107">
        <f t="shared" si="1339"/>
        <v>1</v>
      </c>
      <c r="AG1261" s="107">
        <f t="shared" si="1340"/>
        <v>1</v>
      </c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</row>
    <row r="1262" spans="1:47" ht="24" customHeight="1" x14ac:dyDescent="0.3">
      <c r="A1262" s="48">
        <v>59</v>
      </c>
      <c r="B1262" s="109" t="s">
        <v>2197</v>
      </c>
      <c r="C1262" s="109" t="s">
        <v>1998</v>
      </c>
      <c r="D1262" s="109" t="s">
        <v>826</v>
      </c>
      <c r="E1262" s="109" t="s">
        <v>2198</v>
      </c>
      <c r="F1262" s="109" t="s">
        <v>2199</v>
      </c>
      <c r="G1262" s="109">
        <v>56</v>
      </c>
      <c r="H1262" s="130" t="s">
        <v>549</v>
      </c>
      <c r="I1262" s="125" t="s">
        <v>82</v>
      </c>
      <c r="J1262" s="109" t="s">
        <v>874</v>
      </c>
      <c r="K1262" s="109" t="s">
        <v>2200</v>
      </c>
      <c r="L1262" s="109" t="s">
        <v>35</v>
      </c>
      <c r="M1262" s="109" t="s">
        <v>83</v>
      </c>
      <c r="N1262" s="109" t="s">
        <v>84</v>
      </c>
      <c r="O1262" s="109" t="s">
        <v>826</v>
      </c>
      <c r="P1262" s="109" t="s">
        <v>85</v>
      </c>
      <c r="Q1262" s="136" t="s">
        <v>4</v>
      </c>
      <c r="R1262" s="130" t="s">
        <v>826</v>
      </c>
      <c r="S1262" s="109" t="s">
        <v>826</v>
      </c>
      <c r="T1262" s="109" t="s">
        <v>826</v>
      </c>
      <c r="U1262" s="109" t="s">
        <v>826</v>
      </c>
      <c r="V1262" s="109" t="s">
        <v>826</v>
      </c>
      <c r="W1262" s="109" t="s">
        <v>826</v>
      </c>
      <c r="X1262" s="107" t="str">
        <f t="shared" si="1232"/>
        <v>--1255-21-04</v>
      </c>
      <c r="Y1262" s="105" t="e">
        <f t="shared" ref="Y1262:AC1262" ca="1" si="1378">TRIM(SUBSTITUTE(SUBSTITUTE(OFFSET($Q1262,0,COLUMN()-COLUMN($AL$1)),CHAR(160)," "),_xludf.UNICHAR(8239)," "))</f>
        <v>#NAME?</v>
      </c>
      <c r="Z1262" s="105" t="e">
        <f t="shared" ca="1" si="1378"/>
        <v>#NAME?</v>
      </c>
      <c r="AA1262" s="105" t="e">
        <f t="shared" ca="1" si="1378"/>
        <v>#NAME?</v>
      </c>
      <c r="AB1262" s="105" t="e">
        <f t="shared" ca="1" si="1378"/>
        <v>#NAME?</v>
      </c>
      <c r="AC1262" s="105" t="e">
        <f t="shared" ca="1" si="1378"/>
        <v>#NAME?</v>
      </c>
      <c r="AD1262" s="107">
        <f t="shared" si="1338"/>
        <v>1</v>
      </c>
      <c r="AE1262" s="107" t="str">
        <f t="shared" si="1235"/>
        <v>2026-04</v>
      </c>
      <c r="AF1262" s="107">
        <f t="shared" si="1339"/>
        <v>1</v>
      </c>
      <c r="AG1262" s="107">
        <f t="shared" si="1340"/>
        <v>1</v>
      </c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</row>
    <row r="1263" spans="1:47" ht="24" customHeight="1" x14ac:dyDescent="0.3">
      <c r="A1263" s="48">
        <v>60</v>
      </c>
      <c r="B1263" s="109" t="s">
        <v>2201</v>
      </c>
      <c r="C1263" s="109" t="s">
        <v>1998</v>
      </c>
      <c r="D1263" s="109" t="s">
        <v>826</v>
      </c>
      <c r="E1263" s="109" t="s">
        <v>2202</v>
      </c>
      <c r="F1263" s="109" t="s">
        <v>2203</v>
      </c>
      <c r="G1263" s="109">
        <v>64</v>
      </c>
      <c r="H1263" s="130" t="s">
        <v>941</v>
      </c>
      <c r="I1263" s="125" t="s">
        <v>82</v>
      </c>
      <c r="J1263" s="109" t="s">
        <v>874</v>
      </c>
      <c r="K1263" s="109" t="s">
        <v>2204</v>
      </c>
      <c r="L1263" s="109" t="s">
        <v>35</v>
      </c>
      <c r="M1263" s="105" t="s">
        <v>112</v>
      </c>
      <c r="N1263" s="109" t="s">
        <v>84</v>
      </c>
      <c r="O1263" s="109" t="s">
        <v>826</v>
      </c>
      <c r="P1263" s="109" t="s">
        <v>85</v>
      </c>
      <c r="Q1263" s="136" t="s">
        <v>4</v>
      </c>
      <c r="R1263" s="130" t="s">
        <v>826</v>
      </c>
      <c r="S1263" s="109" t="s">
        <v>826</v>
      </c>
      <c r="T1263" s="109" t="s">
        <v>826</v>
      </c>
      <c r="U1263" s="109" t="s">
        <v>826</v>
      </c>
      <c r="V1263" s="109" t="s">
        <v>826</v>
      </c>
      <c r="W1263" s="109" t="s">
        <v>826</v>
      </c>
      <c r="X1263" s="107" t="str">
        <f t="shared" si="1232"/>
        <v>--1256-21-04</v>
      </c>
      <c r="Y1263" s="105" t="e">
        <f t="shared" ref="Y1263:AC1263" ca="1" si="1379">TRIM(SUBSTITUTE(SUBSTITUTE(OFFSET($Q1263,0,COLUMN()-COLUMN($AL$1)),CHAR(160)," "),_xludf.UNICHAR(8239)," "))</f>
        <v>#NAME?</v>
      </c>
      <c r="Z1263" s="105" t="e">
        <f t="shared" ca="1" si="1379"/>
        <v>#NAME?</v>
      </c>
      <c r="AA1263" s="105" t="e">
        <f t="shared" ca="1" si="1379"/>
        <v>#NAME?</v>
      </c>
      <c r="AB1263" s="105" t="e">
        <f t="shared" ca="1" si="1379"/>
        <v>#NAME?</v>
      </c>
      <c r="AC1263" s="105" t="e">
        <f t="shared" ca="1" si="1379"/>
        <v>#NAME?</v>
      </c>
      <c r="AD1263" s="107">
        <f t="shared" si="1338"/>
        <v>1</v>
      </c>
      <c r="AE1263" s="107" t="str">
        <f t="shared" si="1235"/>
        <v>2026-04</v>
      </c>
      <c r="AF1263" s="107">
        <f t="shared" si="1339"/>
        <v>1</v>
      </c>
      <c r="AG1263" s="107">
        <f t="shared" si="1340"/>
        <v>1</v>
      </c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</row>
    <row r="1264" spans="1:47" ht="24" customHeight="1" x14ac:dyDescent="0.3">
      <c r="A1264" s="48">
        <v>61</v>
      </c>
      <c r="B1264" s="109" t="s">
        <v>2205</v>
      </c>
      <c r="C1264" s="109" t="s">
        <v>1998</v>
      </c>
      <c r="D1264" s="109" t="s">
        <v>826</v>
      </c>
      <c r="E1264" s="109" t="s">
        <v>2206</v>
      </c>
      <c r="F1264" s="109" t="s">
        <v>2207</v>
      </c>
      <c r="G1264" s="109">
        <v>31</v>
      </c>
      <c r="H1264" s="130" t="s">
        <v>549</v>
      </c>
      <c r="I1264" s="125" t="s">
        <v>82</v>
      </c>
      <c r="J1264" s="109" t="s">
        <v>874</v>
      </c>
      <c r="K1264" s="109" t="s">
        <v>2208</v>
      </c>
      <c r="L1264" s="109" t="s">
        <v>35</v>
      </c>
      <c r="M1264" s="109" t="s">
        <v>89</v>
      </c>
      <c r="N1264" s="109" t="s">
        <v>84</v>
      </c>
      <c r="O1264" s="109" t="s">
        <v>826</v>
      </c>
      <c r="P1264" s="109" t="s">
        <v>85</v>
      </c>
      <c r="Q1264" s="136" t="s">
        <v>16</v>
      </c>
      <c r="R1264" s="130" t="s">
        <v>826</v>
      </c>
      <c r="S1264" s="109" t="s">
        <v>826</v>
      </c>
      <c r="T1264" s="109" t="s">
        <v>826</v>
      </c>
      <c r="U1264" s="109" t="s">
        <v>826</v>
      </c>
      <c r="V1264" s="109" t="s">
        <v>826</v>
      </c>
      <c r="W1264" s="109" t="s">
        <v>826</v>
      </c>
      <c r="X1264" s="107" t="str">
        <f t="shared" si="1232"/>
        <v>--1257-21-04</v>
      </c>
      <c r="Y1264" s="105" t="e">
        <f t="shared" ref="Y1264:AC1264" ca="1" si="1380">TRIM(SUBSTITUTE(SUBSTITUTE(OFFSET($Q1264,0,COLUMN()-COLUMN($AL$1)),CHAR(160)," "),_xludf.UNICHAR(8239)," "))</f>
        <v>#NAME?</v>
      </c>
      <c r="Z1264" s="105" t="e">
        <f t="shared" ca="1" si="1380"/>
        <v>#NAME?</v>
      </c>
      <c r="AA1264" s="105" t="e">
        <f t="shared" ca="1" si="1380"/>
        <v>#NAME?</v>
      </c>
      <c r="AB1264" s="105" t="e">
        <f t="shared" ca="1" si="1380"/>
        <v>#NAME?</v>
      </c>
      <c r="AC1264" s="105" t="e">
        <f t="shared" ca="1" si="1380"/>
        <v>#NAME?</v>
      </c>
      <c r="AD1264" s="107">
        <f t="shared" si="1338"/>
        <v>1</v>
      </c>
      <c r="AE1264" s="107" t="str">
        <f t="shared" si="1235"/>
        <v>2026-04</v>
      </c>
      <c r="AF1264" s="107">
        <f t="shared" si="1339"/>
        <v>1</v>
      </c>
      <c r="AG1264" s="107">
        <f t="shared" si="1340"/>
        <v>1</v>
      </c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</row>
    <row r="1265" spans="1:47" ht="24" customHeight="1" x14ac:dyDescent="0.3">
      <c r="A1265" s="48">
        <v>62</v>
      </c>
      <c r="B1265" s="109" t="s">
        <v>817</v>
      </c>
      <c r="C1265" s="109" t="s">
        <v>1998</v>
      </c>
      <c r="D1265" s="109" t="s">
        <v>826</v>
      </c>
      <c r="E1265" s="109" t="s">
        <v>2209</v>
      </c>
      <c r="F1265" s="109" t="s">
        <v>2210</v>
      </c>
      <c r="G1265" s="109">
        <v>58</v>
      </c>
      <c r="H1265" s="130" t="s">
        <v>549</v>
      </c>
      <c r="I1265" s="126" t="s">
        <v>88</v>
      </c>
      <c r="J1265" s="109" t="s">
        <v>897</v>
      </c>
      <c r="K1265" s="109" t="s">
        <v>2211</v>
      </c>
      <c r="L1265" s="109" t="s">
        <v>12</v>
      </c>
      <c r="M1265" s="109" t="s">
        <v>83</v>
      </c>
      <c r="N1265" s="109" t="s">
        <v>84</v>
      </c>
      <c r="O1265" s="109" t="s">
        <v>826</v>
      </c>
      <c r="P1265" s="109" t="s">
        <v>85</v>
      </c>
      <c r="Q1265" s="136" t="s">
        <v>4</v>
      </c>
      <c r="R1265" s="130" t="s">
        <v>826</v>
      </c>
      <c r="S1265" s="109" t="s">
        <v>826</v>
      </c>
      <c r="T1265" s="109" t="s">
        <v>826</v>
      </c>
      <c r="U1265" s="109" t="s">
        <v>826</v>
      </c>
      <c r="V1265" s="109" t="s">
        <v>826</v>
      </c>
      <c r="W1265" s="109" t="s">
        <v>826</v>
      </c>
      <c r="X1265" s="107" t="str">
        <f t="shared" si="1232"/>
        <v>--1258-21-04</v>
      </c>
      <c r="Y1265" s="105" t="e">
        <f t="shared" ref="Y1265:AC1265" ca="1" si="1381">TRIM(SUBSTITUTE(SUBSTITUTE(OFFSET($Q1265,0,COLUMN()-COLUMN($AL$1)),CHAR(160)," "),_xludf.UNICHAR(8239)," "))</f>
        <v>#NAME?</v>
      </c>
      <c r="Z1265" s="105" t="e">
        <f t="shared" ca="1" si="1381"/>
        <v>#NAME?</v>
      </c>
      <c r="AA1265" s="105" t="e">
        <f t="shared" ca="1" si="1381"/>
        <v>#NAME?</v>
      </c>
      <c r="AB1265" s="105" t="e">
        <f t="shared" ca="1" si="1381"/>
        <v>#NAME?</v>
      </c>
      <c r="AC1265" s="105" t="e">
        <f t="shared" ca="1" si="1381"/>
        <v>#NAME?</v>
      </c>
      <c r="AD1265" s="107">
        <f t="shared" si="1338"/>
        <v>1</v>
      </c>
      <c r="AE1265" s="107" t="str">
        <f t="shared" si="1235"/>
        <v>2026-04</v>
      </c>
      <c r="AF1265" s="107">
        <f t="shared" si="1339"/>
        <v>0</v>
      </c>
      <c r="AG1265" s="107">
        <f t="shared" si="1340"/>
        <v>0</v>
      </c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</row>
    <row r="1266" spans="1:47" ht="24" customHeight="1" x14ac:dyDescent="0.3">
      <c r="A1266" s="48">
        <v>63</v>
      </c>
      <c r="B1266" s="109" t="s">
        <v>2212</v>
      </c>
      <c r="C1266" s="109" t="s">
        <v>1998</v>
      </c>
      <c r="D1266" s="109" t="s">
        <v>826</v>
      </c>
      <c r="E1266" s="109" t="s">
        <v>2213</v>
      </c>
      <c r="F1266" s="109" t="s">
        <v>2214</v>
      </c>
      <c r="G1266" s="109">
        <v>34</v>
      </c>
      <c r="H1266" s="130" t="s">
        <v>549</v>
      </c>
      <c r="I1266" s="126" t="s">
        <v>88</v>
      </c>
      <c r="J1266" s="109" t="s">
        <v>897</v>
      </c>
      <c r="K1266" s="109" t="s">
        <v>2215</v>
      </c>
      <c r="L1266" s="109" t="s">
        <v>35</v>
      </c>
      <c r="M1266" s="109" t="s">
        <v>83</v>
      </c>
      <c r="N1266" s="109" t="s">
        <v>84</v>
      </c>
      <c r="O1266" s="109" t="s">
        <v>826</v>
      </c>
      <c r="P1266" s="109" t="s">
        <v>85</v>
      </c>
      <c r="Q1266" s="136" t="s">
        <v>4</v>
      </c>
      <c r="R1266" s="130" t="s">
        <v>826</v>
      </c>
      <c r="S1266" s="109" t="s">
        <v>826</v>
      </c>
      <c r="T1266" s="109" t="s">
        <v>826</v>
      </c>
      <c r="U1266" s="109" t="s">
        <v>826</v>
      </c>
      <c r="V1266" s="109" t="s">
        <v>826</v>
      </c>
      <c r="W1266" s="109" t="s">
        <v>826</v>
      </c>
      <c r="X1266" s="107" t="str">
        <f t="shared" si="1232"/>
        <v>--1259-21-04</v>
      </c>
      <c r="Y1266" s="105" t="e">
        <f t="shared" ref="Y1266:AC1266" ca="1" si="1382">TRIM(SUBSTITUTE(SUBSTITUTE(OFFSET($Q1266,0,COLUMN()-COLUMN($AL$1)),CHAR(160)," "),_xludf.UNICHAR(8239)," "))</f>
        <v>#NAME?</v>
      </c>
      <c r="Z1266" s="105" t="e">
        <f t="shared" ca="1" si="1382"/>
        <v>#NAME?</v>
      </c>
      <c r="AA1266" s="105" t="e">
        <f t="shared" ca="1" si="1382"/>
        <v>#NAME?</v>
      </c>
      <c r="AB1266" s="105" t="e">
        <f t="shared" ca="1" si="1382"/>
        <v>#NAME?</v>
      </c>
      <c r="AC1266" s="105" t="e">
        <f t="shared" ca="1" si="1382"/>
        <v>#NAME?</v>
      </c>
      <c r="AD1266" s="107">
        <f t="shared" si="1338"/>
        <v>1</v>
      </c>
      <c r="AE1266" s="107" t="str">
        <f t="shared" si="1235"/>
        <v>2026-04</v>
      </c>
      <c r="AF1266" s="107">
        <f t="shared" si="1339"/>
        <v>1</v>
      </c>
      <c r="AG1266" s="107">
        <f t="shared" si="1340"/>
        <v>1</v>
      </c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</row>
    <row r="1267" spans="1:47" ht="24" customHeight="1" x14ac:dyDescent="0.3">
      <c r="A1267" s="48">
        <v>64</v>
      </c>
      <c r="B1267" s="109" t="s">
        <v>325</v>
      </c>
      <c r="C1267" s="109" t="s">
        <v>1998</v>
      </c>
      <c r="D1267" s="109" t="s">
        <v>826</v>
      </c>
      <c r="E1267" s="109" t="s">
        <v>2216</v>
      </c>
      <c r="F1267" s="109" t="s">
        <v>2217</v>
      </c>
      <c r="G1267" s="109">
        <v>43</v>
      </c>
      <c r="H1267" s="130" t="s">
        <v>549</v>
      </c>
      <c r="I1267" s="126" t="s">
        <v>88</v>
      </c>
      <c r="J1267" s="109" t="s">
        <v>897</v>
      </c>
      <c r="K1267" s="109" t="s">
        <v>2218</v>
      </c>
      <c r="L1267" s="109" t="s">
        <v>35</v>
      </c>
      <c r="M1267" s="109" t="s">
        <v>83</v>
      </c>
      <c r="N1267" s="109" t="s">
        <v>84</v>
      </c>
      <c r="O1267" s="109" t="s">
        <v>826</v>
      </c>
      <c r="P1267" s="109" t="s">
        <v>85</v>
      </c>
      <c r="Q1267" s="136" t="s">
        <v>4</v>
      </c>
      <c r="R1267" s="130" t="s">
        <v>826</v>
      </c>
      <c r="S1267" s="109" t="s">
        <v>826</v>
      </c>
      <c r="T1267" s="109" t="s">
        <v>826</v>
      </c>
      <c r="U1267" s="109" t="s">
        <v>826</v>
      </c>
      <c r="V1267" s="109" t="s">
        <v>826</v>
      </c>
      <c r="W1267" s="109" t="s">
        <v>826</v>
      </c>
      <c r="X1267" s="107" t="str">
        <f t="shared" si="1232"/>
        <v>--1260-21-04</v>
      </c>
      <c r="Y1267" s="105" t="e">
        <f t="shared" ref="Y1267:AC1267" ca="1" si="1383">TRIM(SUBSTITUTE(SUBSTITUTE(OFFSET($Q1267,0,COLUMN()-COLUMN($AL$1)),CHAR(160)," "),_xludf.UNICHAR(8239)," "))</f>
        <v>#NAME?</v>
      </c>
      <c r="Z1267" s="105" t="e">
        <f t="shared" ca="1" si="1383"/>
        <v>#NAME?</v>
      </c>
      <c r="AA1267" s="105" t="e">
        <f t="shared" ca="1" si="1383"/>
        <v>#NAME?</v>
      </c>
      <c r="AB1267" s="105" t="e">
        <f t="shared" ca="1" si="1383"/>
        <v>#NAME?</v>
      </c>
      <c r="AC1267" s="105" t="e">
        <f t="shared" ca="1" si="1383"/>
        <v>#NAME?</v>
      </c>
      <c r="AD1267" s="107">
        <f t="shared" si="1338"/>
        <v>1</v>
      </c>
      <c r="AE1267" s="107" t="str">
        <f t="shared" si="1235"/>
        <v>2026-04</v>
      </c>
      <c r="AF1267" s="107">
        <f t="shared" si="1339"/>
        <v>0</v>
      </c>
      <c r="AG1267" s="107">
        <f t="shared" si="1340"/>
        <v>0</v>
      </c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</row>
    <row r="1268" spans="1:47" ht="24" customHeight="1" x14ac:dyDescent="0.3">
      <c r="A1268" s="48">
        <v>65</v>
      </c>
      <c r="B1268" s="109" t="s">
        <v>2219</v>
      </c>
      <c r="C1268" s="109" t="s">
        <v>1998</v>
      </c>
      <c r="D1268" s="109" t="s">
        <v>826</v>
      </c>
      <c r="E1268" s="109" t="s">
        <v>2220</v>
      </c>
      <c r="F1268" s="109" t="s">
        <v>2221</v>
      </c>
      <c r="G1268" s="109">
        <v>8</v>
      </c>
      <c r="H1268" s="130" t="s">
        <v>976</v>
      </c>
      <c r="I1268" s="125" t="s">
        <v>82</v>
      </c>
      <c r="J1268" s="109" t="s">
        <v>874</v>
      </c>
      <c r="K1268" s="109" t="s">
        <v>1871</v>
      </c>
      <c r="L1268" s="109" t="s">
        <v>35</v>
      </c>
      <c r="M1268" s="109" t="s">
        <v>89</v>
      </c>
      <c r="N1268" s="109" t="s">
        <v>84</v>
      </c>
      <c r="O1268" s="109" t="s">
        <v>826</v>
      </c>
      <c r="P1268" s="109" t="s">
        <v>85</v>
      </c>
      <c r="Q1268" s="136" t="s">
        <v>16</v>
      </c>
      <c r="R1268" s="130" t="s">
        <v>826</v>
      </c>
      <c r="S1268" s="109" t="s">
        <v>826</v>
      </c>
      <c r="T1268" s="109" t="s">
        <v>826</v>
      </c>
      <c r="U1268" s="109" t="s">
        <v>826</v>
      </c>
      <c r="V1268" s="109" t="s">
        <v>826</v>
      </c>
      <c r="W1268" s="109" t="s">
        <v>826</v>
      </c>
      <c r="X1268" s="107" t="str">
        <f t="shared" si="1232"/>
        <v>--1261-21-04</v>
      </c>
      <c r="Y1268" s="105" t="e">
        <f t="shared" ref="Y1268:AC1268" ca="1" si="1384">TRIM(SUBSTITUTE(SUBSTITUTE(OFFSET($Q1268,0,COLUMN()-COLUMN($AL$1)),CHAR(160)," "),_xludf.UNICHAR(8239)," "))</f>
        <v>#NAME?</v>
      </c>
      <c r="Z1268" s="105" t="e">
        <f t="shared" ca="1" si="1384"/>
        <v>#NAME?</v>
      </c>
      <c r="AA1268" s="105" t="e">
        <f t="shared" ca="1" si="1384"/>
        <v>#NAME?</v>
      </c>
      <c r="AB1268" s="105" t="e">
        <f t="shared" ca="1" si="1384"/>
        <v>#NAME?</v>
      </c>
      <c r="AC1268" s="105" t="e">
        <f t="shared" ca="1" si="1384"/>
        <v>#NAME?</v>
      </c>
      <c r="AD1268" s="107">
        <f t="shared" si="1338"/>
        <v>1</v>
      </c>
      <c r="AE1268" s="107" t="str">
        <f t="shared" si="1235"/>
        <v>2026-04</v>
      </c>
      <c r="AF1268" s="107">
        <f t="shared" si="1339"/>
        <v>1</v>
      </c>
      <c r="AG1268" s="107">
        <f t="shared" si="1340"/>
        <v>1</v>
      </c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</row>
    <row r="1269" spans="1:47" ht="24" customHeight="1" thickBot="1" x14ac:dyDescent="0.35">
      <c r="A1269" s="48">
        <v>66</v>
      </c>
      <c r="B1269" s="109" t="s">
        <v>2222</v>
      </c>
      <c r="C1269" s="109" t="s">
        <v>1998</v>
      </c>
      <c r="D1269" s="109" t="s">
        <v>826</v>
      </c>
      <c r="E1269" s="109" t="s">
        <v>2223</v>
      </c>
      <c r="F1269" s="109" t="s">
        <v>2224</v>
      </c>
      <c r="G1269" s="109">
        <v>63</v>
      </c>
      <c r="H1269" s="130" t="s">
        <v>941</v>
      </c>
      <c r="I1269" s="126" t="s">
        <v>88</v>
      </c>
      <c r="J1269" s="109" t="s">
        <v>897</v>
      </c>
      <c r="K1269" s="109" t="s">
        <v>2225</v>
      </c>
      <c r="L1269" s="109" t="s">
        <v>35</v>
      </c>
      <c r="M1269" s="109" t="s">
        <v>83</v>
      </c>
      <c r="N1269" s="109" t="s">
        <v>84</v>
      </c>
      <c r="O1269" s="109" t="s">
        <v>826</v>
      </c>
      <c r="P1269" s="109" t="s">
        <v>85</v>
      </c>
      <c r="Q1269" s="136" t="s">
        <v>4</v>
      </c>
      <c r="R1269" s="130" t="s">
        <v>826</v>
      </c>
      <c r="S1269" s="109" t="s">
        <v>826</v>
      </c>
      <c r="T1269" s="109" t="s">
        <v>826</v>
      </c>
      <c r="U1269" s="109" t="s">
        <v>826</v>
      </c>
      <c r="V1269" s="109" t="s">
        <v>826</v>
      </c>
      <c r="W1269" s="109" t="s">
        <v>826</v>
      </c>
      <c r="X1269" s="107" t="str">
        <f t="shared" si="1232"/>
        <v>--1262-21-04</v>
      </c>
      <c r="Y1269" s="105" t="e">
        <f t="shared" ref="Y1269:AC1269" ca="1" si="1385">TRIM(SUBSTITUTE(SUBSTITUTE(OFFSET($Q1269,0,COLUMN()-COLUMN($AL$1)),CHAR(160)," "),_xludf.UNICHAR(8239)," "))</f>
        <v>#NAME?</v>
      </c>
      <c r="Z1269" s="105" t="e">
        <f t="shared" ca="1" si="1385"/>
        <v>#NAME?</v>
      </c>
      <c r="AA1269" s="105" t="e">
        <f t="shared" ca="1" si="1385"/>
        <v>#NAME?</v>
      </c>
      <c r="AB1269" s="105" t="e">
        <f t="shared" ca="1" si="1385"/>
        <v>#NAME?</v>
      </c>
      <c r="AC1269" s="105" t="e">
        <f t="shared" ca="1" si="1385"/>
        <v>#NAME?</v>
      </c>
      <c r="AD1269" s="107">
        <f t="shared" si="1338"/>
        <v>1</v>
      </c>
      <c r="AE1269" s="107" t="str">
        <f t="shared" si="1235"/>
        <v>2026-04</v>
      </c>
      <c r="AF1269" s="107">
        <f t="shared" si="1339"/>
        <v>1</v>
      </c>
      <c r="AG1269" s="107">
        <f t="shared" si="1340"/>
        <v>1</v>
      </c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</row>
    <row r="1270" spans="1:47" ht="36.75" customHeight="1" thickBot="1" x14ac:dyDescent="0.35">
      <c r="A1270" s="49">
        <v>1</v>
      </c>
      <c r="B1270" s="108" t="s">
        <v>423</v>
      </c>
      <c r="C1270" s="118">
        <v>46111</v>
      </c>
      <c r="D1270" s="108"/>
      <c r="E1270" s="108">
        <v>803892298</v>
      </c>
      <c r="F1270" s="118">
        <v>34407</v>
      </c>
      <c r="G1270" s="108">
        <v>32</v>
      </c>
      <c r="H1270" s="124" t="str">
        <f t="shared" ref="H1270:H1336" si="1386">IF(G1270="","",IF(G1270&lt;=5,"0-5",IF(G1270&lt;=18,"6-18",IF(G1270&lt;=60,"19-60","+60"))))</f>
        <v>19-60</v>
      </c>
      <c r="I1270" s="126" t="s">
        <v>82</v>
      </c>
      <c r="J1270" s="108"/>
      <c r="K1270" s="108">
        <v>595664618</v>
      </c>
      <c r="L1270" s="109" t="s">
        <v>35</v>
      </c>
      <c r="M1270" s="109" t="s">
        <v>83</v>
      </c>
      <c r="N1270" s="109" t="s">
        <v>84</v>
      </c>
      <c r="O1270" s="105"/>
      <c r="P1270" s="109" t="s">
        <v>85</v>
      </c>
      <c r="Q1270" s="136" t="s">
        <v>16</v>
      </c>
      <c r="R1270" s="137"/>
      <c r="S1270" s="107"/>
      <c r="T1270" s="106"/>
      <c r="U1270" s="106"/>
      <c r="V1270" s="107"/>
      <c r="W1270" s="107"/>
      <c r="X1270" s="107" t="str">
        <f t="shared" si="1232"/>
        <v>--1263-30-03</v>
      </c>
      <c r="Y1270" s="105" t="e">
        <f t="shared" ref="Y1270:AC1270" ca="1" si="1387">TRIM(SUBSTITUTE(SUBSTITUTE(OFFSET(#REF!,0,COLUMN()-COLUMN($AL$1)),CHAR(160)," "),_xludf.UNICHAR(8239)," "))</f>
        <v>#REF!</v>
      </c>
      <c r="Z1270" s="105" t="e">
        <f t="shared" ca="1" si="1387"/>
        <v>#REF!</v>
      </c>
      <c r="AA1270" s="105" t="e">
        <f t="shared" ca="1" si="1387"/>
        <v>#REF!</v>
      </c>
      <c r="AB1270" s="105" t="e">
        <f t="shared" ca="1" si="1387"/>
        <v>#REF!</v>
      </c>
      <c r="AC1270" s="105" t="e">
        <f t="shared" ca="1" si="1387"/>
        <v>#REF!</v>
      </c>
      <c r="AD1270" s="107">
        <f t="shared" si="1338"/>
        <v>0</v>
      </c>
      <c r="AE1270" s="107" t="str">
        <f t="shared" si="1235"/>
        <v>2026-03</v>
      </c>
      <c r="AF1270" s="107">
        <f t="shared" si="1339"/>
        <v>0</v>
      </c>
      <c r="AG1270" s="107">
        <f t="shared" si="1340"/>
        <v>0</v>
      </c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</row>
    <row r="1271" spans="1:47" ht="36.75" customHeight="1" thickBot="1" x14ac:dyDescent="0.35">
      <c r="A1271" s="49">
        <v>2</v>
      </c>
      <c r="B1271" s="108" t="s">
        <v>119</v>
      </c>
      <c r="C1271" s="118">
        <v>46111</v>
      </c>
      <c r="D1271" s="108"/>
      <c r="E1271" s="108">
        <v>443104294</v>
      </c>
      <c r="F1271" s="118">
        <v>44034</v>
      </c>
      <c r="G1271" s="108">
        <v>6</v>
      </c>
      <c r="H1271" s="124" t="str">
        <f t="shared" si="1386"/>
        <v>6-18</v>
      </c>
      <c r="I1271" s="126" t="s">
        <v>82</v>
      </c>
      <c r="J1271" s="108"/>
      <c r="K1271" s="108">
        <v>568488710</v>
      </c>
      <c r="L1271" s="109" t="s">
        <v>35</v>
      </c>
      <c r="M1271" s="108" t="s">
        <v>89</v>
      </c>
      <c r="N1271" s="109" t="s">
        <v>84</v>
      </c>
      <c r="O1271" s="105"/>
      <c r="P1271" s="109" t="s">
        <v>85</v>
      </c>
      <c r="Q1271" s="136" t="s">
        <v>16</v>
      </c>
      <c r="R1271" s="137"/>
      <c r="S1271" s="107"/>
      <c r="T1271" s="106"/>
      <c r="U1271" s="106"/>
      <c r="V1271" s="107"/>
      <c r="W1271" s="107"/>
      <c r="X1271" s="107" t="str">
        <f t="shared" si="1232"/>
        <v>--1264-30-03</v>
      </c>
      <c r="Y1271" s="105" t="e">
        <f t="shared" ref="Y1271:AC1271" ca="1" si="1388">TRIM(SUBSTITUTE(SUBSTITUTE(OFFSET(#REF!,0,COLUMN()-COLUMN($AL$1)),CHAR(160)," "),_xludf.UNICHAR(8239)," "))</f>
        <v>#REF!</v>
      </c>
      <c r="Z1271" s="105" t="e">
        <f t="shared" ca="1" si="1388"/>
        <v>#REF!</v>
      </c>
      <c r="AA1271" s="105" t="e">
        <f t="shared" ca="1" si="1388"/>
        <v>#REF!</v>
      </c>
      <c r="AB1271" s="105" t="e">
        <f t="shared" ca="1" si="1388"/>
        <v>#REF!</v>
      </c>
      <c r="AC1271" s="105" t="e">
        <f t="shared" ca="1" si="1388"/>
        <v>#REF!</v>
      </c>
      <c r="AD1271" s="107">
        <f t="shared" si="1338"/>
        <v>1</v>
      </c>
      <c r="AE1271" s="107" t="str">
        <f t="shared" si="1235"/>
        <v>2026-03</v>
      </c>
      <c r="AF1271" s="107">
        <f t="shared" si="1339"/>
        <v>0</v>
      </c>
      <c r="AG1271" s="107">
        <f t="shared" si="1340"/>
        <v>0</v>
      </c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</row>
    <row r="1272" spans="1:47" ht="36.75" customHeight="1" thickBot="1" x14ac:dyDescent="0.35">
      <c r="A1272" s="49">
        <v>3</v>
      </c>
      <c r="B1272" s="108" t="s">
        <v>128</v>
      </c>
      <c r="C1272" s="118">
        <v>46111</v>
      </c>
      <c r="D1272" s="108"/>
      <c r="E1272" s="108">
        <v>426336038</v>
      </c>
      <c r="F1272" s="118">
        <v>39452</v>
      </c>
      <c r="G1272" s="108">
        <v>18</v>
      </c>
      <c r="H1272" s="124" t="str">
        <f t="shared" si="1386"/>
        <v>6-18</v>
      </c>
      <c r="I1272" s="126" t="s">
        <v>88</v>
      </c>
      <c r="J1272" s="108"/>
      <c r="K1272" s="108">
        <v>597681953</v>
      </c>
      <c r="L1272" s="109" t="s">
        <v>35</v>
      </c>
      <c r="M1272" s="108" t="s">
        <v>94</v>
      </c>
      <c r="N1272" s="109" t="s">
        <v>84</v>
      </c>
      <c r="O1272" s="105"/>
      <c r="P1272" s="109" t="s">
        <v>85</v>
      </c>
      <c r="Q1272" s="136" t="s">
        <v>16</v>
      </c>
      <c r="R1272" s="137"/>
      <c r="S1272" s="107"/>
      <c r="T1272" s="106"/>
      <c r="U1272" s="106"/>
      <c r="V1272" s="107"/>
      <c r="W1272" s="107"/>
      <c r="X1272" s="107" t="str">
        <f t="shared" si="1232"/>
        <v>--1265-30-03</v>
      </c>
      <c r="Y1272" s="105" t="e">
        <f t="shared" ref="Y1272:AC1272" ca="1" si="1389">TRIM(SUBSTITUTE(SUBSTITUTE(OFFSET(#REF!,0,COLUMN()-COLUMN($AL$1)),CHAR(160)," "),_xludf.UNICHAR(8239)," "))</f>
        <v>#REF!</v>
      </c>
      <c r="Z1272" s="105" t="e">
        <f t="shared" ca="1" si="1389"/>
        <v>#REF!</v>
      </c>
      <c r="AA1272" s="105" t="e">
        <f t="shared" ca="1" si="1389"/>
        <v>#REF!</v>
      </c>
      <c r="AB1272" s="105" t="e">
        <f t="shared" ca="1" si="1389"/>
        <v>#REF!</v>
      </c>
      <c r="AC1272" s="105" t="e">
        <f t="shared" ca="1" si="1389"/>
        <v>#REF!</v>
      </c>
      <c r="AD1272" s="107">
        <f t="shared" si="1338"/>
        <v>1</v>
      </c>
      <c r="AE1272" s="107" t="str">
        <f t="shared" si="1235"/>
        <v>2026-03</v>
      </c>
      <c r="AF1272" s="107">
        <f t="shared" si="1339"/>
        <v>0</v>
      </c>
      <c r="AG1272" s="107">
        <f t="shared" si="1340"/>
        <v>0</v>
      </c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</row>
    <row r="1273" spans="1:47" ht="36.75" customHeight="1" thickBot="1" x14ac:dyDescent="0.35">
      <c r="A1273" s="49">
        <v>4</v>
      </c>
      <c r="B1273" s="108" t="s">
        <v>311</v>
      </c>
      <c r="C1273" s="118">
        <v>46112</v>
      </c>
      <c r="D1273" s="108"/>
      <c r="E1273" s="108">
        <v>445292386</v>
      </c>
      <c r="F1273" s="118">
        <v>44730</v>
      </c>
      <c r="G1273" s="108">
        <v>4</v>
      </c>
      <c r="H1273" s="124" t="str">
        <f t="shared" si="1386"/>
        <v>0-5</v>
      </c>
      <c r="I1273" s="126" t="s">
        <v>88</v>
      </c>
      <c r="J1273" s="108"/>
      <c r="K1273" s="108">
        <v>599698667</v>
      </c>
      <c r="L1273" s="109" t="s">
        <v>35</v>
      </c>
      <c r="M1273" s="108" t="s">
        <v>89</v>
      </c>
      <c r="N1273" s="109" t="s">
        <v>84</v>
      </c>
      <c r="O1273" s="105"/>
      <c r="P1273" s="109" t="s">
        <v>85</v>
      </c>
      <c r="Q1273" s="136" t="s">
        <v>16</v>
      </c>
      <c r="R1273" s="137"/>
      <c r="S1273" s="107"/>
      <c r="T1273" s="106"/>
      <c r="U1273" s="106"/>
      <c r="V1273" s="107"/>
      <c r="W1273" s="107"/>
      <c r="X1273" s="107" t="str">
        <f t="shared" si="1232"/>
        <v>--1266-31-03</v>
      </c>
      <c r="Y1273" s="105" t="e">
        <f t="shared" ref="Y1273:AC1273" ca="1" si="1390">TRIM(SUBSTITUTE(SUBSTITUTE(OFFSET(#REF!,0,COLUMN()-COLUMN($AL$1)),CHAR(160)," "),_xludf.UNICHAR(8239)," "))</f>
        <v>#REF!</v>
      </c>
      <c r="Z1273" s="105" t="e">
        <f t="shared" ca="1" si="1390"/>
        <v>#REF!</v>
      </c>
      <c r="AA1273" s="105" t="e">
        <f t="shared" ca="1" si="1390"/>
        <v>#REF!</v>
      </c>
      <c r="AB1273" s="105" t="e">
        <f t="shared" ca="1" si="1390"/>
        <v>#REF!</v>
      </c>
      <c r="AC1273" s="105" t="e">
        <f t="shared" ca="1" si="1390"/>
        <v>#REF!</v>
      </c>
      <c r="AD1273" s="107">
        <f t="shared" si="1338"/>
        <v>0</v>
      </c>
      <c r="AE1273" s="107" t="str">
        <f t="shared" si="1235"/>
        <v>2026-03</v>
      </c>
      <c r="AF1273" s="107">
        <f t="shared" si="1339"/>
        <v>1</v>
      </c>
      <c r="AG1273" s="107">
        <f t="shared" si="1340"/>
        <v>0</v>
      </c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</row>
    <row r="1274" spans="1:47" ht="36.75" customHeight="1" thickBot="1" x14ac:dyDescent="0.35">
      <c r="A1274" s="49">
        <v>5</v>
      </c>
      <c r="B1274" s="108" t="s">
        <v>106</v>
      </c>
      <c r="C1274" s="118">
        <v>46112</v>
      </c>
      <c r="D1274" s="108"/>
      <c r="E1274" s="108">
        <v>802111419</v>
      </c>
      <c r="F1274" s="118">
        <v>32474</v>
      </c>
      <c r="G1274" s="108">
        <v>38</v>
      </c>
      <c r="H1274" s="124" t="str">
        <f t="shared" si="1386"/>
        <v>19-60</v>
      </c>
      <c r="I1274" s="126" t="s">
        <v>82</v>
      </c>
      <c r="J1274" s="108"/>
      <c r="K1274" s="108">
        <v>599623072</v>
      </c>
      <c r="L1274" s="109" t="s">
        <v>35</v>
      </c>
      <c r="M1274" s="108" t="s">
        <v>83</v>
      </c>
      <c r="N1274" s="109" t="s">
        <v>84</v>
      </c>
      <c r="O1274" s="105"/>
      <c r="P1274" s="109" t="s">
        <v>85</v>
      </c>
      <c r="Q1274" s="136" t="s">
        <v>4</v>
      </c>
      <c r="R1274" s="137"/>
      <c r="S1274" s="107"/>
      <c r="T1274" s="106"/>
      <c r="U1274" s="106"/>
      <c r="V1274" s="107"/>
      <c r="W1274" s="107"/>
      <c r="X1274" s="107" t="str">
        <f t="shared" si="1232"/>
        <v>--1267-31-03</v>
      </c>
      <c r="Y1274" s="105" t="e">
        <f t="shared" ref="Y1274:AC1274" ca="1" si="1391">TRIM(SUBSTITUTE(SUBSTITUTE(OFFSET(#REF!,0,COLUMN()-COLUMN($AL$1)),CHAR(160)," "),_xludf.UNICHAR(8239)," "))</f>
        <v>#REF!</v>
      </c>
      <c r="Z1274" s="105" t="e">
        <f t="shared" ca="1" si="1391"/>
        <v>#REF!</v>
      </c>
      <c r="AA1274" s="105" t="e">
        <f t="shared" ca="1" si="1391"/>
        <v>#REF!</v>
      </c>
      <c r="AB1274" s="105" t="e">
        <f t="shared" ca="1" si="1391"/>
        <v>#REF!</v>
      </c>
      <c r="AC1274" s="105" t="e">
        <f t="shared" ca="1" si="1391"/>
        <v>#REF!</v>
      </c>
      <c r="AD1274" s="107">
        <f t="shared" si="1338"/>
        <v>0</v>
      </c>
      <c r="AE1274" s="107" t="str">
        <f t="shared" si="1235"/>
        <v>2026-03</v>
      </c>
      <c r="AF1274" s="107">
        <f t="shared" si="1339"/>
        <v>0</v>
      </c>
      <c r="AG1274" s="107">
        <f t="shared" si="1340"/>
        <v>0</v>
      </c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</row>
    <row r="1275" spans="1:47" ht="36.75" customHeight="1" thickBot="1" x14ac:dyDescent="0.35">
      <c r="A1275" s="49">
        <v>6</v>
      </c>
      <c r="B1275" s="108" t="s">
        <v>246</v>
      </c>
      <c r="C1275" s="118">
        <v>46112</v>
      </c>
      <c r="D1275" s="108"/>
      <c r="E1275" s="108">
        <v>900771916</v>
      </c>
      <c r="F1275" s="118">
        <v>27128</v>
      </c>
      <c r="G1275" s="108">
        <v>52</v>
      </c>
      <c r="H1275" s="124" t="str">
        <f t="shared" si="1386"/>
        <v>19-60</v>
      </c>
      <c r="I1275" s="126" t="s">
        <v>82</v>
      </c>
      <c r="J1275" s="108"/>
      <c r="K1275" s="108">
        <v>592813187</v>
      </c>
      <c r="L1275" s="109" t="s">
        <v>35</v>
      </c>
      <c r="M1275" s="108" t="s">
        <v>83</v>
      </c>
      <c r="N1275" s="109" t="s">
        <v>84</v>
      </c>
      <c r="O1275" s="105"/>
      <c r="P1275" s="109" t="s">
        <v>85</v>
      </c>
      <c r="Q1275" s="136" t="s">
        <v>4</v>
      </c>
      <c r="R1275" s="137"/>
      <c r="S1275" s="107"/>
      <c r="T1275" s="106"/>
      <c r="U1275" s="106"/>
      <c r="V1275" s="107"/>
      <c r="W1275" s="107"/>
      <c r="X1275" s="107" t="str">
        <f t="shared" si="1232"/>
        <v>--1268-31-03</v>
      </c>
      <c r="Y1275" s="105" t="e">
        <f t="shared" ref="Y1275:AC1275" ca="1" si="1392">TRIM(SUBSTITUTE(SUBSTITUTE(OFFSET(#REF!,0,COLUMN()-COLUMN($AL$1)),CHAR(160)," "),_xludf.UNICHAR(8239)," "))</f>
        <v>#REF!</v>
      </c>
      <c r="Z1275" s="105" t="e">
        <f t="shared" ca="1" si="1392"/>
        <v>#REF!</v>
      </c>
      <c r="AA1275" s="105" t="e">
        <f t="shared" ca="1" si="1392"/>
        <v>#REF!</v>
      </c>
      <c r="AB1275" s="105" t="e">
        <f t="shared" ca="1" si="1392"/>
        <v>#REF!</v>
      </c>
      <c r="AC1275" s="105" t="e">
        <f t="shared" ca="1" si="1392"/>
        <v>#REF!</v>
      </c>
      <c r="AD1275" s="107">
        <f t="shared" si="1338"/>
        <v>0</v>
      </c>
      <c r="AE1275" s="107" t="str">
        <f t="shared" si="1235"/>
        <v>2026-03</v>
      </c>
      <c r="AF1275" s="107">
        <f t="shared" si="1339"/>
        <v>1</v>
      </c>
      <c r="AG1275" s="107">
        <f t="shared" si="1340"/>
        <v>0</v>
      </c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</row>
    <row r="1276" spans="1:47" ht="36.75" customHeight="1" thickBot="1" x14ac:dyDescent="0.35">
      <c r="A1276" s="49">
        <v>7</v>
      </c>
      <c r="B1276" s="108" t="s">
        <v>258</v>
      </c>
      <c r="C1276" s="118">
        <v>46114</v>
      </c>
      <c r="D1276" s="108"/>
      <c r="E1276" s="108">
        <v>801906355</v>
      </c>
      <c r="F1276" s="118">
        <v>32416</v>
      </c>
      <c r="G1276" s="108">
        <v>38</v>
      </c>
      <c r="H1276" s="124" t="str">
        <f t="shared" si="1386"/>
        <v>19-60</v>
      </c>
      <c r="I1276" s="126" t="s">
        <v>88</v>
      </c>
      <c r="J1276" s="108"/>
      <c r="K1276" s="108">
        <v>599477426</v>
      </c>
      <c r="L1276" s="109" t="s">
        <v>35</v>
      </c>
      <c r="M1276" s="108" t="s">
        <v>83</v>
      </c>
      <c r="N1276" s="109" t="s">
        <v>84</v>
      </c>
      <c r="O1276" s="105"/>
      <c r="P1276" s="109" t="s">
        <v>85</v>
      </c>
      <c r="Q1276" s="136" t="s">
        <v>4</v>
      </c>
      <c r="R1276" s="137"/>
      <c r="S1276" s="107"/>
      <c r="T1276" s="106"/>
      <c r="U1276" s="106"/>
      <c r="V1276" s="107"/>
      <c r="W1276" s="107"/>
      <c r="X1276" s="107" t="str">
        <f t="shared" si="1232"/>
        <v>--1269-02-04</v>
      </c>
      <c r="Y1276" s="105" t="e">
        <f t="shared" ref="Y1276:AC1276" ca="1" si="1393">TRIM(SUBSTITUTE(SUBSTITUTE(OFFSET(#REF!,0,COLUMN()-COLUMN($AL$1)),CHAR(160)," "),_xludf.UNICHAR(8239)," "))</f>
        <v>#REF!</v>
      </c>
      <c r="Z1276" s="105" t="e">
        <f t="shared" ca="1" si="1393"/>
        <v>#REF!</v>
      </c>
      <c r="AA1276" s="105" t="e">
        <f t="shared" ca="1" si="1393"/>
        <v>#REF!</v>
      </c>
      <c r="AB1276" s="105" t="e">
        <f t="shared" ca="1" si="1393"/>
        <v>#REF!</v>
      </c>
      <c r="AC1276" s="105" t="e">
        <f t="shared" ca="1" si="1393"/>
        <v>#REF!</v>
      </c>
      <c r="AD1276" s="107">
        <f t="shared" si="1338"/>
        <v>1</v>
      </c>
      <c r="AE1276" s="107" t="str">
        <f t="shared" si="1235"/>
        <v>2026-04</v>
      </c>
      <c r="AF1276" s="107">
        <f t="shared" si="1339"/>
        <v>0</v>
      </c>
      <c r="AG1276" s="107">
        <f t="shared" si="1340"/>
        <v>0</v>
      </c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</row>
    <row r="1277" spans="1:47" ht="36.75" customHeight="1" thickBot="1" x14ac:dyDescent="0.35">
      <c r="A1277" s="49">
        <v>8</v>
      </c>
      <c r="B1277" s="108" t="s">
        <v>477</v>
      </c>
      <c r="C1277" s="118">
        <v>46121</v>
      </c>
      <c r="D1277" s="108"/>
      <c r="E1277" s="108">
        <v>803766849</v>
      </c>
      <c r="F1277" s="118">
        <v>33646</v>
      </c>
      <c r="G1277" s="108">
        <v>34</v>
      </c>
      <c r="H1277" s="124" t="str">
        <f t="shared" si="1386"/>
        <v>19-60</v>
      </c>
      <c r="I1277" s="126" t="s">
        <v>82</v>
      </c>
      <c r="J1277" s="108"/>
      <c r="K1277" s="108">
        <v>599340873</v>
      </c>
      <c r="L1277" s="109" t="s">
        <v>35</v>
      </c>
      <c r="M1277" s="108" t="s">
        <v>83</v>
      </c>
      <c r="N1277" s="109" t="s">
        <v>84</v>
      </c>
      <c r="O1277" s="105"/>
      <c r="P1277" s="109" t="s">
        <v>85</v>
      </c>
      <c r="Q1277" s="136" t="s">
        <v>4</v>
      </c>
      <c r="R1277" s="137"/>
      <c r="S1277" s="107"/>
      <c r="T1277" s="106"/>
      <c r="U1277" s="106"/>
      <c r="V1277" s="107"/>
      <c r="W1277" s="107"/>
      <c r="X1277" s="107" t="str">
        <f t="shared" si="1232"/>
        <v>--1270-09-04</v>
      </c>
      <c r="Y1277" s="105" t="e">
        <f t="shared" ref="Y1277:AC1277" ca="1" si="1394">TRIM(SUBSTITUTE(SUBSTITUTE(OFFSET(#REF!,0,COLUMN()-COLUMN($AL$1)),CHAR(160)," "),_xludf.UNICHAR(8239)," "))</f>
        <v>#REF!</v>
      </c>
      <c r="Z1277" s="105" t="e">
        <f t="shared" ca="1" si="1394"/>
        <v>#REF!</v>
      </c>
      <c r="AA1277" s="105" t="e">
        <f t="shared" ca="1" si="1394"/>
        <v>#REF!</v>
      </c>
      <c r="AB1277" s="105" t="e">
        <f t="shared" ca="1" si="1394"/>
        <v>#REF!</v>
      </c>
      <c r="AC1277" s="105" t="e">
        <f t="shared" ca="1" si="1394"/>
        <v>#REF!</v>
      </c>
      <c r="AD1277" s="107">
        <f t="shared" si="1338"/>
        <v>0</v>
      </c>
      <c r="AE1277" s="107" t="str">
        <f t="shared" si="1235"/>
        <v>2026-04</v>
      </c>
      <c r="AF1277" s="107">
        <f t="shared" si="1339"/>
        <v>0</v>
      </c>
      <c r="AG1277" s="107">
        <f t="shared" si="1340"/>
        <v>0</v>
      </c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</row>
    <row r="1278" spans="1:47" ht="36.75" customHeight="1" thickBot="1" x14ac:dyDescent="0.35">
      <c r="A1278" s="49">
        <v>9</v>
      </c>
      <c r="B1278" s="108" t="s">
        <v>316</v>
      </c>
      <c r="C1278" s="118">
        <v>46131</v>
      </c>
      <c r="D1278" s="108"/>
      <c r="E1278" s="108">
        <v>424738474</v>
      </c>
      <c r="F1278" s="118">
        <v>39654</v>
      </c>
      <c r="G1278" s="108">
        <v>18</v>
      </c>
      <c r="H1278" s="124" t="str">
        <f t="shared" si="1386"/>
        <v>6-18</v>
      </c>
      <c r="I1278" s="126" t="s">
        <v>82</v>
      </c>
      <c r="J1278" s="108"/>
      <c r="K1278" s="108">
        <v>594233017</v>
      </c>
      <c r="L1278" s="109" t="s">
        <v>35</v>
      </c>
      <c r="M1278" s="108" t="s">
        <v>94</v>
      </c>
      <c r="N1278" s="109" t="s">
        <v>84</v>
      </c>
      <c r="O1278" s="105"/>
      <c r="P1278" s="109" t="s">
        <v>85</v>
      </c>
      <c r="Q1278" s="136" t="s">
        <v>16</v>
      </c>
      <c r="R1278" s="137"/>
      <c r="S1278" s="107"/>
      <c r="T1278" s="106"/>
      <c r="U1278" s="106"/>
      <c r="V1278" s="107"/>
      <c r="W1278" s="107"/>
      <c r="X1278" s="107" t="str">
        <f t="shared" si="1232"/>
        <v>--1271-19-04</v>
      </c>
      <c r="Y1278" s="105" t="e">
        <f t="shared" ref="Y1278:AC1278" ca="1" si="1395">TRIM(SUBSTITUTE(SUBSTITUTE(OFFSET(#REF!,0,COLUMN()-COLUMN($AL$1)),CHAR(160)," "),_xludf.UNICHAR(8239)," "))</f>
        <v>#REF!</v>
      </c>
      <c r="Z1278" s="105" t="e">
        <f t="shared" ca="1" si="1395"/>
        <v>#REF!</v>
      </c>
      <c r="AA1278" s="105" t="e">
        <f t="shared" ca="1" si="1395"/>
        <v>#REF!</v>
      </c>
      <c r="AB1278" s="105" t="e">
        <f t="shared" ca="1" si="1395"/>
        <v>#REF!</v>
      </c>
      <c r="AC1278" s="105" t="e">
        <f t="shared" ca="1" si="1395"/>
        <v>#REF!</v>
      </c>
      <c r="AD1278" s="107">
        <f t="shared" si="1338"/>
        <v>1</v>
      </c>
      <c r="AE1278" s="107" t="str">
        <f t="shared" si="1235"/>
        <v>2026-04</v>
      </c>
      <c r="AF1278" s="107">
        <f t="shared" si="1339"/>
        <v>0</v>
      </c>
      <c r="AG1278" s="107">
        <f t="shared" si="1340"/>
        <v>0</v>
      </c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</row>
    <row r="1279" spans="1:47" ht="36.75" customHeight="1" thickBot="1" x14ac:dyDescent="0.35">
      <c r="A1279" s="49">
        <v>10</v>
      </c>
      <c r="B1279" s="108" t="s">
        <v>93</v>
      </c>
      <c r="C1279" s="118">
        <v>46126</v>
      </c>
      <c r="D1279" s="108"/>
      <c r="E1279" s="108">
        <v>425894557</v>
      </c>
      <c r="F1279" s="118">
        <v>39510</v>
      </c>
      <c r="G1279" s="108">
        <v>18</v>
      </c>
      <c r="H1279" s="124" t="str">
        <f t="shared" si="1386"/>
        <v>6-18</v>
      </c>
      <c r="I1279" s="126" t="s">
        <v>82</v>
      </c>
      <c r="J1279" s="108"/>
      <c r="K1279" s="108">
        <v>599459178</v>
      </c>
      <c r="L1279" s="109" t="s">
        <v>35</v>
      </c>
      <c r="M1279" s="108" t="s">
        <v>94</v>
      </c>
      <c r="N1279" s="109" t="s">
        <v>84</v>
      </c>
      <c r="O1279" s="105"/>
      <c r="P1279" s="109" t="s">
        <v>85</v>
      </c>
      <c r="Q1279" s="136" t="s">
        <v>4</v>
      </c>
      <c r="R1279" s="137"/>
      <c r="S1279" s="107"/>
      <c r="T1279" s="106"/>
      <c r="U1279" s="106"/>
      <c r="V1279" s="107"/>
      <c r="W1279" s="107"/>
      <c r="X1279" s="107" t="str">
        <f t="shared" si="1232"/>
        <v>--1272-14-04</v>
      </c>
      <c r="Y1279" s="105" t="e">
        <f t="shared" ref="Y1279:AC1279" ca="1" si="1396">TRIM(SUBSTITUTE(SUBSTITUTE(OFFSET(#REF!,0,COLUMN()-COLUMN($AL$1)),CHAR(160)," "),_xludf.UNICHAR(8239)," "))</f>
        <v>#REF!</v>
      </c>
      <c r="Z1279" s="105" t="e">
        <f t="shared" ca="1" si="1396"/>
        <v>#REF!</v>
      </c>
      <c r="AA1279" s="105" t="e">
        <f t="shared" ca="1" si="1396"/>
        <v>#REF!</v>
      </c>
      <c r="AB1279" s="105" t="e">
        <f t="shared" ca="1" si="1396"/>
        <v>#REF!</v>
      </c>
      <c r="AC1279" s="105" t="e">
        <f t="shared" ca="1" si="1396"/>
        <v>#REF!</v>
      </c>
      <c r="AD1279" s="107">
        <f t="shared" si="1338"/>
        <v>0</v>
      </c>
      <c r="AE1279" s="107" t="str">
        <f t="shared" si="1235"/>
        <v>2026-04</v>
      </c>
      <c r="AF1279" s="107">
        <f t="shared" si="1339"/>
        <v>1</v>
      </c>
      <c r="AG1279" s="107">
        <f t="shared" si="1340"/>
        <v>0</v>
      </c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</row>
    <row r="1280" spans="1:47" ht="36.75" customHeight="1" thickBot="1" x14ac:dyDescent="0.35">
      <c r="A1280" s="49">
        <v>11</v>
      </c>
      <c r="B1280" s="108" t="s">
        <v>106</v>
      </c>
      <c r="C1280" s="118">
        <v>46126</v>
      </c>
      <c r="D1280" s="108"/>
      <c r="E1280" s="108">
        <v>802111419</v>
      </c>
      <c r="F1280" s="118">
        <v>32433</v>
      </c>
      <c r="G1280" s="108">
        <v>38</v>
      </c>
      <c r="H1280" s="124" t="str">
        <f t="shared" si="1386"/>
        <v>19-60</v>
      </c>
      <c r="I1280" s="126" t="s">
        <v>82</v>
      </c>
      <c r="J1280" s="108"/>
      <c r="K1280" s="108">
        <v>598725226</v>
      </c>
      <c r="L1280" s="109" t="s">
        <v>35</v>
      </c>
      <c r="M1280" s="108" t="s">
        <v>83</v>
      </c>
      <c r="N1280" s="109" t="s">
        <v>84</v>
      </c>
      <c r="O1280" s="105"/>
      <c r="P1280" s="109" t="s">
        <v>85</v>
      </c>
      <c r="Q1280" s="136" t="s">
        <v>4</v>
      </c>
      <c r="R1280" s="137"/>
      <c r="S1280" s="107"/>
      <c r="T1280" s="106"/>
      <c r="U1280" s="106"/>
      <c r="V1280" s="107"/>
      <c r="W1280" s="107"/>
      <c r="X1280" s="107" t="str">
        <f t="shared" si="1232"/>
        <v>--1273-14-04</v>
      </c>
      <c r="Y1280" s="105" t="e">
        <f t="shared" ref="Y1280:AC1280" ca="1" si="1397">TRIM(SUBSTITUTE(SUBSTITUTE(OFFSET(#REF!,0,COLUMN()-COLUMN($AL$1)),CHAR(160)," "),_xludf.UNICHAR(8239)," "))</f>
        <v>#REF!</v>
      </c>
      <c r="Z1280" s="105" t="e">
        <f t="shared" ca="1" si="1397"/>
        <v>#REF!</v>
      </c>
      <c r="AA1280" s="105" t="e">
        <f t="shared" ca="1" si="1397"/>
        <v>#REF!</v>
      </c>
      <c r="AB1280" s="105" t="e">
        <f t="shared" ca="1" si="1397"/>
        <v>#REF!</v>
      </c>
      <c r="AC1280" s="105" t="e">
        <f t="shared" ca="1" si="1397"/>
        <v>#REF!</v>
      </c>
      <c r="AD1280" s="107">
        <f t="shared" si="1338"/>
        <v>0</v>
      </c>
      <c r="AE1280" s="107" t="str">
        <f t="shared" si="1235"/>
        <v>2026-04</v>
      </c>
      <c r="AF1280" s="107">
        <f t="shared" si="1339"/>
        <v>0</v>
      </c>
      <c r="AG1280" s="107">
        <f t="shared" si="1340"/>
        <v>0</v>
      </c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</row>
    <row r="1281" spans="1:47" ht="36.75" customHeight="1" thickBot="1" x14ac:dyDescent="0.35">
      <c r="A1281" s="49">
        <v>12</v>
      </c>
      <c r="B1281" s="108" t="s">
        <v>1265</v>
      </c>
      <c r="C1281" s="118">
        <v>46115</v>
      </c>
      <c r="D1281" s="108"/>
      <c r="E1281" s="108">
        <v>470017948</v>
      </c>
      <c r="F1281" s="118">
        <v>45634</v>
      </c>
      <c r="G1281" s="108">
        <v>2</v>
      </c>
      <c r="H1281" s="124" t="str">
        <f t="shared" si="1386"/>
        <v>0-5</v>
      </c>
      <c r="I1281" s="126" t="s">
        <v>82</v>
      </c>
      <c r="J1281" s="108"/>
      <c r="K1281" s="108">
        <v>599612315</v>
      </c>
      <c r="L1281" s="109" t="s">
        <v>35</v>
      </c>
      <c r="M1281" s="108" t="s">
        <v>89</v>
      </c>
      <c r="N1281" s="109" t="s">
        <v>84</v>
      </c>
      <c r="O1281" s="105"/>
      <c r="P1281" s="109" t="s">
        <v>85</v>
      </c>
      <c r="Q1281" s="136" t="s">
        <v>16</v>
      </c>
      <c r="R1281" s="137"/>
      <c r="S1281" s="107"/>
      <c r="T1281" s="106"/>
      <c r="U1281" s="106"/>
      <c r="V1281" s="107"/>
      <c r="W1281" s="107"/>
      <c r="X1281" s="107" t="str">
        <f t="shared" si="1232"/>
        <v>--1274-03-04</v>
      </c>
      <c r="Y1281" s="105" t="e">
        <f t="shared" ref="Y1281:AC1281" ca="1" si="1398">TRIM(SUBSTITUTE(SUBSTITUTE(OFFSET(#REF!,0,COLUMN()-COLUMN($AL$1)),CHAR(160)," "),_xludf.UNICHAR(8239)," "))</f>
        <v>#REF!</v>
      </c>
      <c r="Z1281" s="105" t="e">
        <f t="shared" ca="1" si="1398"/>
        <v>#REF!</v>
      </c>
      <c r="AA1281" s="105" t="e">
        <f t="shared" ca="1" si="1398"/>
        <v>#REF!</v>
      </c>
      <c r="AB1281" s="105" t="e">
        <f t="shared" ca="1" si="1398"/>
        <v>#REF!</v>
      </c>
      <c r="AC1281" s="105" t="e">
        <f t="shared" ca="1" si="1398"/>
        <v>#REF!</v>
      </c>
      <c r="AD1281" s="107">
        <f t="shared" si="1338"/>
        <v>1</v>
      </c>
      <c r="AE1281" s="107" t="str">
        <f t="shared" si="1235"/>
        <v>2026-04</v>
      </c>
      <c r="AF1281" s="107">
        <f t="shared" si="1339"/>
        <v>0</v>
      </c>
      <c r="AG1281" s="107">
        <f t="shared" si="1340"/>
        <v>0</v>
      </c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</row>
    <row r="1282" spans="1:47" ht="36.75" customHeight="1" thickBot="1" x14ac:dyDescent="0.35">
      <c r="A1282" s="49">
        <v>13</v>
      </c>
      <c r="B1282" s="108" t="s">
        <v>854</v>
      </c>
      <c r="C1282" s="118">
        <v>46113</v>
      </c>
      <c r="D1282" s="108"/>
      <c r="E1282" s="108">
        <v>803828680</v>
      </c>
      <c r="F1282" s="118">
        <v>34110</v>
      </c>
      <c r="G1282" s="108">
        <v>33</v>
      </c>
      <c r="H1282" s="124" t="str">
        <f t="shared" si="1386"/>
        <v>19-60</v>
      </c>
      <c r="I1282" s="126" t="s">
        <v>2226</v>
      </c>
      <c r="J1282" s="108"/>
      <c r="K1282" s="108">
        <v>599248577</v>
      </c>
      <c r="L1282" s="109" t="s">
        <v>35</v>
      </c>
      <c r="M1282" s="108" t="s">
        <v>83</v>
      </c>
      <c r="N1282" s="109" t="s">
        <v>84</v>
      </c>
      <c r="O1282" s="105"/>
      <c r="P1282" s="109" t="s">
        <v>85</v>
      </c>
      <c r="Q1282" s="137"/>
      <c r="R1282" s="137"/>
      <c r="S1282" s="107"/>
      <c r="T1282" s="108" t="s">
        <v>2227</v>
      </c>
      <c r="U1282" s="106"/>
      <c r="V1282" s="107"/>
      <c r="W1282" s="107"/>
      <c r="X1282" s="107" t="str">
        <f t="shared" si="1232"/>
        <v>--1275-01-04</v>
      </c>
      <c r="Y1282" s="105" t="e">
        <f t="shared" ref="Y1282:AC1282" ca="1" si="1399">TRIM(SUBSTITUTE(SUBSTITUTE(OFFSET($Q1282,0,COLUMN()-COLUMN($AL$1)),CHAR(160)," "),_xludf.UNICHAR(8239)," "))</f>
        <v>#NAME?</v>
      </c>
      <c r="Z1282" s="105" t="e">
        <f t="shared" ca="1" si="1399"/>
        <v>#NAME?</v>
      </c>
      <c r="AA1282" s="105" t="e">
        <f t="shared" ca="1" si="1399"/>
        <v>#NAME?</v>
      </c>
      <c r="AB1282" s="105" t="e">
        <f t="shared" ca="1" si="1399"/>
        <v>#NAME?</v>
      </c>
      <c r="AC1282" s="105" t="e">
        <f t="shared" ca="1" si="1399"/>
        <v>#NAME?</v>
      </c>
      <c r="AD1282" s="107">
        <f t="shared" si="1338"/>
        <v>0</v>
      </c>
      <c r="AE1282" s="107" t="str">
        <f t="shared" si="1235"/>
        <v>2026-04</v>
      </c>
      <c r="AF1282" s="107">
        <f t="shared" si="1339"/>
        <v>0</v>
      </c>
      <c r="AG1282" s="107">
        <f t="shared" si="1340"/>
        <v>0</v>
      </c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</row>
    <row r="1283" spans="1:47" ht="36.75" customHeight="1" thickBot="1" x14ac:dyDescent="0.35">
      <c r="A1283" s="49">
        <v>14</v>
      </c>
      <c r="B1283" s="108" t="s">
        <v>697</v>
      </c>
      <c r="C1283" s="118">
        <v>46112</v>
      </c>
      <c r="D1283" s="108"/>
      <c r="E1283" s="108">
        <v>900148032</v>
      </c>
      <c r="F1283" s="118">
        <v>27344</v>
      </c>
      <c r="G1283" s="108">
        <v>52</v>
      </c>
      <c r="H1283" s="124" t="str">
        <f t="shared" si="1386"/>
        <v>19-60</v>
      </c>
      <c r="I1283" s="126" t="s">
        <v>2226</v>
      </c>
      <c r="J1283" s="108"/>
      <c r="K1283" s="108">
        <v>597160427</v>
      </c>
      <c r="L1283" s="109" t="s">
        <v>35</v>
      </c>
      <c r="M1283" s="108" t="s">
        <v>83</v>
      </c>
      <c r="N1283" s="109" t="s">
        <v>84</v>
      </c>
      <c r="O1283" s="105"/>
      <c r="P1283" s="109" t="s">
        <v>85</v>
      </c>
      <c r="Q1283" s="137"/>
      <c r="R1283" s="137"/>
      <c r="S1283" s="107"/>
      <c r="T1283" s="108" t="s">
        <v>2227</v>
      </c>
      <c r="U1283" s="106"/>
      <c r="V1283" s="107"/>
      <c r="W1283" s="107"/>
      <c r="X1283" s="107" t="str">
        <f t="shared" si="1232"/>
        <v>--1276-31-03</v>
      </c>
      <c r="Y1283" s="105" t="e">
        <f t="shared" ref="Y1283:AC1283" ca="1" si="1400">TRIM(SUBSTITUTE(SUBSTITUTE(OFFSET($Q1283,0,COLUMN()-COLUMN($AL$1)),CHAR(160)," "),_xludf.UNICHAR(8239)," "))</f>
        <v>#NAME?</v>
      </c>
      <c r="Z1283" s="105" t="e">
        <f t="shared" ca="1" si="1400"/>
        <v>#NAME?</v>
      </c>
      <c r="AA1283" s="105" t="e">
        <f t="shared" ca="1" si="1400"/>
        <v>#NAME?</v>
      </c>
      <c r="AB1283" s="105" t="e">
        <f t="shared" ca="1" si="1400"/>
        <v>#NAME?</v>
      </c>
      <c r="AC1283" s="105" t="e">
        <f t="shared" ca="1" si="1400"/>
        <v>#NAME?</v>
      </c>
      <c r="AD1283" s="107">
        <f t="shared" si="1338"/>
        <v>0</v>
      </c>
      <c r="AE1283" s="107" t="str">
        <f t="shared" si="1235"/>
        <v>2026-03</v>
      </c>
      <c r="AF1283" s="107">
        <f t="shared" si="1339"/>
        <v>1</v>
      </c>
      <c r="AG1283" s="107">
        <f t="shared" si="1340"/>
        <v>0</v>
      </c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</row>
    <row r="1284" spans="1:47" ht="36.75" customHeight="1" thickBot="1" x14ac:dyDescent="0.35">
      <c r="A1284" s="49">
        <v>15</v>
      </c>
      <c r="B1284" s="108" t="s">
        <v>1231</v>
      </c>
      <c r="C1284" s="118">
        <v>46112</v>
      </c>
      <c r="D1284" s="108"/>
      <c r="E1284" s="108">
        <v>400012795</v>
      </c>
      <c r="F1284" s="118">
        <v>34363</v>
      </c>
      <c r="G1284" s="108">
        <v>32</v>
      </c>
      <c r="H1284" s="124" t="str">
        <f t="shared" si="1386"/>
        <v>19-60</v>
      </c>
      <c r="I1284" s="126" t="s">
        <v>2226</v>
      </c>
      <c r="J1284" s="108"/>
      <c r="K1284" s="108">
        <v>597160427</v>
      </c>
      <c r="L1284" s="109" t="s">
        <v>35</v>
      </c>
      <c r="M1284" s="108" t="s">
        <v>83</v>
      </c>
      <c r="N1284" s="109" t="s">
        <v>84</v>
      </c>
      <c r="O1284" s="105"/>
      <c r="P1284" s="109" t="s">
        <v>85</v>
      </c>
      <c r="Q1284" s="137"/>
      <c r="R1284" s="126" t="s">
        <v>27</v>
      </c>
      <c r="S1284" s="107"/>
      <c r="T1284" s="106"/>
      <c r="U1284" s="106"/>
      <c r="V1284" s="107"/>
      <c r="W1284" s="107"/>
      <c r="X1284" s="107" t="str">
        <f t="shared" si="1232"/>
        <v>--1277-31-03</v>
      </c>
      <c r="Y1284" s="105" t="e">
        <f t="shared" ref="Y1284:AC1284" ca="1" si="1401">TRIM(SUBSTITUTE(SUBSTITUTE(OFFSET($Q1284,0,COLUMN()-COLUMN($AL$1)),CHAR(160)," "),_xludf.UNICHAR(8239)," "))</f>
        <v>#NAME?</v>
      </c>
      <c r="Z1284" s="105" t="e">
        <f t="shared" ca="1" si="1401"/>
        <v>#NAME?</v>
      </c>
      <c r="AA1284" s="105" t="e">
        <f t="shared" ca="1" si="1401"/>
        <v>#NAME?</v>
      </c>
      <c r="AB1284" s="105" t="e">
        <f t="shared" ca="1" si="1401"/>
        <v>#NAME?</v>
      </c>
      <c r="AC1284" s="105" t="e">
        <f t="shared" ca="1" si="1401"/>
        <v>#NAME?</v>
      </c>
      <c r="AD1284" s="107">
        <f t="shared" si="1338"/>
        <v>0</v>
      </c>
      <c r="AE1284" s="107" t="str">
        <f t="shared" si="1235"/>
        <v>2026-03</v>
      </c>
      <c r="AF1284" s="107">
        <f t="shared" si="1339"/>
        <v>1</v>
      </c>
      <c r="AG1284" s="107">
        <f t="shared" si="1340"/>
        <v>0</v>
      </c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</row>
    <row r="1285" spans="1:47" ht="36.75" customHeight="1" thickBot="1" x14ac:dyDescent="0.35">
      <c r="A1285" s="49">
        <v>16</v>
      </c>
      <c r="B1285" s="108" t="s">
        <v>396</v>
      </c>
      <c r="C1285" s="118">
        <v>46126</v>
      </c>
      <c r="D1285" s="108"/>
      <c r="E1285" s="108">
        <v>801828559</v>
      </c>
      <c r="F1285" s="118">
        <v>32300</v>
      </c>
      <c r="G1285" s="108">
        <v>38</v>
      </c>
      <c r="H1285" s="124" t="str">
        <f t="shared" si="1386"/>
        <v>19-60</v>
      </c>
      <c r="I1285" s="126" t="s">
        <v>2226</v>
      </c>
      <c r="J1285" s="108"/>
      <c r="K1285" s="108">
        <v>598725226</v>
      </c>
      <c r="L1285" s="109" t="s">
        <v>35</v>
      </c>
      <c r="M1285" s="108" t="s">
        <v>83</v>
      </c>
      <c r="N1285" s="109" t="s">
        <v>84</v>
      </c>
      <c r="O1285" s="105"/>
      <c r="P1285" s="109" t="s">
        <v>85</v>
      </c>
      <c r="Q1285" s="137"/>
      <c r="R1285" s="126" t="s">
        <v>15</v>
      </c>
      <c r="S1285" s="107"/>
      <c r="T1285" s="106"/>
      <c r="U1285" s="106"/>
      <c r="V1285" s="107"/>
      <c r="W1285" s="107"/>
      <c r="X1285" s="107" t="str">
        <f t="shared" si="1232"/>
        <v>--1278-14-04</v>
      </c>
      <c r="Y1285" s="105" t="e">
        <f t="shared" ref="Y1285:AC1285" ca="1" si="1402">TRIM(SUBSTITUTE(SUBSTITUTE(OFFSET($Q1285,0,COLUMN()-COLUMN($AL$1)),CHAR(160)," "),_xludf.UNICHAR(8239)," "))</f>
        <v>#NAME?</v>
      </c>
      <c r="Z1285" s="105" t="e">
        <f t="shared" ca="1" si="1402"/>
        <v>#NAME?</v>
      </c>
      <c r="AA1285" s="105" t="e">
        <f t="shared" ca="1" si="1402"/>
        <v>#NAME?</v>
      </c>
      <c r="AB1285" s="105" t="e">
        <f t="shared" ca="1" si="1402"/>
        <v>#NAME?</v>
      </c>
      <c r="AC1285" s="105" t="e">
        <f t="shared" ca="1" si="1402"/>
        <v>#NAME?</v>
      </c>
      <c r="AD1285" s="107">
        <f t="shared" si="1338"/>
        <v>1</v>
      </c>
      <c r="AE1285" s="107" t="str">
        <f t="shared" si="1235"/>
        <v>2026-04</v>
      </c>
      <c r="AF1285" s="107">
        <f t="shared" si="1339"/>
        <v>0</v>
      </c>
      <c r="AG1285" s="107">
        <f t="shared" si="1340"/>
        <v>0</v>
      </c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</row>
    <row r="1286" spans="1:47" ht="36.75" customHeight="1" thickBot="1" x14ac:dyDescent="0.35">
      <c r="A1286" s="49">
        <v>17</v>
      </c>
      <c r="B1286" s="108" t="s">
        <v>792</v>
      </c>
      <c r="C1286" s="118">
        <v>46126</v>
      </c>
      <c r="D1286" s="108"/>
      <c r="E1286" s="108">
        <v>801846395</v>
      </c>
      <c r="F1286" s="118">
        <v>32918</v>
      </c>
      <c r="G1286" s="108">
        <v>36</v>
      </c>
      <c r="H1286" s="124" t="str">
        <f t="shared" si="1386"/>
        <v>19-60</v>
      </c>
      <c r="I1286" s="126" t="s">
        <v>2226</v>
      </c>
      <c r="J1286" s="108"/>
      <c r="K1286" s="108">
        <v>592888402</v>
      </c>
      <c r="L1286" s="109" t="s">
        <v>35</v>
      </c>
      <c r="M1286" s="108" t="s">
        <v>83</v>
      </c>
      <c r="N1286" s="109" t="s">
        <v>84</v>
      </c>
      <c r="O1286" s="105"/>
      <c r="P1286" s="109" t="s">
        <v>85</v>
      </c>
      <c r="Q1286" s="137"/>
      <c r="R1286" s="126" t="s">
        <v>27</v>
      </c>
      <c r="S1286" s="107"/>
      <c r="T1286" s="106"/>
      <c r="U1286" s="106"/>
      <c r="V1286" s="107"/>
      <c r="W1286" s="107"/>
      <c r="X1286" s="107" t="str">
        <f t="shared" si="1232"/>
        <v>--1279-14-04</v>
      </c>
      <c r="Y1286" s="105" t="e">
        <f t="shared" ref="Y1286:AC1286" ca="1" si="1403">TRIM(SUBSTITUTE(SUBSTITUTE(OFFSET($Q1286,0,COLUMN()-COLUMN($AL$1)),CHAR(160)," "),_xludf.UNICHAR(8239)," "))</f>
        <v>#NAME?</v>
      </c>
      <c r="Z1286" s="105" t="e">
        <f t="shared" ca="1" si="1403"/>
        <v>#NAME?</v>
      </c>
      <c r="AA1286" s="105" t="e">
        <f t="shared" ca="1" si="1403"/>
        <v>#NAME?</v>
      </c>
      <c r="AB1286" s="105" t="e">
        <f t="shared" ca="1" si="1403"/>
        <v>#NAME?</v>
      </c>
      <c r="AC1286" s="105" t="e">
        <f t="shared" ca="1" si="1403"/>
        <v>#NAME?</v>
      </c>
      <c r="AD1286" s="107">
        <f t="shared" si="1338"/>
        <v>1</v>
      </c>
      <c r="AE1286" s="107" t="str">
        <f t="shared" si="1235"/>
        <v>2026-04</v>
      </c>
      <c r="AF1286" s="107">
        <f t="shared" si="1339"/>
        <v>0</v>
      </c>
      <c r="AG1286" s="107">
        <f t="shared" si="1340"/>
        <v>0</v>
      </c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</row>
    <row r="1287" spans="1:47" ht="36.75" customHeight="1" thickBot="1" x14ac:dyDescent="0.35">
      <c r="A1287" s="49">
        <v>18</v>
      </c>
      <c r="B1287" s="108" t="s">
        <v>1243</v>
      </c>
      <c r="C1287" s="118">
        <v>46126</v>
      </c>
      <c r="D1287" s="108"/>
      <c r="E1287" s="108">
        <v>408522043</v>
      </c>
      <c r="F1287" s="118">
        <v>37491</v>
      </c>
      <c r="G1287" s="108">
        <v>24</v>
      </c>
      <c r="H1287" s="124" t="str">
        <f t="shared" si="1386"/>
        <v>19-60</v>
      </c>
      <c r="I1287" s="126" t="s">
        <v>2226</v>
      </c>
      <c r="J1287" s="108"/>
      <c r="K1287" s="108">
        <v>592146663</v>
      </c>
      <c r="L1287" s="109" t="s">
        <v>35</v>
      </c>
      <c r="M1287" s="108" t="s">
        <v>83</v>
      </c>
      <c r="N1287" s="109" t="s">
        <v>84</v>
      </c>
      <c r="O1287" s="105"/>
      <c r="P1287" s="109" t="s">
        <v>85</v>
      </c>
      <c r="Q1287" s="137"/>
      <c r="R1287" s="126" t="s">
        <v>2228</v>
      </c>
      <c r="S1287" s="107"/>
      <c r="T1287" s="106"/>
      <c r="U1287" s="106"/>
      <c r="V1287" s="107"/>
      <c r="W1287" s="107"/>
      <c r="X1287" s="107" t="str">
        <f t="shared" si="1232"/>
        <v>--1280-14-04</v>
      </c>
      <c r="Y1287" s="105" t="e">
        <f t="shared" ref="Y1287:AC1287" ca="1" si="1404">TRIM(SUBSTITUTE(SUBSTITUTE(OFFSET($Q1287,0,COLUMN()-COLUMN($AL$1)),CHAR(160)," "),_xludf.UNICHAR(8239)," "))</f>
        <v>#NAME?</v>
      </c>
      <c r="Z1287" s="105" t="e">
        <f t="shared" ca="1" si="1404"/>
        <v>#NAME?</v>
      </c>
      <c r="AA1287" s="105" t="e">
        <f t="shared" ca="1" si="1404"/>
        <v>#NAME?</v>
      </c>
      <c r="AB1287" s="105" t="e">
        <f t="shared" ca="1" si="1404"/>
        <v>#NAME?</v>
      </c>
      <c r="AC1287" s="105" t="e">
        <f t="shared" ca="1" si="1404"/>
        <v>#NAME?</v>
      </c>
      <c r="AD1287" s="107">
        <f t="shared" si="1338"/>
        <v>0</v>
      </c>
      <c r="AE1287" s="107" t="str">
        <f t="shared" si="1235"/>
        <v>2026-04</v>
      </c>
      <c r="AF1287" s="107">
        <f t="shared" si="1339"/>
        <v>0</v>
      </c>
      <c r="AG1287" s="107">
        <f t="shared" si="1340"/>
        <v>0</v>
      </c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</row>
    <row r="1288" spans="1:47" ht="36.75" customHeight="1" thickBot="1" x14ac:dyDescent="0.35">
      <c r="A1288" s="49">
        <v>19</v>
      </c>
      <c r="B1288" s="108" t="s">
        <v>2229</v>
      </c>
      <c r="C1288" s="118">
        <v>46126</v>
      </c>
      <c r="D1288" s="108"/>
      <c r="E1288" s="108">
        <v>424555373</v>
      </c>
      <c r="F1288" s="118">
        <v>39636</v>
      </c>
      <c r="G1288" s="108">
        <v>18</v>
      </c>
      <c r="H1288" s="124" t="str">
        <f t="shared" si="1386"/>
        <v>6-18</v>
      </c>
      <c r="I1288" s="126" t="s">
        <v>2226</v>
      </c>
      <c r="J1288" s="108"/>
      <c r="K1288" s="108">
        <v>595353039</v>
      </c>
      <c r="L1288" s="109" t="s">
        <v>35</v>
      </c>
      <c r="M1288" s="108" t="s">
        <v>94</v>
      </c>
      <c r="N1288" s="109" t="s">
        <v>84</v>
      </c>
      <c r="O1288" s="105"/>
      <c r="P1288" s="109" t="s">
        <v>85</v>
      </c>
      <c r="Q1288" s="137"/>
      <c r="R1288" s="126" t="s">
        <v>2228</v>
      </c>
      <c r="S1288" s="107"/>
      <c r="T1288" s="106"/>
      <c r="U1288" s="106"/>
      <c r="V1288" s="107"/>
      <c r="W1288" s="107"/>
      <c r="X1288" s="107" t="str">
        <f t="shared" si="1232"/>
        <v>--1281-14-04</v>
      </c>
      <c r="Y1288" s="105" t="e">
        <f t="shared" ref="Y1288:AC1288" ca="1" si="1405">TRIM(SUBSTITUTE(SUBSTITUTE(OFFSET($Q1288,0,COLUMN()-COLUMN($AL$1)),CHAR(160)," "),_xludf.UNICHAR(8239)," "))</f>
        <v>#NAME?</v>
      </c>
      <c r="Z1288" s="105" t="e">
        <f t="shared" ca="1" si="1405"/>
        <v>#NAME?</v>
      </c>
      <c r="AA1288" s="105" t="e">
        <f t="shared" ca="1" si="1405"/>
        <v>#NAME?</v>
      </c>
      <c r="AB1288" s="105" t="e">
        <f t="shared" ca="1" si="1405"/>
        <v>#NAME?</v>
      </c>
      <c r="AC1288" s="105" t="e">
        <f t="shared" ca="1" si="1405"/>
        <v>#NAME?</v>
      </c>
      <c r="AD1288" s="107">
        <f t="shared" si="1338"/>
        <v>1</v>
      </c>
      <c r="AE1288" s="107" t="str">
        <f t="shared" si="1235"/>
        <v>2026-04</v>
      </c>
      <c r="AF1288" s="107">
        <f t="shared" si="1339"/>
        <v>0</v>
      </c>
      <c r="AG1288" s="107">
        <f t="shared" si="1340"/>
        <v>0</v>
      </c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</row>
    <row r="1289" spans="1:47" ht="36.75" customHeight="1" thickBot="1" x14ac:dyDescent="0.35">
      <c r="A1289" s="49">
        <v>20</v>
      </c>
      <c r="B1289" s="108" t="s">
        <v>614</v>
      </c>
      <c r="C1289" s="118">
        <v>46128</v>
      </c>
      <c r="D1289" s="108"/>
      <c r="E1289" s="108">
        <v>802811059</v>
      </c>
      <c r="F1289" s="118">
        <v>33254</v>
      </c>
      <c r="G1289" s="108">
        <v>35</v>
      </c>
      <c r="H1289" s="124" t="str">
        <f t="shared" si="1386"/>
        <v>19-60</v>
      </c>
      <c r="I1289" s="126" t="s">
        <v>2226</v>
      </c>
      <c r="J1289" s="108"/>
      <c r="K1289" s="108">
        <v>595353039</v>
      </c>
      <c r="L1289" s="109" t="s">
        <v>35</v>
      </c>
      <c r="M1289" s="108" t="s">
        <v>83</v>
      </c>
      <c r="N1289" s="109" t="s">
        <v>84</v>
      </c>
      <c r="O1289" s="105"/>
      <c r="P1289" s="109" t="s">
        <v>85</v>
      </c>
      <c r="Q1289" s="137"/>
      <c r="R1289" s="137"/>
      <c r="S1289" s="107"/>
      <c r="T1289" s="108" t="s">
        <v>2227</v>
      </c>
      <c r="U1289" s="106"/>
      <c r="V1289" s="107"/>
      <c r="W1289" s="107"/>
      <c r="X1289" s="107" t="str">
        <f t="shared" si="1232"/>
        <v>--1282-16-04</v>
      </c>
      <c r="Y1289" s="105" t="e">
        <f t="shared" ref="Y1289:AC1289" ca="1" si="1406">TRIM(SUBSTITUTE(SUBSTITUTE(OFFSET($Q1289,0,COLUMN()-COLUMN($AL$1)),CHAR(160)," "),_xludf.UNICHAR(8239)," "))</f>
        <v>#NAME?</v>
      </c>
      <c r="Z1289" s="105" t="e">
        <f t="shared" ca="1" si="1406"/>
        <v>#NAME?</v>
      </c>
      <c r="AA1289" s="105" t="e">
        <f t="shared" ca="1" si="1406"/>
        <v>#NAME?</v>
      </c>
      <c r="AB1289" s="105" t="e">
        <f t="shared" ca="1" si="1406"/>
        <v>#NAME?</v>
      </c>
      <c r="AC1289" s="105" t="e">
        <f t="shared" ca="1" si="1406"/>
        <v>#NAME?</v>
      </c>
      <c r="AD1289" s="107">
        <f t="shared" si="1338"/>
        <v>1</v>
      </c>
      <c r="AE1289" s="107" t="str">
        <f t="shared" si="1235"/>
        <v>2026-04</v>
      </c>
      <c r="AF1289" s="107">
        <f t="shared" si="1339"/>
        <v>0</v>
      </c>
      <c r="AG1289" s="107">
        <f t="shared" si="1340"/>
        <v>0</v>
      </c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</row>
    <row r="1290" spans="1:47" ht="36.75" customHeight="1" thickBot="1" x14ac:dyDescent="0.35">
      <c r="A1290" s="49">
        <v>21</v>
      </c>
      <c r="B1290" s="108" t="s">
        <v>1747</v>
      </c>
      <c r="C1290" s="118">
        <v>46110</v>
      </c>
      <c r="D1290" s="108"/>
      <c r="E1290" s="108">
        <v>470169624</v>
      </c>
      <c r="F1290" s="118">
        <v>45043</v>
      </c>
      <c r="G1290" s="108">
        <v>3</v>
      </c>
      <c r="H1290" s="124" t="str">
        <f t="shared" si="1386"/>
        <v>0-5</v>
      </c>
      <c r="I1290" s="126" t="s">
        <v>88</v>
      </c>
      <c r="J1290" s="108"/>
      <c r="K1290" s="108">
        <v>598123400</v>
      </c>
      <c r="L1290" s="109" t="s">
        <v>35</v>
      </c>
      <c r="M1290" s="108" t="s">
        <v>89</v>
      </c>
      <c r="N1290" s="109" t="s">
        <v>84</v>
      </c>
      <c r="O1290" s="105"/>
      <c r="P1290" s="109" t="s">
        <v>85</v>
      </c>
      <c r="Q1290" s="137"/>
      <c r="R1290" s="137"/>
      <c r="S1290" s="107"/>
      <c r="T1290" s="106"/>
      <c r="U1290" s="122" t="s">
        <v>7</v>
      </c>
      <c r="V1290" s="107"/>
      <c r="W1290" s="107"/>
      <c r="X1290" s="107" t="str">
        <f t="shared" si="1232"/>
        <v>--1283-29-03</v>
      </c>
      <c r="Y1290" s="105" t="e">
        <f t="shared" ref="Y1290:AC1290" ca="1" si="1407">TRIM(SUBSTITUTE(SUBSTITUTE(OFFSET($Q1290,0,COLUMN()-COLUMN($AL$1)),CHAR(160)," "),_xludf.UNICHAR(8239)," "))</f>
        <v>#NAME?</v>
      </c>
      <c r="Z1290" s="105" t="e">
        <f t="shared" ca="1" si="1407"/>
        <v>#NAME?</v>
      </c>
      <c r="AA1290" s="105" t="e">
        <f t="shared" ca="1" si="1407"/>
        <v>#NAME?</v>
      </c>
      <c r="AB1290" s="105" t="e">
        <f t="shared" ca="1" si="1407"/>
        <v>#NAME?</v>
      </c>
      <c r="AC1290" s="105" t="e">
        <f t="shared" ca="1" si="1407"/>
        <v>#NAME?</v>
      </c>
      <c r="AD1290" s="107">
        <f t="shared" si="1338"/>
        <v>1</v>
      </c>
      <c r="AE1290" s="107" t="str">
        <f t="shared" si="1235"/>
        <v>2026-03</v>
      </c>
      <c r="AF1290" s="107">
        <f t="shared" si="1339"/>
        <v>1</v>
      </c>
      <c r="AG1290" s="107">
        <f t="shared" si="1340"/>
        <v>0</v>
      </c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</row>
    <row r="1291" spans="1:47" ht="36.75" customHeight="1" thickBot="1" x14ac:dyDescent="0.35">
      <c r="A1291" s="49">
        <v>22</v>
      </c>
      <c r="B1291" s="108" t="s">
        <v>311</v>
      </c>
      <c r="C1291" s="118">
        <v>46112</v>
      </c>
      <c r="D1291" s="108"/>
      <c r="E1291" s="108">
        <v>445292386</v>
      </c>
      <c r="F1291" s="118">
        <v>44686</v>
      </c>
      <c r="G1291" s="108">
        <v>4</v>
      </c>
      <c r="H1291" s="124" t="str">
        <f t="shared" si="1386"/>
        <v>0-5</v>
      </c>
      <c r="I1291" s="126" t="s">
        <v>88</v>
      </c>
      <c r="J1291" s="108"/>
      <c r="K1291" s="108">
        <v>597211540</v>
      </c>
      <c r="L1291" s="109" t="s">
        <v>35</v>
      </c>
      <c r="M1291" s="108" t="s">
        <v>89</v>
      </c>
      <c r="N1291" s="109" t="s">
        <v>84</v>
      </c>
      <c r="O1291" s="105"/>
      <c r="P1291" s="109" t="s">
        <v>85</v>
      </c>
      <c r="Q1291" s="137"/>
      <c r="R1291" s="137"/>
      <c r="S1291" s="108" t="s">
        <v>2230</v>
      </c>
      <c r="T1291" s="106"/>
      <c r="U1291" s="106"/>
      <c r="V1291" s="107"/>
      <c r="W1291" s="107"/>
      <c r="X1291" s="107" t="str">
        <f t="shared" si="1232"/>
        <v>--1284-31-03</v>
      </c>
      <c r="Y1291" s="105" t="e">
        <f t="shared" ref="Y1291:AC1291" ca="1" si="1408">TRIM(SUBSTITUTE(SUBSTITUTE(OFFSET($Q1291,0,COLUMN()-COLUMN($AL$1)),CHAR(160)," "),_xludf.UNICHAR(8239)," "))</f>
        <v>#NAME?</v>
      </c>
      <c r="Z1291" s="105" t="e">
        <f t="shared" ca="1" si="1408"/>
        <v>#NAME?</v>
      </c>
      <c r="AA1291" s="105" t="e">
        <f t="shared" ca="1" si="1408"/>
        <v>#NAME?</v>
      </c>
      <c r="AB1291" s="105" t="e">
        <f t="shared" ca="1" si="1408"/>
        <v>#NAME?</v>
      </c>
      <c r="AC1291" s="105" t="e">
        <f t="shared" ca="1" si="1408"/>
        <v>#NAME?</v>
      </c>
      <c r="AD1291" s="107">
        <f t="shared" si="1338"/>
        <v>0</v>
      </c>
      <c r="AE1291" s="107" t="str">
        <f t="shared" si="1235"/>
        <v>2026-03</v>
      </c>
      <c r="AF1291" s="107">
        <f t="shared" si="1339"/>
        <v>0</v>
      </c>
      <c r="AG1291" s="107">
        <f t="shared" si="1340"/>
        <v>0</v>
      </c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</row>
    <row r="1292" spans="1:47" ht="36.75" customHeight="1" thickBot="1" x14ac:dyDescent="0.35">
      <c r="A1292" s="49">
        <v>23</v>
      </c>
      <c r="B1292" s="108" t="s">
        <v>106</v>
      </c>
      <c r="C1292" s="118">
        <v>46112</v>
      </c>
      <c r="D1292" s="108"/>
      <c r="E1292" s="108">
        <v>802111419</v>
      </c>
      <c r="F1292" s="118">
        <v>32444</v>
      </c>
      <c r="G1292" s="108">
        <v>38</v>
      </c>
      <c r="H1292" s="124" t="str">
        <f t="shared" si="1386"/>
        <v>19-60</v>
      </c>
      <c r="I1292" s="126" t="s">
        <v>2226</v>
      </c>
      <c r="J1292" s="108"/>
      <c r="K1292" s="108">
        <v>597211346</v>
      </c>
      <c r="L1292" s="109" t="s">
        <v>35</v>
      </c>
      <c r="M1292" s="108" t="s">
        <v>83</v>
      </c>
      <c r="N1292" s="109" t="s">
        <v>84</v>
      </c>
      <c r="O1292" s="105"/>
      <c r="P1292" s="109" t="s">
        <v>85</v>
      </c>
      <c r="Q1292" s="137"/>
      <c r="R1292" s="137"/>
      <c r="S1292" s="108" t="s">
        <v>2231</v>
      </c>
      <c r="T1292" s="106"/>
      <c r="U1292" s="106"/>
      <c r="V1292" s="107"/>
      <c r="W1292" s="107"/>
      <c r="X1292" s="107" t="str">
        <f t="shared" si="1232"/>
        <v>--1285-31-03</v>
      </c>
      <c r="Y1292" s="105" t="e">
        <f t="shared" ref="Y1292:AC1292" ca="1" si="1409">TRIM(SUBSTITUTE(SUBSTITUTE(OFFSET($Q1292,0,COLUMN()-COLUMN($AL$1)),CHAR(160)," "),_xludf.UNICHAR(8239)," "))</f>
        <v>#NAME?</v>
      </c>
      <c r="Z1292" s="105" t="e">
        <f t="shared" ca="1" si="1409"/>
        <v>#NAME?</v>
      </c>
      <c r="AA1292" s="105" t="e">
        <f t="shared" ca="1" si="1409"/>
        <v>#NAME?</v>
      </c>
      <c r="AB1292" s="105" t="e">
        <f t="shared" ca="1" si="1409"/>
        <v>#NAME?</v>
      </c>
      <c r="AC1292" s="105" t="e">
        <f t="shared" ca="1" si="1409"/>
        <v>#NAME?</v>
      </c>
      <c r="AD1292" s="107">
        <f t="shared" si="1338"/>
        <v>0</v>
      </c>
      <c r="AE1292" s="107" t="str">
        <f t="shared" si="1235"/>
        <v>2026-03</v>
      </c>
      <c r="AF1292" s="107">
        <f t="shared" si="1339"/>
        <v>0</v>
      </c>
      <c r="AG1292" s="107">
        <f t="shared" si="1340"/>
        <v>0</v>
      </c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</row>
    <row r="1293" spans="1:47" ht="36.75" customHeight="1" thickBot="1" x14ac:dyDescent="0.35">
      <c r="A1293" s="49">
        <v>24</v>
      </c>
      <c r="B1293" s="108" t="s">
        <v>246</v>
      </c>
      <c r="C1293" s="118">
        <v>46112</v>
      </c>
      <c r="D1293" s="108"/>
      <c r="E1293" s="108">
        <v>900771916</v>
      </c>
      <c r="F1293" s="118">
        <v>27276</v>
      </c>
      <c r="G1293" s="108">
        <v>52</v>
      </c>
      <c r="H1293" s="124" t="str">
        <f t="shared" si="1386"/>
        <v>19-60</v>
      </c>
      <c r="I1293" s="126" t="s">
        <v>2226</v>
      </c>
      <c r="J1293" s="108"/>
      <c r="K1293" s="108">
        <v>599779571</v>
      </c>
      <c r="L1293" s="109" t="s">
        <v>35</v>
      </c>
      <c r="M1293" s="108" t="s">
        <v>83</v>
      </c>
      <c r="N1293" s="109" t="s">
        <v>84</v>
      </c>
      <c r="O1293" s="105"/>
      <c r="P1293" s="109" t="s">
        <v>85</v>
      </c>
      <c r="Q1293" s="137"/>
      <c r="R1293" s="137"/>
      <c r="S1293" s="108" t="s">
        <v>2231</v>
      </c>
      <c r="T1293" s="106"/>
      <c r="U1293" s="106"/>
      <c r="V1293" s="107"/>
      <c r="W1293" s="107"/>
      <c r="X1293" s="107" t="str">
        <f t="shared" si="1232"/>
        <v>--1286-31-03</v>
      </c>
      <c r="Y1293" s="105" t="e">
        <f t="shared" ref="Y1293:AC1293" ca="1" si="1410">TRIM(SUBSTITUTE(SUBSTITUTE(OFFSET($Q1293,0,COLUMN()-COLUMN($AL$1)),CHAR(160)," "),_xludf.UNICHAR(8239)," "))</f>
        <v>#NAME?</v>
      </c>
      <c r="Z1293" s="105" t="e">
        <f t="shared" ca="1" si="1410"/>
        <v>#NAME?</v>
      </c>
      <c r="AA1293" s="105" t="e">
        <f t="shared" ca="1" si="1410"/>
        <v>#NAME?</v>
      </c>
      <c r="AB1293" s="105" t="e">
        <f t="shared" ca="1" si="1410"/>
        <v>#NAME?</v>
      </c>
      <c r="AC1293" s="105" t="e">
        <f t="shared" ca="1" si="1410"/>
        <v>#NAME?</v>
      </c>
      <c r="AD1293" s="107">
        <f t="shared" si="1338"/>
        <v>0</v>
      </c>
      <c r="AE1293" s="107" t="str">
        <f t="shared" si="1235"/>
        <v>2026-03</v>
      </c>
      <c r="AF1293" s="107">
        <f t="shared" si="1339"/>
        <v>0</v>
      </c>
      <c r="AG1293" s="107">
        <f t="shared" si="1340"/>
        <v>0</v>
      </c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</row>
    <row r="1294" spans="1:47" ht="36.75" customHeight="1" thickBot="1" x14ac:dyDescent="0.35">
      <c r="A1294" s="49">
        <v>25</v>
      </c>
      <c r="B1294" s="108" t="s">
        <v>412</v>
      </c>
      <c r="C1294" s="118">
        <v>46118</v>
      </c>
      <c r="D1294" s="108"/>
      <c r="E1294" s="108">
        <v>404322026</v>
      </c>
      <c r="F1294" s="118">
        <v>35808</v>
      </c>
      <c r="G1294" s="108">
        <v>28</v>
      </c>
      <c r="H1294" s="124" t="str">
        <f t="shared" si="1386"/>
        <v>19-60</v>
      </c>
      <c r="I1294" s="126" t="s">
        <v>2226</v>
      </c>
      <c r="J1294" s="108"/>
      <c r="K1294" s="108">
        <v>597713110</v>
      </c>
      <c r="L1294" s="109" t="s">
        <v>35</v>
      </c>
      <c r="M1294" s="108" t="s">
        <v>83</v>
      </c>
      <c r="N1294" s="109" t="s">
        <v>84</v>
      </c>
      <c r="O1294" s="105"/>
      <c r="P1294" s="109" t="s">
        <v>85</v>
      </c>
      <c r="Q1294" s="137"/>
      <c r="R1294" s="137"/>
      <c r="S1294" s="107"/>
      <c r="T1294" s="106"/>
      <c r="U1294" s="122" t="s">
        <v>7</v>
      </c>
      <c r="V1294" s="107"/>
      <c r="W1294" s="107"/>
      <c r="X1294" s="107" t="str">
        <f t="shared" si="1232"/>
        <v>--1287-06-04</v>
      </c>
      <c r="Y1294" s="105" t="e">
        <f t="shared" ref="Y1294:AC1294" ca="1" si="1411">TRIM(SUBSTITUTE(SUBSTITUTE(OFFSET($Q1294,0,COLUMN()-COLUMN($AL$1)),CHAR(160)," "),_xludf.UNICHAR(8239)," "))</f>
        <v>#NAME?</v>
      </c>
      <c r="Z1294" s="105" t="e">
        <f t="shared" ca="1" si="1411"/>
        <v>#NAME?</v>
      </c>
      <c r="AA1294" s="105" t="e">
        <f t="shared" ca="1" si="1411"/>
        <v>#NAME?</v>
      </c>
      <c r="AB1294" s="105" t="e">
        <f t="shared" ca="1" si="1411"/>
        <v>#NAME?</v>
      </c>
      <c r="AC1294" s="105" t="e">
        <f t="shared" ca="1" si="1411"/>
        <v>#NAME?</v>
      </c>
      <c r="AD1294" s="107">
        <f t="shared" si="1338"/>
        <v>1</v>
      </c>
      <c r="AE1294" s="107" t="str">
        <f t="shared" si="1235"/>
        <v>2026-04</v>
      </c>
      <c r="AF1294" s="107">
        <f t="shared" si="1339"/>
        <v>0</v>
      </c>
      <c r="AG1294" s="107">
        <f t="shared" si="1340"/>
        <v>0</v>
      </c>
      <c r="AH1294" s="11"/>
      <c r="AI1294" s="37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</row>
    <row r="1295" spans="1:47" ht="36.75" customHeight="1" thickBot="1" x14ac:dyDescent="0.35">
      <c r="A1295" s="49">
        <v>26</v>
      </c>
      <c r="B1295" s="108" t="s">
        <v>514</v>
      </c>
      <c r="C1295" s="118">
        <v>46119</v>
      </c>
      <c r="D1295" s="108"/>
      <c r="E1295" s="108">
        <v>424260222</v>
      </c>
      <c r="F1295" s="118">
        <v>38890</v>
      </c>
      <c r="G1295" s="108">
        <v>20</v>
      </c>
      <c r="H1295" s="124" t="str">
        <f t="shared" si="1386"/>
        <v>19-60</v>
      </c>
      <c r="I1295" s="126" t="s">
        <v>2226</v>
      </c>
      <c r="J1295" s="108"/>
      <c r="K1295" s="108">
        <v>597855444</v>
      </c>
      <c r="L1295" s="109" t="s">
        <v>35</v>
      </c>
      <c r="M1295" s="108" t="s">
        <v>83</v>
      </c>
      <c r="N1295" s="109" t="s">
        <v>84</v>
      </c>
      <c r="O1295" s="105"/>
      <c r="P1295" s="109" t="s">
        <v>85</v>
      </c>
      <c r="Q1295" s="137"/>
      <c r="R1295" s="137"/>
      <c r="S1295" s="107"/>
      <c r="T1295" s="106"/>
      <c r="U1295" s="122" t="s">
        <v>7</v>
      </c>
      <c r="V1295" s="107"/>
      <c r="W1295" s="107"/>
      <c r="X1295" s="107" t="str">
        <f t="shared" si="1232"/>
        <v>--1288-07-04</v>
      </c>
      <c r="Y1295" s="105" t="e">
        <f t="shared" ref="Y1295:AC1295" ca="1" si="1412">TRIM(SUBSTITUTE(SUBSTITUTE(OFFSET($Q1295,0,COLUMN()-COLUMN($AL$1)),CHAR(160)," "),_xludf.UNICHAR(8239)," "))</f>
        <v>#NAME?</v>
      </c>
      <c r="Z1295" s="105" t="e">
        <f t="shared" ca="1" si="1412"/>
        <v>#NAME?</v>
      </c>
      <c r="AA1295" s="105" t="e">
        <f t="shared" ca="1" si="1412"/>
        <v>#NAME?</v>
      </c>
      <c r="AB1295" s="105" t="e">
        <f t="shared" ca="1" si="1412"/>
        <v>#NAME?</v>
      </c>
      <c r="AC1295" s="105" t="e">
        <f t="shared" ca="1" si="1412"/>
        <v>#NAME?</v>
      </c>
      <c r="AD1295" s="107">
        <f t="shared" si="1338"/>
        <v>1</v>
      </c>
      <c r="AE1295" s="107" t="str">
        <f t="shared" si="1235"/>
        <v>2026-04</v>
      </c>
      <c r="AF1295" s="107">
        <f t="shared" si="1339"/>
        <v>0</v>
      </c>
      <c r="AG1295" s="107">
        <f t="shared" si="1340"/>
        <v>0</v>
      </c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</row>
    <row r="1296" spans="1:47" ht="36.75" customHeight="1" thickBot="1" x14ac:dyDescent="0.35">
      <c r="A1296" s="49">
        <v>27</v>
      </c>
      <c r="B1296" s="108" t="s">
        <v>525</v>
      </c>
      <c r="C1296" s="118">
        <v>46119</v>
      </c>
      <c r="D1296" s="108"/>
      <c r="E1296" s="108">
        <v>442840070</v>
      </c>
      <c r="F1296" s="118">
        <v>44245</v>
      </c>
      <c r="G1296" s="108">
        <v>5</v>
      </c>
      <c r="H1296" s="124" t="str">
        <f t="shared" si="1386"/>
        <v>0-5</v>
      </c>
      <c r="I1296" s="126" t="s">
        <v>2226</v>
      </c>
      <c r="J1296" s="108"/>
      <c r="K1296" s="108">
        <v>595364045</v>
      </c>
      <c r="L1296" s="109" t="s">
        <v>35</v>
      </c>
      <c r="M1296" s="108" t="s">
        <v>89</v>
      </c>
      <c r="N1296" s="109" t="s">
        <v>84</v>
      </c>
      <c r="O1296" s="105"/>
      <c r="P1296" s="109" t="s">
        <v>85</v>
      </c>
      <c r="Q1296" s="137"/>
      <c r="R1296" s="137"/>
      <c r="S1296" s="107"/>
      <c r="T1296" s="106"/>
      <c r="U1296" s="122" t="s">
        <v>7</v>
      </c>
      <c r="V1296" s="107"/>
      <c r="W1296" s="107"/>
      <c r="X1296" s="107" t="str">
        <f t="shared" si="1232"/>
        <v>--1289-07-04</v>
      </c>
      <c r="Y1296" s="105" t="e">
        <f t="shared" ref="Y1296:AC1296" ca="1" si="1413">TRIM(SUBSTITUTE(SUBSTITUTE(OFFSET($Q1296,0,COLUMN()-COLUMN($AL$1)),CHAR(160)," "),_xludf.UNICHAR(8239)," "))</f>
        <v>#NAME?</v>
      </c>
      <c r="Z1296" s="105" t="e">
        <f t="shared" ca="1" si="1413"/>
        <v>#NAME?</v>
      </c>
      <c r="AA1296" s="105" t="e">
        <f t="shared" ca="1" si="1413"/>
        <v>#NAME?</v>
      </c>
      <c r="AB1296" s="105" t="e">
        <f t="shared" ca="1" si="1413"/>
        <v>#NAME?</v>
      </c>
      <c r="AC1296" s="105" t="e">
        <f t="shared" ca="1" si="1413"/>
        <v>#NAME?</v>
      </c>
      <c r="AD1296" s="107">
        <f t="shared" si="1338"/>
        <v>0</v>
      </c>
      <c r="AE1296" s="107" t="str">
        <f t="shared" si="1235"/>
        <v>2026-04</v>
      </c>
      <c r="AF1296" s="107">
        <f t="shared" si="1339"/>
        <v>0</v>
      </c>
      <c r="AG1296" s="107">
        <f t="shared" si="1340"/>
        <v>0</v>
      </c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</row>
    <row r="1297" spans="1:47" ht="36.75" customHeight="1" thickBot="1" x14ac:dyDescent="0.35">
      <c r="A1297" s="49">
        <v>28</v>
      </c>
      <c r="B1297" s="108" t="s">
        <v>845</v>
      </c>
      <c r="C1297" s="118">
        <v>46118</v>
      </c>
      <c r="D1297" s="108"/>
      <c r="E1297" s="108">
        <v>425918133</v>
      </c>
      <c r="F1297" s="118">
        <v>39731</v>
      </c>
      <c r="G1297" s="108">
        <v>18</v>
      </c>
      <c r="H1297" s="124" t="str">
        <f t="shared" si="1386"/>
        <v>6-18</v>
      </c>
      <c r="I1297" s="126" t="s">
        <v>2226</v>
      </c>
      <c r="J1297" s="108"/>
      <c r="K1297" s="108">
        <v>595364045</v>
      </c>
      <c r="L1297" s="109" t="s">
        <v>35</v>
      </c>
      <c r="M1297" s="108" t="s">
        <v>94</v>
      </c>
      <c r="N1297" s="109" t="s">
        <v>84</v>
      </c>
      <c r="O1297" s="105"/>
      <c r="P1297" s="109" t="s">
        <v>85</v>
      </c>
      <c r="Q1297" s="137"/>
      <c r="R1297" s="137"/>
      <c r="S1297" s="107"/>
      <c r="T1297" s="106"/>
      <c r="U1297" s="122" t="s">
        <v>7</v>
      </c>
      <c r="V1297" s="107"/>
      <c r="W1297" s="107"/>
      <c r="X1297" s="107" t="str">
        <f t="shared" si="1232"/>
        <v>--1290-06-04</v>
      </c>
      <c r="Y1297" s="105" t="e">
        <f t="shared" ref="Y1297:AC1297" ca="1" si="1414">TRIM(SUBSTITUTE(SUBSTITUTE(OFFSET($Q1297,0,COLUMN()-COLUMN($AL$1)),CHAR(160)," "),_xludf.UNICHAR(8239)," "))</f>
        <v>#NAME?</v>
      </c>
      <c r="Z1297" s="105" t="e">
        <f t="shared" ca="1" si="1414"/>
        <v>#NAME?</v>
      </c>
      <c r="AA1297" s="105" t="e">
        <f t="shared" ca="1" si="1414"/>
        <v>#NAME?</v>
      </c>
      <c r="AB1297" s="105" t="e">
        <f t="shared" ca="1" si="1414"/>
        <v>#NAME?</v>
      </c>
      <c r="AC1297" s="105" t="e">
        <f t="shared" ca="1" si="1414"/>
        <v>#NAME?</v>
      </c>
      <c r="AD1297" s="107">
        <f t="shared" si="1338"/>
        <v>0</v>
      </c>
      <c r="AE1297" s="107" t="str">
        <f t="shared" si="1235"/>
        <v>2026-04</v>
      </c>
      <c r="AF1297" s="107">
        <f t="shared" si="1339"/>
        <v>0</v>
      </c>
      <c r="AG1297" s="107">
        <f t="shared" si="1340"/>
        <v>0</v>
      </c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</row>
    <row r="1298" spans="1:47" ht="36.75" customHeight="1" thickBot="1" x14ac:dyDescent="0.35">
      <c r="A1298" s="49">
        <v>29</v>
      </c>
      <c r="B1298" s="108" t="s">
        <v>473</v>
      </c>
      <c r="C1298" s="118">
        <v>46120</v>
      </c>
      <c r="D1298" s="108"/>
      <c r="E1298" s="108">
        <v>400009056</v>
      </c>
      <c r="F1298" s="118">
        <v>35036</v>
      </c>
      <c r="G1298" s="108">
        <v>31</v>
      </c>
      <c r="H1298" s="124" t="str">
        <f t="shared" si="1386"/>
        <v>19-60</v>
      </c>
      <c r="I1298" s="126" t="s">
        <v>88</v>
      </c>
      <c r="J1298" s="108"/>
      <c r="K1298" s="108">
        <v>592106902</v>
      </c>
      <c r="L1298" s="109" t="s">
        <v>35</v>
      </c>
      <c r="M1298" s="108" t="s">
        <v>83</v>
      </c>
      <c r="N1298" s="109" t="s">
        <v>84</v>
      </c>
      <c r="O1298" s="105"/>
      <c r="P1298" s="109" t="s">
        <v>85</v>
      </c>
      <c r="Q1298" s="137"/>
      <c r="R1298" s="137"/>
      <c r="S1298" s="108" t="s">
        <v>2230</v>
      </c>
      <c r="T1298" s="106"/>
      <c r="U1298" s="120"/>
      <c r="V1298" s="107"/>
      <c r="W1298" s="107"/>
      <c r="X1298" s="107" t="str">
        <f t="shared" si="1232"/>
        <v>--1291-08-04</v>
      </c>
      <c r="Y1298" s="105" t="e">
        <f t="shared" ref="Y1298:AC1298" ca="1" si="1415">TRIM(SUBSTITUTE(SUBSTITUTE(OFFSET($Q1298,0,COLUMN()-COLUMN($AL$1)),CHAR(160)," "),_xludf.UNICHAR(8239)," "))</f>
        <v>#NAME?</v>
      </c>
      <c r="Z1298" s="105" t="e">
        <f t="shared" ca="1" si="1415"/>
        <v>#NAME?</v>
      </c>
      <c r="AA1298" s="105" t="e">
        <f t="shared" ca="1" si="1415"/>
        <v>#NAME?</v>
      </c>
      <c r="AB1298" s="105" t="e">
        <f t="shared" ca="1" si="1415"/>
        <v>#NAME?</v>
      </c>
      <c r="AC1298" s="105" t="e">
        <f t="shared" ca="1" si="1415"/>
        <v>#NAME?</v>
      </c>
      <c r="AD1298" s="107">
        <f t="shared" si="1338"/>
        <v>1</v>
      </c>
      <c r="AE1298" s="107" t="str">
        <f t="shared" si="1235"/>
        <v>2026-04</v>
      </c>
      <c r="AF1298" s="107">
        <f t="shared" si="1339"/>
        <v>0</v>
      </c>
      <c r="AG1298" s="107">
        <f t="shared" si="1340"/>
        <v>0</v>
      </c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</row>
    <row r="1299" spans="1:47" ht="36.75" customHeight="1" thickBot="1" x14ac:dyDescent="0.35">
      <c r="A1299" s="49">
        <v>30</v>
      </c>
      <c r="B1299" s="108" t="s">
        <v>2232</v>
      </c>
      <c r="C1299" s="118">
        <v>46125</v>
      </c>
      <c r="D1299" s="108"/>
      <c r="E1299" s="108">
        <v>408794253</v>
      </c>
      <c r="F1299" s="118">
        <v>37487</v>
      </c>
      <c r="G1299" s="108">
        <v>24</v>
      </c>
      <c r="H1299" s="124" t="str">
        <f t="shared" si="1386"/>
        <v>19-60</v>
      </c>
      <c r="I1299" s="126" t="s">
        <v>2226</v>
      </c>
      <c r="J1299" s="108"/>
      <c r="K1299" s="108">
        <v>597898553</v>
      </c>
      <c r="L1299" s="109" t="s">
        <v>35</v>
      </c>
      <c r="M1299" s="108" t="s">
        <v>83</v>
      </c>
      <c r="N1299" s="109" t="s">
        <v>84</v>
      </c>
      <c r="O1299" s="105"/>
      <c r="P1299" s="109" t="s">
        <v>85</v>
      </c>
      <c r="Q1299" s="137"/>
      <c r="R1299" s="137"/>
      <c r="S1299" s="107"/>
      <c r="T1299" s="106"/>
      <c r="U1299" s="122" t="s">
        <v>7</v>
      </c>
      <c r="V1299" s="107"/>
      <c r="W1299" s="107"/>
      <c r="X1299" s="107" t="str">
        <f t="shared" si="1232"/>
        <v>--1292-13-04</v>
      </c>
      <c r="Y1299" s="105" t="e">
        <f t="shared" ref="Y1299:AC1299" ca="1" si="1416">TRIM(SUBSTITUTE(SUBSTITUTE(OFFSET($Q1299,0,COLUMN()-COLUMN($AL$1)),CHAR(160)," "),_xludf.UNICHAR(8239)," "))</f>
        <v>#NAME?</v>
      </c>
      <c r="Z1299" s="105" t="e">
        <f t="shared" ca="1" si="1416"/>
        <v>#NAME?</v>
      </c>
      <c r="AA1299" s="105" t="e">
        <f t="shared" ca="1" si="1416"/>
        <v>#NAME?</v>
      </c>
      <c r="AB1299" s="105" t="e">
        <f t="shared" ca="1" si="1416"/>
        <v>#NAME?</v>
      </c>
      <c r="AC1299" s="105" t="e">
        <f t="shared" ca="1" si="1416"/>
        <v>#NAME?</v>
      </c>
      <c r="AD1299" s="107">
        <f t="shared" si="1338"/>
        <v>1</v>
      </c>
      <c r="AE1299" s="107" t="str">
        <f t="shared" si="1235"/>
        <v>2026-04</v>
      </c>
      <c r="AF1299" s="107">
        <f t="shared" si="1339"/>
        <v>1</v>
      </c>
      <c r="AG1299" s="107">
        <f t="shared" si="1340"/>
        <v>0</v>
      </c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</row>
    <row r="1300" spans="1:47" ht="36.75" customHeight="1" thickBot="1" x14ac:dyDescent="0.35">
      <c r="A1300" s="49">
        <v>31</v>
      </c>
      <c r="B1300" s="108" t="s">
        <v>2233</v>
      </c>
      <c r="C1300" s="118">
        <v>46126</v>
      </c>
      <c r="D1300" s="108"/>
      <c r="E1300" s="108">
        <v>803589548</v>
      </c>
      <c r="F1300" s="118">
        <v>34177</v>
      </c>
      <c r="G1300" s="108">
        <v>33</v>
      </c>
      <c r="H1300" s="124" t="str">
        <f t="shared" si="1386"/>
        <v>19-60</v>
      </c>
      <c r="I1300" s="126" t="s">
        <v>2226</v>
      </c>
      <c r="J1300" s="108"/>
      <c r="K1300" s="108">
        <v>595566104</v>
      </c>
      <c r="L1300" s="109" t="s">
        <v>35</v>
      </c>
      <c r="M1300" s="108" t="s">
        <v>83</v>
      </c>
      <c r="N1300" s="109" t="s">
        <v>84</v>
      </c>
      <c r="O1300" s="105"/>
      <c r="P1300" s="109" t="s">
        <v>85</v>
      </c>
      <c r="Q1300" s="137"/>
      <c r="R1300" s="137"/>
      <c r="S1300" s="107"/>
      <c r="T1300" s="106"/>
      <c r="U1300" s="122" t="s">
        <v>7</v>
      </c>
      <c r="V1300" s="107"/>
      <c r="W1300" s="107"/>
      <c r="X1300" s="107" t="str">
        <f t="shared" si="1232"/>
        <v>--1293-14-04</v>
      </c>
      <c r="Y1300" s="105" t="e">
        <f t="shared" ref="Y1300:AC1300" ca="1" si="1417">TRIM(SUBSTITUTE(SUBSTITUTE(OFFSET($Q1300,0,COLUMN()-COLUMN($AL$1)),CHAR(160)," "),_xludf.UNICHAR(8239)," "))</f>
        <v>#NAME?</v>
      </c>
      <c r="Z1300" s="105" t="e">
        <f t="shared" ca="1" si="1417"/>
        <v>#NAME?</v>
      </c>
      <c r="AA1300" s="105" t="e">
        <f t="shared" ca="1" si="1417"/>
        <v>#NAME?</v>
      </c>
      <c r="AB1300" s="105" t="e">
        <f t="shared" ca="1" si="1417"/>
        <v>#NAME?</v>
      </c>
      <c r="AC1300" s="105" t="e">
        <f t="shared" ca="1" si="1417"/>
        <v>#NAME?</v>
      </c>
      <c r="AD1300" s="107">
        <f t="shared" si="1338"/>
        <v>1</v>
      </c>
      <c r="AE1300" s="107" t="str">
        <f t="shared" si="1235"/>
        <v>2026-04</v>
      </c>
      <c r="AF1300" s="107">
        <f t="shared" si="1339"/>
        <v>1</v>
      </c>
      <c r="AG1300" s="107">
        <f t="shared" si="1340"/>
        <v>0</v>
      </c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</row>
    <row r="1301" spans="1:47" ht="36.75" customHeight="1" thickBot="1" x14ac:dyDescent="0.35">
      <c r="A1301" s="49">
        <v>32</v>
      </c>
      <c r="B1301" s="108" t="s">
        <v>681</v>
      </c>
      <c r="C1301" s="118">
        <v>46126</v>
      </c>
      <c r="D1301" s="108"/>
      <c r="E1301" s="108">
        <v>803674365</v>
      </c>
      <c r="F1301" s="118">
        <v>34029</v>
      </c>
      <c r="G1301" s="108">
        <v>33</v>
      </c>
      <c r="H1301" s="124" t="str">
        <f t="shared" si="1386"/>
        <v>19-60</v>
      </c>
      <c r="I1301" s="126" t="s">
        <v>2226</v>
      </c>
      <c r="J1301" s="108"/>
      <c r="K1301" s="108">
        <v>597822459</v>
      </c>
      <c r="L1301" s="109" t="s">
        <v>35</v>
      </c>
      <c r="M1301" s="108" t="s">
        <v>83</v>
      </c>
      <c r="N1301" s="109" t="s">
        <v>84</v>
      </c>
      <c r="O1301" s="105"/>
      <c r="P1301" s="109" t="s">
        <v>85</v>
      </c>
      <c r="Q1301" s="137"/>
      <c r="R1301" s="137"/>
      <c r="S1301" s="107"/>
      <c r="T1301" s="106"/>
      <c r="U1301" s="122" t="s">
        <v>7</v>
      </c>
      <c r="V1301" s="107"/>
      <c r="W1301" s="107"/>
      <c r="X1301" s="107" t="str">
        <f t="shared" si="1232"/>
        <v>--1294-14-04</v>
      </c>
      <c r="Y1301" s="105" t="e">
        <f t="shared" ref="Y1301:AC1301" ca="1" si="1418">TRIM(SUBSTITUTE(SUBSTITUTE(OFFSET($Q1301,0,COLUMN()-COLUMN($AL$1)),CHAR(160)," "),_xludf.UNICHAR(8239)," "))</f>
        <v>#NAME?</v>
      </c>
      <c r="Z1301" s="105" t="e">
        <f t="shared" ca="1" si="1418"/>
        <v>#NAME?</v>
      </c>
      <c r="AA1301" s="105" t="e">
        <f t="shared" ca="1" si="1418"/>
        <v>#NAME?</v>
      </c>
      <c r="AB1301" s="105" t="e">
        <f t="shared" ca="1" si="1418"/>
        <v>#NAME?</v>
      </c>
      <c r="AC1301" s="105" t="e">
        <f t="shared" ca="1" si="1418"/>
        <v>#NAME?</v>
      </c>
      <c r="AD1301" s="107">
        <f t="shared" si="1338"/>
        <v>1</v>
      </c>
      <c r="AE1301" s="107" t="str">
        <f t="shared" si="1235"/>
        <v>2026-04</v>
      </c>
      <c r="AF1301" s="107">
        <f t="shared" si="1339"/>
        <v>0</v>
      </c>
      <c r="AG1301" s="107">
        <f t="shared" si="1340"/>
        <v>0</v>
      </c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</row>
    <row r="1302" spans="1:47" ht="36.75" customHeight="1" thickBot="1" x14ac:dyDescent="0.35">
      <c r="A1302" s="49">
        <v>33</v>
      </c>
      <c r="B1302" s="108" t="s">
        <v>2233</v>
      </c>
      <c r="C1302" s="118">
        <v>46126</v>
      </c>
      <c r="D1302" s="108"/>
      <c r="E1302" s="108">
        <v>803589548</v>
      </c>
      <c r="F1302" s="118">
        <v>34227</v>
      </c>
      <c r="G1302" s="108">
        <v>33</v>
      </c>
      <c r="H1302" s="124" t="str">
        <f t="shared" si="1386"/>
        <v>19-60</v>
      </c>
      <c r="I1302" s="126" t="s">
        <v>2226</v>
      </c>
      <c r="J1302" s="108"/>
      <c r="K1302" s="108">
        <v>597074382</v>
      </c>
      <c r="L1302" s="109" t="s">
        <v>35</v>
      </c>
      <c r="M1302" s="108" t="s">
        <v>83</v>
      </c>
      <c r="N1302" s="109" t="s">
        <v>84</v>
      </c>
      <c r="O1302" s="105"/>
      <c r="P1302" s="109" t="s">
        <v>85</v>
      </c>
      <c r="Q1302" s="137"/>
      <c r="R1302" s="137"/>
      <c r="S1302" s="108" t="s">
        <v>2230</v>
      </c>
      <c r="T1302" s="106"/>
      <c r="U1302" s="106"/>
      <c r="V1302" s="107"/>
      <c r="W1302" s="107"/>
      <c r="X1302" s="107" t="str">
        <f t="shared" si="1232"/>
        <v>--1295-14-04</v>
      </c>
      <c r="Y1302" s="105" t="e">
        <f t="shared" ref="Y1302:AC1302" ca="1" si="1419">TRIM(SUBSTITUTE(SUBSTITUTE(OFFSET($Q1302,0,COLUMN()-COLUMN($AL$1)),CHAR(160)," "),_xludf.UNICHAR(8239)," "))</f>
        <v>#NAME?</v>
      </c>
      <c r="Z1302" s="105" t="e">
        <f t="shared" ca="1" si="1419"/>
        <v>#NAME?</v>
      </c>
      <c r="AA1302" s="105" t="e">
        <f t="shared" ca="1" si="1419"/>
        <v>#NAME?</v>
      </c>
      <c r="AB1302" s="105" t="e">
        <f t="shared" ca="1" si="1419"/>
        <v>#NAME?</v>
      </c>
      <c r="AC1302" s="105" t="e">
        <f t="shared" ca="1" si="1419"/>
        <v>#NAME?</v>
      </c>
      <c r="AD1302" s="107">
        <f t="shared" si="1338"/>
        <v>0</v>
      </c>
      <c r="AE1302" s="107" t="str">
        <f t="shared" si="1235"/>
        <v>2026-04</v>
      </c>
      <c r="AF1302" s="107">
        <f t="shared" si="1339"/>
        <v>0</v>
      </c>
      <c r="AG1302" s="107">
        <f t="shared" si="1340"/>
        <v>0</v>
      </c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</row>
    <row r="1303" spans="1:47" ht="36.75" customHeight="1" thickBot="1" x14ac:dyDescent="0.35">
      <c r="A1303" s="49">
        <v>34</v>
      </c>
      <c r="B1303" s="108" t="s">
        <v>262</v>
      </c>
      <c r="C1303" s="118">
        <v>46126</v>
      </c>
      <c r="D1303" s="108"/>
      <c r="E1303" s="108">
        <v>407845692</v>
      </c>
      <c r="F1303" s="118">
        <v>37262</v>
      </c>
      <c r="G1303" s="108">
        <v>24</v>
      </c>
      <c r="H1303" s="124" t="str">
        <f t="shared" si="1386"/>
        <v>19-60</v>
      </c>
      <c r="I1303" s="126" t="s">
        <v>88</v>
      </c>
      <c r="J1303" s="108"/>
      <c r="K1303" s="108">
        <v>597919283</v>
      </c>
      <c r="L1303" s="109" t="s">
        <v>35</v>
      </c>
      <c r="M1303" s="108" t="s">
        <v>94</v>
      </c>
      <c r="N1303" s="109" t="s">
        <v>84</v>
      </c>
      <c r="O1303" s="105"/>
      <c r="P1303" s="109" t="s">
        <v>85</v>
      </c>
      <c r="Q1303" s="137"/>
      <c r="R1303" s="137"/>
      <c r="S1303" s="108" t="s">
        <v>2230</v>
      </c>
      <c r="T1303" s="106"/>
      <c r="U1303" s="106"/>
      <c r="V1303" s="107"/>
      <c r="W1303" s="107"/>
      <c r="X1303" s="107" t="str">
        <f t="shared" si="1232"/>
        <v>--1296-14-04</v>
      </c>
      <c r="Y1303" s="105" t="e">
        <f t="shared" ref="Y1303:AC1303" ca="1" si="1420">TRIM(SUBSTITUTE(SUBSTITUTE(OFFSET($Q1303,0,COLUMN()-COLUMN($AL$1)),CHAR(160)," "),_xludf.UNICHAR(8239)," "))</f>
        <v>#NAME?</v>
      </c>
      <c r="Z1303" s="105" t="e">
        <f t="shared" ca="1" si="1420"/>
        <v>#NAME?</v>
      </c>
      <c r="AA1303" s="105" t="e">
        <f t="shared" ca="1" si="1420"/>
        <v>#NAME?</v>
      </c>
      <c r="AB1303" s="105" t="e">
        <f t="shared" ca="1" si="1420"/>
        <v>#NAME?</v>
      </c>
      <c r="AC1303" s="105" t="e">
        <f t="shared" ca="1" si="1420"/>
        <v>#NAME?</v>
      </c>
      <c r="AD1303" s="107">
        <f t="shared" si="1338"/>
        <v>0</v>
      </c>
      <c r="AE1303" s="107" t="str">
        <f t="shared" si="1235"/>
        <v>2026-04</v>
      </c>
      <c r="AF1303" s="107">
        <f t="shared" si="1339"/>
        <v>0</v>
      </c>
      <c r="AG1303" s="107">
        <f t="shared" si="1340"/>
        <v>0</v>
      </c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</row>
    <row r="1304" spans="1:47" ht="36.75" customHeight="1" thickBot="1" x14ac:dyDescent="0.35">
      <c r="A1304" s="49">
        <v>35</v>
      </c>
      <c r="B1304" s="108" t="s">
        <v>106</v>
      </c>
      <c r="C1304" s="118">
        <v>46126</v>
      </c>
      <c r="D1304" s="108"/>
      <c r="E1304" s="108">
        <v>802111419</v>
      </c>
      <c r="F1304" s="118">
        <v>32254</v>
      </c>
      <c r="G1304" s="108">
        <v>38</v>
      </c>
      <c r="H1304" s="124" t="str">
        <f t="shared" si="1386"/>
        <v>19-60</v>
      </c>
      <c r="I1304" s="126" t="s">
        <v>2226</v>
      </c>
      <c r="J1304" s="108"/>
      <c r="K1304" s="108">
        <v>598837335</v>
      </c>
      <c r="L1304" s="109" t="s">
        <v>35</v>
      </c>
      <c r="M1304" s="108" t="s">
        <v>83</v>
      </c>
      <c r="N1304" s="109" t="s">
        <v>84</v>
      </c>
      <c r="O1304" s="105"/>
      <c r="P1304" s="109" t="s">
        <v>85</v>
      </c>
      <c r="Q1304" s="137"/>
      <c r="R1304" s="137"/>
      <c r="S1304" s="108" t="s">
        <v>2230</v>
      </c>
      <c r="T1304" s="106"/>
      <c r="U1304" s="106"/>
      <c r="V1304" s="107"/>
      <c r="W1304" s="107"/>
      <c r="X1304" s="107" t="str">
        <f t="shared" si="1232"/>
        <v>--1297-14-04</v>
      </c>
      <c r="Y1304" s="105" t="e">
        <f t="shared" ref="Y1304:AC1304" ca="1" si="1421">TRIM(SUBSTITUTE(SUBSTITUTE(OFFSET($Q1304,0,COLUMN()-COLUMN($AL$1)),CHAR(160)," "),_xludf.UNICHAR(8239)," "))</f>
        <v>#NAME?</v>
      </c>
      <c r="Z1304" s="105" t="e">
        <f t="shared" ca="1" si="1421"/>
        <v>#NAME?</v>
      </c>
      <c r="AA1304" s="105" t="e">
        <f t="shared" ca="1" si="1421"/>
        <v>#NAME?</v>
      </c>
      <c r="AB1304" s="105" t="e">
        <f t="shared" ca="1" si="1421"/>
        <v>#NAME?</v>
      </c>
      <c r="AC1304" s="105" t="e">
        <f t="shared" ca="1" si="1421"/>
        <v>#NAME?</v>
      </c>
      <c r="AD1304" s="107">
        <f t="shared" si="1338"/>
        <v>0</v>
      </c>
      <c r="AE1304" s="107" t="str">
        <f t="shared" si="1235"/>
        <v>2026-04</v>
      </c>
      <c r="AF1304" s="107">
        <f t="shared" si="1339"/>
        <v>0</v>
      </c>
      <c r="AG1304" s="107">
        <f t="shared" si="1340"/>
        <v>0</v>
      </c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</row>
    <row r="1305" spans="1:47" ht="36.75" customHeight="1" thickBot="1" x14ac:dyDescent="0.35">
      <c r="A1305" s="49">
        <v>36</v>
      </c>
      <c r="B1305" s="108" t="s">
        <v>261</v>
      </c>
      <c r="C1305" s="118">
        <v>46126</v>
      </c>
      <c r="D1305" s="108"/>
      <c r="E1305" s="108">
        <v>442273611</v>
      </c>
      <c r="F1305" s="118">
        <v>44895</v>
      </c>
      <c r="G1305" s="108">
        <v>4</v>
      </c>
      <c r="H1305" s="124" t="str">
        <f t="shared" si="1386"/>
        <v>0-5</v>
      </c>
      <c r="I1305" s="126" t="s">
        <v>88</v>
      </c>
      <c r="J1305" s="108"/>
      <c r="K1305" s="108">
        <v>593484631</v>
      </c>
      <c r="L1305" s="109" t="s">
        <v>35</v>
      </c>
      <c r="M1305" s="108" t="s">
        <v>89</v>
      </c>
      <c r="N1305" s="109" t="s">
        <v>84</v>
      </c>
      <c r="O1305" s="105"/>
      <c r="P1305" s="109" t="s">
        <v>85</v>
      </c>
      <c r="Q1305" s="137"/>
      <c r="R1305" s="137"/>
      <c r="S1305" s="108" t="s">
        <v>2230</v>
      </c>
      <c r="T1305" s="106"/>
      <c r="U1305" s="106"/>
      <c r="V1305" s="107"/>
      <c r="W1305" s="107"/>
      <c r="X1305" s="107" t="str">
        <f t="shared" si="1232"/>
        <v>--1298-14-04</v>
      </c>
      <c r="Y1305" s="105" t="e">
        <f t="shared" ref="Y1305:AC1305" ca="1" si="1422">TRIM(SUBSTITUTE(SUBSTITUTE(OFFSET($Q1305,0,COLUMN()-COLUMN($AL$1)),CHAR(160)," "),_xludf.UNICHAR(8239)," "))</f>
        <v>#NAME?</v>
      </c>
      <c r="Z1305" s="105" t="e">
        <f t="shared" ca="1" si="1422"/>
        <v>#NAME?</v>
      </c>
      <c r="AA1305" s="105" t="e">
        <f t="shared" ca="1" si="1422"/>
        <v>#NAME?</v>
      </c>
      <c r="AB1305" s="105" t="e">
        <f t="shared" ca="1" si="1422"/>
        <v>#NAME?</v>
      </c>
      <c r="AC1305" s="105" t="e">
        <f t="shared" ca="1" si="1422"/>
        <v>#NAME?</v>
      </c>
      <c r="AD1305" s="107">
        <f t="shared" si="1338"/>
        <v>0</v>
      </c>
      <c r="AE1305" s="107" t="str">
        <f t="shared" si="1235"/>
        <v>2026-04</v>
      </c>
      <c r="AF1305" s="107">
        <f t="shared" si="1339"/>
        <v>0</v>
      </c>
      <c r="AG1305" s="107">
        <f t="shared" si="1340"/>
        <v>0</v>
      </c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</row>
    <row r="1306" spans="1:47" ht="36.75" customHeight="1" thickBot="1" x14ac:dyDescent="0.35">
      <c r="A1306" s="49">
        <v>37</v>
      </c>
      <c r="B1306" s="108" t="s">
        <v>486</v>
      </c>
      <c r="C1306" s="118">
        <v>46133</v>
      </c>
      <c r="D1306" s="108"/>
      <c r="E1306" s="108">
        <v>402164594</v>
      </c>
      <c r="F1306" s="118">
        <v>35650</v>
      </c>
      <c r="G1306" s="108">
        <v>29</v>
      </c>
      <c r="H1306" s="124" t="str">
        <f t="shared" si="1386"/>
        <v>19-60</v>
      </c>
      <c r="I1306" s="126" t="s">
        <v>2226</v>
      </c>
      <c r="J1306" s="108"/>
      <c r="K1306" s="108">
        <v>597772219</v>
      </c>
      <c r="L1306" s="109" t="s">
        <v>35</v>
      </c>
      <c r="M1306" s="108" t="s">
        <v>83</v>
      </c>
      <c r="N1306" s="109" t="s">
        <v>84</v>
      </c>
      <c r="O1306" s="105"/>
      <c r="P1306" s="109" t="s">
        <v>85</v>
      </c>
      <c r="Q1306" s="137"/>
      <c r="R1306" s="137"/>
      <c r="S1306" s="107"/>
      <c r="T1306" s="106"/>
      <c r="U1306" s="122" t="s">
        <v>7</v>
      </c>
      <c r="V1306" s="107"/>
      <c r="W1306" s="107"/>
      <c r="X1306" s="107" t="str">
        <f t="shared" si="1232"/>
        <v>--1299-21-04</v>
      </c>
      <c r="Y1306" s="105" t="e">
        <f t="shared" ref="Y1306:AC1306" ca="1" si="1423">TRIM(SUBSTITUTE(SUBSTITUTE(OFFSET($Q1306,0,COLUMN()-COLUMN($AL$1)),CHAR(160)," "),_xludf.UNICHAR(8239)," "))</f>
        <v>#NAME?</v>
      </c>
      <c r="Z1306" s="105" t="e">
        <f t="shared" ca="1" si="1423"/>
        <v>#NAME?</v>
      </c>
      <c r="AA1306" s="105" t="e">
        <f t="shared" ca="1" si="1423"/>
        <v>#NAME?</v>
      </c>
      <c r="AB1306" s="105" t="e">
        <f t="shared" ca="1" si="1423"/>
        <v>#NAME?</v>
      </c>
      <c r="AC1306" s="105" t="e">
        <f t="shared" ca="1" si="1423"/>
        <v>#NAME?</v>
      </c>
      <c r="AD1306" s="107">
        <f t="shared" si="1338"/>
        <v>1</v>
      </c>
      <c r="AE1306" s="107" t="str">
        <f t="shared" si="1235"/>
        <v>2026-04</v>
      </c>
      <c r="AF1306" s="107">
        <f t="shared" si="1339"/>
        <v>0</v>
      </c>
      <c r="AG1306" s="107">
        <f t="shared" si="1340"/>
        <v>0</v>
      </c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</row>
    <row r="1307" spans="1:47" ht="36.75" customHeight="1" thickBot="1" x14ac:dyDescent="0.35">
      <c r="A1307" s="49">
        <v>38</v>
      </c>
      <c r="B1307" s="108" t="s">
        <v>488</v>
      </c>
      <c r="C1307" s="118">
        <v>46133</v>
      </c>
      <c r="D1307" s="108"/>
      <c r="E1307" s="108">
        <v>444201479</v>
      </c>
      <c r="F1307" s="118">
        <v>45063</v>
      </c>
      <c r="G1307" s="108">
        <v>3</v>
      </c>
      <c r="H1307" s="124" t="str">
        <f t="shared" si="1386"/>
        <v>0-5</v>
      </c>
      <c r="I1307" s="126" t="s">
        <v>2226</v>
      </c>
      <c r="J1307" s="108"/>
      <c r="K1307" s="108">
        <v>592116175</v>
      </c>
      <c r="L1307" s="109" t="s">
        <v>35</v>
      </c>
      <c r="M1307" s="108" t="s">
        <v>89</v>
      </c>
      <c r="N1307" s="109" t="s">
        <v>84</v>
      </c>
      <c r="O1307" s="105"/>
      <c r="P1307" s="109" t="s">
        <v>85</v>
      </c>
      <c r="Q1307" s="137"/>
      <c r="R1307" s="137"/>
      <c r="S1307" s="107"/>
      <c r="T1307" s="106"/>
      <c r="U1307" s="122" t="s">
        <v>7</v>
      </c>
      <c r="V1307" s="107"/>
      <c r="W1307" s="107"/>
      <c r="X1307" s="107" t="str">
        <f t="shared" si="1232"/>
        <v>--1300-21-04</v>
      </c>
      <c r="Y1307" s="105" t="e">
        <f t="shared" ref="Y1307:AC1307" ca="1" si="1424">TRIM(SUBSTITUTE(SUBSTITUTE(OFFSET($Q1307,0,COLUMN()-COLUMN($AL$1)),CHAR(160)," "),_xludf.UNICHAR(8239)," "))</f>
        <v>#NAME?</v>
      </c>
      <c r="Z1307" s="105" t="e">
        <f t="shared" ca="1" si="1424"/>
        <v>#NAME?</v>
      </c>
      <c r="AA1307" s="105" t="e">
        <f t="shared" ca="1" si="1424"/>
        <v>#NAME?</v>
      </c>
      <c r="AB1307" s="105" t="e">
        <f t="shared" ca="1" si="1424"/>
        <v>#NAME?</v>
      </c>
      <c r="AC1307" s="105" t="e">
        <f t="shared" ca="1" si="1424"/>
        <v>#NAME?</v>
      </c>
      <c r="AD1307" s="107">
        <f t="shared" si="1338"/>
        <v>1</v>
      </c>
      <c r="AE1307" s="107" t="str">
        <f t="shared" si="1235"/>
        <v>2026-04</v>
      </c>
      <c r="AF1307" s="107">
        <f t="shared" si="1339"/>
        <v>0</v>
      </c>
      <c r="AG1307" s="107">
        <f t="shared" si="1340"/>
        <v>0</v>
      </c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</row>
    <row r="1308" spans="1:47" ht="36.75" customHeight="1" thickBot="1" x14ac:dyDescent="0.35">
      <c r="A1308" s="49">
        <v>39</v>
      </c>
      <c r="B1308" s="108" t="s">
        <v>488</v>
      </c>
      <c r="C1308" s="118">
        <v>46133</v>
      </c>
      <c r="D1308" s="108"/>
      <c r="E1308" s="108">
        <v>444201479</v>
      </c>
      <c r="F1308" s="118">
        <v>44959</v>
      </c>
      <c r="G1308" s="108">
        <v>3</v>
      </c>
      <c r="H1308" s="124" t="str">
        <f t="shared" si="1386"/>
        <v>0-5</v>
      </c>
      <c r="I1308" s="126" t="s">
        <v>2226</v>
      </c>
      <c r="J1308" s="108"/>
      <c r="K1308" s="108">
        <v>593221978</v>
      </c>
      <c r="L1308" s="109" t="s">
        <v>35</v>
      </c>
      <c r="M1308" s="108" t="s">
        <v>89</v>
      </c>
      <c r="N1308" s="109" t="s">
        <v>84</v>
      </c>
      <c r="O1308" s="105"/>
      <c r="P1308" s="109" t="s">
        <v>85</v>
      </c>
      <c r="Q1308" s="137"/>
      <c r="R1308" s="137"/>
      <c r="S1308" s="107"/>
      <c r="T1308" s="106"/>
      <c r="U1308" s="122" t="s">
        <v>7</v>
      </c>
      <c r="V1308" s="107"/>
      <c r="W1308" s="107"/>
      <c r="X1308" s="107" t="str">
        <f t="shared" si="1232"/>
        <v>--1301-21-04</v>
      </c>
      <c r="Y1308" s="105" t="e">
        <f t="shared" ref="Y1308:AC1308" ca="1" si="1425">TRIM(SUBSTITUTE(SUBSTITUTE(OFFSET($Q1308,0,COLUMN()-COLUMN($AL$1)),CHAR(160)," "),_xludf.UNICHAR(8239)," "))</f>
        <v>#NAME?</v>
      </c>
      <c r="Z1308" s="105" t="e">
        <f t="shared" ca="1" si="1425"/>
        <v>#NAME?</v>
      </c>
      <c r="AA1308" s="105" t="e">
        <f t="shared" ca="1" si="1425"/>
        <v>#NAME?</v>
      </c>
      <c r="AB1308" s="105" t="e">
        <f t="shared" ca="1" si="1425"/>
        <v>#NAME?</v>
      </c>
      <c r="AC1308" s="105" t="e">
        <f t="shared" ca="1" si="1425"/>
        <v>#NAME?</v>
      </c>
      <c r="AD1308" s="107">
        <f t="shared" si="1338"/>
        <v>0</v>
      </c>
      <c r="AE1308" s="107" t="str">
        <f t="shared" si="1235"/>
        <v>2026-04</v>
      </c>
      <c r="AF1308" s="107">
        <f t="shared" si="1339"/>
        <v>0</v>
      </c>
      <c r="AG1308" s="107">
        <f t="shared" si="1340"/>
        <v>0</v>
      </c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</row>
    <row r="1309" spans="1:47" ht="36.75" customHeight="1" thickBot="1" x14ac:dyDescent="0.35">
      <c r="A1309" s="49">
        <v>40</v>
      </c>
      <c r="B1309" s="108" t="s">
        <v>481</v>
      </c>
      <c r="C1309" s="118">
        <v>46133</v>
      </c>
      <c r="D1309" s="108"/>
      <c r="E1309" s="108">
        <v>445426281</v>
      </c>
      <c r="F1309" s="118">
        <v>44860</v>
      </c>
      <c r="G1309" s="108">
        <v>4</v>
      </c>
      <c r="H1309" s="124" t="str">
        <f t="shared" si="1386"/>
        <v>0-5</v>
      </c>
      <c r="I1309" s="126" t="s">
        <v>2226</v>
      </c>
      <c r="J1309" s="108"/>
      <c r="K1309" s="108">
        <v>599037994</v>
      </c>
      <c r="L1309" s="109" t="s">
        <v>35</v>
      </c>
      <c r="M1309" s="108" t="s">
        <v>89</v>
      </c>
      <c r="N1309" s="109" t="s">
        <v>84</v>
      </c>
      <c r="O1309" s="105"/>
      <c r="P1309" s="109" t="s">
        <v>85</v>
      </c>
      <c r="Q1309" s="137"/>
      <c r="R1309" s="137"/>
      <c r="S1309" s="107"/>
      <c r="T1309" s="106"/>
      <c r="U1309" s="122" t="s">
        <v>7</v>
      </c>
      <c r="V1309" s="107"/>
      <c r="W1309" s="107"/>
      <c r="X1309" s="107" t="str">
        <f t="shared" si="1232"/>
        <v>--1302-21-04</v>
      </c>
      <c r="Y1309" s="105" t="e">
        <f t="shared" ref="Y1309:AC1309" ca="1" si="1426">TRIM(SUBSTITUTE(SUBSTITUTE(OFFSET($Q1309,0,COLUMN()-COLUMN($AL$1)),CHAR(160)," "),_xludf.UNICHAR(8239)," "))</f>
        <v>#NAME?</v>
      </c>
      <c r="Z1309" s="105" t="e">
        <f t="shared" ca="1" si="1426"/>
        <v>#NAME?</v>
      </c>
      <c r="AA1309" s="105" t="e">
        <f t="shared" ca="1" si="1426"/>
        <v>#NAME?</v>
      </c>
      <c r="AB1309" s="105" t="e">
        <f t="shared" ca="1" si="1426"/>
        <v>#NAME?</v>
      </c>
      <c r="AC1309" s="105" t="e">
        <f t="shared" ca="1" si="1426"/>
        <v>#NAME?</v>
      </c>
      <c r="AD1309" s="107">
        <f t="shared" si="1338"/>
        <v>1</v>
      </c>
      <c r="AE1309" s="107" t="str">
        <f t="shared" si="1235"/>
        <v>2026-04</v>
      </c>
      <c r="AF1309" s="107">
        <f t="shared" si="1339"/>
        <v>0</v>
      </c>
      <c r="AG1309" s="107">
        <f t="shared" si="1340"/>
        <v>0</v>
      </c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</row>
    <row r="1310" spans="1:47" ht="36.75" customHeight="1" thickBot="1" x14ac:dyDescent="0.35">
      <c r="A1310" s="49">
        <v>41</v>
      </c>
      <c r="B1310" s="108" t="s">
        <v>2234</v>
      </c>
      <c r="C1310" s="118">
        <v>46133</v>
      </c>
      <c r="D1310" s="108"/>
      <c r="E1310" s="108">
        <v>445951668</v>
      </c>
      <c r="F1310" s="118">
        <v>40065</v>
      </c>
      <c r="G1310" s="108">
        <v>17</v>
      </c>
      <c r="H1310" s="124" t="str">
        <f t="shared" si="1386"/>
        <v>6-18</v>
      </c>
      <c r="I1310" s="126" t="s">
        <v>2226</v>
      </c>
      <c r="J1310" s="108"/>
      <c r="K1310" s="108">
        <v>598474753</v>
      </c>
      <c r="L1310" s="109" t="s">
        <v>35</v>
      </c>
      <c r="M1310" s="108" t="s">
        <v>94</v>
      </c>
      <c r="N1310" s="109" t="s">
        <v>84</v>
      </c>
      <c r="O1310" s="105"/>
      <c r="P1310" s="109" t="s">
        <v>85</v>
      </c>
      <c r="Q1310" s="137"/>
      <c r="R1310" s="137"/>
      <c r="S1310" s="107"/>
      <c r="T1310" s="106"/>
      <c r="U1310" s="122" t="s">
        <v>7</v>
      </c>
      <c r="V1310" s="107"/>
      <c r="W1310" s="107"/>
      <c r="X1310" s="107" t="str">
        <f t="shared" si="1232"/>
        <v>--1303-21-04</v>
      </c>
      <c r="Y1310" s="105" t="e">
        <f t="shared" ref="Y1310:AC1310" ca="1" si="1427">TRIM(SUBSTITUTE(SUBSTITUTE(OFFSET($Q1310,0,COLUMN()-COLUMN($AL$1)),CHAR(160)," "),_xludf.UNICHAR(8239)," "))</f>
        <v>#NAME?</v>
      </c>
      <c r="Z1310" s="105" t="e">
        <f t="shared" ca="1" si="1427"/>
        <v>#NAME?</v>
      </c>
      <c r="AA1310" s="105" t="e">
        <f t="shared" ca="1" si="1427"/>
        <v>#NAME?</v>
      </c>
      <c r="AB1310" s="105" t="e">
        <f t="shared" ca="1" si="1427"/>
        <v>#NAME?</v>
      </c>
      <c r="AC1310" s="105" t="e">
        <f t="shared" ca="1" si="1427"/>
        <v>#NAME?</v>
      </c>
      <c r="AD1310" s="107">
        <f t="shared" si="1338"/>
        <v>1</v>
      </c>
      <c r="AE1310" s="107" t="str">
        <f t="shared" si="1235"/>
        <v>2026-04</v>
      </c>
      <c r="AF1310" s="107">
        <f t="shared" si="1339"/>
        <v>0</v>
      </c>
      <c r="AG1310" s="107">
        <f t="shared" si="1340"/>
        <v>0</v>
      </c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</row>
    <row r="1311" spans="1:47" ht="36.75" customHeight="1" thickBot="1" x14ac:dyDescent="0.35">
      <c r="A1311" s="49">
        <v>42</v>
      </c>
      <c r="B1311" s="108" t="s">
        <v>648</v>
      </c>
      <c r="C1311" s="118">
        <v>46133</v>
      </c>
      <c r="D1311" s="108"/>
      <c r="E1311" s="108">
        <v>403758311</v>
      </c>
      <c r="F1311" s="118">
        <v>36506</v>
      </c>
      <c r="G1311" s="108">
        <v>27</v>
      </c>
      <c r="H1311" s="124" t="str">
        <f t="shared" si="1386"/>
        <v>19-60</v>
      </c>
      <c r="I1311" s="126" t="s">
        <v>2226</v>
      </c>
      <c r="J1311" s="108"/>
      <c r="K1311" s="108">
        <v>592728135</v>
      </c>
      <c r="L1311" s="109" t="s">
        <v>35</v>
      </c>
      <c r="M1311" s="108" t="s">
        <v>83</v>
      </c>
      <c r="N1311" s="109" t="s">
        <v>84</v>
      </c>
      <c r="O1311" s="105"/>
      <c r="P1311" s="109" t="s">
        <v>85</v>
      </c>
      <c r="Q1311" s="137"/>
      <c r="R1311" s="137"/>
      <c r="S1311" s="107"/>
      <c r="T1311" s="106"/>
      <c r="U1311" s="122" t="s">
        <v>7</v>
      </c>
      <c r="V1311" s="107"/>
      <c r="W1311" s="107"/>
      <c r="X1311" s="107" t="str">
        <f t="shared" si="1232"/>
        <v>--1304-21-04</v>
      </c>
      <c r="Y1311" s="105" t="e">
        <f t="shared" ref="Y1311:AC1311" ca="1" si="1428">TRIM(SUBSTITUTE(SUBSTITUTE(OFFSET($Q1311,0,COLUMN()-COLUMN($AL$1)),CHAR(160)," "),_xludf.UNICHAR(8239)," "))</f>
        <v>#NAME?</v>
      </c>
      <c r="Z1311" s="105" t="e">
        <f t="shared" ca="1" si="1428"/>
        <v>#NAME?</v>
      </c>
      <c r="AA1311" s="105" t="e">
        <f t="shared" ca="1" si="1428"/>
        <v>#NAME?</v>
      </c>
      <c r="AB1311" s="105" t="e">
        <f t="shared" ca="1" si="1428"/>
        <v>#NAME?</v>
      </c>
      <c r="AC1311" s="105" t="e">
        <f t="shared" ca="1" si="1428"/>
        <v>#NAME?</v>
      </c>
      <c r="AD1311" s="107">
        <f t="shared" si="1338"/>
        <v>0</v>
      </c>
      <c r="AE1311" s="107" t="str">
        <f t="shared" si="1235"/>
        <v>2026-04</v>
      </c>
      <c r="AF1311" s="107">
        <f t="shared" si="1339"/>
        <v>0</v>
      </c>
      <c r="AG1311" s="107">
        <f t="shared" si="1340"/>
        <v>0</v>
      </c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</row>
    <row r="1312" spans="1:47" ht="36.75" customHeight="1" thickBot="1" x14ac:dyDescent="0.35">
      <c r="A1312" s="49">
        <v>43</v>
      </c>
      <c r="B1312" s="108" t="s">
        <v>824</v>
      </c>
      <c r="C1312" s="118">
        <v>46133</v>
      </c>
      <c r="D1312" s="108"/>
      <c r="E1312" s="108">
        <v>470628413</v>
      </c>
      <c r="F1312" s="118">
        <v>42098</v>
      </c>
      <c r="G1312" s="108">
        <v>11</v>
      </c>
      <c r="H1312" s="124" t="str">
        <f t="shared" si="1386"/>
        <v>6-18</v>
      </c>
      <c r="I1312" s="126" t="s">
        <v>2226</v>
      </c>
      <c r="J1312" s="108"/>
      <c r="K1312" s="108">
        <v>597894782</v>
      </c>
      <c r="L1312" s="109" t="s">
        <v>35</v>
      </c>
      <c r="M1312" s="108" t="s">
        <v>89</v>
      </c>
      <c r="N1312" s="109" t="s">
        <v>84</v>
      </c>
      <c r="O1312" s="105"/>
      <c r="P1312" s="109" t="s">
        <v>85</v>
      </c>
      <c r="Q1312" s="137"/>
      <c r="R1312" s="137"/>
      <c r="S1312" s="107"/>
      <c r="T1312" s="106"/>
      <c r="U1312" s="122" t="s">
        <v>7</v>
      </c>
      <c r="V1312" s="107"/>
      <c r="W1312" s="107"/>
      <c r="X1312" s="107" t="str">
        <f t="shared" si="1232"/>
        <v>--1305-21-04</v>
      </c>
      <c r="Y1312" s="105" t="e">
        <f t="shared" ref="Y1312:AC1312" ca="1" si="1429">TRIM(SUBSTITUTE(SUBSTITUTE(OFFSET($Q1312,0,COLUMN()-COLUMN($AL$1)),CHAR(160)," "),_xludf.UNICHAR(8239)," "))</f>
        <v>#NAME?</v>
      </c>
      <c r="Z1312" s="105" t="e">
        <f t="shared" ca="1" si="1429"/>
        <v>#NAME?</v>
      </c>
      <c r="AA1312" s="105" t="e">
        <f t="shared" ca="1" si="1429"/>
        <v>#NAME?</v>
      </c>
      <c r="AB1312" s="105" t="e">
        <f t="shared" ca="1" si="1429"/>
        <v>#NAME?</v>
      </c>
      <c r="AC1312" s="105" t="e">
        <f t="shared" ca="1" si="1429"/>
        <v>#NAME?</v>
      </c>
      <c r="AD1312" s="107">
        <f t="shared" si="1338"/>
        <v>1</v>
      </c>
      <c r="AE1312" s="107" t="str">
        <f t="shared" si="1235"/>
        <v>2026-04</v>
      </c>
      <c r="AF1312" s="107">
        <f t="shared" si="1339"/>
        <v>0</v>
      </c>
      <c r="AG1312" s="107">
        <f t="shared" si="1340"/>
        <v>0</v>
      </c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</row>
    <row r="1313" spans="1:47" ht="36.75" customHeight="1" thickBot="1" x14ac:dyDescent="0.35">
      <c r="A1313" s="49">
        <v>44</v>
      </c>
      <c r="B1313" s="108" t="s">
        <v>621</v>
      </c>
      <c r="C1313" s="118">
        <v>46133</v>
      </c>
      <c r="D1313" s="108"/>
      <c r="E1313" s="108">
        <v>470326281</v>
      </c>
      <c r="F1313" s="118">
        <v>45305</v>
      </c>
      <c r="G1313" s="108">
        <v>2</v>
      </c>
      <c r="H1313" s="124" t="str">
        <f t="shared" si="1386"/>
        <v>0-5</v>
      </c>
      <c r="I1313" s="126" t="s">
        <v>88</v>
      </c>
      <c r="J1313" s="108"/>
      <c r="K1313" s="108">
        <v>598150315</v>
      </c>
      <c r="L1313" s="109" t="s">
        <v>35</v>
      </c>
      <c r="M1313" s="108" t="s">
        <v>89</v>
      </c>
      <c r="N1313" s="109" t="s">
        <v>84</v>
      </c>
      <c r="O1313" s="105"/>
      <c r="P1313" s="109" t="s">
        <v>85</v>
      </c>
      <c r="Q1313" s="137"/>
      <c r="R1313" s="137"/>
      <c r="S1313" s="107"/>
      <c r="T1313" s="106"/>
      <c r="U1313" s="122" t="s">
        <v>7</v>
      </c>
      <c r="V1313" s="107"/>
      <c r="W1313" s="107"/>
      <c r="X1313" s="107" t="str">
        <f t="shared" si="1232"/>
        <v>--1306-21-04</v>
      </c>
      <c r="Y1313" s="105" t="e">
        <f t="shared" ref="Y1313:AC1313" ca="1" si="1430">TRIM(SUBSTITUTE(SUBSTITUTE(OFFSET($Q1313,0,COLUMN()-COLUMN($AL$1)),CHAR(160)," "),_xludf.UNICHAR(8239)," "))</f>
        <v>#NAME?</v>
      </c>
      <c r="Z1313" s="105" t="e">
        <f t="shared" ca="1" si="1430"/>
        <v>#NAME?</v>
      </c>
      <c r="AA1313" s="105" t="e">
        <f t="shared" ca="1" si="1430"/>
        <v>#NAME?</v>
      </c>
      <c r="AB1313" s="105" t="e">
        <f t="shared" ca="1" si="1430"/>
        <v>#NAME?</v>
      </c>
      <c r="AC1313" s="105" t="e">
        <f t="shared" ca="1" si="1430"/>
        <v>#NAME?</v>
      </c>
      <c r="AD1313" s="107">
        <f t="shared" si="1338"/>
        <v>1</v>
      </c>
      <c r="AE1313" s="107" t="str">
        <f t="shared" si="1235"/>
        <v>2026-04</v>
      </c>
      <c r="AF1313" s="107">
        <f t="shared" si="1339"/>
        <v>0</v>
      </c>
      <c r="AG1313" s="107">
        <f t="shared" si="1340"/>
        <v>0</v>
      </c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</row>
    <row r="1314" spans="1:47" ht="36.75" customHeight="1" thickBot="1" x14ac:dyDescent="0.35">
      <c r="A1314" s="49">
        <v>45</v>
      </c>
      <c r="B1314" s="108" t="s">
        <v>519</v>
      </c>
      <c r="C1314" s="118">
        <v>46133</v>
      </c>
      <c r="D1314" s="108"/>
      <c r="E1314" s="108">
        <v>445466626</v>
      </c>
      <c r="F1314" s="118">
        <v>44642</v>
      </c>
      <c r="G1314" s="108">
        <v>4</v>
      </c>
      <c r="H1314" s="124" t="str">
        <f t="shared" si="1386"/>
        <v>0-5</v>
      </c>
      <c r="I1314" s="126" t="s">
        <v>2226</v>
      </c>
      <c r="J1314" s="108"/>
      <c r="K1314" s="108">
        <v>592511487</v>
      </c>
      <c r="L1314" s="109" t="s">
        <v>35</v>
      </c>
      <c r="M1314" s="108" t="s">
        <v>89</v>
      </c>
      <c r="N1314" s="109" t="s">
        <v>84</v>
      </c>
      <c r="O1314" s="105"/>
      <c r="P1314" s="109" t="s">
        <v>85</v>
      </c>
      <c r="Q1314" s="137"/>
      <c r="R1314" s="137"/>
      <c r="S1314" s="107"/>
      <c r="T1314" s="106"/>
      <c r="U1314" s="122" t="s">
        <v>7</v>
      </c>
      <c r="V1314" s="107"/>
      <c r="W1314" s="107"/>
      <c r="X1314" s="107" t="str">
        <f t="shared" si="1232"/>
        <v>--1307-21-04</v>
      </c>
      <c r="Y1314" s="105" t="e">
        <f t="shared" ref="Y1314:AC1314" ca="1" si="1431">TRIM(SUBSTITUTE(SUBSTITUTE(OFFSET($Q1314,0,COLUMN()-COLUMN($AL$1)),CHAR(160)," "),_xludf.UNICHAR(8239)," "))</f>
        <v>#NAME?</v>
      </c>
      <c r="Z1314" s="105" t="e">
        <f t="shared" ca="1" si="1431"/>
        <v>#NAME?</v>
      </c>
      <c r="AA1314" s="105" t="e">
        <f t="shared" ca="1" si="1431"/>
        <v>#NAME?</v>
      </c>
      <c r="AB1314" s="105" t="e">
        <f t="shared" ca="1" si="1431"/>
        <v>#NAME?</v>
      </c>
      <c r="AC1314" s="105" t="e">
        <f t="shared" ca="1" si="1431"/>
        <v>#NAME?</v>
      </c>
      <c r="AD1314" s="107">
        <f t="shared" si="1338"/>
        <v>1</v>
      </c>
      <c r="AE1314" s="107" t="str">
        <f t="shared" si="1235"/>
        <v>2026-04</v>
      </c>
      <c r="AF1314" s="107">
        <f t="shared" si="1339"/>
        <v>0</v>
      </c>
      <c r="AG1314" s="107">
        <f t="shared" si="1340"/>
        <v>0</v>
      </c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</row>
    <row r="1315" spans="1:47" ht="36.75" customHeight="1" thickBot="1" x14ac:dyDescent="0.8">
      <c r="A1315" s="50">
        <v>1</v>
      </c>
      <c r="B1315" s="108" t="s">
        <v>2235</v>
      </c>
      <c r="C1315" s="118">
        <v>46134</v>
      </c>
      <c r="D1315" s="108"/>
      <c r="E1315" s="108">
        <v>929282242</v>
      </c>
      <c r="F1315" s="118">
        <v>26709</v>
      </c>
      <c r="G1315" s="108">
        <v>53</v>
      </c>
      <c r="H1315" s="124" t="str">
        <f t="shared" si="1386"/>
        <v>19-60</v>
      </c>
      <c r="I1315" s="125" t="s">
        <v>82</v>
      </c>
      <c r="J1315" s="108"/>
      <c r="K1315" s="108">
        <v>592633119</v>
      </c>
      <c r="L1315" s="108" t="s">
        <v>35</v>
      </c>
      <c r="M1315" s="108" t="s">
        <v>83</v>
      </c>
      <c r="N1315" s="105" t="s">
        <v>84</v>
      </c>
      <c r="O1315" s="108"/>
      <c r="P1315" s="108" t="s">
        <v>85</v>
      </c>
      <c r="Q1315" s="136" t="s">
        <v>4</v>
      </c>
      <c r="R1315" s="137"/>
      <c r="S1315" s="107"/>
      <c r="T1315" s="106"/>
      <c r="U1315" s="106"/>
      <c r="V1315" s="107"/>
      <c r="W1315" s="107"/>
      <c r="X1315" s="107" t="str">
        <f t="shared" si="1232"/>
        <v>--1308-22-04</v>
      </c>
      <c r="Y1315" s="105" t="e">
        <f t="shared" ref="Y1315:AC1315" ca="1" si="1432">TRIM(SUBSTITUTE(SUBSTITUTE(OFFSET($Q1315,0,COLUMN()-COLUMN($AL$1)),CHAR(160)," "),_xludf.UNICHAR(8239)," "))</f>
        <v>#NAME?</v>
      </c>
      <c r="Z1315" s="105" t="e">
        <f t="shared" ca="1" si="1432"/>
        <v>#NAME?</v>
      </c>
      <c r="AA1315" s="105" t="e">
        <f t="shared" ca="1" si="1432"/>
        <v>#NAME?</v>
      </c>
      <c r="AB1315" s="105" t="e">
        <f t="shared" ca="1" si="1432"/>
        <v>#NAME?</v>
      </c>
      <c r="AC1315" s="105" t="e">
        <f t="shared" ca="1" si="1432"/>
        <v>#NAME?</v>
      </c>
      <c r="AD1315" s="107">
        <f t="shared" si="1338"/>
        <v>1</v>
      </c>
      <c r="AE1315" s="107" t="str">
        <f t="shared" si="1235"/>
        <v>2026-04</v>
      </c>
      <c r="AF1315" s="107">
        <f t="shared" si="1339"/>
        <v>1</v>
      </c>
      <c r="AG1315" s="107">
        <f t="shared" si="1340"/>
        <v>1</v>
      </c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</row>
    <row r="1316" spans="1:47" ht="36.75" customHeight="1" thickBot="1" x14ac:dyDescent="0.8">
      <c r="A1316" s="50">
        <v>2</v>
      </c>
      <c r="B1316" s="108" t="s">
        <v>2236</v>
      </c>
      <c r="C1316" s="118">
        <v>46134</v>
      </c>
      <c r="D1316" s="108"/>
      <c r="E1316" s="108">
        <v>442957932</v>
      </c>
      <c r="F1316" s="118">
        <v>44764</v>
      </c>
      <c r="G1316" s="108">
        <v>4</v>
      </c>
      <c r="H1316" s="124" t="str">
        <f t="shared" si="1386"/>
        <v>0-5</v>
      </c>
      <c r="I1316" s="126" t="s">
        <v>88</v>
      </c>
      <c r="J1316" s="108"/>
      <c r="K1316" s="108">
        <v>597732298</v>
      </c>
      <c r="L1316" s="108" t="s">
        <v>35</v>
      </c>
      <c r="M1316" s="108" t="s">
        <v>89</v>
      </c>
      <c r="N1316" s="105" t="s">
        <v>84</v>
      </c>
      <c r="O1316" s="108"/>
      <c r="P1316" s="108" t="s">
        <v>85</v>
      </c>
      <c r="Q1316" s="136" t="s">
        <v>16</v>
      </c>
      <c r="R1316" s="137"/>
      <c r="S1316" s="107"/>
      <c r="T1316" s="106"/>
      <c r="U1316" s="106"/>
      <c r="V1316" s="107"/>
      <c r="W1316" s="107"/>
      <c r="X1316" s="107" t="str">
        <f t="shared" si="1232"/>
        <v>--1309-22-04</v>
      </c>
      <c r="Y1316" s="105" t="e">
        <f t="shared" ref="Y1316:AC1316" ca="1" si="1433">TRIM(SUBSTITUTE(SUBSTITUTE(OFFSET($Q1316,0,COLUMN()-COLUMN($AL$1)),CHAR(160)," "),_xludf.UNICHAR(8239)," "))</f>
        <v>#NAME?</v>
      </c>
      <c r="Z1316" s="105" t="e">
        <f t="shared" ca="1" si="1433"/>
        <v>#NAME?</v>
      </c>
      <c r="AA1316" s="105" t="e">
        <f t="shared" ca="1" si="1433"/>
        <v>#NAME?</v>
      </c>
      <c r="AB1316" s="105" t="e">
        <f t="shared" ca="1" si="1433"/>
        <v>#NAME?</v>
      </c>
      <c r="AC1316" s="105" t="e">
        <f t="shared" ca="1" si="1433"/>
        <v>#NAME?</v>
      </c>
      <c r="AD1316" s="107">
        <f t="shared" si="1338"/>
        <v>1</v>
      </c>
      <c r="AE1316" s="107" t="str">
        <f t="shared" si="1235"/>
        <v>2026-04</v>
      </c>
      <c r="AF1316" s="107">
        <f t="shared" si="1339"/>
        <v>1</v>
      </c>
      <c r="AG1316" s="107">
        <f t="shared" si="1340"/>
        <v>1</v>
      </c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</row>
    <row r="1317" spans="1:47" ht="36.75" customHeight="1" thickBot="1" x14ac:dyDescent="0.8">
      <c r="A1317" s="50">
        <v>3</v>
      </c>
      <c r="B1317" s="108" t="s">
        <v>2237</v>
      </c>
      <c r="C1317" s="118">
        <v>46134</v>
      </c>
      <c r="D1317" s="108"/>
      <c r="E1317" s="108">
        <v>444132153</v>
      </c>
      <c r="F1317" s="118">
        <v>44931</v>
      </c>
      <c r="G1317" s="108">
        <v>3</v>
      </c>
      <c r="H1317" s="124" t="str">
        <f t="shared" si="1386"/>
        <v>0-5</v>
      </c>
      <c r="I1317" s="125" t="s">
        <v>82</v>
      </c>
      <c r="J1317" s="108"/>
      <c r="K1317" s="108">
        <v>592640772</v>
      </c>
      <c r="L1317" s="108" t="s">
        <v>35</v>
      </c>
      <c r="M1317" s="108" t="s">
        <v>89</v>
      </c>
      <c r="N1317" s="105" t="s">
        <v>84</v>
      </c>
      <c r="O1317" s="108"/>
      <c r="P1317" s="108" t="s">
        <v>85</v>
      </c>
      <c r="Q1317" s="136" t="s">
        <v>16</v>
      </c>
      <c r="R1317" s="137"/>
      <c r="S1317" s="107"/>
      <c r="T1317" s="106"/>
      <c r="U1317" s="106"/>
      <c r="V1317" s="107"/>
      <c r="W1317" s="107"/>
      <c r="X1317" s="107" t="str">
        <f t="shared" si="1232"/>
        <v>--1310-22-04</v>
      </c>
      <c r="Y1317" s="105" t="e">
        <f t="shared" ref="Y1317:AC1317" ca="1" si="1434">TRIM(SUBSTITUTE(SUBSTITUTE(OFFSET($Q1317,0,COLUMN()-COLUMN($AL$1)),CHAR(160)," "),_xludf.UNICHAR(8239)," "))</f>
        <v>#NAME?</v>
      </c>
      <c r="Z1317" s="105" t="e">
        <f t="shared" ca="1" si="1434"/>
        <v>#NAME?</v>
      </c>
      <c r="AA1317" s="105" t="e">
        <f t="shared" ca="1" si="1434"/>
        <v>#NAME?</v>
      </c>
      <c r="AB1317" s="105" t="e">
        <f t="shared" ca="1" si="1434"/>
        <v>#NAME?</v>
      </c>
      <c r="AC1317" s="105" t="e">
        <f t="shared" ca="1" si="1434"/>
        <v>#NAME?</v>
      </c>
      <c r="AD1317" s="107">
        <f t="shared" si="1338"/>
        <v>1</v>
      </c>
      <c r="AE1317" s="107" t="str">
        <f t="shared" si="1235"/>
        <v>2026-04</v>
      </c>
      <c r="AF1317" s="107">
        <f t="shared" si="1339"/>
        <v>1</v>
      </c>
      <c r="AG1317" s="107">
        <f t="shared" si="1340"/>
        <v>1</v>
      </c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</row>
    <row r="1318" spans="1:47" ht="36.75" customHeight="1" thickBot="1" x14ac:dyDescent="0.8">
      <c r="A1318" s="50">
        <v>4</v>
      </c>
      <c r="B1318" s="108" t="s">
        <v>2238</v>
      </c>
      <c r="C1318" s="118">
        <v>46134</v>
      </c>
      <c r="D1318" s="108"/>
      <c r="E1318" s="108">
        <v>444083893</v>
      </c>
      <c r="F1318" s="118">
        <v>45095</v>
      </c>
      <c r="G1318" s="108">
        <v>3</v>
      </c>
      <c r="H1318" s="124" t="str">
        <f t="shared" si="1386"/>
        <v>0-5</v>
      </c>
      <c r="I1318" s="125" t="s">
        <v>82</v>
      </c>
      <c r="J1318" s="108"/>
      <c r="K1318" s="108">
        <v>597701996</v>
      </c>
      <c r="L1318" s="108" t="s">
        <v>35</v>
      </c>
      <c r="M1318" s="108" t="s">
        <v>89</v>
      </c>
      <c r="N1318" s="105" t="s">
        <v>84</v>
      </c>
      <c r="O1318" s="108"/>
      <c r="P1318" s="108" t="s">
        <v>85</v>
      </c>
      <c r="Q1318" s="136" t="s">
        <v>16</v>
      </c>
      <c r="R1318" s="137"/>
      <c r="S1318" s="107"/>
      <c r="T1318" s="106"/>
      <c r="U1318" s="106"/>
      <c r="V1318" s="107"/>
      <c r="W1318" s="107"/>
      <c r="X1318" s="107" t="str">
        <f t="shared" si="1232"/>
        <v>--1311-22-04</v>
      </c>
      <c r="Y1318" s="105" t="e">
        <f t="shared" ref="Y1318:AC1318" ca="1" si="1435">TRIM(SUBSTITUTE(SUBSTITUTE(OFFSET($Q1318,0,COLUMN()-COLUMN($AL$1)),CHAR(160)," "),_xludf.UNICHAR(8239)," "))</f>
        <v>#NAME?</v>
      </c>
      <c r="Z1318" s="105" t="e">
        <f t="shared" ca="1" si="1435"/>
        <v>#NAME?</v>
      </c>
      <c r="AA1318" s="105" t="e">
        <f t="shared" ca="1" si="1435"/>
        <v>#NAME?</v>
      </c>
      <c r="AB1318" s="105" t="e">
        <f t="shared" ca="1" si="1435"/>
        <v>#NAME?</v>
      </c>
      <c r="AC1318" s="105" t="e">
        <f t="shared" ca="1" si="1435"/>
        <v>#NAME?</v>
      </c>
      <c r="AD1318" s="107">
        <f t="shared" si="1338"/>
        <v>1</v>
      </c>
      <c r="AE1318" s="107" t="str">
        <f t="shared" si="1235"/>
        <v>2026-04</v>
      </c>
      <c r="AF1318" s="107">
        <f t="shared" si="1339"/>
        <v>1</v>
      </c>
      <c r="AG1318" s="107">
        <f t="shared" si="1340"/>
        <v>1</v>
      </c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</row>
    <row r="1319" spans="1:47" ht="36.75" customHeight="1" thickBot="1" x14ac:dyDescent="0.8">
      <c r="A1319" s="50">
        <v>5</v>
      </c>
      <c r="B1319" s="108" t="s">
        <v>2239</v>
      </c>
      <c r="C1319" s="118">
        <v>46134</v>
      </c>
      <c r="D1319" s="108"/>
      <c r="E1319" s="108">
        <v>470501263</v>
      </c>
      <c r="F1319" s="118">
        <v>45623</v>
      </c>
      <c r="G1319" s="108">
        <v>1</v>
      </c>
      <c r="H1319" s="124" t="str">
        <f t="shared" si="1386"/>
        <v>0-5</v>
      </c>
      <c r="I1319" s="125" t="s">
        <v>82</v>
      </c>
      <c r="J1319" s="108"/>
      <c r="K1319" s="108">
        <v>597701996</v>
      </c>
      <c r="L1319" s="108" t="s">
        <v>35</v>
      </c>
      <c r="M1319" s="108" t="s">
        <v>89</v>
      </c>
      <c r="N1319" s="105" t="s">
        <v>84</v>
      </c>
      <c r="O1319" s="108"/>
      <c r="P1319" s="108" t="s">
        <v>85</v>
      </c>
      <c r="Q1319" s="136" t="s">
        <v>16</v>
      </c>
      <c r="R1319" s="137"/>
      <c r="S1319" s="107"/>
      <c r="T1319" s="106"/>
      <c r="U1319" s="106"/>
      <c r="V1319" s="107"/>
      <c r="W1319" s="107"/>
      <c r="X1319" s="107" t="str">
        <f t="shared" si="1232"/>
        <v>--1312-22-04</v>
      </c>
      <c r="Y1319" s="105" t="e">
        <f t="shared" ref="Y1319:AC1319" ca="1" si="1436">TRIM(SUBSTITUTE(SUBSTITUTE(OFFSET($Q1319,0,COLUMN()-COLUMN($AL$1)),CHAR(160)," "),_xludf.UNICHAR(8239)," "))</f>
        <v>#NAME?</v>
      </c>
      <c r="Z1319" s="105" t="e">
        <f t="shared" ca="1" si="1436"/>
        <v>#NAME?</v>
      </c>
      <c r="AA1319" s="105" t="e">
        <f t="shared" ca="1" si="1436"/>
        <v>#NAME?</v>
      </c>
      <c r="AB1319" s="105" t="e">
        <f t="shared" ca="1" si="1436"/>
        <v>#NAME?</v>
      </c>
      <c r="AC1319" s="105" t="e">
        <f t="shared" ca="1" si="1436"/>
        <v>#NAME?</v>
      </c>
      <c r="AD1319" s="107">
        <f t="shared" si="1338"/>
        <v>1</v>
      </c>
      <c r="AE1319" s="107" t="str">
        <f t="shared" si="1235"/>
        <v>2026-04</v>
      </c>
      <c r="AF1319" s="107">
        <f t="shared" si="1339"/>
        <v>1</v>
      </c>
      <c r="AG1319" s="107">
        <f t="shared" si="1340"/>
        <v>1</v>
      </c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</row>
    <row r="1320" spans="1:47" ht="36.75" customHeight="1" thickBot="1" x14ac:dyDescent="0.8">
      <c r="A1320" s="50">
        <v>6</v>
      </c>
      <c r="B1320" s="108" t="s">
        <v>2240</v>
      </c>
      <c r="C1320" s="118">
        <v>46134</v>
      </c>
      <c r="D1320" s="108"/>
      <c r="E1320" s="108">
        <v>470055047</v>
      </c>
      <c r="F1320" s="118">
        <v>45391</v>
      </c>
      <c r="G1320" s="108">
        <v>2</v>
      </c>
      <c r="H1320" s="124" t="str">
        <f t="shared" si="1386"/>
        <v>0-5</v>
      </c>
      <c r="I1320" s="125" t="s">
        <v>82</v>
      </c>
      <c r="J1320" s="108"/>
      <c r="K1320" s="108">
        <v>592523509</v>
      </c>
      <c r="L1320" s="108" t="s">
        <v>35</v>
      </c>
      <c r="M1320" s="108" t="s">
        <v>89</v>
      </c>
      <c r="N1320" s="105" t="s">
        <v>84</v>
      </c>
      <c r="O1320" s="108"/>
      <c r="P1320" s="108" t="s">
        <v>85</v>
      </c>
      <c r="Q1320" s="136" t="s">
        <v>16</v>
      </c>
      <c r="R1320" s="137"/>
      <c r="S1320" s="107"/>
      <c r="T1320" s="106"/>
      <c r="U1320" s="106"/>
      <c r="V1320" s="107"/>
      <c r="W1320" s="107"/>
      <c r="X1320" s="107" t="str">
        <f t="shared" si="1232"/>
        <v>--1313-22-04</v>
      </c>
      <c r="Y1320" s="105" t="e">
        <f t="shared" ref="Y1320:AC1320" ca="1" si="1437">TRIM(SUBSTITUTE(SUBSTITUTE(OFFSET($Q1320,0,COLUMN()-COLUMN($AL$1)),CHAR(160)," "),_xludf.UNICHAR(8239)," "))</f>
        <v>#NAME?</v>
      </c>
      <c r="Z1320" s="105" t="e">
        <f t="shared" ca="1" si="1437"/>
        <v>#NAME?</v>
      </c>
      <c r="AA1320" s="105" t="e">
        <f t="shared" ca="1" si="1437"/>
        <v>#NAME?</v>
      </c>
      <c r="AB1320" s="105" t="e">
        <f t="shared" ca="1" si="1437"/>
        <v>#NAME?</v>
      </c>
      <c r="AC1320" s="105" t="e">
        <f t="shared" ca="1" si="1437"/>
        <v>#NAME?</v>
      </c>
      <c r="AD1320" s="107">
        <f t="shared" si="1338"/>
        <v>1</v>
      </c>
      <c r="AE1320" s="107" t="str">
        <f t="shared" si="1235"/>
        <v>2026-04</v>
      </c>
      <c r="AF1320" s="107">
        <f t="shared" si="1339"/>
        <v>1</v>
      </c>
      <c r="AG1320" s="107">
        <f t="shared" si="1340"/>
        <v>1</v>
      </c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</row>
    <row r="1321" spans="1:47" ht="36.75" customHeight="1" thickBot="1" x14ac:dyDescent="0.8">
      <c r="A1321" s="50">
        <v>7</v>
      </c>
      <c r="B1321" s="108" t="s">
        <v>2241</v>
      </c>
      <c r="C1321" s="118">
        <v>46134</v>
      </c>
      <c r="D1321" s="108"/>
      <c r="E1321" s="108">
        <v>803091779</v>
      </c>
      <c r="F1321" s="118">
        <v>34607</v>
      </c>
      <c r="G1321" s="108">
        <v>32</v>
      </c>
      <c r="H1321" s="124" t="str">
        <f t="shared" si="1386"/>
        <v>19-60</v>
      </c>
      <c r="I1321" s="125" t="s">
        <v>82</v>
      </c>
      <c r="J1321" s="108"/>
      <c r="K1321" s="108">
        <v>5962891148</v>
      </c>
      <c r="L1321" s="108" t="s">
        <v>35</v>
      </c>
      <c r="M1321" s="108" t="s">
        <v>83</v>
      </c>
      <c r="N1321" s="105" t="s">
        <v>84</v>
      </c>
      <c r="O1321" s="108"/>
      <c r="P1321" s="108" t="s">
        <v>85</v>
      </c>
      <c r="Q1321" s="137"/>
      <c r="R1321" s="126" t="s">
        <v>2242</v>
      </c>
      <c r="S1321" s="107"/>
      <c r="T1321" s="106"/>
      <c r="U1321" s="106"/>
      <c r="V1321" s="107"/>
      <c r="W1321" s="107"/>
      <c r="X1321" s="107" t="str">
        <f t="shared" si="1232"/>
        <v>--1314-22-04</v>
      </c>
      <c r="Y1321" s="105" t="e">
        <f t="shared" ref="Y1321:AC1321" ca="1" si="1438">TRIM(SUBSTITUTE(SUBSTITUTE(OFFSET($R1321,0,COLUMN()-COLUMN($AL$1)),CHAR(160)," "),_xludf.UNICHAR(8239)," "))</f>
        <v>#NAME?</v>
      </c>
      <c r="Z1321" s="105" t="e">
        <f t="shared" ca="1" si="1438"/>
        <v>#NAME?</v>
      </c>
      <c r="AA1321" s="105" t="e">
        <f t="shared" ca="1" si="1438"/>
        <v>#NAME?</v>
      </c>
      <c r="AB1321" s="105" t="e">
        <f t="shared" ca="1" si="1438"/>
        <v>#NAME?</v>
      </c>
      <c r="AC1321" s="105" t="e">
        <f t="shared" ca="1" si="1438"/>
        <v>#NAME?</v>
      </c>
      <c r="AD1321" s="107">
        <f t="shared" si="1338"/>
        <v>1</v>
      </c>
      <c r="AE1321" s="107" t="str">
        <f t="shared" si="1235"/>
        <v>2026-04</v>
      </c>
      <c r="AF1321" s="107">
        <f t="shared" si="1339"/>
        <v>1</v>
      </c>
      <c r="AG1321" s="107">
        <f t="shared" si="1340"/>
        <v>1</v>
      </c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</row>
    <row r="1322" spans="1:47" ht="36.75" customHeight="1" thickBot="1" x14ac:dyDescent="0.8">
      <c r="A1322" s="50">
        <v>8</v>
      </c>
      <c r="B1322" s="108" t="s">
        <v>2243</v>
      </c>
      <c r="C1322" s="118">
        <v>46134</v>
      </c>
      <c r="D1322" s="108"/>
      <c r="E1322" s="108">
        <v>445137730</v>
      </c>
      <c r="F1322" s="118">
        <v>44604</v>
      </c>
      <c r="G1322" s="108">
        <v>4</v>
      </c>
      <c r="H1322" s="124" t="str">
        <f t="shared" si="1386"/>
        <v>0-5</v>
      </c>
      <c r="I1322" s="125" t="s">
        <v>82</v>
      </c>
      <c r="J1322" s="108"/>
      <c r="K1322" s="108">
        <v>593662065</v>
      </c>
      <c r="L1322" s="108" t="s">
        <v>35</v>
      </c>
      <c r="M1322" s="108" t="s">
        <v>89</v>
      </c>
      <c r="N1322" s="105" t="s">
        <v>84</v>
      </c>
      <c r="O1322" s="108"/>
      <c r="P1322" s="108" t="s">
        <v>85</v>
      </c>
      <c r="Q1322" s="136" t="s">
        <v>4</v>
      </c>
      <c r="R1322" s="137"/>
      <c r="S1322" s="107"/>
      <c r="T1322" s="106"/>
      <c r="U1322" s="106"/>
      <c r="V1322" s="107"/>
      <c r="W1322" s="107"/>
      <c r="X1322" s="107" t="str">
        <f t="shared" si="1232"/>
        <v>--1315-22-04</v>
      </c>
      <c r="Y1322" s="105" t="e">
        <f t="shared" ref="Y1322:AC1322" ca="1" si="1439">TRIM(SUBSTITUTE(SUBSTITUTE(OFFSET($Q1322,0,COLUMN()-COLUMN($AL$1)),CHAR(160)," "),_xludf.UNICHAR(8239)," "))</f>
        <v>#NAME?</v>
      </c>
      <c r="Z1322" s="105" t="e">
        <f t="shared" ca="1" si="1439"/>
        <v>#NAME?</v>
      </c>
      <c r="AA1322" s="105" t="e">
        <f t="shared" ca="1" si="1439"/>
        <v>#NAME?</v>
      </c>
      <c r="AB1322" s="105" t="e">
        <f t="shared" ca="1" si="1439"/>
        <v>#NAME?</v>
      </c>
      <c r="AC1322" s="105" t="e">
        <f t="shared" ca="1" si="1439"/>
        <v>#NAME?</v>
      </c>
      <c r="AD1322" s="107">
        <f t="shared" si="1338"/>
        <v>1</v>
      </c>
      <c r="AE1322" s="107" t="str">
        <f t="shared" si="1235"/>
        <v>2026-04</v>
      </c>
      <c r="AF1322" s="107">
        <f t="shared" si="1339"/>
        <v>1</v>
      </c>
      <c r="AG1322" s="107">
        <f t="shared" si="1340"/>
        <v>1</v>
      </c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</row>
    <row r="1323" spans="1:47" ht="36.75" customHeight="1" thickBot="1" x14ac:dyDescent="0.8">
      <c r="A1323" s="50">
        <v>9</v>
      </c>
      <c r="B1323" s="108" t="s">
        <v>2244</v>
      </c>
      <c r="C1323" s="118">
        <v>46134</v>
      </c>
      <c r="D1323" s="108"/>
      <c r="E1323" s="108">
        <v>470220583</v>
      </c>
      <c r="F1323" s="118">
        <v>45498</v>
      </c>
      <c r="G1323" s="108">
        <v>2</v>
      </c>
      <c r="H1323" s="124" t="str">
        <f t="shared" si="1386"/>
        <v>0-5</v>
      </c>
      <c r="I1323" s="125" t="s">
        <v>82</v>
      </c>
      <c r="J1323" s="108"/>
      <c r="K1323" s="108">
        <v>593662065</v>
      </c>
      <c r="L1323" s="108" t="s">
        <v>35</v>
      </c>
      <c r="M1323" s="108" t="s">
        <v>89</v>
      </c>
      <c r="N1323" s="105" t="s">
        <v>84</v>
      </c>
      <c r="O1323" s="108"/>
      <c r="P1323" s="108" t="s">
        <v>85</v>
      </c>
      <c r="Q1323" s="136" t="s">
        <v>16</v>
      </c>
      <c r="R1323" s="137"/>
      <c r="S1323" s="107"/>
      <c r="T1323" s="106"/>
      <c r="U1323" s="106"/>
      <c r="V1323" s="107"/>
      <c r="W1323" s="107"/>
      <c r="X1323" s="107" t="str">
        <f t="shared" si="1232"/>
        <v>--1316-22-04</v>
      </c>
      <c r="Y1323" s="105" t="e">
        <f t="shared" ref="Y1323:AC1323" ca="1" si="1440">TRIM(SUBSTITUTE(SUBSTITUTE(OFFSET($Q1323,0,COLUMN()-COLUMN($AL$1)),CHAR(160)," "),_xludf.UNICHAR(8239)," "))</f>
        <v>#NAME?</v>
      </c>
      <c r="Z1323" s="105" t="e">
        <f t="shared" ca="1" si="1440"/>
        <v>#NAME?</v>
      </c>
      <c r="AA1323" s="105" t="e">
        <f t="shared" ca="1" si="1440"/>
        <v>#NAME?</v>
      </c>
      <c r="AB1323" s="105" t="e">
        <f t="shared" ca="1" si="1440"/>
        <v>#NAME?</v>
      </c>
      <c r="AC1323" s="105" t="e">
        <f t="shared" ca="1" si="1440"/>
        <v>#NAME?</v>
      </c>
      <c r="AD1323" s="107">
        <f t="shared" si="1338"/>
        <v>1</v>
      </c>
      <c r="AE1323" s="107" t="str">
        <f t="shared" si="1235"/>
        <v>2026-04</v>
      </c>
      <c r="AF1323" s="107">
        <f t="shared" si="1339"/>
        <v>1</v>
      </c>
      <c r="AG1323" s="107">
        <f t="shared" si="1340"/>
        <v>1</v>
      </c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</row>
    <row r="1324" spans="1:47" ht="36.75" customHeight="1" thickBot="1" x14ac:dyDescent="0.8">
      <c r="A1324" s="50">
        <v>10</v>
      </c>
      <c r="B1324" s="108" t="s">
        <v>2245</v>
      </c>
      <c r="C1324" s="118">
        <v>46134</v>
      </c>
      <c r="D1324" s="108"/>
      <c r="E1324" s="108">
        <v>424699718</v>
      </c>
      <c r="F1324" s="118">
        <v>39510</v>
      </c>
      <c r="G1324" s="108">
        <v>18</v>
      </c>
      <c r="H1324" s="124" t="str">
        <f t="shared" si="1386"/>
        <v>6-18</v>
      </c>
      <c r="I1324" s="125" t="s">
        <v>82</v>
      </c>
      <c r="J1324" s="108"/>
      <c r="K1324" s="108">
        <v>598838014</v>
      </c>
      <c r="L1324" s="108" t="s">
        <v>35</v>
      </c>
      <c r="M1324" s="108" t="s">
        <v>94</v>
      </c>
      <c r="N1324" s="105" t="s">
        <v>84</v>
      </c>
      <c r="O1324" s="108"/>
      <c r="P1324" s="108" t="s">
        <v>85</v>
      </c>
      <c r="Q1324" s="136" t="s">
        <v>16</v>
      </c>
      <c r="R1324" s="137"/>
      <c r="S1324" s="107"/>
      <c r="T1324" s="106"/>
      <c r="U1324" s="106"/>
      <c r="V1324" s="107"/>
      <c r="W1324" s="107"/>
      <c r="X1324" s="107" t="str">
        <f t="shared" si="1232"/>
        <v>--1317-22-04</v>
      </c>
      <c r="Y1324" s="105" t="e">
        <f t="shared" ref="Y1324:AC1324" ca="1" si="1441">TRIM(SUBSTITUTE(SUBSTITUTE(OFFSET($Q1324,0,COLUMN()-COLUMN($AL$1)),CHAR(160)," "),_xludf.UNICHAR(8239)," "))</f>
        <v>#NAME?</v>
      </c>
      <c r="Z1324" s="105" t="e">
        <f t="shared" ca="1" si="1441"/>
        <v>#NAME?</v>
      </c>
      <c r="AA1324" s="105" t="e">
        <f t="shared" ca="1" si="1441"/>
        <v>#NAME?</v>
      </c>
      <c r="AB1324" s="105" t="e">
        <f t="shared" ca="1" si="1441"/>
        <v>#NAME?</v>
      </c>
      <c r="AC1324" s="105" t="e">
        <f t="shared" ca="1" si="1441"/>
        <v>#NAME?</v>
      </c>
      <c r="AD1324" s="107">
        <f t="shared" si="1338"/>
        <v>1</v>
      </c>
      <c r="AE1324" s="107" t="str">
        <f t="shared" si="1235"/>
        <v>2026-04</v>
      </c>
      <c r="AF1324" s="107">
        <f t="shared" si="1339"/>
        <v>1</v>
      </c>
      <c r="AG1324" s="107">
        <f t="shared" si="1340"/>
        <v>1</v>
      </c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</row>
    <row r="1325" spans="1:47" ht="36.75" customHeight="1" thickBot="1" x14ac:dyDescent="0.8">
      <c r="A1325" s="50">
        <v>11</v>
      </c>
      <c r="B1325" s="108" t="s">
        <v>2246</v>
      </c>
      <c r="C1325" s="118">
        <v>46134</v>
      </c>
      <c r="D1325" s="108"/>
      <c r="E1325" s="108">
        <v>470049134</v>
      </c>
      <c r="F1325" s="118">
        <v>45216</v>
      </c>
      <c r="G1325" s="108">
        <v>2.5</v>
      </c>
      <c r="H1325" s="124" t="str">
        <f t="shared" si="1386"/>
        <v>0-5</v>
      </c>
      <c r="I1325" s="126" t="s">
        <v>88</v>
      </c>
      <c r="J1325" s="108"/>
      <c r="K1325" s="108">
        <v>592542916</v>
      </c>
      <c r="L1325" s="108" t="s">
        <v>35</v>
      </c>
      <c r="M1325" s="108" t="s">
        <v>89</v>
      </c>
      <c r="N1325" s="105" t="s">
        <v>84</v>
      </c>
      <c r="O1325" s="108"/>
      <c r="P1325" s="108" t="s">
        <v>85</v>
      </c>
      <c r="Q1325" s="136" t="s">
        <v>16</v>
      </c>
      <c r="R1325" s="137"/>
      <c r="S1325" s="107"/>
      <c r="T1325" s="106"/>
      <c r="U1325" s="106"/>
      <c r="V1325" s="107"/>
      <c r="W1325" s="107"/>
      <c r="X1325" s="107" t="str">
        <f t="shared" si="1232"/>
        <v>--1318-22-04</v>
      </c>
      <c r="Y1325" s="105" t="e">
        <f t="shared" ref="Y1325:AC1325" ca="1" si="1442">TRIM(SUBSTITUTE(SUBSTITUTE(OFFSET($Q1325,0,COLUMN()-COLUMN($AL$1)),CHAR(160)," "),_xludf.UNICHAR(8239)," "))</f>
        <v>#NAME?</v>
      </c>
      <c r="Z1325" s="105" t="e">
        <f t="shared" ca="1" si="1442"/>
        <v>#NAME?</v>
      </c>
      <c r="AA1325" s="105" t="e">
        <f t="shared" ca="1" si="1442"/>
        <v>#NAME?</v>
      </c>
      <c r="AB1325" s="105" t="e">
        <f t="shared" ca="1" si="1442"/>
        <v>#NAME?</v>
      </c>
      <c r="AC1325" s="105" t="e">
        <f t="shared" ca="1" si="1442"/>
        <v>#NAME?</v>
      </c>
      <c r="AD1325" s="107">
        <f t="shared" si="1338"/>
        <v>1</v>
      </c>
      <c r="AE1325" s="107" t="str">
        <f t="shared" si="1235"/>
        <v>2026-04</v>
      </c>
      <c r="AF1325" s="107">
        <f t="shared" si="1339"/>
        <v>1</v>
      </c>
      <c r="AG1325" s="107">
        <f t="shared" si="1340"/>
        <v>1</v>
      </c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</row>
    <row r="1326" spans="1:47" ht="36.75" customHeight="1" thickBot="1" x14ac:dyDescent="0.8">
      <c r="A1326" s="50">
        <v>12</v>
      </c>
      <c r="B1326" s="108" t="s">
        <v>2247</v>
      </c>
      <c r="C1326" s="118">
        <v>46134</v>
      </c>
      <c r="D1326" s="108"/>
      <c r="E1326" s="108">
        <v>803337922</v>
      </c>
      <c r="F1326" s="118">
        <v>34311</v>
      </c>
      <c r="G1326" s="108">
        <v>33</v>
      </c>
      <c r="H1326" s="124" t="str">
        <f t="shared" si="1386"/>
        <v>19-60</v>
      </c>
      <c r="I1326" s="125" t="s">
        <v>82</v>
      </c>
      <c r="J1326" s="108"/>
      <c r="K1326" s="108">
        <v>598662389</v>
      </c>
      <c r="L1326" s="108" t="s">
        <v>35</v>
      </c>
      <c r="M1326" s="108" t="s">
        <v>83</v>
      </c>
      <c r="N1326" s="105" t="s">
        <v>84</v>
      </c>
      <c r="O1326" s="108"/>
      <c r="P1326" s="108" t="s">
        <v>85</v>
      </c>
      <c r="Q1326" s="137"/>
      <c r="R1326" s="126" t="s">
        <v>2248</v>
      </c>
      <c r="S1326" s="107"/>
      <c r="T1326" s="106"/>
      <c r="U1326" s="106"/>
      <c r="V1326" s="107"/>
      <c r="W1326" s="107"/>
      <c r="X1326" s="107" t="str">
        <f t="shared" si="1232"/>
        <v>--1319-22-04</v>
      </c>
      <c r="Y1326" s="105" t="e">
        <f t="shared" ref="Y1326:AC1326" ca="1" si="1443">TRIM(SUBSTITUTE(SUBSTITUTE(OFFSET($R1326,0,COLUMN()-COLUMN($AL$1)),CHAR(160)," "),_xludf.UNICHAR(8239)," "))</f>
        <v>#NAME?</v>
      </c>
      <c r="Z1326" s="105" t="e">
        <f t="shared" ca="1" si="1443"/>
        <v>#NAME?</v>
      </c>
      <c r="AA1326" s="105" t="e">
        <f t="shared" ca="1" si="1443"/>
        <v>#NAME?</v>
      </c>
      <c r="AB1326" s="105" t="e">
        <f t="shared" ca="1" si="1443"/>
        <v>#NAME?</v>
      </c>
      <c r="AC1326" s="105" t="e">
        <f t="shared" ca="1" si="1443"/>
        <v>#NAME?</v>
      </c>
      <c r="AD1326" s="107">
        <f t="shared" si="1338"/>
        <v>1</v>
      </c>
      <c r="AE1326" s="107" t="str">
        <f t="shared" si="1235"/>
        <v>2026-04</v>
      </c>
      <c r="AF1326" s="107">
        <f t="shared" si="1339"/>
        <v>1</v>
      </c>
      <c r="AG1326" s="107">
        <f t="shared" si="1340"/>
        <v>1</v>
      </c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</row>
    <row r="1327" spans="1:47" ht="36.75" customHeight="1" thickBot="1" x14ac:dyDescent="0.8">
      <c r="A1327" s="50">
        <v>13</v>
      </c>
      <c r="B1327" s="108" t="s">
        <v>2249</v>
      </c>
      <c r="C1327" s="118">
        <v>46134</v>
      </c>
      <c r="D1327" s="108"/>
      <c r="E1327" s="108">
        <v>400227898</v>
      </c>
      <c r="F1327" s="118">
        <v>34840</v>
      </c>
      <c r="G1327" s="108">
        <v>31</v>
      </c>
      <c r="H1327" s="124" t="str">
        <f t="shared" si="1386"/>
        <v>19-60</v>
      </c>
      <c r="I1327" s="125" t="s">
        <v>82</v>
      </c>
      <c r="J1327" s="108"/>
      <c r="K1327" s="108">
        <v>592636458</v>
      </c>
      <c r="L1327" s="108" t="s">
        <v>35</v>
      </c>
      <c r="M1327" s="108" t="s">
        <v>83</v>
      </c>
      <c r="N1327" s="105" t="s">
        <v>84</v>
      </c>
      <c r="O1327" s="108"/>
      <c r="P1327" s="108" t="s">
        <v>85</v>
      </c>
      <c r="Q1327" s="137"/>
      <c r="R1327" s="126" t="s">
        <v>2248</v>
      </c>
      <c r="S1327" s="107"/>
      <c r="T1327" s="106"/>
      <c r="U1327" s="106"/>
      <c r="V1327" s="107"/>
      <c r="W1327" s="107"/>
      <c r="X1327" s="107" t="str">
        <f t="shared" si="1232"/>
        <v>--1320-22-04</v>
      </c>
      <c r="Y1327" s="105" t="e">
        <f t="shared" ref="Y1327:AC1327" ca="1" si="1444">TRIM(SUBSTITUTE(SUBSTITUTE(OFFSET($R1327,0,COLUMN()-COLUMN($AL$1)),CHAR(160)," "),_xludf.UNICHAR(8239)," "))</f>
        <v>#NAME?</v>
      </c>
      <c r="Z1327" s="105" t="e">
        <f t="shared" ca="1" si="1444"/>
        <v>#NAME?</v>
      </c>
      <c r="AA1327" s="105" t="e">
        <f t="shared" ca="1" si="1444"/>
        <v>#NAME?</v>
      </c>
      <c r="AB1327" s="105" t="e">
        <f t="shared" ca="1" si="1444"/>
        <v>#NAME?</v>
      </c>
      <c r="AC1327" s="105" t="e">
        <f t="shared" ca="1" si="1444"/>
        <v>#NAME?</v>
      </c>
      <c r="AD1327" s="107">
        <f t="shared" si="1338"/>
        <v>1</v>
      </c>
      <c r="AE1327" s="107" t="str">
        <f t="shared" si="1235"/>
        <v>2026-04</v>
      </c>
      <c r="AF1327" s="107">
        <f t="shared" si="1339"/>
        <v>1</v>
      </c>
      <c r="AG1327" s="107">
        <f t="shared" si="1340"/>
        <v>1</v>
      </c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</row>
    <row r="1328" spans="1:47" ht="36.75" customHeight="1" thickBot="1" x14ac:dyDescent="0.8">
      <c r="A1328" s="50">
        <v>14</v>
      </c>
      <c r="B1328" s="108" t="s">
        <v>2250</v>
      </c>
      <c r="C1328" s="118">
        <v>46134</v>
      </c>
      <c r="D1328" s="108"/>
      <c r="E1328" s="108">
        <v>804812220</v>
      </c>
      <c r="F1328" s="118">
        <v>34649</v>
      </c>
      <c r="G1328" s="108">
        <v>32</v>
      </c>
      <c r="H1328" s="124" t="str">
        <f t="shared" si="1386"/>
        <v>19-60</v>
      </c>
      <c r="I1328" s="125" t="s">
        <v>82</v>
      </c>
      <c r="J1328" s="108"/>
      <c r="K1328" s="108">
        <v>592542910</v>
      </c>
      <c r="L1328" s="108" t="s">
        <v>35</v>
      </c>
      <c r="M1328" s="108" t="s">
        <v>83</v>
      </c>
      <c r="N1328" s="105" t="s">
        <v>84</v>
      </c>
      <c r="O1328" s="108"/>
      <c r="P1328" s="108" t="s">
        <v>85</v>
      </c>
      <c r="Q1328" s="137"/>
      <c r="R1328" s="126" t="s">
        <v>2251</v>
      </c>
      <c r="S1328" s="107"/>
      <c r="T1328" s="106"/>
      <c r="U1328" s="106"/>
      <c r="V1328" s="107"/>
      <c r="W1328" s="107"/>
      <c r="X1328" s="107" t="str">
        <f t="shared" si="1232"/>
        <v>--1321-22-04</v>
      </c>
      <c r="Y1328" s="105" t="e">
        <f t="shared" ref="Y1328:AC1328" ca="1" si="1445">TRIM(SUBSTITUTE(SUBSTITUTE(OFFSET($R1328,0,COLUMN()-COLUMN($AL$1)),CHAR(160)," "),_xludf.UNICHAR(8239)," "))</f>
        <v>#NAME?</v>
      </c>
      <c r="Z1328" s="105" t="e">
        <f t="shared" ca="1" si="1445"/>
        <v>#NAME?</v>
      </c>
      <c r="AA1328" s="105" t="e">
        <f t="shared" ca="1" si="1445"/>
        <v>#NAME?</v>
      </c>
      <c r="AB1328" s="105" t="e">
        <f t="shared" ca="1" si="1445"/>
        <v>#NAME?</v>
      </c>
      <c r="AC1328" s="105" t="e">
        <f t="shared" ca="1" si="1445"/>
        <v>#NAME?</v>
      </c>
      <c r="AD1328" s="107">
        <f t="shared" si="1338"/>
        <v>1</v>
      </c>
      <c r="AE1328" s="107" t="str">
        <f t="shared" si="1235"/>
        <v>2026-04</v>
      </c>
      <c r="AF1328" s="107">
        <f t="shared" si="1339"/>
        <v>1</v>
      </c>
      <c r="AG1328" s="107">
        <f t="shared" si="1340"/>
        <v>1</v>
      </c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</row>
    <row r="1329" spans="1:47" ht="36.75" customHeight="1" thickBot="1" x14ac:dyDescent="0.8">
      <c r="A1329" s="50">
        <v>15</v>
      </c>
      <c r="B1329" s="108" t="s">
        <v>2252</v>
      </c>
      <c r="C1329" s="118">
        <v>46134</v>
      </c>
      <c r="D1329" s="108"/>
      <c r="E1329" s="108">
        <v>424758012</v>
      </c>
      <c r="F1329" s="118">
        <v>39476</v>
      </c>
      <c r="G1329" s="108">
        <v>18</v>
      </c>
      <c r="H1329" s="124" t="str">
        <f t="shared" si="1386"/>
        <v>6-18</v>
      </c>
      <c r="I1329" s="125" t="s">
        <v>82</v>
      </c>
      <c r="J1329" s="108"/>
      <c r="K1329" s="108">
        <v>592649823</v>
      </c>
      <c r="L1329" s="108" t="s">
        <v>35</v>
      </c>
      <c r="M1329" s="108" t="s">
        <v>83</v>
      </c>
      <c r="N1329" s="105" t="s">
        <v>84</v>
      </c>
      <c r="O1329" s="108"/>
      <c r="P1329" s="108" t="s">
        <v>85</v>
      </c>
      <c r="Q1329" s="137"/>
      <c r="R1329" s="126" t="s">
        <v>2248</v>
      </c>
      <c r="S1329" s="107"/>
      <c r="T1329" s="106"/>
      <c r="U1329" s="106"/>
      <c r="V1329" s="107"/>
      <c r="W1329" s="107"/>
      <c r="X1329" s="107" t="str">
        <f t="shared" si="1232"/>
        <v>--1322-22-04</v>
      </c>
      <c r="Y1329" s="105" t="e">
        <f t="shared" ref="Y1329:AC1329" ca="1" si="1446">TRIM(SUBSTITUTE(SUBSTITUTE(OFFSET($R1329,0,COLUMN()-COLUMN($AL$1)),CHAR(160)," "),_xludf.UNICHAR(8239)," "))</f>
        <v>#NAME?</v>
      </c>
      <c r="Z1329" s="105" t="e">
        <f t="shared" ca="1" si="1446"/>
        <v>#NAME?</v>
      </c>
      <c r="AA1329" s="105" t="e">
        <f t="shared" ca="1" si="1446"/>
        <v>#NAME?</v>
      </c>
      <c r="AB1329" s="105" t="e">
        <f t="shared" ca="1" si="1446"/>
        <v>#NAME?</v>
      </c>
      <c r="AC1329" s="105" t="e">
        <f t="shared" ca="1" si="1446"/>
        <v>#NAME?</v>
      </c>
      <c r="AD1329" s="107">
        <f t="shared" si="1338"/>
        <v>1</v>
      </c>
      <c r="AE1329" s="107" t="str">
        <f t="shared" si="1235"/>
        <v>2026-04</v>
      </c>
      <c r="AF1329" s="107">
        <f t="shared" si="1339"/>
        <v>1</v>
      </c>
      <c r="AG1329" s="107">
        <f t="shared" si="1340"/>
        <v>1</v>
      </c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</row>
    <row r="1330" spans="1:47" ht="36.75" customHeight="1" thickBot="1" x14ac:dyDescent="0.8">
      <c r="A1330" s="50">
        <v>16</v>
      </c>
      <c r="B1330" s="108" t="s">
        <v>2253</v>
      </c>
      <c r="C1330" s="118">
        <v>46134</v>
      </c>
      <c r="D1330" s="108"/>
      <c r="E1330" s="108">
        <v>409656006</v>
      </c>
      <c r="F1330" s="118">
        <v>38144</v>
      </c>
      <c r="G1330" s="108">
        <v>22</v>
      </c>
      <c r="H1330" s="124" t="str">
        <f t="shared" si="1386"/>
        <v>19-60</v>
      </c>
      <c r="I1330" s="125" t="s">
        <v>82</v>
      </c>
      <c r="J1330" s="108"/>
      <c r="K1330" s="108">
        <v>597265993</v>
      </c>
      <c r="L1330" s="108" t="s">
        <v>35</v>
      </c>
      <c r="M1330" s="108" t="s">
        <v>83</v>
      </c>
      <c r="N1330" s="105" t="s">
        <v>84</v>
      </c>
      <c r="O1330" s="108"/>
      <c r="P1330" s="108" t="s">
        <v>85</v>
      </c>
      <c r="Q1330" s="137"/>
      <c r="R1330" s="126" t="s">
        <v>2248</v>
      </c>
      <c r="S1330" s="107"/>
      <c r="T1330" s="106"/>
      <c r="U1330" s="106"/>
      <c r="V1330" s="107"/>
      <c r="W1330" s="107"/>
      <c r="X1330" s="107" t="str">
        <f t="shared" si="1232"/>
        <v>--1323-22-04</v>
      </c>
      <c r="Y1330" s="105" t="e">
        <f t="shared" ref="Y1330:AC1330" ca="1" si="1447">TRIM(SUBSTITUTE(SUBSTITUTE(OFFSET($R1330,0,COLUMN()-COLUMN($AL$1)),CHAR(160)," "),_xludf.UNICHAR(8239)," "))</f>
        <v>#NAME?</v>
      </c>
      <c r="Z1330" s="105" t="e">
        <f t="shared" ca="1" si="1447"/>
        <v>#NAME?</v>
      </c>
      <c r="AA1330" s="105" t="e">
        <f t="shared" ca="1" si="1447"/>
        <v>#NAME?</v>
      </c>
      <c r="AB1330" s="105" t="e">
        <f t="shared" ca="1" si="1447"/>
        <v>#NAME?</v>
      </c>
      <c r="AC1330" s="105" t="e">
        <f t="shared" ca="1" si="1447"/>
        <v>#NAME?</v>
      </c>
      <c r="AD1330" s="107">
        <f t="shared" si="1338"/>
        <v>1</v>
      </c>
      <c r="AE1330" s="107" t="str">
        <f t="shared" si="1235"/>
        <v>2026-04</v>
      </c>
      <c r="AF1330" s="107">
        <f t="shared" si="1339"/>
        <v>1</v>
      </c>
      <c r="AG1330" s="107">
        <f t="shared" si="1340"/>
        <v>1</v>
      </c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</row>
    <row r="1331" spans="1:47" ht="36.75" customHeight="1" thickBot="1" x14ac:dyDescent="0.8">
      <c r="A1331" s="50">
        <v>17</v>
      </c>
      <c r="B1331" s="108" t="s">
        <v>2254</v>
      </c>
      <c r="C1331" s="118">
        <v>46134</v>
      </c>
      <c r="D1331" s="108"/>
      <c r="E1331" s="108">
        <v>424058295</v>
      </c>
      <c r="F1331" s="118">
        <v>38762</v>
      </c>
      <c r="G1331" s="108">
        <v>20</v>
      </c>
      <c r="H1331" s="124" t="str">
        <f t="shared" si="1386"/>
        <v>19-60</v>
      </c>
      <c r="I1331" s="125" t="s">
        <v>82</v>
      </c>
      <c r="J1331" s="108"/>
      <c r="K1331" s="108">
        <v>592230218</v>
      </c>
      <c r="L1331" s="108" t="s">
        <v>35</v>
      </c>
      <c r="M1331" s="108" t="s">
        <v>83</v>
      </c>
      <c r="N1331" s="105" t="s">
        <v>84</v>
      </c>
      <c r="O1331" s="108"/>
      <c r="P1331" s="108" t="s">
        <v>85</v>
      </c>
      <c r="Q1331" s="136" t="s">
        <v>4</v>
      </c>
      <c r="R1331" s="137"/>
      <c r="S1331" s="107"/>
      <c r="T1331" s="106"/>
      <c r="U1331" s="106"/>
      <c r="V1331" s="107"/>
      <c r="W1331" s="107"/>
      <c r="X1331" s="107" t="str">
        <f t="shared" si="1232"/>
        <v>--1324-22-04</v>
      </c>
      <c r="Y1331" s="105" t="e">
        <f t="shared" ref="Y1331:AC1331" ca="1" si="1448">TRIM(SUBSTITUTE(SUBSTITUTE(OFFSET($Q1331,0,COLUMN()-COLUMN($AL$1)),CHAR(160)," "),_xludf.UNICHAR(8239)," "))</f>
        <v>#NAME?</v>
      </c>
      <c r="Z1331" s="105" t="e">
        <f t="shared" ca="1" si="1448"/>
        <v>#NAME?</v>
      </c>
      <c r="AA1331" s="105" t="e">
        <f t="shared" ca="1" si="1448"/>
        <v>#NAME?</v>
      </c>
      <c r="AB1331" s="105" t="e">
        <f t="shared" ca="1" si="1448"/>
        <v>#NAME?</v>
      </c>
      <c r="AC1331" s="105" t="e">
        <f t="shared" ca="1" si="1448"/>
        <v>#NAME?</v>
      </c>
      <c r="AD1331" s="107">
        <f t="shared" si="1338"/>
        <v>1</v>
      </c>
      <c r="AE1331" s="107" t="str">
        <f t="shared" si="1235"/>
        <v>2026-04</v>
      </c>
      <c r="AF1331" s="107">
        <f t="shared" si="1339"/>
        <v>0</v>
      </c>
      <c r="AG1331" s="107">
        <f t="shared" si="1340"/>
        <v>0</v>
      </c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</row>
    <row r="1332" spans="1:47" ht="36.75" customHeight="1" thickBot="1" x14ac:dyDescent="0.8">
      <c r="A1332" s="50">
        <v>18</v>
      </c>
      <c r="B1332" s="108" t="s">
        <v>499</v>
      </c>
      <c r="C1332" s="118">
        <v>46134</v>
      </c>
      <c r="D1332" s="108"/>
      <c r="E1332" s="108">
        <v>445959497</v>
      </c>
      <c r="F1332" s="118">
        <v>45161</v>
      </c>
      <c r="G1332" s="108">
        <v>3</v>
      </c>
      <c r="H1332" s="124" t="str">
        <f t="shared" si="1386"/>
        <v>0-5</v>
      </c>
      <c r="I1332" s="125" t="s">
        <v>82</v>
      </c>
      <c r="J1332" s="108"/>
      <c r="K1332" s="108">
        <v>599302182</v>
      </c>
      <c r="L1332" s="108" t="s">
        <v>35</v>
      </c>
      <c r="M1332" s="108" t="s">
        <v>89</v>
      </c>
      <c r="N1332" s="105" t="s">
        <v>84</v>
      </c>
      <c r="O1332" s="108"/>
      <c r="P1332" s="108" t="s">
        <v>85</v>
      </c>
      <c r="Q1332" s="136" t="s">
        <v>16</v>
      </c>
      <c r="R1332" s="137"/>
      <c r="S1332" s="107"/>
      <c r="T1332" s="106"/>
      <c r="U1332" s="106"/>
      <c r="V1332" s="107"/>
      <c r="W1332" s="107"/>
      <c r="X1332" s="107" t="str">
        <f t="shared" si="1232"/>
        <v>--1325-22-04</v>
      </c>
      <c r="Y1332" s="105" t="e">
        <f t="shared" ref="Y1332:AC1332" ca="1" si="1449">TRIM(SUBSTITUTE(SUBSTITUTE(OFFSET($Q1332,0,COLUMN()-COLUMN($AL$1)),CHAR(160)," "),_xludf.UNICHAR(8239)," "))</f>
        <v>#NAME?</v>
      </c>
      <c r="Z1332" s="105" t="e">
        <f t="shared" ca="1" si="1449"/>
        <v>#NAME?</v>
      </c>
      <c r="AA1332" s="105" t="e">
        <f t="shared" ca="1" si="1449"/>
        <v>#NAME?</v>
      </c>
      <c r="AB1332" s="105" t="e">
        <f t="shared" ca="1" si="1449"/>
        <v>#NAME?</v>
      </c>
      <c r="AC1332" s="105" t="e">
        <f t="shared" ca="1" si="1449"/>
        <v>#NAME?</v>
      </c>
      <c r="AD1332" s="107">
        <f t="shared" si="1338"/>
        <v>1</v>
      </c>
      <c r="AE1332" s="107" t="str">
        <f t="shared" si="1235"/>
        <v>2026-04</v>
      </c>
      <c r="AF1332" s="107">
        <f t="shared" si="1339"/>
        <v>0</v>
      </c>
      <c r="AG1332" s="107">
        <f t="shared" si="1340"/>
        <v>0</v>
      </c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</row>
    <row r="1333" spans="1:47" ht="36.75" customHeight="1" thickBot="1" x14ac:dyDescent="0.8">
      <c r="A1333" s="50">
        <v>19</v>
      </c>
      <c r="B1333" s="108" t="s">
        <v>2255</v>
      </c>
      <c r="C1333" s="118">
        <v>46134</v>
      </c>
      <c r="D1333" s="108"/>
      <c r="E1333" s="108">
        <v>800724205</v>
      </c>
      <c r="F1333" s="118">
        <v>31965</v>
      </c>
      <c r="G1333" s="108">
        <v>39</v>
      </c>
      <c r="H1333" s="124" t="str">
        <f t="shared" si="1386"/>
        <v>19-60</v>
      </c>
      <c r="I1333" s="125" t="s">
        <v>82</v>
      </c>
      <c r="J1333" s="108"/>
      <c r="K1333" s="108">
        <v>599708658</v>
      </c>
      <c r="L1333" s="108" t="s">
        <v>35</v>
      </c>
      <c r="M1333" s="108" t="s">
        <v>83</v>
      </c>
      <c r="N1333" s="105" t="s">
        <v>84</v>
      </c>
      <c r="O1333" s="108"/>
      <c r="P1333" s="108" t="s">
        <v>85</v>
      </c>
      <c r="Q1333" s="137"/>
      <c r="R1333" s="126" t="s">
        <v>2256</v>
      </c>
      <c r="S1333" s="107"/>
      <c r="T1333" s="106"/>
      <c r="U1333" s="106"/>
      <c r="V1333" s="107"/>
      <c r="W1333" s="107"/>
      <c r="X1333" s="107" t="str">
        <f t="shared" si="1232"/>
        <v>--1326-22-04</v>
      </c>
      <c r="Y1333" s="105" t="e">
        <f t="shared" ref="Y1333:AC1333" ca="1" si="1450">TRIM(SUBSTITUTE(SUBSTITUTE(OFFSET($R1333,0,COLUMN()-COLUMN($AL$1)),CHAR(160)," "),_xludf.UNICHAR(8239)," "))</f>
        <v>#NAME?</v>
      </c>
      <c r="Z1333" s="105" t="e">
        <f t="shared" ca="1" si="1450"/>
        <v>#NAME?</v>
      </c>
      <c r="AA1333" s="105" t="e">
        <f t="shared" ca="1" si="1450"/>
        <v>#NAME?</v>
      </c>
      <c r="AB1333" s="105" t="e">
        <f t="shared" ca="1" si="1450"/>
        <v>#NAME?</v>
      </c>
      <c r="AC1333" s="105" t="e">
        <f t="shared" ca="1" si="1450"/>
        <v>#NAME?</v>
      </c>
      <c r="AD1333" s="107">
        <f t="shared" si="1338"/>
        <v>1</v>
      </c>
      <c r="AE1333" s="107" t="str">
        <f t="shared" si="1235"/>
        <v>2026-04</v>
      </c>
      <c r="AF1333" s="107">
        <f t="shared" si="1339"/>
        <v>1</v>
      </c>
      <c r="AG1333" s="107">
        <f t="shared" si="1340"/>
        <v>1</v>
      </c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</row>
    <row r="1334" spans="1:47" ht="36.75" customHeight="1" thickBot="1" x14ac:dyDescent="0.8">
      <c r="A1334" s="50">
        <v>20</v>
      </c>
      <c r="B1334" s="108" t="s">
        <v>1780</v>
      </c>
      <c r="C1334" s="118">
        <v>46134</v>
      </c>
      <c r="D1334" s="108"/>
      <c r="E1334" s="108">
        <v>802752725</v>
      </c>
      <c r="F1334" s="118">
        <v>33985</v>
      </c>
      <c r="G1334" s="108">
        <v>33</v>
      </c>
      <c r="H1334" s="124" t="str">
        <f t="shared" si="1386"/>
        <v>19-60</v>
      </c>
      <c r="I1334" s="125" t="s">
        <v>82</v>
      </c>
      <c r="J1334" s="108"/>
      <c r="K1334" s="108">
        <v>597822459</v>
      </c>
      <c r="L1334" s="108" t="s">
        <v>35</v>
      </c>
      <c r="M1334" s="108" t="s">
        <v>83</v>
      </c>
      <c r="N1334" s="105" t="s">
        <v>84</v>
      </c>
      <c r="O1334" s="108"/>
      <c r="P1334" s="108" t="s">
        <v>85</v>
      </c>
      <c r="Q1334" s="137"/>
      <c r="R1334" s="126" t="s">
        <v>2251</v>
      </c>
      <c r="S1334" s="107"/>
      <c r="T1334" s="106"/>
      <c r="U1334" s="106"/>
      <c r="V1334" s="107"/>
      <c r="W1334" s="107"/>
      <c r="X1334" s="107" t="str">
        <f t="shared" si="1232"/>
        <v>--1327-22-04</v>
      </c>
      <c r="Y1334" s="105" t="e">
        <f t="shared" ref="Y1334:AC1334" ca="1" si="1451">TRIM(SUBSTITUTE(SUBSTITUTE(OFFSET($R1334,0,COLUMN()-COLUMN($AL$1)),CHAR(160)," "),_xludf.UNICHAR(8239)," "))</f>
        <v>#NAME?</v>
      </c>
      <c r="Z1334" s="105" t="e">
        <f t="shared" ca="1" si="1451"/>
        <v>#NAME?</v>
      </c>
      <c r="AA1334" s="105" t="e">
        <f t="shared" ca="1" si="1451"/>
        <v>#NAME?</v>
      </c>
      <c r="AB1334" s="105" t="e">
        <f t="shared" ca="1" si="1451"/>
        <v>#NAME?</v>
      </c>
      <c r="AC1334" s="105" t="e">
        <f t="shared" ca="1" si="1451"/>
        <v>#NAME?</v>
      </c>
      <c r="AD1334" s="107">
        <f t="shared" si="1338"/>
        <v>1</v>
      </c>
      <c r="AE1334" s="107" t="str">
        <f t="shared" si="1235"/>
        <v>2026-04</v>
      </c>
      <c r="AF1334" s="107">
        <f t="shared" si="1339"/>
        <v>0</v>
      </c>
      <c r="AG1334" s="107">
        <f t="shared" si="1340"/>
        <v>0</v>
      </c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</row>
    <row r="1335" spans="1:47" ht="36.75" customHeight="1" thickBot="1" x14ac:dyDescent="0.8">
      <c r="A1335" s="50">
        <v>21</v>
      </c>
      <c r="B1335" s="108" t="s">
        <v>2257</v>
      </c>
      <c r="C1335" s="118">
        <v>46134</v>
      </c>
      <c r="D1335" s="108"/>
      <c r="E1335" s="108">
        <v>443004973</v>
      </c>
      <c r="F1335" s="118">
        <v>44313</v>
      </c>
      <c r="G1335" s="108">
        <v>5</v>
      </c>
      <c r="H1335" s="124" t="str">
        <f t="shared" si="1386"/>
        <v>0-5</v>
      </c>
      <c r="I1335" s="125" t="s">
        <v>82</v>
      </c>
      <c r="J1335" s="108"/>
      <c r="K1335" s="108">
        <v>599689458</v>
      </c>
      <c r="L1335" s="108" t="s">
        <v>35</v>
      </c>
      <c r="M1335" s="108" t="s">
        <v>89</v>
      </c>
      <c r="N1335" s="105" t="s">
        <v>84</v>
      </c>
      <c r="O1335" s="108"/>
      <c r="P1335" s="108" t="s">
        <v>85</v>
      </c>
      <c r="Q1335" s="136" t="s">
        <v>16</v>
      </c>
      <c r="R1335" s="137"/>
      <c r="S1335" s="107"/>
      <c r="T1335" s="106"/>
      <c r="U1335" s="106"/>
      <c r="V1335" s="107"/>
      <c r="W1335" s="107"/>
      <c r="X1335" s="107" t="str">
        <f t="shared" si="1232"/>
        <v>--1328-22-04</v>
      </c>
      <c r="Y1335" s="105" t="e">
        <f t="shared" ref="Y1335:AC1335" ca="1" si="1452">TRIM(SUBSTITUTE(SUBSTITUTE(OFFSET($Q1335,0,COLUMN()-COLUMN($AL$1)),CHAR(160)," "),_xludf.UNICHAR(8239)," "))</f>
        <v>#NAME?</v>
      </c>
      <c r="Z1335" s="105" t="e">
        <f t="shared" ca="1" si="1452"/>
        <v>#NAME?</v>
      </c>
      <c r="AA1335" s="105" t="e">
        <f t="shared" ca="1" si="1452"/>
        <v>#NAME?</v>
      </c>
      <c r="AB1335" s="105" t="e">
        <f t="shared" ca="1" si="1452"/>
        <v>#NAME?</v>
      </c>
      <c r="AC1335" s="105" t="e">
        <f t="shared" ca="1" si="1452"/>
        <v>#NAME?</v>
      </c>
      <c r="AD1335" s="107">
        <f t="shared" si="1338"/>
        <v>1</v>
      </c>
      <c r="AE1335" s="107" t="str">
        <f t="shared" si="1235"/>
        <v>2026-04</v>
      </c>
      <c r="AF1335" s="107">
        <f t="shared" si="1339"/>
        <v>1</v>
      </c>
      <c r="AG1335" s="107">
        <f t="shared" si="1340"/>
        <v>1</v>
      </c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</row>
    <row r="1336" spans="1:47" ht="36.75" customHeight="1" thickBot="1" x14ac:dyDescent="0.8">
      <c r="A1336" s="50">
        <v>22</v>
      </c>
      <c r="B1336" s="108" t="s">
        <v>2258</v>
      </c>
      <c r="C1336" s="118">
        <v>46134</v>
      </c>
      <c r="D1336" s="108"/>
      <c r="E1336" s="108">
        <v>445856040</v>
      </c>
      <c r="F1336" s="118">
        <v>45051</v>
      </c>
      <c r="G1336" s="108">
        <v>3</v>
      </c>
      <c r="H1336" s="124" t="str">
        <f t="shared" si="1386"/>
        <v>0-5</v>
      </c>
      <c r="I1336" s="125" t="s">
        <v>82</v>
      </c>
      <c r="J1336" s="108"/>
      <c r="K1336" s="108">
        <v>599689458</v>
      </c>
      <c r="L1336" s="108" t="s">
        <v>35</v>
      </c>
      <c r="M1336" s="108" t="s">
        <v>89</v>
      </c>
      <c r="N1336" s="105" t="s">
        <v>84</v>
      </c>
      <c r="O1336" s="108"/>
      <c r="P1336" s="108" t="s">
        <v>85</v>
      </c>
      <c r="Q1336" s="136" t="s">
        <v>16</v>
      </c>
      <c r="R1336" s="137"/>
      <c r="S1336" s="107"/>
      <c r="T1336" s="106"/>
      <c r="U1336" s="106"/>
      <c r="V1336" s="107"/>
      <c r="W1336" s="107"/>
      <c r="X1336" s="107" t="str">
        <f t="shared" si="1232"/>
        <v>--1329-22-04</v>
      </c>
      <c r="Y1336" s="105" t="e">
        <f t="shared" ref="Y1336:AC1336" ca="1" si="1453">TRIM(SUBSTITUTE(SUBSTITUTE(OFFSET($Q1336,0,COLUMN()-COLUMN($AL$1)),CHAR(160)," "),_xludf.UNICHAR(8239)," "))</f>
        <v>#NAME?</v>
      </c>
      <c r="Z1336" s="105" t="e">
        <f t="shared" ca="1" si="1453"/>
        <v>#NAME?</v>
      </c>
      <c r="AA1336" s="105" t="e">
        <f t="shared" ca="1" si="1453"/>
        <v>#NAME?</v>
      </c>
      <c r="AB1336" s="105" t="e">
        <f t="shared" ca="1" si="1453"/>
        <v>#NAME?</v>
      </c>
      <c r="AC1336" s="105" t="e">
        <f t="shared" ca="1" si="1453"/>
        <v>#NAME?</v>
      </c>
      <c r="AD1336" s="107">
        <f t="shared" si="1338"/>
        <v>1</v>
      </c>
      <c r="AE1336" s="107" t="str">
        <f t="shared" si="1235"/>
        <v>2026-04</v>
      </c>
      <c r="AF1336" s="107">
        <f t="shared" si="1339"/>
        <v>1</v>
      </c>
      <c r="AG1336" s="107">
        <f t="shared" si="1340"/>
        <v>1</v>
      </c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</row>
    <row r="1337" spans="1:47" ht="36.75" customHeight="1" thickBot="1" x14ac:dyDescent="0.8">
      <c r="A1337" s="50">
        <v>23</v>
      </c>
      <c r="B1337" s="108" t="s">
        <v>2259</v>
      </c>
      <c r="C1337" s="118">
        <v>46134</v>
      </c>
      <c r="D1337" s="108"/>
      <c r="E1337" s="108">
        <v>470724204</v>
      </c>
      <c r="F1337" s="118">
        <v>45897</v>
      </c>
      <c r="G1337" s="108" t="s">
        <v>178</v>
      </c>
      <c r="H1337" s="124" t="s">
        <v>212</v>
      </c>
      <c r="I1337" s="125" t="s">
        <v>82</v>
      </c>
      <c r="J1337" s="108"/>
      <c r="K1337" s="108">
        <v>597103861</v>
      </c>
      <c r="L1337" s="108" t="s">
        <v>35</v>
      </c>
      <c r="M1337" s="108" t="s">
        <v>89</v>
      </c>
      <c r="N1337" s="105" t="s">
        <v>84</v>
      </c>
      <c r="O1337" s="108"/>
      <c r="P1337" s="108" t="s">
        <v>85</v>
      </c>
      <c r="Q1337" s="136" t="s">
        <v>16</v>
      </c>
      <c r="R1337" s="137"/>
      <c r="S1337" s="107"/>
      <c r="T1337" s="106"/>
      <c r="U1337" s="106"/>
      <c r="V1337" s="107"/>
      <c r="W1337" s="107"/>
      <c r="X1337" s="107" t="str">
        <f t="shared" si="1232"/>
        <v>--1330-22-04</v>
      </c>
      <c r="Y1337" s="105" t="e">
        <f t="shared" ref="Y1337:AC1337" ca="1" si="1454">TRIM(SUBSTITUTE(SUBSTITUTE(OFFSET($Q1337,0,COLUMN()-COLUMN($AL$1)),CHAR(160)," "),_xludf.UNICHAR(8239)," "))</f>
        <v>#NAME?</v>
      </c>
      <c r="Z1337" s="105" t="e">
        <f t="shared" ca="1" si="1454"/>
        <v>#NAME?</v>
      </c>
      <c r="AA1337" s="105" t="e">
        <f t="shared" ca="1" si="1454"/>
        <v>#NAME?</v>
      </c>
      <c r="AB1337" s="105" t="e">
        <f t="shared" ca="1" si="1454"/>
        <v>#NAME?</v>
      </c>
      <c r="AC1337" s="105" t="e">
        <f t="shared" ca="1" si="1454"/>
        <v>#NAME?</v>
      </c>
      <c r="AD1337" s="107">
        <f t="shared" si="1338"/>
        <v>1</v>
      </c>
      <c r="AE1337" s="107" t="str">
        <f t="shared" si="1235"/>
        <v>2026-04</v>
      </c>
      <c r="AF1337" s="107">
        <f t="shared" si="1339"/>
        <v>0</v>
      </c>
      <c r="AG1337" s="107">
        <f t="shared" si="1340"/>
        <v>0</v>
      </c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</row>
    <row r="1338" spans="1:47" ht="36.75" customHeight="1" thickBot="1" x14ac:dyDescent="0.8">
      <c r="A1338" s="50">
        <v>24</v>
      </c>
      <c r="B1338" s="108" t="s">
        <v>2260</v>
      </c>
      <c r="C1338" s="118">
        <v>46134</v>
      </c>
      <c r="D1338" s="108"/>
      <c r="E1338" s="108">
        <v>983276593</v>
      </c>
      <c r="F1338" s="118">
        <v>23989</v>
      </c>
      <c r="G1338" s="108">
        <v>61</v>
      </c>
      <c r="H1338" s="124" t="str">
        <f t="shared" ref="H1338:H1340" si="1455">IF(G1338="","",IF(G1338&lt;=5,"0-5",IF(G1338&lt;=18,"6-18",IF(G1338&lt;=60,"19-60","+60"))))</f>
        <v>+60</v>
      </c>
      <c r="I1338" s="126" t="s">
        <v>88</v>
      </c>
      <c r="J1338" s="108"/>
      <c r="K1338" s="108">
        <v>597982225</v>
      </c>
      <c r="L1338" s="108" t="s">
        <v>35</v>
      </c>
      <c r="M1338" s="108" t="s">
        <v>83</v>
      </c>
      <c r="N1338" s="105" t="s">
        <v>84</v>
      </c>
      <c r="O1338" s="108"/>
      <c r="P1338" s="108" t="s">
        <v>85</v>
      </c>
      <c r="Q1338" s="136" t="s">
        <v>4</v>
      </c>
      <c r="R1338" s="137"/>
      <c r="S1338" s="107"/>
      <c r="T1338" s="106"/>
      <c r="U1338" s="106"/>
      <c r="V1338" s="107"/>
      <c r="W1338" s="107"/>
      <c r="X1338" s="107" t="str">
        <f t="shared" si="1232"/>
        <v>--1331-22-04</v>
      </c>
      <c r="Y1338" s="105" t="e">
        <f t="shared" ref="Y1338:AC1338" ca="1" si="1456">TRIM(SUBSTITUTE(SUBSTITUTE(OFFSET($Q1338,0,COLUMN()-COLUMN($AL$1)),CHAR(160)," "),_xludf.UNICHAR(8239)," "))</f>
        <v>#NAME?</v>
      </c>
      <c r="Z1338" s="105" t="e">
        <f t="shared" ca="1" si="1456"/>
        <v>#NAME?</v>
      </c>
      <c r="AA1338" s="105" t="e">
        <f t="shared" ca="1" si="1456"/>
        <v>#NAME?</v>
      </c>
      <c r="AB1338" s="105" t="e">
        <f t="shared" ca="1" si="1456"/>
        <v>#NAME?</v>
      </c>
      <c r="AC1338" s="105" t="e">
        <f t="shared" ca="1" si="1456"/>
        <v>#NAME?</v>
      </c>
      <c r="AD1338" s="107">
        <f t="shared" si="1338"/>
        <v>1</v>
      </c>
      <c r="AE1338" s="107" t="str">
        <f t="shared" si="1235"/>
        <v>2026-04</v>
      </c>
      <c r="AF1338" s="107">
        <f t="shared" si="1339"/>
        <v>1</v>
      </c>
      <c r="AG1338" s="107">
        <f t="shared" si="1340"/>
        <v>1</v>
      </c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</row>
    <row r="1339" spans="1:47" ht="36.75" customHeight="1" thickBot="1" x14ac:dyDescent="0.8">
      <c r="A1339" s="50">
        <v>25</v>
      </c>
      <c r="B1339" s="108" t="s">
        <v>2261</v>
      </c>
      <c r="C1339" s="118">
        <v>46134</v>
      </c>
      <c r="D1339" s="108"/>
      <c r="E1339" s="108">
        <v>445024011</v>
      </c>
      <c r="F1339" s="118">
        <v>44574</v>
      </c>
      <c r="G1339" s="108">
        <v>4</v>
      </c>
      <c r="H1339" s="124" t="str">
        <f t="shared" si="1455"/>
        <v>0-5</v>
      </c>
      <c r="I1339" s="125" t="s">
        <v>82</v>
      </c>
      <c r="J1339" s="108"/>
      <c r="K1339" s="108">
        <v>597588608</v>
      </c>
      <c r="L1339" s="108" t="s">
        <v>35</v>
      </c>
      <c r="M1339" s="108" t="s">
        <v>89</v>
      </c>
      <c r="N1339" s="105" t="s">
        <v>84</v>
      </c>
      <c r="O1339" s="108"/>
      <c r="P1339" s="108" t="s">
        <v>85</v>
      </c>
      <c r="Q1339" s="136" t="s">
        <v>16</v>
      </c>
      <c r="R1339" s="137"/>
      <c r="S1339" s="107"/>
      <c r="T1339" s="106"/>
      <c r="U1339" s="106"/>
      <c r="V1339" s="107"/>
      <c r="W1339" s="107"/>
      <c r="X1339" s="107" t="str">
        <f t="shared" si="1232"/>
        <v>--1332-22-04</v>
      </c>
      <c r="Y1339" s="105" t="e">
        <f t="shared" ref="Y1339:AC1339" ca="1" si="1457">TRIM(SUBSTITUTE(SUBSTITUTE(OFFSET($Q1339,0,COLUMN()-COLUMN($AL$1)),CHAR(160)," "),_xludf.UNICHAR(8239)," "))</f>
        <v>#NAME?</v>
      </c>
      <c r="Z1339" s="105" t="e">
        <f t="shared" ca="1" si="1457"/>
        <v>#NAME?</v>
      </c>
      <c r="AA1339" s="105" t="e">
        <f t="shared" ca="1" si="1457"/>
        <v>#NAME?</v>
      </c>
      <c r="AB1339" s="105" t="e">
        <f t="shared" ca="1" si="1457"/>
        <v>#NAME?</v>
      </c>
      <c r="AC1339" s="105" t="e">
        <f t="shared" ca="1" si="1457"/>
        <v>#NAME?</v>
      </c>
      <c r="AD1339" s="107">
        <f t="shared" si="1338"/>
        <v>1</v>
      </c>
      <c r="AE1339" s="107" t="str">
        <f t="shared" si="1235"/>
        <v>2026-04</v>
      </c>
      <c r="AF1339" s="107">
        <f t="shared" si="1339"/>
        <v>1</v>
      </c>
      <c r="AG1339" s="107">
        <f t="shared" si="1340"/>
        <v>1</v>
      </c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</row>
    <row r="1340" spans="1:47" ht="36.75" customHeight="1" thickBot="1" x14ac:dyDescent="0.8">
      <c r="A1340" s="50">
        <v>26</v>
      </c>
      <c r="B1340" s="108" t="s">
        <v>2262</v>
      </c>
      <c r="C1340" s="118">
        <v>46134</v>
      </c>
      <c r="D1340" s="108"/>
      <c r="E1340" s="108">
        <v>433784329</v>
      </c>
      <c r="F1340" s="118">
        <v>41447</v>
      </c>
      <c r="G1340" s="108">
        <v>13</v>
      </c>
      <c r="H1340" s="124" t="str">
        <f t="shared" si="1455"/>
        <v>6-18</v>
      </c>
      <c r="I1340" s="125" t="s">
        <v>82</v>
      </c>
      <c r="J1340" s="108"/>
      <c r="K1340" s="108">
        <v>599478710</v>
      </c>
      <c r="L1340" s="108" t="s">
        <v>35</v>
      </c>
      <c r="M1340" s="108" t="s">
        <v>89</v>
      </c>
      <c r="N1340" s="105" t="s">
        <v>84</v>
      </c>
      <c r="O1340" s="108"/>
      <c r="P1340" s="108" t="s">
        <v>85</v>
      </c>
      <c r="Q1340" s="136" t="s">
        <v>4</v>
      </c>
      <c r="R1340" s="137"/>
      <c r="S1340" s="107"/>
      <c r="T1340" s="106"/>
      <c r="U1340" s="106"/>
      <c r="V1340" s="107"/>
      <c r="W1340" s="107"/>
      <c r="X1340" s="107" t="str">
        <f t="shared" si="1232"/>
        <v>--1333-22-04</v>
      </c>
      <c r="Y1340" s="105" t="e">
        <f t="shared" ref="Y1340:AC1340" ca="1" si="1458">TRIM(SUBSTITUTE(SUBSTITUTE(OFFSET($Q1340,0,COLUMN()-COLUMN($AL$1)),CHAR(160)," "),_xludf.UNICHAR(8239)," "))</f>
        <v>#NAME?</v>
      </c>
      <c r="Z1340" s="105" t="e">
        <f t="shared" ca="1" si="1458"/>
        <v>#NAME?</v>
      </c>
      <c r="AA1340" s="105" t="e">
        <f t="shared" ca="1" si="1458"/>
        <v>#NAME?</v>
      </c>
      <c r="AB1340" s="105" t="e">
        <f t="shared" ca="1" si="1458"/>
        <v>#NAME?</v>
      </c>
      <c r="AC1340" s="105" t="e">
        <f t="shared" ca="1" si="1458"/>
        <v>#NAME?</v>
      </c>
      <c r="AD1340" s="107">
        <f t="shared" si="1338"/>
        <v>1</v>
      </c>
      <c r="AE1340" s="107" t="str">
        <f t="shared" si="1235"/>
        <v>2026-04</v>
      </c>
      <c r="AF1340" s="107">
        <f t="shared" si="1339"/>
        <v>1</v>
      </c>
      <c r="AG1340" s="107">
        <f t="shared" si="1340"/>
        <v>1</v>
      </c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</row>
    <row r="1341" spans="1:47" ht="36.75" customHeight="1" thickBot="1" x14ac:dyDescent="0.8">
      <c r="A1341" s="50">
        <v>27</v>
      </c>
      <c r="B1341" s="108" t="s">
        <v>2263</v>
      </c>
      <c r="C1341" s="118">
        <v>46134</v>
      </c>
      <c r="D1341" s="108"/>
      <c r="E1341" s="108">
        <v>470318692</v>
      </c>
      <c r="F1341" s="118">
        <v>45340</v>
      </c>
      <c r="G1341" s="108">
        <v>2</v>
      </c>
      <c r="H1341" s="124" t="s">
        <v>212</v>
      </c>
      <c r="I1341" s="125" t="s">
        <v>82</v>
      </c>
      <c r="J1341" s="108"/>
      <c r="K1341" s="108">
        <v>599064016</v>
      </c>
      <c r="L1341" s="108" t="s">
        <v>35</v>
      </c>
      <c r="M1341" s="108" t="s">
        <v>89</v>
      </c>
      <c r="N1341" s="105" t="s">
        <v>84</v>
      </c>
      <c r="O1341" s="108"/>
      <c r="P1341" s="108" t="s">
        <v>85</v>
      </c>
      <c r="Q1341" s="136" t="s">
        <v>4</v>
      </c>
      <c r="R1341" s="137"/>
      <c r="S1341" s="107"/>
      <c r="T1341" s="106"/>
      <c r="U1341" s="106"/>
      <c r="V1341" s="107"/>
      <c r="W1341" s="107"/>
      <c r="X1341" s="107" t="str">
        <f t="shared" si="1232"/>
        <v>--1334-22-04</v>
      </c>
      <c r="Y1341" s="105" t="e">
        <f t="shared" ref="Y1341:AC1341" ca="1" si="1459">TRIM(SUBSTITUTE(SUBSTITUTE(OFFSET($Q1341,0,COLUMN()-COLUMN($AL$1)),CHAR(160)," "),_xludf.UNICHAR(8239)," "))</f>
        <v>#NAME?</v>
      </c>
      <c r="Z1341" s="105" t="e">
        <f t="shared" ca="1" si="1459"/>
        <v>#NAME?</v>
      </c>
      <c r="AA1341" s="105" t="e">
        <f t="shared" ca="1" si="1459"/>
        <v>#NAME?</v>
      </c>
      <c r="AB1341" s="105" t="e">
        <f t="shared" ca="1" si="1459"/>
        <v>#NAME?</v>
      </c>
      <c r="AC1341" s="105" t="e">
        <f t="shared" ca="1" si="1459"/>
        <v>#NAME?</v>
      </c>
      <c r="AD1341" s="107">
        <f t="shared" si="1338"/>
        <v>1</v>
      </c>
      <c r="AE1341" s="107" t="str">
        <f t="shared" si="1235"/>
        <v>2026-04</v>
      </c>
      <c r="AF1341" s="107">
        <f t="shared" si="1339"/>
        <v>1</v>
      </c>
      <c r="AG1341" s="107">
        <f t="shared" si="1340"/>
        <v>1</v>
      </c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</row>
    <row r="1342" spans="1:47" ht="36.75" customHeight="1" thickBot="1" x14ac:dyDescent="0.8">
      <c r="A1342" s="50">
        <v>28</v>
      </c>
      <c r="B1342" s="108" t="s">
        <v>2264</v>
      </c>
      <c r="C1342" s="118">
        <v>46134</v>
      </c>
      <c r="D1342" s="108"/>
      <c r="E1342" s="108">
        <v>804548519</v>
      </c>
      <c r="F1342" s="118">
        <v>34617</v>
      </c>
      <c r="G1342" s="108">
        <v>32</v>
      </c>
      <c r="H1342" s="124" t="str">
        <f t="shared" ref="H1342:H1344" si="1460">IF(G1342="","",IF(G1342&lt;=5,"0-5",IF(G1342&lt;=18,"6-18",IF(G1342&lt;=60,"19-60","+60"))))</f>
        <v>19-60</v>
      </c>
      <c r="I1342" s="125" t="s">
        <v>82</v>
      </c>
      <c r="J1342" s="108"/>
      <c r="K1342" s="108">
        <v>599064016</v>
      </c>
      <c r="L1342" s="108" t="s">
        <v>35</v>
      </c>
      <c r="M1342" s="108" t="s">
        <v>83</v>
      </c>
      <c r="N1342" s="105" t="s">
        <v>84</v>
      </c>
      <c r="O1342" s="108"/>
      <c r="P1342" s="108" t="s">
        <v>85</v>
      </c>
      <c r="Q1342" s="136" t="s">
        <v>4</v>
      </c>
      <c r="R1342" s="137"/>
      <c r="S1342" s="107"/>
      <c r="T1342" s="106"/>
      <c r="U1342" s="106"/>
      <c r="V1342" s="107"/>
      <c r="W1342" s="107"/>
      <c r="X1342" s="107" t="str">
        <f t="shared" si="1232"/>
        <v>--1335-22-04</v>
      </c>
      <c r="Y1342" s="105" t="e">
        <f t="shared" ref="Y1342:AC1342" ca="1" si="1461">TRIM(SUBSTITUTE(SUBSTITUTE(OFFSET($Q1342,0,COLUMN()-COLUMN($AL$1)),CHAR(160)," "),_xludf.UNICHAR(8239)," "))</f>
        <v>#NAME?</v>
      </c>
      <c r="Z1342" s="105" t="e">
        <f t="shared" ca="1" si="1461"/>
        <v>#NAME?</v>
      </c>
      <c r="AA1342" s="105" t="e">
        <f t="shared" ca="1" si="1461"/>
        <v>#NAME?</v>
      </c>
      <c r="AB1342" s="105" t="e">
        <f t="shared" ca="1" si="1461"/>
        <v>#NAME?</v>
      </c>
      <c r="AC1342" s="105" t="e">
        <f t="shared" ca="1" si="1461"/>
        <v>#NAME?</v>
      </c>
      <c r="AD1342" s="107">
        <f t="shared" si="1338"/>
        <v>1</v>
      </c>
      <c r="AE1342" s="107" t="str">
        <f t="shared" si="1235"/>
        <v>2026-04</v>
      </c>
      <c r="AF1342" s="107">
        <f t="shared" si="1339"/>
        <v>1</v>
      </c>
      <c r="AG1342" s="107">
        <f t="shared" si="1340"/>
        <v>1</v>
      </c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</row>
    <row r="1343" spans="1:47" ht="36.75" customHeight="1" thickBot="1" x14ac:dyDescent="0.8">
      <c r="A1343" s="50">
        <v>29</v>
      </c>
      <c r="B1343" s="108" t="s">
        <v>2265</v>
      </c>
      <c r="C1343" s="118">
        <v>46134</v>
      </c>
      <c r="D1343" s="108"/>
      <c r="E1343" s="108">
        <v>801453374</v>
      </c>
      <c r="F1343" s="118">
        <v>31749</v>
      </c>
      <c r="G1343" s="108">
        <v>40</v>
      </c>
      <c r="H1343" s="124" t="str">
        <f t="shared" si="1460"/>
        <v>19-60</v>
      </c>
      <c r="I1343" s="125" t="s">
        <v>82</v>
      </c>
      <c r="J1343" s="108"/>
      <c r="K1343" s="108">
        <v>595589302</v>
      </c>
      <c r="L1343" s="108" t="s">
        <v>35</v>
      </c>
      <c r="M1343" s="108" t="s">
        <v>83</v>
      </c>
      <c r="N1343" s="105" t="s">
        <v>84</v>
      </c>
      <c r="O1343" s="108"/>
      <c r="P1343" s="108" t="s">
        <v>85</v>
      </c>
      <c r="Q1343" s="136" t="s">
        <v>4</v>
      </c>
      <c r="R1343" s="137"/>
      <c r="S1343" s="107"/>
      <c r="T1343" s="106"/>
      <c r="U1343" s="106"/>
      <c r="V1343" s="107"/>
      <c r="W1343" s="107"/>
      <c r="X1343" s="107" t="str">
        <f t="shared" si="1232"/>
        <v>--1336-22-04</v>
      </c>
      <c r="Y1343" s="105" t="e">
        <f t="shared" ref="Y1343:AC1343" ca="1" si="1462">TRIM(SUBSTITUTE(SUBSTITUTE(OFFSET($Q1343,0,COLUMN()-COLUMN($AL$1)),CHAR(160)," "),_xludf.UNICHAR(8239)," "))</f>
        <v>#NAME?</v>
      </c>
      <c r="Z1343" s="105" t="e">
        <f t="shared" ca="1" si="1462"/>
        <v>#NAME?</v>
      </c>
      <c r="AA1343" s="105" t="e">
        <f t="shared" ca="1" si="1462"/>
        <v>#NAME?</v>
      </c>
      <c r="AB1343" s="105" t="e">
        <f t="shared" ca="1" si="1462"/>
        <v>#NAME?</v>
      </c>
      <c r="AC1343" s="105" t="e">
        <f t="shared" ca="1" si="1462"/>
        <v>#NAME?</v>
      </c>
      <c r="AD1343" s="107">
        <f t="shared" si="1338"/>
        <v>1</v>
      </c>
      <c r="AE1343" s="107" t="str">
        <f t="shared" si="1235"/>
        <v>2026-04</v>
      </c>
      <c r="AF1343" s="107">
        <f t="shared" si="1339"/>
        <v>1</v>
      </c>
      <c r="AG1343" s="107">
        <f t="shared" si="1340"/>
        <v>1</v>
      </c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</row>
    <row r="1344" spans="1:47" ht="36.75" customHeight="1" thickBot="1" x14ac:dyDescent="0.8">
      <c r="A1344" s="50">
        <v>30</v>
      </c>
      <c r="B1344" s="108" t="s">
        <v>2266</v>
      </c>
      <c r="C1344" s="118">
        <v>46134</v>
      </c>
      <c r="D1344" s="108"/>
      <c r="E1344" s="108">
        <v>803927896</v>
      </c>
      <c r="F1344" s="118">
        <v>34565</v>
      </c>
      <c r="G1344" s="108">
        <v>32</v>
      </c>
      <c r="H1344" s="124" t="str">
        <f t="shared" si="1460"/>
        <v>19-60</v>
      </c>
      <c r="I1344" s="125" t="s">
        <v>82</v>
      </c>
      <c r="J1344" s="108"/>
      <c r="K1344" s="108">
        <v>592517304</v>
      </c>
      <c r="L1344" s="108" t="s">
        <v>35</v>
      </c>
      <c r="M1344" s="108" t="s">
        <v>83</v>
      </c>
      <c r="N1344" s="105" t="s">
        <v>84</v>
      </c>
      <c r="O1344" s="108"/>
      <c r="P1344" s="108" t="s">
        <v>85</v>
      </c>
      <c r="Q1344" s="137"/>
      <c r="R1344" s="126" t="s">
        <v>2251</v>
      </c>
      <c r="S1344" s="107"/>
      <c r="T1344" s="106"/>
      <c r="U1344" s="106"/>
      <c r="V1344" s="107"/>
      <c r="W1344" s="107"/>
      <c r="X1344" s="107" t="str">
        <f t="shared" si="1232"/>
        <v>--1337-22-04</v>
      </c>
      <c r="Y1344" s="105" t="e">
        <f t="shared" ref="Y1344:AC1344" ca="1" si="1463">TRIM(SUBSTITUTE(SUBSTITUTE(OFFSET($R1344,0,COLUMN()-COLUMN($AL$1)),CHAR(160)," "),_xludf.UNICHAR(8239)," "))</f>
        <v>#NAME?</v>
      </c>
      <c r="Z1344" s="105" t="e">
        <f t="shared" ca="1" si="1463"/>
        <v>#NAME?</v>
      </c>
      <c r="AA1344" s="105" t="e">
        <f t="shared" ca="1" si="1463"/>
        <v>#NAME?</v>
      </c>
      <c r="AB1344" s="105" t="e">
        <f t="shared" ca="1" si="1463"/>
        <v>#NAME?</v>
      </c>
      <c r="AC1344" s="105" t="e">
        <f t="shared" ca="1" si="1463"/>
        <v>#NAME?</v>
      </c>
      <c r="AD1344" s="107">
        <f t="shared" si="1338"/>
        <v>1</v>
      </c>
      <c r="AE1344" s="107" t="str">
        <f t="shared" si="1235"/>
        <v>2026-04</v>
      </c>
      <c r="AF1344" s="107">
        <f t="shared" si="1339"/>
        <v>1</v>
      </c>
      <c r="AG1344" s="107">
        <f t="shared" si="1340"/>
        <v>1</v>
      </c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</row>
    <row r="1345" spans="1:47" ht="36.75" customHeight="1" thickBot="1" x14ac:dyDescent="0.8">
      <c r="A1345" s="50">
        <v>31</v>
      </c>
      <c r="B1345" s="108" t="s">
        <v>2267</v>
      </c>
      <c r="C1345" s="118">
        <v>46134</v>
      </c>
      <c r="D1345" s="108"/>
      <c r="E1345" s="108">
        <v>803927896</v>
      </c>
      <c r="F1345" s="118">
        <v>45865</v>
      </c>
      <c r="G1345" s="108" t="s">
        <v>178</v>
      </c>
      <c r="H1345" s="124" t="s">
        <v>2268</v>
      </c>
      <c r="I1345" s="125" t="s">
        <v>82</v>
      </c>
      <c r="J1345" s="108"/>
      <c r="K1345" s="108">
        <v>592517304</v>
      </c>
      <c r="L1345" s="108" t="s">
        <v>35</v>
      </c>
      <c r="M1345" s="108" t="s">
        <v>89</v>
      </c>
      <c r="N1345" s="105" t="s">
        <v>84</v>
      </c>
      <c r="O1345" s="108"/>
      <c r="P1345" s="108" t="s">
        <v>85</v>
      </c>
      <c r="Q1345" s="136" t="s">
        <v>16</v>
      </c>
      <c r="R1345" s="137"/>
      <c r="S1345" s="107"/>
      <c r="T1345" s="106"/>
      <c r="U1345" s="106"/>
      <c r="V1345" s="107"/>
      <c r="W1345" s="107"/>
      <c r="X1345" s="107" t="str">
        <f t="shared" si="1232"/>
        <v>--1338-22-04</v>
      </c>
      <c r="Y1345" s="105" t="e">
        <f t="shared" ref="Y1345:AC1345" ca="1" si="1464">TRIM(SUBSTITUTE(SUBSTITUTE(OFFSET($Q1345,0,COLUMN()-COLUMN($AL$1)),CHAR(160)," "),_xludf.UNICHAR(8239)," "))</f>
        <v>#NAME?</v>
      </c>
      <c r="Z1345" s="105" t="e">
        <f t="shared" ca="1" si="1464"/>
        <v>#NAME?</v>
      </c>
      <c r="AA1345" s="105" t="e">
        <f t="shared" ca="1" si="1464"/>
        <v>#NAME?</v>
      </c>
      <c r="AB1345" s="105" t="e">
        <f t="shared" ca="1" si="1464"/>
        <v>#NAME?</v>
      </c>
      <c r="AC1345" s="105" t="e">
        <f t="shared" ca="1" si="1464"/>
        <v>#NAME?</v>
      </c>
      <c r="AD1345" s="107">
        <f t="shared" si="1338"/>
        <v>0</v>
      </c>
      <c r="AE1345" s="107" t="str">
        <f t="shared" si="1235"/>
        <v>2026-04</v>
      </c>
      <c r="AF1345" s="107">
        <f t="shared" si="1339"/>
        <v>0</v>
      </c>
      <c r="AG1345" s="107">
        <f t="shared" si="1340"/>
        <v>0</v>
      </c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</row>
    <row r="1346" spans="1:47" ht="36.75" customHeight="1" thickBot="1" x14ac:dyDescent="0.8">
      <c r="A1346" s="50">
        <v>32</v>
      </c>
      <c r="B1346" s="108" t="s">
        <v>2269</v>
      </c>
      <c r="C1346" s="118">
        <v>46134</v>
      </c>
      <c r="D1346" s="108"/>
      <c r="E1346" s="108">
        <v>907006738</v>
      </c>
      <c r="F1346" s="118">
        <v>21610</v>
      </c>
      <c r="G1346" s="108">
        <v>67</v>
      </c>
      <c r="H1346" s="124" t="str">
        <f>IF(G1346="","",IF(G1346&lt;=5,"0-5",IF(G1346&lt;=18,"6-18",IF(G1346&lt;=60,"19-60","+60"))))</f>
        <v>+60</v>
      </c>
      <c r="I1346" s="126" t="s">
        <v>88</v>
      </c>
      <c r="J1346" s="108"/>
      <c r="K1346" s="108">
        <v>599618110</v>
      </c>
      <c r="L1346" s="108" t="s">
        <v>35</v>
      </c>
      <c r="M1346" s="108" t="s">
        <v>83</v>
      </c>
      <c r="N1346" s="105" t="s">
        <v>84</v>
      </c>
      <c r="O1346" s="108"/>
      <c r="P1346" s="108" t="s">
        <v>85</v>
      </c>
      <c r="Q1346" s="136" t="s">
        <v>16</v>
      </c>
      <c r="R1346" s="137"/>
      <c r="S1346" s="107"/>
      <c r="T1346" s="106"/>
      <c r="U1346" s="106"/>
      <c r="V1346" s="107"/>
      <c r="W1346" s="107"/>
      <c r="X1346" s="107" t="str">
        <f t="shared" si="1232"/>
        <v>--1339-22-04</v>
      </c>
      <c r="Y1346" s="105" t="e">
        <f t="shared" ref="Y1346:AC1346" ca="1" si="1465">TRIM(SUBSTITUTE(SUBSTITUTE(OFFSET($Q1346,0,COLUMN()-COLUMN($AL$1)),CHAR(160)," "),_xludf.UNICHAR(8239)," "))</f>
        <v>#NAME?</v>
      </c>
      <c r="Z1346" s="105" t="e">
        <f t="shared" ca="1" si="1465"/>
        <v>#NAME?</v>
      </c>
      <c r="AA1346" s="105" t="e">
        <f t="shared" ca="1" si="1465"/>
        <v>#NAME?</v>
      </c>
      <c r="AB1346" s="105" t="e">
        <f t="shared" ca="1" si="1465"/>
        <v>#NAME?</v>
      </c>
      <c r="AC1346" s="105" t="e">
        <f t="shared" ca="1" si="1465"/>
        <v>#NAME?</v>
      </c>
      <c r="AD1346" s="107">
        <f t="shared" si="1338"/>
        <v>1</v>
      </c>
      <c r="AE1346" s="107" t="str">
        <f t="shared" si="1235"/>
        <v>2026-04</v>
      </c>
      <c r="AF1346" s="107">
        <f t="shared" si="1339"/>
        <v>1</v>
      </c>
      <c r="AG1346" s="107">
        <f t="shared" si="1340"/>
        <v>1</v>
      </c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</row>
    <row r="1347" spans="1:47" ht="36.75" customHeight="1" thickBot="1" x14ac:dyDescent="0.8">
      <c r="A1347" s="50">
        <v>33</v>
      </c>
      <c r="B1347" s="108" t="s">
        <v>2270</v>
      </c>
      <c r="C1347" s="118">
        <v>46134</v>
      </c>
      <c r="D1347" s="108"/>
      <c r="E1347" s="108">
        <v>470615766</v>
      </c>
      <c r="F1347" s="118">
        <v>45915</v>
      </c>
      <c r="G1347" s="108" t="s">
        <v>178</v>
      </c>
      <c r="H1347" s="124" t="s">
        <v>2268</v>
      </c>
      <c r="I1347" s="126" t="s">
        <v>88</v>
      </c>
      <c r="J1347" s="108"/>
      <c r="K1347" s="108">
        <v>598993378</v>
      </c>
      <c r="L1347" s="108" t="s">
        <v>35</v>
      </c>
      <c r="M1347" s="108" t="s">
        <v>89</v>
      </c>
      <c r="N1347" s="105" t="s">
        <v>84</v>
      </c>
      <c r="O1347" s="108"/>
      <c r="P1347" s="108" t="s">
        <v>85</v>
      </c>
      <c r="Q1347" s="136" t="s">
        <v>16</v>
      </c>
      <c r="R1347" s="137"/>
      <c r="S1347" s="107"/>
      <c r="T1347" s="106"/>
      <c r="U1347" s="106"/>
      <c r="V1347" s="107"/>
      <c r="W1347" s="107"/>
      <c r="X1347" s="107" t="str">
        <f t="shared" si="1232"/>
        <v>--1340-22-04</v>
      </c>
      <c r="Y1347" s="105" t="e">
        <f t="shared" ref="Y1347:AC1347" ca="1" si="1466">TRIM(SUBSTITUTE(SUBSTITUTE(OFFSET($Q1347,0,COLUMN()-COLUMN($AL$1)),CHAR(160)," "),_xludf.UNICHAR(8239)," "))</f>
        <v>#NAME?</v>
      </c>
      <c r="Z1347" s="105" t="e">
        <f t="shared" ca="1" si="1466"/>
        <v>#NAME?</v>
      </c>
      <c r="AA1347" s="105" t="e">
        <f t="shared" ca="1" si="1466"/>
        <v>#NAME?</v>
      </c>
      <c r="AB1347" s="105" t="e">
        <f t="shared" ca="1" si="1466"/>
        <v>#NAME?</v>
      </c>
      <c r="AC1347" s="105" t="e">
        <f t="shared" ca="1" si="1466"/>
        <v>#NAME?</v>
      </c>
      <c r="AD1347" s="107">
        <f t="shared" si="1338"/>
        <v>1</v>
      </c>
      <c r="AE1347" s="107" t="str">
        <f t="shared" si="1235"/>
        <v>2026-04</v>
      </c>
      <c r="AF1347" s="107">
        <f t="shared" si="1339"/>
        <v>1</v>
      </c>
      <c r="AG1347" s="107">
        <f t="shared" si="1340"/>
        <v>1</v>
      </c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</row>
    <row r="1348" spans="1:47" ht="36.75" customHeight="1" thickBot="1" x14ac:dyDescent="0.8">
      <c r="A1348" s="50">
        <v>34</v>
      </c>
      <c r="B1348" s="108" t="s">
        <v>2271</v>
      </c>
      <c r="C1348" s="118">
        <v>46134</v>
      </c>
      <c r="D1348" s="108"/>
      <c r="E1348" s="108">
        <v>800417164</v>
      </c>
      <c r="F1348" s="118">
        <v>30687</v>
      </c>
      <c r="G1348" s="108">
        <v>42</v>
      </c>
      <c r="H1348" s="124" t="str">
        <f t="shared" ref="H1348:H1602" si="1467">IF(G1348="","",IF(G1348&lt;=5,"0-5",IF(G1348&lt;=18,"6-18",IF(G1348&lt;=60,"19-60","+60"))))</f>
        <v>19-60</v>
      </c>
      <c r="I1348" s="125" t="s">
        <v>82</v>
      </c>
      <c r="J1348" s="108"/>
      <c r="K1348" s="108">
        <v>599236994</v>
      </c>
      <c r="L1348" s="108" t="s">
        <v>35</v>
      </c>
      <c r="M1348" s="108" t="s">
        <v>83</v>
      </c>
      <c r="N1348" s="105" t="s">
        <v>84</v>
      </c>
      <c r="O1348" s="108"/>
      <c r="P1348" s="108" t="s">
        <v>85</v>
      </c>
      <c r="Q1348" s="136" t="s">
        <v>4</v>
      </c>
      <c r="R1348" s="137"/>
      <c r="S1348" s="107"/>
      <c r="T1348" s="106"/>
      <c r="U1348" s="106"/>
      <c r="V1348" s="107"/>
      <c r="W1348" s="107"/>
      <c r="X1348" s="107" t="str">
        <f t="shared" si="1232"/>
        <v>--1341-22-04</v>
      </c>
      <c r="Y1348" s="105" t="e">
        <f t="shared" ref="Y1348:AC1348" ca="1" si="1468">TRIM(SUBSTITUTE(SUBSTITUTE(OFFSET($Q1348,0,COLUMN()-COLUMN($AL$1)),CHAR(160)," "),_xludf.UNICHAR(8239)," "))</f>
        <v>#NAME?</v>
      </c>
      <c r="Z1348" s="105" t="e">
        <f t="shared" ca="1" si="1468"/>
        <v>#NAME?</v>
      </c>
      <c r="AA1348" s="105" t="e">
        <f t="shared" ca="1" si="1468"/>
        <v>#NAME?</v>
      </c>
      <c r="AB1348" s="105" t="e">
        <f t="shared" ca="1" si="1468"/>
        <v>#NAME?</v>
      </c>
      <c r="AC1348" s="105" t="e">
        <f t="shared" ca="1" si="1468"/>
        <v>#NAME?</v>
      </c>
      <c r="AD1348" s="107">
        <f t="shared" si="1338"/>
        <v>1</v>
      </c>
      <c r="AE1348" s="107" t="str">
        <f t="shared" si="1235"/>
        <v>2026-04</v>
      </c>
      <c r="AF1348" s="107">
        <f t="shared" si="1339"/>
        <v>1</v>
      </c>
      <c r="AG1348" s="107">
        <f t="shared" si="1340"/>
        <v>1</v>
      </c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</row>
    <row r="1349" spans="1:47" ht="36.75" customHeight="1" thickBot="1" x14ac:dyDescent="0.8">
      <c r="A1349" s="50">
        <v>35</v>
      </c>
      <c r="B1349" s="108" t="s">
        <v>2272</v>
      </c>
      <c r="C1349" s="118">
        <v>46134</v>
      </c>
      <c r="D1349" s="108"/>
      <c r="E1349" s="108">
        <v>442943601</v>
      </c>
      <c r="F1349" s="118">
        <v>44307</v>
      </c>
      <c r="G1349" s="108">
        <v>5</v>
      </c>
      <c r="H1349" s="124" t="str">
        <f t="shared" si="1467"/>
        <v>0-5</v>
      </c>
      <c r="I1349" s="126" t="s">
        <v>88</v>
      </c>
      <c r="J1349" s="108"/>
      <c r="K1349" s="108">
        <v>599236994</v>
      </c>
      <c r="L1349" s="108" t="s">
        <v>35</v>
      </c>
      <c r="M1349" s="108" t="s">
        <v>89</v>
      </c>
      <c r="N1349" s="105" t="s">
        <v>84</v>
      </c>
      <c r="O1349" s="108"/>
      <c r="P1349" s="108" t="s">
        <v>85</v>
      </c>
      <c r="Q1349" s="136" t="s">
        <v>16</v>
      </c>
      <c r="R1349" s="137"/>
      <c r="S1349" s="107"/>
      <c r="T1349" s="106"/>
      <c r="U1349" s="106"/>
      <c r="V1349" s="107"/>
      <c r="W1349" s="107"/>
      <c r="X1349" s="107" t="str">
        <f t="shared" si="1232"/>
        <v>--1342-22-04</v>
      </c>
      <c r="Y1349" s="105" t="e">
        <f t="shared" ref="Y1349:AC1349" ca="1" si="1469">TRIM(SUBSTITUTE(SUBSTITUTE(OFFSET($Q1349,0,COLUMN()-COLUMN($AL$1)),CHAR(160)," "),_xludf.UNICHAR(8239)," "))</f>
        <v>#NAME?</v>
      </c>
      <c r="Z1349" s="105" t="e">
        <f t="shared" ca="1" si="1469"/>
        <v>#NAME?</v>
      </c>
      <c r="AA1349" s="105" t="e">
        <f t="shared" ca="1" si="1469"/>
        <v>#NAME?</v>
      </c>
      <c r="AB1349" s="105" t="e">
        <f t="shared" ca="1" si="1469"/>
        <v>#NAME?</v>
      </c>
      <c r="AC1349" s="105" t="e">
        <f t="shared" ca="1" si="1469"/>
        <v>#NAME?</v>
      </c>
      <c r="AD1349" s="107">
        <f t="shared" si="1338"/>
        <v>1</v>
      </c>
      <c r="AE1349" s="107" t="str">
        <f t="shared" si="1235"/>
        <v>2026-04</v>
      </c>
      <c r="AF1349" s="107">
        <f t="shared" si="1339"/>
        <v>1</v>
      </c>
      <c r="AG1349" s="107">
        <f t="shared" si="1340"/>
        <v>1</v>
      </c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</row>
    <row r="1350" spans="1:47" ht="36.75" customHeight="1" thickBot="1" x14ac:dyDescent="0.8">
      <c r="A1350" s="50">
        <v>36</v>
      </c>
      <c r="B1350" s="108" t="s">
        <v>2273</v>
      </c>
      <c r="C1350" s="118">
        <v>46134</v>
      </c>
      <c r="D1350" s="108"/>
      <c r="E1350" s="108">
        <v>430612358</v>
      </c>
      <c r="F1350" s="118">
        <v>41243</v>
      </c>
      <c r="G1350" s="108">
        <v>14</v>
      </c>
      <c r="H1350" s="124" t="str">
        <f t="shared" si="1467"/>
        <v>6-18</v>
      </c>
      <c r="I1350" s="125" t="s">
        <v>82</v>
      </c>
      <c r="J1350" s="108"/>
      <c r="K1350" s="108">
        <v>593294141</v>
      </c>
      <c r="L1350" s="108" t="s">
        <v>35</v>
      </c>
      <c r="M1350" s="108" t="s">
        <v>94</v>
      </c>
      <c r="N1350" s="105" t="s">
        <v>84</v>
      </c>
      <c r="O1350" s="108"/>
      <c r="P1350" s="108" t="s">
        <v>85</v>
      </c>
      <c r="Q1350" s="136" t="s">
        <v>4</v>
      </c>
      <c r="R1350" s="137"/>
      <c r="S1350" s="107"/>
      <c r="T1350" s="106"/>
      <c r="U1350" s="106"/>
      <c r="V1350" s="107"/>
      <c r="W1350" s="107"/>
      <c r="X1350" s="107" t="str">
        <f t="shared" si="1232"/>
        <v>--1343-22-04</v>
      </c>
      <c r="Y1350" s="105" t="e">
        <f t="shared" ref="Y1350:AC1350" ca="1" si="1470">TRIM(SUBSTITUTE(SUBSTITUTE(OFFSET($Q1350,0,COLUMN()-COLUMN($AL$1)),CHAR(160)," "),_xludf.UNICHAR(8239)," "))</f>
        <v>#NAME?</v>
      </c>
      <c r="Z1350" s="105" t="e">
        <f t="shared" ca="1" si="1470"/>
        <v>#NAME?</v>
      </c>
      <c r="AA1350" s="105" t="e">
        <f t="shared" ca="1" si="1470"/>
        <v>#NAME?</v>
      </c>
      <c r="AB1350" s="105" t="e">
        <f t="shared" ca="1" si="1470"/>
        <v>#NAME?</v>
      </c>
      <c r="AC1350" s="105" t="e">
        <f t="shared" ca="1" si="1470"/>
        <v>#NAME?</v>
      </c>
      <c r="AD1350" s="107">
        <f t="shared" si="1338"/>
        <v>1</v>
      </c>
      <c r="AE1350" s="107" t="str">
        <f t="shared" si="1235"/>
        <v>2026-04</v>
      </c>
      <c r="AF1350" s="107">
        <f t="shared" si="1339"/>
        <v>1</v>
      </c>
      <c r="AG1350" s="107">
        <f t="shared" si="1340"/>
        <v>1</v>
      </c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</row>
    <row r="1351" spans="1:47" ht="24" customHeight="1" thickBot="1" x14ac:dyDescent="0.8">
      <c r="A1351" s="50">
        <v>37</v>
      </c>
      <c r="B1351" s="108" t="s">
        <v>2274</v>
      </c>
      <c r="C1351" s="118">
        <v>46134</v>
      </c>
      <c r="D1351" s="108"/>
      <c r="E1351" s="108">
        <v>801519380</v>
      </c>
      <c r="F1351" s="118">
        <v>31997</v>
      </c>
      <c r="G1351" s="108">
        <v>39</v>
      </c>
      <c r="H1351" s="124" t="str">
        <f t="shared" si="1467"/>
        <v>19-60</v>
      </c>
      <c r="I1351" s="125" t="s">
        <v>82</v>
      </c>
      <c r="J1351" s="108"/>
      <c r="K1351" s="108">
        <v>592894497</v>
      </c>
      <c r="L1351" s="108" t="s">
        <v>35</v>
      </c>
      <c r="M1351" s="108" t="s">
        <v>83</v>
      </c>
      <c r="N1351" s="105" t="s">
        <v>84</v>
      </c>
      <c r="O1351" s="108"/>
      <c r="P1351" s="108" t="s">
        <v>85</v>
      </c>
      <c r="Q1351" s="137"/>
      <c r="R1351" s="126" t="s">
        <v>5</v>
      </c>
      <c r="S1351" s="107"/>
      <c r="T1351" s="106"/>
      <c r="U1351" s="106"/>
      <c r="V1351" s="107"/>
      <c r="W1351" s="107"/>
      <c r="X1351" s="107" t="str">
        <f t="shared" si="1232"/>
        <v>--1344-22-04</v>
      </c>
      <c r="Y1351" s="105" t="e">
        <f t="shared" ref="Y1351:AC1351" ca="1" si="1471">TRIM(SUBSTITUTE(SUBSTITUTE(OFFSET($R1351,0,COLUMN()-COLUMN($AL$1)),CHAR(160)," "),_xludf.UNICHAR(8239)," "))</f>
        <v>#NAME?</v>
      </c>
      <c r="Z1351" s="105" t="e">
        <f t="shared" ca="1" si="1471"/>
        <v>#NAME?</v>
      </c>
      <c r="AA1351" s="105" t="e">
        <f t="shared" ca="1" si="1471"/>
        <v>#NAME?</v>
      </c>
      <c r="AB1351" s="105" t="e">
        <f t="shared" ca="1" si="1471"/>
        <v>#NAME?</v>
      </c>
      <c r="AC1351" s="105" t="e">
        <f t="shared" ca="1" si="1471"/>
        <v>#NAME?</v>
      </c>
      <c r="AD1351" s="107">
        <f t="shared" si="1338"/>
        <v>1</v>
      </c>
      <c r="AE1351" s="107" t="str">
        <f t="shared" si="1235"/>
        <v>2026-04</v>
      </c>
      <c r="AF1351" s="107">
        <f t="shared" si="1339"/>
        <v>0</v>
      </c>
      <c r="AG1351" s="107">
        <f t="shared" si="1340"/>
        <v>0</v>
      </c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</row>
    <row r="1352" spans="1:47" ht="24" customHeight="1" thickBot="1" x14ac:dyDescent="0.8">
      <c r="A1352" s="50">
        <v>38</v>
      </c>
      <c r="B1352" s="108" t="s">
        <v>648</v>
      </c>
      <c r="C1352" s="118">
        <v>46134</v>
      </c>
      <c r="D1352" s="108"/>
      <c r="E1352" s="108">
        <v>403758311</v>
      </c>
      <c r="F1352" s="118">
        <v>35932</v>
      </c>
      <c r="G1352" s="108">
        <v>28</v>
      </c>
      <c r="H1352" s="124" t="str">
        <f t="shared" si="1467"/>
        <v>19-60</v>
      </c>
      <c r="I1352" s="125" t="s">
        <v>82</v>
      </c>
      <c r="J1352" s="108"/>
      <c r="K1352" s="108">
        <v>592378551</v>
      </c>
      <c r="L1352" s="108" t="s">
        <v>35</v>
      </c>
      <c r="M1352" s="108" t="s">
        <v>83</v>
      </c>
      <c r="N1352" s="105" t="s">
        <v>84</v>
      </c>
      <c r="O1352" s="108"/>
      <c r="P1352" s="108" t="s">
        <v>85</v>
      </c>
      <c r="Q1352" s="137"/>
      <c r="R1352" s="126" t="s">
        <v>5</v>
      </c>
      <c r="S1352" s="107"/>
      <c r="T1352" s="106"/>
      <c r="U1352" s="106"/>
      <c r="V1352" s="107"/>
      <c r="W1352" s="107"/>
      <c r="X1352" s="107" t="str">
        <f t="shared" si="1232"/>
        <v>--1345-22-04</v>
      </c>
      <c r="Y1352" s="105" t="e">
        <f t="shared" ref="Y1352:AC1352" ca="1" si="1472">TRIM(SUBSTITUTE(SUBSTITUTE(OFFSET($R1352,0,COLUMN()-COLUMN($AL$1)),CHAR(160)," "),_xludf.UNICHAR(8239)," "))</f>
        <v>#NAME?</v>
      </c>
      <c r="Z1352" s="105" t="e">
        <f t="shared" ca="1" si="1472"/>
        <v>#NAME?</v>
      </c>
      <c r="AA1352" s="105" t="e">
        <f t="shared" ca="1" si="1472"/>
        <v>#NAME?</v>
      </c>
      <c r="AB1352" s="105" t="e">
        <f t="shared" ca="1" si="1472"/>
        <v>#NAME?</v>
      </c>
      <c r="AC1352" s="105" t="e">
        <f t="shared" ca="1" si="1472"/>
        <v>#NAME?</v>
      </c>
      <c r="AD1352" s="107">
        <f t="shared" si="1338"/>
        <v>1</v>
      </c>
      <c r="AE1352" s="107" t="str">
        <f t="shared" si="1235"/>
        <v>2026-04</v>
      </c>
      <c r="AF1352" s="107">
        <f t="shared" si="1339"/>
        <v>0</v>
      </c>
      <c r="AG1352" s="107">
        <f t="shared" si="1340"/>
        <v>0</v>
      </c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</row>
    <row r="1353" spans="1:47" ht="24" customHeight="1" thickBot="1" x14ac:dyDescent="0.8">
      <c r="A1353" s="50">
        <v>39</v>
      </c>
      <c r="B1353" s="108" t="s">
        <v>2275</v>
      </c>
      <c r="C1353" s="118">
        <v>46134</v>
      </c>
      <c r="D1353" s="108"/>
      <c r="E1353" s="108">
        <v>421334285</v>
      </c>
      <c r="F1353" s="118">
        <v>38385</v>
      </c>
      <c r="G1353" s="108">
        <v>21</v>
      </c>
      <c r="H1353" s="124" t="str">
        <f t="shared" si="1467"/>
        <v>19-60</v>
      </c>
      <c r="I1353" s="125" t="s">
        <v>82</v>
      </c>
      <c r="J1353" s="108"/>
      <c r="K1353" s="108">
        <v>599310752</v>
      </c>
      <c r="L1353" s="108" t="s">
        <v>35</v>
      </c>
      <c r="M1353" s="108" t="s">
        <v>83</v>
      </c>
      <c r="N1353" s="105" t="s">
        <v>84</v>
      </c>
      <c r="O1353" s="108"/>
      <c r="P1353" s="108" t="s">
        <v>85</v>
      </c>
      <c r="Q1353" s="137"/>
      <c r="R1353" s="126" t="s">
        <v>17</v>
      </c>
      <c r="S1353" s="107"/>
      <c r="T1353" s="106"/>
      <c r="U1353" s="106"/>
      <c r="V1353" s="107"/>
      <c r="W1353" s="107"/>
      <c r="X1353" s="107" t="str">
        <f t="shared" si="1232"/>
        <v>--1346-22-04</v>
      </c>
      <c r="Y1353" s="105" t="e">
        <f t="shared" ref="Y1353:AC1353" ca="1" si="1473">TRIM(SUBSTITUTE(SUBSTITUTE(OFFSET($R1353,0,COLUMN()-COLUMN($AL$1)),CHAR(160)," "),_xludf.UNICHAR(8239)," "))</f>
        <v>#NAME?</v>
      </c>
      <c r="Z1353" s="105" t="e">
        <f t="shared" ca="1" si="1473"/>
        <v>#NAME?</v>
      </c>
      <c r="AA1353" s="105" t="e">
        <f t="shared" ca="1" si="1473"/>
        <v>#NAME?</v>
      </c>
      <c r="AB1353" s="105" t="e">
        <f t="shared" ca="1" si="1473"/>
        <v>#NAME?</v>
      </c>
      <c r="AC1353" s="105" t="e">
        <f t="shared" ca="1" si="1473"/>
        <v>#NAME?</v>
      </c>
      <c r="AD1353" s="107">
        <f t="shared" si="1338"/>
        <v>1</v>
      </c>
      <c r="AE1353" s="107" t="str">
        <f t="shared" si="1235"/>
        <v>2026-04</v>
      </c>
      <c r="AF1353" s="107">
        <f t="shared" si="1339"/>
        <v>1</v>
      </c>
      <c r="AG1353" s="107">
        <f t="shared" si="1340"/>
        <v>1</v>
      </c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</row>
    <row r="1354" spans="1:47" ht="24" customHeight="1" thickBot="1" x14ac:dyDescent="0.8">
      <c r="A1354" s="50">
        <v>40</v>
      </c>
      <c r="B1354" s="108" t="s">
        <v>2276</v>
      </c>
      <c r="C1354" s="118">
        <v>46134</v>
      </c>
      <c r="D1354" s="108"/>
      <c r="E1354" s="108">
        <v>422357319</v>
      </c>
      <c r="F1354" s="118">
        <v>40112</v>
      </c>
      <c r="G1354" s="108">
        <v>17</v>
      </c>
      <c r="H1354" s="124" t="str">
        <f t="shared" si="1467"/>
        <v>6-18</v>
      </c>
      <c r="I1354" s="125" t="s">
        <v>82</v>
      </c>
      <c r="J1354" s="108"/>
      <c r="K1354" s="108">
        <v>599310752</v>
      </c>
      <c r="L1354" s="108" t="s">
        <v>35</v>
      </c>
      <c r="M1354" s="108" t="s">
        <v>94</v>
      </c>
      <c r="N1354" s="105" t="s">
        <v>84</v>
      </c>
      <c r="O1354" s="108"/>
      <c r="P1354" s="108"/>
      <c r="Q1354" s="137"/>
      <c r="R1354" s="126" t="s">
        <v>37</v>
      </c>
      <c r="S1354" s="107"/>
      <c r="T1354" s="106"/>
      <c r="U1354" s="106"/>
      <c r="V1354" s="107"/>
      <c r="W1354" s="107"/>
      <c r="X1354" s="107" t="str">
        <f t="shared" si="1232"/>
        <v>--1347-22-04</v>
      </c>
      <c r="Y1354" s="105" t="e">
        <f t="shared" ref="Y1354:AC1354" ca="1" si="1474">TRIM(SUBSTITUTE(SUBSTITUTE(OFFSET($R1354,0,COLUMN()-COLUMN($AL$1)),CHAR(160)," "),_xludf.UNICHAR(8239)," "))</f>
        <v>#NAME?</v>
      </c>
      <c r="Z1354" s="105" t="e">
        <f t="shared" ca="1" si="1474"/>
        <v>#NAME?</v>
      </c>
      <c r="AA1354" s="105" t="e">
        <f t="shared" ca="1" si="1474"/>
        <v>#NAME?</v>
      </c>
      <c r="AB1354" s="105" t="e">
        <f t="shared" ca="1" si="1474"/>
        <v>#NAME?</v>
      </c>
      <c r="AC1354" s="105" t="e">
        <f t="shared" ca="1" si="1474"/>
        <v>#NAME?</v>
      </c>
      <c r="AD1354" s="107">
        <f t="shared" si="1338"/>
        <v>1</v>
      </c>
      <c r="AE1354" s="107" t="str">
        <f t="shared" si="1235"/>
        <v>2026-04</v>
      </c>
      <c r="AF1354" s="107">
        <f t="shared" si="1339"/>
        <v>1</v>
      </c>
      <c r="AG1354" s="107">
        <f t="shared" si="1340"/>
        <v>1</v>
      </c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</row>
    <row r="1355" spans="1:47" ht="24" customHeight="1" thickBot="1" x14ac:dyDescent="0.8">
      <c r="A1355" s="50">
        <v>41</v>
      </c>
      <c r="B1355" s="108" t="s">
        <v>2277</v>
      </c>
      <c r="C1355" s="118">
        <v>46134</v>
      </c>
      <c r="D1355" s="108"/>
      <c r="E1355" s="108">
        <v>802822015</v>
      </c>
      <c r="F1355" s="118">
        <v>33125</v>
      </c>
      <c r="G1355" s="108">
        <v>36</v>
      </c>
      <c r="H1355" s="124" t="str">
        <f t="shared" si="1467"/>
        <v>19-60</v>
      </c>
      <c r="I1355" s="125" t="s">
        <v>82</v>
      </c>
      <c r="J1355" s="108"/>
      <c r="K1355" s="108">
        <v>598707969</v>
      </c>
      <c r="L1355" s="108" t="s">
        <v>35</v>
      </c>
      <c r="M1355" s="108" t="s">
        <v>83</v>
      </c>
      <c r="N1355" s="105" t="s">
        <v>84</v>
      </c>
      <c r="O1355" s="108"/>
      <c r="P1355" s="108" t="s">
        <v>85</v>
      </c>
      <c r="Q1355" s="137"/>
      <c r="R1355" s="126" t="s">
        <v>17</v>
      </c>
      <c r="S1355" s="107"/>
      <c r="T1355" s="106"/>
      <c r="U1355" s="106"/>
      <c r="V1355" s="107"/>
      <c r="W1355" s="107"/>
      <c r="X1355" s="107" t="str">
        <f t="shared" si="1232"/>
        <v>--1348-22-04</v>
      </c>
      <c r="Y1355" s="105" t="e">
        <f t="shared" ref="Y1355:AC1355" ca="1" si="1475">TRIM(SUBSTITUTE(SUBSTITUTE(OFFSET($R1355,0,COLUMN()-COLUMN($AL$1)),CHAR(160)," "),_xludf.UNICHAR(8239)," "))</f>
        <v>#NAME?</v>
      </c>
      <c r="Z1355" s="105" t="e">
        <f t="shared" ca="1" si="1475"/>
        <v>#NAME?</v>
      </c>
      <c r="AA1355" s="105" t="e">
        <f t="shared" ca="1" si="1475"/>
        <v>#NAME?</v>
      </c>
      <c r="AB1355" s="105" t="e">
        <f t="shared" ca="1" si="1475"/>
        <v>#NAME?</v>
      </c>
      <c r="AC1355" s="105" t="e">
        <f t="shared" ca="1" si="1475"/>
        <v>#NAME?</v>
      </c>
      <c r="AD1355" s="107">
        <f t="shared" si="1338"/>
        <v>1</v>
      </c>
      <c r="AE1355" s="107" t="str">
        <f t="shared" si="1235"/>
        <v>2026-04</v>
      </c>
      <c r="AF1355" s="107">
        <f t="shared" si="1339"/>
        <v>1</v>
      </c>
      <c r="AG1355" s="107">
        <f t="shared" si="1340"/>
        <v>1</v>
      </c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</row>
    <row r="1356" spans="1:47" ht="24" customHeight="1" thickBot="1" x14ac:dyDescent="0.8">
      <c r="A1356" s="50">
        <v>42</v>
      </c>
      <c r="B1356" s="108" t="s">
        <v>863</v>
      </c>
      <c r="C1356" s="118">
        <v>46134</v>
      </c>
      <c r="D1356" s="108"/>
      <c r="E1356" s="108">
        <v>918575157</v>
      </c>
      <c r="F1356" s="118">
        <v>25184</v>
      </c>
      <c r="G1356" s="108">
        <v>58</v>
      </c>
      <c r="H1356" s="124" t="str">
        <f t="shared" si="1467"/>
        <v>19-60</v>
      </c>
      <c r="I1356" s="126" t="s">
        <v>88</v>
      </c>
      <c r="J1356" s="108"/>
      <c r="K1356" s="108">
        <v>599537132</v>
      </c>
      <c r="L1356" s="108" t="s">
        <v>35</v>
      </c>
      <c r="M1356" s="108" t="s">
        <v>83</v>
      </c>
      <c r="N1356" s="105" t="s">
        <v>84</v>
      </c>
      <c r="O1356" s="108"/>
      <c r="P1356" s="108" t="s">
        <v>85</v>
      </c>
      <c r="Q1356" s="136" t="s">
        <v>4</v>
      </c>
      <c r="R1356" s="137"/>
      <c r="S1356" s="107"/>
      <c r="T1356" s="106"/>
      <c r="U1356" s="106"/>
      <c r="V1356" s="107"/>
      <c r="W1356" s="107"/>
      <c r="X1356" s="107" t="str">
        <f t="shared" si="1232"/>
        <v>--1349-22-04</v>
      </c>
      <c r="Y1356" s="105" t="e">
        <f t="shared" ref="Y1356:AC1356" ca="1" si="1476">TRIM(SUBSTITUTE(SUBSTITUTE(OFFSET($Q1356,0,COLUMN()-COLUMN($AL$1)),CHAR(160)," "),_xludf.UNICHAR(8239)," "))</f>
        <v>#NAME?</v>
      </c>
      <c r="Z1356" s="105" t="e">
        <f t="shared" ca="1" si="1476"/>
        <v>#NAME?</v>
      </c>
      <c r="AA1356" s="105" t="e">
        <f t="shared" ca="1" si="1476"/>
        <v>#NAME?</v>
      </c>
      <c r="AB1356" s="105" t="e">
        <f t="shared" ca="1" si="1476"/>
        <v>#NAME?</v>
      </c>
      <c r="AC1356" s="105" t="e">
        <f t="shared" ca="1" si="1476"/>
        <v>#NAME?</v>
      </c>
      <c r="AD1356" s="107">
        <f t="shared" si="1338"/>
        <v>1</v>
      </c>
      <c r="AE1356" s="107" t="str">
        <f t="shared" si="1235"/>
        <v>2026-04</v>
      </c>
      <c r="AF1356" s="107">
        <f t="shared" si="1339"/>
        <v>1</v>
      </c>
      <c r="AG1356" s="107">
        <f t="shared" si="1340"/>
        <v>1</v>
      </c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</row>
    <row r="1357" spans="1:47" ht="24" customHeight="1" thickBot="1" x14ac:dyDescent="0.8">
      <c r="A1357" s="50">
        <v>43</v>
      </c>
      <c r="B1357" s="108" t="s">
        <v>2278</v>
      </c>
      <c r="C1357" s="118">
        <v>46134</v>
      </c>
      <c r="D1357" s="108"/>
      <c r="E1357" s="108">
        <v>405438953</v>
      </c>
      <c r="F1357" s="118">
        <v>36620</v>
      </c>
      <c r="G1357" s="108">
        <v>26</v>
      </c>
      <c r="H1357" s="124" t="str">
        <f t="shared" si="1467"/>
        <v>19-60</v>
      </c>
      <c r="I1357" s="125" t="s">
        <v>82</v>
      </c>
      <c r="J1357" s="108"/>
      <c r="K1357" s="108">
        <v>598695235</v>
      </c>
      <c r="L1357" s="108" t="s">
        <v>35</v>
      </c>
      <c r="M1357" s="108" t="s">
        <v>83</v>
      </c>
      <c r="N1357" s="105" t="s">
        <v>84</v>
      </c>
      <c r="O1357" s="108"/>
      <c r="P1357" s="108" t="s">
        <v>85</v>
      </c>
      <c r="Q1357" s="137"/>
      <c r="R1357" s="126" t="s">
        <v>2248</v>
      </c>
      <c r="S1357" s="107"/>
      <c r="T1357" s="106"/>
      <c r="U1357" s="106"/>
      <c r="V1357" s="107"/>
      <c r="W1357" s="107"/>
      <c r="X1357" s="107" t="str">
        <f t="shared" si="1232"/>
        <v>--1350-22-04</v>
      </c>
      <c r="Y1357" s="105" t="e">
        <f t="shared" ref="Y1357:AC1357" ca="1" si="1477">TRIM(SUBSTITUTE(SUBSTITUTE(OFFSET($R1357,0,COLUMN()-COLUMN($AL$1)),CHAR(160)," "),_xludf.UNICHAR(8239)," "))</f>
        <v>#NAME?</v>
      </c>
      <c r="Z1357" s="105" t="e">
        <f t="shared" ca="1" si="1477"/>
        <v>#NAME?</v>
      </c>
      <c r="AA1357" s="105" t="e">
        <f t="shared" ca="1" si="1477"/>
        <v>#NAME?</v>
      </c>
      <c r="AB1357" s="105" t="e">
        <f t="shared" ca="1" si="1477"/>
        <v>#NAME?</v>
      </c>
      <c r="AC1357" s="105" t="e">
        <f t="shared" ca="1" si="1477"/>
        <v>#NAME?</v>
      </c>
      <c r="AD1357" s="107">
        <f t="shared" si="1338"/>
        <v>1</v>
      </c>
      <c r="AE1357" s="107" t="str">
        <f t="shared" si="1235"/>
        <v>2026-04</v>
      </c>
      <c r="AF1357" s="107">
        <f t="shared" si="1339"/>
        <v>1</v>
      </c>
      <c r="AG1357" s="107">
        <f t="shared" si="1340"/>
        <v>1</v>
      </c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</row>
    <row r="1358" spans="1:47" ht="24" customHeight="1" thickBot="1" x14ac:dyDescent="0.8">
      <c r="A1358" s="50">
        <v>44</v>
      </c>
      <c r="B1358" s="108" t="s">
        <v>2279</v>
      </c>
      <c r="C1358" s="118">
        <v>46134</v>
      </c>
      <c r="D1358" s="108"/>
      <c r="E1358" s="108">
        <v>903279685</v>
      </c>
      <c r="F1358" s="118">
        <v>29600</v>
      </c>
      <c r="G1358" s="108">
        <v>45</v>
      </c>
      <c r="H1358" s="124" t="str">
        <f t="shared" si="1467"/>
        <v>19-60</v>
      </c>
      <c r="I1358" s="125" t="s">
        <v>82</v>
      </c>
      <c r="J1358" s="108"/>
      <c r="K1358" s="108">
        <v>592601024</v>
      </c>
      <c r="L1358" s="108" t="s">
        <v>35</v>
      </c>
      <c r="M1358" s="105" t="s">
        <v>134</v>
      </c>
      <c r="N1358" s="105" t="s">
        <v>84</v>
      </c>
      <c r="O1358" s="108"/>
      <c r="P1358" s="108" t="s">
        <v>85</v>
      </c>
      <c r="Q1358" s="136" t="s">
        <v>16</v>
      </c>
      <c r="R1358" s="137"/>
      <c r="S1358" s="107"/>
      <c r="T1358" s="106"/>
      <c r="U1358" s="106"/>
      <c r="V1358" s="107"/>
      <c r="W1358" s="107"/>
      <c r="X1358" s="107" t="str">
        <f t="shared" si="1232"/>
        <v>--1351-22-04</v>
      </c>
      <c r="Y1358" s="105" t="e">
        <f t="shared" ref="Y1358:AC1358" ca="1" si="1478">TRIM(SUBSTITUTE(SUBSTITUTE(OFFSET($Q1358,0,COLUMN()-COLUMN($AL$1)),CHAR(160)," "),_xludf.UNICHAR(8239)," "))</f>
        <v>#NAME?</v>
      </c>
      <c r="Z1358" s="105" t="e">
        <f t="shared" ca="1" si="1478"/>
        <v>#NAME?</v>
      </c>
      <c r="AA1358" s="105" t="e">
        <f t="shared" ca="1" si="1478"/>
        <v>#NAME?</v>
      </c>
      <c r="AB1358" s="105" t="e">
        <f t="shared" ca="1" si="1478"/>
        <v>#NAME?</v>
      </c>
      <c r="AC1358" s="105" t="e">
        <f t="shared" ca="1" si="1478"/>
        <v>#NAME?</v>
      </c>
      <c r="AD1358" s="107">
        <f t="shared" si="1338"/>
        <v>1</v>
      </c>
      <c r="AE1358" s="107" t="str">
        <f t="shared" si="1235"/>
        <v>2026-04</v>
      </c>
      <c r="AF1358" s="107">
        <f t="shared" si="1339"/>
        <v>0</v>
      </c>
      <c r="AG1358" s="107">
        <f t="shared" si="1340"/>
        <v>0</v>
      </c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</row>
    <row r="1359" spans="1:47" ht="24" customHeight="1" thickBot="1" x14ac:dyDescent="0.8">
      <c r="A1359" s="50">
        <v>45</v>
      </c>
      <c r="B1359" s="108" t="s">
        <v>711</v>
      </c>
      <c r="C1359" s="118">
        <v>46134</v>
      </c>
      <c r="D1359" s="108"/>
      <c r="E1359" s="108">
        <v>905220133</v>
      </c>
      <c r="F1359" s="118">
        <v>29667</v>
      </c>
      <c r="G1359" s="108">
        <v>45</v>
      </c>
      <c r="H1359" s="124" t="str">
        <f t="shared" si="1467"/>
        <v>19-60</v>
      </c>
      <c r="I1359" s="125" t="s">
        <v>82</v>
      </c>
      <c r="J1359" s="108"/>
      <c r="K1359" s="108">
        <v>599465885</v>
      </c>
      <c r="L1359" s="108" t="s">
        <v>35</v>
      </c>
      <c r="M1359" s="108" t="s">
        <v>83</v>
      </c>
      <c r="N1359" s="105" t="s">
        <v>84</v>
      </c>
      <c r="O1359" s="108"/>
      <c r="P1359" s="108" t="s">
        <v>85</v>
      </c>
      <c r="Q1359" s="136" t="s">
        <v>4</v>
      </c>
      <c r="R1359" s="137"/>
      <c r="S1359" s="107"/>
      <c r="T1359" s="106"/>
      <c r="U1359" s="106"/>
      <c r="V1359" s="107"/>
      <c r="W1359" s="107"/>
      <c r="X1359" s="107" t="str">
        <f t="shared" si="1232"/>
        <v>--1352-22-04</v>
      </c>
      <c r="Y1359" s="105" t="e">
        <f t="shared" ref="Y1359:AC1359" ca="1" si="1479">TRIM(SUBSTITUTE(SUBSTITUTE(OFFSET($Q1359,0,COLUMN()-COLUMN($AL$1)),CHAR(160)," "),_xludf.UNICHAR(8239)," "))</f>
        <v>#NAME?</v>
      </c>
      <c r="Z1359" s="105" t="e">
        <f t="shared" ca="1" si="1479"/>
        <v>#NAME?</v>
      </c>
      <c r="AA1359" s="105" t="e">
        <f t="shared" ca="1" si="1479"/>
        <v>#NAME?</v>
      </c>
      <c r="AB1359" s="105" t="e">
        <f t="shared" ca="1" si="1479"/>
        <v>#NAME?</v>
      </c>
      <c r="AC1359" s="105" t="e">
        <f t="shared" ca="1" si="1479"/>
        <v>#NAME?</v>
      </c>
      <c r="AD1359" s="107">
        <f t="shared" si="1338"/>
        <v>1</v>
      </c>
      <c r="AE1359" s="107" t="str">
        <f t="shared" si="1235"/>
        <v>2026-04</v>
      </c>
      <c r="AF1359" s="107">
        <f t="shared" si="1339"/>
        <v>0</v>
      </c>
      <c r="AG1359" s="107">
        <f t="shared" si="1340"/>
        <v>0</v>
      </c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</row>
    <row r="1360" spans="1:47" ht="24" customHeight="1" thickBot="1" x14ac:dyDescent="0.8">
      <c r="A1360" s="50">
        <v>46</v>
      </c>
      <c r="B1360" s="108" t="s">
        <v>2280</v>
      </c>
      <c r="C1360" s="118">
        <v>46134</v>
      </c>
      <c r="D1360" s="108"/>
      <c r="E1360" s="108">
        <v>437167117</v>
      </c>
      <c r="F1360" s="118">
        <v>42501</v>
      </c>
      <c r="G1360" s="108">
        <v>10</v>
      </c>
      <c r="H1360" s="124" t="str">
        <f t="shared" si="1467"/>
        <v>6-18</v>
      </c>
      <c r="I1360" s="126" t="s">
        <v>88</v>
      </c>
      <c r="J1360" s="108"/>
      <c r="K1360" s="108">
        <v>599465885</v>
      </c>
      <c r="L1360" s="108" t="s">
        <v>35</v>
      </c>
      <c r="M1360" s="108" t="s">
        <v>89</v>
      </c>
      <c r="N1360" s="105" t="s">
        <v>84</v>
      </c>
      <c r="O1360" s="108"/>
      <c r="P1360" s="108" t="s">
        <v>85</v>
      </c>
      <c r="Q1360" s="136" t="s">
        <v>16</v>
      </c>
      <c r="R1360" s="137"/>
      <c r="S1360" s="107"/>
      <c r="T1360" s="106"/>
      <c r="U1360" s="106"/>
      <c r="V1360" s="107"/>
      <c r="W1360" s="107"/>
      <c r="X1360" s="107" t="str">
        <f t="shared" si="1232"/>
        <v>--1353-22-04</v>
      </c>
      <c r="Y1360" s="105" t="e">
        <f t="shared" ref="Y1360:AC1360" ca="1" si="1480">TRIM(SUBSTITUTE(SUBSTITUTE(OFFSET($Q1360,0,COLUMN()-COLUMN($AL$1)),CHAR(160)," "),_xludf.UNICHAR(8239)," "))</f>
        <v>#NAME?</v>
      </c>
      <c r="Z1360" s="105" t="e">
        <f t="shared" ca="1" si="1480"/>
        <v>#NAME?</v>
      </c>
      <c r="AA1360" s="105" t="e">
        <f t="shared" ca="1" si="1480"/>
        <v>#NAME?</v>
      </c>
      <c r="AB1360" s="105" t="e">
        <f t="shared" ca="1" si="1480"/>
        <v>#NAME?</v>
      </c>
      <c r="AC1360" s="105" t="e">
        <f t="shared" ca="1" si="1480"/>
        <v>#NAME?</v>
      </c>
      <c r="AD1360" s="107">
        <f t="shared" si="1338"/>
        <v>1</v>
      </c>
      <c r="AE1360" s="107" t="str">
        <f t="shared" si="1235"/>
        <v>2026-04</v>
      </c>
      <c r="AF1360" s="107">
        <f t="shared" si="1339"/>
        <v>1</v>
      </c>
      <c r="AG1360" s="107">
        <f t="shared" si="1340"/>
        <v>1</v>
      </c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</row>
    <row r="1361" spans="1:47" ht="24" customHeight="1" thickBot="1" x14ac:dyDescent="0.8">
      <c r="A1361" s="50">
        <v>47</v>
      </c>
      <c r="B1361" s="108" t="s">
        <v>93</v>
      </c>
      <c r="C1361" s="118">
        <v>46134</v>
      </c>
      <c r="D1361" s="108"/>
      <c r="E1361" s="108">
        <v>425894557</v>
      </c>
      <c r="F1361" s="118">
        <v>39720</v>
      </c>
      <c r="G1361" s="108">
        <v>18</v>
      </c>
      <c r="H1361" s="124" t="str">
        <f t="shared" si="1467"/>
        <v>6-18</v>
      </c>
      <c r="I1361" s="125" t="s">
        <v>82</v>
      </c>
      <c r="J1361" s="108"/>
      <c r="K1361" s="108">
        <v>598953365</v>
      </c>
      <c r="L1361" s="108" t="s">
        <v>35</v>
      </c>
      <c r="M1361" s="108" t="s">
        <v>83</v>
      </c>
      <c r="N1361" s="105" t="s">
        <v>84</v>
      </c>
      <c r="O1361" s="108"/>
      <c r="P1361" s="108" t="s">
        <v>85</v>
      </c>
      <c r="Q1361" s="136" t="s">
        <v>4</v>
      </c>
      <c r="R1361" s="137"/>
      <c r="S1361" s="107"/>
      <c r="T1361" s="106"/>
      <c r="U1361" s="106"/>
      <c r="V1361" s="107"/>
      <c r="W1361" s="107"/>
      <c r="X1361" s="107" t="str">
        <f t="shared" si="1232"/>
        <v>--1354-22-04</v>
      </c>
      <c r="Y1361" s="105" t="e">
        <f t="shared" ref="Y1361:AC1361" ca="1" si="1481">TRIM(SUBSTITUTE(SUBSTITUTE(OFFSET($Q1361,0,COLUMN()-COLUMN($AL$1)),CHAR(160)," "),_xludf.UNICHAR(8239)," "))</f>
        <v>#NAME?</v>
      </c>
      <c r="Z1361" s="105" t="e">
        <f t="shared" ca="1" si="1481"/>
        <v>#NAME?</v>
      </c>
      <c r="AA1361" s="105" t="e">
        <f t="shared" ca="1" si="1481"/>
        <v>#NAME?</v>
      </c>
      <c r="AB1361" s="105" t="e">
        <f t="shared" ca="1" si="1481"/>
        <v>#NAME?</v>
      </c>
      <c r="AC1361" s="105" t="e">
        <f t="shared" ca="1" si="1481"/>
        <v>#NAME?</v>
      </c>
      <c r="AD1361" s="107">
        <f t="shared" si="1338"/>
        <v>1</v>
      </c>
      <c r="AE1361" s="107" t="str">
        <f t="shared" si="1235"/>
        <v>2026-04</v>
      </c>
      <c r="AF1361" s="107">
        <f t="shared" si="1339"/>
        <v>0</v>
      </c>
      <c r="AG1361" s="107">
        <f t="shared" si="1340"/>
        <v>0</v>
      </c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</row>
    <row r="1362" spans="1:47" ht="24" customHeight="1" thickBot="1" x14ac:dyDescent="0.8">
      <c r="A1362" s="50">
        <v>48</v>
      </c>
      <c r="B1362" s="108" t="s">
        <v>297</v>
      </c>
      <c r="C1362" s="118">
        <v>46134</v>
      </c>
      <c r="D1362" s="108"/>
      <c r="E1362" s="108">
        <v>902255553</v>
      </c>
      <c r="F1362" s="118">
        <v>22439</v>
      </c>
      <c r="G1362" s="108">
        <v>65</v>
      </c>
      <c r="H1362" s="124" t="str">
        <f t="shared" si="1467"/>
        <v>+60</v>
      </c>
      <c r="I1362" s="125" t="s">
        <v>82</v>
      </c>
      <c r="J1362" s="108"/>
      <c r="K1362" s="108">
        <v>592298768</v>
      </c>
      <c r="L1362" s="108" t="s">
        <v>35</v>
      </c>
      <c r="M1362" s="108" t="s">
        <v>83</v>
      </c>
      <c r="N1362" s="105" t="s">
        <v>84</v>
      </c>
      <c r="O1362" s="108"/>
      <c r="P1362" s="108" t="s">
        <v>85</v>
      </c>
      <c r="Q1362" s="136" t="s">
        <v>4</v>
      </c>
      <c r="R1362" s="137"/>
      <c r="S1362" s="107"/>
      <c r="T1362" s="106"/>
      <c r="U1362" s="106"/>
      <c r="V1362" s="107"/>
      <c r="W1362" s="107"/>
      <c r="X1362" s="107" t="str">
        <f t="shared" si="1232"/>
        <v>--1355-22-04</v>
      </c>
      <c r="Y1362" s="105" t="e">
        <f t="shared" ref="Y1362:AC1362" ca="1" si="1482">TRIM(SUBSTITUTE(SUBSTITUTE(OFFSET($Q1362,0,COLUMN()-COLUMN($AL$1)),CHAR(160)," "),_xludf.UNICHAR(8239)," "))</f>
        <v>#NAME?</v>
      </c>
      <c r="Z1362" s="105" t="e">
        <f t="shared" ca="1" si="1482"/>
        <v>#NAME?</v>
      </c>
      <c r="AA1362" s="105" t="e">
        <f t="shared" ca="1" si="1482"/>
        <v>#NAME?</v>
      </c>
      <c r="AB1362" s="105" t="e">
        <f t="shared" ca="1" si="1482"/>
        <v>#NAME?</v>
      </c>
      <c r="AC1362" s="105" t="e">
        <f t="shared" ca="1" si="1482"/>
        <v>#NAME?</v>
      </c>
      <c r="AD1362" s="107">
        <f t="shared" si="1338"/>
        <v>1</v>
      </c>
      <c r="AE1362" s="107" t="str">
        <f t="shared" si="1235"/>
        <v>2026-04</v>
      </c>
      <c r="AF1362" s="107">
        <f t="shared" si="1339"/>
        <v>0</v>
      </c>
      <c r="AG1362" s="107">
        <f t="shared" si="1340"/>
        <v>0</v>
      </c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</row>
    <row r="1363" spans="1:47" ht="24" customHeight="1" thickBot="1" x14ac:dyDescent="0.8">
      <c r="A1363" s="50">
        <v>49</v>
      </c>
      <c r="B1363" s="108" t="s">
        <v>2281</v>
      </c>
      <c r="C1363" s="118">
        <v>46134</v>
      </c>
      <c r="D1363" s="108"/>
      <c r="E1363" s="108">
        <v>470545534</v>
      </c>
      <c r="F1363" s="118">
        <v>45520</v>
      </c>
      <c r="G1363" s="108">
        <v>1</v>
      </c>
      <c r="H1363" s="124" t="str">
        <f t="shared" si="1467"/>
        <v>0-5</v>
      </c>
      <c r="I1363" s="126" t="s">
        <v>88</v>
      </c>
      <c r="J1363" s="108"/>
      <c r="K1363" s="108">
        <v>597669131</v>
      </c>
      <c r="L1363" s="108" t="s">
        <v>35</v>
      </c>
      <c r="M1363" s="108" t="s">
        <v>89</v>
      </c>
      <c r="N1363" s="105" t="s">
        <v>84</v>
      </c>
      <c r="O1363" s="108"/>
      <c r="P1363" s="108" t="s">
        <v>85</v>
      </c>
      <c r="Q1363" s="136" t="s">
        <v>16</v>
      </c>
      <c r="R1363" s="137"/>
      <c r="S1363" s="107"/>
      <c r="T1363" s="106"/>
      <c r="U1363" s="106"/>
      <c r="V1363" s="107"/>
      <c r="W1363" s="107"/>
      <c r="X1363" s="107" t="str">
        <f t="shared" si="1232"/>
        <v>--1356-22-04</v>
      </c>
      <c r="Y1363" s="105" t="e">
        <f t="shared" ref="Y1363:AC1363" ca="1" si="1483">TRIM(SUBSTITUTE(SUBSTITUTE(OFFSET($Q1363,0,COLUMN()-COLUMN($AL$1)),CHAR(160)," "),_xludf.UNICHAR(8239)," "))</f>
        <v>#NAME?</v>
      </c>
      <c r="Z1363" s="105" t="e">
        <f t="shared" ca="1" si="1483"/>
        <v>#NAME?</v>
      </c>
      <c r="AA1363" s="105" t="e">
        <f t="shared" ca="1" si="1483"/>
        <v>#NAME?</v>
      </c>
      <c r="AB1363" s="105" t="e">
        <f t="shared" ca="1" si="1483"/>
        <v>#NAME?</v>
      </c>
      <c r="AC1363" s="105" t="e">
        <f t="shared" ca="1" si="1483"/>
        <v>#NAME?</v>
      </c>
      <c r="AD1363" s="107">
        <f t="shared" si="1338"/>
        <v>1</v>
      </c>
      <c r="AE1363" s="107" t="str">
        <f t="shared" si="1235"/>
        <v>2026-04</v>
      </c>
      <c r="AF1363" s="107">
        <f t="shared" si="1339"/>
        <v>1</v>
      </c>
      <c r="AG1363" s="107">
        <f t="shared" si="1340"/>
        <v>1</v>
      </c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</row>
    <row r="1364" spans="1:47" ht="24" customHeight="1" thickBot="1" x14ac:dyDescent="0.8">
      <c r="A1364" s="50">
        <v>50</v>
      </c>
      <c r="B1364" s="108" t="s">
        <v>2282</v>
      </c>
      <c r="C1364" s="118">
        <v>46134</v>
      </c>
      <c r="D1364" s="108"/>
      <c r="E1364" s="108">
        <v>801317017</v>
      </c>
      <c r="F1364" s="118">
        <v>31710</v>
      </c>
      <c r="G1364" s="108">
        <v>40</v>
      </c>
      <c r="H1364" s="124" t="str">
        <f t="shared" si="1467"/>
        <v>19-60</v>
      </c>
      <c r="I1364" s="125" t="s">
        <v>82</v>
      </c>
      <c r="J1364" s="108"/>
      <c r="K1364" s="108">
        <v>599035002</v>
      </c>
      <c r="L1364" s="108" t="s">
        <v>35</v>
      </c>
      <c r="M1364" s="108" t="s">
        <v>83</v>
      </c>
      <c r="N1364" s="105" t="s">
        <v>84</v>
      </c>
      <c r="O1364" s="108"/>
      <c r="P1364" s="108" t="s">
        <v>85</v>
      </c>
      <c r="Q1364" s="136" t="s">
        <v>16</v>
      </c>
      <c r="R1364" s="137"/>
      <c r="S1364" s="107"/>
      <c r="T1364" s="106"/>
      <c r="U1364" s="106"/>
      <c r="V1364" s="107"/>
      <c r="W1364" s="107"/>
      <c r="X1364" s="107" t="str">
        <f t="shared" si="1232"/>
        <v>--1357-22-04</v>
      </c>
      <c r="Y1364" s="105" t="e">
        <f t="shared" ref="Y1364:AC1364" ca="1" si="1484">TRIM(SUBSTITUTE(SUBSTITUTE(OFFSET($Q1364,0,COLUMN()-COLUMN($AL$1)),CHAR(160)," "),_xludf.UNICHAR(8239)," "))</f>
        <v>#NAME?</v>
      </c>
      <c r="Z1364" s="105" t="e">
        <f t="shared" ca="1" si="1484"/>
        <v>#NAME?</v>
      </c>
      <c r="AA1364" s="105" t="e">
        <f t="shared" ca="1" si="1484"/>
        <v>#NAME?</v>
      </c>
      <c r="AB1364" s="105" t="e">
        <f t="shared" ca="1" si="1484"/>
        <v>#NAME?</v>
      </c>
      <c r="AC1364" s="105" t="e">
        <f t="shared" ca="1" si="1484"/>
        <v>#NAME?</v>
      </c>
      <c r="AD1364" s="107">
        <f t="shared" si="1338"/>
        <v>1</v>
      </c>
      <c r="AE1364" s="107" t="str">
        <f t="shared" si="1235"/>
        <v>2026-04</v>
      </c>
      <c r="AF1364" s="107">
        <f t="shared" si="1339"/>
        <v>0</v>
      </c>
      <c r="AG1364" s="107">
        <f t="shared" si="1340"/>
        <v>0</v>
      </c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</row>
    <row r="1365" spans="1:47" ht="24" customHeight="1" thickBot="1" x14ac:dyDescent="0.8">
      <c r="A1365" s="50">
        <v>51</v>
      </c>
      <c r="B1365" s="108" t="s">
        <v>2283</v>
      </c>
      <c r="C1365" s="118">
        <v>46134</v>
      </c>
      <c r="D1365" s="108"/>
      <c r="E1365" s="108">
        <v>407994524</v>
      </c>
      <c r="F1365" s="118">
        <v>37259</v>
      </c>
      <c r="G1365" s="108">
        <v>24</v>
      </c>
      <c r="H1365" s="124" t="str">
        <f t="shared" si="1467"/>
        <v>19-60</v>
      </c>
      <c r="I1365" s="125" t="s">
        <v>82</v>
      </c>
      <c r="J1365" s="108"/>
      <c r="K1365" s="108">
        <v>598997958</v>
      </c>
      <c r="L1365" s="108" t="s">
        <v>35</v>
      </c>
      <c r="M1365" s="108" t="s">
        <v>83</v>
      </c>
      <c r="N1365" s="105" t="s">
        <v>84</v>
      </c>
      <c r="O1365" s="108"/>
      <c r="P1365" s="108" t="s">
        <v>85</v>
      </c>
      <c r="Q1365" s="137"/>
      <c r="R1365" s="126" t="s">
        <v>2248</v>
      </c>
      <c r="S1365" s="107"/>
      <c r="T1365" s="106"/>
      <c r="U1365" s="106"/>
      <c r="V1365" s="107"/>
      <c r="W1365" s="107"/>
      <c r="X1365" s="107" t="str">
        <f t="shared" si="1232"/>
        <v>--1358-22-04</v>
      </c>
      <c r="Y1365" s="105" t="e">
        <f t="shared" ref="Y1365:AC1365" ca="1" si="1485">TRIM(SUBSTITUTE(SUBSTITUTE(OFFSET($R1365,0,COLUMN()-COLUMN($AL$1)),CHAR(160)," "),_xludf.UNICHAR(8239)," "))</f>
        <v>#NAME?</v>
      </c>
      <c r="Z1365" s="105" t="e">
        <f t="shared" ca="1" si="1485"/>
        <v>#NAME?</v>
      </c>
      <c r="AA1365" s="105" t="e">
        <f t="shared" ca="1" si="1485"/>
        <v>#NAME?</v>
      </c>
      <c r="AB1365" s="105" t="e">
        <f t="shared" ca="1" si="1485"/>
        <v>#NAME?</v>
      </c>
      <c r="AC1365" s="105" t="e">
        <f t="shared" ca="1" si="1485"/>
        <v>#NAME?</v>
      </c>
      <c r="AD1365" s="107">
        <f t="shared" si="1338"/>
        <v>1</v>
      </c>
      <c r="AE1365" s="107" t="str">
        <f t="shared" si="1235"/>
        <v>2026-04</v>
      </c>
      <c r="AF1365" s="107">
        <f t="shared" si="1339"/>
        <v>1</v>
      </c>
      <c r="AG1365" s="107">
        <f t="shared" si="1340"/>
        <v>1</v>
      </c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</row>
    <row r="1366" spans="1:47" ht="24" customHeight="1" thickBot="1" x14ac:dyDescent="0.8">
      <c r="A1366" s="50">
        <v>52</v>
      </c>
      <c r="B1366" s="108" t="s">
        <v>2284</v>
      </c>
      <c r="C1366" s="118">
        <v>46134</v>
      </c>
      <c r="D1366" s="108"/>
      <c r="E1366" s="108">
        <v>470955204</v>
      </c>
      <c r="F1366" s="118">
        <v>45119</v>
      </c>
      <c r="G1366" s="108">
        <v>3</v>
      </c>
      <c r="H1366" s="124" t="str">
        <f t="shared" si="1467"/>
        <v>0-5</v>
      </c>
      <c r="I1366" s="125" t="s">
        <v>82</v>
      </c>
      <c r="J1366" s="108"/>
      <c r="K1366" s="108">
        <v>598997958</v>
      </c>
      <c r="L1366" s="108" t="s">
        <v>35</v>
      </c>
      <c r="M1366" s="108" t="s">
        <v>89</v>
      </c>
      <c r="N1366" s="105" t="s">
        <v>84</v>
      </c>
      <c r="O1366" s="108"/>
      <c r="P1366" s="108" t="s">
        <v>85</v>
      </c>
      <c r="Q1366" s="136" t="s">
        <v>16</v>
      </c>
      <c r="R1366" s="137"/>
      <c r="S1366" s="107"/>
      <c r="T1366" s="106"/>
      <c r="U1366" s="106"/>
      <c r="V1366" s="107"/>
      <c r="W1366" s="107"/>
      <c r="X1366" s="107" t="str">
        <f t="shared" si="1232"/>
        <v>--1359-22-04</v>
      </c>
      <c r="Y1366" s="105" t="e">
        <f t="shared" ref="Y1366:AC1366" ca="1" si="1486">TRIM(SUBSTITUTE(SUBSTITUTE(OFFSET($Q1366,0,COLUMN()-COLUMN($AL$1)),CHAR(160)," "),_xludf.UNICHAR(8239)," "))</f>
        <v>#NAME?</v>
      </c>
      <c r="Z1366" s="105" t="e">
        <f t="shared" ca="1" si="1486"/>
        <v>#NAME?</v>
      </c>
      <c r="AA1366" s="105" t="e">
        <f t="shared" ca="1" si="1486"/>
        <v>#NAME?</v>
      </c>
      <c r="AB1366" s="105" t="e">
        <f t="shared" ca="1" si="1486"/>
        <v>#NAME?</v>
      </c>
      <c r="AC1366" s="105" t="e">
        <f t="shared" ca="1" si="1486"/>
        <v>#NAME?</v>
      </c>
      <c r="AD1366" s="107">
        <f t="shared" si="1338"/>
        <v>1</v>
      </c>
      <c r="AE1366" s="107" t="str">
        <f t="shared" si="1235"/>
        <v>2026-04</v>
      </c>
      <c r="AF1366" s="107">
        <f t="shared" si="1339"/>
        <v>1</v>
      </c>
      <c r="AG1366" s="107">
        <f t="shared" si="1340"/>
        <v>1</v>
      </c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</row>
    <row r="1367" spans="1:47" ht="24" customHeight="1" thickBot="1" x14ac:dyDescent="0.8">
      <c r="A1367" s="50">
        <v>53</v>
      </c>
      <c r="B1367" s="108" t="s">
        <v>2285</v>
      </c>
      <c r="C1367" s="118">
        <v>46134</v>
      </c>
      <c r="D1367" s="108"/>
      <c r="E1367" s="108">
        <v>804571636</v>
      </c>
      <c r="F1367" s="118">
        <v>34028</v>
      </c>
      <c r="G1367" s="108">
        <v>33</v>
      </c>
      <c r="H1367" s="124" t="str">
        <f t="shared" si="1467"/>
        <v>19-60</v>
      </c>
      <c r="I1367" s="125" t="s">
        <v>82</v>
      </c>
      <c r="J1367" s="108"/>
      <c r="K1367" s="108">
        <v>595819826</v>
      </c>
      <c r="L1367" s="108" t="s">
        <v>35</v>
      </c>
      <c r="M1367" s="108" t="s">
        <v>83</v>
      </c>
      <c r="N1367" s="105" t="s">
        <v>84</v>
      </c>
      <c r="O1367" s="108"/>
      <c r="P1367" s="108" t="s">
        <v>85</v>
      </c>
      <c r="Q1367" s="137"/>
      <c r="R1367" s="126" t="s">
        <v>2242</v>
      </c>
      <c r="S1367" s="107"/>
      <c r="T1367" s="106"/>
      <c r="U1367" s="106"/>
      <c r="V1367" s="107"/>
      <c r="W1367" s="107"/>
      <c r="X1367" s="107" t="str">
        <f t="shared" si="1232"/>
        <v>--1360-22-04</v>
      </c>
      <c r="Y1367" s="105" t="e">
        <f t="shared" ref="Y1367:AC1367" ca="1" si="1487">TRIM(SUBSTITUTE(SUBSTITUTE(OFFSET($R1367,0,COLUMN()-COLUMN($AL$1)),CHAR(160)," "),_xludf.UNICHAR(8239)," "))</f>
        <v>#NAME?</v>
      </c>
      <c r="Z1367" s="105" t="e">
        <f t="shared" ca="1" si="1487"/>
        <v>#NAME?</v>
      </c>
      <c r="AA1367" s="105" t="e">
        <f t="shared" ca="1" si="1487"/>
        <v>#NAME?</v>
      </c>
      <c r="AB1367" s="105" t="e">
        <f t="shared" ca="1" si="1487"/>
        <v>#NAME?</v>
      </c>
      <c r="AC1367" s="105" t="e">
        <f t="shared" ca="1" si="1487"/>
        <v>#NAME?</v>
      </c>
      <c r="AD1367" s="107">
        <f t="shared" si="1338"/>
        <v>1</v>
      </c>
      <c r="AE1367" s="107" t="str">
        <f t="shared" si="1235"/>
        <v>2026-04</v>
      </c>
      <c r="AF1367" s="107">
        <f t="shared" si="1339"/>
        <v>1</v>
      </c>
      <c r="AG1367" s="107">
        <f t="shared" si="1340"/>
        <v>1</v>
      </c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</row>
    <row r="1368" spans="1:47" ht="24" customHeight="1" thickBot="1" x14ac:dyDescent="0.8">
      <c r="A1368" s="50">
        <v>54</v>
      </c>
      <c r="B1368" s="108" t="s">
        <v>2286</v>
      </c>
      <c r="C1368" s="118">
        <v>46134</v>
      </c>
      <c r="D1368" s="108"/>
      <c r="E1368" s="108">
        <v>445169345</v>
      </c>
      <c r="F1368" s="118">
        <v>44154</v>
      </c>
      <c r="G1368" s="108">
        <v>6</v>
      </c>
      <c r="H1368" s="124" t="str">
        <f t="shared" si="1467"/>
        <v>6-18</v>
      </c>
      <c r="I1368" s="126" t="s">
        <v>88</v>
      </c>
      <c r="J1368" s="108"/>
      <c r="K1368" s="108">
        <v>567230351</v>
      </c>
      <c r="L1368" s="108" t="s">
        <v>35</v>
      </c>
      <c r="M1368" s="108" t="s">
        <v>89</v>
      </c>
      <c r="N1368" s="105" t="s">
        <v>84</v>
      </c>
      <c r="O1368" s="108"/>
      <c r="P1368" s="108" t="s">
        <v>85</v>
      </c>
      <c r="Q1368" s="136" t="s">
        <v>16</v>
      </c>
      <c r="R1368" s="137"/>
      <c r="S1368" s="107"/>
      <c r="T1368" s="106"/>
      <c r="U1368" s="106"/>
      <c r="V1368" s="107"/>
      <c r="W1368" s="107"/>
      <c r="X1368" s="107" t="str">
        <f t="shared" si="1232"/>
        <v>--1361-22-04</v>
      </c>
      <c r="Y1368" s="105" t="e">
        <f t="shared" ref="Y1368:AC1368" ca="1" si="1488">TRIM(SUBSTITUTE(SUBSTITUTE(OFFSET($Q1368,0,COLUMN()-COLUMN($AL$1)),CHAR(160)," "),_xludf.UNICHAR(8239)," "))</f>
        <v>#NAME?</v>
      </c>
      <c r="Z1368" s="105" t="e">
        <f t="shared" ca="1" si="1488"/>
        <v>#NAME?</v>
      </c>
      <c r="AA1368" s="105" t="e">
        <f t="shared" ca="1" si="1488"/>
        <v>#NAME?</v>
      </c>
      <c r="AB1368" s="105" t="e">
        <f t="shared" ca="1" si="1488"/>
        <v>#NAME?</v>
      </c>
      <c r="AC1368" s="105" t="e">
        <f t="shared" ca="1" si="1488"/>
        <v>#NAME?</v>
      </c>
      <c r="AD1368" s="107">
        <f t="shared" si="1338"/>
        <v>1</v>
      </c>
      <c r="AE1368" s="107" t="str">
        <f t="shared" si="1235"/>
        <v>2026-04</v>
      </c>
      <c r="AF1368" s="107">
        <f t="shared" si="1339"/>
        <v>1</v>
      </c>
      <c r="AG1368" s="107">
        <f t="shared" si="1340"/>
        <v>1</v>
      </c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</row>
    <row r="1369" spans="1:47" ht="24" customHeight="1" thickBot="1" x14ac:dyDescent="0.8">
      <c r="A1369" s="50">
        <v>55</v>
      </c>
      <c r="B1369" s="108" t="s">
        <v>2287</v>
      </c>
      <c r="C1369" s="118">
        <v>46134</v>
      </c>
      <c r="D1369" s="108"/>
      <c r="E1369" s="108">
        <v>445169345</v>
      </c>
      <c r="F1369" s="118">
        <v>44626</v>
      </c>
      <c r="G1369" s="108">
        <v>4</v>
      </c>
      <c r="H1369" s="124" t="str">
        <f t="shared" si="1467"/>
        <v>0-5</v>
      </c>
      <c r="I1369" s="126" t="s">
        <v>88</v>
      </c>
      <c r="J1369" s="108"/>
      <c r="K1369" s="108">
        <v>567230351</v>
      </c>
      <c r="L1369" s="108" t="s">
        <v>35</v>
      </c>
      <c r="M1369" s="108" t="s">
        <v>89</v>
      </c>
      <c r="N1369" s="105" t="s">
        <v>84</v>
      </c>
      <c r="O1369" s="108"/>
      <c r="P1369" s="108" t="s">
        <v>85</v>
      </c>
      <c r="Q1369" s="136" t="s">
        <v>4</v>
      </c>
      <c r="R1369" s="137"/>
      <c r="S1369" s="107"/>
      <c r="T1369" s="106"/>
      <c r="U1369" s="106"/>
      <c r="V1369" s="107"/>
      <c r="W1369" s="107"/>
      <c r="X1369" s="107" t="str">
        <f t="shared" si="1232"/>
        <v>--1362-22-04</v>
      </c>
      <c r="Y1369" s="105" t="e">
        <f t="shared" ref="Y1369:AC1369" ca="1" si="1489">TRIM(SUBSTITUTE(SUBSTITUTE(OFFSET($Q1369,0,COLUMN()-COLUMN($AL$1)),CHAR(160)," "),_xludf.UNICHAR(8239)," "))</f>
        <v>#NAME?</v>
      </c>
      <c r="Z1369" s="105" t="e">
        <f t="shared" ca="1" si="1489"/>
        <v>#NAME?</v>
      </c>
      <c r="AA1369" s="105" t="e">
        <f t="shared" ca="1" si="1489"/>
        <v>#NAME?</v>
      </c>
      <c r="AB1369" s="105" t="e">
        <f t="shared" ca="1" si="1489"/>
        <v>#NAME?</v>
      </c>
      <c r="AC1369" s="105" t="e">
        <f t="shared" ca="1" si="1489"/>
        <v>#NAME?</v>
      </c>
      <c r="AD1369" s="107">
        <f t="shared" si="1338"/>
        <v>0</v>
      </c>
      <c r="AE1369" s="107" t="str">
        <f t="shared" si="1235"/>
        <v>2026-04</v>
      </c>
      <c r="AF1369" s="107">
        <f t="shared" si="1339"/>
        <v>0</v>
      </c>
      <c r="AG1369" s="107">
        <f t="shared" si="1340"/>
        <v>0</v>
      </c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</row>
    <row r="1370" spans="1:47" ht="24" customHeight="1" thickBot="1" x14ac:dyDescent="0.8">
      <c r="A1370" s="50">
        <v>56</v>
      </c>
      <c r="B1370" s="108" t="s">
        <v>2288</v>
      </c>
      <c r="C1370" s="118">
        <v>46134</v>
      </c>
      <c r="D1370" s="108"/>
      <c r="E1370" s="108">
        <v>932077308</v>
      </c>
      <c r="F1370" s="118">
        <v>26290</v>
      </c>
      <c r="G1370" s="108">
        <v>55</v>
      </c>
      <c r="H1370" s="124" t="str">
        <f t="shared" si="1467"/>
        <v>19-60</v>
      </c>
      <c r="I1370" s="126" t="s">
        <v>88</v>
      </c>
      <c r="J1370" s="108"/>
      <c r="K1370" s="108">
        <v>599729581</v>
      </c>
      <c r="L1370" s="108" t="s">
        <v>35</v>
      </c>
      <c r="M1370" s="108" t="s">
        <v>83</v>
      </c>
      <c r="N1370" s="105" t="s">
        <v>84</v>
      </c>
      <c r="O1370" s="108"/>
      <c r="P1370" s="108" t="s">
        <v>85</v>
      </c>
      <c r="Q1370" s="136" t="s">
        <v>4</v>
      </c>
      <c r="R1370" s="137"/>
      <c r="S1370" s="107"/>
      <c r="T1370" s="106"/>
      <c r="U1370" s="106"/>
      <c r="V1370" s="107"/>
      <c r="W1370" s="107"/>
      <c r="X1370" s="107" t="str">
        <f t="shared" si="1232"/>
        <v>--1363-22-04</v>
      </c>
      <c r="Y1370" s="105" t="e">
        <f t="shared" ref="Y1370:AC1370" ca="1" si="1490">TRIM(SUBSTITUTE(SUBSTITUTE(OFFSET($Q1370,0,COLUMN()-COLUMN($AL$1)),CHAR(160)," "),_xludf.UNICHAR(8239)," "))</f>
        <v>#NAME?</v>
      </c>
      <c r="Z1370" s="105" t="e">
        <f t="shared" ca="1" si="1490"/>
        <v>#NAME?</v>
      </c>
      <c r="AA1370" s="105" t="e">
        <f t="shared" ca="1" si="1490"/>
        <v>#NAME?</v>
      </c>
      <c r="AB1370" s="105" t="e">
        <f t="shared" ca="1" si="1490"/>
        <v>#NAME?</v>
      </c>
      <c r="AC1370" s="105" t="e">
        <f t="shared" ca="1" si="1490"/>
        <v>#NAME?</v>
      </c>
      <c r="AD1370" s="107">
        <f t="shared" si="1338"/>
        <v>1</v>
      </c>
      <c r="AE1370" s="107" t="str">
        <f t="shared" si="1235"/>
        <v>2026-04</v>
      </c>
      <c r="AF1370" s="107">
        <f t="shared" si="1339"/>
        <v>1</v>
      </c>
      <c r="AG1370" s="107">
        <f t="shared" si="1340"/>
        <v>1</v>
      </c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</row>
    <row r="1371" spans="1:47" ht="24" customHeight="1" thickBot="1" x14ac:dyDescent="0.8">
      <c r="A1371" s="50">
        <v>57</v>
      </c>
      <c r="B1371" s="108" t="s">
        <v>2289</v>
      </c>
      <c r="C1371" s="118">
        <v>46134</v>
      </c>
      <c r="D1371" s="108"/>
      <c r="E1371" s="108">
        <v>402495097</v>
      </c>
      <c r="F1371" s="118">
        <v>35530</v>
      </c>
      <c r="G1371" s="108">
        <v>29</v>
      </c>
      <c r="H1371" s="124" t="str">
        <f t="shared" si="1467"/>
        <v>19-60</v>
      </c>
      <c r="I1371" s="125" t="s">
        <v>82</v>
      </c>
      <c r="J1371" s="108"/>
      <c r="K1371" s="108">
        <v>597669132</v>
      </c>
      <c r="L1371" s="108" t="s">
        <v>35</v>
      </c>
      <c r="M1371" s="108" t="s">
        <v>83</v>
      </c>
      <c r="N1371" s="105" t="s">
        <v>84</v>
      </c>
      <c r="O1371" s="108"/>
      <c r="P1371" s="108" t="s">
        <v>85</v>
      </c>
      <c r="Q1371" s="136" t="s">
        <v>4</v>
      </c>
      <c r="R1371" s="137"/>
      <c r="S1371" s="107"/>
      <c r="T1371" s="106"/>
      <c r="U1371" s="106"/>
      <c r="V1371" s="107"/>
      <c r="W1371" s="107"/>
      <c r="X1371" s="107" t="str">
        <f t="shared" si="1232"/>
        <v>--1364-22-04</v>
      </c>
      <c r="Y1371" s="105" t="e">
        <f t="shared" ref="Y1371:AC1371" ca="1" si="1491">TRIM(SUBSTITUTE(SUBSTITUTE(OFFSET($Q1371,0,COLUMN()-COLUMN($AL$1)),CHAR(160)," "),_xludf.UNICHAR(8239)," "))</f>
        <v>#NAME?</v>
      </c>
      <c r="Z1371" s="105" t="e">
        <f t="shared" ca="1" si="1491"/>
        <v>#NAME?</v>
      </c>
      <c r="AA1371" s="105" t="e">
        <f t="shared" ca="1" si="1491"/>
        <v>#NAME?</v>
      </c>
      <c r="AB1371" s="105" t="e">
        <f t="shared" ca="1" si="1491"/>
        <v>#NAME?</v>
      </c>
      <c r="AC1371" s="105" t="e">
        <f t="shared" ca="1" si="1491"/>
        <v>#NAME?</v>
      </c>
      <c r="AD1371" s="107">
        <f t="shared" si="1338"/>
        <v>1</v>
      </c>
      <c r="AE1371" s="107" t="str">
        <f t="shared" si="1235"/>
        <v>2026-04</v>
      </c>
      <c r="AF1371" s="107">
        <f t="shared" si="1339"/>
        <v>1</v>
      </c>
      <c r="AG1371" s="107">
        <f t="shared" si="1340"/>
        <v>1</v>
      </c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</row>
    <row r="1372" spans="1:47" ht="24" customHeight="1" thickBot="1" x14ac:dyDescent="0.8">
      <c r="A1372" s="50">
        <v>58</v>
      </c>
      <c r="B1372" s="108" t="s">
        <v>2290</v>
      </c>
      <c r="C1372" s="118">
        <v>46134</v>
      </c>
      <c r="D1372" s="108"/>
      <c r="E1372" s="108">
        <v>803401108</v>
      </c>
      <c r="F1372" s="118">
        <v>34573</v>
      </c>
      <c r="G1372" s="108">
        <v>32</v>
      </c>
      <c r="H1372" s="124" t="str">
        <f t="shared" si="1467"/>
        <v>19-60</v>
      </c>
      <c r="I1372" s="125" t="s">
        <v>82</v>
      </c>
      <c r="J1372" s="108"/>
      <c r="K1372" s="108">
        <v>597337087</v>
      </c>
      <c r="L1372" s="108" t="s">
        <v>35</v>
      </c>
      <c r="M1372" s="108" t="s">
        <v>83</v>
      </c>
      <c r="N1372" s="105" t="s">
        <v>84</v>
      </c>
      <c r="O1372" s="108"/>
      <c r="P1372" s="108" t="s">
        <v>85</v>
      </c>
      <c r="Q1372" s="126"/>
      <c r="R1372" s="126" t="s">
        <v>2242</v>
      </c>
      <c r="S1372" s="107"/>
      <c r="T1372" s="106"/>
      <c r="U1372" s="106"/>
      <c r="V1372" s="107"/>
      <c r="W1372" s="107"/>
      <c r="X1372" s="107" t="str">
        <f t="shared" si="1232"/>
        <v>--1365-22-04</v>
      </c>
      <c r="Y1372" s="105" t="e">
        <f t="shared" ref="Y1372:AC1372" ca="1" si="1492">TRIM(SUBSTITUTE(SUBSTITUTE(OFFSET($Q1372,0,COLUMN()-COLUMN($AL$1)),CHAR(160)," "),_xludf.UNICHAR(8239)," "))</f>
        <v>#NAME?</v>
      </c>
      <c r="Z1372" s="105" t="e">
        <f t="shared" ca="1" si="1492"/>
        <v>#NAME?</v>
      </c>
      <c r="AA1372" s="105" t="e">
        <f t="shared" ca="1" si="1492"/>
        <v>#NAME?</v>
      </c>
      <c r="AB1372" s="105" t="e">
        <f t="shared" ca="1" si="1492"/>
        <v>#NAME?</v>
      </c>
      <c r="AC1372" s="105" t="e">
        <f t="shared" ca="1" si="1492"/>
        <v>#NAME?</v>
      </c>
      <c r="AD1372" s="107">
        <f t="shared" si="1338"/>
        <v>1</v>
      </c>
      <c r="AE1372" s="107" t="str">
        <f t="shared" si="1235"/>
        <v>2026-04</v>
      </c>
      <c r="AF1372" s="107">
        <f t="shared" si="1339"/>
        <v>1</v>
      </c>
      <c r="AG1372" s="107">
        <f t="shared" si="1340"/>
        <v>1</v>
      </c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</row>
    <row r="1373" spans="1:47" ht="24" customHeight="1" thickBot="1" x14ac:dyDescent="0.8">
      <c r="A1373" s="50">
        <v>59</v>
      </c>
      <c r="B1373" s="108" t="s">
        <v>2291</v>
      </c>
      <c r="C1373" s="118">
        <v>46134</v>
      </c>
      <c r="D1373" s="108"/>
      <c r="E1373" s="108">
        <v>901379164</v>
      </c>
      <c r="F1373" s="118">
        <v>25969</v>
      </c>
      <c r="G1373" s="108">
        <v>55</v>
      </c>
      <c r="H1373" s="124" t="str">
        <f t="shared" si="1467"/>
        <v>19-60</v>
      </c>
      <c r="I1373" s="125" t="s">
        <v>82</v>
      </c>
      <c r="J1373" s="108"/>
      <c r="K1373" s="108">
        <v>597107286</v>
      </c>
      <c r="L1373" s="108" t="s">
        <v>35</v>
      </c>
      <c r="M1373" s="108" t="s">
        <v>83</v>
      </c>
      <c r="N1373" s="105" t="s">
        <v>84</v>
      </c>
      <c r="O1373" s="108"/>
      <c r="P1373" s="108" t="s">
        <v>85</v>
      </c>
      <c r="Q1373" s="126"/>
      <c r="R1373" s="126" t="s">
        <v>2251</v>
      </c>
      <c r="S1373" s="107"/>
      <c r="T1373" s="106"/>
      <c r="U1373" s="106"/>
      <c r="V1373" s="107"/>
      <c r="W1373" s="107"/>
      <c r="X1373" s="107" t="str">
        <f t="shared" si="1232"/>
        <v>--1366-22-04</v>
      </c>
      <c r="Y1373" s="105" t="e">
        <f t="shared" ref="Y1373:AC1373" ca="1" si="1493">TRIM(SUBSTITUTE(SUBSTITUTE(OFFSET($Q1373,0,COLUMN()-COLUMN($AL$1)),CHAR(160)," "),_xludf.UNICHAR(8239)," "))</f>
        <v>#NAME?</v>
      </c>
      <c r="Z1373" s="105" t="e">
        <f t="shared" ca="1" si="1493"/>
        <v>#NAME?</v>
      </c>
      <c r="AA1373" s="105" t="e">
        <f t="shared" ca="1" si="1493"/>
        <v>#NAME?</v>
      </c>
      <c r="AB1373" s="105" t="e">
        <f t="shared" ca="1" si="1493"/>
        <v>#NAME?</v>
      </c>
      <c r="AC1373" s="105" t="e">
        <f t="shared" ca="1" si="1493"/>
        <v>#NAME?</v>
      </c>
      <c r="AD1373" s="107">
        <f t="shared" si="1338"/>
        <v>1</v>
      </c>
      <c r="AE1373" s="107" t="str">
        <f t="shared" si="1235"/>
        <v>2026-04</v>
      </c>
      <c r="AF1373" s="107">
        <f t="shared" si="1339"/>
        <v>1</v>
      </c>
      <c r="AG1373" s="107">
        <f t="shared" si="1340"/>
        <v>1</v>
      </c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</row>
    <row r="1374" spans="1:47" ht="24" customHeight="1" thickBot="1" x14ac:dyDescent="0.8">
      <c r="A1374" s="50">
        <v>60</v>
      </c>
      <c r="B1374" s="108" t="s">
        <v>2292</v>
      </c>
      <c r="C1374" s="118">
        <v>46134</v>
      </c>
      <c r="D1374" s="108"/>
      <c r="E1374" s="108">
        <v>443026562</v>
      </c>
      <c r="F1374" s="118">
        <v>44852</v>
      </c>
      <c r="G1374" s="108">
        <v>4</v>
      </c>
      <c r="H1374" s="124" t="str">
        <f t="shared" si="1467"/>
        <v>0-5</v>
      </c>
      <c r="I1374" s="125" t="s">
        <v>82</v>
      </c>
      <c r="J1374" s="108"/>
      <c r="K1374" s="108">
        <v>595012242</v>
      </c>
      <c r="L1374" s="108" t="s">
        <v>35</v>
      </c>
      <c r="M1374" s="108" t="s">
        <v>89</v>
      </c>
      <c r="N1374" s="105" t="s">
        <v>84</v>
      </c>
      <c r="O1374" s="108"/>
      <c r="P1374" s="108" t="s">
        <v>85</v>
      </c>
      <c r="Q1374" s="136" t="s">
        <v>16</v>
      </c>
      <c r="R1374" s="137"/>
      <c r="S1374" s="107"/>
      <c r="T1374" s="106"/>
      <c r="U1374" s="106"/>
      <c r="V1374" s="107"/>
      <c r="W1374" s="107"/>
      <c r="X1374" s="107" t="str">
        <f t="shared" si="1232"/>
        <v>--1367-22-04</v>
      </c>
      <c r="Y1374" s="105" t="e">
        <f t="shared" ref="Y1374:AC1374" ca="1" si="1494">TRIM(SUBSTITUTE(SUBSTITUTE(OFFSET($Q1374,0,COLUMN()-COLUMN($AL$1)),CHAR(160)," "),_xludf.UNICHAR(8239)," "))</f>
        <v>#NAME?</v>
      </c>
      <c r="Z1374" s="105" t="e">
        <f t="shared" ca="1" si="1494"/>
        <v>#NAME?</v>
      </c>
      <c r="AA1374" s="105" t="e">
        <f t="shared" ca="1" si="1494"/>
        <v>#NAME?</v>
      </c>
      <c r="AB1374" s="105" t="e">
        <f t="shared" ca="1" si="1494"/>
        <v>#NAME?</v>
      </c>
      <c r="AC1374" s="105" t="e">
        <f t="shared" ca="1" si="1494"/>
        <v>#NAME?</v>
      </c>
      <c r="AD1374" s="107">
        <f t="shared" si="1338"/>
        <v>1</v>
      </c>
      <c r="AE1374" s="107" t="str">
        <f t="shared" si="1235"/>
        <v>2026-04</v>
      </c>
      <c r="AF1374" s="107">
        <f t="shared" si="1339"/>
        <v>1</v>
      </c>
      <c r="AG1374" s="107">
        <f t="shared" si="1340"/>
        <v>1</v>
      </c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</row>
    <row r="1375" spans="1:47" ht="24" customHeight="1" thickBot="1" x14ac:dyDescent="0.8">
      <c r="A1375" s="50">
        <v>61</v>
      </c>
      <c r="B1375" s="108" t="s">
        <v>2293</v>
      </c>
      <c r="C1375" s="118">
        <v>46134</v>
      </c>
      <c r="D1375" s="108"/>
      <c r="E1375" s="108">
        <v>803838523</v>
      </c>
      <c r="F1375" s="118">
        <v>34121</v>
      </c>
      <c r="G1375" s="108">
        <v>33</v>
      </c>
      <c r="H1375" s="124" t="str">
        <f t="shared" si="1467"/>
        <v>19-60</v>
      </c>
      <c r="I1375" s="125" t="s">
        <v>82</v>
      </c>
      <c r="J1375" s="108"/>
      <c r="K1375" s="108">
        <v>595012242</v>
      </c>
      <c r="L1375" s="108" t="s">
        <v>35</v>
      </c>
      <c r="M1375" s="108" t="s">
        <v>83</v>
      </c>
      <c r="N1375" s="105" t="s">
        <v>84</v>
      </c>
      <c r="O1375" s="108"/>
      <c r="P1375" s="108" t="s">
        <v>85</v>
      </c>
      <c r="Q1375" s="136" t="s">
        <v>4</v>
      </c>
      <c r="R1375" s="137"/>
      <c r="S1375" s="107"/>
      <c r="T1375" s="106"/>
      <c r="U1375" s="106"/>
      <c r="V1375" s="107"/>
      <c r="W1375" s="107"/>
      <c r="X1375" s="107" t="str">
        <f t="shared" si="1232"/>
        <v>--1368-22-04</v>
      </c>
      <c r="Y1375" s="105" t="e">
        <f t="shared" ref="Y1375:AC1375" ca="1" si="1495">TRIM(SUBSTITUTE(SUBSTITUTE(OFFSET($Q1375,0,COLUMN()-COLUMN($AL$1)),CHAR(160)," "),_xludf.UNICHAR(8239)," "))</f>
        <v>#NAME?</v>
      </c>
      <c r="Z1375" s="105" t="e">
        <f t="shared" ca="1" si="1495"/>
        <v>#NAME?</v>
      </c>
      <c r="AA1375" s="105" t="e">
        <f t="shared" ca="1" si="1495"/>
        <v>#NAME?</v>
      </c>
      <c r="AB1375" s="105" t="e">
        <f t="shared" ca="1" si="1495"/>
        <v>#NAME?</v>
      </c>
      <c r="AC1375" s="105" t="e">
        <f t="shared" ca="1" si="1495"/>
        <v>#NAME?</v>
      </c>
      <c r="AD1375" s="107">
        <f t="shared" si="1338"/>
        <v>1</v>
      </c>
      <c r="AE1375" s="107" t="str">
        <f t="shared" si="1235"/>
        <v>2026-04</v>
      </c>
      <c r="AF1375" s="107">
        <f t="shared" si="1339"/>
        <v>1</v>
      </c>
      <c r="AG1375" s="107">
        <f t="shared" si="1340"/>
        <v>1</v>
      </c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</row>
    <row r="1376" spans="1:47" ht="24" customHeight="1" thickBot="1" x14ac:dyDescent="0.8">
      <c r="A1376" s="50">
        <v>62</v>
      </c>
      <c r="B1376" s="108" t="s">
        <v>2294</v>
      </c>
      <c r="C1376" s="118">
        <v>46134</v>
      </c>
      <c r="D1376" s="108"/>
      <c r="E1376" s="108">
        <v>444190920</v>
      </c>
      <c r="F1376" s="118">
        <v>45640</v>
      </c>
      <c r="G1376" s="108">
        <v>2</v>
      </c>
      <c r="H1376" s="124" t="str">
        <f t="shared" si="1467"/>
        <v>0-5</v>
      </c>
      <c r="I1376" s="126" t="s">
        <v>88</v>
      </c>
      <c r="J1376" s="108"/>
      <c r="K1376" s="108">
        <v>592353941</v>
      </c>
      <c r="L1376" s="108" t="s">
        <v>35</v>
      </c>
      <c r="M1376" s="108" t="s">
        <v>89</v>
      </c>
      <c r="N1376" s="105" t="s">
        <v>84</v>
      </c>
      <c r="O1376" s="108"/>
      <c r="P1376" s="108" t="s">
        <v>85</v>
      </c>
      <c r="Q1376" s="136" t="s">
        <v>16</v>
      </c>
      <c r="R1376" s="137"/>
      <c r="S1376" s="107"/>
      <c r="T1376" s="106"/>
      <c r="U1376" s="106"/>
      <c r="V1376" s="107"/>
      <c r="W1376" s="107"/>
      <c r="X1376" s="107" t="str">
        <f t="shared" ref="X1376:X1630" si="1496">IF(E1376="","",UPPER(LEFT($C$3,1)&amp;"-"&amp;LEFT($C$4,1)&amp;"-"&amp;TEXT(ROW(B1369),"000")&amp;"-"&amp;TEXT(C1376,"dd-mm")))</f>
        <v>--1369-22-04</v>
      </c>
      <c r="Y1376" s="105" t="e">
        <f t="shared" ref="Y1376:AC1376" ca="1" si="1497">TRIM(SUBSTITUTE(SUBSTITUTE(OFFSET($Q1376,0,COLUMN()-COLUMN($AL$1)),CHAR(160)," "),_xludf.UNICHAR(8239)," "))</f>
        <v>#NAME?</v>
      </c>
      <c r="Z1376" s="105" t="e">
        <f t="shared" ca="1" si="1497"/>
        <v>#NAME?</v>
      </c>
      <c r="AA1376" s="105" t="e">
        <f t="shared" ca="1" si="1497"/>
        <v>#NAME?</v>
      </c>
      <c r="AB1376" s="105" t="e">
        <f t="shared" ca="1" si="1497"/>
        <v>#NAME?</v>
      </c>
      <c r="AC1376" s="105" t="e">
        <f t="shared" ca="1" si="1497"/>
        <v>#NAME?</v>
      </c>
      <c r="AD1376" s="107">
        <f t="shared" si="1338"/>
        <v>1</v>
      </c>
      <c r="AE1376" s="107" t="str">
        <f t="shared" si="1235"/>
        <v>2026-04</v>
      </c>
      <c r="AF1376" s="107">
        <f t="shared" si="1339"/>
        <v>1</v>
      </c>
      <c r="AG1376" s="107">
        <f t="shared" si="1340"/>
        <v>1</v>
      </c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</row>
    <row r="1377" spans="1:47" ht="24" customHeight="1" thickBot="1" x14ac:dyDescent="0.8">
      <c r="A1377" s="50">
        <v>63</v>
      </c>
      <c r="B1377" s="108" t="s">
        <v>2295</v>
      </c>
      <c r="C1377" s="118">
        <v>46134</v>
      </c>
      <c r="D1377" s="108"/>
      <c r="E1377" s="108">
        <v>403669328</v>
      </c>
      <c r="F1377" s="118">
        <v>35816</v>
      </c>
      <c r="G1377" s="108">
        <v>28</v>
      </c>
      <c r="H1377" s="124" t="str">
        <f t="shared" si="1467"/>
        <v>19-60</v>
      </c>
      <c r="I1377" s="125" t="s">
        <v>82</v>
      </c>
      <c r="J1377" s="108"/>
      <c r="K1377" s="108">
        <v>593539412</v>
      </c>
      <c r="L1377" s="108" t="s">
        <v>35</v>
      </c>
      <c r="M1377" s="108" t="s">
        <v>83</v>
      </c>
      <c r="N1377" s="105" t="s">
        <v>84</v>
      </c>
      <c r="O1377" s="108"/>
      <c r="P1377" s="108" t="s">
        <v>85</v>
      </c>
      <c r="Q1377" s="136" t="s">
        <v>16</v>
      </c>
      <c r="R1377" s="137"/>
      <c r="S1377" s="107"/>
      <c r="T1377" s="106"/>
      <c r="U1377" s="106"/>
      <c r="V1377" s="107"/>
      <c r="W1377" s="107"/>
      <c r="X1377" s="107" t="str">
        <f t="shared" si="1496"/>
        <v>--1370-22-04</v>
      </c>
      <c r="Y1377" s="105" t="e">
        <f t="shared" ref="Y1377:AC1377" ca="1" si="1498">TRIM(SUBSTITUTE(SUBSTITUTE(OFFSET($Q1377,0,COLUMN()-COLUMN($AL$1)),CHAR(160)," "),_xludf.UNICHAR(8239)," "))</f>
        <v>#NAME?</v>
      </c>
      <c r="Z1377" s="105" t="e">
        <f t="shared" ca="1" si="1498"/>
        <v>#NAME?</v>
      </c>
      <c r="AA1377" s="105" t="e">
        <f t="shared" ca="1" si="1498"/>
        <v>#NAME?</v>
      </c>
      <c r="AB1377" s="105" t="e">
        <f t="shared" ca="1" si="1498"/>
        <v>#NAME?</v>
      </c>
      <c r="AC1377" s="105" t="e">
        <f t="shared" ca="1" si="1498"/>
        <v>#NAME?</v>
      </c>
      <c r="AD1377" s="107">
        <f t="shared" si="1338"/>
        <v>1</v>
      </c>
      <c r="AE1377" s="107" t="str">
        <f t="shared" ref="AE1377:AE1631" si="1499">IF($C1377="","",TEXT($C1377,"yyyy-mm"))</f>
        <v>2026-04</v>
      </c>
      <c r="AF1377" s="107">
        <f t="shared" si="1339"/>
        <v>1</v>
      </c>
      <c r="AG1377" s="107">
        <f t="shared" si="1340"/>
        <v>1</v>
      </c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</row>
    <row r="1378" spans="1:47" ht="24" customHeight="1" thickBot="1" x14ac:dyDescent="0.8">
      <c r="A1378" s="50">
        <v>64</v>
      </c>
      <c r="B1378" s="108" t="s">
        <v>2296</v>
      </c>
      <c r="C1378" s="118">
        <v>46134</v>
      </c>
      <c r="D1378" s="108"/>
      <c r="E1378" s="108">
        <v>804527653</v>
      </c>
      <c r="F1378" s="118">
        <v>34180</v>
      </c>
      <c r="G1378" s="108">
        <v>33</v>
      </c>
      <c r="H1378" s="124" t="str">
        <f t="shared" si="1467"/>
        <v>19-60</v>
      </c>
      <c r="I1378" s="125" t="s">
        <v>82</v>
      </c>
      <c r="J1378" s="108"/>
      <c r="K1378" s="108">
        <v>595610363</v>
      </c>
      <c r="L1378" s="108" t="s">
        <v>35</v>
      </c>
      <c r="M1378" s="108" t="s">
        <v>83</v>
      </c>
      <c r="N1378" s="105" t="s">
        <v>84</v>
      </c>
      <c r="O1378" s="108"/>
      <c r="P1378" s="108" t="s">
        <v>85</v>
      </c>
      <c r="Q1378" s="136" t="s">
        <v>16</v>
      </c>
      <c r="R1378" s="137"/>
      <c r="S1378" s="107"/>
      <c r="T1378" s="106"/>
      <c r="U1378" s="106"/>
      <c r="V1378" s="107"/>
      <c r="W1378" s="107"/>
      <c r="X1378" s="107" t="str">
        <f t="shared" si="1496"/>
        <v>--1371-22-04</v>
      </c>
      <c r="Y1378" s="105" t="e">
        <f t="shared" ref="Y1378:AC1378" ca="1" si="1500">TRIM(SUBSTITUTE(SUBSTITUTE(OFFSET($Q1378,0,COLUMN()-COLUMN($AL$1)),CHAR(160)," "),_xludf.UNICHAR(8239)," "))</f>
        <v>#NAME?</v>
      </c>
      <c r="Z1378" s="105" t="e">
        <f t="shared" ca="1" si="1500"/>
        <v>#NAME?</v>
      </c>
      <c r="AA1378" s="105" t="e">
        <f t="shared" ca="1" si="1500"/>
        <v>#NAME?</v>
      </c>
      <c r="AB1378" s="105" t="e">
        <f t="shared" ca="1" si="1500"/>
        <v>#NAME?</v>
      </c>
      <c r="AC1378" s="105" t="e">
        <f t="shared" ca="1" si="1500"/>
        <v>#NAME?</v>
      </c>
      <c r="AD1378" s="107">
        <f t="shared" si="1338"/>
        <v>1</v>
      </c>
      <c r="AE1378" s="107" t="str">
        <f t="shared" si="1499"/>
        <v>2026-04</v>
      </c>
      <c r="AF1378" s="107">
        <f t="shared" si="1339"/>
        <v>1</v>
      </c>
      <c r="AG1378" s="107">
        <f t="shared" si="1340"/>
        <v>1</v>
      </c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</row>
    <row r="1379" spans="1:47" ht="24" customHeight="1" thickBot="1" x14ac:dyDescent="0.8">
      <c r="A1379" s="50">
        <v>65</v>
      </c>
      <c r="B1379" s="108" t="s">
        <v>551</v>
      </c>
      <c r="C1379" s="118">
        <v>46134</v>
      </c>
      <c r="D1379" s="108"/>
      <c r="E1379" s="108">
        <v>926676974</v>
      </c>
      <c r="F1379" s="118">
        <v>30018</v>
      </c>
      <c r="G1379" s="108">
        <v>43</v>
      </c>
      <c r="H1379" s="124" t="str">
        <f t="shared" si="1467"/>
        <v>19-60</v>
      </c>
      <c r="I1379" s="125" t="s">
        <v>82</v>
      </c>
      <c r="J1379" s="108"/>
      <c r="K1379" s="108">
        <v>597116464</v>
      </c>
      <c r="L1379" s="108" t="s">
        <v>35</v>
      </c>
      <c r="M1379" s="108" t="s">
        <v>83</v>
      </c>
      <c r="N1379" s="105" t="s">
        <v>84</v>
      </c>
      <c r="O1379" s="108"/>
      <c r="P1379" s="108" t="s">
        <v>85</v>
      </c>
      <c r="Q1379" s="137"/>
      <c r="R1379" s="126" t="s">
        <v>2242</v>
      </c>
      <c r="S1379" s="107"/>
      <c r="T1379" s="106"/>
      <c r="U1379" s="106"/>
      <c r="V1379" s="107"/>
      <c r="W1379" s="107"/>
      <c r="X1379" s="107" t="str">
        <f t="shared" si="1496"/>
        <v>--1372-22-04</v>
      </c>
      <c r="Y1379" s="105" t="e">
        <f t="shared" ref="Y1379:AC1379" ca="1" si="1501">TRIM(SUBSTITUTE(SUBSTITUTE(OFFSET($R1379,0,COLUMN()-COLUMN($AL$1)),CHAR(160)," "),_xludf.UNICHAR(8239)," "))</f>
        <v>#NAME?</v>
      </c>
      <c r="Z1379" s="105" t="e">
        <f t="shared" ca="1" si="1501"/>
        <v>#NAME?</v>
      </c>
      <c r="AA1379" s="105" t="e">
        <f t="shared" ca="1" si="1501"/>
        <v>#NAME?</v>
      </c>
      <c r="AB1379" s="105" t="e">
        <f t="shared" ca="1" si="1501"/>
        <v>#NAME?</v>
      </c>
      <c r="AC1379" s="105" t="e">
        <f t="shared" ca="1" si="1501"/>
        <v>#NAME?</v>
      </c>
      <c r="AD1379" s="107">
        <f t="shared" si="1338"/>
        <v>1</v>
      </c>
      <c r="AE1379" s="107" t="str">
        <f t="shared" si="1499"/>
        <v>2026-04</v>
      </c>
      <c r="AF1379" s="107">
        <f t="shared" si="1339"/>
        <v>0</v>
      </c>
      <c r="AG1379" s="107">
        <f t="shared" si="1340"/>
        <v>0</v>
      </c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</row>
    <row r="1380" spans="1:47" ht="24" customHeight="1" thickBot="1" x14ac:dyDescent="0.8">
      <c r="A1380" s="50">
        <v>66</v>
      </c>
      <c r="B1380" s="108" t="s">
        <v>1657</v>
      </c>
      <c r="C1380" s="118">
        <v>46134</v>
      </c>
      <c r="D1380" s="108"/>
      <c r="E1380" s="108">
        <v>408799112</v>
      </c>
      <c r="F1380" s="118">
        <v>37516</v>
      </c>
      <c r="G1380" s="108">
        <v>24</v>
      </c>
      <c r="H1380" s="124" t="str">
        <f t="shared" si="1467"/>
        <v>19-60</v>
      </c>
      <c r="I1380" s="126" t="s">
        <v>88</v>
      </c>
      <c r="J1380" s="108"/>
      <c r="K1380" s="108">
        <v>592814632</v>
      </c>
      <c r="L1380" s="108" t="s">
        <v>35</v>
      </c>
      <c r="M1380" s="108" t="s">
        <v>83</v>
      </c>
      <c r="N1380" s="105" t="s">
        <v>84</v>
      </c>
      <c r="O1380" s="108"/>
      <c r="P1380" s="108" t="s">
        <v>85</v>
      </c>
      <c r="Q1380" s="136" t="s">
        <v>4</v>
      </c>
      <c r="R1380" s="137"/>
      <c r="S1380" s="107"/>
      <c r="T1380" s="106"/>
      <c r="U1380" s="106"/>
      <c r="V1380" s="107"/>
      <c r="W1380" s="107"/>
      <c r="X1380" s="107" t="str">
        <f t="shared" si="1496"/>
        <v>--1373-22-04</v>
      </c>
      <c r="Y1380" s="105" t="e">
        <f t="shared" ref="Y1380:AC1380" ca="1" si="1502">TRIM(SUBSTITUTE(SUBSTITUTE(OFFSET($Q1380,0,COLUMN()-COLUMN($AL$1)),CHAR(160)," "),_xludf.UNICHAR(8239)," "))</f>
        <v>#NAME?</v>
      </c>
      <c r="Z1380" s="105" t="e">
        <f t="shared" ca="1" si="1502"/>
        <v>#NAME?</v>
      </c>
      <c r="AA1380" s="105" t="e">
        <f t="shared" ca="1" si="1502"/>
        <v>#NAME?</v>
      </c>
      <c r="AB1380" s="105" t="e">
        <f t="shared" ca="1" si="1502"/>
        <v>#NAME?</v>
      </c>
      <c r="AC1380" s="105" t="e">
        <f t="shared" ca="1" si="1502"/>
        <v>#NAME?</v>
      </c>
      <c r="AD1380" s="107">
        <f t="shared" si="1338"/>
        <v>1</v>
      </c>
      <c r="AE1380" s="107" t="str">
        <f t="shared" si="1499"/>
        <v>2026-04</v>
      </c>
      <c r="AF1380" s="107">
        <f t="shared" si="1339"/>
        <v>0</v>
      </c>
      <c r="AG1380" s="107">
        <f t="shared" si="1340"/>
        <v>0</v>
      </c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</row>
    <row r="1381" spans="1:47" ht="24" customHeight="1" thickBot="1" x14ac:dyDescent="0.8">
      <c r="A1381" s="50">
        <v>67</v>
      </c>
      <c r="B1381" s="108" t="s">
        <v>430</v>
      </c>
      <c r="C1381" s="118">
        <v>46134</v>
      </c>
      <c r="D1381" s="108"/>
      <c r="E1381" s="108">
        <v>803828680</v>
      </c>
      <c r="F1381" s="118">
        <v>34115</v>
      </c>
      <c r="G1381" s="108">
        <v>33</v>
      </c>
      <c r="H1381" s="124" t="str">
        <f t="shared" si="1467"/>
        <v>19-60</v>
      </c>
      <c r="I1381" s="125" t="s">
        <v>82</v>
      </c>
      <c r="J1381" s="108"/>
      <c r="K1381" s="108">
        <v>599147849</v>
      </c>
      <c r="L1381" s="108" t="s">
        <v>35</v>
      </c>
      <c r="M1381" s="108" t="s">
        <v>83</v>
      </c>
      <c r="N1381" s="105" t="s">
        <v>84</v>
      </c>
      <c r="O1381" s="108"/>
      <c r="P1381" s="108" t="s">
        <v>85</v>
      </c>
      <c r="Q1381" s="137"/>
      <c r="R1381" s="126" t="s">
        <v>37</v>
      </c>
      <c r="S1381" s="107"/>
      <c r="T1381" s="106"/>
      <c r="U1381" s="106"/>
      <c r="V1381" s="107"/>
      <c r="W1381" s="107"/>
      <c r="X1381" s="107" t="str">
        <f t="shared" si="1496"/>
        <v>--1374-22-04</v>
      </c>
      <c r="Y1381" s="105" t="e">
        <f t="shared" ref="Y1381:AC1381" ca="1" si="1503">TRIM(SUBSTITUTE(SUBSTITUTE(OFFSET($R1381,0,COLUMN()-COLUMN($AL$1)),CHAR(160)," "),_xludf.UNICHAR(8239)," "))</f>
        <v>#NAME?</v>
      </c>
      <c r="Z1381" s="105" t="e">
        <f t="shared" ca="1" si="1503"/>
        <v>#NAME?</v>
      </c>
      <c r="AA1381" s="105" t="e">
        <f t="shared" ca="1" si="1503"/>
        <v>#NAME?</v>
      </c>
      <c r="AB1381" s="105" t="e">
        <f t="shared" ca="1" si="1503"/>
        <v>#NAME?</v>
      </c>
      <c r="AC1381" s="105" t="e">
        <f t="shared" ca="1" si="1503"/>
        <v>#NAME?</v>
      </c>
      <c r="AD1381" s="107">
        <f t="shared" si="1338"/>
        <v>1</v>
      </c>
      <c r="AE1381" s="107" t="str">
        <f t="shared" si="1499"/>
        <v>2026-04</v>
      </c>
      <c r="AF1381" s="107">
        <f t="shared" si="1339"/>
        <v>0</v>
      </c>
      <c r="AG1381" s="107">
        <f t="shared" si="1340"/>
        <v>0</v>
      </c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</row>
    <row r="1382" spans="1:47" ht="24" customHeight="1" thickBot="1" x14ac:dyDescent="0.8">
      <c r="A1382" s="50">
        <v>68</v>
      </c>
      <c r="B1382" s="108" t="s">
        <v>2297</v>
      </c>
      <c r="C1382" s="118">
        <v>46134</v>
      </c>
      <c r="D1382" s="108"/>
      <c r="E1382" s="108">
        <v>426435541</v>
      </c>
      <c r="F1382" s="118">
        <v>39824</v>
      </c>
      <c r="G1382" s="108">
        <v>17</v>
      </c>
      <c r="H1382" s="124" t="str">
        <f t="shared" si="1467"/>
        <v>6-18</v>
      </c>
      <c r="I1382" s="125" t="s">
        <v>82</v>
      </c>
      <c r="J1382" s="108"/>
      <c r="K1382" s="108">
        <v>599846378</v>
      </c>
      <c r="L1382" s="108" t="s">
        <v>35</v>
      </c>
      <c r="M1382" s="108" t="s">
        <v>94</v>
      </c>
      <c r="N1382" s="105" t="s">
        <v>84</v>
      </c>
      <c r="O1382" s="108"/>
      <c r="P1382" s="108" t="s">
        <v>85</v>
      </c>
      <c r="Q1382" s="137"/>
      <c r="R1382" s="126" t="s">
        <v>2242</v>
      </c>
      <c r="S1382" s="107"/>
      <c r="T1382" s="106"/>
      <c r="U1382" s="106"/>
      <c r="V1382" s="107"/>
      <c r="W1382" s="107"/>
      <c r="X1382" s="107" t="str">
        <f t="shared" si="1496"/>
        <v>--1375-22-04</v>
      </c>
      <c r="Y1382" s="105" t="e">
        <f t="shared" ref="Y1382:AC1382" ca="1" si="1504">TRIM(SUBSTITUTE(SUBSTITUTE(OFFSET($R1382,0,COLUMN()-COLUMN($AL$1)),CHAR(160)," "),_xludf.UNICHAR(8239)," "))</f>
        <v>#NAME?</v>
      </c>
      <c r="Z1382" s="105" t="e">
        <f t="shared" ca="1" si="1504"/>
        <v>#NAME?</v>
      </c>
      <c r="AA1382" s="105" t="e">
        <f t="shared" ca="1" si="1504"/>
        <v>#NAME?</v>
      </c>
      <c r="AB1382" s="105" t="e">
        <f t="shared" ca="1" si="1504"/>
        <v>#NAME?</v>
      </c>
      <c r="AC1382" s="105" t="e">
        <f t="shared" ca="1" si="1504"/>
        <v>#NAME?</v>
      </c>
      <c r="AD1382" s="107">
        <f t="shared" si="1338"/>
        <v>1</v>
      </c>
      <c r="AE1382" s="107" t="str">
        <f t="shared" si="1499"/>
        <v>2026-04</v>
      </c>
      <c r="AF1382" s="107">
        <f t="shared" si="1339"/>
        <v>1</v>
      </c>
      <c r="AG1382" s="107">
        <f t="shared" si="1340"/>
        <v>1</v>
      </c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</row>
    <row r="1383" spans="1:47" ht="24" customHeight="1" thickBot="1" x14ac:dyDescent="0.8">
      <c r="A1383" s="50">
        <v>69</v>
      </c>
      <c r="B1383" s="108" t="s">
        <v>2298</v>
      </c>
      <c r="C1383" s="118">
        <v>46134</v>
      </c>
      <c r="D1383" s="108"/>
      <c r="E1383" s="108">
        <v>931525547</v>
      </c>
      <c r="F1383" s="118">
        <v>30279</v>
      </c>
      <c r="G1383" s="108">
        <v>43</v>
      </c>
      <c r="H1383" s="124" t="str">
        <f t="shared" si="1467"/>
        <v>19-60</v>
      </c>
      <c r="I1383" s="126" t="s">
        <v>88</v>
      </c>
      <c r="J1383" s="108"/>
      <c r="K1383" s="108">
        <v>599246960</v>
      </c>
      <c r="L1383" s="108" t="s">
        <v>35</v>
      </c>
      <c r="M1383" s="108" t="s">
        <v>83</v>
      </c>
      <c r="N1383" s="105" t="s">
        <v>84</v>
      </c>
      <c r="O1383" s="108"/>
      <c r="P1383" s="108" t="s">
        <v>85</v>
      </c>
      <c r="Q1383" s="136" t="s">
        <v>4</v>
      </c>
      <c r="R1383" s="137"/>
      <c r="S1383" s="107"/>
      <c r="T1383" s="106"/>
      <c r="U1383" s="106"/>
      <c r="V1383" s="107"/>
      <c r="W1383" s="107"/>
      <c r="X1383" s="107" t="str">
        <f t="shared" si="1496"/>
        <v>--1376-22-04</v>
      </c>
      <c r="Y1383" s="105" t="e">
        <f t="shared" ref="Y1383:AC1383" ca="1" si="1505">TRIM(SUBSTITUTE(SUBSTITUTE(OFFSET($Q1383,0,COLUMN()-COLUMN($AL$1)),CHAR(160)," "),_xludf.UNICHAR(8239)," "))</f>
        <v>#NAME?</v>
      </c>
      <c r="Z1383" s="105" t="e">
        <f t="shared" ca="1" si="1505"/>
        <v>#NAME?</v>
      </c>
      <c r="AA1383" s="105" t="e">
        <f t="shared" ca="1" si="1505"/>
        <v>#NAME?</v>
      </c>
      <c r="AB1383" s="105" t="e">
        <f t="shared" ca="1" si="1505"/>
        <v>#NAME?</v>
      </c>
      <c r="AC1383" s="105" t="e">
        <f t="shared" ca="1" si="1505"/>
        <v>#NAME?</v>
      </c>
      <c r="AD1383" s="107">
        <f t="shared" si="1338"/>
        <v>1</v>
      </c>
      <c r="AE1383" s="107" t="str">
        <f t="shared" si="1499"/>
        <v>2026-04</v>
      </c>
      <c r="AF1383" s="107">
        <f t="shared" si="1339"/>
        <v>1</v>
      </c>
      <c r="AG1383" s="107">
        <f t="shared" si="1340"/>
        <v>1</v>
      </c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</row>
    <row r="1384" spans="1:47" ht="24" customHeight="1" thickBot="1" x14ac:dyDescent="0.8">
      <c r="A1384" s="50">
        <v>70</v>
      </c>
      <c r="B1384" s="108" t="s">
        <v>2299</v>
      </c>
      <c r="C1384" s="118">
        <v>46134</v>
      </c>
      <c r="D1384" s="108"/>
      <c r="E1384" s="108">
        <v>949827646</v>
      </c>
      <c r="F1384" s="118">
        <v>30774</v>
      </c>
      <c r="G1384" s="108">
        <v>42</v>
      </c>
      <c r="H1384" s="124" t="str">
        <f t="shared" si="1467"/>
        <v>19-60</v>
      </c>
      <c r="I1384" s="125" t="s">
        <v>82</v>
      </c>
      <c r="J1384" s="108"/>
      <c r="K1384" s="108">
        <v>592629418</v>
      </c>
      <c r="L1384" s="108" t="s">
        <v>35</v>
      </c>
      <c r="M1384" s="108" t="s">
        <v>83</v>
      </c>
      <c r="N1384" s="105" t="s">
        <v>84</v>
      </c>
      <c r="O1384" s="108"/>
      <c r="P1384" s="108" t="s">
        <v>85</v>
      </c>
      <c r="Q1384" s="136" t="s">
        <v>16</v>
      </c>
      <c r="R1384" s="137"/>
      <c r="S1384" s="107"/>
      <c r="T1384" s="106"/>
      <c r="U1384" s="106"/>
      <c r="V1384" s="107"/>
      <c r="W1384" s="107"/>
      <c r="X1384" s="107" t="str">
        <f t="shared" si="1496"/>
        <v>--1377-22-04</v>
      </c>
      <c r="Y1384" s="105" t="e">
        <f t="shared" ref="Y1384:AC1384" ca="1" si="1506">TRIM(SUBSTITUTE(SUBSTITUTE(OFFSET($Q1384,0,COLUMN()-COLUMN($AL$1)),CHAR(160)," "),_xludf.UNICHAR(8239)," "))</f>
        <v>#NAME?</v>
      </c>
      <c r="Z1384" s="105" t="e">
        <f t="shared" ca="1" si="1506"/>
        <v>#NAME?</v>
      </c>
      <c r="AA1384" s="105" t="e">
        <f t="shared" ca="1" si="1506"/>
        <v>#NAME?</v>
      </c>
      <c r="AB1384" s="105" t="e">
        <f t="shared" ca="1" si="1506"/>
        <v>#NAME?</v>
      </c>
      <c r="AC1384" s="105" t="e">
        <f t="shared" ca="1" si="1506"/>
        <v>#NAME?</v>
      </c>
      <c r="AD1384" s="107">
        <f t="shared" si="1338"/>
        <v>1</v>
      </c>
      <c r="AE1384" s="107" t="str">
        <f t="shared" si="1499"/>
        <v>2026-04</v>
      </c>
      <c r="AF1384" s="107">
        <f t="shared" si="1339"/>
        <v>1</v>
      </c>
      <c r="AG1384" s="107">
        <f t="shared" si="1340"/>
        <v>1</v>
      </c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</row>
    <row r="1385" spans="1:47" ht="24" customHeight="1" thickBot="1" x14ac:dyDescent="0.8">
      <c r="A1385" s="50">
        <v>71</v>
      </c>
      <c r="B1385" s="108" t="s">
        <v>276</v>
      </c>
      <c r="C1385" s="118">
        <v>46134</v>
      </c>
      <c r="D1385" s="108"/>
      <c r="E1385" s="108">
        <v>958930653</v>
      </c>
      <c r="F1385" s="118">
        <v>21777</v>
      </c>
      <c r="G1385" s="108">
        <v>67</v>
      </c>
      <c r="H1385" s="124" t="str">
        <f t="shared" si="1467"/>
        <v>+60</v>
      </c>
      <c r="I1385" s="125" t="s">
        <v>82</v>
      </c>
      <c r="J1385" s="108"/>
      <c r="K1385" s="108">
        <v>597984001</v>
      </c>
      <c r="L1385" s="108" t="s">
        <v>35</v>
      </c>
      <c r="M1385" s="108" t="s">
        <v>83</v>
      </c>
      <c r="N1385" s="105" t="s">
        <v>84</v>
      </c>
      <c r="O1385" s="108"/>
      <c r="P1385" s="108" t="s">
        <v>85</v>
      </c>
      <c r="Q1385" s="136" t="s">
        <v>4</v>
      </c>
      <c r="R1385" s="137"/>
      <c r="S1385" s="107"/>
      <c r="T1385" s="106"/>
      <c r="U1385" s="106"/>
      <c r="V1385" s="107"/>
      <c r="W1385" s="107"/>
      <c r="X1385" s="107" t="str">
        <f t="shared" si="1496"/>
        <v>--1378-22-04</v>
      </c>
      <c r="Y1385" s="105" t="e">
        <f t="shared" ref="Y1385:AC1385" ca="1" si="1507">TRIM(SUBSTITUTE(SUBSTITUTE(OFFSET($Q1385,0,COLUMN()-COLUMN($AL$1)),CHAR(160)," "),_xludf.UNICHAR(8239)," "))</f>
        <v>#NAME?</v>
      </c>
      <c r="Z1385" s="105" t="e">
        <f t="shared" ca="1" si="1507"/>
        <v>#NAME?</v>
      </c>
      <c r="AA1385" s="105" t="e">
        <f t="shared" ca="1" si="1507"/>
        <v>#NAME?</v>
      </c>
      <c r="AB1385" s="105" t="e">
        <f t="shared" ca="1" si="1507"/>
        <v>#NAME?</v>
      </c>
      <c r="AC1385" s="105" t="e">
        <f t="shared" ca="1" si="1507"/>
        <v>#NAME?</v>
      </c>
      <c r="AD1385" s="107">
        <f t="shared" si="1338"/>
        <v>1</v>
      </c>
      <c r="AE1385" s="107" t="str">
        <f t="shared" si="1499"/>
        <v>2026-04</v>
      </c>
      <c r="AF1385" s="107">
        <f t="shared" si="1339"/>
        <v>0</v>
      </c>
      <c r="AG1385" s="107">
        <f t="shared" si="1340"/>
        <v>0</v>
      </c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</row>
    <row r="1386" spans="1:47" ht="24" customHeight="1" thickBot="1" x14ac:dyDescent="0.8">
      <c r="A1386" s="50">
        <v>72</v>
      </c>
      <c r="B1386" s="108" t="s">
        <v>2300</v>
      </c>
      <c r="C1386" s="118">
        <v>46134</v>
      </c>
      <c r="D1386" s="108"/>
      <c r="E1386" s="108">
        <v>800337735</v>
      </c>
      <c r="F1386" s="118">
        <v>30721</v>
      </c>
      <c r="G1386" s="108">
        <v>42</v>
      </c>
      <c r="H1386" s="124" t="str">
        <f t="shared" si="1467"/>
        <v>19-60</v>
      </c>
      <c r="I1386" s="125" t="s">
        <v>82</v>
      </c>
      <c r="J1386" s="108"/>
      <c r="K1386" s="108">
        <v>597115018</v>
      </c>
      <c r="L1386" s="108" t="s">
        <v>35</v>
      </c>
      <c r="M1386" s="108" t="s">
        <v>83</v>
      </c>
      <c r="N1386" s="105" t="s">
        <v>84</v>
      </c>
      <c r="O1386" s="108"/>
      <c r="P1386" s="108" t="s">
        <v>85</v>
      </c>
      <c r="Q1386" s="136" t="s">
        <v>4</v>
      </c>
      <c r="R1386" s="137"/>
      <c r="S1386" s="107"/>
      <c r="T1386" s="106"/>
      <c r="U1386" s="106"/>
      <c r="V1386" s="107"/>
      <c r="W1386" s="107"/>
      <c r="X1386" s="107" t="str">
        <f t="shared" si="1496"/>
        <v>--1379-22-04</v>
      </c>
      <c r="Y1386" s="105" t="e">
        <f t="shared" ref="Y1386:AC1386" ca="1" si="1508">TRIM(SUBSTITUTE(SUBSTITUTE(OFFSET($Q1386,0,COLUMN()-COLUMN($AL$1)),CHAR(160)," "),_xludf.UNICHAR(8239)," "))</f>
        <v>#NAME?</v>
      </c>
      <c r="Z1386" s="105" t="e">
        <f t="shared" ca="1" si="1508"/>
        <v>#NAME?</v>
      </c>
      <c r="AA1386" s="105" t="e">
        <f t="shared" ca="1" si="1508"/>
        <v>#NAME?</v>
      </c>
      <c r="AB1386" s="105" t="e">
        <f t="shared" ca="1" si="1508"/>
        <v>#NAME?</v>
      </c>
      <c r="AC1386" s="105" t="e">
        <f t="shared" ca="1" si="1508"/>
        <v>#NAME?</v>
      </c>
      <c r="AD1386" s="107">
        <f t="shared" si="1338"/>
        <v>1</v>
      </c>
      <c r="AE1386" s="107" t="str">
        <f t="shared" si="1499"/>
        <v>2026-04</v>
      </c>
      <c r="AF1386" s="107">
        <f t="shared" si="1339"/>
        <v>1</v>
      </c>
      <c r="AG1386" s="107">
        <f t="shared" si="1340"/>
        <v>1</v>
      </c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</row>
    <row r="1387" spans="1:47" ht="24" customHeight="1" thickBot="1" x14ac:dyDescent="0.8">
      <c r="A1387" s="50">
        <v>73</v>
      </c>
      <c r="B1387" s="108" t="s">
        <v>2301</v>
      </c>
      <c r="C1387" s="118">
        <v>46134</v>
      </c>
      <c r="D1387" s="108"/>
      <c r="E1387" s="108">
        <v>800115016</v>
      </c>
      <c r="F1387" s="118">
        <v>31583</v>
      </c>
      <c r="G1387" s="108">
        <v>40</v>
      </c>
      <c r="H1387" s="124" t="str">
        <f t="shared" si="1467"/>
        <v>19-60</v>
      </c>
      <c r="I1387" s="125" t="s">
        <v>82</v>
      </c>
      <c r="J1387" s="108"/>
      <c r="K1387" s="108">
        <v>599727814</v>
      </c>
      <c r="L1387" s="108" t="s">
        <v>35</v>
      </c>
      <c r="M1387" s="108" t="s">
        <v>83</v>
      </c>
      <c r="N1387" s="105" t="s">
        <v>84</v>
      </c>
      <c r="O1387" s="108"/>
      <c r="P1387" s="108" t="s">
        <v>85</v>
      </c>
      <c r="Q1387" s="137"/>
      <c r="R1387" s="126" t="s">
        <v>2251</v>
      </c>
      <c r="S1387" s="107"/>
      <c r="T1387" s="106"/>
      <c r="U1387" s="106"/>
      <c r="V1387" s="107"/>
      <c r="W1387" s="107"/>
      <c r="X1387" s="107" t="str">
        <f t="shared" si="1496"/>
        <v>--1380-22-04</v>
      </c>
      <c r="Y1387" s="105" t="e">
        <f t="shared" ref="Y1387:AC1387" ca="1" si="1509">TRIM(SUBSTITUTE(SUBSTITUTE(OFFSET($R1387,0,COLUMN()-COLUMN($AL$1)),CHAR(160)," "),_xludf.UNICHAR(8239)," "))</f>
        <v>#NAME?</v>
      </c>
      <c r="Z1387" s="105" t="e">
        <f t="shared" ca="1" si="1509"/>
        <v>#NAME?</v>
      </c>
      <c r="AA1387" s="105" t="e">
        <f t="shared" ca="1" si="1509"/>
        <v>#NAME?</v>
      </c>
      <c r="AB1387" s="105" t="e">
        <f t="shared" ca="1" si="1509"/>
        <v>#NAME?</v>
      </c>
      <c r="AC1387" s="105" t="e">
        <f t="shared" ca="1" si="1509"/>
        <v>#NAME?</v>
      </c>
      <c r="AD1387" s="107">
        <f t="shared" si="1338"/>
        <v>1</v>
      </c>
      <c r="AE1387" s="107" t="str">
        <f t="shared" si="1499"/>
        <v>2026-04</v>
      </c>
      <c r="AF1387" s="107">
        <f t="shared" si="1339"/>
        <v>1</v>
      </c>
      <c r="AG1387" s="107">
        <f t="shared" si="1340"/>
        <v>1</v>
      </c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</row>
    <row r="1388" spans="1:47" ht="24" customHeight="1" thickBot="1" x14ac:dyDescent="0.8">
      <c r="A1388" s="50">
        <v>74</v>
      </c>
      <c r="B1388" s="108" t="s">
        <v>2302</v>
      </c>
      <c r="C1388" s="118">
        <v>46134</v>
      </c>
      <c r="D1388" s="108"/>
      <c r="E1388" s="108">
        <v>901502831</v>
      </c>
      <c r="F1388" s="118">
        <v>29196</v>
      </c>
      <c r="G1388" s="108">
        <v>47</v>
      </c>
      <c r="H1388" s="124" t="str">
        <f t="shared" si="1467"/>
        <v>19-60</v>
      </c>
      <c r="I1388" s="125" t="s">
        <v>82</v>
      </c>
      <c r="J1388" s="108"/>
      <c r="K1388" s="108">
        <v>592691854</v>
      </c>
      <c r="L1388" s="108" t="s">
        <v>35</v>
      </c>
      <c r="M1388" s="108" t="s">
        <v>83</v>
      </c>
      <c r="N1388" s="105" t="s">
        <v>84</v>
      </c>
      <c r="O1388" s="108"/>
      <c r="P1388" s="108" t="s">
        <v>85</v>
      </c>
      <c r="Q1388" s="136" t="s">
        <v>4</v>
      </c>
      <c r="R1388" s="137"/>
      <c r="S1388" s="107"/>
      <c r="T1388" s="106"/>
      <c r="U1388" s="106"/>
      <c r="V1388" s="107"/>
      <c r="W1388" s="107"/>
      <c r="X1388" s="107" t="str">
        <f t="shared" si="1496"/>
        <v>--1381-22-04</v>
      </c>
      <c r="Y1388" s="105" t="e">
        <f t="shared" ref="Y1388:AC1388" ca="1" si="1510">TRIM(SUBSTITUTE(SUBSTITUTE(OFFSET($Q1388,0,COLUMN()-COLUMN($AL$1)),CHAR(160)," "),_xludf.UNICHAR(8239)," "))</f>
        <v>#NAME?</v>
      </c>
      <c r="Z1388" s="105" t="e">
        <f t="shared" ca="1" si="1510"/>
        <v>#NAME?</v>
      </c>
      <c r="AA1388" s="105" t="e">
        <f t="shared" ca="1" si="1510"/>
        <v>#NAME?</v>
      </c>
      <c r="AB1388" s="105" t="e">
        <f t="shared" ca="1" si="1510"/>
        <v>#NAME?</v>
      </c>
      <c r="AC1388" s="105" t="e">
        <f t="shared" ca="1" si="1510"/>
        <v>#NAME?</v>
      </c>
      <c r="AD1388" s="107">
        <f t="shared" si="1338"/>
        <v>1</v>
      </c>
      <c r="AE1388" s="107" t="str">
        <f t="shared" si="1499"/>
        <v>2026-04</v>
      </c>
      <c r="AF1388" s="107">
        <f t="shared" si="1339"/>
        <v>1</v>
      </c>
      <c r="AG1388" s="107">
        <f t="shared" si="1340"/>
        <v>1</v>
      </c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</row>
    <row r="1389" spans="1:47" ht="24" customHeight="1" thickBot="1" x14ac:dyDescent="0.8">
      <c r="A1389" s="50">
        <v>75</v>
      </c>
      <c r="B1389" s="108" t="s">
        <v>2303</v>
      </c>
      <c r="C1389" s="118">
        <v>46134</v>
      </c>
      <c r="D1389" s="108"/>
      <c r="E1389" s="108">
        <v>964877930</v>
      </c>
      <c r="F1389" s="118">
        <v>25275</v>
      </c>
      <c r="G1389" s="108">
        <v>57</v>
      </c>
      <c r="H1389" s="124" t="str">
        <f t="shared" si="1467"/>
        <v>19-60</v>
      </c>
      <c r="I1389" s="125" t="s">
        <v>82</v>
      </c>
      <c r="J1389" s="108"/>
      <c r="K1389" s="108">
        <v>597741693</v>
      </c>
      <c r="L1389" s="108" t="s">
        <v>35</v>
      </c>
      <c r="M1389" s="108" t="s">
        <v>83</v>
      </c>
      <c r="N1389" s="105" t="s">
        <v>84</v>
      </c>
      <c r="O1389" s="108"/>
      <c r="P1389" s="108" t="s">
        <v>85</v>
      </c>
      <c r="Q1389" s="136" t="s">
        <v>4</v>
      </c>
      <c r="R1389" s="137"/>
      <c r="S1389" s="107"/>
      <c r="T1389" s="106"/>
      <c r="U1389" s="106"/>
      <c r="V1389" s="107"/>
      <c r="W1389" s="107"/>
      <c r="X1389" s="107" t="str">
        <f t="shared" si="1496"/>
        <v>--1382-22-04</v>
      </c>
      <c r="Y1389" s="105" t="e">
        <f t="shared" ref="Y1389:AC1389" ca="1" si="1511">TRIM(SUBSTITUTE(SUBSTITUTE(OFFSET($Q1389,0,COLUMN()-COLUMN($AL$1)),CHAR(160)," "),_xludf.UNICHAR(8239)," "))</f>
        <v>#NAME?</v>
      </c>
      <c r="Z1389" s="105" t="e">
        <f t="shared" ca="1" si="1511"/>
        <v>#NAME?</v>
      </c>
      <c r="AA1389" s="105" t="e">
        <f t="shared" ca="1" si="1511"/>
        <v>#NAME?</v>
      </c>
      <c r="AB1389" s="105" t="e">
        <f t="shared" ca="1" si="1511"/>
        <v>#NAME?</v>
      </c>
      <c r="AC1389" s="105" t="e">
        <f t="shared" ca="1" si="1511"/>
        <v>#NAME?</v>
      </c>
      <c r="AD1389" s="107">
        <f t="shared" si="1338"/>
        <v>1</v>
      </c>
      <c r="AE1389" s="107" t="str">
        <f t="shared" si="1499"/>
        <v>2026-04</v>
      </c>
      <c r="AF1389" s="107">
        <f t="shared" si="1339"/>
        <v>0</v>
      </c>
      <c r="AG1389" s="107">
        <f t="shared" si="1340"/>
        <v>0</v>
      </c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</row>
    <row r="1390" spans="1:47" ht="24" customHeight="1" thickBot="1" x14ac:dyDescent="0.8">
      <c r="A1390" s="50">
        <v>76</v>
      </c>
      <c r="B1390" s="108" t="s">
        <v>2304</v>
      </c>
      <c r="C1390" s="118">
        <v>46134</v>
      </c>
      <c r="D1390" s="108"/>
      <c r="E1390" s="108">
        <v>444496913</v>
      </c>
      <c r="F1390" s="118">
        <v>45227</v>
      </c>
      <c r="G1390" s="108">
        <v>3</v>
      </c>
      <c r="H1390" s="124" t="str">
        <f t="shared" si="1467"/>
        <v>0-5</v>
      </c>
      <c r="I1390" s="125" t="s">
        <v>82</v>
      </c>
      <c r="J1390" s="108"/>
      <c r="K1390" s="108">
        <v>591594772</v>
      </c>
      <c r="L1390" s="108" t="s">
        <v>35</v>
      </c>
      <c r="M1390" s="108" t="s">
        <v>89</v>
      </c>
      <c r="N1390" s="105" t="s">
        <v>84</v>
      </c>
      <c r="O1390" s="108"/>
      <c r="P1390" s="108" t="s">
        <v>85</v>
      </c>
      <c r="Q1390" s="136" t="s">
        <v>16</v>
      </c>
      <c r="R1390" s="137"/>
      <c r="S1390" s="107"/>
      <c r="T1390" s="106"/>
      <c r="U1390" s="106"/>
      <c r="V1390" s="107"/>
      <c r="W1390" s="107"/>
      <c r="X1390" s="107" t="str">
        <f t="shared" si="1496"/>
        <v>--1383-22-04</v>
      </c>
      <c r="Y1390" s="105" t="e">
        <f t="shared" ref="Y1390:AC1390" ca="1" si="1512">TRIM(SUBSTITUTE(SUBSTITUTE(OFFSET($Q1390,0,COLUMN()-COLUMN($AL$1)),CHAR(160)," "),_xludf.UNICHAR(8239)," "))</f>
        <v>#NAME?</v>
      </c>
      <c r="Z1390" s="105" t="e">
        <f t="shared" ca="1" si="1512"/>
        <v>#NAME?</v>
      </c>
      <c r="AA1390" s="105" t="e">
        <f t="shared" ca="1" si="1512"/>
        <v>#NAME?</v>
      </c>
      <c r="AB1390" s="105" t="e">
        <f t="shared" ca="1" si="1512"/>
        <v>#NAME?</v>
      </c>
      <c r="AC1390" s="105" t="e">
        <f t="shared" ca="1" si="1512"/>
        <v>#NAME?</v>
      </c>
      <c r="AD1390" s="107">
        <f t="shared" si="1338"/>
        <v>1</v>
      </c>
      <c r="AE1390" s="107" t="str">
        <f t="shared" si="1499"/>
        <v>2026-04</v>
      </c>
      <c r="AF1390" s="107">
        <f t="shared" si="1339"/>
        <v>1</v>
      </c>
      <c r="AG1390" s="107">
        <f t="shared" si="1340"/>
        <v>1</v>
      </c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</row>
    <row r="1391" spans="1:47" ht="24" customHeight="1" thickBot="1" x14ac:dyDescent="0.8">
      <c r="A1391" s="50">
        <v>77</v>
      </c>
      <c r="B1391" s="108" t="s">
        <v>2305</v>
      </c>
      <c r="C1391" s="118">
        <v>46134</v>
      </c>
      <c r="D1391" s="108"/>
      <c r="E1391" s="108">
        <v>945203099</v>
      </c>
      <c r="F1391" s="118">
        <v>24962</v>
      </c>
      <c r="G1391" s="108">
        <v>58</v>
      </c>
      <c r="H1391" s="124" t="str">
        <f t="shared" si="1467"/>
        <v>19-60</v>
      </c>
      <c r="I1391" s="126" t="s">
        <v>88</v>
      </c>
      <c r="J1391" s="108"/>
      <c r="K1391" s="108">
        <v>599532240</v>
      </c>
      <c r="L1391" s="108" t="s">
        <v>35</v>
      </c>
      <c r="M1391" s="108" t="s">
        <v>83</v>
      </c>
      <c r="N1391" s="105" t="s">
        <v>84</v>
      </c>
      <c r="O1391" s="108"/>
      <c r="P1391" s="108" t="s">
        <v>85</v>
      </c>
      <c r="Q1391" s="136" t="s">
        <v>4</v>
      </c>
      <c r="R1391" s="137"/>
      <c r="S1391" s="107"/>
      <c r="T1391" s="106"/>
      <c r="U1391" s="106"/>
      <c r="V1391" s="107"/>
      <c r="W1391" s="107"/>
      <c r="X1391" s="107" t="str">
        <f t="shared" si="1496"/>
        <v>--1384-22-04</v>
      </c>
      <c r="Y1391" s="105" t="e">
        <f t="shared" ref="Y1391:AC1391" ca="1" si="1513">TRIM(SUBSTITUTE(SUBSTITUTE(OFFSET($Q1391,0,COLUMN()-COLUMN($AL$1)),CHAR(160)," "),_xludf.UNICHAR(8239)," "))</f>
        <v>#NAME?</v>
      </c>
      <c r="Z1391" s="105" t="e">
        <f t="shared" ca="1" si="1513"/>
        <v>#NAME?</v>
      </c>
      <c r="AA1391" s="105" t="e">
        <f t="shared" ca="1" si="1513"/>
        <v>#NAME?</v>
      </c>
      <c r="AB1391" s="105" t="e">
        <f t="shared" ca="1" si="1513"/>
        <v>#NAME?</v>
      </c>
      <c r="AC1391" s="105" t="e">
        <f t="shared" ca="1" si="1513"/>
        <v>#NAME?</v>
      </c>
      <c r="AD1391" s="107">
        <f t="shared" si="1338"/>
        <v>1</v>
      </c>
      <c r="AE1391" s="107" t="str">
        <f t="shared" si="1499"/>
        <v>2026-04</v>
      </c>
      <c r="AF1391" s="107">
        <f t="shared" si="1339"/>
        <v>1</v>
      </c>
      <c r="AG1391" s="107">
        <f t="shared" si="1340"/>
        <v>1</v>
      </c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</row>
    <row r="1392" spans="1:47" ht="24" customHeight="1" thickBot="1" x14ac:dyDescent="0.8">
      <c r="A1392" s="50">
        <v>78</v>
      </c>
      <c r="B1392" s="108" t="s">
        <v>2306</v>
      </c>
      <c r="C1392" s="118">
        <v>46134</v>
      </c>
      <c r="D1392" s="108"/>
      <c r="E1392" s="108">
        <v>445618572</v>
      </c>
      <c r="F1392" s="118">
        <v>44820</v>
      </c>
      <c r="G1392" s="108">
        <v>4</v>
      </c>
      <c r="H1392" s="124" t="str">
        <f t="shared" si="1467"/>
        <v>0-5</v>
      </c>
      <c r="I1392" s="125" t="s">
        <v>82</v>
      </c>
      <c r="J1392" s="108"/>
      <c r="K1392" s="108">
        <v>599532240</v>
      </c>
      <c r="L1392" s="108" t="s">
        <v>35</v>
      </c>
      <c r="M1392" s="108" t="s">
        <v>89</v>
      </c>
      <c r="N1392" s="105" t="s">
        <v>84</v>
      </c>
      <c r="O1392" s="108"/>
      <c r="P1392" s="108" t="s">
        <v>85</v>
      </c>
      <c r="Q1392" s="136" t="s">
        <v>16</v>
      </c>
      <c r="R1392" s="137"/>
      <c r="S1392" s="107"/>
      <c r="T1392" s="106"/>
      <c r="U1392" s="106"/>
      <c r="V1392" s="107"/>
      <c r="W1392" s="107"/>
      <c r="X1392" s="107" t="str">
        <f t="shared" si="1496"/>
        <v>--1385-22-04</v>
      </c>
      <c r="Y1392" s="105" t="e">
        <f t="shared" ref="Y1392:AC1392" ca="1" si="1514">TRIM(SUBSTITUTE(SUBSTITUTE(OFFSET($Q1392,0,COLUMN()-COLUMN($AL$1)),CHAR(160)," "),_xludf.UNICHAR(8239)," "))</f>
        <v>#NAME?</v>
      </c>
      <c r="Z1392" s="105" t="e">
        <f t="shared" ca="1" si="1514"/>
        <v>#NAME?</v>
      </c>
      <c r="AA1392" s="105" t="e">
        <f t="shared" ca="1" si="1514"/>
        <v>#NAME?</v>
      </c>
      <c r="AB1392" s="105" t="e">
        <f t="shared" ca="1" si="1514"/>
        <v>#NAME?</v>
      </c>
      <c r="AC1392" s="105" t="e">
        <f t="shared" ca="1" si="1514"/>
        <v>#NAME?</v>
      </c>
      <c r="AD1392" s="107">
        <f t="shared" si="1338"/>
        <v>1</v>
      </c>
      <c r="AE1392" s="107" t="str">
        <f t="shared" si="1499"/>
        <v>2026-04</v>
      </c>
      <c r="AF1392" s="107">
        <f t="shared" si="1339"/>
        <v>1</v>
      </c>
      <c r="AG1392" s="107">
        <f t="shared" si="1340"/>
        <v>1</v>
      </c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</row>
    <row r="1393" spans="1:47" ht="24" customHeight="1" thickBot="1" x14ac:dyDescent="0.8">
      <c r="A1393" s="50">
        <v>79</v>
      </c>
      <c r="B1393" s="108" t="s">
        <v>2307</v>
      </c>
      <c r="C1393" s="118">
        <v>46134</v>
      </c>
      <c r="D1393" s="108"/>
      <c r="E1393" s="108">
        <v>404529521</v>
      </c>
      <c r="F1393" s="118">
        <v>36578</v>
      </c>
      <c r="G1393" s="108">
        <v>26</v>
      </c>
      <c r="H1393" s="124" t="str">
        <f t="shared" si="1467"/>
        <v>19-60</v>
      </c>
      <c r="I1393" s="126" t="s">
        <v>88</v>
      </c>
      <c r="J1393" s="108"/>
      <c r="K1393" s="108">
        <v>592345557</v>
      </c>
      <c r="L1393" s="108" t="s">
        <v>35</v>
      </c>
      <c r="M1393" s="108" t="s">
        <v>94</v>
      </c>
      <c r="N1393" s="105" t="s">
        <v>84</v>
      </c>
      <c r="O1393" s="108"/>
      <c r="P1393" s="108" t="s">
        <v>85</v>
      </c>
      <c r="Q1393" s="136" t="s">
        <v>4</v>
      </c>
      <c r="R1393" s="137"/>
      <c r="S1393" s="107"/>
      <c r="T1393" s="106"/>
      <c r="U1393" s="106"/>
      <c r="V1393" s="107"/>
      <c r="W1393" s="107"/>
      <c r="X1393" s="107" t="str">
        <f t="shared" si="1496"/>
        <v>--1386-22-04</v>
      </c>
      <c r="Y1393" s="105" t="e">
        <f t="shared" ref="Y1393:AC1393" ca="1" si="1515">TRIM(SUBSTITUTE(SUBSTITUTE(OFFSET($Q1393,0,COLUMN()-COLUMN($AL$1)),CHAR(160)," "),_xludf.UNICHAR(8239)," "))</f>
        <v>#NAME?</v>
      </c>
      <c r="Z1393" s="105" t="e">
        <f t="shared" ca="1" si="1515"/>
        <v>#NAME?</v>
      </c>
      <c r="AA1393" s="105" t="e">
        <f t="shared" ca="1" si="1515"/>
        <v>#NAME?</v>
      </c>
      <c r="AB1393" s="105" t="e">
        <f t="shared" ca="1" si="1515"/>
        <v>#NAME?</v>
      </c>
      <c r="AC1393" s="105" t="e">
        <f t="shared" ca="1" si="1515"/>
        <v>#NAME?</v>
      </c>
      <c r="AD1393" s="107">
        <f t="shared" si="1338"/>
        <v>1</v>
      </c>
      <c r="AE1393" s="107" t="str">
        <f t="shared" si="1499"/>
        <v>2026-04</v>
      </c>
      <c r="AF1393" s="107">
        <f t="shared" si="1339"/>
        <v>1</v>
      </c>
      <c r="AG1393" s="107">
        <f t="shared" si="1340"/>
        <v>1</v>
      </c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</row>
    <row r="1394" spans="1:47" ht="24" customHeight="1" thickBot="1" x14ac:dyDescent="0.8">
      <c r="A1394" s="50">
        <v>80</v>
      </c>
      <c r="B1394" s="108" t="s">
        <v>2308</v>
      </c>
      <c r="C1394" s="118">
        <v>46134</v>
      </c>
      <c r="D1394" s="108"/>
      <c r="E1394" s="108">
        <v>429888407</v>
      </c>
      <c r="F1394" s="118">
        <v>39999</v>
      </c>
      <c r="G1394" s="108">
        <v>17</v>
      </c>
      <c r="H1394" s="124" t="str">
        <f t="shared" si="1467"/>
        <v>6-18</v>
      </c>
      <c r="I1394" s="125" t="s">
        <v>82</v>
      </c>
      <c r="J1394" s="108"/>
      <c r="K1394" s="108">
        <v>598880433</v>
      </c>
      <c r="L1394" s="108" t="s">
        <v>35</v>
      </c>
      <c r="M1394" s="108" t="s">
        <v>94</v>
      </c>
      <c r="N1394" s="105" t="s">
        <v>84</v>
      </c>
      <c r="O1394" s="108"/>
      <c r="P1394" s="108" t="s">
        <v>85</v>
      </c>
      <c r="Q1394" s="136" t="s">
        <v>16</v>
      </c>
      <c r="R1394" s="137"/>
      <c r="S1394" s="107"/>
      <c r="T1394" s="106"/>
      <c r="U1394" s="106"/>
      <c r="V1394" s="107"/>
      <c r="W1394" s="107"/>
      <c r="X1394" s="107" t="str">
        <f t="shared" si="1496"/>
        <v>--1387-22-04</v>
      </c>
      <c r="Y1394" s="105" t="e">
        <f t="shared" ref="Y1394:AC1394" ca="1" si="1516">TRIM(SUBSTITUTE(SUBSTITUTE(OFFSET($Q1394,0,COLUMN()-COLUMN($AL$1)),CHAR(160)," "),_xludf.UNICHAR(8239)," "))</f>
        <v>#NAME?</v>
      </c>
      <c r="Z1394" s="105" t="e">
        <f t="shared" ca="1" si="1516"/>
        <v>#NAME?</v>
      </c>
      <c r="AA1394" s="105" t="e">
        <f t="shared" ca="1" si="1516"/>
        <v>#NAME?</v>
      </c>
      <c r="AB1394" s="105" t="e">
        <f t="shared" ca="1" si="1516"/>
        <v>#NAME?</v>
      </c>
      <c r="AC1394" s="105" t="e">
        <f t="shared" ca="1" si="1516"/>
        <v>#NAME?</v>
      </c>
      <c r="AD1394" s="107">
        <f t="shared" si="1338"/>
        <v>1</v>
      </c>
      <c r="AE1394" s="107" t="str">
        <f t="shared" si="1499"/>
        <v>2026-04</v>
      </c>
      <c r="AF1394" s="107">
        <f t="shared" si="1339"/>
        <v>1</v>
      </c>
      <c r="AG1394" s="107">
        <f t="shared" si="1340"/>
        <v>1</v>
      </c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</row>
    <row r="1395" spans="1:47" ht="24" customHeight="1" thickBot="1" x14ac:dyDescent="0.8">
      <c r="A1395" s="50">
        <v>81</v>
      </c>
      <c r="B1395" s="108" t="s">
        <v>2309</v>
      </c>
      <c r="C1395" s="118">
        <v>46134</v>
      </c>
      <c r="D1395" s="108"/>
      <c r="E1395" s="108">
        <v>445417231</v>
      </c>
      <c r="F1395" s="118">
        <v>44945</v>
      </c>
      <c r="G1395" s="108">
        <v>3</v>
      </c>
      <c r="H1395" s="124" t="str">
        <f t="shared" si="1467"/>
        <v>0-5</v>
      </c>
      <c r="I1395" s="126" t="s">
        <v>88</v>
      </c>
      <c r="J1395" s="108"/>
      <c r="K1395" s="108">
        <v>592595133</v>
      </c>
      <c r="L1395" s="108" t="s">
        <v>35</v>
      </c>
      <c r="M1395" s="108" t="s">
        <v>89</v>
      </c>
      <c r="N1395" s="105" t="s">
        <v>84</v>
      </c>
      <c r="O1395" s="108"/>
      <c r="P1395" s="108" t="s">
        <v>85</v>
      </c>
      <c r="Q1395" s="136" t="s">
        <v>16</v>
      </c>
      <c r="R1395" s="137"/>
      <c r="S1395" s="107"/>
      <c r="T1395" s="106"/>
      <c r="U1395" s="106"/>
      <c r="V1395" s="107"/>
      <c r="W1395" s="107"/>
      <c r="X1395" s="107" t="str">
        <f t="shared" si="1496"/>
        <v>--1388-22-04</v>
      </c>
      <c r="Y1395" s="105" t="e">
        <f t="shared" ref="Y1395:AC1395" ca="1" si="1517">TRIM(SUBSTITUTE(SUBSTITUTE(OFFSET($Q1395,0,COLUMN()-COLUMN($AL$1)),CHAR(160)," "),_xludf.UNICHAR(8239)," "))</f>
        <v>#NAME?</v>
      </c>
      <c r="Z1395" s="105" t="e">
        <f t="shared" ca="1" si="1517"/>
        <v>#NAME?</v>
      </c>
      <c r="AA1395" s="105" t="e">
        <f t="shared" ca="1" si="1517"/>
        <v>#NAME?</v>
      </c>
      <c r="AB1395" s="105" t="e">
        <f t="shared" ca="1" si="1517"/>
        <v>#NAME?</v>
      </c>
      <c r="AC1395" s="105" t="e">
        <f t="shared" ca="1" si="1517"/>
        <v>#NAME?</v>
      </c>
      <c r="AD1395" s="107">
        <f t="shared" si="1338"/>
        <v>1</v>
      </c>
      <c r="AE1395" s="107" t="str">
        <f t="shared" si="1499"/>
        <v>2026-04</v>
      </c>
      <c r="AF1395" s="107">
        <f t="shared" si="1339"/>
        <v>1</v>
      </c>
      <c r="AG1395" s="107">
        <f t="shared" si="1340"/>
        <v>1</v>
      </c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</row>
    <row r="1396" spans="1:47" ht="24" customHeight="1" thickBot="1" x14ac:dyDescent="0.8">
      <c r="A1396" s="50">
        <v>82</v>
      </c>
      <c r="B1396" s="108" t="s">
        <v>2310</v>
      </c>
      <c r="C1396" s="118">
        <v>46134</v>
      </c>
      <c r="D1396" s="108"/>
      <c r="E1396" s="108">
        <v>429081235</v>
      </c>
      <c r="F1396" s="118">
        <v>40356</v>
      </c>
      <c r="G1396" s="108">
        <v>16</v>
      </c>
      <c r="H1396" s="124" t="str">
        <f t="shared" si="1467"/>
        <v>6-18</v>
      </c>
      <c r="I1396" s="126" t="s">
        <v>88</v>
      </c>
      <c r="J1396" s="108"/>
      <c r="K1396" s="108">
        <v>599300078</v>
      </c>
      <c r="L1396" s="108" t="s">
        <v>35</v>
      </c>
      <c r="M1396" s="108" t="s">
        <v>89</v>
      </c>
      <c r="N1396" s="105" t="s">
        <v>84</v>
      </c>
      <c r="O1396" s="108"/>
      <c r="P1396" s="108" t="s">
        <v>85</v>
      </c>
      <c r="Q1396" s="136" t="s">
        <v>4</v>
      </c>
      <c r="R1396" s="137"/>
      <c r="S1396" s="107"/>
      <c r="T1396" s="106"/>
      <c r="U1396" s="106"/>
      <c r="V1396" s="107"/>
      <c r="W1396" s="107"/>
      <c r="X1396" s="107" t="str">
        <f t="shared" si="1496"/>
        <v>--1389-22-04</v>
      </c>
      <c r="Y1396" s="105" t="e">
        <f t="shared" ref="Y1396:AC1396" ca="1" si="1518">TRIM(SUBSTITUTE(SUBSTITUTE(OFFSET($Q1396,0,COLUMN()-COLUMN($AL$1)),CHAR(160)," "),_xludf.UNICHAR(8239)," "))</f>
        <v>#NAME?</v>
      </c>
      <c r="Z1396" s="105" t="e">
        <f t="shared" ca="1" si="1518"/>
        <v>#NAME?</v>
      </c>
      <c r="AA1396" s="105" t="e">
        <f t="shared" ca="1" si="1518"/>
        <v>#NAME?</v>
      </c>
      <c r="AB1396" s="105" t="e">
        <f t="shared" ca="1" si="1518"/>
        <v>#NAME?</v>
      </c>
      <c r="AC1396" s="105" t="e">
        <f t="shared" ca="1" si="1518"/>
        <v>#NAME?</v>
      </c>
      <c r="AD1396" s="107">
        <f t="shared" si="1338"/>
        <v>1</v>
      </c>
      <c r="AE1396" s="107" t="str">
        <f t="shared" si="1499"/>
        <v>2026-04</v>
      </c>
      <c r="AF1396" s="107">
        <f t="shared" si="1339"/>
        <v>1</v>
      </c>
      <c r="AG1396" s="107">
        <f t="shared" si="1340"/>
        <v>1</v>
      </c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</row>
    <row r="1397" spans="1:47" ht="24" customHeight="1" thickBot="1" x14ac:dyDescent="0.8">
      <c r="A1397" s="51">
        <v>83</v>
      </c>
      <c r="B1397" s="108" t="s">
        <v>2311</v>
      </c>
      <c r="C1397" s="118">
        <v>46134</v>
      </c>
      <c r="D1397" s="108"/>
      <c r="E1397" s="108">
        <v>470502923</v>
      </c>
      <c r="F1397" s="118">
        <v>45675</v>
      </c>
      <c r="G1397" s="108">
        <v>1</v>
      </c>
      <c r="H1397" s="124" t="str">
        <f t="shared" si="1467"/>
        <v>0-5</v>
      </c>
      <c r="I1397" s="125" t="s">
        <v>82</v>
      </c>
      <c r="J1397" s="108"/>
      <c r="K1397" s="108">
        <v>598773481</v>
      </c>
      <c r="L1397" s="108" t="s">
        <v>35</v>
      </c>
      <c r="M1397" s="108" t="s">
        <v>89</v>
      </c>
      <c r="N1397" s="105" t="s">
        <v>84</v>
      </c>
      <c r="O1397" s="108"/>
      <c r="P1397" s="108" t="s">
        <v>85</v>
      </c>
      <c r="Q1397" s="136" t="s">
        <v>16</v>
      </c>
      <c r="R1397" s="137"/>
      <c r="S1397" s="107"/>
      <c r="T1397" s="106"/>
      <c r="U1397" s="106"/>
      <c r="V1397" s="107"/>
      <c r="W1397" s="107"/>
      <c r="X1397" s="107" t="str">
        <f t="shared" si="1496"/>
        <v>--1390-22-04</v>
      </c>
      <c r="Y1397" s="105" t="e">
        <f t="shared" ref="Y1397:AC1397" ca="1" si="1519">TRIM(SUBSTITUTE(SUBSTITUTE(OFFSET($Q1397,0,COLUMN()-COLUMN($AL$1)),CHAR(160)," "),_xludf.UNICHAR(8239)," "))</f>
        <v>#NAME?</v>
      </c>
      <c r="Z1397" s="105" t="e">
        <f t="shared" ca="1" si="1519"/>
        <v>#NAME?</v>
      </c>
      <c r="AA1397" s="105" t="e">
        <f t="shared" ca="1" si="1519"/>
        <v>#NAME?</v>
      </c>
      <c r="AB1397" s="105" t="e">
        <f t="shared" ca="1" si="1519"/>
        <v>#NAME?</v>
      </c>
      <c r="AC1397" s="105" t="e">
        <f t="shared" ca="1" si="1519"/>
        <v>#NAME?</v>
      </c>
      <c r="AD1397" s="107">
        <f t="shared" si="1338"/>
        <v>1</v>
      </c>
      <c r="AE1397" s="107" t="str">
        <f t="shared" si="1499"/>
        <v>2026-04</v>
      </c>
      <c r="AF1397" s="107">
        <f t="shared" si="1339"/>
        <v>1</v>
      </c>
      <c r="AG1397" s="107">
        <f t="shared" si="1340"/>
        <v>0</v>
      </c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</row>
    <row r="1398" spans="1:47" ht="24" customHeight="1" thickBot="1" x14ac:dyDescent="0.8">
      <c r="A1398" s="51">
        <v>84</v>
      </c>
      <c r="B1398" s="108" t="s">
        <v>2312</v>
      </c>
      <c r="C1398" s="118">
        <v>46134</v>
      </c>
      <c r="D1398" s="108"/>
      <c r="E1398" s="108">
        <v>408522043</v>
      </c>
      <c r="F1398" s="118">
        <v>37345</v>
      </c>
      <c r="G1398" s="108">
        <v>24</v>
      </c>
      <c r="H1398" s="124" t="str">
        <f t="shared" si="1467"/>
        <v>19-60</v>
      </c>
      <c r="I1398" s="125" t="s">
        <v>82</v>
      </c>
      <c r="J1398" s="108"/>
      <c r="K1398" s="108">
        <v>598773481</v>
      </c>
      <c r="L1398" s="108" t="s">
        <v>35</v>
      </c>
      <c r="M1398" s="108" t="s">
        <v>83</v>
      </c>
      <c r="N1398" s="105" t="s">
        <v>84</v>
      </c>
      <c r="O1398" s="108"/>
      <c r="P1398" s="108" t="s">
        <v>85</v>
      </c>
      <c r="Q1398" s="136" t="s">
        <v>4</v>
      </c>
      <c r="R1398" s="137"/>
      <c r="S1398" s="107"/>
      <c r="T1398" s="106"/>
      <c r="U1398" s="106"/>
      <c r="V1398" s="107"/>
      <c r="W1398" s="107"/>
      <c r="X1398" s="107" t="str">
        <f t="shared" si="1496"/>
        <v>--1391-22-04</v>
      </c>
      <c r="Y1398" s="105" t="e">
        <f t="shared" ref="Y1398:AC1398" ca="1" si="1520">TRIM(SUBSTITUTE(SUBSTITUTE(OFFSET($Q1398,0,COLUMN()-COLUMN($AL$1)),CHAR(160)," "),_xludf.UNICHAR(8239)," "))</f>
        <v>#NAME?</v>
      </c>
      <c r="Z1398" s="105" t="e">
        <f t="shared" ca="1" si="1520"/>
        <v>#NAME?</v>
      </c>
      <c r="AA1398" s="105" t="e">
        <f t="shared" ca="1" si="1520"/>
        <v>#NAME?</v>
      </c>
      <c r="AB1398" s="105" t="e">
        <f t="shared" ca="1" si="1520"/>
        <v>#NAME?</v>
      </c>
      <c r="AC1398" s="105" t="e">
        <f t="shared" ca="1" si="1520"/>
        <v>#NAME?</v>
      </c>
      <c r="AD1398" s="107">
        <f t="shared" si="1338"/>
        <v>1</v>
      </c>
      <c r="AE1398" s="107" t="str">
        <f t="shared" si="1499"/>
        <v>2026-04</v>
      </c>
      <c r="AF1398" s="107">
        <f t="shared" si="1339"/>
        <v>0</v>
      </c>
      <c r="AG1398" s="107">
        <f t="shared" si="1340"/>
        <v>0</v>
      </c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</row>
    <row r="1399" spans="1:47" ht="24" customHeight="1" x14ac:dyDescent="0.3">
      <c r="A1399" s="46">
        <v>1</v>
      </c>
      <c r="B1399" s="108" t="s">
        <v>2369</v>
      </c>
      <c r="C1399" s="118">
        <v>46135</v>
      </c>
      <c r="D1399" s="108" t="str">
        <f t="array" ref="D139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399" s="108">
        <v>407690098</v>
      </c>
      <c r="F1399" s="118">
        <v>36962</v>
      </c>
      <c r="G1399" s="108">
        <v>25</v>
      </c>
      <c r="H1399" s="124" t="str">
        <f>IF(G1399="","",IF(G1399&lt;=5,"0-5",IF(G1399&lt;=18,"6-18",IF(G1399&lt;=60,"19-60","+60"))))</f>
        <v>19-60</v>
      </c>
      <c r="I1399" s="125" t="s">
        <v>88</v>
      </c>
      <c r="J1399" s="108" t="str">
        <f t="shared" ref="J1399:J1462" si="1521">IF(OR(LOWER(TRIM(SUBSTITUTE(SUBSTITUTE($I1399,CHAR(160)," "),_xlfn.UNICHAR(8239)," ")))="male",
LOWER(TRIM(SUBSTITUTE(SUBSTITUTE($I1399,CHAR(160)," "),_xlfn.UNICHAR(8239)," ")))="m",
LOWER(TRIM(SUBSTITUTE(SUBSTITUTE($I1399,CHAR(160)," "),_xlfn.UNICHAR(8239)," ")))="males"),
"male",
IF(OR(LOWER(TRIM(SUBSTITUTE(SUBSTITUTE($I1399,CHAR(160)," "),_xlfn.UNICHAR(8239)," ")))="female",
LOWER(TRIM(SUBSTITUTE(SUBSTITUTE($I1399,CHAR(160)," "),_xlfn.UNICHAR(8239)," ")))="f",
LOWER(TRIM(SUBSTITUTE(SUBSTITUTE($I1399,CHAR(160)," "),_xlfn.UNICHAR(8239)," ")))="females"),
"female",
""))</f>
        <v>male</v>
      </c>
      <c r="K1399" s="108">
        <v>597419499</v>
      </c>
      <c r="L1399" s="108" t="s">
        <v>44</v>
      </c>
      <c r="M1399" s="108" t="s">
        <v>83</v>
      </c>
      <c r="N1399" s="105" t="s">
        <v>84</v>
      </c>
      <c r="O1399" s="89"/>
      <c r="P1399" s="108" t="s">
        <v>85</v>
      </c>
      <c r="Q1399" s="136" t="s">
        <v>16</v>
      </c>
      <c r="R1399" s="139"/>
      <c r="S1399" s="88"/>
      <c r="T1399" s="90"/>
      <c r="U1399" s="90"/>
      <c r="V1399" s="88"/>
      <c r="W1399" s="88"/>
      <c r="X1399" s="107" t="str">
        <f t="shared" si="1496"/>
        <v>--1392-23-04</v>
      </c>
      <c r="Y1399" s="105" t="e">
        <f ca="1">TRIM(SUBSTITUTE(SUBSTITUTE(OFFSET(#REF!,0,COLUMN()-COLUMN($AL$1)),CHAR(160)," "),_xludf.UNICHAR(8239)," "))</f>
        <v>#REF!</v>
      </c>
      <c r="Z1399" s="105" t="e">
        <f ca="1">TRIM(SUBSTITUTE(SUBSTITUTE(OFFSET(#REF!,0,COLUMN()-COLUMN($AL$1)),CHAR(160)," "),_xludf.UNICHAR(8239)," "))</f>
        <v>#REF!</v>
      </c>
      <c r="AA1399" s="105" t="e">
        <f ca="1">TRIM(SUBSTITUTE(SUBSTITUTE(OFFSET(#REF!,0,COLUMN()-COLUMN($AL$1)),CHAR(160)," "),_xludf.UNICHAR(8239)," "))</f>
        <v>#REF!</v>
      </c>
      <c r="AB1399" s="105" t="e">
        <f ca="1">TRIM(SUBSTITUTE(SUBSTITUTE(OFFSET(#REF!,0,COLUMN()-COLUMN($AL$1)),CHAR(160)," "),_xludf.UNICHAR(8239)," "))</f>
        <v>#REF!</v>
      </c>
      <c r="AC1399" s="105" t="e">
        <f ca="1">TRIM(SUBSTITUTE(SUBSTITUTE(OFFSET(#REF!,0,COLUMN()-COLUMN($AL$1)),CHAR(160)," "),_xludf.UNICHAR(8239)," "))</f>
        <v>#REF!</v>
      </c>
      <c r="AD1399" s="107">
        <f t="shared" si="1338"/>
        <v>1</v>
      </c>
      <c r="AE1399" s="107" t="str">
        <f t="shared" si="1499"/>
        <v>2026-04</v>
      </c>
      <c r="AF1399" s="107">
        <f t="shared" si="1339"/>
        <v>1</v>
      </c>
      <c r="AG1399" s="107">
        <f t="shared" si="1340"/>
        <v>1</v>
      </c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</row>
    <row r="1400" spans="1:47" ht="24" customHeight="1" x14ac:dyDescent="0.3">
      <c r="A1400" s="46">
        <v>2</v>
      </c>
      <c r="B1400" s="108" t="s">
        <v>2371</v>
      </c>
      <c r="C1400" s="118">
        <v>46135</v>
      </c>
      <c r="D1400" s="108" t="str">
        <f t="array" ref="D140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0" s="108">
        <v>406099333</v>
      </c>
      <c r="F1400" s="118">
        <v>37130</v>
      </c>
      <c r="G1400" s="108">
        <v>25</v>
      </c>
      <c r="H1400" s="124" t="str">
        <f t="shared" ref="H1400:H1463" si="1522">IF(G1400="","",IF(G1400&lt;=5,"0-5",IF(G1400&lt;=18,"6-18",IF(G1400&lt;=60,"19-60","+60"))))</f>
        <v>19-60</v>
      </c>
      <c r="I1400" s="125" t="s">
        <v>2226</v>
      </c>
      <c r="J1400" s="108" t="str">
        <f t="shared" si="1521"/>
        <v>female</v>
      </c>
      <c r="K1400" s="108">
        <v>598801434</v>
      </c>
      <c r="L1400" s="108" t="s">
        <v>44</v>
      </c>
      <c r="M1400" s="108" t="s">
        <v>83</v>
      </c>
      <c r="N1400" s="105" t="s">
        <v>84</v>
      </c>
      <c r="O1400" s="89"/>
      <c r="P1400" s="108" t="s">
        <v>85</v>
      </c>
      <c r="Q1400" s="136" t="s">
        <v>4</v>
      </c>
      <c r="R1400" s="139"/>
      <c r="S1400" s="88"/>
      <c r="T1400" s="90"/>
      <c r="U1400" s="90"/>
      <c r="V1400" s="88"/>
      <c r="W1400" s="88"/>
      <c r="X1400" s="107" t="str">
        <f t="shared" si="1496"/>
        <v>--1393-23-04</v>
      </c>
      <c r="Y1400" s="105" t="e">
        <f ca="1">TRIM(SUBSTITUTE(SUBSTITUTE(OFFSET(#REF!,0,COLUMN()-COLUMN($AL$1)),CHAR(160)," "),_xludf.UNICHAR(8239)," "))</f>
        <v>#REF!</v>
      </c>
      <c r="Z1400" s="105" t="e">
        <f ca="1">TRIM(SUBSTITUTE(SUBSTITUTE(OFFSET(#REF!,0,COLUMN()-COLUMN($AL$1)),CHAR(160)," "),_xludf.UNICHAR(8239)," "))</f>
        <v>#REF!</v>
      </c>
      <c r="AA1400" s="105" t="e">
        <f ca="1">TRIM(SUBSTITUTE(SUBSTITUTE(OFFSET(#REF!,0,COLUMN()-COLUMN($AL$1)),CHAR(160)," "),_xludf.UNICHAR(8239)," "))</f>
        <v>#REF!</v>
      </c>
      <c r="AB1400" s="105" t="e">
        <f ca="1">TRIM(SUBSTITUTE(SUBSTITUTE(OFFSET(#REF!,0,COLUMN()-COLUMN($AL$1)),CHAR(160)," "),_xludf.UNICHAR(8239)," "))</f>
        <v>#REF!</v>
      </c>
      <c r="AC1400" s="105" t="e">
        <f ca="1">TRIM(SUBSTITUTE(SUBSTITUTE(OFFSET(#REF!,0,COLUMN()-COLUMN($AL$1)),CHAR(160)," "),_xludf.UNICHAR(8239)," "))</f>
        <v>#REF!</v>
      </c>
      <c r="AD1400" s="107">
        <f t="shared" si="1338"/>
        <v>1</v>
      </c>
      <c r="AE1400" s="107" t="str">
        <f t="shared" si="1499"/>
        <v>2026-04</v>
      </c>
      <c r="AF1400" s="107">
        <f t="shared" si="1339"/>
        <v>1</v>
      </c>
      <c r="AG1400" s="107">
        <f t="shared" si="1340"/>
        <v>1</v>
      </c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</row>
    <row r="1401" spans="1:47" ht="24" customHeight="1" x14ac:dyDescent="0.3">
      <c r="A1401" s="46">
        <v>3</v>
      </c>
      <c r="B1401" s="108" t="s">
        <v>2373</v>
      </c>
      <c r="C1401" s="118">
        <v>46135</v>
      </c>
      <c r="D1401" s="108" t="str">
        <f t="array" ref="D140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1" s="108">
        <v>470019043</v>
      </c>
      <c r="F1401" s="118">
        <v>44931</v>
      </c>
      <c r="G1401" s="108">
        <v>2.5</v>
      </c>
      <c r="H1401" s="124" t="str">
        <f t="shared" si="1522"/>
        <v>0-5</v>
      </c>
      <c r="I1401" s="125" t="s">
        <v>2226</v>
      </c>
      <c r="J1401" s="108" t="str">
        <f t="shared" si="1521"/>
        <v>female</v>
      </c>
      <c r="K1401" s="108">
        <v>598801434</v>
      </c>
      <c r="L1401" s="108" t="s">
        <v>44</v>
      </c>
      <c r="M1401" s="108" t="s">
        <v>89</v>
      </c>
      <c r="N1401" s="105" t="s">
        <v>84</v>
      </c>
      <c r="O1401" s="89"/>
      <c r="P1401" s="108" t="s">
        <v>85</v>
      </c>
      <c r="Q1401" s="136" t="s">
        <v>16</v>
      </c>
      <c r="R1401" s="139"/>
      <c r="S1401" s="88"/>
      <c r="T1401" s="90"/>
      <c r="U1401" s="90"/>
      <c r="V1401" s="88"/>
      <c r="W1401" s="88"/>
      <c r="X1401" s="107" t="str">
        <f t="shared" si="1496"/>
        <v>--1394-23-04</v>
      </c>
      <c r="Y1401" s="105" t="e">
        <f ca="1">TRIM(SUBSTITUTE(SUBSTITUTE(OFFSET(#REF!,0,COLUMN()-COLUMN($AL$1)),CHAR(160)," "),_xludf.UNICHAR(8239)," "))</f>
        <v>#REF!</v>
      </c>
      <c r="Z1401" s="105" t="e">
        <f ca="1">TRIM(SUBSTITUTE(SUBSTITUTE(OFFSET(#REF!,0,COLUMN()-COLUMN($AL$1)),CHAR(160)," "),_xludf.UNICHAR(8239)," "))</f>
        <v>#REF!</v>
      </c>
      <c r="AA1401" s="105" t="e">
        <f ca="1">TRIM(SUBSTITUTE(SUBSTITUTE(OFFSET(#REF!,0,COLUMN()-COLUMN($AL$1)),CHAR(160)," "),_xludf.UNICHAR(8239)," "))</f>
        <v>#REF!</v>
      </c>
      <c r="AB1401" s="105" t="e">
        <f ca="1">TRIM(SUBSTITUTE(SUBSTITUTE(OFFSET(#REF!,0,COLUMN()-COLUMN($AL$1)),CHAR(160)," "),_xludf.UNICHAR(8239)," "))</f>
        <v>#REF!</v>
      </c>
      <c r="AC1401" s="105" t="e">
        <f ca="1">TRIM(SUBSTITUTE(SUBSTITUTE(OFFSET(#REF!,0,COLUMN()-COLUMN($AL$1)),CHAR(160)," "),_xludf.UNICHAR(8239)," "))</f>
        <v>#REF!</v>
      </c>
      <c r="AD1401" s="107">
        <f t="shared" si="1338"/>
        <v>1</v>
      </c>
      <c r="AE1401" s="107" t="str">
        <f t="shared" si="1499"/>
        <v>2026-04</v>
      </c>
      <c r="AF1401" s="107">
        <f t="shared" si="1339"/>
        <v>1</v>
      </c>
      <c r="AG1401" s="107">
        <f t="shared" si="1340"/>
        <v>1</v>
      </c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</row>
    <row r="1402" spans="1:47" ht="24" customHeight="1" x14ac:dyDescent="0.3">
      <c r="A1402" s="46">
        <v>4</v>
      </c>
      <c r="B1402" s="108" t="s">
        <v>2374</v>
      </c>
      <c r="C1402" s="118">
        <v>46135</v>
      </c>
      <c r="D1402" s="108" t="str">
        <f t="array" ref="D140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2" s="108">
        <v>404752230</v>
      </c>
      <c r="F1402" s="118">
        <v>36329</v>
      </c>
      <c r="G1402" s="108">
        <v>27</v>
      </c>
      <c r="H1402" s="124" t="str">
        <f>IF(G1402="","",IF(G1402&lt;=5,"0-5",IF(G1402&lt;=18,"6-18",IF(G1402&lt;=60,"19-60","+60"))))</f>
        <v>19-60</v>
      </c>
      <c r="I1402" s="125" t="s">
        <v>2226</v>
      </c>
      <c r="J1402" s="108" t="str">
        <f t="shared" si="1521"/>
        <v>female</v>
      </c>
      <c r="K1402" s="108">
        <v>598522104</v>
      </c>
      <c r="L1402" s="108" t="s">
        <v>44</v>
      </c>
      <c r="M1402" s="108" t="s">
        <v>83</v>
      </c>
      <c r="N1402" s="105" t="s">
        <v>84</v>
      </c>
      <c r="O1402" s="89"/>
      <c r="P1402" s="108" t="s">
        <v>85</v>
      </c>
      <c r="Q1402" s="140"/>
      <c r="R1402" s="140" t="s">
        <v>2375</v>
      </c>
      <c r="S1402" s="88"/>
      <c r="T1402" s="90"/>
      <c r="U1402" s="90"/>
      <c r="V1402" s="88"/>
      <c r="W1402" s="88"/>
      <c r="X1402" s="107" t="str">
        <f t="shared" si="1496"/>
        <v>--1395-23-04</v>
      </c>
      <c r="Y1402" s="105" t="e">
        <f t="shared" ref="Y1402:AC1402" ca="1" si="1523">TRIM(SUBSTITUTE(SUBSTITUTE(OFFSET($Q1402,0,COLUMN()-COLUMN($AL$1)),CHAR(160)," "),_xludf.UNICHAR(8239)," "))</f>
        <v>#NAME?</v>
      </c>
      <c r="Z1402" s="105" t="e">
        <f t="shared" ca="1" si="1523"/>
        <v>#NAME?</v>
      </c>
      <c r="AA1402" s="105" t="e">
        <f t="shared" ca="1" si="1523"/>
        <v>#NAME?</v>
      </c>
      <c r="AB1402" s="105" t="e">
        <f t="shared" ca="1" si="1523"/>
        <v>#NAME?</v>
      </c>
      <c r="AC1402" s="105" t="e">
        <f t="shared" ca="1" si="1523"/>
        <v>#NAME?</v>
      </c>
      <c r="AD1402" s="107">
        <f t="shared" si="1338"/>
        <v>1</v>
      </c>
      <c r="AE1402" s="107" t="str">
        <f t="shared" si="1499"/>
        <v>2026-04</v>
      </c>
      <c r="AF1402" s="107">
        <f t="shared" si="1339"/>
        <v>1</v>
      </c>
      <c r="AG1402" s="107">
        <f t="shared" si="1340"/>
        <v>1</v>
      </c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</row>
    <row r="1403" spans="1:47" ht="24" customHeight="1" x14ac:dyDescent="0.3">
      <c r="A1403" s="46">
        <v>5</v>
      </c>
      <c r="B1403" s="108" t="s">
        <v>2376</v>
      </c>
      <c r="C1403" s="118">
        <v>46135</v>
      </c>
      <c r="D1403" s="108" t="str">
        <f t="array" ref="D1403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3" s="108">
        <v>445041221</v>
      </c>
      <c r="F1403" s="118">
        <v>44509</v>
      </c>
      <c r="G1403" s="108">
        <v>5</v>
      </c>
      <c r="H1403" s="124" t="str">
        <f t="shared" ref="H1403:H1466" si="1524">IF(G1403="","",IF(G1403&lt;=5,"0-5",IF(G1403&lt;=18,"6-18",IF(G1403&lt;=60,"19-60","+60"))))</f>
        <v>0-5</v>
      </c>
      <c r="I1403" s="125" t="s">
        <v>88</v>
      </c>
      <c r="J1403" s="108" t="str">
        <f t="shared" si="1521"/>
        <v>male</v>
      </c>
      <c r="K1403" s="108">
        <v>598522104</v>
      </c>
      <c r="L1403" s="108" t="s">
        <v>44</v>
      </c>
      <c r="M1403" s="108" t="s">
        <v>83</v>
      </c>
      <c r="N1403" s="105" t="s">
        <v>84</v>
      </c>
      <c r="O1403" s="89"/>
      <c r="P1403" s="108" t="s">
        <v>85</v>
      </c>
      <c r="Q1403" s="136" t="s">
        <v>16</v>
      </c>
      <c r="R1403" s="139"/>
      <c r="S1403" s="88"/>
      <c r="T1403" s="90"/>
      <c r="U1403" s="90"/>
      <c r="V1403" s="88"/>
      <c r="W1403" s="88"/>
      <c r="X1403" s="107" t="str">
        <f t="shared" si="1496"/>
        <v>--1396-23-04</v>
      </c>
      <c r="Y1403" s="105" t="e">
        <f ca="1">TRIM(SUBSTITUTE(SUBSTITUTE(OFFSET(#REF!,0,COLUMN()-COLUMN($AL$1)),CHAR(160)," "),_xludf.UNICHAR(8239)," "))</f>
        <v>#REF!</v>
      </c>
      <c r="Z1403" s="105" t="e">
        <f ca="1">TRIM(SUBSTITUTE(SUBSTITUTE(OFFSET(#REF!,0,COLUMN()-COLUMN($AL$1)),CHAR(160)," "),_xludf.UNICHAR(8239)," "))</f>
        <v>#REF!</v>
      </c>
      <c r="AA1403" s="105" t="e">
        <f ca="1">TRIM(SUBSTITUTE(SUBSTITUTE(OFFSET(#REF!,0,COLUMN()-COLUMN($AL$1)),CHAR(160)," "),_xludf.UNICHAR(8239)," "))</f>
        <v>#REF!</v>
      </c>
      <c r="AB1403" s="105" t="e">
        <f ca="1">TRIM(SUBSTITUTE(SUBSTITUTE(OFFSET(#REF!,0,COLUMN()-COLUMN($AL$1)),CHAR(160)," "),_xludf.UNICHAR(8239)," "))</f>
        <v>#REF!</v>
      </c>
      <c r="AC1403" s="105" t="e">
        <f ca="1">TRIM(SUBSTITUTE(SUBSTITUTE(OFFSET(#REF!,0,COLUMN()-COLUMN($AL$1)),CHAR(160)," "),_xludf.UNICHAR(8239)," "))</f>
        <v>#REF!</v>
      </c>
      <c r="AD1403" s="107">
        <f t="shared" si="1338"/>
        <v>1</v>
      </c>
      <c r="AE1403" s="107" t="str">
        <f t="shared" si="1499"/>
        <v>2026-04</v>
      </c>
      <c r="AF1403" s="107">
        <f t="shared" si="1339"/>
        <v>1</v>
      </c>
      <c r="AG1403" s="107">
        <f t="shared" si="1340"/>
        <v>1</v>
      </c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</row>
    <row r="1404" spans="1:47" ht="24" customHeight="1" x14ac:dyDescent="0.3">
      <c r="A1404" s="46">
        <v>6</v>
      </c>
      <c r="B1404" s="108" t="s">
        <v>2377</v>
      </c>
      <c r="C1404" s="118">
        <v>46135</v>
      </c>
      <c r="D1404" s="108" t="str">
        <f t="array" ref="D1404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4" s="108">
        <v>803538131</v>
      </c>
      <c r="F1404" s="118">
        <v>34607</v>
      </c>
      <c r="G1404" s="108">
        <v>32</v>
      </c>
      <c r="H1404" s="124" t="str">
        <f>IF(G1404="","",IF(G1404&lt;=5,"0-5",IF(H1400&lt;=18,"6-18",IF(G1404&lt;=60,"19-60","+60"))))</f>
        <v>19-60</v>
      </c>
      <c r="I1404" s="125" t="s">
        <v>2226</v>
      </c>
      <c r="J1404" s="108" t="str">
        <f t="shared" si="1521"/>
        <v>female</v>
      </c>
      <c r="K1404" s="108">
        <v>597227506</v>
      </c>
      <c r="L1404" s="108" t="s">
        <v>44</v>
      </c>
      <c r="M1404" s="108" t="s">
        <v>83</v>
      </c>
      <c r="N1404" s="105" t="s">
        <v>84</v>
      </c>
      <c r="O1404" s="89"/>
      <c r="P1404" s="108" t="s">
        <v>85</v>
      </c>
      <c r="Q1404" s="140"/>
      <c r="R1404" s="140" t="s">
        <v>27</v>
      </c>
      <c r="S1404" s="88"/>
      <c r="T1404" s="90"/>
      <c r="U1404" s="90"/>
      <c r="V1404" s="88"/>
      <c r="W1404" s="88"/>
      <c r="X1404" s="107" t="str">
        <f t="shared" si="1496"/>
        <v>--1397-23-04</v>
      </c>
      <c r="Y1404" s="105" t="e">
        <f t="shared" ref="Y1404:AC1404" ca="1" si="1525">TRIM(SUBSTITUTE(SUBSTITUTE(OFFSET($Q1404,0,COLUMN()-COLUMN($AL$1)),CHAR(160)," "),_xludf.UNICHAR(8239)," "))</f>
        <v>#NAME?</v>
      </c>
      <c r="Z1404" s="105" t="e">
        <f t="shared" ca="1" si="1525"/>
        <v>#NAME?</v>
      </c>
      <c r="AA1404" s="105" t="e">
        <f t="shared" ca="1" si="1525"/>
        <v>#NAME?</v>
      </c>
      <c r="AB1404" s="105" t="e">
        <f t="shared" ca="1" si="1525"/>
        <v>#NAME?</v>
      </c>
      <c r="AC1404" s="105" t="e">
        <f t="shared" ca="1" si="1525"/>
        <v>#NAME?</v>
      </c>
      <c r="AD1404" s="107">
        <f t="shared" si="1338"/>
        <v>1</v>
      </c>
      <c r="AE1404" s="107" t="str">
        <f t="shared" si="1499"/>
        <v>2026-04</v>
      </c>
      <c r="AF1404" s="107">
        <f t="shared" si="1339"/>
        <v>1</v>
      </c>
      <c r="AG1404" s="107">
        <f t="shared" si="1340"/>
        <v>1</v>
      </c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</row>
    <row r="1405" spans="1:47" ht="24" customHeight="1" x14ac:dyDescent="0.3">
      <c r="A1405" s="46">
        <v>7</v>
      </c>
      <c r="B1405" s="108" t="s">
        <v>2378</v>
      </c>
      <c r="C1405" s="118">
        <v>46135</v>
      </c>
      <c r="D1405" s="108" t="str">
        <f t="array" ref="D1405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5" s="108">
        <v>456702083</v>
      </c>
      <c r="F1405" s="118">
        <v>38033</v>
      </c>
      <c r="G1405" s="108">
        <v>22</v>
      </c>
      <c r="H1405" s="124" t="str">
        <f>IF(G1405="","",IF(G1405&lt;=5,"0-5",IF(H1401&lt;=18,"6-18",IF(G1405&lt;=60,"19-60","+60"))))</f>
        <v>19-60</v>
      </c>
      <c r="I1405" s="125" t="s">
        <v>2226</v>
      </c>
      <c r="J1405" s="108" t="str">
        <f t="shared" si="1521"/>
        <v>female</v>
      </c>
      <c r="K1405" s="108">
        <v>598194042</v>
      </c>
      <c r="L1405" s="108" t="s">
        <v>35</v>
      </c>
      <c r="M1405" s="108" t="s">
        <v>83</v>
      </c>
      <c r="N1405" s="105" t="s">
        <v>84</v>
      </c>
      <c r="O1405" s="89"/>
      <c r="P1405" s="108" t="s">
        <v>85</v>
      </c>
      <c r="Q1405" s="136" t="s">
        <v>16</v>
      </c>
      <c r="R1405" s="139"/>
      <c r="S1405" s="88"/>
      <c r="T1405" s="90"/>
      <c r="U1405" s="90"/>
      <c r="V1405" s="88"/>
      <c r="W1405" s="88"/>
      <c r="X1405" s="107" t="str">
        <f t="shared" si="1496"/>
        <v>--1398-23-04</v>
      </c>
      <c r="Y1405" s="105" t="e">
        <f ca="1">TRIM(SUBSTITUTE(SUBSTITUTE(OFFSET(#REF!,0,COLUMN()-COLUMN($AL$1)),CHAR(160)," "),_xludf.UNICHAR(8239)," "))</f>
        <v>#REF!</v>
      </c>
      <c r="Z1405" s="105" t="e">
        <f ca="1">TRIM(SUBSTITUTE(SUBSTITUTE(OFFSET(#REF!,0,COLUMN()-COLUMN($AL$1)),CHAR(160)," "),_xludf.UNICHAR(8239)," "))</f>
        <v>#REF!</v>
      </c>
      <c r="AA1405" s="105" t="e">
        <f ca="1">TRIM(SUBSTITUTE(SUBSTITUTE(OFFSET(#REF!,0,COLUMN()-COLUMN($AL$1)),CHAR(160)," "),_xludf.UNICHAR(8239)," "))</f>
        <v>#REF!</v>
      </c>
      <c r="AB1405" s="105" t="e">
        <f ca="1">TRIM(SUBSTITUTE(SUBSTITUTE(OFFSET(#REF!,0,COLUMN()-COLUMN($AL$1)),CHAR(160)," "),_xludf.UNICHAR(8239)," "))</f>
        <v>#REF!</v>
      </c>
      <c r="AC1405" s="105" t="e">
        <f ca="1">TRIM(SUBSTITUTE(SUBSTITUTE(OFFSET(#REF!,0,COLUMN()-COLUMN($AL$1)),CHAR(160)," "),_xludf.UNICHAR(8239)," "))</f>
        <v>#REF!</v>
      </c>
      <c r="AD1405" s="107">
        <f t="shared" si="1338"/>
        <v>1</v>
      </c>
      <c r="AE1405" s="107" t="str">
        <f t="shared" si="1499"/>
        <v>2026-04</v>
      </c>
      <c r="AF1405" s="107">
        <f t="shared" si="1339"/>
        <v>0</v>
      </c>
      <c r="AG1405" s="107">
        <f t="shared" si="1340"/>
        <v>0</v>
      </c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</row>
    <row r="1406" spans="1:47" ht="24" customHeight="1" x14ac:dyDescent="0.3">
      <c r="A1406" s="46">
        <v>8</v>
      </c>
      <c r="B1406" s="108" t="s">
        <v>2379</v>
      </c>
      <c r="C1406" s="118">
        <v>46135</v>
      </c>
      <c r="D1406" s="108" t="str">
        <f t="array" ref="D1406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6" s="108">
        <v>456702075</v>
      </c>
      <c r="F1406" s="118">
        <v>27217</v>
      </c>
      <c r="G1406" s="108">
        <v>52</v>
      </c>
      <c r="H1406" s="124" t="str">
        <f t="shared" ref="H1406:H1467" si="1526">IF(G1406="","",IF(G1406&lt;=5,"0-5",IF(G1406&lt;=18,"6-18",IF(G1406&lt;=60,"19-60","+60"))))</f>
        <v>19-60</v>
      </c>
      <c r="I1406" s="125" t="s">
        <v>2226</v>
      </c>
      <c r="J1406" s="108" t="str">
        <f t="shared" si="1521"/>
        <v>female</v>
      </c>
      <c r="K1406" s="108">
        <v>599051883</v>
      </c>
      <c r="L1406" s="108" t="s">
        <v>35</v>
      </c>
      <c r="M1406" s="108" t="s">
        <v>83</v>
      </c>
      <c r="N1406" s="105" t="s">
        <v>84</v>
      </c>
      <c r="O1406" s="89"/>
      <c r="P1406" s="108" t="s">
        <v>85</v>
      </c>
      <c r="Q1406" s="136" t="s">
        <v>16</v>
      </c>
      <c r="R1406" s="139"/>
      <c r="S1406" s="88"/>
      <c r="T1406" s="90"/>
      <c r="U1406" s="90"/>
      <c r="V1406" s="88"/>
      <c r="W1406" s="88"/>
      <c r="X1406" s="107" t="str">
        <f t="shared" si="1496"/>
        <v>--1399-23-04</v>
      </c>
      <c r="Y1406" s="105" t="e">
        <f ca="1">TRIM(SUBSTITUTE(SUBSTITUTE(OFFSET(#REF!,0,COLUMN()-COLUMN($AL$1)),CHAR(160)," "),_xludf.UNICHAR(8239)," "))</f>
        <v>#REF!</v>
      </c>
      <c r="Z1406" s="105" t="e">
        <f ca="1">TRIM(SUBSTITUTE(SUBSTITUTE(OFFSET(#REF!,0,COLUMN()-COLUMN($AL$1)),CHAR(160)," "),_xludf.UNICHAR(8239)," "))</f>
        <v>#REF!</v>
      </c>
      <c r="AA1406" s="105" t="e">
        <f ca="1">TRIM(SUBSTITUTE(SUBSTITUTE(OFFSET(#REF!,0,COLUMN()-COLUMN($AL$1)),CHAR(160)," "),_xludf.UNICHAR(8239)," "))</f>
        <v>#REF!</v>
      </c>
      <c r="AB1406" s="105" t="e">
        <f ca="1">TRIM(SUBSTITUTE(SUBSTITUTE(OFFSET(#REF!,0,COLUMN()-COLUMN($AL$1)),CHAR(160)," "),_xludf.UNICHAR(8239)," "))</f>
        <v>#REF!</v>
      </c>
      <c r="AC1406" s="105" t="e">
        <f ca="1">TRIM(SUBSTITUTE(SUBSTITUTE(OFFSET(#REF!,0,COLUMN()-COLUMN($AL$1)),CHAR(160)," "),_xludf.UNICHAR(8239)," "))</f>
        <v>#REF!</v>
      </c>
      <c r="AD1406" s="107">
        <f t="shared" si="1338"/>
        <v>1</v>
      </c>
      <c r="AE1406" s="107" t="str">
        <f t="shared" si="1499"/>
        <v>2026-04</v>
      </c>
      <c r="AF1406" s="107">
        <f t="shared" si="1339"/>
        <v>0</v>
      </c>
      <c r="AG1406" s="107">
        <f t="shared" si="1340"/>
        <v>0</v>
      </c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</row>
    <row r="1407" spans="1:47" ht="24" customHeight="1" x14ac:dyDescent="0.3">
      <c r="A1407" s="46">
        <v>9</v>
      </c>
      <c r="B1407" s="108" t="s">
        <v>2380</v>
      </c>
      <c r="C1407" s="118">
        <v>46135</v>
      </c>
      <c r="D1407" s="108" t="str">
        <f t="array" ref="D1407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7" s="108">
        <v>402993315</v>
      </c>
      <c r="F1407" s="118">
        <v>36154</v>
      </c>
      <c r="G1407" s="108">
        <v>28</v>
      </c>
      <c r="H1407" s="124" t="str">
        <f t="shared" si="1526"/>
        <v>19-60</v>
      </c>
      <c r="I1407" s="125" t="s">
        <v>2226</v>
      </c>
      <c r="J1407" s="108" t="str">
        <f t="shared" si="1521"/>
        <v>female</v>
      </c>
      <c r="K1407" s="108">
        <v>597720997</v>
      </c>
      <c r="L1407" s="108" t="s">
        <v>35</v>
      </c>
      <c r="M1407" s="108" t="s">
        <v>83</v>
      </c>
      <c r="N1407" s="105" t="s">
        <v>84</v>
      </c>
      <c r="O1407" s="89"/>
      <c r="P1407" s="108" t="s">
        <v>85</v>
      </c>
      <c r="Q1407" s="136" t="s">
        <v>4</v>
      </c>
      <c r="R1407" s="139"/>
      <c r="S1407" s="88"/>
      <c r="T1407" s="90"/>
      <c r="U1407" s="90"/>
      <c r="V1407" s="88"/>
      <c r="W1407" s="88"/>
      <c r="X1407" s="107" t="str">
        <f t="shared" si="1496"/>
        <v>--1400-23-04</v>
      </c>
      <c r="Y1407" s="105" t="e">
        <f ca="1">TRIM(SUBSTITUTE(SUBSTITUTE(OFFSET(#REF!,0,COLUMN()-COLUMN($AL$1)),CHAR(160)," "),_xludf.UNICHAR(8239)," "))</f>
        <v>#REF!</v>
      </c>
      <c r="Z1407" s="105" t="e">
        <f ca="1">TRIM(SUBSTITUTE(SUBSTITUTE(OFFSET(#REF!,0,COLUMN()-COLUMN($AL$1)),CHAR(160)," "),_xludf.UNICHAR(8239)," "))</f>
        <v>#REF!</v>
      </c>
      <c r="AA1407" s="105" t="e">
        <f ca="1">TRIM(SUBSTITUTE(SUBSTITUTE(OFFSET(#REF!,0,COLUMN()-COLUMN($AL$1)),CHAR(160)," "),_xludf.UNICHAR(8239)," "))</f>
        <v>#REF!</v>
      </c>
      <c r="AB1407" s="105" t="e">
        <f ca="1">TRIM(SUBSTITUTE(SUBSTITUTE(OFFSET(#REF!,0,COLUMN()-COLUMN($AL$1)),CHAR(160)," "),_xludf.UNICHAR(8239)," "))</f>
        <v>#REF!</v>
      </c>
      <c r="AC1407" s="105" t="e">
        <f ca="1">TRIM(SUBSTITUTE(SUBSTITUTE(OFFSET(#REF!,0,COLUMN()-COLUMN($AL$1)),CHAR(160)," "),_xludf.UNICHAR(8239)," "))</f>
        <v>#REF!</v>
      </c>
      <c r="AD1407" s="107">
        <f t="shared" si="1338"/>
        <v>1</v>
      </c>
      <c r="AE1407" s="107" t="str">
        <f t="shared" si="1499"/>
        <v>2026-04</v>
      </c>
      <c r="AF1407" s="107">
        <f t="shared" si="1339"/>
        <v>1</v>
      </c>
      <c r="AG1407" s="107">
        <f t="shared" si="1340"/>
        <v>1</v>
      </c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</row>
    <row r="1408" spans="1:47" ht="24" customHeight="1" x14ac:dyDescent="0.3">
      <c r="A1408" s="46">
        <v>10</v>
      </c>
      <c r="B1408" s="108" t="s">
        <v>2381</v>
      </c>
      <c r="C1408" s="118">
        <v>46135</v>
      </c>
      <c r="D1408" s="108" t="str">
        <f t="array" ref="D1408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8" s="108">
        <v>445481609</v>
      </c>
      <c r="F1408" s="118">
        <v>44258</v>
      </c>
      <c r="G1408" s="108">
        <v>5</v>
      </c>
      <c r="H1408" s="124" t="str">
        <f t="shared" si="1526"/>
        <v>0-5</v>
      </c>
      <c r="I1408" s="125" t="s">
        <v>88</v>
      </c>
      <c r="J1408" s="108" t="str">
        <f t="shared" si="1521"/>
        <v>male</v>
      </c>
      <c r="K1408" s="108">
        <v>597720997</v>
      </c>
      <c r="L1408" s="108" t="s">
        <v>35</v>
      </c>
      <c r="M1408" s="108" t="s">
        <v>89</v>
      </c>
      <c r="N1408" s="105" t="s">
        <v>84</v>
      </c>
      <c r="O1408" s="89"/>
      <c r="P1408" s="108" t="s">
        <v>85</v>
      </c>
      <c r="Q1408" s="136" t="s">
        <v>16</v>
      </c>
      <c r="R1408" s="139"/>
      <c r="S1408" s="88"/>
      <c r="T1408" s="90"/>
      <c r="U1408" s="90"/>
      <c r="V1408" s="88"/>
      <c r="W1408" s="88"/>
      <c r="X1408" s="107" t="str">
        <f t="shared" si="1496"/>
        <v>--1401-23-04</v>
      </c>
      <c r="Y1408" s="105" t="e">
        <f ca="1">TRIM(SUBSTITUTE(SUBSTITUTE(OFFSET(#REF!,0,COLUMN()-COLUMN($AL$1)),CHAR(160)," "),_xludf.UNICHAR(8239)," "))</f>
        <v>#REF!</v>
      </c>
      <c r="Z1408" s="105" t="e">
        <f ca="1">TRIM(SUBSTITUTE(SUBSTITUTE(OFFSET(#REF!,0,COLUMN()-COLUMN($AL$1)),CHAR(160)," "),_xludf.UNICHAR(8239)," "))</f>
        <v>#REF!</v>
      </c>
      <c r="AA1408" s="105" t="e">
        <f ca="1">TRIM(SUBSTITUTE(SUBSTITUTE(OFFSET(#REF!,0,COLUMN()-COLUMN($AL$1)),CHAR(160)," "),_xludf.UNICHAR(8239)," "))</f>
        <v>#REF!</v>
      </c>
      <c r="AB1408" s="105" t="e">
        <f ca="1">TRIM(SUBSTITUTE(SUBSTITUTE(OFFSET(#REF!,0,COLUMN()-COLUMN($AL$1)),CHAR(160)," "),_xludf.UNICHAR(8239)," "))</f>
        <v>#REF!</v>
      </c>
      <c r="AC1408" s="105" t="e">
        <f ca="1">TRIM(SUBSTITUTE(SUBSTITUTE(OFFSET(#REF!,0,COLUMN()-COLUMN($AL$1)),CHAR(160)," "),_xludf.UNICHAR(8239)," "))</f>
        <v>#REF!</v>
      </c>
      <c r="AD1408" s="107">
        <f t="shared" si="1338"/>
        <v>1</v>
      </c>
      <c r="AE1408" s="107" t="str">
        <f t="shared" si="1499"/>
        <v>2026-04</v>
      </c>
      <c r="AF1408" s="107">
        <f t="shared" si="1339"/>
        <v>1</v>
      </c>
      <c r="AG1408" s="107">
        <f t="shared" si="1340"/>
        <v>1</v>
      </c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</row>
    <row r="1409" spans="1:47" ht="24" customHeight="1" x14ac:dyDescent="0.3">
      <c r="A1409" s="46">
        <v>11</v>
      </c>
      <c r="B1409" s="108" t="s">
        <v>2383</v>
      </c>
      <c r="C1409" s="118">
        <v>46135</v>
      </c>
      <c r="D1409" s="108" t="str">
        <f t="array" ref="D140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09" s="108">
        <v>409898657</v>
      </c>
      <c r="F1409" s="118">
        <v>38277</v>
      </c>
      <c r="G1409" s="108">
        <v>22</v>
      </c>
      <c r="H1409" s="124" t="str">
        <f t="shared" si="1526"/>
        <v>19-60</v>
      </c>
      <c r="I1409" s="125" t="s">
        <v>2226</v>
      </c>
      <c r="J1409" s="108" t="str">
        <f t="shared" si="1521"/>
        <v>female</v>
      </c>
      <c r="K1409" s="108">
        <v>592526857</v>
      </c>
      <c r="L1409" s="108" t="s">
        <v>35</v>
      </c>
      <c r="M1409" s="108" t="s">
        <v>83</v>
      </c>
      <c r="N1409" s="105" t="s">
        <v>84</v>
      </c>
      <c r="O1409" s="89"/>
      <c r="P1409" s="108" t="s">
        <v>85</v>
      </c>
      <c r="Q1409" s="136" t="s">
        <v>16</v>
      </c>
      <c r="R1409" s="139"/>
      <c r="S1409" s="88"/>
      <c r="T1409" s="90"/>
      <c r="U1409" s="90"/>
      <c r="V1409" s="88"/>
      <c r="W1409" s="88"/>
      <c r="X1409" s="107" t="str">
        <f t="shared" si="1496"/>
        <v>--1402-23-04</v>
      </c>
      <c r="Y1409" s="105" t="e">
        <f ca="1">TRIM(SUBSTITUTE(SUBSTITUTE(OFFSET(#REF!,0,COLUMN()-COLUMN($AL$1)),CHAR(160)," "),_xludf.UNICHAR(8239)," "))</f>
        <v>#REF!</v>
      </c>
      <c r="Z1409" s="105" t="e">
        <f ca="1">TRIM(SUBSTITUTE(SUBSTITUTE(OFFSET(#REF!,0,COLUMN()-COLUMN($AL$1)),CHAR(160)," "),_xludf.UNICHAR(8239)," "))</f>
        <v>#REF!</v>
      </c>
      <c r="AA1409" s="105" t="e">
        <f ca="1">TRIM(SUBSTITUTE(SUBSTITUTE(OFFSET(#REF!,0,COLUMN()-COLUMN($AL$1)),CHAR(160)," "),_xludf.UNICHAR(8239)," "))</f>
        <v>#REF!</v>
      </c>
      <c r="AB1409" s="105" t="e">
        <f ca="1">TRIM(SUBSTITUTE(SUBSTITUTE(OFFSET(#REF!,0,COLUMN()-COLUMN($AL$1)),CHAR(160)," "),_xludf.UNICHAR(8239)," "))</f>
        <v>#REF!</v>
      </c>
      <c r="AC1409" s="105" t="e">
        <f ca="1">TRIM(SUBSTITUTE(SUBSTITUTE(OFFSET(#REF!,0,COLUMN()-COLUMN($AL$1)),CHAR(160)," "),_xludf.UNICHAR(8239)," "))</f>
        <v>#REF!</v>
      </c>
      <c r="AD1409" s="107">
        <f t="shared" si="1338"/>
        <v>1</v>
      </c>
      <c r="AE1409" s="107" t="str">
        <f t="shared" si="1499"/>
        <v>2026-04</v>
      </c>
      <c r="AF1409" s="107">
        <f t="shared" si="1339"/>
        <v>1</v>
      </c>
      <c r="AG1409" s="107">
        <f t="shared" si="1340"/>
        <v>1</v>
      </c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</row>
    <row r="1410" spans="1:47" ht="24" customHeight="1" x14ac:dyDescent="0.3">
      <c r="A1410" s="46">
        <v>12</v>
      </c>
      <c r="B1410" s="108" t="s">
        <v>2385</v>
      </c>
      <c r="C1410" s="118">
        <v>46135</v>
      </c>
      <c r="D1410" s="108" t="str">
        <f t="array" ref="D141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0" s="108">
        <v>803297621</v>
      </c>
      <c r="F1410" s="118">
        <v>33580</v>
      </c>
      <c r="G1410" s="108">
        <v>35</v>
      </c>
      <c r="H1410" s="124" t="str">
        <f t="shared" si="1526"/>
        <v>19-60</v>
      </c>
      <c r="I1410" s="125" t="s">
        <v>2226</v>
      </c>
      <c r="J1410" s="108" t="str">
        <f t="shared" si="1521"/>
        <v>female</v>
      </c>
      <c r="K1410" s="108">
        <v>597672946</v>
      </c>
      <c r="L1410" s="108" t="s">
        <v>35</v>
      </c>
      <c r="M1410" s="108" t="s">
        <v>83</v>
      </c>
      <c r="N1410" s="105" t="s">
        <v>84</v>
      </c>
      <c r="O1410" s="89"/>
      <c r="P1410" s="108" t="s">
        <v>85</v>
      </c>
      <c r="Q1410" s="140"/>
      <c r="R1410" s="140" t="s">
        <v>27</v>
      </c>
      <c r="S1410" s="88"/>
      <c r="T1410" s="90"/>
      <c r="U1410" s="90"/>
      <c r="V1410" s="88"/>
      <c r="W1410" s="88"/>
      <c r="X1410" s="107" t="str">
        <f t="shared" si="1496"/>
        <v>--1403-23-04</v>
      </c>
      <c r="Y1410" s="105" t="e">
        <f t="shared" ref="Y1410:AC1410" ca="1" si="1527">TRIM(SUBSTITUTE(SUBSTITUTE(OFFSET($Q1410,0,COLUMN()-COLUMN($AL$1)),CHAR(160)," "),_xludf.UNICHAR(8239)," "))</f>
        <v>#NAME?</v>
      </c>
      <c r="Z1410" s="105" t="e">
        <f t="shared" ca="1" si="1527"/>
        <v>#NAME?</v>
      </c>
      <c r="AA1410" s="105" t="e">
        <f t="shared" ca="1" si="1527"/>
        <v>#NAME?</v>
      </c>
      <c r="AB1410" s="105" t="e">
        <f t="shared" ca="1" si="1527"/>
        <v>#NAME?</v>
      </c>
      <c r="AC1410" s="105" t="e">
        <f t="shared" ca="1" si="1527"/>
        <v>#NAME?</v>
      </c>
      <c r="AD1410" s="107">
        <f t="shared" si="1338"/>
        <v>1</v>
      </c>
      <c r="AE1410" s="107" t="str">
        <f t="shared" si="1499"/>
        <v>2026-04</v>
      </c>
      <c r="AF1410" s="107">
        <f t="shared" si="1339"/>
        <v>1</v>
      </c>
      <c r="AG1410" s="107">
        <f t="shared" si="1340"/>
        <v>1</v>
      </c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</row>
    <row r="1411" spans="1:47" ht="24" customHeight="1" x14ac:dyDescent="0.3">
      <c r="A1411" s="46">
        <v>13</v>
      </c>
      <c r="B1411" s="108" t="s">
        <v>2386</v>
      </c>
      <c r="C1411" s="118">
        <v>46135</v>
      </c>
      <c r="D1411" s="108" t="str">
        <f t="array" ref="D141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1" s="108">
        <v>901387803</v>
      </c>
      <c r="F1411" s="118">
        <v>28266</v>
      </c>
      <c r="G1411" s="108">
        <v>49</v>
      </c>
      <c r="H1411" s="124" t="str">
        <f t="shared" si="1526"/>
        <v>19-60</v>
      </c>
      <c r="I1411" s="125" t="s">
        <v>2226</v>
      </c>
      <c r="J1411" s="108" t="str">
        <f t="shared" si="1521"/>
        <v>female</v>
      </c>
      <c r="K1411" s="108">
        <v>595673291</v>
      </c>
      <c r="L1411" s="108" t="s">
        <v>35</v>
      </c>
      <c r="M1411" s="108" t="s">
        <v>83</v>
      </c>
      <c r="N1411" s="105" t="s">
        <v>84</v>
      </c>
      <c r="O1411" s="89"/>
      <c r="P1411" s="108" t="s">
        <v>85</v>
      </c>
      <c r="Q1411" s="136" t="s">
        <v>4</v>
      </c>
      <c r="R1411" s="139"/>
      <c r="S1411" s="88"/>
      <c r="T1411" s="90"/>
      <c r="U1411" s="90"/>
      <c r="V1411" s="88"/>
      <c r="W1411" s="88"/>
      <c r="X1411" s="107" t="str">
        <f t="shared" si="1496"/>
        <v>--1404-23-04</v>
      </c>
      <c r="Y1411" s="105" t="e">
        <f ca="1">TRIM(SUBSTITUTE(SUBSTITUTE(OFFSET(#REF!,0,COLUMN()-COLUMN($AL$1)),CHAR(160)," "),_xludf.UNICHAR(8239)," "))</f>
        <v>#REF!</v>
      </c>
      <c r="Z1411" s="105" t="e">
        <f ca="1">TRIM(SUBSTITUTE(SUBSTITUTE(OFFSET(#REF!,0,COLUMN()-COLUMN($AL$1)),CHAR(160)," "),_xludf.UNICHAR(8239)," "))</f>
        <v>#REF!</v>
      </c>
      <c r="AA1411" s="105" t="e">
        <f ca="1">TRIM(SUBSTITUTE(SUBSTITUTE(OFFSET(#REF!,0,COLUMN()-COLUMN($AL$1)),CHAR(160)," "),_xludf.UNICHAR(8239)," "))</f>
        <v>#REF!</v>
      </c>
      <c r="AB1411" s="105" t="e">
        <f ca="1">TRIM(SUBSTITUTE(SUBSTITUTE(OFFSET(#REF!,0,COLUMN()-COLUMN($AL$1)),CHAR(160)," "),_xludf.UNICHAR(8239)," "))</f>
        <v>#REF!</v>
      </c>
      <c r="AC1411" s="105" t="e">
        <f ca="1">TRIM(SUBSTITUTE(SUBSTITUTE(OFFSET(#REF!,0,COLUMN()-COLUMN($AL$1)),CHAR(160)," "),_xludf.UNICHAR(8239)," "))</f>
        <v>#REF!</v>
      </c>
      <c r="AD1411" s="107">
        <f t="shared" si="1338"/>
        <v>1</v>
      </c>
      <c r="AE1411" s="107" t="str">
        <f t="shared" si="1499"/>
        <v>2026-04</v>
      </c>
      <c r="AF1411" s="107">
        <f t="shared" si="1339"/>
        <v>1</v>
      </c>
      <c r="AG1411" s="107">
        <f t="shared" si="1340"/>
        <v>1</v>
      </c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</row>
    <row r="1412" spans="1:47" ht="24" customHeight="1" x14ac:dyDescent="0.3">
      <c r="A1412" s="46">
        <v>14</v>
      </c>
      <c r="B1412" s="108" t="s">
        <v>2388</v>
      </c>
      <c r="C1412" s="118">
        <v>46135</v>
      </c>
      <c r="D1412" s="108" t="str">
        <f t="array" ref="D141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2" s="108">
        <v>801516642</v>
      </c>
      <c r="F1412" s="118">
        <v>32092</v>
      </c>
      <c r="G1412" s="108">
        <v>39</v>
      </c>
      <c r="H1412" s="124" t="str">
        <f t="shared" si="1526"/>
        <v>19-60</v>
      </c>
      <c r="I1412" s="125" t="s">
        <v>2226</v>
      </c>
      <c r="J1412" s="108" t="str">
        <f t="shared" si="1521"/>
        <v>female</v>
      </c>
      <c r="K1412" s="108">
        <v>599177913</v>
      </c>
      <c r="L1412" s="108" t="s">
        <v>35</v>
      </c>
      <c r="M1412" s="108" t="s">
        <v>83</v>
      </c>
      <c r="N1412" s="105" t="s">
        <v>84</v>
      </c>
      <c r="O1412" s="89"/>
      <c r="P1412" s="108" t="s">
        <v>85</v>
      </c>
      <c r="Q1412" s="140"/>
      <c r="R1412" s="140" t="s">
        <v>37</v>
      </c>
      <c r="S1412" s="88"/>
      <c r="T1412" s="90"/>
      <c r="U1412" s="90"/>
      <c r="V1412" s="88"/>
      <c r="W1412" s="88"/>
      <c r="X1412" s="107" t="str">
        <f t="shared" si="1496"/>
        <v>--1405-23-04</v>
      </c>
      <c r="Y1412" s="105" t="e">
        <f t="shared" ref="Y1412:AC1412" ca="1" si="1528">TRIM(SUBSTITUTE(SUBSTITUTE(OFFSET($Q1412,0,COLUMN()-COLUMN($AL$1)),CHAR(160)," "),_xludf.UNICHAR(8239)," "))</f>
        <v>#NAME?</v>
      </c>
      <c r="Z1412" s="105" t="e">
        <f t="shared" ca="1" si="1528"/>
        <v>#NAME?</v>
      </c>
      <c r="AA1412" s="105" t="e">
        <f t="shared" ca="1" si="1528"/>
        <v>#NAME?</v>
      </c>
      <c r="AB1412" s="105" t="e">
        <f t="shared" ca="1" si="1528"/>
        <v>#NAME?</v>
      </c>
      <c r="AC1412" s="105" t="e">
        <f t="shared" ca="1" si="1528"/>
        <v>#NAME?</v>
      </c>
      <c r="AD1412" s="107">
        <f t="shared" si="1338"/>
        <v>1</v>
      </c>
      <c r="AE1412" s="107" t="str">
        <f t="shared" si="1499"/>
        <v>2026-04</v>
      </c>
      <c r="AF1412" s="107">
        <f t="shared" si="1339"/>
        <v>1</v>
      </c>
      <c r="AG1412" s="107">
        <f t="shared" si="1340"/>
        <v>1</v>
      </c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</row>
    <row r="1413" spans="1:47" ht="24" customHeight="1" x14ac:dyDescent="0.3">
      <c r="A1413" s="46">
        <v>15</v>
      </c>
      <c r="B1413" s="108" t="s">
        <v>2389</v>
      </c>
      <c r="C1413" s="118">
        <v>46135</v>
      </c>
      <c r="D1413" s="108" t="str">
        <f t="array" ref="D1413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3" s="108">
        <v>801968850</v>
      </c>
      <c r="F1413" s="118">
        <v>32537</v>
      </c>
      <c r="G1413" s="108">
        <v>37</v>
      </c>
      <c r="H1413" s="124" t="str">
        <f t="shared" si="1526"/>
        <v>19-60</v>
      </c>
      <c r="I1413" s="125" t="s">
        <v>2226</v>
      </c>
      <c r="J1413" s="108" t="str">
        <f t="shared" si="1521"/>
        <v>female</v>
      </c>
      <c r="K1413" s="108">
        <v>599255889</v>
      </c>
      <c r="L1413" s="108" t="s">
        <v>35</v>
      </c>
      <c r="M1413" s="108" t="s">
        <v>83</v>
      </c>
      <c r="N1413" s="105" t="s">
        <v>84</v>
      </c>
      <c r="O1413" s="89"/>
      <c r="P1413" s="108" t="s">
        <v>85</v>
      </c>
      <c r="Q1413" s="136" t="s">
        <v>4</v>
      </c>
      <c r="R1413" s="139"/>
      <c r="S1413" s="88"/>
      <c r="T1413" s="90"/>
      <c r="U1413" s="90"/>
      <c r="V1413" s="88"/>
      <c r="W1413" s="88"/>
      <c r="X1413" s="107" t="str">
        <f t="shared" si="1496"/>
        <v>--1406-23-04</v>
      </c>
      <c r="Y1413" s="105" t="e">
        <f ca="1">TRIM(SUBSTITUTE(SUBSTITUTE(OFFSET(#REF!,0,COLUMN()-COLUMN($AL$1)),CHAR(160)," "),_xludf.UNICHAR(8239)," "))</f>
        <v>#REF!</v>
      </c>
      <c r="Z1413" s="105" t="e">
        <f ca="1">TRIM(SUBSTITUTE(SUBSTITUTE(OFFSET(#REF!,0,COLUMN()-COLUMN($AL$1)),CHAR(160)," "),_xludf.UNICHAR(8239)," "))</f>
        <v>#REF!</v>
      </c>
      <c r="AA1413" s="105" t="e">
        <f ca="1">TRIM(SUBSTITUTE(SUBSTITUTE(OFFSET(#REF!,0,COLUMN()-COLUMN($AL$1)),CHAR(160)," "),_xludf.UNICHAR(8239)," "))</f>
        <v>#REF!</v>
      </c>
      <c r="AB1413" s="105" t="e">
        <f ca="1">TRIM(SUBSTITUTE(SUBSTITUTE(OFFSET(#REF!,0,COLUMN()-COLUMN($AL$1)),CHAR(160)," "),_xludf.UNICHAR(8239)," "))</f>
        <v>#REF!</v>
      </c>
      <c r="AC1413" s="105" t="e">
        <f ca="1">TRIM(SUBSTITUTE(SUBSTITUTE(OFFSET(#REF!,0,COLUMN()-COLUMN($AL$1)),CHAR(160)," "),_xludf.UNICHAR(8239)," "))</f>
        <v>#REF!</v>
      </c>
      <c r="AD1413" s="107">
        <f t="shared" si="1338"/>
        <v>1</v>
      </c>
      <c r="AE1413" s="107" t="str">
        <f t="shared" si="1499"/>
        <v>2026-04</v>
      </c>
      <c r="AF1413" s="107">
        <f t="shared" si="1339"/>
        <v>1</v>
      </c>
      <c r="AG1413" s="107">
        <f t="shared" si="1340"/>
        <v>1</v>
      </c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</row>
    <row r="1414" spans="1:47" ht="24" customHeight="1" x14ac:dyDescent="0.3">
      <c r="A1414" s="46">
        <v>16</v>
      </c>
      <c r="B1414" s="108" t="s">
        <v>2390</v>
      </c>
      <c r="C1414" s="118">
        <v>46135</v>
      </c>
      <c r="D1414" s="108" t="str">
        <f t="array" ref="D1414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4" s="108">
        <v>921195848</v>
      </c>
      <c r="F1414" s="118">
        <v>25360</v>
      </c>
      <c r="G1414" s="108">
        <v>56</v>
      </c>
      <c r="H1414" s="124" t="str">
        <f t="shared" si="1526"/>
        <v>19-60</v>
      </c>
      <c r="I1414" s="125" t="s">
        <v>88</v>
      </c>
      <c r="J1414" s="108" t="str">
        <f t="shared" si="1521"/>
        <v>male</v>
      </c>
      <c r="K1414" s="108">
        <v>598786975</v>
      </c>
      <c r="L1414" s="108" t="s">
        <v>35</v>
      </c>
      <c r="M1414" s="108" t="s">
        <v>83</v>
      </c>
      <c r="N1414" s="105" t="s">
        <v>84</v>
      </c>
      <c r="O1414" s="89"/>
      <c r="P1414" s="108" t="s">
        <v>85</v>
      </c>
      <c r="Q1414" s="136" t="s">
        <v>4</v>
      </c>
      <c r="R1414" s="139"/>
      <c r="S1414" s="88"/>
      <c r="T1414" s="90"/>
      <c r="U1414" s="90"/>
      <c r="V1414" s="88"/>
      <c r="W1414" s="88"/>
      <c r="X1414" s="107" t="str">
        <f t="shared" si="1496"/>
        <v>--1407-23-04</v>
      </c>
      <c r="Y1414" s="105" t="e">
        <f ca="1">TRIM(SUBSTITUTE(SUBSTITUTE(OFFSET(#REF!,0,COLUMN()-COLUMN($AL$1)),CHAR(160)," "),_xludf.UNICHAR(8239)," "))</f>
        <v>#REF!</v>
      </c>
      <c r="Z1414" s="105" t="e">
        <f ca="1">TRIM(SUBSTITUTE(SUBSTITUTE(OFFSET(#REF!,0,COLUMN()-COLUMN($AL$1)),CHAR(160)," "),_xludf.UNICHAR(8239)," "))</f>
        <v>#REF!</v>
      </c>
      <c r="AA1414" s="105" t="e">
        <f ca="1">TRIM(SUBSTITUTE(SUBSTITUTE(OFFSET(#REF!,0,COLUMN()-COLUMN($AL$1)),CHAR(160)," "),_xludf.UNICHAR(8239)," "))</f>
        <v>#REF!</v>
      </c>
      <c r="AB1414" s="105" t="e">
        <f ca="1">TRIM(SUBSTITUTE(SUBSTITUTE(OFFSET(#REF!,0,COLUMN()-COLUMN($AL$1)),CHAR(160)," "),_xludf.UNICHAR(8239)," "))</f>
        <v>#REF!</v>
      </c>
      <c r="AC1414" s="105" t="e">
        <f ca="1">TRIM(SUBSTITUTE(SUBSTITUTE(OFFSET(#REF!,0,COLUMN()-COLUMN($AL$1)),CHAR(160)," "),_xludf.UNICHAR(8239)," "))</f>
        <v>#REF!</v>
      </c>
      <c r="AD1414" s="107">
        <f t="shared" si="1338"/>
        <v>1</v>
      </c>
      <c r="AE1414" s="107" t="str">
        <f t="shared" si="1499"/>
        <v>2026-04</v>
      </c>
      <c r="AF1414" s="107">
        <f t="shared" si="1339"/>
        <v>1</v>
      </c>
      <c r="AG1414" s="107">
        <f t="shared" si="1340"/>
        <v>1</v>
      </c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</row>
    <row r="1415" spans="1:47" ht="24" customHeight="1" x14ac:dyDescent="0.3">
      <c r="A1415" s="46">
        <v>17</v>
      </c>
      <c r="B1415" s="108" t="s">
        <v>2391</v>
      </c>
      <c r="C1415" s="118">
        <v>46135</v>
      </c>
      <c r="D1415" s="108" t="str">
        <f t="array" ref="D1415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5" s="108">
        <v>942397241</v>
      </c>
      <c r="F1415" s="118">
        <v>21595</v>
      </c>
      <c r="G1415" s="108">
        <v>67</v>
      </c>
      <c r="H1415" s="124" t="str">
        <f t="shared" si="1526"/>
        <v>+60</v>
      </c>
      <c r="I1415" s="125" t="s">
        <v>2226</v>
      </c>
      <c r="J1415" s="108" t="str">
        <f t="shared" si="1521"/>
        <v>female</v>
      </c>
      <c r="K1415" s="108">
        <v>597817489</v>
      </c>
      <c r="L1415" s="108" t="s">
        <v>35</v>
      </c>
      <c r="M1415" s="108" t="s">
        <v>83</v>
      </c>
      <c r="N1415" s="105" t="s">
        <v>84</v>
      </c>
      <c r="O1415" s="89"/>
      <c r="P1415" s="108" t="s">
        <v>85</v>
      </c>
      <c r="Q1415" s="136" t="s">
        <v>4</v>
      </c>
      <c r="R1415" s="139"/>
      <c r="S1415" s="88"/>
      <c r="T1415" s="90"/>
      <c r="U1415" s="90"/>
      <c r="V1415" s="88"/>
      <c r="W1415" s="88"/>
      <c r="X1415" s="107" t="str">
        <f t="shared" si="1496"/>
        <v>--1408-23-04</v>
      </c>
      <c r="Y1415" s="105" t="e">
        <f ca="1">TRIM(SUBSTITUTE(SUBSTITUTE(OFFSET(#REF!,0,COLUMN()-COLUMN($AL$1)),CHAR(160)," "),_xludf.UNICHAR(8239)," "))</f>
        <v>#REF!</v>
      </c>
      <c r="Z1415" s="105" t="e">
        <f ca="1">TRIM(SUBSTITUTE(SUBSTITUTE(OFFSET(#REF!,0,COLUMN()-COLUMN($AL$1)),CHAR(160)," "),_xludf.UNICHAR(8239)," "))</f>
        <v>#REF!</v>
      </c>
      <c r="AA1415" s="105" t="e">
        <f ca="1">TRIM(SUBSTITUTE(SUBSTITUTE(OFFSET(#REF!,0,COLUMN()-COLUMN($AL$1)),CHAR(160)," "),_xludf.UNICHAR(8239)," "))</f>
        <v>#REF!</v>
      </c>
      <c r="AB1415" s="105" t="e">
        <f ca="1">TRIM(SUBSTITUTE(SUBSTITUTE(OFFSET(#REF!,0,COLUMN()-COLUMN($AL$1)),CHAR(160)," "),_xludf.UNICHAR(8239)," "))</f>
        <v>#REF!</v>
      </c>
      <c r="AC1415" s="105" t="e">
        <f ca="1">TRIM(SUBSTITUTE(SUBSTITUTE(OFFSET(#REF!,0,COLUMN()-COLUMN($AL$1)),CHAR(160)," "),_xludf.UNICHAR(8239)," "))</f>
        <v>#REF!</v>
      </c>
      <c r="AD1415" s="107">
        <f t="shared" si="1338"/>
        <v>1</v>
      </c>
      <c r="AE1415" s="107" t="str">
        <f t="shared" si="1499"/>
        <v>2026-04</v>
      </c>
      <c r="AF1415" s="107">
        <f t="shared" si="1339"/>
        <v>1</v>
      </c>
      <c r="AG1415" s="107">
        <f t="shared" si="1340"/>
        <v>1</v>
      </c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</row>
    <row r="1416" spans="1:47" ht="24" customHeight="1" x14ac:dyDescent="0.3">
      <c r="A1416" s="46">
        <v>18</v>
      </c>
      <c r="B1416" s="108" t="s">
        <v>2392</v>
      </c>
      <c r="C1416" s="118">
        <v>46135</v>
      </c>
      <c r="D1416" s="108" t="str">
        <f t="array" ref="D1416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6" s="108">
        <v>405878240</v>
      </c>
      <c r="F1416" s="118">
        <v>36761</v>
      </c>
      <c r="G1416" s="108">
        <v>26</v>
      </c>
      <c r="H1416" s="124" t="str">
        <f t="shared" si="1526"/>
        <v>19-60</v>
      </c>
      <c r="I1416" s="125" t="s">
        <v>2226</v>
      </c>
      <c r="J1416" s="108" t="str">
        <f t="shared" si="1521"/>
        <v>female</v>
      </c>
      <c r="K1416" s="108">
        <v>599533199</v>
      </c>
      <c r="L1416" s="108" t="s">
        <v>44</v>
      </c>
      <c r="M1416" s="108" t="s">
        <v>83</v>
      </c>
      <c r="N1416" s="105" t="s">
        <v>84</v>
      </c>
      <c r="O1416" s="89"/>
      <c r="P1416" s="108" t="s">
        <v>85</v>
      </c>
      <c r="Q1416" s="136" t="s">
        <v>16</v>
      </c>
      <c r="R1416" s="139"/>
      <c r="S1416" s="88"/>
      <c r="T1416" s="90"/>
      <c r="U1416" s="90"/>
      <c r="V1416" s="88"/>
      <c r="W1416" s="88"/>
      <c r="X1416" s="107" t="str">
        <f t="shared" si="1496"/>
        <v>--1409-23-04</v>
      </c>
      <c r="Y1416" s="105" t="e">
        <f ca="1">TRIM(SUBSTITUTE(SUBSTITUTE(OFFSET(#REF!,0,COLUMN()-COLUMN($AL$1)),CHAR(160)," "),_xludf.UNICHAR(8239)," "))</f>
        <v>#REF!</v>
      </c>
      <c r="Z1416" s="105" t="e">
        <f ca="1">TRIM(SUBSTITUTE(SUBSTITUTE(OFFSET(#REF!,0,COLUMN()-COLUMN($AL$1)),CHAR(160)," "),_xludf.UNICHAR(8239)," "))</f>
        <v>#REF!</v>
      </c>
      <c r="AA1416" s="105" t="e">
        <f ca="1">TRIM(SUBSTITUTE(SUBSTITUTE(OFFSET(#REF!,0,COLUMN()-COLUMN($AL$1)),CHAR(160)," "),_xludf.UNICHAR(8239)," "))</f>
        <v>#REF!</v>
      </c>
      <c r="AB1416" s="105" t="e">
        <f ca="1">TRIM(SUBSTITUTE(SUBSTITUTE(OFFSET(#REF!,0,COLUMN()-COLUMN($AL$1)),CHAR(160)," "),_xludf.UNICHAR(8239)," "))</f>
        <v>#REF!</v>
      </c>
      <c r="AC1416" s="105" t="e">
        <f ca="1">TRIM(SUBSTITUTE(SUBSTITUTE(OFFSET(#REF!,0,COLUMN()-COLUMN($AL$1)),CHAR(160)," "),_xludf.UNICHAR(8239)," "))</f>
        <v>#REF!</v>
      </c>
      <c r="AD1416" s="107">
        <f t="shared" si="1338"/>
        <v>1</v>
      </c>
      <c r="AE1416" s="107" t="str">
        <f t="shared" si="1499"/>
        <v>2026-04</v>
      </c>
      <c r="AF1416" s="107">
        <f t="shared" si="1339"/>
        <v>0</v>
      </c>
      <c r="AG1416" s="107">
        <f t="shared" si="1340"/>
        <v>0</v>
      </c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</row>
    <row r="1417" spans="1:47" ht="24" customHeight="1" x14ac:dyDescent="0.3">
      <c r="A1417" s="46">
        <v>19</v>
      </c>
      <c r="B1417" s="108" t="s">
        <v>2394</v>
      </c>
      <c r="C1417" s="118">
        <v>46135</v>
      </c>
      <c r="D1417" s="108" t="str">
        <f t="array" ref="D1417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7" s="108">
        <v>900166117</v>
      </c>
      <c r="F1417" s="118">
        <v>27217</v>
      </c>
      <c r="G1417" s="108">
        <v>52</v>
      </c>
      <c r="H1417" s="124" t="str">
        <f t="shared" si="1526"/>
        <v>19-60</v>
      </c>
      <c r="I1417" s="125" t="s">
        <v>2226</v>
      </c>
      <c r="J1417" s="108" t="str">
        <f t="shared" si="1521"/>
        <v>female</v>
      </c>
      <c r="K1417" s="108">
        <v>566461400</v>
      </c>
      <c r="L1417" s="108" t="s">
        <v>2451</v>
      </c>
      <c r="M1417" s="108" t="s">
        <v>83</v>
      </c>
      <c r="N1417" s="105" t="s">
        <v>84</v>
      </c>
      <c r="O1417" s="89"/>
      <c r="P1417" s="108" t="s">
        <v>85</v>
      </c>
      <c r="Q1417" s="136" t="s">
        <v>4</v>
      </c>
      <c r="R1417" s="139"/>
      <c r="S1417" s="88"/>
      <c r="T1417" s="90"/>
      <c r="U1417" s="90"/>
      <c r="V1417" s="88"/>
      <c r="W1417" s="88"/>
      <c r="X1417" s="107" t="str">
        <f t="shared" si="1496"/>
        <v>--1410-23-04</v>
      </c>
      <c r="Y1417" s="105" t="e">
        <f ca="1">TRIM(SUBSTITUTE(SUBSTITUTE(OFFSET(#REF!,0,COLUMN()-COLUMN($AL$1)),CHAR(160)," "),_xludf.UNICHAR(8239)," "))</f>
        <v>#REF!</v>
      </c>
      <c r="Z1417" s="105" t="e">
        <f ca="1">TRIM(SUBSTITUTE(SUBSTITUTE(OFFSET(#REF!,0,COLUMN()-COLUMN($AL$1)),CHAR(160)," "),_xludf.UNICHAR(8239)," "))</f>
        <v>#REF!</v>
      </c>
      <c r="AA1417" s="105" t="e">
        <f ca="1">TRIM(SUBSTITUTE(SUBSTITUTE(OFFSET(#REF!,0,COLUMN()-COLUMN($AL$1)),CHAR(160)," "),_xludf.UNICHAR(8239)," "))</f>
        <v>#REF!</v>
      </c>
      <c r="AB1417" s="105" t="e">
        <f ca="1">TRIM(SUBSTITUTE(SUBSTITUTE(OFFSET(#REF!,0,COLUMN()-COLUMN($AL$1)),CHAR(160)," "),_xludf.UNICHAR(8239)," "))</f>
        <v>#REF!</v>
      </c>
      <c r="AC1417" s="105" t="e">
        <f ca="1">TRIM(SUBSTITUTE(SUBSTITUTE(OFFSET(#REF!,0,COLUMN()-COLUMN($AL$1)),CHAR(160)," "),_xludf.UNICHAR(8239)," "))</f>
        <v>#REF!</v>
      </c>
      <c r="AD1417" s="107">
        <f t="shared" si="1338"/>
        <v>1</v>
      </c>
      <c r="AE1417" s="107" t="str">
        <f t="shared" si="1499"/>
        <v>2026-04</v>
      </c>
      <c r="AF1417" s="107">
        <f t="shared" si="1339"/>
        <v>1</v>
      </c>
      <c r="AG1417" s="107">
        <f t="shared" si="1340"/>
        <v>1</v>
      </c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</row>
    <row r="1418" spans="1:47" ht="24" customHeight="1" x14ac:dyDescent="0.3">
      <c r="A1418" s="46">
        <v>20</v>
      </c>
      <c r="B1418" s="108" t="s">
        <v>2396</v>
      </c>
      <c r="C1418" s="118">
        <v>46135</v>
      </c>
      <c r="D1418" s="108" t="str">
        <f t="array" ref="D1418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8" s="108">
        <v>445382369</v>
      </c>
      <c r="F1418" s="118">
        <v>44942</v>
      </c>
      <c r="G1418" s="108">
        <v>3</v>
      </c>
      <c r="H1418" s="124" t="str">
        <f t="shared" si="1526"/>
        <v>0-5</v>
      </c>
      <c r="I1418" s="125" t="s">
        <v>2226</v>
      </c>
      <c r="J1418" s="108" t="str">
        <f t="shared" si="1521"/>
        <v>female</v>
      </c>
      <c r="K1418" s="108">
        <v>599533199</v>
      </c>
      <c r="L1418" s="108" t="s">
        <v>44</v>
      </c>
      <c r="M1418" s="108" t="s">
        <v>89</v>
      </c>
      <c r="N1418" s="105" t="s">
        <v>84</v>
      </c>
      <c r="O1418" s="89"/>
      <c r="P1418" s="108" t="s">
        <v>85</v>
      </c>
      <c r="Q1418" s="136" t="s">
        <v>16</v>
      </c>
      <c r="R1418" s="139"/>
      <c r="S1418" s="88"/>
      <c r="T1418" s="90"/>
      <c r="U1418" s="90"/>
      <c r="V1418" s="88"/>
      <c r="W1418" s="88"/>
      <c r="X1418" s="107" t="str">
        <f t="shared" si="1496"/>
        <v>--1411-23-04</v>
      </c>
      <c r="Y1418" s="105" t="e">
        <f ca="1">TRIM(SUBSTITUTE(SUBSTITUTE(OFFSET(#REF!,0,COLUMN()-COLUMN($AL$1)),CHAR(160)," "),_xludf.UNICHAR(8239)," "))</f>
        <v>#REF!</v>
      </c>
      <c r="Z1418" s="105" t="e">
        <f ca="1">TRIM(SUBSTITUTE(SUBSTITUTE(OFFSET(#REF!,0,COLUMN()-COLUMN($AL$1)),CHAR(160)," "),_xludf.UNICHAR(8239)," "))</f>
        <v>#REF!</v>
      </c>
      <c r="AA1418" s="105" t="e">
        <f ca="1">TRIM(SUBSTITUTE(SUBSTITUTE(OFFSET(#REF!,0,COLUMN()-COLUMN($AL$1)),CHAR(160)," "),_xludf.UNICHAR(8239)," "))</f>
        <v>#REF!</v>
      </c>
      <c r="AB1418" s="105" t="e">
        <f ca="1">TRIM(SUBSTITUTE(SUBSTITUTE(OFFSET(#REF!,0,COLUMN()-COLUMN($AL$1)),CHAR(160)," "),_xludf.UNICHAR(8239)," "))</f>
        <v>#REF!</v>
      </c>
      <c r="AC1418" s="105" t="e">
        <f ca="1">TRIM(SUBSTITUTE(SUBSTITUTE(OFFSET(#REF!,0,COLUMN()-COLUMN($AL$1)),CHAR(160)," "),_xludf.UNICHAR(8239)," "))</f>
        <v>#REF!</v>
      </c>
      <c r="AD1418" s="107">
        <f t="shared" si="1338"/>
        <v>1</v>
      </c>
      <c r="AE1418" s="107" t="str">
        <f t="shared" si="1499"/>
        <v>2026-04</v>
      </c>
      <c r="AF1418" s="107">
        <f t="shared" si="1339"/>
        <v>1</v>
      </c>
      <c r="AG1418" s="107">
        <f t="shared" si="1340"/>
        <v>1</v>
      </c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</row>
    <row r="1419" spans="1:47" ht="24" customHeight="1" x14ac:dyDescent="0.3">
      <c r="A1419" s="46">
        <v>21</v>
      </c>
      <c r="B1419" s="108" t="s">
        <v>2397</v>
      </c>
      <c r="C1419" s="118">
        <v>46135</v>
      </c>
      <c r="D1419" s="108" t="str">
        <f t="array" ref="D141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19" s="108">
        <v>802702472</v>
      </c>
      <c r="F1419" s="118">
        <v>33355</v>
      </c>
      <c r="G1419" s="108">
        <v>35</v>
      </c>
      <c r="H1419" s="124" t="str">
        <f>IF(G1419="","",IF(G1419&lt;=5,"0-5",IF(G1419&lt;=18,"6-18",IF(G1419&lt;=60,"19-60","+60"))))</f>
        <v>19-60</v>
      </c>
      <c r="I1419" s="125" t="s">
        <v>88</v>
      </c>
      <c r="J1419" s="108" t="str">
        <f t="shared" si="1521"/>
        <v>male</v>
      </c>
      <c r="K1419" s="108">
        <v>599655865</v>
      </c>
      <c r="L1419" s="108" t="s">
        <v>35</v>
      </c>
      <c r="M1419" s="108" t="s">
        <v>83</v>
      </c>
      <c r="N1419" s="105" t="s">
        <v>84</v>
      </c>
      <c r="O1419" s="89"/>
      <c r="P1419" s="108" t="s">
        <v>85</v>
      </c>
      <c r="Q1419" s="136" t="s">
        <v>16</v>
      </c>
      <c r="R1419" s="139"/>
      <c r="S1419" s="88"/>
      <c r="T1419" s="90"/>
      <c r="U1419" s="90"/>
      <c r="V1419" s="88"/>
      <c r="W1419" s="88"/>
      <c r="X1419" s="107" t="str">
        <f t="shared" si="1496"/>
        <v>--1412-23-04</v>
      </c>
      <c r="Y1419" s="105" t="e">
        <f ca="1">TRIM(SUBSTITUTE(SUBSTITUTE(OFFSET(#REF!,0,COLUMN()-COLUMN($AL$1)),CHAR(160)," "),_xludf.UNICHAR(8239)," "))</f>
        <v>#REF!</v>
      </c>
      <c r="Z1419" s="105" t="e">
        <f ca="1">TRIM(SUBSTITUTE(SUBSTITUTE(OFFSET(#REF!,0,COLUMN()-COLUMN($AL$1)),CHAR(160)," "),_xludf.UNICHAR(8239)," "))</f>
        <v>#REF!</v>
      </c>
      <c r="AA1419" s="105" t="e">
        <f ca="1">TRIM(SUBSTITUTE(SUBSTITUTE(OFFSET(#REF!,0,COLUMN()-COLUMN($AL$1)),CHAR(160)," "),_xludf.UNICHAR(8239)," "))</f>
        <v>#REF!</v>
      </c>
      <c r="AB1419" s="105" t="e">
        <f ca="1">TRIM(SUBSTITUTE(SUBSTITUTE(OFFSET(#REF!,0,COLUMN()-COLUMN($AL$1)),CHAR(160)," "),_xludf.UNICHAR(8239)," "))</f>
        <v>#REF!</v>
      </c>
      <c r="AC1419" s="105" t="e">
        <f ca="1">TRIM(SUBSTITUTE(SUBSTITUTE(OFFSET(#REF!,0,COLUMN()-COLUMN($AL$1)),CHAR(160)," "),_xludf.UNICHAR(8239)," "))</f>
        <v>#REF!</v>
      </c>
      <c r="AD1419" s="107">
        <f t="shared" si="1338"/>
        <v>1</v>
      </c>
      <c r="AE1419" s="107" t="str">
        <f t="shared" si="1499"/>
        <v>2026-04</v>
      </c>
      <c r="AF1419" s="107">
        <f t="shared" si="1339"/>
        <v>1</v>
      </c>
      <c r="AG1419" s="107">
        <f t="shared" si="1340"/>
        <v>1</v>
      </c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</row>
    <row r="1420" spans="1:47" ht="24" customHeight="1" x14ac:dyDescent="0.3">
      <c r="A1420" s="46">
        <v>22</v>
      </c>
      <c r="B1420" s="108" t="s">
        <v>2398</v>
      </c>
      <c r="C1420" s="118">
        <v>46135</v>
      </c>
      <c r="D1420" s="108" t="str">
        <f t="array" ref="D142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0" s="108">
        <v>404740441</v>
      </c>
      <c r="F1420" s="118">
        <v>36651</v>
      </c>
      <c r="G1420" s="108">
        <v>26</v>
      </c>
      <c r="H1420" s="124" t="str">
        <f t="shared" ref="H1420:H1472" si="1529">IF(G1420="","",IF(G1420&lt;=5,"0-5",IF(G1420&lt;=18,"6-18",IF(G1420&lt;=60,"19-60","+60"))))</f>
        <v>19-60</v>
      </c>
      <c r="I1420" s="125" t="s">
        <v>2226</v>
      </c>
      <c r="J1420" s="108" t="str">
        <f t="shared" si="1521"/>
        <v>female</v>
      </c>
      <c r="K1420" s="108">
        <v>59788641</v>
      </c>
      <c r="L1420" s="108" t="s">
        <v>35</v>
      </c>
      <c r="M1420" s="108" t="s">
        <v>83</v>
      </c>
      <c r="N1420" s="105" t="s">
        <v>84</v>
      </c>
      <c r="O1420" s="89"/>
      <c r="P1420" s="108" t="s">
        <v>85</v>
      </c>
      <c r="Q1420" s="140"/>
      <c r="R1420" s="140" t="s">
        <v>2242</v>
      </c>
      <c r="S1420" s="88"/>
      <c r="T1420" s="90"/>
      <c r="U1420" s="90"/>
      <c r="V1420" s="88"/>
      <c r="W1420" s="88"/>
      <c r="X1420" s="107" t="str">
        <f t="shared" si="1496"/>
        <v>--1413-23-04</v>
      </c>
      <c r="Y1420" s="105" t="e">
        <f t="shared" ref="Y1420:AC1420" ca="1" si="1530">TRIM(SUBSTITUTE(SUBSTITUTE(OFFSET($Q1420,0,COLUMN()-COLUMN($AL$1)),CHAR(160)," "),_xludf.UNICHAR(8239)," "))</f>
        <v>#NAME?</v>
      </c>
      <c r="Z1420" s="105" t="e">
        <f t="shared" ca="1" si="1530"/>
        <v>#NAME?</v>
      </c>
      <c r="AA1420" s="105" t="e">
        <f t="shared" ca="1" si="1530"/>
        <v>#NAME?</v>
      </c>
      <c r="AB1420" s="105" t="e">
        <f t="shared" ca="1" si="1530"/>
        <v>#NAME?</v>
      </c>
      <c r="AC1420" s="105" t="e">
        <f t="shared" ca="1" si="1530"/>
        <v>#NAME?</v>
      </c>
      <c r="AD1420" s="107">
        <f t="shared" si="1338"/>
        <v>1</v>
      </c>
      <c r="AE1420" s="107" t="str">
        <f t="shared" si="1499"/>
        <v>2026-04</v>
      </c>
      <c r="AF1420" s="107">
        <f t="shared" si="1339"/>
        <v>1</v>
      </c>
      <c r="AG1420" s="107">
        <f t="shared" si="1340"/>
        <v>1</v>
      </c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</row>
    <row r="1421" spans="1:47" ht="24" customHeight="1" x14ac:dyDescent="0.3">
      <c r="A1421" s="46">
        <v>23</v>
      </c>
      <c r="B1421" s="108" t="s">
        <v>2399</v>
      </c>
      <c r="C1421" s="118">
        <v>46135</v>
      </c>
      <c r="D1421" s="108" t="str">
        <f t="array" ref="D142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1" s="108">
        <v>406117036</v>
      </c>
      <c r="F1421" s="118">
        <v>37192</v>
      </c>
      <c r="G1421" s="108">
        <v>25</v>
      </c>
      <c r="H1421" s="124" t="str">
        <f t="shared" si="1529"/>
        <v>19-60</v>
      </c>
      <c r="I1421" s="125" t="s">
        <v>2226</v>
      </c>
      <c r="J1421" s="108" t="str">
        <f t="shared" si="1521"/>
        <v>female</v>
      </c>
      <c r="K1421" s="108">
        <v>595727599</v>
      </c>
      <c r="L1421" s="108" t="s">
        <v>35</v>
      </c>
      <c r="M1421" s="108" t="s">
        <v>83</v>
      </c>
      <c r="N1421" s="105" t="s">
        <v>84</v>
      </c>
      <c r="O1421" s="89"/>
      <c r="P1421" s="108" t="s">
        <v>85</v>
      </c>
      <c r="Q1421" s="140"/>
      <c r="R1421" s="140" t="s">
        <v>27</v>
      </c>
      <c r="S1421" s="88"/>
      <c r="T1421" s="90"/>
      <c r="U1421" s="90"/>
      <c r="V1421" s="88"/>
      <c r="W1421" s="88"/>
      <c r="X1421" s="107" t="str">
        <f t="shared" si="1496"/>
        <v>--1414-23-04</v>
      </c>
      <c r="Y1421" s="105" t="e">
        <f t="shared" ref="Y1421:AC1421" ca="1" si="1531">TRIM(SUBSTITUTE(SUBSTITUTE(OFFSET($Q1421,0,COLUMN()-COLUMN($AL$1)),CHAR(160)," "),_xludf.UNICHAR(8239)," "))</f>
        <v>#NAME?</v>
      </c>
      <c r="Z1421" s="105" t="e">
        <f t="shared" ca="1" si="1531"/>
        <v>#NAME?</v>
      </c>
      <c r="AA1421" s="105" t="e">
        <f t="shared" ca="1" si="1531"/>
        <v>#NAME?</v>
      </c>
      <c r="AB1421" s="105" t="e">
        <f t="shared" ca="1" si="1531"/>
        <v>#NAME?</v>
      </c>
      <c r="AC1421" s="105" t="e">
        <f t="shared" ca="1" si="1531"/>
        <v>#NAME?</v>
      </c>
      <c r="AD1421" s="107">
        <f t="shared" si="1338"/>
        <v>1</v>
      </c>
      <c r="AE1421" s="107" t="str">
        <f t="shared" si="1499"/>
        <v>2026-04</v>
      </c>
      <c r="AF1421" s="107">
        <f t="shared" si="1339"/>
        <v>0</v>
      </c>
      <c r="AG1421" s="107">
        <f t="shared" si="1340"/>
        <v>0</v>
      </c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</row>
    <row r="1422" spans="1:47" ht="24" customHeight="1" x14ac:dyDescent="0.3">
      <c r="A1422" s="46">
        <v>24</v>
      </c>
      <c r="B1422" s="108" t="s">
        <v>2400</v>
      </c>
      <c r="C1422" s="118">
        <v>46135</v>
      </c>
      <c r="D1422" s="108" t="str">
        <f t="array" ref="D142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2" s="108">
        <v>456702075</v>
      </c>
      <c r="F1422" s="118">
        <v>27276</v>
      </c>
      <c r="G1422" s="108">
        <v>52</v>
      </c>
      <c r="H1422" s="124" t="str">
        <f t="shared" si="1529"/>
        <v>19-60</v>
      </c>
      <c r="I1422" s="125" t="s">
        <v>2226</v>
      </c>
      <c r="J1422" s="108" t="str">
        <f t="shared" si="1521"/>
        <v>female</v>
      </c>
      <c r="K1422" s="108">
        <v>5</v>
      </c>
      <c r="L1422" s="108" t="s">
        <v>35</v>
      </c>
      <c r="M1422" s="108" t="s">
        <v>83</v>
      </c>
      <c r="N1422" s="105" t="s">
        <v>84</v>
      </c>
      <c r="O1422" s="89"/>
      <c r="P1422" s="108" t="s">
        <v>85</v>
      </c>
      <c r="Q1422" s="136" t="s">
        <v>16</v>
      </c>
      <c r="R1422" s="139"/>
      <c r="S1422" s="88"/>
      <c r="T1422" s="90"/>
      <c r="U1422" s="90"/>
      <c r="V1422" s="88"/>
      <c r="W1422" s="88"/>
      <c r="X1422" s="107" t="str">
        <f t="shared" si="1496"/>
        <v>--1415-23-04</v>
      </c>
      <c r="Y1422" s="105" t="e">
        <f ca="1">TRIM(SUBSTITUTE(SUBSTITUTE(OFFSET(#REF!,0,COLUMN()-COLUMN($AL$1)),CHAR(160)," "),_xludf.UNICHAR(8239)," "))</f>
        <v>#REF!</v>
      </c>
      <c r="Z1422" s="105" t="e">
        <f ca="1">TRIM(SUBSTITUTE(SUBSTITUTE(OFFSET(#REF!,0,COLUMN()-COLUMN($AL$1)),CHAR(160)," "),_xludf.UNICHAR(8239)," "))</f>
        <v>#REF!</v>
      </c>
      <c r="AA1422" s="105" t="e">
        <f ca="1">TRIM(SUBSTITUTE(SUBSTITUTE(OFFSET(#REF!,0,COLUMN()-COLUMN($AL$1)),CHAR(160)," "),_xludf.UNICHAR(8239)," "))</f>
        <v>#REF!</v>
      </c>
      <c r="AB1422" s="105" t="e">
        <f ca="1">TRIM(SUBSTITUTE(SUBSTITUTE(OFFSET(#REF!,0,COLUMN()-COLUMN($AL$1)),CHAR(160)," "),_xludf.UNICHAR(8239)," "))</f>
        <v>#REF!</v>
      </c>
      <c r="AC1422" s="105" t="e">
        <f ca="1">TRIM(SUBSTITUTE(SUBSTITUTE(OFFSET(#REF!,0,COLUMN()-COLUMN($AL$1)),CHAR(160)," "),_xludf.UNICHAR(8239)," "))</f>
        <v>#REF!</v>
      </c>
      <c r="AD1422" s="107">
        <f t="shared" si="1338"/>
        <v>0</v>
      </c>
      <c r="AE1422" s="107" t="str">
        <f t="shared" si="1499"/>
        <v>2026-04</v>
      </c>
      <c r="AF1422" s="107">
        <f t="shared" si="1339"/>
        <v>0</v>
      </c>
      <c r="AG1422" s="107">
        <f t="shared" si="1340"/>
        <v>0</v>
      </c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</row>
    <row r="1423" spans="1:47" ht="24" customHeight="1" x14ac:dyDescent="0.3">
      <c r="A1423" s="46">
        <v>25</v>
      </c>
      <c r="B1423" s="108" t="s">
        <v>2401</v>
      </c>
      <c r="C1423" s="118">
        <v>46135</v>
      </c>
      <c r="D1423" s="108" t="str">
        <f t="array" ref="D1423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3" s="108">
        <v>404011314</v>
      </c>
      <c r="F1423" s="118">
        <v>35808</v>
      </c>
      <c r="G1423" s="108">
        <v>28</v>
      </c>
      <c r="H1423" s="124" t="str">
        <f t="shared" si="1529"/>
        <v>19-60</v>
      </c>
      <c r="I1423" s="125" t="s">
        <v>88</v>
      </c>
      <c r="J1423" s="108" t="str">
        <f t="shared" si="1521"/>
        <v>male</v>
      </c>
      <c r="K1423" s="108">
        <v>597937186</v>
      </c>
      <c r="L1423" s="108" t="s">
        <v>35</v>
      </c>
      <c r="M1423" s="108" t="s">
        <v>83</v>
      </c>
      <c r="N1423" s="105" t="s">
        <v>84</v>
      </c>
      <c r="O1423" s="89"/>
      <c r="P1423" s="108" t="s">
        <v>85</v>
      </c>
      <c r="Q1423" s="136" t="s">
        <v>16</v>
      </c>
      <c r="R1423" s="139"/>
      <c r="S1423" s="88"/>
      <c r="T1423" s="90"/>
      <c r="U1423" s="90"/>
      <c r="V1423" s="88"/>
      <c r="W1423" s="88"/>
      <c r="X1423" s="107" t="str">
        <f t="shared" si="1496"/>
        <v>--1416-23-04</v>
      </c>
      <c r="Y1423" s="105" t="e">
        <f ca="1">TRIM(SUBSTITUTE(SUBSTITUTE(OFFSET(#REF!,0,COLUMN()-COLUMN($AL$1)),CHAR(160)," "),_xludf.UNICHAR(8239)," "))</f>
        <v>#REF!</v>
      </c>
      <c r="Z1423" s="105" t="e">
        <f ca="1">TRIM(SUBSTITUTE(SUBSTITUTE(OFFSET(#REF!,0,COLUMN()-COLUMN($AL$1)),CHAR(160)," "),_xludf.UNICHAR(8239)," "))</f>
        <v>#REF!</v>
      </c>
      <c r="AA1423" s="105" t="e">
        <f ca="1">TRIM(SUBSTITUTE(SUBSTITUTE(OFFSET(#REF!,0,COLUMN()-COLUMN($AL$1)),CHAR(160)," "),_xludf.UNICHAR(8239)," "))</f>
        <v>#REF!</v>
      </c>
      <c r="AB1423" s="105" t="e">
        <f ca="1">TRIM(SUBSTITUTE(SUBSTITUTE(OFFSET(#REF!,0,COLUMN()-COLUMN($AL$1)),CHAR(160)," "),_xludf.UNICHAR(8239)," "))</f>
        <v>#REF!</v>
      </c>
      <c r="AC1423" s="105" t="e">
        <f ca="1">TRIM(SUBSTITUTE(SUBSTITUTE(OFFSET(#REF!,0,COLUMN()-COLUMN($AL$1)),CHAR(160)," "),_xludf.UNICHAR(8239)," "))</f>
        <v>#REF!</v>
      </c>
      <c r="AD1423" s="107">
        <f t="shared" si="1338"/>
        <v>1</v>
      </c>
      <c r="AE1423" s="107" t="str">
        <f t="shared" si="1499"/>
        <v>2026-04</v>
      </c>
      <c r="AF1423" s="107">
        <f t="shared" si="1339"/>
        <v>1</v>
      </c>
      <c r="AG1423" s="107">
        <f t="shared" si="1340"/>
        <v>1</v>
      </c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</row>
    <row r="1424" spans="1:47" ht="24" customHeight="1" x14ac:dyDescent="0.3">
      <c r="A1424" s="46">
        <v>26</v>
      </c>
      <c r="B1424" s="108" t="s">
        <v>2402</v>
      </c>
      <c r="C1424" s="118">
        <v>46135</v>
      </c>
      <c r="D1424" s="108" t="str">
        <f t="array" ref="D1424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4" s="108">
        <v>470076365</v>
      </c>
      <c r="F1424" s="118">
        <v>45465</v>
      </c>
      <c r="G1424" s="108">
        <v>2</v>
      </c>
      <c r="H1424" s="124" t="str">
        <f t="shared" si="1529"/>
        <v>0-5</v>
      </c>
      <c r="I1424" s="125" t="s">
        <v>2226</v>
      </c>
      <c r="J1424" s="108" t="str">
        <f t="shared" si="1521"/>
        <v>female</v>
      </c>
      <c r="K1424" s="108">
        <v>597937186</v>
      </c>
      <c r="L1424" s="108" t="s">
        <v>35</v>
      </c>
      <c r="M1424" s="108" t="s">
        <v>89</v>
      </c>
      <c r="N1424" s="105" t="s">
        <v>84</v>
      </c>
      <c r="O1424" s="89"/>
      <c r="P1424" s="108" t="s">
        <v>85</v>
      </c>
      <c r="Q1424" s="136" t="s">
        <v>16</v>
      </c>
      <c r="R1424" s="139"/>
      <c r="S1424" s="88"/>
      <c r="T1424" s="90"/>
      <c r="U1424" s="90"/>
      <c r="V1424" s="88"/>
      <c r="W1424" s="88"/>
      <c r="X1424" s="107" t="str">
        <f t="shared" si="1496"/>
        <v>--1417-23-04</v>
      </c>
      <c r="Y1424" s="105" t="e">
        <f ca="1">TRIM(SUBSTITUTE(SUBSTITUTE(OFFSET(#REF!,0,COLUMN()-COLUMN($AL$1)),CHAR(160)," "),_xludf.UNICHAR(8239)," "))</f>
        <v>#REF!</v>
      </c>
      <c r="Z1424" s="105" t="e">
        <f ca="1">TRIM(SUBSTITUTE(SUBSTITUTE(OFFSET(#REF!,0,COLUMN()-COLUMN($AL$1)),CHAR(160)," "),_xludf.UNICHAR(8239)," "))</f>
        <v>#REF!</v>
      </c>
      <c r="AA1424" s="105" t="e">
        <f ca="1">TRIM(SUBSTITUTE(SUBSTITUTE(OFFSET(#REF!,0,COLUMN()-COLUMN($AL$1)),CHAR(160)," "),_xludf.UNICHAR(8239)," "))</f>
        <v>#REF!</v>
      </c>
      <c r="AB1424" s="105" t="e">
        <f ca="1">TRIM(SUBSTITUTE(SUBSTITUTE(OFFSET(#REF!,0,COLUMN()-COLUMN($AL$1)),CHAR(160)," "),_xludf.UNICHAR(8239)," "))</f>
        <v>#REF!</v>
      </c>
      <c r="AC1424" s="105" t="e">
        <f ca="1">TRIM(SUBSTITUTE(SUBSTITUTE(OFFSET(#REF!,0,COLUMN()-COLUMN($AL$1)),CHAR(160)," "),_xludf.UNICHAR(8239)," "))</f>
        <v>#REF!</v>
      </c>
      <c r="AD1424" s="107">
        <f t="shared" si="1338"/>
        <v>1</v>
      </c>
      <c r="AE1424" s="107" t="str">
        <f t="shared" si="1499"/>
        <v>2026-04</v>
      </c>
      <c r="AF1424" s="107">
        <f t="shared" si="1339"/>
        <v>0</v>
      </c>
      <c r="AG1424" s="107">
        <f t="shared" si="1340"/>
        <v>0</v>
      </c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</row>
    <row r="1425" spans="1:47" ht="24" customHeight="1" x14ac:dyDescent="0.3">
      <c r="A1425" s="46">
        <v>27</v>
      </c>
      <c r="B1425" s="108" t="s">
        <v>768</v>
      </c>
      <c r="C1425" s="118">
        <v>46135</v>
      </c>
      <c r="D1425" s="108" t="str">
        <f t="array" ref="D1425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5" s="108">
        <v>444428262</v>
      </c>
      <c r="F1425" s="118">
        <v>44975</v>
      </c>
      <c r="G1425" s="108">
        <v>3</v>
      </c>
      <c r="H1425" s="124" t="str">
        <f t="shared" si="1529"/>
        <v>0-5</v>
      </c>
      <c r="I1425" s="125" t="s">
        <v>2226</v>
      </c>
      <c r="J1425" s="108" t="str">
        <f t="shared" si="1521"/>
        <v>female</v>
      </c>
      <c r="K1425" s="108">
        <v>597937186</v>
      </c>
      <c r="L1425" s="108" t="s">
        <v>35</v>
      </c>
      <c r="M1425" s="108" t="s">
        <v>89</v>
      </c>
      <c r="N1425" s="105" t="s">
        <v>84</v>
      </c>
      <c r="O1425" s="89"/>
      <c r="P1425" s="108" t="s">
        <v>85</v>
      </c>
      <c r="Q1425" s="136" t="s">
        <v>16</v>
      </c>
      <c r="R1425" s="139"/>
      <c r="S1425" s="88"/>
      <c r="T1425" s="90"/>
      <c r="U1425" s="90"/>
      <c r="V1425" s="88"/>
      <c r="W1425" s="88"/>
      <c r="X1425" s="107" t="str">
        <f t="shared" si="1496"/>
        <v>--1418-23-04</v>
      </c>
      <c r="Y1425" s="105" t="e">
        <f ca="1">TRIM(SUBSTITUTE(SUBSTITUTE(OFFSET(#REF!,0,COLUMN()-COLUMN($AL$1)),CHAR(160)," "),_xludf.UNICHAR(8239)," "))</f>
        <v>#REF!</v>
      </c>
      <c r="Z1425" s="105" t="e">
        <f ca="1">TRIM(SUBSTITUTE(SUBSTITUTE(OFFSET(#REF!,0,COLUMN()-COLUMN($AL$1)),CHAR(160)," "),_xludf.UNICHAR(8239)," "))</f>
        <v>#REF!</v>
      </c>
      <c r="AA1425" s="105" t="e">
        <f ca="1">TRIM(SUBSTITUTE(SUBSTITUTE(OFFSET(#REF!,0,COLUMN()-COLUMN($AL$1)),CHAR(160)," "),_xludf.UNICHAR(8239)," "))</f>
        <v>#REF!</v>
      </c>
      <c r="AB1425" s="105" t="e">
        <f ca="1">TRIM(SUBSTITUTE(SUBSTITUTE(OFFSET(#REF!,0,COLUMN()-COLUMN($AL$1)),CHAR(160)," "),_xludf.UNICHAR(8239)," "))</f>
        <v>#REF!</v>
      </c>
      <c r="AC1425" s="105" t="e">
        <f ca="1">TRIM(SUBSTITUTE(SUBSTITUTE(OFFSET(#REF!,0,COLUMN()-COLUMN($AL$1)),CHAR(160)," "),_xludf.UNICHAR(8239)," "))</f>
        <v>#REF!</v>
      </c>
      <c r="AD1425" s="107">
        <f t="shared" si="1338"/>
        <v>1</v>
      </c>
      <c r="AE1425" s="107" t="str">
        <f t="shared" si="1499"/>
        <v>2026-04</v>
      </c>
      <c r="AF1425" s="107">
        <f t="shared" si="1339"/>
        <v>0</v>
      </c>
      <c r="AG1425" s="107">
        <f t="shared" si="1340"/>
        <v>0</v>
      </c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</row>
    <row r="1426" spans="1:47" ht="24" customHeight="1" x14ac:dyDescent="0.3">
      <c r="A1426" s="46">
        <v>28</v>
      </c>
      <c r="B1426" s="108" t="s">
        <v>2403</v>
      </c>
      <c r="C1426" s="118">
        <v>46135</v>
      </c>
      <c r="D1426" s="108" t="str">
        <f t="array" ref="D1426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6" s="108">
        <v>407690098</v>
      </c>
      <c r="F1426" s="118">
        <v>37174</v>
      </c>
      <c r="G1426" s="108">
        <v>25</v>
      </c>
      <c r="H1426" s="124" t="str">
        <f t="shared" si="1529"/>
        <v>19-60</v>
      </c>
      <c r="I1426" s="125" t="s">
        <v>88</v>
      </c>
      <c r="J1426" s="108" t="str">
        <f t="shared" si="1521"/>
        <v>male</v>
      </c>
      <c r="K1426" s="108">
        <v>597419499</v>
      </c>
      <c r="L1426" s="108" t="s">
        <v>35</v>
      </c>
      <c r="M1426" s="108" t="s">
        <v>83</v>
      </c>
      <c r="N1426" s="105" t="s">
        <v>84</v>
      </c>
      <c r="O1426" s="89"/>
      <c r="P1426" s="108" t="s">
        <v>85</v>
      </c>
      <c r="Q1426" s="136" t="s">
        <v>16</v>
      </c>
      <c r="R1426" s="139"/>
      <c r="S1426" s="88"/>
      <c r="T1426" s="90"/>
      <c r="U1426" s="90"/>
      <c r="V1426" s="88"/>
      <c r="W1426" s="88"/>
      <c r="X1426" s="107" t="str">
        <f t="shared" si="1496"/>
        <v>--1419-23-04</v>
      </c>
      <c r="Y1426" s="105" t="e">
        <f ca="1">TRIM(SUBSTITUTE(SUBSTITUTE(OFFSET(#REF!,0,COLUMN()-COLUMN($AL$1)),CHAR(160)," "),_xludf.UNICHAR(8239)," "))</f>
        <v>#REF!</v>
      </c>
      <c r="Z1426" s="105" t="e">
        <f ca="1">TRIM(SUBSTITUTE(SUBSTITUTE(OFFSET(#REF!,0,COLUMN()-COLUMN($AL$1)),CHAR(160)," "),_xludf.UNICHAR(8239)," "))</f>
        <v>#REF!</v>
      </c>
      <c r="AA1426" s="105" t="e">
        <f ca="1">TRIM(SUBSTITUTE(SUBSTITUTE(OFFSET(#REF!,0,COLUMN()-COLUMN($AL$1)),CHAR(160)," "),_xludf.UNICHAR(8239)," "))</f>
        <v>#REF!</v>
      </c>
      <c r="AB1426" s="105" t="e">
        <f ca="1">TRIM(SUBSTITUTE(SUBSTITUTE(OFFSET(#REF!,0,COLUMN()-COLUMN($AL$1)),CHAR(160)," "),_xludf.UNICHAR(8239)," "))</f>
        <v>#REF!</v>
      </c>
      <c r="AC1426" s="105" t="e">
        <f ca="1">TRIM(SUBSTITUTE(SUBSTITUTE(OFFSET(#REF!,0,COLUMN()-COLUMN($AL$1)),CHAR(160)," "),_xludf.UNICHAR(8239)," "))</f>
        <v>#REF!</v>
      </c>
      <c r="AD1426" s="107">
        <f t="shared" si="1338"/>
        <v>0</v>
      </c>
      <c r="AE1426" s="107" t="str">
        <f t="shared" si="1499"/>
        <v>2026-04</v>
      </c>
      <c r="AF1426" s="107">
        <f t="shared" si="1339"/>
        <v>0</v>
      </c>
      <c r="AG1426" s="107">
        <f t="shared" si="1340"/>
        <v>0</v>
      </c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</row>
    <row r="1427" spans="1:47" ht="24" customHeight="1" x14ac:dyDescent="0.3">
      <c r="A1427" s="46">
        <v>29</v>
      </c>
      <c r="B1427" s="108" t="s">
        <v>2404</v>
      </c>
      <c r="C1427" s="118">
        <v>46135</v>
      </c>
      <c r="D1427" s="108" t="str">
        <f t="array" ref="D1427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7" s="108">
        <v>804650257</v>
      </c>
      <c r="F1427" s="118">
        <v>34671</v>
      </c>
      <c r="G1427" s="108">
        <v>32</v>
      </c>
      <c r="H1427" s="124" t="str">
        <f t="shared" si="1529"/>
        <v>19-60</v>
      </c>
      <c r="I1427" s="125" t="s">
        <v>2226</v>
      </c>
      <c r="J1427" s="108" t="str">
        <f t="shared" si="1521"/>
        <v>female</v>
      </c>
      <c r="K1427" s="108">
        <v>594046993</v>
      </c>
      <c r="L1427" s="108" t="s">
        <v>2450</v>
      </c>
      <c r="M1427" s="108" t="s">
        <v>83</v>
      </c>
      <c r="N1427" s="105" t="s">
        <v>84</v>
      </c>
      <c r="O1427" s="89"/>
      <c r="P1427" s="108" t="s">
        <v>85</v>
      </c>
      <c r="Q1427" s="140"/>
      <c r="R1427" s="140" t="s">
        <v>15</v>
      </c>
      <c r="S1427" s="88"/>
      <c r="T1427" s="90"/>
      <c r="U1427" s="90"/>
      <c r="V1427" s="88"/>
      <c r="W1427" s="88"/>
      <c r="X1427" s="107" t="str">
        <f t="shared" si="1496"/>
        <v>--1420-23-04</v>
      </c>
      <c r="Y1427" s="105" t="e">
        <f t="shared" ref="Y1427:AC1427" ca="1" si="1532">TRIM(SUBSTITUTE(SUBSTITUTE(OFFSET($Q1427,0,COLUMN()-COLUMN($AL$1)),CHAR(160)," "),_xludf.UNICHAR(8239)," "))</f>
        <v>#NAME?</v>
      </c>
      <c r="Z1427" s="105" t="e">
        <f t="shared" ca="1" si="1532"/>
        <v>#NAME?</v>
      </c>
      <c r="AA1427" s="105" t="e">
        <f t="shared" ca="1" si="1532"/>
        <v>#NAME?</v>
      </c>
      <c r="AB1427" s="105" t="e">
        <f t="shared" ca="1" si="1532"/>
        <v>#NAME?</v>
      </c>
      <c r="AC1427" s="105" t="e">
        <f t="shared" ca="1" si="1532"/>
        <v>#NAME?</v>
      </c>
      <c r="AD1427" s="107">
        <f t="shared" si="1338"/>
        <v>1</v>
      </c>
      <c r="AE1427" s="107" t="str">
        <f t="shared" si="1499"/>
        <v>2026-04</v>
      </c>
      <c r="AF1427" s="107">
        <f t="shared" si="1339"/>
        <v>0</v>
      </c>
      <c r="AG1427" s="107">
        <f t="shared" si="1340"/>
        <v>0</v>
      </c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</row>
    <row r="1428" spans="1:47" ht="24" customHeight="1" x14ac:dyDescent="0.3">
      <c r="A1428" s="46">
        <v>30</v>
      </c>
      <c r="B1428" s="108" t="s">
        <v>2405</v>
      </c>
      <c r="C1428" s="118">
        <v>46135</v>
      </c>
      <c r="D1428" s="108" t="str">
        <f t="array" ref="D1428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8" s="108">
        <v>440800134</v>
      </c>
      <c r="F1428" s="118">
        <v>42966</v>
      </c>
      <c r="G1428" s="108">
        <v>9</v>
      </c>
      <c r="H1428" s="124" t="str">
        <f t="shared" si="1529"/>
        <v>6-18</v>
      </c>
      <c r="I1428" s="125" t="s">
        <v>2226</v>
      </c>
      <c r="J1428" s="108" t="str">
        <f t="shared" si="1521"/>
        <v>female</v>
      </c>
      <c r="K1428" s="108">
        <v>599459178</v>
      </c>
      <c r="L1428" s="108" t="s">
        <v>35</v>
      </c>
      <c r="M1428" s="108" t="s">
        <v>89</v>
      </c>
      <c r="N1428" s="105" t="s">
        <v>84</v>
      </c>
      <c r="O1428" s="89"/>
      <c r="P1428" s="108" t="s">
        <v>85</v>
      </c>
      <c r="Q1428" s="136" t="s">
        <v>16</v>
      </c>
      <c r="R1428" s="139"/>
      <c r="S1428" s="88"/>
      <c r="T1428" s="90"/>
      <c r="U1428" s="90"/>
      <c r="V1428" s="88"/>
      <c r="W1428" s="88"/>
      <c r="X1428" s="107" t="str">
        <f t="shared" si="1496"/>
        <v>--1421-23-04</v>
      </c>
      <c r="Y1428" s="105" t="e">
        <f ca="1">TRIM(SUBSTITUTE(SUBSTITUTE(OFFSET(#REF!,0,COLUMN()-COLUMN($AL$1)),CHAR(160)," "),_xludf.UNICHAR(8239)," "))</f>
        <v>#REF!</v>
      </c>
      <c r="Z1428" s="105" t="e">
        <f ca="1">TRIM(SUBSTITUTE(SUBSTITUTE(OFFSET(#REF!,0,COLUMN()-COLUMN($AL$1)),CHAR(160)," "),_xludf.UNICHAR(8239)," "))</f>
        <v>#REF!</v>
      </c>
      <c r="AA1428" s="105" t="e">
        <f ca="1">TRIM(SUBSTITUTE(SUBSTITUTE(OFFSET(#REF!,0,COLUMN()-COLUMN($AL$1)),CHAR(160)," "),_xludf.UNICHAR(8239)," "))</f>
        <v>#REF!</v>
      </c>
      <c r="AB1428" s="105" t="e">
        <f ca="1">TRIM(SUBSTITUTE(SUBSTITUTE(OFFSET(#REF!,0,COLUMN()-COLUMN($AL$1)),CHAR(160)," "),_xludf.UNICHAR(8239)," "))</f>
        <v>#REF!</v>
      </c>
      <c r="AC1428" s="105" t="e">
        <f ca="1">TRIM(SUBSTITUTE(SUBSTITUTE(OFFSET(#REF!,0,COLUMN()-COLUMN($AL$1)),CHAR(160)," "),_xludf.UNICHAR(8239)," "))</f>
        <v>#REF!</v>
      </c>
      <c r="AD1428" s="107">
        <f t="shared" si="1338"/>
        <v>1</v>
      </c>
      <c r="AE1428" s="107" t="str">
        <f t="shared" si="1499"/>
        <v>2026-04</v>
      </c>
      <c r="AF1428" s="107">
        <f t="shared" si="1339"/>
        <v>1</v>
      </c>
      <c r="AG1428" s="107">
        <f t="shared" si="1340"/>
        <v>1</v>
      </c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</row>
    <row r="1429" spans="1:47" ht="24" customHeight="1" x14ac:dyDescent="0.3">
      <c r="A1429" s="46">
        <v>31</v>
      </c>
      <c r="B1429" s="108" t="s">
        <v>2406</v>
      </c>
      <c r="C1429" s="118">
        <v>46135</v>
      </c>
      <c r="D1429" s="108" t="str">
        <f t="array" ref="D142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29" s="108">
        <v>907047187</v>
      </c>
      <c r="F1429" s="118">
        <v>26141</v>
      </c>
      <c r="G1429" s="108">
        <v>55</v>
      </c>
      <c r="H1429" s="124" t="str">
        <f t="shared" si="1529"/>
        <v>19-60</v>
      </c>
      <c r="I1429" s="125" t="s">
        <v>2226</v>
      </c>
      <c r="J1429" s="108" t="str">
        <f t="shared" si="1521"/>
        <v>female</v>
      </c>
      <c r="K1429" s="108">
        <v>595070271</v>
      </c>
      <c r="L1429" s="108" t="s">
        <v>44</v>
      </c>
      <c r="M1429" s="108" t="s">
        <v>83</v>
      </c>
      <c r="N1429" s="105" t="s">
        <v>84</v>
      </c>
      <c r="O1429" s="89"/>
      <c r="P1429" s="108" t="s">
        <v>85</v>
      </c>
      <c r="Q1429" s="136" t="s">
        <v>16</v>
      </c>
      <c r="R1429" s="139"/>
      <c r="S1429" s="88"/>
      <c r="T1429" s="90"/>
      <c r="U1429" s="90"/>
      <c r="V1429" s="88"/>
      <c r="W1429" s="88"/>
      <c r="X1429" s="107" t="str">
        <f t="shared" si="1496"/>
        <v>--1422-23-04</v>
      </c>
      <c r="Y1429" s="105" t="e">
        <f ca="1">TRIM(SUBSTITUTE(SUBSTITUTE(OFFSET(#REF!,0,COLUMN()-COLUMN($AL$1)),CHAR(160)," "),_xludf.UNICHAR(8239)," "))</f>
        <v>#REF!</v>
      </c>
      <c r="Z1429" s="105" t="e">
        <f ca="1">TRIM(SUBSTITUTE(SUBSTITUTE(OFFSET(#REF!,0,COLUMN()-COLUMN($AL$1)),CHAR(160)," "),_xludf.UNICHAR(8239)," "))</f>
        <v>#REF!</v>
      </c>
      <c r="AA1429" s="105" t="e">
        <f ca="1">TRIM(SUBSTITUTE(SUBSTITUTE(OFFSET(#REF!,0,COLUMN()-COLUMN($AL$1)),CHAR(160)," "),_xludf.UNICHAR(8239)," "))</f>
        <v>#REF!</v>
      </c>
      <c r="AB1429" s="105" t="e">
        <f ca="1">TRIM(SUBSTITUTE(SUBSTITUTE(OFFSET(#REF!,0,COLUMN()-COLUMN($AL$1)),CHAR(160)," "),_xludf.UNICHAR(8239)," "))</f>
        <v>#REF!</v>
      </c>
      <c r="AC1429" s="105" t="e">
        <f ca="1">TRIM(SUBSTITUTE(SUBSTITUTE(OFFSET(#REF!,0,COLUMN()-COLUMN($AL$1)),CHAR(160)," "),_xludf.UNICHAR(8239)," "))</f>
        <v>#REF!</v>
      </c>
      <c r="AD1429" s="107">
        <f t="shared" si="1338"/>
        <v>1</v>
      </c>
      <c r="AE1429" s="107" t="str">
        <f t="shared" si="1499"/>
        <v>2026-04</v>
      </c>
      <c r="AF1429" s="107">
        <f t="shared" si="1339"/>
        <v>1</v>
      </c>
      <c r="AG1429" s="107">
        <f t="shared" si="1340"/>
        <v>1</v>
      </c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</row>
    <row r="1430" spans="1:47" ht="24" customHeight="1" x14ac:dyDescent="0.3">
      <c r="A1430" s="46">
        <v>32</v>
      </c>
      <c r="B1430" s="108" t="s">
        <v>2407</v>
      </c>
      <c r="C1430" s="118">
        <v>46135</v>
      </c>
      <c r="D1430" s="108" t="str">
        <f t="array" ref="D143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0" s="108">
        <v>470522145</v>
      </c>
      <c r="F1430" s="118">
        <v>45717</v>
      </c>
      <c r="G1430" s="108">
        <v>1</v>
      </c>
      <c r="H1430" s="124" t="str">
        <f t="shared" si="1529"/>
        <v>0-5</v>
      </c>
      <c r="I1430" s="125" t="s">
        <v>2226</v>
      </c>
      <c r="J1430" s="108" t="str">
        <f t="shared" si="1521"/>
        <v>female</v>
      </c>
      <c r="K1430" s="108">
        <v>598261466</v>
      </c>
      <c r="L1430" s="108" t="s">
        <v>35</v>
      </c>
      <c r="M1430" s="108" t="s">
        <v>89</v>
      </c>
      <c r="N1430" s="105" t="s">
        <v>84</v>
      </c>
      <c r="O1430" s="89"/>
      <c r="P1430" s="108" t="s">
        <v>85</v>
      </c>
      <c r="Q1430" s="136" t="s">
        <v>16</v>
      </c>
      <c r="R1430" s="139"/>
      <c r="S1430" s="88"/>
      <c r="T1430" s="90"/>
      <c r="U1430" s="90"/>
      <c r="V1430" s="88"/>
      <c r="W1430" s="88"/>
      <c r="X1430" s="107" t="str">
        <f t="shared" si="1496"/>
        <v>--1423-23-04</v>
      </c>
      <c r="Y1430" s="105" t="e">
        <f ca="1">TRIM(SUBSTITUTE(SUBSTITUTE(OFFSET(#REF!,0,COLUMN()-COLUMN($AL$1)),CHAR(160)," "),_xludf.UNICHAR(8239)," "))</f>
        <v>#REF!</v>
      </c>
      <c r="Z1430" s="105" t="e">
        <f ca="1">TRIM(SUBSTITUTE(SUBSTITUTE(OFFSET(#REF!,0,COLUMN()-COLUMN($AL$1)),CHAR(160)," "),_xludf.UNICHAR(8239)," "))</f>
        <v>#REF!</v>
      </c>
      <c r="AA1430" s="105" t="e">
        <f ca="1">TRIM(SUBSTITUTE(SUBSTITUTE(OFFSET(#REF!,0,COLUMN()-COLUMN($AL$1)),CHAR(160)," "),_xludf.UNICHAR(8239)," "))</f>
        <v>#REF!</v>
      </c>
      <c r="AB1430" s="105" t="e">
        <f ca="1">TRIM(SUBSTITUTE(SUBSTITUTE(OFFSET(#REF!,0,COLUMN()-COLUMN($AL$1)),CHAR(160)," "),_xludf.UNICHAR(8239)," "))</f>
        <v>#REF!</v>
      </c>
      <c r="AC1430" s="105" t="e">
        <f ca="1">TRIM(SUBSTITUTE(SUBSTITUTE(OFFSET(#REF!,0,COLUMN()-COLUMN($AL$1)),CHAR(160)," "),_xludf.UNICHAR(8239)," "))</f>
        <v>#REF!</v>
      </c>
      <c r="AD1430" s="107">
        <f t="shared" si="1338"/>
        <v>1</v>
      </c>
      <c r="AE1430" s="107" t="str">
        <f t="shared" si="1499"/>
        <v>2026-04</v>
      </c>
      <c r="AF1430" s="107">
        <f t="shared" si="1339"/>
        <v>1</v>
      </c>
      <c r="AG1430" s="107">
        <f t="shared" si="1340"/>
        <v>1</v>
      </c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</row>
    <row r="1431" spans="1:47" ht="24" customHeight="1" x14ac:dyDescent="0.3">
      <c r="A1431" s="46">
        <v>33</v>
      </c>
      <c r="B1431" s="108" t="s">
        <v>2408</v>
      </c>
      <c r="C1431" s="118">
        <v>46135</v>
      </c>
      <c r="D1431" s="108" t="str">
        <f t="array" ref="D143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1" s="108">
        <v>446161499</v>
      </c>
      <c r="F1431" s="118">
        <v>45550</v>
      </c>
      <c r="G1431" s="108">
        <v>1.5</v>
      </c>
      <c r="H1431" s="124" t="str">
        <f t="shared" si="1529"/>
        <v>0-5</v>
      </c>
      <c r="I1431" s="125" t="s">
        <v>2226</v>
      </c>
      <c r="J1431" s="108" t="str">
        <f t="shared" si="1521"/>
        <v>female</v>
      </c>
      <c r="K1431" s="108">
        <v>598261466</v>
      </c>
      <c r="L1431" s="108" t="s">
        <v>35</v>
      </c>
      <c r="M1431" s="108" t="s">
        <v>89</v>
      </c>
      <c r="N1431" s="105" t="s">
        <v>84</v>
      </c>
      <c r="O1431" s="89"/>
      <c r="P1431" s="108" t="s">
        <v>85</v>
      </c>
      <c r="Q1431" s="136" t="s">
        <v>16</v>
      </c>
      <c r="R1431" s="139"/>
      <c r="S1431" s="88"/>
      <c r="T1431" s="90"/>
      <c r="U1431" s="90"/>
      <c r="V1431" s="88"/>
      <c r="W1431" s="88"/>
      <c r="X1431" s="107" t="str">
        <f t="shared" si="1496"/>
        <v>--1424-23-04</v>
      </c>
      <c r="Y1431" s="105" t="e">
        <f ca="1">TRIM(SUBSTITUTE(SUBSTITUTE(OFFSET(#REF!,0,COLUMN()-COLUMN($AL$1)),CHAR(160)," "),_xludf.UNICHAR(8239)," "))</f>
        <v>#REF!</v>
      </c>
      <c r="Z1431" s="105" t="e">
        <f ca="1">TRIM(SUBSTITUTE(SUBSTITUTE(OFFSET(#REF!,0,COLUMN()-COLUMN($AL$1)),CHAR(160)," "),_xludf.UNICHAR(8239)," "))</f>
        <v>#REF!</v>
      </c>
      <c r="AA1431" s="105" t="e">
        <f ca="1">TRIM(SUBSTITUTE(SUBSTITUTE(OFFSET(#REF!,0,COLUMN()-COLUMN($AL$1)),CHAR(160)," "),_xludf.UNICHAR(8239)," "))</f>
        <v>#REF!</v>
      </c>
      <c r="AB1431" s="105" t="e">
        <f ca="1">TRIM(SUBSTITUTE(SUBSTITUTE(OFFSET(#REF!,0,COLUMN()-COLUMN($AL$1)),CHAR(160)," "),_xludf.UNICHAR(8239)," "))</f>
        <v>#REF!</v>
      </c>
      <c r="AC1431" s="105" t="e">
        <f ca="1">TRIM(SUBSTITUTE(SUBSTITUTE(OFFSET(#REF!,0,COLUMN()-COLUMN($AL$1)),CHAR(160)," "),_xludf.UNICHAR(8239)," "))</f>
        <v>#REF!</v>
      </c>
      <c r="AD1431" s="107">
        <f t="shared" si="1338"/>
        <v>1</v>
      </c>
      <c r="AE1431" s="107" t="str">
        <f t="shared" si="1499"/>
        <v>2026-04</v>
      </c>
      <c r="AF1431" s="107">
        <f t="shared" si="1339"/>
        <v>1</v>
      </c>
      <c r="AG1431" s="107">
        <f t="shared" si="1340"/>
        <v>1</v>
      </c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</row>
    <row r="1432" spans="1:47" ht="24" customHeight="1" x14ac:dyDescent="0.3">
      <c r="A1432" s="46">
        <v>34</v>
      </c>
      <c r="B1432" s="108" t="s">
        <v>2409</v>
      </c>
      <c r="C1432" s="118">
        <v>46135</v>
      </c>
      <c r="D1432" s="108" t="str">
        <f t="array" ref="D143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2" s="108">
        <v>427439849</v>
      </c>
      <c r="F1432" s="118">
        <v>40112</v>
      </c>
      <c r="G1432" s="108">
        <v>17</v>
      </c>
      <c r="H1432" s="124" t="str">
        <f t="shared" si="1529"/>
        <v>6-18</v>
      </c>
      <c r="I1432" s="125" t="s">
        <v>88</v>
      </c>
      <c r="J1432" s="108" t="str">
        <f t="shared" si="1521"/>
        <v>male</v>
      </c>
      <c r="K1432" s="108">
        <v>599327530</v>
      </c>
      <c r="L1432" s="108" t="s">
        <v>35</v>
      </c>
      <c r="M1432" s="108" t="s">
        <v>83</v>
      </c>
      <c r="N1432" s="105" t="s">
        <v>84</v>
      </c>
      <c r="O1432" s="89"/>
      <c r="P1432" s="108" t="s">
        <v>85</v>
      </c>
      <c r="Q1432" s="136" t="s">
        <v>16</v>
      </c>
      <c r="R1432" s="139"/>
      <c r="S1432" s="88"/>
      <c r="T1432" s="90"/>
      <c r="U1432" s="90"/>
      <c r="V1432" s="88"/>
      <c r="W1432" s="88"/>
      <c r="X1432" s="107" t="str">
        <f t="shared" si="1496"/>
        <v>--1425-23-04</v>
      </c>
      <c r="Y1432" s="105" t="e">
        <f ca="1">TRIM(SUBSTITUTE(SUBSTITUTE(OFFSET(#REF!,0,COLUMN()-COLUMN($AL$1)),CHAR(160)," "),_xludf.UNICHAR(8239)," "))</f>
        <v>#REF!</v>
      </c>
      <c r="Z1432" s="105" t="e">
        <f ca="1">TRIM(SUBSTITUTE(SUBSTITUTE(OFFSET(#REF!,0,COLUMN()-COLUMN($AL$1)),CHAR(160)," "),_xludf.UNICHAR(8239)," "))</f>
        <v>#REF!</v>
      </c>
      <c r="AA1432" s="105" t="e">
        <f ca="1">TRIM(SUBSTITUTE(SUBSTITUTE(OFFSET(#REF!,0,COLUMN()-COLUMN($AL$1)),CHAR(160)," "),_xludf.UNICHAR(8239)," "))</f>
        <v>#REF!</v>
      </c>
      <c r="AB1432" s="105" t="e">
        <f ca="1">TRIM(SUBSTITUTE(SUBSTITUTE(OFFSET(#REF!,0,COLUMN()-COLUMN($AL$1)),CHAR(160)," "),_xludf.UNICHAR(8239)," "))</f>
        <v>#REF!</v>
      </c>
      <c r="AC1432" s="105" t="e">
        <f ca="1">TRIM(SUBSTITUTE(SUBSTITUTE(OFFSET(#REF!,0,COLUMN()-COLUMN($AL$1)),CHAR(160)," "),_xludf.UNICHAR(8239)," "))</f>
        <v>#REF!</v>
      </c>
      <c r="AD1432" s="107">
        <f t="shared" si="1338"/>
        <v>1</v>
      </c>
      <c r="AE1432" s="107" t="str">
        <f t="shared" si="1499"/>
        <v>2026-04</v>
      </c>
      <c r="AF1432" s="107">
        <f t="shared" si="1339"/>
        <v>1</v>
      </c>
      <c r="AG1432" s="107">
        <f t="shared" si="1340"/>
        <v>1</v>
      </c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</row>
    <row r="1433" spans="1:47" ht="24" customHeight="1" x14ac:dyDescent="0.3">
      <c r="A1433" s="46">
        <v>35</v>
      </c>
      <c r="B1433" s="108" t="s">
        <v>2410</v>
      </c>
      <c r="C1433" s="118">
        <v>46135</v>
      </c>
      <c r="D1433" s="108" t="str">
        <f t="array" ref="D1433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3" s="108">
        <v>804584639</v>
      </c>
      <c r="F1433" s="118">
        <v>34340</v>
      </c>
      <c r="G1433" s="108">
        <v>32</v>
      </c>
      <c r="H1433" s="124" t="str">
        <f>IF(G1433="","",IF(G1433&lt;=5,"0-5",IF(G1433&lt;=18,"6-18",IF(G1433&lt;=60,"19-60","+60"))))</f>
        <v>19-60</v>
      </c>
      <c r="I1433" s="125" t="s">
        <v>2226</v>
      </c>
      <c r="J1433" s="108" t="str">
        <f t="shared" si="1521"/>
        <v>female</v>
      </c>
      <c r="K1433" s="108">
        <v>598453246</v>
      </c>
      <c r="L1433" s="108" t="s">
        <v>44</v>
      </c>
      <c r="M1433" s="108" t="s">
        <v>83</v>
      </c>
      <c r="N1433" s="105" t="s">
        <v>84</v>
      </c>
      <c r="O1433" s="89"/>
      <c r="P1433" s="108" t="s">
        <v>85</v>
      </c>
      <c r="Q1433" s="136" t="s">
        <v>16</v>
      </c>
      <c r="R1433" s="139"/>
      <c r="S1433" s="88"/>
      <c r="T1433" s="90"/>
      <c r="U1433" s="90"/>
      <c r="V1433" s="88"/>
      <c r="W1433" s="88"/>
      <c r="X1433" s="107" t="str">
        <f t="shared" si="1496"/>
        <v>--1426-23-04</v>
      </c>
      <c r="Y1433" s="105" t="e">
        <f ca="1">TRIM(SUBSTITUTE(SUBSTITUTE(OFFSET(#REF!,0,COLUMN()-COLUMN($AL$1)),CHAR(160)," "),_xludf.UNICHAR(8239)," "))</f>
        <v>#REF!</v>
      </c>
      <c r="Z1433" s="105" t="e">
        <f ca="1">TRIM(SUBSTITUTE(SUBSTITUTE(OFFSET(#REF!,0,COLUMN()-COLUMN($AL$1)),CHAR(160)," "),_xludf.UNICHAR(8239)," "))</f>
        <v>#REF!</v>
      </c>
      <c r="AA1433" s="105" t="e">
        <f ca="1">TRIM(SUBSTITUTE(SUBSTITUTE(OFFSET(#REF!,0,COLUMN()-COLUMN($AL$1)),CHAR(160)," "),_xludf.UNICHAR(8239)," "))</f>
        <v>#REF!</v>
      </c>
      <c r="AB1433" s="105" t="e">
        <f ca="1">TRIM(SUBSTITUTE(SUBSTITUTE(OFFSET(#REF!,0,COLUMN()-COLUMN($AL$1)),CHAR(160)," "),_xludf.UNICHAR(8239)," "))</f>
        <v>#REF!</v>
      </c>
      <c r="AC1433" s="105" t="e">
        <f ca="1">TRIM(SUBSTITUTE(SUBSTITUTE(OFFSET(#REF!,0,COLUMN()-COLUMN($AL$1)),CHAR(160)," "),_xludf.UNICHAR(8239)," "))</f>
        <v>#REF!</v>
      </c>
      <c r="AD1433" s="107">
        <f t="shared" si="1338"/>
        <v>1</v>
      </c>
      <c r="AE1433" s="107" t="str">
        <f t="shared" si="1499"/>
        <v>2026-04</v>
      </c>
      <c r="AF1433" s="107">
        <f t="shared" si="1339"/>
        <v>1</v>
      </c>
      <c r="AG1433" s="107">
        <f t="shared" si="1340"/>
        <v>1</v>
      </c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</row>
    <row r="1434" spans="1:47" ht="24" customHeight="1" x14ac:dyDescent="0.3">
      <c r="A1434" s="46">
        <v>36</v>
      </c>
      <c r="B1434" s="108" t="s">
        <v>2411</v>
      </c>
      <c r="C1434" s="118">
        <v>46135</v>
      </c>
      <c r="D1434" s="108" t="str">
        <f t="array" ref="D1434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4" s="108">
        <v>408853505</v>
      </c>
      <c r="F1434" s="118">
        <v>38098</v>
      </c>
      <c r="G1434" s="108">
        <v>22</v>
      </c>
      <c r="H1434" s="124" t="str">
        <f t="shared" ref="H1434:H1472" si="1533">IF(G1434="","",IF(G1434&lt;=5,"0-5",IF(G1434&lt;=18,"6-18",IF(G1434&lt;=60,"19-60","+60"))))</f>
        <v>19-60</v>
      </c>
      <c r="I1434" s="125" t="s">
        <v>2226</v>
      </c>
      <c r="J1434" s="108" t="str">
        <f t="shared" si="1521"/>
        <v>female</v>
      </c>
      <c r="K1434" s="108">
        <v>597793944</v>
      </c>
      <c r="L1434" s="108" t="s">
        <v>44</v>
      </c>
      <c r="M1434" s="108" t="s">
        <v>83</v>
      </c>
      <c r="N1434" s="105" t="s">
        <v>84</v>
      </c>
      <c r="O1434" s="89"/>
      <c r="P1434" s="108" t="s">
        <v>85</v>
      </c>
      <c r="Q1434" s="141" t="s">
        <v>2452</v>
      </c>
      <c r="R1434" s="139"/>
      <c r="S1434" s="88"/>
      <c r="T1434" s="90"/>
      <c r="U1434" s="90"/>
      <c r="V1434" s="88"/>
      <c r="W1434" s="88"/>
      <c r="X1434" s="107" t="str">
        <f t="shared" si="1496"/>
        <v>--1427-23-04</v>
      </c>
      <c r="Y1434" s="105" t="e">
        <f ca="1">TRIM(SUBSTITUTE(SUBSTITUTE(OFFSET(#REF!,0,COLUMN()-COLUMN($AL$1)),CHAR(160)," "),_xludf.UNICHAR(8239)," "))</f>
        <v>#REF!</v>
      </c>
      <c r="Z1434" s="105" t="e">
        <f ca="1">TRIM(SUBSTITUTE(SUBSTITUTE(OFFSET(#REF!,0,COLUMN()-COLUMN($AL$1)),CHAR(160)," "),_xludf.UNICHAR(8239)," "))</f>
        <v>#REF!</v>
      </c>
      <c r="AA1434" s="105" t="e">
        <f ca="1">TRIM(SUBSTITUTE(SUBSTITUTE(OFFSET(#REF!,0,COLUMN()-COLUMN($AL$1)),CHAR(160)," "),_xludf.UNICHAR(8239)," "))</f>
        <v>#REF!</v>
      </c>
      <c r="AB1434" s="105" t="e">
        <f ca="1">TRIM(SUBSTITUTE(SUBSTITUTE(OFFSET(#REF!,0,COLUMN()-COLUMN($AL$1)),CHAR(160)," "),_xludf.UNICHAR(8239)," "))</f>
        <v>#REF!</v>
      </c>
      <c r="AC1434" s="105" t="e">
        <f ca="1">TRIM(SUBSTITUTE(SUBSTITUTE(OFFSET(#REF!,0,COLUMN()-COLUMN($AL$1)),CHAR(160)," "),_xludf.UNICHAR(8239)," "))</f>
        <v>#REF!</v>
      </c>
      <c r="AD1434" s="107">
        <f t="shared" si="1338"/>
        <v>1</v>
      </c>
      <c r="AE1434" s="107" t="str">
        <f t="shared" si="1499"/>
        <v>2026-04</v>
      </c>
      <c r="AF1434" s="107">
        <f t="shared" si="1339"/>
        <v>1</v>
      </c>
      <c r="AG1434" s="107">
        <f t="shared" si="1340"/>
        <v>1</v>
      </c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</row>
    <row r="1435" spans="1:47" ht="24" customHeight="1" x14ac:dyDescent="0.3">
      <c r="A1435" s="46">
        <v>37</v>
      </c>
      <c r="B1435" s="108" t="s">
        <v>2412</v>
      </c>
      <c r="C1435" s="118">
        <v>46135</v>
      </c>
      <c r="D1435" s="108" t="str">
        <f t="array" ref="D1435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5" s="108">
        <v>409784105</v>
      </c>
      <c r="F1435" s="118">
        <v>38321</v>
      </c>
      <c r="G1435" s="108">
        <v>22</v>
      </c>
      <c r="H1435" s="124" t="str">
        <f t="shared" si="1533"/>
        <v>19-60</v>
      </c>
      <c r="I1435" s="125" t="s">
        <v>2226</v>
      </c>
      <c r="J1435" s="108" t="str">
        <f t="shared" si="1521"/>
        <v>female</v>
      </c>
      <c r="K1435" s="108">
        <v>598830323</v>
      </c>
      <c r="L1435" s="108" t="s">
        <v>2451</v>
      </c>
      <c r="M1435" s="108" t="s">
        <v>83</v>
      </c>
      <c r="N1435" s="105" t="s">
        <v>84</v>
      </c>
      <c r="O1435" s="89"/>
      <c r="P1435" s="108" t="s">
        <v>85</v>
      </c>
      <c r="Q1435" s="140"/>
      <c r="R1435" s="140" t="s">
        <v>5</v>
      </c>
      <c r="S1435" s="88"/>
      <c r="T1435" s="90"/>
      <c r="U1435" s="90"/>
      <c r="V1435" s="88"/>
      <c r="W1435" s="88"/>
      <c r="X1435" s="107" t="str">
        <f t="shared" si="1496"/>
        <v>--1428-23-04</v>
      </c>
      <c r="Y1435" s="105" t="e">
        <f t="shared" ref="Y1435:AC1435" ca="1" si="1534">TRIM(SUBSTITUTE(SUBSTITUTE(OFFSET($Q1435,0,COLUMN()-COLUMN($AL$1)),CHAR(160)," "),_xludf.UNICHAR(8239)," "))</f>
        <v>#NAME?</v>
      </c>
      <c r="Z1435" s="105" t="e">
        <f t="shared" ca="1" si="1534"/>
        <v>#NAME?</v>
      </c>
      <c r="AA1435" s="105" t="e">
        <f t="shared" ca="1" si="1534"/>
        <v>#NAME?</v>
      </c>
      <c r="AB1435" s="105" t="e">
        <f t="shared" ca="1" si="1534"/>
        <v>#NAME?</v>
      </c>
      <c r="AC1435" s="105" t="e">
        <f t="shared" ca="1" si="1534"/>
        <v>#NAME?</v>
      </c>
      <c r="AD1435" s="107">
        <f t="shared" si="1338"/>
        <v>1</v>
      </c>
      <c r="AE1435" s="107" t="str">
        <f t="shared" si="1499"/>
        <v>2026-04</v>
      </c>
      <c r="AF1435" s="107">
        <f t="shared" si="1339"/>
        <v>1</v>
      </c>
      <c r="AG1435" s="107">
        <f t="shared" si="1340"/>
        <v>1</v>
      </c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</row>
    <row r="1436" spans="1:47" ht="24" customHeight="1" x14ac:dyDescent="0.3">
      <c r="A1436" s="46">
        <v>38</v>
      </c>
      <c r="B1436" s="108" t="s">
        <v>2413</v>
      </c>
      <c r="C1436" s="118">
        <v>46135</v>
      </c>
      <c r="D1436" s="108" t="str">
        <f t="array" ref="D1436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6" s="108">
        <v>900536442</v>
      </c>
      <c r="F1436" s="118">
        <v>29441</v>
      </c>
      <c r="G1436" s="108">
        <v>46</v>
      </c>
      <c r="H1436" s="124" t="str">
        <f t="shared" si="1533"/>
        <v>19-60</v>
      </c>
      <c r="I1436" s="125" t="s">
        <v>2226</v>
      </c>
      <c r="J1436" s="108" t="str">
        <f t="shared" si="1521"/>
        <v>female</v>
      </c>
      <c r="K1436" s="108">
        <v>599611737</v>
      </c>
      <c r="L1436" s="108" t="s">
        <v>2451</v>
      </c>
      <c r="M1436" s="108" t="s">
        <v>83</v>
      </c>
      <c r="N1436" s="105" t="s">
        <v>84</v>
      </c>
      <c r="O1436" s="89"/>
      <c r="P1436" s="108" t="s">
        <v>85</v>
      </c>
      <c r="Q1436" s="140"/>
      <c r="R1436" s="140" t="s">
        <v>2242</v>
      </c>
      <c r="S1436" s="88"/>
      <c r="T1436" s="90"/>
      <c r="U1436" s="90"/>
      <c r="V1436" s="88"/>
      <c r="W1436" s="88"/>
      <c r="X1436" s="107" t="str">
        <f t="shared" si="1496"/>
        <v>--1429-23-04</v>
      </c>
      <c r="Y1436" s="105" t="e">
        <f t="shared" ref="Y1436:AC1436" ca="1" si="1535">TRIM(SUBSTITUTE(SUBSTITUTE(OFFSET($Q1436,0,COLUMN()-COLUMN($AL$1)),CHAR(160)," "),_xludf.UNICHAR(8239)," "))</f>
        <v>#NAME?</v>
      </c>
      <c r="Z1436" s="105" t="e">
        <f t="shared" ca="1" si="1535"/>
        <v>#NAME?</v>
      </c>
      <c r="AA1436" s="105" t="e">
        <f t="shared" ca="1" si="1535"/>
        <v>#NAME?</v>
      </c>
      <c r="AB1436" s="105" t="e">
        <f t="shared" ca="1" si="1535"/>
        <v>#NAME?</v>
      </c>
      <c r="AC1436" s="105" t="e">
        <f t="shared" ca="1" si="1535"/>
        <v>#NAME?</v>
      </c>
      <c r="AD1436" s="107">
        <f t="shared" si="1338"/>
        <v>1</v>
      </c>
      <c r="AE1436" s="107" t="str">
        <f t="shared" si="1499"/>
        <v>2026-04</v>
      </c>
      <c r="AF1436" s="107">
        <f t="shared" si="1339"/>
        <v>1</v>
      </c>
      <c r="AG1436" s="107">
        <f t="shared" si="1340"/>
        <v>1</v>
      </c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</row>
    <row r="1437" spans="1:47" ht="24" customHeight="1" x14ac:dyDescent="0.3">
      <c r="A1437" s="46">
        <v>39</v>
      </c>
      <c r="B1437" s="108" t="s">
        <v>2414</v>
      </c>
      <c r="C1437" s="118">
        <v>46135</v>
      </c>
      <c r="D1437" s="108" t="str">
        <f t="array" ref="D1437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7" s="108">
        <v>437143407</v>
      </c>
      <c r="F1437" s="118">
        <v>42872</v>
      </c>
      <c r="G1437" s="108">
        <v>9</v>
      </c>
      <c r="H1437" s="124">
        <f>[2]!IMS[[#This Row],[Visit Date/تاريخ الزيارة]]</f>
        <v>0</v>
      </c>
      <c r="I1437" s="125" t="s">
        <v>2226</v>
      </c>
      <c r="J1437" s="108" t="str">
        <f t="shared" si="1521"/>
        <v>female</v>
      </c>
      <c r="K1437" s="108">
        <v>595266744</v>
      </c>
      <c r="L1437" s="108" t="s">
        <v>35</v>
      </c>
      <c r="M1437" s="108" t="s">
        <v>89</v>
      </c>
      <c r="N1437" s="105" t="s">
        <v>84</v>
      </c>
      <c r="O1437" s="89"/>
      <c r="P1437" s="108" t="s">
        <v>85</v>
      </c>
      <c r="Q1437" s="136" t="s">
        <v>16</v>
      </c>
      <c r="R1437" s="139"/>
      <c r="S1437" s="88"/>
      <c r="T1437" s="90"/>
      <c r="U1437" s="90"/>
      <c r="V1437" s="88"/>
      <c r="W1437" s="88"/>
      <c r="X1437" s="107" t="str">
        <f t="shared" si="1496"/>
        <v>--1430-23-04</v>
      </c>
      <c r="Y1437" s="105" t="e">
        <f ca="1">TRIM(SUBSTITUTE(SUBSTITUTE(OFFSET(#REF!,0,COLUMN()-COLUMN($AL$1)),CHAR(160)," "),_xludf.UNICHAR(8239)," "))</f>
        <v>#REF!</v>
      </c>
      <c r="Z1437" s="105" t="e">
        <f ca="1">TRIM(SUBSTITUTE(SUBSTITUTE(OFFSET(#REF!,0,COLUMN()-COLUMN($AL$1)),CHAR(160)," "),_xludf.UNICHAR(8239)," "))</f>
        <v>#REF!</v>
      </c>
      <c r="AA1437" s="105" t="e">
        <f ca="1">TRIM(SUBSTITUTE(SUBSTITUTE(OFFSET(#REF!,0,COLUMN()-COLUMN($AL$1)),CHAR(160)," "),_xludf.UNICHAR(8239)," "))</f>
        <v>#REF!</v>
      </c>
      <c r="AB1437" s="105" t="e">
        <f ca="1">TRIM(SUBSTITUTE(SUBSTITUTE(OFFSET(#REF!,0,COLUMN()-COLUMN($AL$1)),CHAR(160)," "),_xludf.UNICHAR(8239)," "))</f>
        <v>#REF!</v>
      </c>
      <c r="AC1437" s="105" t="e">
        <f ca="1">TRIM(SUBSTITUTE(SUBSTITUTE(OFFSET(#REF!,0,COLUMN()-COLUMN($AL$1)),CHAR(160)," "),_xludf.UNICHAR(8239)," "))</f>
        <v>#REF!</v>
      </c>
      <c r="AD1437" s="107">
        <f t="shared" si="1338"/>
        <v>1</v>
      </c>
      <c r="AE1437" s="107" t="str">
        <f t="shared" si="1499"/>
        <v>2026-04</v>
      </c>
      <c r="AF1437" s="107">
        <f t="shared" si="1339"/>
        <v>1</v>
      </c>
      <c r="AG1437" s="107">
        <f t="shared" si="1340"/>
        <v>1</v>
      </c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</row>
    <row r="1438" spans="1:47" ht="24" customHeight="1" x14ac:dyDescent="0.3">
      <c r="A1438" s="46">
        <v>40</v>
      </c>
      <c r="B1438" s="108" t="s">
        <v>2415</v>
      </c>
      <c r="C1438" s="118">
        <v>46135</v>
      </c>
      <c r="D1438" s="108" t="str">
        <f t="array" ref="D1438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8" s="108">
        <v>801554775</v>
      </c>
      <c r="F1438" s="118">
        <v>31810</v>
      </c>
      <c r="G1438" s="108">
        <v>39</v>
      </c>
      <c r="H1438" s="124" t="str">
        <f t="shared" ref="H1438:H1472" si="1536">IF(G1438="","",IF(G1438&lt;=5,"0-5",IF(G1438&lt;=18,"6-18",IF(G1438&lt;=60,"19-60","+60"))))</f>
        <v>19-60</v>
      </c>
      <c r="I1438" s="125" t="s">
        <v>2226</v>
      </c>
      <c r="J1438" s="108" t="str">
        <f t="shared" si="1521"/>
        <v>female</v>
      </c>
      <c r="K1438" s="108">
        <v>598624720</v>
      </c>
      <c r="L1438" s="108" t="s">
        <v>35</v>
      </c>
      <c r="M1438" s="108" t="s">
        <v>83</v>
      </c>
      <c r="N1438" s="105" t="s">
        <v>84</v>
      </c>
      <c r="O1438" s="89"/>
      <c r="P1438" s="108" t="s">
        <v>85</v>
      </c>
      <c r="Q1438" s="140"/>
      <c r="R1438" s="140" t="s">
        <v>2242</v>
      </c>
      <c r="S1438" s="88"/>
      <c r="T1438" s="90"/>
      <c r="U1438" s="90"/>
      <c r="V1438" s="88"/>
      <c r="W1438" s="88"/>
      <c r="X1438" s="107" t="str">
        <f t="shared" si="1496"/>
        <v>--1431-23-04</v>
      </c>
      <c r="Y1438" s="105" t="e">
        <f t="shared" ref="Y1438:AC1438" ca="1" si="1537">TRIM(SUBSTITUTE(SUBSTITUTE(OFFSET($Q1438,0,COLUMN()-COLUMN($AL$1)),CHAR(160)," "),_xludf.UNICHAR(8239)," "))</f>
        <v>#NAME?</v>
      </c>
      <c r="Z1438" s="105" t="e">
        <f t="shared" ca="1" si="1537"/>
        <v>#NAME?</v>
      </c>
      <c r="AA1438" s="105" t="e">
        <f t="shared" ca="1" si="1537"/>
        <v>#NAME?</v>
      </c>
      <c r="AB1438" s="105" t="e">
        <f t="shared" ca="1" si="1537"/>
        <v>#NAME?</v>
      </c>
      <c r="AC1438" s="105" t="e">
        <f t="shared" ca="1" si="1537"/>
        <v>#NAME?</v>
      </c>
      <c r="AD1438" s="107">
        <f t="shared" si="1338"/>
        <v>1</v>
      </c>
      <c r="AE1438" s="107" t="str">
        <f t="shared" si="1499"/>
        <v>2026-04</v>
      </c>
      <c r="AF1438" s="107">
        <f t="shared" si="1339"/>
        <v>0</v>
      </c>
      <c r="AG1438" s="107">
        <f t="shared" si="1340"/>
        <v>0</v>
      </c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</row>
    <row r="1439" spans="1:47" ht="24" customHeight="1" x14ac:dyDescent="0.3">
      <c r="A1439" s="46">
        <v>41</v>
      </c>
      <c r="B1439" s="108" t="s">
        <v>2416</v>
      </c>
      <c r="C1439" s="118">
        <v>46135</v>
      </c>
      <c r="D1439" s="108" t="str">
        <f t="array" ref="D143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39" s="108">
        <v>438248411</v>
      </c>
      <c r="F1439" s="118">
        <v>43034</v>
      </c>
      <c r="G1439" s="108">
        <v>9</v>
      </c>
      <c r="H1439" s="124" t="str">
        <f t="shared" si="1536"/>
        <v>6-18</v>
      </c>
      <c r="I1439" s="125" t="s">
        <v>88</v>
      </c>
      <c r="J1439" s="108" t="str">
        <f t="shared" si="1521"/>
        <v>male</v>
      </c>
      <c r="K1439" s="108">
        <v>599405338</v>
      </c>
      <c r="L1439" s="108" t="s">
        <v>2450</v>
      </c>
      <c r="M1439" s="108" t="s">
        <v>89</v>
      </c>
      <c r="N1439" s="105" t="s">
        <v>84</v>
      </c>
      <c r="O1439" s="89"/>
      <c r="P1439" s="108" t="s">
        <v>85</v>
      </c>
      <c r="Q1439" s="136" t="s">
        <v>16</v>
      </c>
      <c r="R1439" s="139"/>
      <c r="S1439" s="88"/>
      <c r="T1439" s="90"/>
      <c r="U1439" s="90"/>
      <c r="V1439" s="88"/>
      <c r="W1439" s="88"/>
      <c r="X1439" s="107" t="str">
        <f t="shared" si="1496"/>
        <v>--1432-23-04</v>
      </c>
      <c r="Y1439" s="105" t="e">
        <f ca="1">TRIM(SUBSTITUTE(SUBSTITUTE(OFFSET(#REF!,0,COLUMN()-COLUMN($AL$1)),CHAR(160)," "),_xludf.UNICHAR(8239)," "))</f>
        <v>#REF!</v>
      </c>
      <c r="Z1439" s="105" t="e">
        <f ca="1">TRIM(SUBSTITUTE(SUBSTITUTE(OFFSET(#REF!,0,COLUMN()-COLUMN($AL$1)),CHAR(160)," "),_xludf.UNICHAR(8239)," "))</f>
        <v>#REF!</v>
      </c>
      <c r="AA1439" s="105" t="e">
        <f ca="1">TRIM(SUBSTITUTE(SUBSTITUTE(OFFSET(#REF!,0,COLUMN()-COLUMN($AL$1)),CHAR(160)," "),_xludf.UNICHAR(8239)," "))</f>
        <v>#REF!</v>
      </c>
      <c r="AB1439" s="105" t="e">
        <f ca="1">TRIM(SUBSTITUTE(SUBSTITUTE(OFFSET(#REF!,0,COLUMN()-COLUMN($AL$1)),CHAR(160)," "),_xludf.UNICHAR(8239)," "))</f>
        <v>#REF!</v>
      </c>
      <c r="AC1439" s="105" t="e">
        <f ca="1">TRIM(SUBSTITUTE(SUBSTITUTE(OFFSET(#REF!,0,COLUMN()-COLUMN($AL$1)),CHAR(160)," "),_xludf.UNICHAR(8239)," "))</f>
        <v>#REF!</v>
      </c>
      <c r="AD1439" s="107">
        <f t="shared" si="1338"/>
        <v>1</v>
      </c>
      <c r="AE1439" s="107" t="str">
        <f t="shared" si="1499"/>
        <v>2026-04</v>
      </c>
      <c r="AF1439" s="107">
        <f t="shared" si="1339"/>
        <v>1</v>
      </c>
      <c r="AG1439" s="107">
        <f t="shared" si="1340"/>
        <v>1</v>
      </c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</row>
    <row r="1440" spans="1:47" ht="24" customHeight="1" x14ac:dyDescent="0.3">
      <c r="A1440" s="46">
        <v>42</v>
      </c>
      <c r="B1440" s="108" t="s">
        <v>834</v>
      </c>
      <c r="C1440" s="118">
        <v>46135</v>
      </c>
      <c r="D1440" s="108" t="str">
        <f t="array" ref="D144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0" s="108">
        <v>402479273</v>
      </c>
      <c r="F1440" s="118">
        <v>36047</v>
      </c>
      <c r="G1440" s="108">
        <v>28</v>
      </c>
      <c r="H1440" s="124" t="str">
        <f t="shared" si="1536"/>
        <v>19-60</v>
      </c>
      <c r="I1440" s="125" t="s">
        <v>2226</v>
      </c>
      <c r="J1440" s="108" t="str">
        <f t="shared" si="1521"/>
        <v>female</v>
      </c>
      <c r="K1440" s="108">
        <v>592672008</v>
      </c>
      <c r="L1440" s="108" t="s">
        <v>35</v>
      </c>
      <c r="M1440" s="108" t="s">
        <v>83</v>
      </c>
      <c r="N1440" s="105" t="s">
        <v>84</v>
      </c>
      <c r="O1440" s="89"/>
      <c r="P1440" s="108" t="s">
        <v>85</v>
      </c>
      <c r="Q1440" s="136" t="s">
        <v>4</v>
      </c>
      <c r="R1440" s="139"/>
      <c r="S1440" s="88"/>
      <c r="T1440" s="90"/>
      <c r="U1440" s="90"/>
      <c r="V1440" s="88"/>
      <c r="W1440" s="88"/>
      <c r="X1440" s="107" t="str">
        <f t="shared" si="1496"/>
        <v>--1433-23-04</v>
      </c>
      <c r="Y1440" s="105" t="e">
        <f ca="1">TRIM(SUBSTITUTE(SUBSTITUTE(OFFSET(#REF!,0,COLUMN()-COLUMN($AL$1)),CHAR(160)," "),_xludf.UNICHAR(8239)," "))</f>
        <v>#REF!</v>
      </c>
      <c r="Z1440" s="105" t="e">
        <f ca="1">TRIM(SUBSTITUTE(SUBSTITUTE(OFFSET(#REF!,0,COLUMN()-COLUMN($AL$1)),CHAR(160)," "),_xludf.UNICHAR(8239)," "))</f>
        <v>#REF!</v>
      </c>
      <c r="AA1440" s="105" t="e">
        <f ca="1">TRIM(SUBSTITUTE(SUBSTITUTE(OFFSET(#REF!,0,COLUMN()-COLUMN($AL$1)),CHAR(160)," "),_xludf.UNICHAR(8239)," "))</f>
        <v>#REF!</v>
      </c>
      <c r="AB1440" s="105" t="e">
        <f ca="1">TRIM(SUBSTITUTE(SUBSTITUTE(OFFSET(#REF!,0,COLUMN()-COLUMN($AL$1)),CHAR(160)," "),_xludf.UNICHAR(8239)," "))</f>
        <v>#REF!</v>
      </c>
      <c r="AC1440" s="105" t="e">
        <f ca="1">TRIM(SUBSTITUTE(SUBSTITUTE(OFFSET(#REF!,0,COLUMN()-COLUMN($AL$1)),CHAR(160)," "),_xludf.UNICHAR(8239)," "))</f>
        <v>#REF!</v>
      </c>
      <c r="AD1440" s="107">
        <f t="shared" si="1338"/>
        <v>1</v>
      </c>
      <c r="AE1440" s="107" t="str">
        <f t="shared" si="1499"/>
        <v>2026-04</v>
      </c>
      <c r="AF1440" s="107">
        <f t="shared" si="1339"/>
        <v>0</v>
      </c>
      <c r="AG1440" s="107">
        <f t="shared" si="1340"/>
        <v>0</v>
      </c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</row>
    <row r="1441" spans="1:47" ht="24" customHeight="1" x14ac:dyDescent="0.3">
      <c r="A1441" s="46">
        <v>43</v>
      </c>
      <c r="B1441" s="108" t="s">
        <v>2417</v>
      </c>
      <c r="C1441" s="118">
        <v>46135</v>
      </c>
      <c r="D1441" s="108" t="str">
        <f t="array" ref="D144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1" s="108">
        <v>435196704</v>
      </c>
      <c r="F1441" s="118">
        <v>45119</v>
      </c>
      <c r="G1441" s="108">
        <v>3</v>
      </c>
      <c r="H1441" s="124" t="str">
        <f>IF(G1441="","",IF(G1441&lt;=5,"0-5",IF(G1441&lt;=18,"6-18",IF(G1441&lt;=60,"19-60","+60"))))</f>
        <v>0-5</v>
      </c>
      <c r="I1441" s="125" t="s">
        <v>2226</v>
      </c>
      <c r="J1441" s="108" t="str">
        <f t="shared" si="1521"/>
        <v>female</v>
      </c>
      <c r="K1441" s="108">
        <v>597242014</v>
      </c>
      <c r="L1441" s="108" t="s">
        <v>2450</v>
      </c>
      <c r="M1441" s="108" t="s">
        <v>89</v>
      </c>
      <c r="N1441" s="105" t="s">
        <v>84</v>
      </c>
      <c r="O1441" s="89"/>
      <c r="P1441" s="108" t="s">
        <v>85</v>
      </c>
      <c r="Q1441" s="136" t="s">
        <v>16</v>
      </c>
      <c r="R1441" s="139"/>
      <c r="S1441" s="88"/>
      <c r="T1441" s="90"/>
      <c r="U1441" s="90"/>
      <c r="V1441" s="88"/>
      <c r="W1441" s="88"/>
      <c r="X1441" s="107" t="str">
        <f t="shared" si="1496"/>
        <v>--1434-23-04</v>
      </c>
      <c r="Y1441" s="105" t="e">
        <f ca="1">TRIM(SUBSTITUTE(SUBSTITUTE(OFFSET(#REF!,0,COLUMN()-COLUMN($AL$1)),CHAR(160)," "),_xludf.UNICHAR(8239)," "))</f>
        <v>#REF!</v>
      </c>
      <c r="Z1441" s="105" t="e">
        <f ca="1">TRIM(SUBSTITUTE(SUBSTITUTE(OFFSET(#REF!,0,COLUMN()-COLUMN($AL$1)),CHAR(160)," "),_xludf.UNICHAR(8239)," "))</f>
        <v>#REF!</v>
      </c>
      <c r="AA1441" s="105" t="e">
        <f ca="1">TRIM(SUBSTITUTE(SUBSTITUTE(OFFSET(#REF!,0,COLUMN()-COLUMN($AL$1)),CHAR(160)," "),_xludf.UNICHAR(8239)," "))</f>
        <v>#REF!</v>
      </c>
      <c r="AB1441" s="105" t="e">
        <f ca="1">TRIM(SUBSTITUTE(SUBSTITUTE(OFFSET(#REF!,0,COLUMN()-COLUMN($AL$1)),CHAR(160)," "),_xludf.UNICHAR(8239)," "))</f>
        <v>#REF!</v>
      </c>
      <c r="AC1441" s="105" t="e">
        <f ca="1">TRIM(SUBSTITUTE(SUBSTITUTE(OFFSET(#REF!,0,COLUMN()-COLUMN($AL$1)),CHAR(160)," "),_xludf.UNICHAR(8239)," "))</f>
        <v>#REF!</v>
      </c>
      <c r="AD1441" s="107">
        <f t="shared" si="1338"/>
        <v>1</v>
      </c>
      <c r="AE1441" s="107" t="str">
        <f t="shared" si="1499"/>
        <v>2026-04</v>
      </c>
      <c r="AF1441" s="107">
        <f t="shared" si="1339"/>
        <v>1</v>
      </c>
      <c r="AG1441" s="107">
        <f t="shared" si="1340"/>
        <v>1</v>
      </c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</row>
    <row r="1442" spans="1:47" ht="24" customHeight="1" x14ac:dyDescent="0.3">
      <c r="A1442" s="46">
        <v>44</v>
      </c>
      <c r="B1442" s="108" t="s">
        <v>2418</v>
      </c>
      <c r="C1442" s="118">
        <v>46135</v>
      </c>
      <c r="D1442" s="108" t="str">
        <f t="array" ref="D144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2" s="108">
        <v>424190611</v>
      </c>
      <c r="F1442" s="118">
        <v>39141</v>
      </c>
      <c r="G1442" s="108">
        <v>19</v>
      </c>
      <c r="H1442" s="124" t="str">
        <f t="shared" ref="H1442:H1472" si="1538">IF(G1442="","",IF(G1442&lt;=5,"0-5",IF(G1442&lt;=18,"6-18",IF(G1442&lt;=60,"19-60","+60"))))</f>
        <v>19-60</v>
      </c>
      <c r="I1442" s="125" t="s">
        <v>2226</v>
      </c>
      <c r="J1442" s="108" t="str">
        <f t="shared" si="1521"/>
        <v>female</v>
      </c>
      <c r="K1442" s="108">
        <v>594834899</v>
      </c>
      <c r="L1442" s="108" t="s">
        <v>2450</v>
      </c>
      <c r="M1442" s="108" t="s">
        <v>83</v>
      </c>
      <c r="N1442" s="105" t="s">
        <v>84</v>
      </c>
      <c r="O1442" s="89"/>
      <c r="P1442" s="108" t="s">
        <v>85</v>
      </c>
      <c r="Q1442" s="140"/>
      <c r="R1442" s="140" t="s">
        <v>5</v>
      </c>
      <c r="S1442" s="88"/>
      <c r="T1442" s="90"/>
      <c r="U1442" s="90"/>
      <c r="V1442" s="88"/>
      <c r="W1442" s="88"/>
      <c r="X1442" s="107" t="str">
        <f t="shared" si="1496"/>
        <v>--1435-23-04</v>
      </c>
      <c r="Y1442" s="105" t="e">
        <f t="shared" ref="Y1442:AC1442" ca="1" si="1539">TRIM(SUBSTITUTE(SUBSTITUTE(OFFSET($Q1442,0,COLUMN()-COLUMN($AL$1)),CHAR(160)," "),_xludf.UNICHAR(8239)," "))</f>
        <v>#NAME?</v>
      </c>
      <c r="Z1442" s="105" t="e">
        <f t="shared" ca="1" si="1539"/>
        <v>#NAME?</v>
      </c>
      <c r="AA1442" s="105" t="e">
        <f t="shared" ca="1" si="1539"/>
        <v>#NAME?</v>
      </c>
      <c r="AB1442" s="105" t="e">
        <f t="shared" ca="1" si="1539"/>
        <v>#NAME?</v>
      </c>
      <c r="AC1442" s="105" t="e">
        <f t="shared" ca="1" si="1539"/>
        <v>#NAME?</v>
      </c>
      <c r="AD1442" s="107">
        <f t="shared" si="1338"/>
        <v>1</v>
      </c>
      <c r="AE1442" s="107" t="str">
        <f t="shared" si="1499"/>
        <v>2026-04</v>
      </c>
      <c r="AF1442" s="107">
        <f t="shared" si="1339"/>
        <v>1</v>
      </c>
      <c r="AG1442" s="107">
        <f t="shared" si="1340"/>
        <v>1</v>
      </c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</row>
    <row r="1443" spans="1:47" ht="24" customHeight="1" x14ac:dyDescent="0.3">
      <c r="A1443" s="46">
        <v>45</v>
      </c>
      <c r="B1443" s="108" t="s">
        <v>2419</v>
      </c>
      <c r="C1443" s="118">
        <v>46135</v>
      </c>
      <c r="D1443" s="108" t="str">
        <f t="array" ref="D1443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3" s="108">
        <v>470525775</v>
      </c>
      <c r="F1443" s="118">
        <v>45615</v>
      </c>
      <c r="G1443" s="108">
        <v>1</v>
      </c>
      <c r="H1443" s="124" t="str">
        <f t="shared" si="1538"/>
        <v>0-5</v>
      </c>
      <c r="I1443" s="125" t="s">
        <v>88</v>
      </c>
      <c r="J1443" s="108" t="str">
        <f t="shared" si="1521"/>
        <v>male</v>
      </c>
      <c r="K1443" s="108">
        <v>594834899</v>
      </c>
      <c r="L1443" s="108" t="s">
        <v>2450</v>
      </c>
      <c r="M1443" s="108" t="s">
        <v>89</v>
      </c>
      <c r="N1443" s="105" t="s">
        <v>84</v>
      </c>
      <c r="O1443" s="89"/>
      <c r="P1443" s="108" t="s">
        <v>85</v>
      </c>
      <c r="Q1443" s="136" t="s">
        <v>16</v>
      </c>
      <c r="R1443" s="139"/>
      <c r="S1443" s="88"/>
      <c r="T1443" s="90"/>
      <c r="U1443" s="90"/>
      <c r="V1443" s="88"/>
      <c r="W1443" s="88"/>
      <c r="X1443" s="107" t="str">
        <f t="shared" si="1496"/>
        <v>--1436-23-04</v>
      </c>
      <c r="Y1443" s="105" t="e">
        <f ca="1">TRIM(SUBSTITUTE(SUBSTITUTE(OFFSET(#REF!,0,COLUMN()-COLUMN($AL$1)),CHAR(160)," "),_xludf.UNICHAR(8239)," "))</f>
        <v>#REF!</v>
      </c>
      <c r="Z1443" s="105" t="e">
        <f ca="1">TRIM(SUBSTITUTE(SUBSTITUTE(OFFSET(#REF!,0,COLUMN()-COLUMN($AL$1)),CHAR(160)," "),_xludf.UNICHAR(8239)," "))</f>
        <v>#REF!</v>
      </c>
      <c r="AA1443" s="105" t="e">
        <f ca="1">TRIM(SUBSTITUTE(SUBSTITUTE(OFFSET(#REF!,0,COLUMN()-COLUMN($AL$1)),CHAR(160)," "),_xludf.UNICHAR(8239)," "))</f>
        <v>#REF!</v>
      </c>
      <c r="AB1443" s="105" t="e">
        <f ca="1">TRIM(SUBSTITUTE(SUBSTITUTE(OFFSET(#REF!,0,COLUMN()-COLUMN($AL$1)),CHAR(160)," "),_xludf.UNICHAR(8239)," "))</f>
        <v>#REF!</v>
      </c>
      <c r="AC1443" s="105" t="e">
        <f ca="1">TRIM(SUBSTITUTE(SUBSTITUTE(OFFSET(#REF!,0,COLUMN()-COLUMN($AL$1)),CHAR(160)," "),_xludf.UNICHAR(8239)," "))</f>
        <v>#REF!</v>
      </c>
      <c r="AD1443" s="107">
        <f t="shared" si="1338"/>
        <v>1</v>
      </c>
      <c r="AE1443" s="107" t="str">
        <f t="shared" si="1499"/>
        <v>2026-04</v>
      </c>
      <c r="AF1443" s="107">
        <f t="shared" si="1339"/>
        <v>1</v>
      </c>
      <c r="AG1443" s="107">
        <f t="shared" si="1340"/>
        <v>1</v>
      </c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</row>
    <row r="1444" spans="1:47" ht="24" customHeight="1" x14ac:dyDescent="0.3">
      <c r="A1444" s="46">
        <v>46</v>
      </c>
      <c r="B1444" s="108" t="s">
        <v>2420</v>
      </c>
      <c r="C1444" s="118">
        <v>46135</v>
      </c>
      <c r="D1444" s="108" t="str">
        <f t="array" ref="D1444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4" s="108">
        <v>444273866</v>
      </c>
      <c r="F1444" s="118">
        <v>44991</v>
      </c>
      <c r="G1444" s="108">
        <v>3</v>
      </c>
      <c r="H1444" s="124" t="str">
        <f t="shared" si="1538"/>
        <v>0-5</v>
      </c>
      <c r="I1444" s="125" t="s">
        <v>2226</v>
      </c>
      <c r="J1444" s="108" t="str">
        <f t="shared" si="1521"/>
        <v>female</v>
      </c>
      <c r="K1444" s="108">
        <v>594834899</v>
      </c>
      <c r="L1444" s="108" t="s">
        <v>2450</v>
      </c>
      <c r="M1444" s="108" t="s">
        <v>89</v>
      </c>
      <c r="N1444" s="105" t="s">
        <v>84</v>
      </c>
      <c r="O1444" s="89"/>
      <c r="P1444" s="108" t="s">
        <v>85</v>
      </c>
      <c r="Q1444" s="136" t="s">
        <v>16</v>
      </c>
      <c r="R1444" s="139"/>
      <c r="S1444" s="88"/>
      <c r="T1444" s="90"/>
      <c r="U1444" s="90"/>
      <c r="V1444" s="88"/>
      <c r="W1444" s="88"/>
      <c r="X1444" s="107" t="str">
        <f t="shared" si="1496"/>
        <v>--1437-23-04</v>
      </c>
      <c r="Y1444" s="105" t="e">
        <f ca="1">TRIM(SUBSTITUTE(SUBSTITUTE(OFFSET(#REF!,0,COLUMN()-COLUMN($AL$1)),CHAR(160)," "),_xludf.UNICHAR(8239)," "))</f>
        <v>#REF!</v>
      </c>
      <c r="Z1444" s="105" t="e">
        <f ca="1">TRIM(SUBSTITUTE(SUBSTITUTE(OFFSET(#REF!,0,COLUMN()-COLUMN($AL$1)),CHAR(160)," "),_xludf.UNICHAR(8239)," "))</f>
        <v>#REF!</v>
      </c>
      <c r="AA1444" s="105" t="e">
        <f ca="1">TRIM(SUBSTITUTE(SUBSTITUTE(OFFSET(#REF!,0,COLUMN()-COLUMN($AL$1)),CHAR(160)," "),_xludf.UNICHAR(8239)," "))</f>
        <v>#REF!</v>
      </c>
      <c r="AB1444" s="105" t="e">
        <f ca="1">TRIM(SUBSTITUTE(SUBSTITUTE(OFFSET(#REF!,0,COLUMN()-COLUMN($AL$1)),CHAR(160)," "),_xludf.UNICHAR(8239)," "))</f>
        <v>#REF!</v>
      </c>
      <c r="AC1444" s="105" t="e">
        <f ca="1">TRIM(SUBSTITUTE(SUBSTITUTE(OFFSET(#REF!,0,COLUMN()-COLUMN($AL$1)),CHAR(160)," "),_xludf.UNICHAR(8239)," "))</f>
        <v>#REF!</v>
      </c>
      <c r="AD1444" s="107">
        <f t="shared" si="1338"/>
        <v>1</v>
      </c>
      <c r="AE1444" s="107" t="str">
        <f t="shared" si="1499"/>
        <v>2026-04</v>
      </c>
      <c r="AF1444" s="107">
        <f t="shared" si="1339"/>
        <v>1</v>
      </c>
      <c r="AG1444" s="107">
        <f t="shared" si="1340"/>
        <v>1</v>
      </c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</row>
    <row r="1445" spans="1:47" ht="24" customHeight="1" x14ac:dyDescent="0.3">
      <c r="A1445" s="46">
        <v>47</v>
      </c>
      <c r="B1445" s="108" t="s">
        <v>2421</v>
      </c>
      <c r="C1445" s="118">
        <v>46135</v>
      </c>
      <c r="D1445" s="108" t="str">
        <f t="array" ref="D1445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5" s="108">
        <v>425813789</v>
      </c>
      <c r="F1445" s="118">
        <v>39805</v>
      </c>
      <c r="G1445" s="108">
        <v>18</v>
      </c>
      <c r="H1445" s="124" t="str">
        <f t="shared" si="1538"/>
        <v>6-18</v>
      </c>
      <c r="I1445" s="125" t="s">
        <v>2226</v>
      </c>
      <c r="J1445" s="108" t="str">
        <f t="shared" si="1521"/>
        <v>female</v>
      </c>
      <c r="K1445" s="108">
        <v>599242729</v>
      </c>
      <c r="L1445" s="108" t="s">
        <v>35</v>
      </c>
      <c r="M1445" s="108" t="s">
        <v>83</v>
      </c>
      <c r="N1445" s="105" t="s">
        <v>84</v>
      </c>
      <c r="O1445" s="89"/>
      <c r="P1445" s="108" t="s">
        <v>85</v>
      </c>
      <c r="Q1445" s="136" t="s">
        <v>4</v>
      </c>
      <c r="R1445" s="139"/>
      <c r="S1445" s="88"/>
      <c r="T1445" s="90"/>
      <c r="U1445" s="90"/>
      <c r="V1445" s="88"/>
      <c r="W1445" s="88"/>
      <c r="X1445" s="107" t="str">
        <f t="shared" si="1496"/>
        <v>--1438-23-04</v>
      </c>
      <c r="Y1445" s="105" t="e">
        <f ca="1">TRIM(SUBSTITUTE(SUBSTITUTE(OFFSET(#REF!,0,COLUMN()-COLUMN($AL$1)),CHAR(160)," "),_xludf.UNICHAR(8239)," "))</f>
        <v>#REF!</v>
      </c>
      <c r="Z1445" s="105" t="e">
        <f ca="1">TRIM(SUBSTITUTE(SUBSTITUTE(OFFSET(#REF!,0,COLUMN()-COLUMN($AL$1)),CHAR(160)," "),_xludf.UNICHAR(8239)," "))</f>
        <v>#REF!</v>
      </c>
      <c r="AA1445" s="105" t="e">
        <f ca="1">TRIM(SUBSTITUTE(SUBSTITUTE(OFFSET(#REF!,0,COLUMN()-COLUMN($AL$1)),CHAR(160)," "),_xludf.UNICHAR(8239)," "))</f>
        <v>#REF!</v>
      </c>
      <c r="AB1445" s="105" t="e">
        <f ca="1">TRIM(SUBSTITUTE(SUBSTITUTE(OFFSET(#REF!,0,COLUMN()-COLUMN($AL$1)),CHAR(160)," "),_xludf.UNICHAR(8239)," "))</f>
        <v>#REF!</v>
      </c>
      <c r="AC1445" s="105" t="e">
        <f ca="1">TRIM(SUBSTITUTE(SUBSTITUTE(OFFSET(#REF!,0,COLUMN()-COLUMN($AL$1)),CHAR(160)," "),_xludf.UNICHAR(8239)," "))</f>
        <v>#REF!</v>
      </c>
      <c r="AD1445" s="107">
        <f t="shared" si="1338"/>
        <v>1</v>
      </c>
      <c r="AE1445" s="107" t="str">
        <f t="shared" si="1499"/>
        <v>2026-04</v>
      </c>
      <c r="AF1445" s="107">
        <f t="shared" si="1339"/>
        <v>1</v>
      </c>
      <c r="AG1445" s="107">
        <f t="shared" si="1340"/>
        <v>1</v>
      </c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</row>
    <row r="1446" spans="1:47" ht="24" customHeight="1" x14ac:dyDescent="0.3">
      <c r="A1446" s="46">
        <v>48</v>
      </c>
      <c r="B1446" s="108" t="s">
        <v>2422</v>
      </c>
      <c r="C1446" s="118">
        <v>46135</v>
      </c>
      <c r="D1446" s="108" t="str">
        <f t="array" ref="D1446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6" s="108">
        <v>408112373</v>
      </c>
      <c r="F1446" s="118">
        <v>37356</v>
      </c>
      <c r="G1446" s="108">
        <v>24</v>
      </c>
      <c r="H1446" s="124" t="str">
        <f t="shared" si="1538"/>
        <v>19-60</v>
      </c>
      <c r="I1446" s="125" t="s">
        <v>2226</v>
      </c>
      <c r="J1446" s="108" t="str">
        <f t="shared" si="1521"/>
        <v>female</v>
      </c>
      <c r="K1446" s="108">
        <v>597696322</v>
      </c>
      <c r="L1446" s="108" t="s">
        <v>35</v>
      </c>
      <c r="M1446" s="108" t="s">
        <v>83</v>
      </c>
      <c r="N1446" s="105" t="s">
        <v>84</v>
      </c>
      <c r="O1446" s="89"/>
      <c r="P1446" s="108" t="s">
        <v>85</v>
      </c>
      <c r="Q1446" s="136" t="s">
        <v>16</v>
      </c>
      <c r="R1446" s="139"/>
      <c r="S1446" s="88"/>
      <c r="T1446" s="90"/>
      <c r="U1446" s="90"/>
      <c r="V1446" s="88"/>
      <c r="W1446" s="88"/>
      <c r="X1446" s="107" t="str">
        <f t="shared" si="1496"/>
        <v>--1439-23-04</v>
      </c>
      <c r="Y1446" s="105" t="e">
        <f ca="1">TRIM(SUBSTITUTE(SUBSTITUTE(OFFSET(#REF!,0,COLUMN()-COLUMN($AL$1)),CHAR(160)," "),_xludf.UNICHAR(8239)," "))</f>
        <v>#REF!</v>
      </c>
      <c r="Z1446" s="105" t="e">
        <f ca="1">TRIM(SUBSTITUTE(SUBSTITUTE(OFFSET(#REF!,0,COLUMN()-COLUMN($AL$1)),CHAR(160)," "),_xludf.UNICHAR(8239)," "))</f>
        <v>#REF!</v>
      </c>
      <c r="AA1446" s="105" t="e">
        <f ca="1">TRIM(SUBSTITUTE(SUBSTITUTE(OFFSET(#REF!,0,COLUMN()-COLUMN($AL$1)),CHAR(160)," "),_xludf.UNICHAR(8239)," "))</f>
        <v>#REF!</v>
      </c>
      <c r="AB1446" s="105" t="e">
        <f ca="1">TRIM(SUBSTITUTE(SUBSTITUTE(OFFSET(#REF!,0,COLUMN()-COLUMN($AL$1)),CHAR(160)," "),_xludf.UNICHAR(8239)," "))</f>
        <v>#REF!</v>
      </c>
      <c r="AC1446" s="105" t="e">
        <f ca="1">TRIM(SUBSTITUTE(SUBSTITUTE(OFFSET(#REF!,0,COLUMN()-COLUMN($AL$1)),CHAR(160)," "),_xludf.UNICHAR(8239)," "))</f>
        <v>#REF!</v>
      </c>
      <c r="AD1446" s="107">
        <f t="shared" si="1338"/>
        <v>1</v>
      </c>
      <c r="AE1446" s="107" t="str">
        <f t="shared" si="1499"/>
        <v>2026-04</v>
      </c>
      <c r="AF1446" s="107">
        <f t="shared" si="1339"/>
        <v>0</v>
      </c>
      <c r="AG1446" s="107">
        <f t="shared" si="1340"/>
        <v>0</v>
      </c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</row>
    <row r="1447" spans="1:47" ht="24" customHeight="1" x14ac:dyDescent="0.3">
      <c r="A1447" s="46">
        <v>49</v>
      </c>
      <c r="B1447" s="108" t="s">
        <v>2423</v>
      </c>
      <c r="C1447" s="118">
        <v>46135</v>
      </c>
      <c r="D1447" s="108" t="str">
        <f t="array" ref="D1447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7" s="108">
        <v>470513730</v>
      </c>
      <c r="F1447" s="118">
        <v>45531</v>
      </c>
      <c r="G1447" s="108">
        <v>1</v>
      </c>
      <c r="H1447" s="124" t="str">
        <f t="shared" si="1538"/>
        <v>0-5</v>
      </c>
      <c r="I1447" s="125" t="s">
        <v>2226</v>
      </c>
      <c r="J1447" s="108" t="str">
        <f t="shared" si="1521"/>
        <v>female</v>
      </c>
      <c r="K1447" s="108">
        <v>597696322</v>
      </c>
      <c r="L1447" s="108" t="s">
        <v>35</v>
      </c>
      <c r="M1447" s="108" t="s">
        <v>89</v>
      </c>
      <c r="N1447" s="105" t="s">
        <v>84</v>
      </c>
      <c r="O1447" s="89"/>
      <c r="P1447" s="108" t="s">
        <v>85</v>
      </c>
      <c r="Q1447" s="136" t="s">
        <v>16</v>
      </c>
      <c r="R1447" s="139"/>
      <c r="S1447" s="88"/>
      <c r="T1447" s="90"/>
      <c r="U1447" s="90"/>
      <c r="V1447" s="88"/>
      <c r="W1447" s="88"/>
      <c r="X1447" s="107" t="str">
        <f t="shared" si="1496"/>
        <v>--1440-23-04</v>
      </c>
      <c r="Y1447" s="105" t="e">
        <f ca="1">TRIM(SUBSTITUTE(SUBSTITUTE(OFFSET(#REF!,0,COLUMN()-COLUMN($AL$1)),CHAR(160)," "),_xludf.UNICHAR(8239)," "))</f>
        <v>#REF!</v>
      </c>
      <c r="Z1447" s="105" t="e">
        <f ca="1">TRIM(SUBSTITUTE(SUBSTITUTE(OFFSET(#REF!,0,COLUMN()-COLUMN($AL$1)),CHAR(160)," "),_xludf.UNICHAR(8239)," "))</f>
        <v>#REF!</v>
      </c>
      <c r="AA1447" s="105" t="e">
        <f ca="1">TRIM(SUBSTITUTE(SUBSTITUTE(OFFSET(#REF!,0,COLUMN()-COLUMN($AL$1)),CHAR(160)," "),_xludf.UNICHAR(8239)," "))</f>
        <v>#REF!</v>
      </c>
      <c r="AB1447" s="105" t="e">
        <f ca="1">TRIM(SUBSTITUTE(SUBSTITUTE(OFFSET(#REF!,0,COLUMN()-COLUMN($AL$1)),CHAR(160)," "),_xludf.UNICHAR(8239)," "))</f>
        <v>#REF!</v>
      </c>
      <c r="AC1447" s="105" t="e">
        <f ca="1">TRIM(SUBSTITUTE(SUBSTITUTE(OFFSET(#REF!,0,COLUMN()-COLUMN($AL$1)),CHAR(160)," "),_xludf.UNICHAR(8239)," "))</f>
        <v>#REF!</v>
      </c>
      <c r="AD1447" s="107">
        <f t="shared" si="1338"/>
        <v>1</v>
      </c>
      <c r="AE1447" s="107" t="str">
        <f t="shared" si="1499"/>
        <v>2026-04</v>
      </c>
      <c r="AF1447" s="107">
        <f t="shared" si="1339"/>
        <v>0</v>
      </c>
      <c r="AG1447" s="107">
        <f t="shared" si="1340"/>
        <v>0</v>
      </c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</row>
    <row r="1448" spans="1:47" ht="24" customHeight="1" x14ac:dyDescent="0.3">
      <c r="A1448" s="46">
        <v>50</v>
      </c>
      <c r="B1448" s="108" t="s">
        <v>2424</v>
      </c>
      <c r="C1448" s="118">
        <v>46135</v>
      </c>
      <c r="D1448" s="108" t="str">
        <f t="array" ref="D1448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8" s="108">
        <v>444493449</v>
      </c>
      <c r="F1448" s="118">
        <v>44962</v>
      </c>
      <c r="G1448" s="108">
        <v>3</v>
      </c>
      <c r="H1448" s="124" t="str">
        <f t="shared" si="1538"/>
        <v>0-5</v>
      </c>
      <c r="I1448" s="125" t="s">
        <v>88</v>
      </c>
      <c r="J1448" s="108" t="str">
        <f t="shared" si="1521"/>
        <v>male</v>
      </c>
      <c r="K1448" s="108">
        <v>599405338</v>
      </c>
      <c r="L1448" s="108" t="s">
        <v>35</v>
      </c>
      <c r="M1448" s="108" t="s">
        <v>89</v>
      </c>
      <c r="N1448" s="105" t="s">
        <v>84</v>
      </c>
      <c r="O1448" s="89"/>
      <c r="P1448" s="108" t="s">
        <v>85</v>
      </c>
      <c r="Q1448" s="136" t="s">
        <v>16</v>
      </c>
      <c r="R1448" s="139"/>
      <c r="S1448" s="88"/>
      <c r="T1448" s="90"/>
      <c r="U1448" s="90"/>
      <c r="V1448" s="88"/>
      <c r="W1448" s="88"/>
      <c r="X1448" s="107" t="str">
        <f t="shared" si="1496"/>
        <v>--1441-23-04</v>
      </c>
      <c r="Y1448" s="105" t="e">
        <f ca="1">TRIM(SUBSTITUTE(SUBSTITUTE(OFFSET(#REF!,0,COLUMN()-COLUMN($AL$1)),CHAR(160)," "),_xludf.UNICHAR(8239)," "))</f>
        <v>#REF!</v>
      </c>
      <c r="Z1448" s="105" t="e">
        <f ca="1">TRIM(SUBSTITUTE(SUBSTITUTE(OFFSET(#REF!,0,COLUMN()-COLUMN($AL$1)),CHAR(160)," "),_xludf.UNICHAR(8239)," "))</f>
        <v>#REF!</v>
      </c>
      <c r="AA1448" s="105" t="e">
        <f ca="1">TRIM(SUBSTITUTE(SUBSTITUTE(OFFSET(#REF!,0,COLUMN()-COLUMN($AL$1)),CHAR(160)," "),_xludf.UNICHAR(8239)," "))</f>
        <v>#REF!</v>
      </c>
      <c r="AB1448" s="105" t="e">
        <f ca="1">TRIM(SUBSTITUTE(SUBSTITUTE(OFFSET(#REF!,0,COLUMN()-COLUMN($AL$1)),CHAR(160)," "),_xludf.UNICHAR(8239)," "))</f>
        <v>#REF!</v>
      </c>
      <c r="AC1448" s="105" t="e">
        <f ca="1">TRIM(SUBSTITUTE(SUBSTITUTE(OFFSET(#REF!,0,COLUMN()-COLUMN($AL$1)),CHAR(160)," "),_xludf.UNICHAR(8239)," "))</f>
        <v>#REF!</v>
      </c>
      <c r="AD1448" s="107">
        <f t="shared" si="1338"/>
        <v>1</v>
      </c>
      <c r="AE1448" s="107" t="str">
        <f t="shared" si="1499"/>
        <v>2026-04</v>
      </c>
      <c r="AF1448" s="107">
        <f t="shared" si="1339"/>
        <v>1</v>
      </c>
      <c r="AG1448" s="107">
        <f t="shared" si="1340"/>
        <v>1</v>
      </c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</row>
    <row r="1449" spans="1:47" ht="24" customHeight="1" x14ac:dyDescent="0.3">
      <c r="A1449" s="46">
        <v>51</v>
      </c>
      <c r="B1449" s="108" t="s">
        <v>2425</v>
      </c>
      <c r="C1449" s="118">
        <v>46135</v>
      </c>
      <c r="D1449" s="108" t="str">
        <f t="array" ref="D144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49" s="108">
        <v>433273455</v>
      </c>
      <c r="F1449" s="118">
        <v>40929</v>
      </c>
      <c r="G1449" s="108">
        <v>14</v>
      </c>
      <c r="H1449" s="124" t="str">
        <f t="shared" si="1538"/>
        <v>6-18</v>
      </c>
      <c r="I1449" s="125" t="s">
        <v>88</v>
      </c>
      <c r="J1449" s="108" t="str">
        <f t="shared" si="1521"/>
        <v>male</v>
      </c>
      <c r="K1449" s="108">
        <v>599052093</v>
      </c>
      <c r="L1449" s="108" t="s">
        <v>35</v>
      </c>
      <c r="M1449" s="108" t="s">
        <v>83</v>
      </c>
      <c r="N1449" s="105" t="s">
        <v>84</v>
      </c>
      <c r="O1449" s="89"/>
      <c r="P1449" s="108" t="s">
        <v>85</v>
      </c>
      <c r="Q1449" s="136" t="s">
        <v>4</v>
      </c>
      <c r="R1449" s="139"/>
      <c r="S1449" s="88"/>
      <c r="T1449" s="90"/>
      <c r="U1449" s="90"/>
      <c r="V1449" s="88"/>
      <c r="W1449" s="88"/>
      <c r="X1449" s="107" t="str">
        <f t="shared" si="1496"/>
        <v>--1442-23-04</v>
      </c>
      <c r="Y1449" s="105" t="e">
        <f ca="1">TRIM(SUBSTITUTE(SUBSTITUTE(OFFSET(#REF!,0,COLUMN()-COLUMN($AL$1)),CHAR(160)," "),_xludf.UNICHAR(8239)," "))</f>
        <v>#REF!</v>
      </c>
      <c r="Z1449" s="105" t="e">
        <f ca="1">TRIM(SUBSTITUTE(SUBSTITUTE(OFFSET(#REF!,0,COLUMN()-COLUMN($AL$1)),CHAR(160)," "),_xludf.UNICHAR(8239)," "))</f>
        <v>#REF!</v>
      </c>
      <c r="AA1449" s="105" t="e">
        <f ca="1">TRIM(SUBSTITUTE(SUBSTITUTE(OFFSET(#REF!,0,COLUMN()-COLUMN($AL$1)),CHAR(160)," "),_xludf.UNICHAR(8239)," "))</f>
        <v>#REF!</v>
      </c>
      <c r="AB1449" s="105" t="e">
        <f ca="1">TRIM(SUBSTITUTE(SUBSTITUTE(OFFSET(#REF!,0,COLUMN()-COLUMN($AL$1)),CHAR(160)," "),_xludf.UNICHAR(8239)," "))</f>
        <v>#REF!</v>
      </c>
      <c r="AC1449" s="105" t="e">
        <f ca="1">TRIM(SUBSTITUTE(SUBSTITUTE(OFFSET(#REF!,0,COLUMN()-COLUMN($AL$1)),CHAR(160)," "),_xludf.UNICHAR(8239)," "))</f>
        <v>#REF!</v>
      </c>
      <c r="AD1449" s="107">
        <f t="shared" si="1338"/>
        <v>1</v>
      </c>
      <c r="AE1449" s="107" t="str">
        <f t="shared" si="1499"/>
        <v>2026-04</v>
      </c>
      <c r="AF1449" s="107">
        <f t="shared" si="1339"/>
        <v>1</v>
      </c>
      <c r="AG1449" s="107">
        <f t="shared" si="1340"/>
        <v>1</v>
      </c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</row>
    <row r="1450" spans="1:47" ht="24" customHeight="1" x14ac:dyDescent="0.3">
      <c r="A1450" s="46">
        <v>52</v>
      </c>
      <c r="B1450" s="108" t="s">
        <v>2426</v>
      </c>
      <c r="C1450" s="118">
        <v>46135</v>
      </c>
      <c r="D1450" s="108" t="str">
        <f t="array" ref="D145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0" s="108">
        <v>444976021</v>
      </c>
      <c r="F1450" s="118">
        <v>44407</v>
      </c>
      <c r="G1450" s="108">
        <v>5</v>
      </c>
      <c r="H1450" s="124" t="str">
        <f t="shared" si="1538"/>
        <v>0-5</v>
      </c>
      <c r="I1450" s="125" t="s">
        <v>88</v>
      </c>
      <c r="J1450" s="108" t="str">
        <f t="shared" si="1521"/>
        <v>male</v>
      </c>
      <c r="K1450" s="108">
        <v>599879778</v>
      </c>
      <c r="L1450" s="108" t="s">
        <v>35</v>
      </c>
      <c r="M1450" s="108" t="s">
        <v>83</v>
      </c>
      <c r="N1450" s="105" t="s">
        <v>84</v>
      </c>
      <c r="O1450" s="89"/>
      <c r="P1450" s="108" t="s">
        <v>85</v>
      </c>
      <c r="Q1450" s="136" t="s">
        <v>16</v>
      </c>
      <c r="R1450" s="139"/>
      <c r="S1450" s="88"/>
      <c r="T1450" s="90"/>
      <c r="U1450" s="90"/>
      <c r="V1450" s="88"/>
      <c r="W1450" s="88"/>
      <c r="X1450" s="107" t="str">
        <f t="shared" si="1496"/>
        <v>--1443-23-04</v>
      </c>
      <c r="Y1450" s="105" t="e">
        <f ca="1">TRIM(SUBSTITUTE(SUBSTITUTE(OFFSET(#REF!,0,COLUMN()-COLUMN($AL$1)),CHAR(160)," "),_xludf.UNICHAR(8239)," "))</f>
        <v>#REF!</v>
      </c>
      <c r="Z1450" s="105" t="e">
        <f ca="1">TRIM(SUBSTITUTE(SUBSTITUTE(OFFSET(#REF!,0,COLUMN()-COLUMN($AL$1)),CHAR(160)," "),_xludf.UNICHAR(8239)," "))</f>
        <v>#REF!</v>
      </c>
      <c r="AA1450" s="105" t="e">
        <f ca="1">TRIM(SUBSTITUTE(SUBSTITUTE(OFFSET(#REF!,0,COLUMN()-COLUMN($AL$1)),CHAR(160)," "),_xludf.UNICHAR(8239)," "))</f>
        <v>#REF!</v>
      </c>
      <c r="AB1450" s="105" t="e">
        <f ca="1">TRIM(SUBSTITUTE(SUBSTITUTE(OFFSET(#REF!,0,COLUMN()-COLUMN($AL$1)),CHAR(160)," "),_xludf.UNICHAR(8239)," "))</f>
        <v>#REF!</v>
      </c>
      <c r="AC1450" s="105" t="e">
        <f ca="1">TRIM(SUBSTITUTE(SUBSTITUTE(OFFSET(#REF!,0,COLUMN()-COLUMN($AL$1)),CHAR(160)," "),_xludf.UNICHAR(8239)," "))</f>
        <v>#REF!</v>
      </c>
      <c r="AD1450" s="107">
        <f t="shared" si="1338"/>
        <v>1</v>
      </c>
      <c r="AE1450" s="107" t="str">
        <f t="shared" si="1499"/>
        <v>2026-04</v>
      </c>
      <c r="AF1450" s="107">
        <f t="shared" si="1339"/>
        <v>1</v>
      </c>
      <c r="AG1450" s="107">
        <f t="shared" si="1340"/>
        <v>1</v>
      </c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</row>
    <row r="1451" spans="1:47" ht="24" customHeight="1" x14ac:dyDescent="0.3">
      <c r="A1451" s="46">
        <v>53</v>
      </c>
      <c r="B1451" s="108" t="s">
        <v>2427</v>
      </c>
      <c r="C1451" s="118">
        <v>46135</v>
      </c>
      <c r="D1451" s="108" t="str">
        <f t="array" ref="D145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1" s="108">
        <v>433199957</v>
      </c>
      <c r="F1451" s="118">
        <v>40976</v>
      </c>
      <c r="G1451" s="108">
        <v>14</v>
      </c>
      <c r="H1451" s="124" t="str">
        <f t="shared" si="1538"/>
        <v>6-18</v>
      </c>
      <c r="I1451" s="125" t="s">
        <v>2226</v>
      </c>
      <c r="J1451" s="108" t="str">
        <f t="shared" si="1521"/>
        <v>female</v>
      </c>
      <c r="K1451" s="108">
        <v>599879668</v>
      </c>
      <c r="L1451" s="108" t="s">
        <v>35</v>
      </c>
      <c r="M1451" s="108" t="s">
        <v>83</v>
      </c>
      <c r="N1451" s="105" t="s">
        <v>84</v>
      </c>
      <c r="O1451" s="89"/>
      <c r="P1451" s="108" t="s">
        <v>85</v>
      </c>
      <c r="Q1451" s="136" t="s">
        <v>16</v>
      </c>
      <c r="R1451" s="139"/>
      <c r="S1451" s="88"/>
      <c r="T1451" s="90"/>
      <c r="U1451" s="90"/>
      <c r="V1451" s="88"/>
      <c r="W1451" s="88"/>
      <c r="X1451" s="107" t="str">
        <f t="shared" si="1496"/>
        <v>--1444-23-04</v>
      </c>
      <c r="Y1451" s="105" t="e">
        <f ca="1">TRIM(SUBSTITUTE(SUBSTITUTE(OFFSET(#REF!,0,COLUMN()-COLUMN($AL$1)),CHAR(160)," "),_xludf.UNICHAR(8239)," "))</f>
        <v>#REF!</v>
      </c>
      <c r="Z1451" s="105" t="e">
        <f ca="1">TRIM(SUBSTITUTE(SUBSTITUTE(OFFSET(#REF!,0,COLUMN()-COLUMN($AL$1)),CHAR(160)," "),_xludf.UNICHAR(8239)," "))</f>
        <v>#REF!</v>
      </c>
      <c r="AA1451" s="105" t="e">
        <f ca="1">TRIM(SUBSTITUTE(SUBSTITUTE(OFFSET(#REF!,0,COLUMN()-COLUMN($AL$1)),CHAR(160)," "),_xludf.UNICHAR(8239)," "))</f>
        <v>#REF!</v>
      </c>
      <c r="AB1451" s="105" t="e">
        <f ca="1">TRIM(SUBSTITUTE(SUBSTITUTE(OFFSET(#REF!,0,COLUMN()-COLUMN($AL$1)),CHAR(160)," "),_xludf.UNICHAR(8239)," "))</f>
        <v>#REF!</v>
      </c>
      <c r="AC1451" s="105" t="e">
        <f ca="1">TRIM(SUBSTITUTE(SUBSTITUTE(OFFSET(#REF!,0,COLUMN()-COLUMN($AL$1)),CHAR(160)," "),_xludf.UNICHAR(8239)," "))</f>
        <v>#REF!</v>
      </c>
      <c r="AD1451" s="107">
        <f t="shared" si="1338"/>
        <v>1</v>
      </c>
      <c r="AE1451" s="107" t="str">
        <f t="shared" si="1499"/>
        <v>2026-04</v>
      </c>
      <c r="AF1451" s="107">
        <f t="shared" si="1339"/>
        <v>1</v>
      </c>
      <c r="AG1451" s="107">
        <f t="shared" si="1340"/>
        <v>1</v>
      </c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</row>
    <row r="1452" spans="1:47" ht="24" customHeight="1" x14ac:dyDescent="0.3">
      <c r="A1452" s="46">
        <v>54</v>
      </c>
      <c r="B1452" s="108" t="s">
        <v>2428</v>
      </c>
      <c r="C1452" s="118">
        <v>46135</v>
      </c>
      <c r="D1452" s="108" t="str">
        <f t="array" ref="D145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2" s="108">
        <v>442399567</v>
      </c>
      <c r="F1452" s="118">
        <v>44091</v>
      </c>
      <c r="G1452" s="108">
        <v>6</v>
      </c>
      <c r="H1452" s="124" t="str">
        <f t="shared" si="1538"/>
        <v>6-18</v>
      </c>
      <c r="I1452" s="125" t="s">
        <v>2226</v>
      </c>
      <c r="J1452" s="108" t="str">
        <f t="shared" si="1521"/>
        <v>female</v>
      </c>
      <c r="K1452" s="108">
        <v>599159477</v>
      </c>
      <c r="L1452" s="108" t="s">
        <v>35</v>
      </c>
      <c r="M1452" s="108" t="s">
        <v>89</v>
      </c>
      <c r="N1452" s="105" t="s">
        <v>84</v>
      </c>
      <c r="O1452" s="89"/>
      <c r="P1452" s="108" t="s">
        <v>85</v>
      </c>
      <c r="Q1452" s="136" t="s">
        <v>16</v>
      </c>
      <c r="R1452" s="139"/>
      <c r="S1452" s="88"/>
      <c r="T1452" s="90"/>
      <c r="U1452" s="90"/>
      <c r="V1452" s="88"/>
      <c r="W1452" s="88"/>
      <c r="X1452" s="107" t="str">
        <f t="shared" si="1496"/>
        <v>--1445-23-04</v>
      </c>
      <c r="Y1452" s="105" t="e">
        <f ca="1">TRIM(SUBSTITUTE(SUBSTITUTE(OFFSET(#REF!,0,COLUMN()-COLUMN($AL$1)),CHAR(160)," "),_xludf.UNICHAR(8239)," "))</f>
        <v>#REF!</v>
      </c>
      <c r="Z1452" s="105" t="e">
        <f ca="1">TRIM(SUBSTITUTE(SUBSTITUTE(OFFSET(#REF!,0,COLUMN()-COLUMN($AL$1)),CHAR(160)," "),_xludf.UNICHAR(8239)," "))</f>
        <v>#REF!</v>
      </c>
      <c r="AA1452" s="105" t="e">
        <f ca="1">TRIM(SUBSTITUTE(SUBSTITUTE(OFFSET(#REF!,0,COLUMN()-COLUMN($AL$1)),CHAR(160)," "),_xludf.UNICHAR(8239)," "))</f>
        <v>#REF!</v>
      </c>
      <c r="AB1452" s="105" t="e">
        <f ca="1">TRIM(SUBSTITUTE(SUBSTITUTE(OFFSET(#REF!,0,COLUMN()-COLUMN($AL$1)),CHAR(160)," "),_xludf.UNICHAR(8239)," "))</f>
        <v>#REF!</v>
      </c>
      <c r="AC1452" s="105" t="e">
        <f ca="1">TRIM(SUBSTITUTE(SUBSTITUTE(OFFSET(#REF!,0,COLUMN()-COLUMN($AL$1)),CHAR(160)," "),_xludf.UNICHAR(8239)," "))</f>
        <v>#REF!</v>
      </c>
      <c r="AD1452" s="107">
        <f t="shared" si="1338"/>
        <v>1</v>
      </c>
      <c r="AE1452" s="107" t="str">
        <f t="shared" si="1499"/>
        <v>2026-04</v>
      </c>
      <c r="AF1452" s="107">
        <f t="shared" si="1339"/>
        <v>1</v>
      </c>
      <c r="AG1452" s="107">
        <f t="shared" si="1340"/>
        <v>1</v>
      </c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</row>
    <row r="1453" spans="1:47" ht="24" customHeight="1" x14ac:dyDescent="0.3">
      <c r="A1453" s="46">
        <v>55</v>
      </c>
      <c r="B1453" s="108" t="s">
        <v>2429</v>
      </c>
      <c r="C1453" s="118">
        <v>46135</v>
      </c>
      <c r="D1453" s="108" t="str">
        <f t="array" ref="D1453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3" s="108">
        <v>412274516</v>
      </c>
      <c r="F1453" s="118">
        <v>33384</v>
      </c>
      <c r="G1453" s="108">
        <v>35</v>
      </c>
      <c r="H1453" s="124" t="str">
        <f t="shared" si="1538"/>
        <v>19-60</v>
      </c>
      <c r="I1453" s="125" t="s">
        <v>88</v>
      </c>
      <c r="J1453" s="108" t="str">
        <f t="shared" si="1521"/>
        <v>male</v>
      </c>
      <c r="K1453" s="108">
        <v>599480755</v>
      </c>
      <c r="L1453" s="108" t="s">
        <v>35</v>
      </c>
      <c r="M1453" s="108" t="s">
        <v>83</v>
      </c>
      <c r="N1453" s="105" t="s">
        <v>84</v>
      </c>
      <c r="O1453" s="89"/>
      <c r="P1453" s="108" t="s">
        <v>85</v>
      </c>
      <c r="Q1453" s="136" t="s">
        <v>16</v>
      </c>
      <c r="R1453" s="139"/>
      <c r="S1453" s="88"/>
      <c r="T1453" s="90"/>
      <c r="U1453" s="90"/>
      <c r="V1453" s="88"/>
      <c r="W1453" s="88"/>
      <c r="X1453" s="107" t="str">
        <f t="shared" si="1496"/>
        <v>--1446-23-04</v>
      </c>
      <c r="Y1453" s="105" t="e">
        <f ca="1">TRIM(SUBSTITUTE(SUBSTITUTE(OFFSET(#REF!,0,COLUMN()-COLUMN($AL$1)),CHAR(160)," "),_xludf.UNICHAR(8239)," "))</f>
        <v>#REF!</v>
      </c>
      <c r="Z1453" s="105" t="e">
        <f ca="1">TRIM(SUBSTITUTE(SUBSTITUTE(OFFSET(#REF!,0,COLUMN()-COLUMN($AL$1)),CHAR(160)," "),_xludf.UNICHAR(8239)," "))</f>
        <v>#REF!</v>
      </c>
      <c r="AA1453" s="105" t="e">
        <f ca="1">TRIM(SUBSTITUTE(SUBSTITUTE(OFFSET(#REF!,0,COLUMN()-COLUMN($AL$1)),CHAR(160)," "),_xludf.UNICHAR(8239)," "))</f>
        <v>#REF!</v>
      </c>
      <c r="AB1453" s="105" t="e">
        <f ca="1">TRIM(SUBSTITUTE(SUBSTITUTE(OFFSET(#REF!,0,COLUMN()-COLUMN($AL$1)),CHAR(160)," "),_xludf.UNICHAR(8239)," "))</f>
        <v>#REF!</v>
      </c>
      <c r="AC1453" s="105" t="e">
        <f ca="1">TRIM(SUBSTITUTE(SUBSTITUTE(OFFSET(#REF!,0,COLUMN()-COLUMN($AL$1)),CHAR(160)," "),_xludf.UNICHAR(8239)," "))</f>
        <v>#REF!</v>
      </c>
      <c r="AD1453" s="107">
        <f t="shared" si="1338"/>
        <v>1</v>
      </c>
      <c r="AE1453" s="107" t="str">
        <f t="shared" si="1499"/>
        <v>2026-04</v>
      </c>
      <c r="AF1453" s="107">
        <f t="shared" si="1339"/>
        <v>1</v>
      </c>
      <c r="AG1453" s="107">
        <f t="shared" si="1340"/>
        <v>1</v>
      </c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</row>
    <row r="1454" spans="1:47" ht="24" customHeight="1" x14ac:dyDescent="0.3">
      <c r="A1454" s="46">
        <v>56</v>
      </c>
      <c r="B1454" s="108" t="s">
        <v>493</v>
      </c>
      <c r="C1454" s="118">
        <v>46135</v>
      </c>
      <c r="D1454" s="108" t="str">
        <f t="array" ref="D1454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4" s="108">
        <v>800032161</v>
      </c>
      <c r="F1454" s="118">
        <v>29962</v>
      </c>
      <c r="G1454" s="108">
        <v>43</v>
      </c>
      <c r="H1454" s="124" t="str">
        <f t="shared" si="1538"/>
        <v>19-60</v>
      </c>
      <c r="I1454" s="125" t="s">
        <v>88</v>
      </c>
      <c r="J1454" s="108" t="str">
        <f t="shared" si="1521"/>
        <v>male</v>
      </c>
      <c r="K1454" s="108">
        <v>598282280</v>
      </c>
      <c r="L1454" s="108" t="s">
        <v>35</v>
      </c>
      <c r="M1454" s="108" t="s">
        <v>83</v>
      </c>
      <c r="N1454" s="105" t="s">
        <v>84</v>
      </c>
      <c r="O1454" s="89"/>
      <c r="P1454" s="108" t="s">
        <v>85</v>
      </c>
      <c r="Q1454" s="136" t="s">
        <v>16</v>
      </c>
      <c r="R1454" s="139"/>
      <c r="S1454" s="88"/>
      <c r="T1454" s="90"/>
      <c r="U1454" s="90"/>
      <c r="V1454" s="88"/>
      <c r="W1454" s="88"/>
      <c r="X1454" s="107" t="str">
        <f t="shared" si="1496"/>
        <v>--1447-23-04</v>
      </c>
      <c r="Y1454" s="105" t="e">
        <f ca="1">TRIM(SUBSTITUTE(SUBSTITUTE(OFFSET(#REF!,0,COLUMN()-COLUMN($AL$1)),CHAR(160)," "),_xludf.UNICHAR(8239)," "))</f>
        <v>#REF!</v>
      </c>
      <c r="Z1454" s="105" t="e">
        <f ca="1">TRIM(SUBSTITUTE(SUBSTITUTE(OFFSET(#REF!,0,COLUMN()-COLUMN($AL$1)),CHAR(160)," "),_xludf.UNICHAR(8239)," "))</f>
        <v>#REF!</v>
      </c>
      <c r="AA1454" s="105" t="e">
        <f ca="1">TRIM(SUBSTITUTE(SUBSTITUTE(OFFSET(#REF!,0,COLUMN()-COLUMN($AL$1)),CHAR(160)," "),_xludf.UNICHAR(8239)," "))</f>
        <v>#REF!</v>
      </c>
      <c r="AB1454" s="105" t="e">
        <f ca="1">TRIM(SUBSTITUTE(SUBSTITUTE(OFFSET(#REF!,0,COLUMN()-COLUMN($AL$1)),CHAR(160)," "),_xludf.UNICHAR(8239)," "))</f>
        <v>#REF!</v>
      </c>
      <c r="AC1454" s="105" t="e">
        <f ca="1">TRIM(SUBSTITUTE(SUBSTITUTE(OFFSET(#REF!,0,COLUMN()-COLUMN($AL$1)),CHAR(160)," "),_xludf.UNICHAR(8239)," "))</f>
        <v>#REF!</v>
      </c>
      <c r="AD1454" s="107">
        <f t="shared" si="1338"/>
        <v>1</v>
      </c>
      <c r="AE1454" s="107" t="str">
        <f t="shared" si="1499"/>
        <v>2026-04</v>
      </c>
      <c r="AF1454" s="107">
        <f t="shared" si="1339"/>
        <v>0</v>
      </c>
      <c r="AG1454" s="107">
        <f t="shared" si="1340"/>
        <v>0</v>
      </c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</row>
    <row r="1455" spans="1:47" ht="24" customHeight="1" x14ac:dyDescent="0.3">
      <c r="A1455" s="46">
        <v>57</v>
      </c>
      <c r="B1455" s="108" t="s">
        <v>2430</v>
      </c>
      <c r="C1455" s="118">
        <v>46135</v>
      </c>
      <c r="D1455" s="108" t="str">
        <f t="array" ref="D1455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5" s="108">
        <v>906618491</v>
      </c>
      <c r="F1455" s="118">
        <v>31010</v>
      </c>
      <c r="G1455" s="108">
        <v>42</v>
      </c>
      <c r="H1455" s="124" t="str">
        <f t="shared" si="1538"/>
        <v>19-60</v>
      </c>
      <c r="I1455" s="125" t="s">
        <v>88</v>
      </c>
      <c r="J1455" s="108" t="str">
        <f t="shared" si="1521"/>
        <v>male</v>
      </c>
      <c r="K1455" s="108">
        <v>599621196</v>
      </c>
      <c r="L1455" s="108" t="s">
        <v>35</v>
      </c>
      <c r="M1455" s="108" t="s">
        <v>83</v>
      </c>
      <c r="N1455" s="105" t="s">
        <v>84</v>
      </c>
      <c r="O1455" s="89"/>
      <c r="P1455" s="108" t="s">
        <v>85</v>
      </c>
      <c r="Q1455" s="136" t="s">
        <v>16</v>
      </c>
      <c r="R1455" s="139"/>
      <c r="S1455" s="88"/>
      <c r="T1455" s="90"/>
      <c r="U1455" s="90"/>
      <c r="V1455" s="88"/>
      <c r="W1455" s="88"/>
      <c r="X1455" s="107" t="str">
        <f t="shared" si="1496"/>
        <v>--1448-23-04</v>
      </c>
      <c r="Y1455" s="105" t="e">
        <f ca="1">TRIM(SUBSTITUTE(SUBSTITUTE(OFFSET(#REF!,0,COLUMN()-COLUMN($AL$1)),CHAR(160)," "),_xludf.UNICHAR(8239)," "))</f>
        <v>#REF!</v>
      </c>
      <c r="Z1455" s="105" t="e">
        <f ca="1">TRIM(SUBSTITUTE(SUBSTITUTE(OFFSET(#REF!,0,COLUMN()-COLUMN($AL$1)),CHAR(160)," "),_xludf.UNICHAR(8239)," "))</f>
        <v>#REF!</v>
      </c>
      <c r="AA1455" s="105" t="e">
        <f ca="1">TRIM(SUBSTITUTE(SUBSTITUTE(OFFSET(#REF!,0,COLUMN()-COLUMN($AL$1)),CHAR(160)," "),_xludf.UNICHAR(8239)," "))</f>
        <v>#REF!</v>
      </c>
      <c r="AB1455" s="105" t="e">
        <f ca="1">TRIM(SUBSTITUTE(SUBSTITUTE(OFFSET(#REF!,0,COLUMN()-COLUMN($AL$1)),CHAR(160)," "),_xludf.UNICHAR(8239)," "))</f>
        <v>#REF!</v>
      </c>
      <c r="AC1455" s="105" t="e">
        <f ca="1">TRIM(SUBSTITUTE(SUBSTITUTE(OFFSET(#REF!,0,COLUMN()-COLUMN($AL$1)),CHAR(160)," "),_xludf.UNICHAR(8239)," "))</f>
        <v>#REF!</v>
      </c>
      <c r="AD1455" s="107">
        <f t="shared" si="1338"/>
        <v>1</v>
      </c>
      <c r="AE1455" s="107" t="str">
        <f t="shared" si="1499"/>
        <v>2026-04</v>
      </c>
      <c r="AF1455" s="107">
        <f t="shared" si="1339"/>
        <v>0</v>
      </c>
      <c r="AG1455" s="107">
        <f t="shared" si="1340"/>
        <v>0</v>
      </c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</row>
    <row r="1456" spans="1:47" ht="24" customHeight="1" x14ac:dyDescent="0.3">
      <c r="A1456" s="46">
        <v>58</v>
      </c>
      <c r="B1456" s="108" t="s">
        <v>2431</v>
      </c>
      <c r="C1456" s="118">
        <v>46135</v>
      </c>
      <c r="D1456" s="108" t="str">
        <f t="array" ref="D1456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6" s="108">
        <v>438301947</v>
      </c>
      <c r="F1456" s="118">
        <v>43192</v>
      </c>
      <c r="G1456" s="108">
        <v>8</v>
      </c>
      <c r="H1456" s="124" t="str">
        <f t="shared" si="1538"/>
        <v>6-18</v>
      </c>
      <c r="I1456" s="125" t="s">
        <v>88</v>
      </c>
      <c r="J1456" s="108" t="str">
        <f t="shared" si="1521"/>
        <v>male</v>
      </c>
      <c r="K1456" s="108">
        <v>594812023</v>
      </c>
      <c r="L1456" s="108" t="s">
        <v>2450</v>
      </c>
      <c r="M1456" s="108" t="s">
        <v>89</v>
      </c>
      <c r="N1456" s="105" t="s">
        <v>84</v>
      </c>
      <c r="O1456" s="89"/>
      <c r="P1456" s="108" t="s">
        <v>85</v>
      </c>
      <c r="Q1456" s="136" t="s">
        <v>16</v>
      </c>
      <c r="R1456" s="139"/>
      <c r="S1456" s="88"/>
      <c r="T1456" s="90"/>
      <c r="U1456" s="90"/>
      <c r="V1456" s="88"/>
      <c r="W1456" s="88"/>
      <c r="X1456" s="107" t="str">
        <f t="shared" si="1496"/>
        <v>--1449-23-04</v>
      </c>
      <c r="Y1456" s="105" t="e">
        <f ca="1">TRIM(SUBSTITUTE(SUBSTITUTE(OFFSET(#REF!,0,COLUMN()-COLUMN($AL$1)),CHAR(160)," "),_xludf.UNICHAR(8239)," "))</f>
        <v>#REF!</v>
      </c>
      <c r="Z1456" s="105" t="e">
        <f ca="1">TRIM(SUBSTITUTE(SUBSTITUTE(OFFSET(#REF!,0,COLUMN()-COLUMN($AL$1)),CHAR(160)," "),_xludf.UNICHAR(8239)," "))</f>
        <v>#REF!</v>
      </c>
      <c r="AA1456" s="105" t="e">
        <f ca="1">TRIM(SUBSTITUTE(SUBSTITUTE(OFFSET(#REF!,0,COLUMN()-COLUMN($AL$1)),CHAR(160)," "),_xludf.UNICHAR(8239)," "))</f>
        <v>#REF!</v>
      </c>
      <c r="AB1456" s="105" t="e">
        <f ca="1">TRIM(SUBSTITUTE(SUBSTITUTE(OFFSET(#REF!,0,COLUMN()-COLUMN($AL$1)),CHAR(160)," "),_xludf.UNICHAR(8239)," "))</f>
        <v>#REF!</v>
      </c>
      <c r="AC1456" s="105" t="e">
        <f ca="1">TRIM(SUBSTITUTE(SUBSTITUTE(OFFSET(#REF!,0,COLUMN()-COLUMN($AL$1)),CHAR(160)," "),_xludf.UNICHAR(8239)," "))</f>
        <v>#REF!</v>
      </c>
      <c r="AD1456" s="107">
        <f t="shared" si="1338"/>
        <v>1</v>
      </c>
      <c r="AE1456" s="107" t="str">
        <f t="shared" si="1499"/>
        <v>2026-04</v>
      </c>
      <c r="AF1456" s="107">
        <f t="shared" si="1339"/>
        <v>1</v>
      </c>
      <c r="AG1456" s="107">
        <f t="shared" si="1340"/>
        <v>1</v>
      </c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</row>
    <row r="1457" spans="1:47" ht="24" customHeight="1" x14ac:dyDescent="0.3">
      <c r="A1457" s="46">
        <v>59</v>
      </c>
      <c r="B1457" s="108" t="s">
        <v>2432</v>
      </c>
      <c r="C1457" s="118">
        <v>46135</v>
      </c>
      <c r="D1457" s="108" t="str">
        <f t="array" ref="D1457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7" s="108">
        <v>915545768</v>
      </c>
      <c r="F1457" s="118">
        <v>27799</v>
      </c>
      <c r="G1457" s="108">
        <v>50</v>
      </c>
      <c r="H1457" s="124" t="str">
        <f t="shared" ref="H1457:H1472" si="1540">IF(G1457="","",IF(G1457&lt;=5,"0-5",IF(G1457&lt;=18,"6-18",IF(G1457&lt;=60,"19-60","+60"))))</f>
        <v>19-60</v>
      </c>
      <c r="I1457" s="125" t="s">
        <v>2226</v>
      </c>
      <c r="J1457" s="108" t="str">
        <f t="shared" si="1521"/>
        <v>female</v>
      </c>
      <c r="K1457" s="108">
        <v>594812023</v>
      </c>
      <c r="L1457" s="108" t="s">
        <v>2450</v>
      </c>
      <c r="M1457" s="108" t="s">
        <v>83</v>
      </c>
      <c r="N1457" s="105" t="s">
        <v>84</v>
      </c>
      <c r="O1457" s="89"/>
      <c r="P1457" s="108" t="s">
        <v>85</v>
      </c>
      <c r="Q1457" s="136" t="s">
        <v>4</v>
      </c>
      <c r="R1457" s="139"/>
      <c r="S1457" s="88"/>
      <c r="T1457" s="90"/>
      <c r="U1457" s="90"/>
      <c r="V1457" s="88"/>
      <c r="W1457" s="88"/>
      <c r="X1457" s="107" t="str">
        <f t="shared" si="1496"/>
        <v>--1450-23-04</v>
      </c>
      <c r="Y1457" s="105" t="e">
        <f ca="1">TRIM(SUBSTITUTE(SUBSTITUTE(OFFSET(#REF!,0,COLUMN()-COLUMN($AL$1)),CHAR(160)," "),_xludf.UNICHAR(8239)," "))</f>
        <v>#REF!</v>
      </c>
      <c r="Z1457" s="105" t="e">
        <f ca="1">TRIM(SUBSTITUTE(SUBSTITUTE(OFFSET(#REF!,0,COLUMN()-COLUMN($AL$1)),CHAR(160)," "),_xludf.UNICHAR(8239)," "))</f>
        <v>#REF!</v>
      </c>
      <c r="AA1457" s="105" t="e">
        <f ca="1">TRIM(SUBSTITUTE(SUBSTITUTE(OFFSET(#REF!,0,COLUMN()-COLUMN($AL$1)),CHAR(160)," "),_xludf.UNICHAR(8239)," "))</f>
        <v>#REF!</v>
      </c>
      <c r="AB1457" s="105" t="e">
        <f ca="1">TRIM(SUBSTITUTE(SUBSTITUTE(OFFSET(#REF!,0,COLUMN()-COLUMN($AL$1)),CHAR(160)," "),_xludf.UNICHAR(8239)," "))</f>
        <v>#REF!</v>
      </c>
      <c r="AC1457" s="105" t="e">
        <f ca="1">TRIM(SUBSTITUTE(SUBSTITUTE(OFFSET(#REF!,0,COLUMN()-COLUMN($AL$1)),CHAR(160)," "),_xludf.UNICHAR(8239)," "))</f>
        <v>#REF!</v>
      </c>
      <c r="AD1457" s="107">
        <f t="shared" si="1338"/>
        <v>1</v>
      </c>
      <c r="AE1457" s="107" t="str">
        <f t="shared" si="1499"/>
        <v>2026-04</v>
      </c>
      <c r="AF1457" s="107">
        <f t="shared" si="1339"/>
        <v>0</v>
      </c>
      <c r="AG1457" s="107">
        <f t="shared" si="1340"/>
        <v>0</v>
      </c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</row>
    <row r="1458" spans="1:47" ht="24" customHeight="1" x14ac:dyDescent="0.3">
      <c r="A1458" s="46">
        <v>60</v>
      </c>
      <c r="B1458" s="108" t="s">
        <v>2433</v>
      </c>
      <c r="C1458" s="118">
        <v>46135</v>
      </c>
      <c r="D1458" s="108" t="str">
        <f t="array" ref="D1458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8" s="108">
        <v>801584061</v>
      </c>
      <c r="F1458" s="118">
        <v>32314</v>
      </c>
      <c r="G1458" s="108">
        <v>38</v>
      </c>
      <c r="H1458" s="124" t="str">
        <f t="shared" si="1540"/>
        <v>19-60</v>
      </c>
      <c r="I1458" s="125" t="s">
        <v>2226</v>
      </c>
      <c r="J1458" s="108" t="str">
        <f t="shared" si="1521"/>
        <v>female</v>
      </c>
      <c r="K1458" s="108">
        <v>598880433</v>
      </c>
      <c r="L1458" s="108" t="s">
        <v>35</v>
      </c>
      <c r="M1458" s="108" t="s">
        <v>83</v>
      </c>
      <c r="N1458" s="105" t="s">
        <v>84</v>
      </c>
      <c r="O1458" s="89"/>
      <c r="P1458" s="108" t="s">
        <v>85</v>
      </c>
      <c r="Q1458" s="140"/>
      <c r="R1458" s="140" t="s">
        <v>2434</v>
      </c>
      <c r="S1458" s="88"/>
      <c r="T1458" s="90"/>
      <c r="U1458" s="90"/>
      <c r="V1458" s="88"/>
      <c r="W1458" s="88"/>
      <c r="X1458" s="107" t="str">
        <f t="shared" si="1496"/>
        <v>--1451-23-04</v>
      </c>
      <c r="Y1458" s="105" t="e">
        <f t="shared" ref="Y1458:AC1458" ca="1" si="1541">TRIM(SUBSTITUTE(SUBSTITUTE(OFFSET($Q1458,0,COLUMN()-COLUMN($AL$1)),CHAR(160)," "),_xludf.UNICHAR(8239)," "))</f>
        <v>#NAME?</v>
      </c>
      <c r="Z1458" s="105" t="e">
        <f t="shared" ca="1" si="1541"/>
        <v>#NAME?</v>
      </c>
      <c r="AA1458" s="105" t="e">
        <f t="shared" ca="1" si="1541"/>
        <v>#NAME?</v>
      </c>
      <c r="AB1458" s="105" t="e">
        <f t="shared" ca="1" si="1541"/>
        <v>#NAME?</v>
      </c>
      <c r="AC1458" s="105" t="e">
        <f t="shared" ca="1" si="1541"/>
        <v>#NAME?</v>
      </c>
      <c r="AD1458" s="107">
        <f t="shared" si="1338"/>
        <v>1</v>
      </c>
      <c r="AE1458" s="107" t="str">
        <f t="shared" si="1499"/>
        <v>2026-04</v>
      </c>
      <c r="AF1458" s="107">
        <f t="shared" si="1339"/>
        <v>0</v>
      </c>
      <c r="AG1458" s="107">
        <f t="shared" si="1340"/>
        <v>0</v>
      </c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</row>
    <row r="1459" spans="1:47" ht="24" customHeight="1" x14ac:dyDescent="0.3">
      <c r="A1459" s="46">
        <v>61</v>
      </c>
      <c r="B1459" s="108" t="s">
        <v>2435</v>
      </c>
      <c r="C1459" s="118">
        <v>46135</v>
      </c>
      <c r="D1459" s="108" t="str">
        <f t="array" ref="D145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59" s="108">
        <v>400232328</v>
      </c>
      <c r="F1459" s="118">
        <v>35040</v>
      </c>
      <c r="G1459" s="108">
        <v>31</v>
      </c>
      <c r="H1459" s="124" t="str">
        <f t="shared" si="1540"/>
        <v>19-60</v>
      </c>
      <c r="I1459" s="125" t="s">
        <v>2226</v>
      </c>
      <c r="J1459" s="108" t="str">
        <f t="shared" si="1521"/>
        <v>female</v>
      </c>
      <c r="K1459" s="108">
        <v>592100216</v>
      </c>
      <c r="L1459" s="108" t="s">
        <v>2450</v>
      </c>
      <c r="M1459" s="108" t="s">
        <v>83</v>
      </c>
      <c r="N1459" s="105" t="s">
        <v>84</v>
      </c>
      <c r="O1459" s="89"/>
      <c r="P1459" s="108" t="s">
        <v>85</v>
      </c>
      <c r="Q1459" s="140"/>
      <c r="R1459" s="140" t="s">
        <v>5</v>
      </c>
      <c r="S1459" s="88"/>
      <c r="T1459" s="90"/>
      <c r="U1459" s="90"/>
      <c r="V1459" s="88"/>
      <c r="W1459" s="88"/>
      <c r="X1459" s="107" t="str">
        <f t="shared" si="1496"/>
        <v>--1452-23-04</v>
      </c>
      <c r="Y1459" s="105" t="e">
        <f t="shared" ref="Y1459:AC1459" ca="1" si="1542">TRIM(SUBSTITUTE(SUBSTITUTE(OFFSET($Q1459,0,COLUMN()-COLUMN($AL$1)),CHAR(160)," "),_xludf.UNICHAR(8239)," "))</f>
        <v>#NAME?</v>
      </c>
      <c r="Z1459" s="105" t="e">
        <f t="shared" ca="1" si="1542"/>
        <v>#NAME?</v>
      </c>
      <c r="AA1459" s="105" t="e">
        <f t="shared" ca="1" si="1542"/>
        <v>#NAME?</v>
      </c>
      <c r="AB1459" s="105" t="e">
        <f t="shared" ca="1" si="1542"/>
        <v>#NAME?</v>
      </c>
      <c r="AC1459" s="105" t="e">
        <f t="shared" ca="1" si="1542"/>
        <v>#NAME?</v>
      </c>
      <c r="AD1459" s="107">
        <f t="shared" si="1338"/>
        <v>1</v>
      </c>
      <c r="AE1459" s="107" t="str">
        <f t="shared" si="1499"/>
        <v>2026-04</v>
      </c>
      <c r="AF1459" s="107">
        <f t="shared" si="1339"/>
        <v>1</v>
      </c>
      <c r="AG1459" s="107">
        <f t="shared" si="1340"/>
        <v>1</v>
      </c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</row>
    <row r="1460" spans="1:47" ht="24" customHeight="1" x14ac:dyDescent="0.3">
      <c r="A1460" s="46">
        <v>62</v>
      </c>
      <c r="B1460" s="108" t="s">
        <v>2436</v>
      </c>
      <c r="C1460" s="118">
        <v>46135</v>
      </c>
      <c r="D1460" s="108" t="str">
        <f t="array" ref="D146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0" s="108">
        <v>400629440</v>
      </c>
      <c r="F1460" s="118">
        <v>35137</v>
      </c>
      <c r="G1460" s="108">
        <v>30</v>
      </c>
      <c r="H1460" s="124" t="str">
        <f t="shared" si="1540"/>
        <v>19-60</v>
      </c>
      <c r="I1460" s="125" t="s">
        <v>2226</v>
      </c>
      <c r="J1460" s="108" t="str">
        <f t="shared" si="1521"/>
        <v>female</v>
      </c>
      <c r="K1460" s="108">
        <v>595176787</v>
      </c>
      <c r="L1460" s="108" t="s">
        <v>35</v>
      </c>
      <c r="M1460" s="108" t="s">
        <v>83</v>
      </c>
      <c r="N1460" s="105" t="s">
        <v>84</v>
      </c>
      <c r="O1460" s="89"/>
      <c r="P1460" s="108" t="s">
        <v>85</v>
      </c>
      <c r="Q1460" s="140"/>
      <c r="R1460" s="140" t="s">
        <v>37</v>
      </c>
      <c r="S1460" s="88"/>
      <c r="T1460" s="90"/>
      <c r="U1460" s="90"/>
      <c r="V1460" s="88"/>
      <c r="W1460" s="88"/>
      <c r="X1460" s="107" t="str">
        <f t="shared" si="1496"/>
        <v>--1453-23-04</v>
      </c>
      <c r="Y1460" s="105" t="e">
        <f t="shared" ref="Y1460:AC1460" ca="1" si="1543">TRIM(SUBSTITUTE(SUBSTITUTE(OFFSET($Q1460,0,COLUMN()-COLUMN($AL$1)),CHAR(160)," "),_xludf.UNICHAR(8239)," "))</f>
        <v>#NAME?</v>
      </c>
      <c r="Z1460" s="105" t="e">
        <f t="shared" ca="1" si="1543"/>
        <v>#NAME?</v>
      </c>
      <c r="AA1460" s="105" t="e">
        <f t="shared" ca="1" si="1543"/>
        <v>#NAME?</v>
      </c>
      <c r="AB1460" s="105" t="e">
        <f t="shared" ca="1" si="1543"/>
        <v>#NAME?</v>
      </c>
      <c r="AC1460" s="105" t="e">
        <f t="shared" ca="1" si="1543"/>
        <v>#NAME?</v>
      </c>
      <c r="AD1460" s="107">
        <f t="shared" si="1338"/>
        <v>1</v>
      </c>
      <c r="AE1460" s="107" t="str">
        <f t="shared" si="1499"/>
        <v>2026-04</v>
      </c>
      <c r="AF1460" s="107">
        <f t="shared" si="1339"/>
        <v>1</v>
      </c>
      <c r="AG1460" s="107">
        <f t="shared" si="1340"/>
        <v>1</v>
      </c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</row>
    <row r="1461" spans="1:47" ht="24" customHeight="1" x14ac:dyDescent="0.3">
      <c r="A1461" s="46">
        <v>63</v>
      </c>
      <c r="B1461" s="108" t="s">
        <v>2437</v>
      </c>
      <c r="C1461" s="118">
        <v>46135</v>
      </c>
      <c r="D1461" s="108" t="str">
        <f t="array" ref="D146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1" s="108">
        <v>408431237</v>
      </c>
      <c r="F1461" s="118">
        <v>35366</v>
      </c>
      <c r="G1461" s="108">
        <v>30</v>
      </c>
      <c r="H1461" s="124" t="str">
        <f t="shared" si="1540"/>
        <v>19-60</v>
      </c>
      <c r="I1461" s="125" t="s">
        <v>2226</v>
      </c>
      <c r="J1461" s="108" t="str">
        <f t="shared" si="1521"/>
        <v>female</v>
      </c>
      <c r="K1461" s="108">
        <v>593461682</v>
      </c>
      <c r="L1461" s="108" t="s">
        <v>2450</v>
      </c>
      <c r="M1461" s="108" t="s">
        <v>83</v>
      </c>
      <c r="N1461" s="105" t="s">
        <v>84</v>
      </c>
      <c r="O1461" s="89"/>
      <c r="P1461" s="108" t="s">
        <v>85</v>
      </c>
      <c r="Q1461" s="140"/>
      <c r="R1461" s="140" t="s">
        <v>37</v>
      </c>
      <c r="S1461" s="88"/>
      <c r="T1461" s="90"/>
      <c r="U1461" s="90"/>
      <c r="V1461" s="88"/>
      <c r="W1461" s="88"/>
      <c r="X1461" s="107" t="str">
        <f t="shared" si="1496"/>
        <v>--1454-23-04</v>
      </c>
      <c r="Y1461" s="105" t="e">
        <f t="shared" ref="Y1461:AC1461" ca="1" si="1544">TRIM(SUBSTITUTE(SUBSTITUTE(OFFSET($Q1461,0,COLUMN()-COLUMN($AL$1)),CHAR(160)," "),_xludf.UNICHAR(8239)," "))</f>
        <v>#NAME?</v>
      </c>
      <c r="Z1461" s="105" t="e">
        <f t="shared" ca="1" si="1544"/>
        <v>#NAME?</v>
      </c>
      <c r="AA1461" s="105" t="e">
        <f t="shared" ca="1" si="1544"/>
        <v>#NAME?</v>
      </c>
      <c r="AB1461" s="105" t="e">
        <f t="shared" ca="1" si="1544"/>
        <v>#NAME?</v>
      </c>
      <c r="AC1461" s="105" t="e">
        <f t="shared" ca="1" si="1544"/>
        <v>#NAME?</v>
      </c>
      <c r="AD1461" s="107">
        <f t="shared" si="1338"/>
        <v>1</v>
      </c>
      <c r="AE1461" s="107" t="str">
        <f t="shared" si="1499"/>
        <v>2026-04</v>
      </c>
      <c r="AF1461" s="107">
        <f t="shared" si="1339"/>
        <v>1</v>
      </c>
      <c r="AG1461" s="107">
        <f t="shared" si="1340"/>
        <v>1</v>
      </c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</row>
    <row r="1462" spans="1:47" ht="24" customHeight="1" x14ac:dyDescent="0.3">
      <c r="A1462" s="46">
        <v>64</v>
      </c>
      <c r="B1462" s="108" t="s">
        <v>2438</v>
      </c>
      <c r="C1462" s="118">
        <v>46135</v>
      </c>
      <c r="D1462" s="108" t="str">
        <f t="array" ref="D146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2" s="108">
        <v>955785084</v>
      </c>
      <c r="F1462" s="118">
        <v>29345</v>
      </c>
      <c r="G1462" s="108">
        <v>46</v>
      </c>
      <c r="H1462" s="124" t="str">
        <f t="shared" si="1540"/>
        <v>19-60</v>
      </c>
      <c r="I1462" s="125" t="s">
        <v>2226</v>
      </c>
      <c r="J1462" s="108" t="str">
        <f t="shared" si="1521"/>
        <v>female</v>
      </c>
      <c r="K1462" s="108">
        <v>595921414</v>
      </c>
      <c r="L1462" s="108" t="s">
        <v>2450</v>
      </c>
      <c r="M1462" s="108" t="s">
        <v>83</v>
      </c>
      <c r="N1462" s="105" t="s">
        <v>84</v>
      </c>
      <c r="O1462" s="89"/>
      <c r="P1462" s="108" t="s">
        <v>85</v>
      </c>
      <c r="Q1462" s="136" t="s">
        <v>16</v>
      </c>
      <c r="R1462" s="139"/>
      <c r="S1462" s="88"/>
      <c r="T1462" s="90"/>
      <c r="U1462" s="90"/>
      <c r="V1462" s="88"/>
      <c r="W1462" s="88"/>
      <c r="X1462" s="107" t="str">
        <f t="shared" si="1496"/>
        <v>--1455-23-04</v>
      </c>
      <c r="Y1462" s="105" t="e">
        <f ca="1">TRIM(SUBSTITUTE(SUBSTITUTE(OFFSET(#REF!,0,COLUMN()-COLUMN($AL$1)),CHAR(160)," "),_xludf.UNICHAR(8239)," "))</f>
        <v>#REF!</v>
      </c>
      <c r="Z1462" s="105" t="e">
        <f ca="1">TRIM(SUBSTITUTE(SUBSTITUTE(OFFSET(#REF!,0,COLUMN()-COLUMN($AL$1)),CHAR(160)," "),_xludf.UNICHAR(8239)," "))</f>
        <v>#REF!</v>
      </c>
      <c r="AA1462" s="105" t="e">
        <f ca="1">TRIM(SUBSTITUTE(SUBSTITUTE(OFFSET(#REF!,0,COLUMN()-COLUMN($AL$1)),CHAR(160)," "),_xludf.UNICHAR(8239)," "))</f>
        <v>#REF!</v>
      </c>
      <c r="AB1462" s="105" t="e">
        <f ca="1">TRIM(SUBSTITUTE(SUBSTITUTE(OFFSET(#REF!,0,COLUMN()-COLUMN($AL$1)),CHAR(160)," "),_xludf.UNICHAR(8239)," "))</f>
        <v>#REF!</v>
      </c>
      <c r="AC1462" s="105" t="e">
        <f ca="1">TRIM(SUBSTITUTE(SUBSTITUTE(OFFSET(#REF!,0,COLUMN()-COLUMN($AL$1)),CHAR(160)," "),_xludf.UNICHAR(8239)," "))</f>
        <v>#REF!</v>
      </c>
      <c r="AD1462" s="107">
        <f t="shared" si="1338"/>
        <v>1</v>
      </c>
      <c r="AE1462" s="107" t="str">
        <f t="shared" si="1499"/>
        <v>2026-04</v>
      </c>
      <c r="AF1462" s="107">
        <f t="shared" si="1339"/>
        <v>1</v>
      </c>
      <c r="AG1462" s="107">
        <f t="shared" si="1340"/>
        <v>1</v>
      </c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</row>
    <row r="1463" spans="1:47" ht="24" customHeight="1" x14ac:dyDescent="0.3">
      <c r="A1463" s="46">
        <v>65</v>
      </c>
      <c r="B1463" s="108" t="s">
        <v>2439</v>
      </c>
      <c r="C1463" s="118">
        <v>46135</v>
      </c>
      <c r="D1463" s="108" t="str">
        <f t="array" ref="D1463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3" s="108">
        <v>432335040</v>
      </c>
      <c r="F1463" s="118">
        <v>41168</v>
      </c>
      <c r="G1463" s="108">
        <v>14</v>
      </c>
      <c r="H1463" s="124" t="str">
        <f>IF(G1463="","",IF(G1463&lt;=5,"0-5",IF(G1463&lt;=18,"6-18",IF(G1463&lt;[2]!IMS[[#This Row],[Visit Date/تاريخ الزيارة]]=60,"19-60","+60"))))</f>
        <v>6-18</v>
      </c>
      <c r="I1463" s="125" t="s">
        <v>88</v>
      </c>
      <c r="J1463" s="108" t="str">
        <f t="shared" ref="J1463:J1472" si="1545">IF(OR(LOWER(TRIM(SUBSTITUTE(SUBSTITUTE($I1463,CHAR(160)," "),_xlfn.UNICHAR(8239)," ")))="male",
LOWER(TRIM(SUBSTITUTE(SUBSTITUTE($I1463,CHAR(160)," "),_xlfn.UNICHAR(8239)," ")))="m",
LOWER(TRIM(SUBSTITUTE(SUBSTITUTE($I1463,CHAR(160)," "),_xlfn.UNICHAR(8239)," ")))="males"),
"male",
IF(OR(LOWER(TRIM(SUBSTITUTE(SUBSTITUTE($I1463,CHAR(160)," "),_xlfn.UNICHAR(8239)," ")))="female",
LOWER(TRIM(SUBSTITUTE(SUBSTITUTE($I1463,CHAR(160)," "),_xlfn.UNICHAR(8239)," ")))="f",
LOWER(TRIM(SUBSTITUTE(SUBSTITUTE($I1463,CHAR(160)," "),_xlfn.UNICHAR(8239)," ")))="females"),
"female",
""))</f>
        <v>male</v>
      </c>
      <c r="K1463" s="108">
        <v>595921414</v>
      </c>
      <c r="L1463" s="108" t="s">
        <v>35</v>
      </c>
      <c r="M1463" s="108" t="s">
        <v>94</v>
      </c>
      <c r="N1463" s="105" t="s">
        <v>84</v>
      </c>
      <c r="O1463" s="89"/>
      <c r="P1463" s="108" t="s">
        <v>85</v>
      </c>
      <c r="Q1463" s="136" t="s">
        <v>16</v>
      </c>
      <c r="R1463" s="139"/>
      <c r="S1463" s="88"/>
      <c r="T1463" s="90"/>
      <c r="U1463" s="90"/>
      <c r="V1463" s="88"/>
      <c r="W1463" s="88"/>
      <c r="X1463" s="107" t="str">
        <f t="shared" si="1496"/>
        <v>--1456-23-04</v>
      </c>
      <c r="Y1463" s="105" t="e">
        <f ca="1">TRIM(SUBSTITUTE(SUBSTITUTE(OFFSET(#REF!,0,COLUMN()-COLUMN($AL$1)),CHAR(160)," "),_xludf.UNICHAR(8239)," "))</f>
        <v>#REF!</v>
      </c>
      <c r="Z1463" s="105" t="e">
        <f ca="1">TRIM(SUBSTITUTE(SUBSTITUTE(OFFSET(#REF!,0,COLUMN()-COLUMN($AL$1)),CHAR(160)," "),_xludf.UNICHAR(8239)," "))</f>
        <v>#REF!</v>
      </c>
      <c r="AA1463" s="105" t="e">
        <f ca="1">TRIM(SUBSTITUTE(SUBSTITUTE(OFFSET(#REF!,0,COLUMN()-COLUMN($AL$1)),CHAR(160)," "),_xludf.UNICHAR(8239)," "))</f>
        <v>#REF!</v>
      </c>
      <c r="AB1463" s="105" t="e">
        <f ca="1">TRIM(SUBSTITUTE(SUBSTITUTE(OFFSET(#REF!,0,COLUMN()-COLUMN($AL$1)),CHAR(160)," "),_xludf.UNICHAR(8239)," "))</f>
        <v>#REF!</v>
      </c>
      <c r="AC1463" s="105" t="e">
        <f ca="1">TRIM(SUBSTITUTE(SUBSTITUTE(OFFSET(#REF!,0,COLUMN()-COLUMN($AL$1)),CHAR(160)," "),_xludf.UNICHAR(8239)," "))</f>
        <v>#REF!</v>
      </c>
      <c r="AD1463" s="107">
        <f t="shared" si="1338"/>
        <v>1</v>
      </c>
      <c r="AE1463" s="107" t="str">
        <f t="shared" si="1499"/>
        <v>2026-04</v>
      </c>
      <c r="AF1463" s="107">
        <f t="shared" si="1339"/>
        <v>1</v>
      </c>
      <c r="AG1463" s="107">
        <f t="shared" si="1340"/>
        <v>1</v>
      </c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</row>
    <row r="1464" spans="1:47" ht="24" customHeight="1" x14ac:dyDescent="0.3">
      <c r="A1464" s="46">
        <v>66</v>
      </c>
      <c r="B1464" s="108" t="s">
        <v>2440</v>
      </c>
      <c r="C1464" s="118">
        <v>46135</v>
      </c>
      <c r="D1464" s="108" t="str">
        <f t="array" ref="D1464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4" s="108">
        <v>445798978</v>
      </c>
      <c r="F1464" s="118">
        <v>44979</v>
      </c>
      <c r="G1464" s="108">
        <v>3</v>
      </c>
      <c r="H1464" s="124" t="str">
        <f t="shared" ref="H1464:H1472" si="1546">IF(G1464="","",IF(G1464&lt;=5,"0-5",IF(G1464&lt;=18,"6-18",IF(G1464&lt;=60,"19-60","+60"))))</f>
        <v>0-5</v>
      </c>
      <c r="I1464" s="125" t="s">
        <v>2226</v>
      </c>
      <c r="J1464" s="108" t="str">
        <f t="shared" si="1545"/>
        <v>female</v>
      </c>
      <c r="K1464" s="108">
        <v>592266734</v>
      </c>
      <c r="L1464" s="108" t="s">
        <v>2451</v>
      </c>
      <c r="M1464" s="108" t="s">
        <v>89</v>
      </c>
      <c r="N1464" s="105" t="s">
        <v>84</v>
      </c>
      <c r="O1464" s="89"/>
      <c r="P1464" s="108" t="s">
        <v>85</v>
      </c>
      <c r="Q1464" s="136" t="s">
        <v>16</v>
      </c>
      <c r="R1464" s="139"/>
      <c r="S1464" s="88"/>
      <c r="T1464" s="90"/>
      <c r="U1464" s="90"/>
      <c r="V1464" s="88"/>
      <c r="W1464" s="88"/>
      <c r="X1464" s="107" t="str">
        <f t="shared" si="1496"/>
        <v>--1457-23-04</v>
      </c>
      <c r="Y1464" s="105" t="e">
        <f ca="1">TRIM(SUBSTITUTE(SUBSTITUTE(OFFSET(#REF!,0,COLUMN()-COLUMN($AL$1)),CHAR(160)," "),_xludf.UNICHAR(8239)," "))</f>
        <v>#REF!</v>
      </c>
      <c r="Z1464" s="105" t="e">
        <f ca="1">TRIM(SUBSTITUTE(SUBSTITUTE(OFFSET(#REF!,0,COLUMN()-COLUMN($AL$1)),CHAR(160)," "),_xludf.UNICHAR(8239)," "))</f>
        <v>#REF!</v>
      </c>
      <c r="AA1464" s="105" t="e">
        <f ca="1">TRIM(SUBSTITUTE(SUBSTITUTE(OFFSET(#REF!,0,COLUMN()-COLUMN($AL$1)),CHAR(160)," "),_xludf.UNICHAR(8239)," "))</f>
        <v>#REF!</v>
      </c>
      <c r="AB1464" s="105" t="e">
        <f ca="1">TRIM(SUBSTITUTE(SUBSTITUTE(OFFSET(#REF!,0,COLUMN()-COLUMN($AL$1)),CHAR(160)," "),_xludf.UNICHAR(8239)," "))</f>
        <v>#REF!</v>
      </c>
      <c r="AC1464" s="105" t="e">
        <f ca="1">TRIM(SUBSTITUTE(SUBSTITUTE(OFFSET(#REF!,0,COLUMN()-COLUMN($AL$1)),CHAR(160)," "),_xludf.UNICHAR(8239)," "))</f>
        <v>#REF!</v>
      </c>
      <c r="AD1464" s="107">
        <f t="shared" si="1338"/>
        <v>1</v>
      </c>
      <c r="AE1464" s="107" t="str">
        <f t="shared" si="1499"/>
        <v>2026-04</v>
      </c>
      <c r="AF1464" s="107">
        <f t="shared" si="1339"/>
        <v>1</v>
      </c>
      <c r="AG1464" s="107">
        <f t="shared" si="1340"/>
        <v>1</v>
      </c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</row>
    <row r="1465" spans="1:47" ht="24" customHeight="1" x14ac:dyDescent="0.3">
      <c r="A1465" s="46">
        <v>67</v>
      </c>
      <c r="B1465" s="108" t="s">
        <v>2441</v>
      </c>
      <c r="C1465" s="118">
        <v>46135</v>
      </c>
      <c r="D1465" s="108" t="str">
        <f t="array" ref="D1465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5" s="108">
        <v>402478861</v>
      </c>
      <c r="F1465" s="118">
        <v>35616</v>
      </c>
      <c r="G1465" s="108">
        <v>29</v>
      </c>
      <c r="H1465" s="124" t="str">
        <f>IF(G1465="",G1467,IF(G1465&lt;=5,"0-C969,IF([@[Governorate/المحافظة]]G965&lt;=18,[@[Age/العمر]]-18",IF(G1465&lt;=60,"19-60","+60")))</f>
        <v>19-60</v>
      </c>
      <c r="I1465" s="125" t="s">
        <v>2226</v>
      </c>
      <c r="J1465" s="108" t="str">
        <f t="shared" si="1545"/>
        <v>female</v>
      </c>
      <c r="K1465" s="108">
        <v>592565871</v>
      </c>
      <c r="L1465" s="108" t="s">
        <v>35</v>
      </c>
      <c r="M1465" s="108" t="s">
        <v>83</v>
      </c>
      <c r="N1465" s="105" t="s">
        <v>84</v>
      </c>
      <c r="O1465" s="89"/>
      <c r="P1465" s="108" t="s">
        <v>85</v>
      </c>
      <c r="Q1465" s="140"/>
      <c r="R1465" s="140" t="s">
        <v>37</v>
      </c>
      <c r="S1465" s="88"/>
      <c r="T1465" s="90"/>
      <c r="U1465" s="90"/>
      <c r="V1465" s="88"/>
      <c r="W1465" s="88"/>
      <c r="X1465" s="107" t="str">
        <f t="shared" si="1496"/>
        <v>--1458-23-04</v>
      </c>
      <c r="Y1465" s="105" t="e">
        <f t="shared" ref="Y1465:AC1465" ca="1" si="1547">TRIM(SUBSTITUTE(SUBSTITUTE(OFFSET($Q1465,0,COLUMN()-COLUMN($AL$1)),CHAR(160)," "),_xludf.UNICHAR(8239)," "))</f>
        <v>#NAME?</v>
      </c>
      <c r="Z1465" s="105" t="e">
        <f t="shared" ca="1" si="1547"/>
        <v>#NAME?</v>
      </c>
      <c r="AA1465" s="105" t="e">
        <f t="shared" ca="1" si="1547"/>
        <v>#NAME?</v>
      </c>
      <c r="AB1465" s="105" t="e">
        <f t="shared" ca="1" si="1547"/>
        <v>#NAME?</v>
      </c>
      <c r="AC1465" s="105" t="e">
        <f t="shared" ca="1" si="1547"/>
        <v>#NAME?</v>
      </c>
      <c r="AD1465" s="107">
        <f t="shared" si="1338"/>
        <v>1</v>
      </c>
      <c r="AE1465" s="107" t="str">
        <f t="shared" si="1499"/>
        <v>2026-04</v>
      </c>
      <c r="AF1465" s="107">
        <f t="shared" si="1339"/>
        <v>1</v>
      </c>
      <c r="AG1465" s="107">
        <f t="shared" si="1340"/>
        <v>1</v>
      </c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</row>
    <row r="1466" spans="1:47" ht="24" customHeight="1" x14ac:dyDescent="0.3">
      <c r="A1466" s="46">
        <v>68</v>
      </c>
      <c r="B1466" s="108" t="s">
        <v>2442</v>
      </c>
      <c r="C1466" s="118">
        <v>46135</v>
      </c>
      <c r="D1466" s="108" t="str">
        <f t="array" ref="D1466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6" s="108">
        <v>470782954</v>
      </c>
      <c r="F1466" s="118">
        <v>45888</v>
      </c>
      <c r="G1466" s="108" t="s">
        <v>2443</v>
      </c>
      <c r="H1466" s="124" t="str">
        <f t="shared" ref="H1466:H1472" si="1548">IF(G1466="","",IF(G1466&lt;=5,"0-5",IF(G1466&lt;=18,"6-18",IF(G1466&lt;=60,"19-60","+60"))))</f>
        <v>+60</v>
      </c>
      <c r="I1466" s="125" t="s">
        <v>2226</v>
      </c>
      <c r="J1466" s="108" t="str">
        <f t="shared" si="1545"/>
        <v>female</v>
      </c>
      <c r="K1466" s="108">
        <v>5925665871</v>
      </c>
      <c r="L1466" s="108" t="s">
        <v>35</v>
      </c>
      <c r="M1466" s="108" t="s">
        <v>89</v>
      </c>
      <c r="N1466" s="105" t="s">
        <v>84</v>
      </c>
      <c r="O1466" s="89"/>
      <c r="P1466" s="108" t="s">
        <v>85</v>
      </c>
      <c r="Q1466" s="136" t="s">
        <v>16</v>
      </c>
      <c r="R1466" s="139"/>
      <c r="S1466" s="88"/>
      <c r="T1466" s="90"/>
      <c r="U1466" s="90"/>
      <c r="V1466" s="88"/>
      <c r="W1466" s="88"/>
      <c r="X1466" s="107" t="str">
        <f t="shared" si="1496"/>
        <v>--1459-23-04</v>
      </c>
      <c r="Y1466" s="105" t="e">
        <f ca="1">TRIM(SUBSTITUTE(SUBSTITUTE(OFFSET(#REF!,0,COLUMN()-COLUMN($AL$1)),CHAR(160)," "),_xludf.UNICHAR(8239)," "))</f>
        <v>#REF!</v>
      </c>
      <c r="Z1466" s="105" t="e">
        <f ca="1">TRIM(SUBSTITUTE(SUBSTITUTE(OFFSET(#REF!,0,COLUMN()-COLUMN($AL$1)),CHAR(160)," "),_xludf.UNICHAR(8239)," "))</f>
        <v>#REF!</v>
      </c>
      <c r="AA1466" s="105" t="e">
        <f ca="1">TRIM(SUBSTITUTE(SUBSTITUTE(OFFSET(#REF!,0,COLUMN()-COLUMN($AL$1)),CHAR(160)," "),_xludf.UNICHAR(8239)," "))</f>
        <v>#REF!</v>
      </c>
      <c r="AB1466" s="105" t="e">
        <f ca="1">TRIM(SUBSTITUTE(SUBSTITUTE(OFFSET(#REF!,0,COLUMN()-COLUMN($AL$1)),CHAR(160)," "),_xludf.UNICHAR(8239)," "))</f>
        <v>#REF!</v>
      </c>
      <c r="AC1466" s="105" t="e">
        <f ca="1">TRIM(SUBSTITUTE(SUBSTITUTE(OFFSET(#REF!,0,COLUMN()-COLUMN($AL$1)),CHAR(160)," "),_xludf.UNICHAR(8239)," "))</f>
        <v>#REF!</v>
      </c>
      <c r="AD1466" s="107">
        <f t="shared" si="1338"/>
        <v>1</v>
      </c>
      <c r="AE1466" s="107" t="str">
        <f t="shared" si="1499"/>
        <v>2026-04</v>
      </c>
      <c r="AF1466" s="107">
        <f t="shared" si="1339"/>
        <v>1</v>
      </c>
      <c r="AG1466" s="107">
        <f t="shared" si="1340"/>
        <v>1</v>
      </c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</row>
    <row r="1467" spans="1:47" ht="24" customHeight="1" x14ac:dyDescent="0.3">
      <c r="A1467" s="46">
        <v>69</v>
      </c>
      <c r="B1467" s="108" t="s">
        <v>2444</v>
      </c>
      <c r="C1467" s="118">
        <v>46135</v>
      </c>
      <c r="D1467" s="108" t="str">
        <f t="array" ref="D1467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7" s="108">
        <v>901613737</v>
      </c>
      <c r="F1467" s="118">
        <v>28668</v>
      </c>
      <c r="G1467" s="108">
        <v>48</v>
      </c>
      <c r="H1467" s="124" t="str">
        <f t="shared" si="1548"/>
        <v>19-60</v>
      </c>
      <c r="I1467" s="125" t="s">
        <v>2226</v>
      </c>
      <c r="J1467" s="108" t="str">
        <f t="shared" si="1545"/>
        <v>female</v>
      </c>
      <c r="K1467" s="108">
        <v>5986255550</v>
      </c>
      <c r="L1467" s="108" t="s">
        <v>35</v>
      </c>
      <c r="M1467" s="108" t="s">
        <v>83</v>
      </c>
      <c r="N1467" s="105" t="s">
        <v>84</v>
      </c>
      <c r="O1467" s="89"/>
      <c r="P1467" s="108" t="s">
        <v>85</v>
      </c>
      <c r="Q1467" s="136" t="s">
        <v>16</v>
      </c>
      <c r="R1467" s="139"/>
      <c r="S1467" s="88"/>
      <c r="T1467" s="90"/>
      <c r="U1467" s="90"/>
      <c r="V1467" s="88"/>
      <c r="W1467" s="88"/>
      <c r="X1467" s="107" t="str">
        <f t="shared" si="1496"/>
        <v>--1460-23-04</v>
      </c>
      <c r="Y1467" s="105" t="e">
        <f ca="1">TRIM(SUBSTITUTE(SUBSTITUTE(OFFSET(#REF!,0,COLUMN()-COLUMN($AL$1)),CHAR(160)," "),_xludf.UNICHAR(8239)," "))</f>
        <v>#REF!</v>
      </c>
      <c r="Z1467" s="105" t="e">
        <f ca="1">TRIM(SUBSTITUTE(SUBSTITUTE(OFFSET(#REF!,0,COLUMN()-COLUMN($AL$1)),CHAR(160)," "),_xludf.UNICHAR(8239)," "))</f>
        <v>#REF!</v>
      </c>
      <c r="AA1467" s="105" t="e">
        <f ca="1">TRIM(SUBSTITUTE(SUBSTITUTE(OFFSET(#REF!,0,COLUMN()-COLUMN($AL$1)),CHAR(160)," "),_xludf.UNICHAR(8239)," "))</f>
        <v>#REF!</v>
      </c>
      <c r="AB1467" s="105" t="e">
        <f ca="1">TRIM(SUBSTITUTE(SUBSTITUTE(OFFSET(#REF!,0,COLUMN()-COLUMN($AL$1)),CHAR(160)," "),_xludf.UNICHAR(8239)," "))</f>
        <v>#REF!</v>
      </c>
      <c r="AC1467" s="105" t="e">
        <f ca="1">TRIM(SUBSTITUTE(SUBSTITUTE(OFFSET(#REF!,0,COLUMN()-COLUMN($AL$1)),CHAR(160)," "),_xludf.UNICHAR(8239)," "))</f>
        <v>#REF!</v>
      </c>
      <c r="AD1467" s="107">
        <f t="shared" si="1338"/>
        <v>1</v>
      </c>
      <c r="AE1467" s="107" t="str">
        <f t="shared" si="1499"/>
        <v>2026-04</v>
      </c>
      <c r="AF1467" s="107">
        <f t="shared" si="1339"/>
        <v>1</v>
      </c>
      <c r="AG1467" s="107">
        <f t="shared" si="1340"/>
        <v>1</v>
      </c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</row>
    <row r="1468" spans="1:47" ht="24" customHeight="1" x14ac:dyDescent="0.3">
      <c r="A1468" s="46">
        <v>70</v>
      </c>
      <c r="B1468" s="108" t="s">
        <v>2445</v>
      </c>
      <c r="C1468" s="118">
        <v>46135</v>
      </c>
      <c r="D1468" s="108" t="str">
        <f t="array" ref="D1468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8" s="108">
        <v>800514325</v>
      </c>
      <c r="F1468" s="118">
        <v>31780</v>
      </c>
      <c r="G1468" s="108">
        <v>39</v>
      </c>
      <c r="H1468" s="124" t="str">
        <f t="shared" si="1548"/>
        <v>19-60</v>
      </c>
      <c r="I1468" s="125" t="s">
        <v>2226</v>
      </c>
      <c r="J1468" s="108" t="str">
        <f t="shared" si="1545"/>
        <v>female</v>
      </c>
      <c r="K1468" s="108">
        <v>595227293</v>
      </c>
      <c r="L1468" s="108" t="s">
        <v>35</v>
      </c>
      <c r="M1468" s="108" t="s">
        <v>83</v>
      </c>
      <c r="N1468" s="105" t="s">
        <v>84</v>
      </c>
      <c r="O1468" s="89"/>
      <c r="P1468" s="108" t="s">
        <v>85</v>
      </c>
      <c r="Q1468" s="136" t="s">
        <v>4</v>
      </c>
      <c r="R1468" s="139"/>
      <c r="S1468" s="88"/>
      <c r="T1468" s="90"/>
      <c r="U1468" s="90"/>
      <c r="V1468" s="88"/>
      <c r="W1468" s="88"/>
      <c r="X1468" s="107" t="str">
        <f t="shared" si="1496"/>
        <v>--1461-23-04</v>
      </c>
      <c r="Y1468" s="105" t="e">
        <f ca="1">TRIM(SUBSTITUTE(SUBSTITUTE(OFFSET(#REF!,0,COLUMN()-COLUMN($AL$1)),CHAR(160)," "),_xludf.UNICHAR(8239)," "))</f>
        <v>#REF!</v>
      </c>
      <c r="Z1468" s="105" t="e">
        <f ca="1">TRIM(SUBSTITUTE(SUBSTITUTE(OFFSET(#REF!,0,COLUMN()-COLUMN($AL$1)),CHAR(160)," "),_xludf.UNICHAR(8239)," "))</f>
        <v>#REF!</v>
      </c>
      <c r="AA1468" s="105" t="e">
        <f ca="1">TRIM(SUBSTITUTE(SUBSTITUTE(OFFSET(#REF!,0,COLUMN()-COLUMN($AL$1)),CHAR(160)," "),_xludf.UNICHAR(8239)," "))</f>
        <v>#REF!</v>
      </c>
      <c r="AB1468" s="105" t="e">
        <f ca="1">TRIM(SUBSTITUTE(SUBSTITUTE(OFFSET(#REF!,0,COLUMN()-COLUMN($AL$1)),CHAR(160)," "),_xludf.UNICHAR(8239)," "))</f>
        <v>#REF!</v>
      </c>
      <c r="AC1468" s="105" t="e">
        <f ca="1">TRIM(SUBSTITUTE(SUBSTITUTE(OFFSET(#REF!,0,COLUMN()-COLUMN($AL$1)),CHAR(160)," "),_xludf.UNICHAR(8239)," "))</f>
        <v>#REF!</v>
      </c>
      <c r="AD1468" s="107">
        <f t="shared" si="1338"/>
        <v>1</v>
      </c>
      <c r="AE1468" s="107" t="str">
        <f t="shared" si="1499"/>
        <v>2026-04</v>
      </c>
      <c r="AF1468" s="107">
        <f t="shared" si="1339"/>
        <v>1</v>
      </c>
      <c r="AG1468" s="107">
        <f t="shared" si="1340"/>
        <v>1</v>
      </c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</row>
    <row r="1469" spans="1:47" ht="24" customHeight="1" x14ac:dyDescent="0.3">
      <c r="A1469" s="46">
        <v>71</v>
      </c>
      <c r="B1469" s="108" t="s">
        <v>2446</v>
      </c>
      <c r="C1469" s="118">
        <v>46135</v>
      </c>
      <c r="D1469" s="108" t="str">
        <f t="array" ref="D1469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69" s="108">
        <v>800200081</v>
      </c>
      <c r="F1469" s="118">
        <v>30786</v>
      </c>
      <c r="G1469" s="108">
        <v>42</v>
      </c>
      <c r="H1469" s="124" t="str">
        <f t="shared" si="1548"/>
        <v>19-60</v>
      </c>
      <c r="I1469" s="125" t="s">
        <v>2226</v>
      </c>
      <c r="J1469" s="108" t="str">
        <f t="shared" si="1545"/>
        <v>female</v>
      </c>
      <c r="K1469" s="108">
        <v>592236532</v>
      </c>
      <c r="L1469" s="108" t="s">
        <v>35</v>
      </c>
      <c r="M1469" s="108" t="s">
        <v>83</v>
      </c>
      <c r="N1469" s="105" t="s">
        <v>84</v>
      </c>
      <c r="O1469" s="89"/>
      <c r="P1469" s="108" t="s">
        <v>85</v>
      </c>
      <c r="Q1469" s="136" t="s">
        <v>16</v>
      </c>
      <c r="R1469" s="139"/>
      <c r="S1469" s="88"/>
      <c r="T1469" s="90"/>
      <c r="U1469" s="90"/>
      <c r="V1469" s="88"/>
      <c r="W1469" s="88"/>
      <c r="X1469" s="107" t="str">
        <f t="shared" si="1496"/>
        <v>--1462-23-04</v>
      </c>
      <c r="Y1469" s="105" t="e">
        <f ca="1">TRIM(SUBSTITUTE(SUBSTITUTE(OFFSET(#REF!,0,COLUMN()-COLUMN($AL$1)),CHAR(160)," "),_xludf.UNICHAR(8239)," "))</f>
        <v>#REF!</v>
      </c>
      <c r="Z1469" s="105" t="e">
        <f ca="1">TRIM(SUBSTITUTE(SUBSTITUTE(OFFSET(#REF!,0,COLUMN()-COLUMN($AL$1)),CHAR(160)," "),_xludf.UNICHAR(8239)," "))</f>
        <v>#REF!</v>
      </c>
      <c r="AA1469" s="105" t="e">
        <f ca="1">TRIM(SUBSTITUTE(SUBSTITUTE(OFFSET(#REF!,0,COLUMN()-COLUMN($AL$1)),CHAR(160)," "),_xludf.UNICHAR(8239)," "))</f>
        <v>#REF!</v>
      </c>
      <c r="AB1469" s="105" t="e">
        <f ca="1">TRIM(SUBSTITUTE(SUBSTITUTE(OFFSET(#REF!,0,COLUMN()-COLUMN($AL$1)),CHAR(160)," "),_xludf.UNICHAR(8239)," "))</f>
        <v>#REF!</v>
      </c>
      <c r="AC1469" s="105" t="e">
        <f ca="1">TRIM(SUBSTITUTE(SUBSTITUTE(OFFSET(#REF!,0,COLUMN()-COLUMN($AL$1)),CHAR(160)," "),_xludf.UNICHAR(8239)," "))</f>
        <v>#REF!</v>
      </c>
      <c r="AD1469" s="107">
        <f t="shared" si="1338"/>
        <v>1</v>
      </c>
      <c r="AE1469" s="107" t="str">
        <f t="shared" si="1499"/>
        <v>2026-04</v>
      </c>
      <c r="AF1469" s="107">
        <f t="shared" si="1339"/>
        <v>0</v>
      </c>
      <c r="AG1469" s="107">
        <f t="shared" si="1340"/>
        <v>0</v>
      </c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</row>
    <row r="1470" spans="1:47" ht="24" customHeight="1" x14ac:dyDescent="0.3">
      <c r="A1470" s="46">
        <v>72</v>
      </c>
      <c r="B1470" s="108" t="s">
        <v>2447</v>
      </c>
      <c r="C1470" s="118">
        <v>46135</v>
      </c>
      <c r="D1470" s="108" t="str">
        <f t="array" ref="D1470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70" s="108">
        <v>407172683</v>
      </c>
      <c r="F1470" s="118">
        <v>37524</v>
      </c>
      <c r="G1470" s="108">
        <v>24</v>
      </c>
      <c r="H1470" s="124" t="str">
        <f t="shared" si="1548"/>
        <v>19-60</v>
      </c>
      <c r="I1470" s="125" t="s">
        <v>88</v>
      </c>
      <c r="J1470" s="108" t="str">
        <f t="shared" si="1545"/>
        <v>male</v>
      </c>
      <c r="K1470" s="108">
        <v>599175238</v>
      </c>
      <c r="L1470" s="108" t="s">
        <v>2450</v>
      </c>
      <c r="M1470" s="108" t="s">
        <v>83</v>
      </c>
      <c r="N1470" s="105" t="s">
        <v>84</v>
      </c>
      <c r="O1470" s="89"/>
      <c r="P1470" s="108" t="s">
        <v>85</v>
      </c>
      <c r="Q1470" s="136" t="s">
        <v>16</v>
      </c>
      <c r="R1470" s="139"/>
      <c r="S1470" s="88"/>
      <c r="T1470" s="90"/>
      <c r="U1470" s="90"/>
      <c r="V1470" s="88"/>
      <c r="W1470" s="88"/>
      <c r="X1470" s="107" t="str">
        <f t="shared" si="1496"/>
        <v>--1463-23-04</v>
      </c>
      <c r="Y1470" s="105" t="e">
        <f ca="1">TRIM(SUBSTITUTE(SUBSTITUTE(OFFSET(#REF!,0,COLUMN()-COLUMN($AL$1)),CHAR(160)," "),_xludf.UNICHAR(8239)," "))</f>
        <v>#REF!</v>
      </c>
      <c r="Z1470" s="105" t="e">
        <f ca="1">TRIM(SUBSTITUTE(SUBSTITUTE(OFFSET(#REF!,0,COLUMN()-COLUMN($AL$1)),CHAR(160)," "),_xludf.UNICHAR(8239)," "))</f>
        <v>#REF!</v>
      </c>
      <c r="AA1470" s="105" t="e">
        <f ca="1">TRIM(SUBSTITUTE(SUBSTITUTE(OFFSET(#REF!,0,COLUMN()-COLUMN($AL$1)),CHAR(160)," "),_xludf.UNICHAR(8239)," "))</f>
        <v>#REF!</v>
      </c>
      <c r="AB1470" s="105" t="e">
        <f ca="1">TRIM(SUBSTITUTE(SUBSTITUTE(OFFSET(#REF!,0,COLUMN()-COLUMN($AL$1)),CHAR(160)," "),_xludf.UNICHAR(8239)," "))</f>
        <v>#REF!</v>
      </c>
      <c r="AC1470" s="105" t="e">
        <f ca="1">TRIM(SUBSTITUTE(SUBSTITUTE(OFFSET(#REF!,0,COLUMN()-COLUMN($AL$1)),CHAR(160)," "),_xludf.UNICHAR(8239)," "))</f>
        <v>#REF!</v>
      </c>
      <c r="AD1470" s="107">
        <f t="shared" si="1338"/>
        <v>1</v>
      </c>
      <c r="AE1470" s="107" t="str">
        <f t="shared" si="1499"/>
        <v>2026-04</v>
      </c>
      <c r="AF1470" s="107">
        <f t="shared" si="1339"/>
        <v>0</v>
      </c>
      <c r="AG1470" s="107">
        <f t="shared" si="1340"/>
        <v>0</v>
      </c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</row>
    <row r="1471" spans="1:47" ht="24" customHeight="1" x14ac:dyDescent="0.3">
      <c r="A1471" s="46">
        <v>73</v>
      </c>
      <c r="B1471" s="108" t="s">
        <v>2448</v>
      </c>
      <c r="C1471" s="118">
        <v>46135</v>
      </c>
      <c r="D1471" s="108" t="str">
        <f t="array" ref="D1471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71" s="108">
        <v>945436582</v>
      </c>
      <c r="F1471" s="118">
        <v>23692</v>
      </c>
      <c r="G1471" s="108">
        <v>62</v>
      </c>
      <c r="H1471" s="124" t="s">
        <v>549</v>
      </c>
      <c r="I1471" s="125" t="s">
        <v>2226</v>
      </c>
      <c r="J1471" s="108" t="str">
        <f t="shared" si="1545"/>
        <v>female</v>
      </c>
      <c r="K1471" s="108">
        <v>599254564</v>
      </c>
      <c r="L1471" s="108" t="s">
        <v>35</v>
      </c>
      <c r="M1471" s="108" t="s">
        <v>83</v>
      </c>
      <c r="N1471" s="105" t="s">
        <v>84</v>
      </c>
      <c r="O1471" s="89"/>
      <c r="P1471" s="108" t="s">
        <v>85</v>
      </c>
      <c r="Q1471" s="136" t="s">
        <v>16</v>
      </c>
      <c r="R1471" s="139"/>
      <c r="S1471" s="88"/>
      <c r="T1471" s="90"/>
      <c r="U1471" s="90"/>
      <c r="V1471" s="88"/>
      <c r="W1471" s="88"/>
      <c r="X1471" s="107" t="str">
        <f t="shared" si="1496"/>
        <v>--1464-23-04</v>
      </c>
      <c r="Y1471" s="105" t="e">
        <f ca="1">TRIM(SUBSTITUTE(SUBSTITUTE(OFFSET(#REF!,0,COLUMN()-COLUMN($AL$1)),CHAR(160)," "),_xludf.UNICHAR(8239)," "))</f>
        <v>#REF!</v>
      </c>
      <c r="Z1471" s="105" t="e">
        <f ca="1">TRIM(SUBSTITUTE(SUBSTITUTE(OFFSET(#REF!,0,COLUMN()-COLUMN($AL$1)),CHAR(160)," "),_xludf.UNICHAR(8239)," "))</f>
        <v>#REF!</v>
      </c>
      <c r="AA1471" s="105" t="e">
        <f ca="1">TRIM(SUBSTITUTE(SUBSTITUTE(OFFSET(#REF!,0,COLUMN()-COLUMN($AL$1)),CHAR(160)," "),_xludf.UNICHAR(8239)," "))</f>
        <v>#REF!</v>
      </c>
      <c r="AB1471" s="105" t="e">
        <f ca="1">TRIM(SUBSTITUTE(SUBSTITUTE(OFFSET(#REF!,0,COLUMN()-COLUMN($AL$1)),CHAR(160)," "),_xludf.UNICHAR(8239)," "))</f>
        <v>#REF!</v>
      </c>
      <c r="AC1471" s="105" t="e">
        <f ca="1">TRIM(SUBSTITUTE(SUBSTITUTE(OFFSET(#REF!,0,COLUMN()-COLUMN($AL$1)),CHAR(160)," "),_xludf.UNICHAR(8239)," "))</f>
        <v>#REF!</v>
      </c>
      <c r="AD1471" s="107">
        <f t="shared" si="1338"/>
        <v>1</v>
      </c>
      <c r="AE1471" s="107" t="str">
        <f t="shared" si="1499"/>
        <v>2026-04</v>
      </c>
      <c r="AF1471" s="107">
        <f t="shared" si="1339"/>
        <v>1</v>
      </c>
      <c r="AG1471" s="107">
        <f t="shared" si="1340"/>
        <v>1</v>
      </c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</row>
    <row r="1472" spans="1:47" ht="24" customHeight="1" x14ac:dyDescent="0.3">
      <c r="A1472" s="46">
        <v>74</v>
      </c>
      <c r="B1472" s="108" t="s">
        <v>2449</v>
      </c>
      <c r="C1472" s="118">
        <v>46135</v>
      </c>
      <c r="D1472" s="108" t="str">
        <f t="array" ref="D1472">IFERROR(
  LOOKUP(2, 1/((TRIM([2]!IMS[ID N./رقم الهوية])=TRIM([2]!IMS[[#This Row],[ID N./رقم الهوية]]))*([2]!IMS[Visit Date/تاريخ الزيارة]&lt;[2]!IMS[[#This Row],[Visit Date/تاريخ الزيارة]])),
         [2]!IMS[Visit Date/تاريخ الزيارة]),
"")</f>
        <v/>
      </c>
      <c r="E1472" s="108">
        <v>945876381</v>
      </c>
      <c r="F1472" s="118">
        <v>23466</v>
      </c>
      <c r="G1472" s="108">
        <v>62</v>
      </c>
      <c r="H1472" s="124" t="str">
        <f t="shared" ref="H1472" si="1549">IF(G1472="","",IF(G1472&lt;=5,"0-5",IF(G1472&lt;=18,"6-18",IF(G1472&lt;=60,"19-60","+60"))))</f>
        <v>+60</v>
      </c>
      <c r="I1472" s="125" t="s">
        <v>2226</v>
      </c>
      <c r="J1472" s="108" t="str">
        <f t="shared" si="1545"/>
        <v>female</v>
      </c>
      <c r="K1472" s="108">
        <v>598876646</v>
      </c>
      <c r="L1472" s="108" t="s">
        <v>35</v>
      </c>
      <c r="M1472" s="108" t="s">
        <v>83</v>
      </c>
      <c r="N1472" s="105" t="s">
        <v>84</v>
      </c>
      <c r="O1472" s="89"/>
      <c r="P1472" s="108" t="s">
        <v>85</v>
      </c>
      <c r="Q1472" s="136" t="s">
        <v>4</v>
      </c>
      <c r="R1472" s="139"/>
      <c r="S1472" s="88"/>
      <c r="T1472" s="90"/>
      <c r="U1472" s="90"/>
      <c r="V1472" s="88"/>
      <c r="W1472" s="88"/>
      <c r="X1472" s="107" t="str">
        <f t="shared" si="1496"/>
        <v>--1465-23-04</v>
      </c>
      <c r="Y1472" s="105" t="e">
        <f ca="1">TRIM(SUBSTITUTE(SUBSTITUTE(OFFSET(#REF!,0,COLUMN()-COLUMN($AL$1)),CHAR(160)," "),_xludf.UNICHAR(8239)," "))</f>
        <v>#REF!</v>
      </c>
      <c r="Z1472" s="105" t="e">
        <f ca="1">TRIM(SUBSTITUTE(SUBSTITUTE(OFFSET(#REF!,0,COLUMN()-COLUMN($AL$1)),CHAR(160)," "),_xludf.UNICHAR(8239)," "))</f>
        <v>#REF!</v>
      </c>
      <c r="AA1472" s="105" t="e">
        <f ca="1">TRIM(SUBSTITUTE(SUBSTITUTE(OFFSET(#REF!,0,COLUMN()-COLUMN($AL$1)),CHAR(160)," "),_xludf.UNICHAR(8239)," "))</f>
        <v>#REF!</v>
      </c>
      <c r="AB1472" s="105" t="e">
        <f ca="1">TRIM(SUBSTITUTE(SUBSTITUTE(OFFSET(#REF!,0,COLUMN()-COLUMN($AL$1)),CHAR(160)," "),_xludf.UNICHAR(8239)," "))</f>
        <v>#REF!</v>
      </c>
      <c r="AC1472" s="105" t="e">
        <f ca="1">TRIM(SUBSTITUTE(SUBSTITUTE(OFFSET(#REF!,0,COLUMN()-COLUMN($AL$1)),CHAR(160)," "),_xludf.UNICHAR(8239)," "))</f>
        <v>#REF!</v>
      </c>
      <c r="AD1472" s="107">
        <f t="shared" si="1338"/>
        <v>1</v>
      </c>
      <c r="AE1472" s="107" t="str">
        <f t="shared" si="1499"/>
        <v>2026-04</v>
      </c>
      <c r="AF1472" s="107">
        <f t="shared" si="1339"/>
        <v>1</v>
      </c>
      <c r="AG1472" s="107">
        <f t="shared" si="1340"/>
        <v>1</v>
      </c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</row>
    <row r="1473" spans="1:47" ht="24" customHeight="1" x14ac:dyDescent="0.3">
      <c r="A1473" s="46">
        <v>75</v>
      </c>
      <c r="B1473" s="108"/>
      <c r="C1473" s="118"/>
      <c r="D1473" s="108" t="str">
        <f t="array" ref="D1473">IFERROR(
  LOOKUP(2, 1/((TRIM(IMS!$E$8:$E$4000)=TRIM(IMS!$E1473))*(IMS!$C$8:$C$4000&lt;IMS!$C1473)),
         IMS!$C$8:$C$4000),
"")</f>
        <v/>
      </c>
      <c r="E1473" s="108"/>
      <c r="F1473" s="118"/>
      <c r="G1473" s="108" t="str">
        <f t="shared" ref="G1399:G1653" ca="1" si="1550">IF(F1473="","",DATEDIF(F1473,TODAY(),"Y"))</f>
        <v/>
      </c>
      <c r="H1473" s="124" t="str">
        <f t="shared" ca="1" si="1467"/>
        <v/>
      </c>
      <c r="I1473" s="125"/>
      <c r="J1473" s="108" t="e">
        <f t="shared" ref="J1399:J1653" ca="1" si="1551">IF(OR(LOWER(TRIM(SUBSTITUTE(SUBSTITUTE($I1473,CHAR(160)," "),_xludf.UNICHAR(8239)," ")))="male",
LOWER(TRIM(SUBSTITUTE(SUBSTITUTE($I1473,CHAR(160)," "),_xludf.UNICHAR(8239)," ")))="m",
LOWER(TRIM(SUBSTITUTE(SUBSTITUTE($I1473,CHAR(160)," "),_xludf.UNICHAR(8239)," ")))="males"),
"male",
IF(OR(LOWER(TRIM(SUBSTITUTE(SUBSTITUTE($I1473,CHAR(160)," "),_xludf.UNICHAR(8239)," ")))="female",
LOWER(TRIM(SUBSTITUTE(SUBSTITUTE($I1473,CHAR(160)," "),_xludf.UNICHAR(8239)," ")))="f",
LOWER(TRIM(SUBSTITUTE(SUBSTITUTE($I1473,CHAR(160)," "),_xludf.UNICHAR(8239)," ")))="females"),
"female",
""))</f>
        <v>#NAME?</v>
      </c>
      <c r="K1473" s="108"/>
      <c r="L1473" s="108"/>
      <c r="M1473" s="108"/>
      <c r="N1473" s="105"/>
      <c r="O1473" s="105"/>
      <c r="P1473" s="106"/>
      <c r="Q1473" s="137"/>
      <c r="R1473" s="137"/>
      <c r="S1473" s="107"/>
      <c r="T1473" s="106"/>
      <c r="U1473" s="106"/>
      <c r="V1473" s="107"/>
      <c r="W1473" s="107"/>
      <c r="X1473" s="107" t="str">
        <f t="shared" si="1496"/>
        <v/>
      </c>
      <c r="Y1473" s="105" t="e">
        <f t="shared" ref="Y1473:AC1473" ca="1" si="1552">TRIM(SUBSTITUTE(SUBSTITUTE(OFFSET($Q1473,0,COLUMN()-COLUMN($AL$1)),CHAR(160)," "),_xludf.UNICHAR(8239)," "))</f>
        <v>#NAME?</v>
      </c>
      <c r="Z1473" s="105" t="e">
        <f t="shared" ca="1" si="1552"/>
        <v>#NAME?</v>
      </c>
      <c r="AA1473" s="105" t="e">
        <f t="shared" ca="1" si="1552"/>
        <v>#NAME?</v>
      </c>
      <c r="AB1473" s="105" t="e">
        <f t="shared" ca="1" si="1552"/>
        <v>#NAME?</v>
      </c>
      <c r="AC1473" s="105" t="e">
        <f t="shared" ca="1" si="1552"/>
        <v>#NAME?</v>
      </c>
      <c r="AD1473" s="107">
        <f t="shared" si="1338"/>
        <v>0</v>
      </c>
      <c r="AE1473" s="107" t="str">
        <f t="shared" si="1499"/>
        <v/>
      </c>
      <c r="AF1473" s="107">
        <f t="shared" si="1339"/>
        <v>0</v>
      </c>
      <c r="AG1473" s="107">
        <f t="shared" si="1340"/>
        <v>0</v>
      </c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</row>
    <row r="1474" spans="1:47" ht="24" customHeight="1" x14ac:dyDescent="0.3">
      <c r="A1474" s="46">
        <v>76</v>
      </c>
      <c r="B1474" s="108"/>
      <c r="C1474" s="118"/>
      <c r="D1474" s="108" t="str">
        <f t="array" ref="D1474">IFERROR(
  LOOKUP(2, 1/((TRIM(IMS!$E$8:$E$4000)=TRIM(IMS!$E1474))*(IMS!$C$8:$C$4000&lt;IMS!$C1474)),
         IMS!$C$8:$C$4000),
"")</f>
        <v/>
      </c>
      <c r="E1474" s="108"/>
      <c r="F1474" s="118"/>
      <c r="G1474" s="108" t="str">
        <f t="shared" ca="1" si="1550"/>
        <v/>
      </c>
      <c r="H1474" s="124" t="str">
        <f t="shared" ca="1" si="1467"/>
        <v/>
      </c>
      <c r="I1474" s="125"/>
      <c r="J1474" s="108" t="e">
        <f t="shared" ca="1" si="1551"/>
        <v>#NAME?</v>
      </c>
      <c r="K1474" s="108"/>
      <c r="L1474" s="108"/>
      <c r="M1474" s="108"/>
      <c r="N1474" s="105"/>
      <c r="O1474" s="105"/>
      <c r="P1474" s="106"/>
      <c r="Q1474" s="137"/>
      <c r="R1474" s="137"/>
      <c r="S1474" s="107"/>
      <c r="T1474" s="106"/>
      <c r="U1474" s="106"/>
      <c r="V1474" s="107"/>
      <c r="W1474" s="107"/>
      <c r="X1474" s="107" t="str">
        <f t="shared" si="1496"/>
        <v/>
      </c>
      <c r="Y1474" s="105" t="e">
        <f t="shared" ref="Y1474:AC1474" ca="1" si="1553">TRIM(SUBSTITUTE(SUBSTITUTE(OFFSET($Q1474,0,COLUMN()-COLUMN($AL$1)),CHAR(160)," "),_xludf.UNICHAR(8239)," "))</f>
        <v>#NAME?</v>
      </c>
      <c r="Z1474" s="105" t="e">
        <f t="shared" ca="1" si="1553"/>
        <v>#NAME?</v>
      </c>
      <c r="AA1474" s="105" t="e">
        <f t="shared" ca="1" si="1553"/>
        <v>#NAME?</v>
      </c>
      <c r="AB1474" s="105" t="e">
        <f t="shared" ca="1" si="1553"/>
        <v>#NAME?</v>
      </c>
      <c r="AC1474" s="105" t="e">
        <f t="shared" ca="1" si="1553"/>
        <v>#NAME?</v>
      </c>
      <c r="AD1474" s="107">
        <f t="shared" si="1338"/>
        <v>0</v>
      </c>
      <c r="AE1474" s="107" t="str">
        <f t="shared" si="1499"/>
        <v/>
      </c>
      <c r="AF1474" s="107">
        <f t="shared" si="1339"/>
        <v>0</v>
      </c>
      <c r="AG1474" s="107">
        <f t="shared" si="1340"/>
        <v>0</v>
      </c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</row>
    <row r="1475" spans="1:47" ht="24" customHeight="1" x14ac:dyDescent="0.3">
      <c r="A1475" s="46">
        <v>77</v>
      </c>
      <c r="B1475" s="108"/>
      <c r="C1475" s="118"/>
      <c r="D1475" s="108" t="str">
        <f t="array" ref="D1475">IFERROR(
  LOOKUP(2, 1/((TRIM(IMS!$E$8:$E$4000)=TRIM(IMS!$E1475))*(IMS!$C$8:$C$4000&lt;IMS!$C1475)),
         IMS!$C$8:$C$4000),
"")</f>
        <v/>
      </c>
      <c r="E1475" s="108"/>
      <c r="F1475" s="118"/>
      <c r="G1475" s="108" t="str">
        <f t="shared" ca="1" si="1550"/>
        <v/>
      </c>
      <c r="H1475" s="124" t="str">
        <f t="shared" ca="1" si="1467"/>
        <v/>
      </c>
      <c r="I1475" s="125"/>
      <c r="J1475" s="108" t="e">
        <f t="shared" ca="1" si="1551"/>
        <v>#NAME?</v>
      </c>
      <c r="K1475" s="108"/>
      <c r="L1475" s="108"/>
      <c r="M1475" s="108"/>
      <c r="N1475" s="105"/>
      <c r="O1475" s="105"/>
      <c r="P1475" s="106"/>
      <c r="Q1475" s="137"/>
      <c r="R1475" s="137"/>
      <c r="S1475" s="107"/>
      <c r="T1475" s="106"/>
      <c r="U1475" s="106"/>
      <c r="V1475" s="107"/>
      <c r="W1475" s="107"/>
      <c r="X1475" s="107" t="str">
        <f t="shared" si="1496"/>
        <v/>
      </c>
      <c r="Y1475" s="105" t="e">
        <f t="shared" ref="Y1475:AC1475" ca="1" si="1554">TRIM(SUBSTITUTE(SUBSTITUTE(OFFSET($Q1475,0,COLUMN()-COLUMN($AL$1)),CHAR(160)," "),_xludf.UNICHAR(8239)," "))</f>
        <v>#NAME?</v>
      </c>
      <c r="Z1475" s="105" t="e">
        <f t="shared" ca="1" si="1554"/>
        <v>#NAME?</v>
      </c>
      <c r="AA1475" s="105" t="e">
        <f t="shared" ca="1" si="1554"/>
        <v>#NAME?</v>
      </c>
      <c r="AB1475" s="105" t="e">
        <f t="shared" ca="1" si="1554"/>
        <v>#NAME?</v>
      </c>
      <c r="AC1475" s="105" t="e">
        <f t="shared" ca="1" si="1554"/>
        <v>#NAME?</v>
      </c>
      <c r="AD1475" s="107">
        <f t="shared" si="1338"/>
        <v>0</v>
      </c>
      <c r="AE1475" s="107" t="str">
        <f t="shared" si="1499"/>
        <v/>
      </c>
      <c r="AF1475" s="107">
        <f t="shared" si="1339"/>
        <v>0</v>
      </c>
      <c r="AG1475" s="107">
        <f t="shared" si="1340"/>
        <v>0</v>
      </c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</row>
    <row r="1476" spans="1:47" ht="24" customHeight="1" x14ac:dyDescent="0.3">
      <c r="A1476" s="46">
        <v>78</v>
      </c>
      <c r="B1476" s="108"/>
      <c r="C1476" s="118"/>
      <c r="D1476" s="108" t="str">
        <f t="array" ref="D1476">IFERROR(
  LOOKUP(2, 1/((TRIM(IMS!$E$8:$E$4000)=TRIM(IMS!$E1476))*(IMS!$C$8:$C$4000&lt;IMS!$C1476)),
         IMS!$C$8:$C$4000),
"")</f>
        <v/>
      </c>
      <c r="E1476" s="108"/>
      <c r="F1476" s="118"/>
      <c r="G1476" s="108" t="str">
        <f t="shared" ca="1" si="1550"/>
        <v/>
      </c>
      <c r="H1476" s="124" t="str">
        <f t="shared" ca="1" si="1467"/>
        <v/>
      </c>
      <c r="I1476" s="125"/>
      <c r="J1476" s="108" t="e">
        <f t="shared" ca="1" si="1551"/>
        <v>#NAME?</v>
      </c>
      <c r="K1476" s="108"/>
      <c r="L1476" s="108"/>
      <c r="M1476" s="108"/>
      <c r="N1476" s="105"/>
      <c r="O1476" s="105"/>
      <c r="P1476" s="106"/>
      <c r="Q1476" s="137"/>
      <c r="R1476" s="137"/>
      <c r="S1476" s="107"/>
      <c r="T1476" s="106"/>
      <c r="U1476" s="106"/>
      <c r="V1476" s="107"/>
      <c r="W1476" s="107"/>
      <c r="X1476" s="107" t="str">
        <f t="shared" si="1496"/>
        <v/>
      </c>
      <c r="Y1476" s="105" t="e">
        <f t="shared" ref="Y1476:AC1476" ca="1" si="1555">TRIM(SUBSTITUTE(SUBSTITUTE(OFFSET($Q1476,0,COLUMN()-COLUMN($AL$1)),CHAR(160)," "),_xludf.UNICHAR(8239)," "))</f>
        <v>#NAME?</v>
      </c>
      <c r="Z1476" s="105" t="e">
        <f t="shared" ca="1" si="1555"/>
        <v>#NAME?</v>
      </c>
      <c r="AA1476" s="105" t="e">
        <f t="shared" ca="1" si="1555"/>
        <v>#NAME?</v>
      </c>
      <c r="AB1476" s="105" t="e">
        <f t="shared" ca="1" si="1555"/>
        <v>#NAME?</v>
      </c>
      <c r="AC1476" s="105" t="e">
        <f t="shared" ca="1" si="1555"/>
        <v>#NAME?</v>
      </c>
      <c r="AD1476" s="107">
        <f t="shared" si="1338"/>
        <v>0</v>
      </c>
      <c r="AE1476" s="107" t="str">
        <f t="shared" si="1499"/>
        <v/>
      </c>
      <c r="AF1476" s="107">
        <f t="shared" si="1339"/>
        <v>0</v>
      </c>
      <c r="AG1476" s="107">
        <f t="shared" si="1340"/>
        <v>0</v>
      </c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</row>
    <row r="1477" spans="1:47" ht="24" customHeight="1" x14ac:dyDescent="0.3">
      <c r="A1477" s="46">
        <v>79</v>
      </c>
      <c r="B1477" s="107"/>
      <c r="C1477" s="107"/>
      <c r="D1477" s="102" t="str">
        <f t="array" ref="D1477">IFERROR(
  LOOKUP(2, 1/((TRIM(IMS!$E$8:$E$4000)=TRIM(IMS!$E1477))*(IMS!$C$8:$C$4000&lt;IMS!$C1477)),
         IMS!$C$8:$C$4000),
"")</f>
        <v/>
      </c>
      <c r="E1477" s="107"/>
      <c r="F1477" s="107"/>
      <c r="G1477" s="104" t="str">
        <f t="shared" ca="1" si="1550"/>
        <v/>
      </c>
      <c r="H1477" s="124" t="str">
        <f t="shared" ca="1" si="1467"/>
        <v/>
      </c>
      <c r="I1477" s="128"/>
      <c r="J1477" s="105" t="e">
        <f t="shared" ca="1" si="1551"/>
        <v>#NAME?</v>
      </c>
      <c r="K1477" s="105"/>
      <c r="L1477" s="105"/>
      <c r="M1477" s="107"/>
      <c r="N1477" s="107"/>
      <c r="O1477" s="105"/>
      <c r="P1477" s="106"/>
      <c r="Q1477" s="137"/>
      <c r="R1477" s="137"/>
      <c r="S1477" s="107"/>
      <c r="T1477" s="106"/>
      <c r="U1477" s="106"/>
      <c r="V1477" s="107"/>
      <c r="W1477" s="107"/>
      <c r="X1477" s="107" t="str">
        <f t="shared" si="1496"/>
        <v/>
      </c>
      <c r="Y1477" s="105" t="e">
        <f t="shared" ref="Y1477:AC1477" ca="1" si="1556">TRIM(SUBSTITUTE(SUBSTITUTE(OFFSET($Q1477,0,COLUMN()-COLUMN($AL$1)),CHAR(160)," "),_xludf.UNICHAR(8239)," "))</f>
        <v>#NAME?</v>
      </c>
      <c r="Z1477" s="105" t="e">
        <f t="shared" ca="1" si="1556"/>
        <v>#NAME?</v>
      </c>
      <c r="AA1477" s="105" t="e">
        <f t="shared" ca="1" si="1556"/>
        <v>#NAME?</v>
      </c>
      <c r="AB1477" s="105" t="e">
        <f t="shared" ca="1" si="1556"/>
        <v>#NAME?</v>
      </c>
      <c r="AC1477" s="105" t="e">
        <f t="shared" ca="1" si="1556"/>
        <v>#NAME?</v>
      </c>
      <c r="AD1477" s="107">
        <f t="shared" si="1338"/>
        <v>0</v>
      </c>
      <c r="AE1477" s="107" t="str">
        <f t="shared" si="1499"/>
        <v/>
      </c>
      <c r="AF1477" s="107">
        <f t="shared" si="1339"/>
        <v>0</v>
      </c>
      <c r="AG1477" s="107">
        <f t="shared" si="1340"/>
        <v>0</v>
      </c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</row>
    <row r="1478" spans="1:47" ht="24" customHeight="1" x14ac:dyDescent="0.3">
      <c r="A1478" s="46">
        <v>80</v>
      </c>
      <c r="B1478" s="107"/>
      <c r="C1478" s="107"/>
      <c r="D1478" s="102" t="str">
        <f t="array" ref="D1478">IFERROR(
  LOOKUP(2, 1/((TRIM(IMS!$E$8:$E$4000)=TRIM(IMS!$E1478))*(IMS!$C$8:$C$4000&lt;IMS!$C1478)),
         IMS!$C$8:$C$4000),
"")</f>
        <v/>
      </c>
      <c r="E1478" s="107"/>
      <c r="F1478" s="107"/>
      <c r="G1478" s="104" t="str">
        <f t="shared" ca="1" si="1550"/>
        <v/>
      </c>
      <c r="H1478" s="124" t="str">
        <f t="shared" ca="1" si="1467"/>
        <v/>
      </c>
      <c r="I1478" s="128"/>
      <c r="J1478" s="105" t="e">
        <f t="shared" ca="1" si="1551"/>
        <v>#NAME?</v>
      </c>
      <c r="K1478" s="105"/>
      <c r="L1478" s="105"/>
      <c r="M1478" s="107"/>
      <c r="N1478" s="107"/>
      <c r="O1478" s="105"/>
      <c r="P1478" s="106"/>
      <c r="Q1478" s="137"/>
      <c r="R1478" s="137"/>
      <c r="S1478" s="107"/>
      <c r="T1478" s="106"/>
      <c r="U1478" s="106"/>
      <c r="V1478" s="107"/>
      <c r="W1478" s="107"/>
      <c r="X1478" s="107" t="str">
        <f t="shared" si="1496"/>
        <v/>
      </c>
      <c r="Y1478" s="105" t="e">
        <f t="shared" ref="Y1478:AC1478" ca="1" si="1557">TRIM(SUBSTITUTE(SUBSTITUTE(OFFSET($Q1478,0,COLUMN()-COLUMN($AL$1)),CHAR(160)," "),_xludf.UNICHAR(8239)," "))</f>
        <v>#NAME?</v>
      </c>
      <c r="Z1478" s="105" t="e">
        <f t="shared" ca="1" si="1557"/>
        <v>#NAME?</v>
      </c>
      <c r="AA1478" s="105" t="e">
        <f t="shared" ca="1" si="1557"/>
        <v>#NAME?</v>
      </c>
      <c r="AB1478" s="105" t="e">
        <f t="shared" ca="1" si="1557"/>
        <v>#NAME?</v>
      </c>
      <c r="AC1478" s="105" t="e">
        <f t="shared" ca="1" si="1557"/>
        <v>#NAME?</v>
      </c>
      <c r="AD1478" s="107">
        <f t="shared" si="1338"/>
        <v>0</v>
      </c>
      <c r="AE1478" s="107" t="str">
        <f t="shared" si="1499"/>
        <v/>
      </c>
      <c r="AF1478" s="107">
        <f t="shared" si="1339"/>
        <v>0</v>
      </c>
      <c r="AG1478" s="107">
        <f t="shared" si="1340"/>
        <v>0</v>
      </c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</row>
    <row r="1479" spans="1:47" ht="24" customHeight="1" x14ac:dyDescent="0.3">
      <c r="A1479" s="46">
        <v>81</v>
      </c>
      <c r="B1479" s="107"/>
      <c r="C1479" s="107"/>
      <c r="D1479" s="102" t="str">
        <f t="array" ref="D1479">IFERROR(
  LOOKUP(2, 1/((TRIM(IMS!$E$8:$E$4000)=TRIM(IMS!$E1479))*(IMS!$C$8:$C$4000&lt;IMS!$C1479)),
         IMS!$C$8:$C$4000),
"")</f>
        <v/>
      </c>
      <c r="E1479" s="107"/>
      <c r="F1479" s="107"/>
      <c r="G1479" s="104" t="str">
        <f t="shared" ca="1" si="1550"/>
        <v/>
      </c>
      <c r="H1479" s="124" t="str">
        <f t="shared" ca="1" si="1467"/>
        <v/>
      </c>
      <c r="I1479" s="128"/>
      <c r="J1479" s="105" t="e">
        <f t="shared" ca="1" si="1551"/>
        <v>#NAME?</v>
      </c>
      <c r="K1479" s="105"/>
      <c r="L1479" s="105"/>
      <c r="M1479" s="107"/>
      <c r="N1479" s="107"/>
      <c r="O1479" s="105"/>
      <c r="P1479" s="106"/>
      <c r="Q1479" s="137"/>
      <c r="R1479" s="137"/>
      <c r="S1479" s="107"/>
      <c r="T1479" s="106"/>
      <c r="U1479" s="106"/>
      <c r="V1479" s="107"/>
      <c r="W1479" s="107"/>
      <c r="X1479" s="107" t="str">
        <f t="shared" si="1496"/>
        <v/>
      </c>
      <c r="Y1479" s="105" t="e">
        <f t="shared" ref="Y1479:AC1479" ca="1" si="1558">TRIM(SUBSTITUTE(SUBSTITUTE(OFFSET($Q1479,0,COLUMN()-COLUMN($AL$1)),CHAR(160)," "),_xludf.UNICHAR(8239)," "))</f>
        <v>#NAME?</v>
      </c>
      <c r="Z1479" s="105" t="e">
        <f t="shared" ca="1" si="1558"/>
        <v>#NAME?</v>
      </c>
      <c r="AA1479" s="105" t="e">
        <f t="shared" ca="1" si="1558"/>
        <v>#NAME?</v>
      </c>
      <c r="AB1479" s="105" t="e">
        <f t="shared" ca="1" si="1558"/>
        <v>#NAME?</v>
      </c>
      <c r="AC1479" s="105" t="e">
        <f t="shared" ca="1" si="1558"/>
        <v>#NAME?</v>
      </c>
      <c r="AD1479" s="107">
        <f t="shared" ref="AD1479:AD1733" si="1559">IF($E1479="",0,--(COUNTIFS($E:$E,$E1479,$C:$C,"&gt;"&amp;$C1479)+COUNTIFS($E$8:E1479,$E1479,$C$8:C1479,$C1479)=1))</f>
        <v>0</v>
      </c>
      <c r="AE1479" s="107" t="str">
        <f t="shared" si="1499"/>
        <v/>
      </c>
      <c r="AF1479" s="107">
        <f t="shared" ref="AF1479:AF1733" si="1560">IF(OR($E1479="",$AE1479=""),0,IF(COUNTIFS($E$8:E1479,$E1479,$AE$8:AE1479,$AE1479)=1,1,0))</f>
        <v>0</v>
      </c>
      <c r="AG1479" s="107">
        <f t="shared" ref="AG1479:AG1733" si="1561">IF($E1479="",0,IF(COUNTIF($E$8:E1479,$E1479)=1,1,0))</f>
        <v>0</v>
      </c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</row>
    <row r="1480" spans="1:47" ht="24" customHeight="1" x14ac:dyDescent="0.3">
      <c r="A1480" s="46">
        <v>82</v>
      </c>
      <c r="B1480" s="107"/>
      <c r="C1480" s="107"/>
      <c r="D1480" s="102" t="str">
        <f t="array" ref="D1480">IFERROR(
  LOOKUP(2, 1/((TRIM(IMS!$E$8:$E$4000)=TRIM(IMS!$E1480))*(IMS!$C$8:$C$4000&lt;IMS!$C1480)),
         IMS!$C$8:$C$4000),
"")</f>
        <v/>
      </c>
      <c r="E1480" s="107"/>
      <c r="F1480" s="107"/>
      <c r="G1480" s="104" t="str">
        <f t="shared" ca="1" si="1550"/>
        <v/>
      </c>
      <c r="H1480" s="124" t="str">
        <f t="shared" ca="1" si="1467"/>
        <v/>
      </c>
      <c r="I1480" s="128"/>
      <c r="J1480" s="105" t="e">
        <f t="shared" ca="1" si="1551"/>
        <v>#NAME?</v>
      </c>
      <c r="K1480" s="105"/>
      <c r="L1480" s="105"/>
      <c r="M1480" s="107"/>
      <c r="N1480" s="107"/>
      <c r="O1480" s="105"/>
      <c r="P1480" s="106"/>
      <c r="Q1480" s="137"/>
      <c r="R1480" s="137"/>
      <c r="S1480" s="107"/>
      <c r="T1480" s="106"/>
      <c r="U1480" s="106"/>
      <c r="V1480" s="107"/>
      <c r="W1480" s="107"/>
      <c r="X1480" s="107" t="str">
        <f t="shared" si="1496"/>
        <v/>
      </c>
      <c r="Y1480" s="105" t="e">
        <f t="shared" ref="Y1480:AC1480" ca="1" si="1562">TRIM(SUBSTITUTE(SUBSTITUTE(OFFSET($Q1480,0,COLUMN()-COLUMN($AL$1)),CHAR(160)," "),_xludf.UNICHAR(8239)," "))</f>
        <v>#NAME?</v>
      </c>
      <c r="Z1480" s="105" t="e">
        <f t="shared" ca="1" si="1562"/>
        <v>#NAME?</v>
      </c>
      <c r="AA1480" s="105" t="e">
        <f t="shared" ca="1" si="1562"/>
        <v>#NAME?</v>
      </c>
      <c r="AB1480" s="105" t="e">
        <f t="shared" ca="1" si="1562"/>
        <v>#NAME?</v>
      </c>
      <c r="AC1480" s="105" t="e">
        <f t="shared" ca="1" si="1562"/>
        <v>#NAME?</v>
      </c>
      <c r="AD1480" s="107">
        <f t="shared" si="1559"/>
        <v>0</v>
      </c>
      <c r="AE1480" s="107" t="str">
        <f t="shared" si="1499"/>
        <v/>
      </c>
      <c r="AF1480" s="107">
        <f t="shared" si="1560"/>
        <v>0</v>
      </c>
      <c r="AG1480" s="107">
        <f t="shared" si="1561"/>
        <v>0</v>
      </c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</row>
    <row r="1481" spans="1:47" ht="24" customHeight="1" x14ac:dyDescent="0.3">
      <c r="A1481" s="46">
        <v>83</v>
      </c>
      <c r="B1481" s="107"/>
      <c r="C1481" s="107"/>
      <c r="D1481" s="102" t="str">
        <f t="array" ref="D1481">IFERROR(
  LOOKUP(2, 1/((TRIM(IMS!$E$8:$E$4000)=TRIM(IMS!$E1481))*(IMS!$C$8:$C$4000&lt;IMS!$C1481)),
         IMS!$C$8:$C$4000),
"")</f>
        <v/>
      </c>
      <c r="E1481" s="107"/>
      <c r="F1481" s="107"/>
      <c r="G1481" s="104" t="str">
        <f t="shared" ca="1" si="1550"/>
        <v/>
      </c>
      <c r="H1481" s="124" t="str">
        <f t="shared" ca="1" si="1467"/>
        <v/>
      </c>
      <c r="I1481" s="128"/>
      <c r="J1481" s="105" t="e">
        <f t="shared" ca="1" si="1551"/>
        <v>#NAME?</v>
      </c>
      <c r="K1481" s="105"/>
      <c r="L1481" s="105"/>
      <c r="M1481" s="107"/>
      <c r="N1481" s="107"/>
      <c r="O1481" s="105"/>
      <c r="P1481" s="106"/>
      <c r="Q1481" s="137"/>
      <c r="R1481" s="137"/>
      <c r="S1481" s="107"/>
      <c r="T1481" s="106"/>
      <c r="U1481" s="106"/>
      <c r="V1481" s="107"/>
      <c r="W1481" s="107"/>
      <c r="X1481" s="107" t="str">
        <f t="shared" si="1496"/>
        <v/>
      </c>
      <c r="Y1481" s="105" t="e">
        <f t="shared" ref="Y1481:AC1481" ca="1" si="1563">TRIM(SUBSTITUTE(SUBSTITUTE(OFFSET($Q1481,0,COLUMN()-COLUMN($AL$1)),CHAR(160)," "),_xludf.UNICHAR(8239)," "))</f>
        <v>#NAME?</v>
      </c>
      <c r="Z1481" s="105" t="e">
        <f t="shared" ca="1" si="1563"/>
        <v>#NAME?</v>
      </c>
      <c r="AA1481" s="105" t="e">
        <f t="shared" ca="1" si="1563"/>
        <v>#NAME?</v>
      </c>
      <c r="AB1481" s="105" t="e">
        <f t="shared" ca="1" si="1563"/>
        <v>#NAME?</v>
      </c>
      <c r="AC1481" s="105" t="e">
        <f t="shared" ca="1" si="1563"/>
        <v>#NAME?</v>
      </c>
      <c r="AD1481" s="107">
        <f t="shared" si="1559"/>
        <v>0</v>
      </c>
      <c r="AE1481" s="107" t="str">
        <f t="shared" si="1499"/>
        <v/>
      </c>
      <c r="AF1481" s="107">
        <f t="shared" si="1560"/>
        <v>0</v>
      </c>
      <c r="AG1481" s="107">
        <f t="shared" si="1561"/>
        <v>0</v>
      </c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</row>
    <row r="1482" spans="1:47" ht="24" customHeight="1" x14ac:dyDescent="0.3">
      <c r="A1482" s="46">
        <v>84</v>
      </c>
      <c r="B1482" s="107"/>
      <c r="C1482" s="107"/>
      <c r="D1482" s="102" t="str">
        <f t="array" ref="D1482">IFERROR(
  LOOKUP(2, 1/((TRIM(IMS!$E$8:$E$4000)=TRIM(IMS!$E1482))*(IMS!$C$8:$C$4000&lt;IMS!$C1482)),
         IMS!$C$8:$C$4000),
"")</f>
        <v/>
      </c>
      <c r="E1482" s="107"/>
      <c r="F1482" s="107"/>
      <c r="G1482" s="104" t="str">
        <f t="shared" ca="1" si="1550"/>
        <v/>
      </c>
      <c r="H1482" s="124" t="str">
        <f t="shared" ca="1" si="1467"/>
        <v/>
      </c>
      <c r="I1482" s="128"/>
      <c r="J1482" s="105" t="e">
        <f t="shared" ca="1" si="1551"/>
        <v>#NAME?</v>
      </c>
      <c r="K1482" s="105"/>
      <c r="L1482" s="105"/>
      <c r="M1482" s="107"/>
      <c r="N1482" s="107"/>
      <c r="O1482" s="105"/>
      <c r="P1482" s="106"/>
      <c r="Q1482" s="137"/>
      <c r="R1482" s="137"/>
      <c r="S1482" s="107"/>
      <c r="T1482" s="106"/>
      <c r="U1482" s="106"/>
      <c r="V1482" s="107"/>
      <c r="W1482" s="107"/>
      <c r="X1482" s="107" t="str">
        <f t="shared" si="1496"/>
        <v/>
      </c>
      <c r="Y1482" s="105" t="e">
        <f t="shared" ref="Y1482:AC1482" ca="1" si="1564">TRIM(SUBSTITUTE(SUBSTITUTE(OFFSET($Q1482,0,COLUMN()-COLUMN($AL$1)),CHAR(160)," "),_xludf.UNICHAR(8239)," "))</f>
        <v>#NAME?</v>
      </c>
      <c r="Z1482" s="105" t="e">
        <f t="shared" ca="1" si="1564"/>
        <v>#NAME?</v>
      </c>
      <c r="AA1482" s="105" t="e">
        <f t="shared" ca="1" si="1564"/>
        <v>#NAME?</v>
      </c>
      <c r="AB1482" s="105" t="e">
        <f t="shared" ca="1" si="1564"/>
        <v>#NAME?</v>
      </c>
      <c r="AC1482" s="105" t="e">
        <f t="shared" ca="1" si="1564"/>
        <v>#NAME?</v>
      </c>
      <c r="AD1482" s="107">
        <f t="shared" si="1559"/>
        <v>0</v>
      </c>
      <c r="AE1482" s="107" t="str">
        <f t="shared" si="1499"/>
        <v/>
      </c>
      <c r="AF1482" s="107">
        <f t="shared" si="1560"/>
        <v>0</v>
      </c>
      <c r="AG1482" s="107">
        <f t="shared" si="1561"/>
        <v>0</v>
      </c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</row>
    <row r="1483" spans="1:47" ht="24" customHeight="1" x14ac:dyDescent="0.3">
      <c r="A1483" s="46">
        <v>85</v>
      </c>
      <c r="B1483" s="107"/>
      <c r="C1483" s="107"/>
      <c r="D1483" s="102" t="str">
        <f t="array" ref="D1483">IFERROR(
  LOOKUP(2, 1/((TRIM(IMS!$E$8:$E$4000)=TRIM(IMS!$E1483))*(IMS!$C$8:$C$4000&lt;IMS!$C1483)),
         IMS!$C$8:$C$4000),
"")</f>
        <v/>
      </c>
      <c r="E1483" s="107"/>
      <c r="F1483" s="107"/>
      <c r="G1483" s="104" t="str">
        <f t="shared" ca="1" si="1550"/>
        <v/>
      </c>
      <c r="H1483" s="124" t="str">
        <f t="shared" ca="1" si="1467"/>
        <v/>
      </c>
      <c r="I1483" s="128"/>
      <c r="J1483" s="105" t="e">
        <f t="shared" ca="1" si="1551"/>
        <v>#NAME?</v>
      </c>
      <c r="K1483" s="105"/>
      <c r="L1483" s="105"/>
      <c r="M1483" s="107"/>
      <c r="N1483" s="107"/>
      <c r="O1483" s="105"/>
      <c r="P1483" s="106"/>
      <c r="Q1483" s="137"/>
      <c r="R1483" s="137"/>
      <c r="S1483" s="107"/>
      <c r="T1483" s="106"/>
      <c r="U1483" s="106"/>
      <c r="V1483" s="107"/>
      <c r="W1483" s="107"/>
      <c r="X1483" s="107" t="str">
        <f t="shared" si="1496"/>
        <v/>
      </c>
      <c r="Y1483" s="105" t="e">
        <f t="shared" ref="Y1483:AC1483" ca="1" si="1565">TRIM(SUBSTITUTE(SUBSTITUTE(OFFSET($Q1483,0,COLUMN()-COLUMN($AL$1)),CHAR(160)," "),_xludf.UNICHAR(8239)," "))</f>
        <v>#NAME?</v>
      </c>
      <c r="Z1483" s="105" t="e">
        <f t="shared" ca="1" si="1565"/>
        <v>#NAME?</v>
      </c>
      <c r="AA1483" s="105" t="e">
        <f t="shared" ca="1" si="1565"/>
        <v>#NAME?</v>
      </c>
      <c r="AB1483" s="105" t="e">
        <f t="shared" ca="1" si="1565"/>
        <v>#NAME?</v>
      </c>
      <c r="AC1483" s="105" t="e">
        <f t="shared" ca="1" si="1565"/>
        <v>#NAME?</v>
      </c>
      <c r="AD1483" s="107">
        <f t="shared" si="1559"/>
        <v>0</v>
      </c>
      <c r="AE1483" s="107" t="str">
        <f t="shared" si="1499"/>
        <v/>
      </c>
      <c r="AF1483" s="107">
        <f t="shared" si="1560"/>
        <v>0</v>
      </c>
      <c r="AG1483" s="107">
        <f t="shared" si="1561"/>
        <v>0</v>
      </c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</row>
    <row r="1484" spans="1:47" ht="24" customHeight="1" x14ac:dyDescent="0.3">
      <c r="A1484" s="46">
        <v>86</v>
      </c>
      <c r="B1484" s="107"/>
      <c r="C1484" s="107"/>
      <c r="D1484" s="102" t="str">
        <f t="array" ref="D1484">IFERROR(
  LOOKUP(2, 1/((TRIM(IMS!$E$8:$E$4000)=TRIM(IMS!$E1484))*(IMS!$C$8:$C$4000&lt;IMS!$C1484)),
         IMS!$C$8:$C$4000),
"")</f>
        <v/>
      </c>
      <c r="E1484" s="107"/>
      <c r="F1484" s="107"/>
      <c r="G1484" s="104" t="str">
        <f t="shared" ca="1" si="1550"/>
        <v/>
      </c>
      <c r="H1484" s="124" t="str">
        <f t="shared" ca="1" si="1467"/>
        <v/>
      </c>
      <c r="I1484" s="128"/>
      <c r="J1484" s="105" t="e">
        <f t="shared" ca="1" si="1551"/>
        <v>#NAME?</v>
      </c>
      <c r="K1484" s="105"/>
      <c r="L1484" s="105"/>
      <c r="M1484" s="107"/>
      <c r="N1484" s="107"/>
      <c r="O1484" s="105"/>
      <c r="P1484" s="106"/>
      <c r="Q1484" s="137"/>
      <c r="R1484" s="137"/>
      <c r="S1484" s="107"/>
      <c r="T1484" s="106"/>
      <c r="U1484" s="106"/>
      <c r="V1484" s="107"/>
      <c r="W1484" s="107"/>
      <c r="X1484" s="107" t="str">
        <f t="shared" si="1496"/>
        <v/>
      </c>
      <c r="Y1484" s="105" t="e">
        <f t="shared" ref="Y1484:AC1484" ca="1" si="1566">TRIM(SUBSTITUTE(SUBSTITUTE(OFFSET($Q1484,0,COLUMN()-COLUMN($AL$1)),CHAR(160)," "),_xludf.UNICHAR(8239)," "))</f>
        <v>#NAME?</v>
      </c>
      <c r="Z1484" s="105" t="e">
        <f t="shared" ca="1" si="1566"/>
        <v>#NAME?</v>
      </c>
      <c r="AA1484" s="105" t="e">
        <f t="shared" ca="1" si="1566"/>
        <v>#NAME?</v>
      </c>
      <c r="AB1484" s="105" t="e">
        <f t="shared" ca="1" si="1566"/>
        <v>#NAME?</v>
      </c>
      <c r="AC1484" s="105" t="e">
        <f t="shared" ca="1" si="1566"/>
        <v>#NAME?</v>
      </c>
      <c r="AD1484" s="107">
        <f t="shared" si="1559"/>
        <v>0</v>
      </c>
      <c r="AE1484" s="107" t="str">
        <f t="shared" si="1499"/>
        <v/>
      </c>
      <c r="AF1484" s="107">
        <f t="shared" si="1560"/>
        <v>0</v>
      </c>
      <c r="AG1484" s="107">
        <f t="shared" si="1561"/>
        <v>0</v>
      </c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</row>
    <row r="1485" spans="1:47" ht="24" customHeight="1" x14ac:dyDescent="0.3">
      <c r="A1485" s="46">
        <v>87</v>
      </c>
      <c r="B1485" s="107"/>
      <c r="C1485" s="107"/>
      <c r="D1485" s="102" t="str">
        <f t="array" ref="D1485">IFERROR(
  LOOKUP(2, 1/((TRIM(IMS!$E$8:$E$4000)=TRIM(IMS!$E1485))*(IMS!$C$8:$C$4000&lt;IMS!$C1485)),
         IMS!$C$8:$C$4000),
"")</f>
        <v/>
      </c>
      <c r="E1485" s="107"/>
      <c r="F1485" s="107"/>
      <c r="G1485" s="104" t="str">
        <f t="shared" ca="1" si="1550"/>
        <v/>
      </c>
      <c r="H1485" s="124" t="str">
        <f t="shared" ca="1" si="1467"/>
        <v/>
      </c>
      <c r="I1485" s="128"/>
      <c r="J1485" s="105" t="e">
        <f t="shared" ca="1" si="1551"/>
        <v>#NAME?</v>
      </c>
      <c r="K1485" s="105"/>
      <c r="L1485" s="105"/>
      <c r="M1485" s="107"/>
      <c r="N1485" s="107"/>
      <c r="O1485" s="105"/>
      <c r="P1485" s="106"/>
      <c r="Q1485" s="137"/>
      <c r="R1485" s="137"/>
      <c r="S1485" s="107"/>
      <c r="T1485" s="106"/>
      <c r="U1485" s="106"/>
      <c r="V1485" s="107"/>
      <c r="W1485" s="107"/>
      <c r="X1485" s="107" t="str">
        <f t="shared" si="1496"/>
        <v/>
      </c>
      <c r="Y1485" s="105" t="e">
        <f t="shared" ref="Y1485:AC1485" ca="1" si="1567">TRIM(SUBSTITUTE(SUBSTITUTE(OFFSET($Q1485,0,COLUMN()-COLUMN($AL$1)),CHAR(160)," "),_xludf.UNICHAR(8239)," "))</f>
        <v>#NAME?</v>
      </c>
      <c r="Z1485" s="105" t="e">
        <f t="shared" ca="1" si="1567"/>
        <v>#NAME?</v>
      </c>
      <c r="AA1485" s="105" t="e">
        <f t="shared" ca="1" si="1567"/>
        <v>#NAME?</v>
      </c>
      <c r="AB1485" s="105" t="e">
        <f t="shared" ca="1" si="1567"/>
        <v>#NAME?</v>
      </c>
      <c r="AC1485" s="105" t="e">
        <f t="shared" ca="1" si="1567"/>
        <v>#NAME?</v>
      </c>
      <c r="AD1485" s="107">
        <f t="shared" si="1559"/>
        <v>0</v>
      </c>
      <c r="AE1485" s="107" t="str">
        <f t="shared" si="1499"/>
        <v/>
      </c>
      <c r="AF1485" s="107">
        <f t="shared" si="1560"/>
        <v>0</v>
      </c>
      <c r="AG1485" s="107">
        <f t="shared" si="1561"/>
        <v>0</v>
      </c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</row>
    <row r="1486" spans="1:47" ht="24" customHeight="1" x14ac:dyDescent="0.3">
      <c r="A1486" s="46">
        <v>88</v>
      </c>
      <c r="B1486" s="107"/>
      <c r="C1486" s="107"/>
      <c r="D1486" s="102" t="str">
        <f t="array" ref="D1486">IFERROR(
  LOOKUP(2, 1/((TRIM(IMS!$E$8:$E$4000)=TRIM(IMS!$E1486))*(IMS!$C$8:$C$4000&lt;IMS!$C1486)),
         IMS!$C$8:$C$4000),
"")</f>
        <v/>
      </c>
      <c r="E1486" s="107"/>
      <c r="F1486" s="107"/>
      <c r="G1486" s="104" t="str">
        <f t="shared" ca="1" si="1550"/>
        <v/>
      </c>
      <c r="H1486" s="124" t="str">
        <f t="shared" ca="1" si="1467"/>
        <v/>
      </c>
      <c r="I1486" s="128"/>
      <c r="J1486" s="105" t="e">
        <f t="shared" ca="1" si="1551"/>
        <v>#NAME?</v>
      </c>
      <c r="K1486" s="105"/>
      <c r="L1486" s="105"/>
      <c r="M1486" s="107"/>
      <c r="N1486" s="107"/>
      <c r="O1486" s="105"/>
      <c r="P1486" s="106"/>
      <c r="Q1486" s="137"/>
      <c r="R1486" s="137"/>
      <c r="S1486" s="107"/>
      <c r="T1486" s="106"/>
      <c r="U1486" s="106"/>
      <c r="V1486" s="107"/>
      <c r="W1486" s="107"/>
      <c r="X1486" s="107" t="str">
        <f t="shared" si="1496"/>
        <v/>
      </c>
      <c r="Y1486" s="105" t="e">
        <f t="shared" ref="Y1486:AC1486" ca="1" si="1568">TRIM(SUBSTITUTE(SUBSTITUTE(OFFSET($Q1486,0,COLUMN()-COLUMN($AL$1)),CHAR(160)," "),_xludf.UNICHAR(8239)," "))</f>
        <v>#NAME?</v>
      </c>
      <c r="Z1486" s="105" t="e">
        <f t="shared" ca="1" si="1568"/>
        <v>#NAME?</v>
      </c>
      <c r="AA1486" s="105" t="e">
        <f t="shared" ca="1" si="1568"/>
        <v>#NAME?</v>
      </c>
      <c r="AB1486" s="105" t="e">
        <f t="shared" ca="1" si="1568"/>
        <v>#NAME?</v>
      </c>
      <c r="AC1486" s="105" t="e">
        <f t="shared" ca="1" si="1568"/>
        <v>#NAME?</v>
      </c>
      <c r="AD1486" s="107">
        <f t="shared" si="1559"/>
        <v>0</v>
      </c>
      <c r="AE1486" s="107" t="str">
        <f t="shared" si="1499"/>
        <v/>
      </c>
      <c r="AF1486" s="107">
        <f t="shared" si="1560"/>
        <v>0</v>
      </c>
      <c r="AG1486" s="107">
        <f t="shared" si="1561"/>
        <v>0</v>
      </c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</row>
    <row r="1487" spans="1:47" ht="24" customHeight="1" x14ac:dyDescent="0.3">
      <c r="A1487" s="46">
        <v>89</v>
      </c>
      <c r="B1487" s="107"/>
      <c r="C1487" s="107"/>
      <c r="D1487" s="102" t="str">
        <f t="array" ref="D1487">IFERROR(
  LOOKUP(2, 1/((TRIM(IMS!$E$8:$E$4000)=TRIM(IMS!$E1487))*(IMS!$C$8:$C$4000&lt;IMS!$C1487)),
         IMS!$C$8:$C$4000),
"")</f>
        <v/>
      </c>
      <c r="E1487" s="107"/>
      <c r="F1487" s="107"/>
      <c r="G1487" s="104" t="str">
        <f t="shared" ca="1" si="1550"/>
        <v/>
      </c>
      <c r="H1487" s="124" t="str">
        <f t="shared" ca="1" si="1467"/>
        <v/>
      </c>
      <c r="I1487" s="128"/>
      <c r="J1487" s="105" t="e">
        <f t="shared" ca="1" si="1551"/>
        <v>#NAME?</v>
      </c>
      <c r="K1487" s="105"/>
      <c r="L1487" s="105"/>
      <c r="M1487" s="107"/>
      <c r="N1487" s="107"/>
      <c r="O1487" s="105"/>
      <c r="P1487" s="106"/>
      <c r="Q1487" s="137"/>
      <c r="R1487" s="137"/>
      <c r="S1487" s="107"/>
      <c r="T1487" s="106"/>
      <c r="U1487" s="106"/>
      <c r="V1487" s="107"/>
      <c r="W1487" s="107"/>
      <c r="X1487" s="107" t="str">
        <f t="shared" si="1496"/>
        <v/>
      </c>
      <c r="Y1487" s="105" t="e">
        <f t="shared" ref="Y1487:AC1487" ca="1" si="1569">TRIM(SUBSTITUTE(SUBSTITUTE(OFFSET($Q1487,0,COLUMN()-COLUMN($AL$1)),CHAR(160)," "),_xludf.UNICHAR(8239)," "))</f>
        <v>#NAME?</v>
      </c>
      <c r="Z1487" s="105" t="e">
        <f t="shared" ca="1" si="1569"/>
        <v>#NAME?</v>
      </c>
      <c r="AA1487" s="105" t="e">
        <f t="shared" ca="1" si="1569"/>
        <v>#NAME?</v>
      </c>
      <c r="AB1487" s="105" t="e">
        <f t="shared" ca="1" si="1569"/>
        <v>#NAME?</v>
      </c>
      <c r="AC1487" s="105" t="e">
        <f t="shared" ca="1" si="1569"/>
        <v>#NAME?</v>
      </c>
      <c r="AD1487" s="107">
        <f t="shared" si="1559"/>
        <v>0</v>
      </c>
      <c r="AE1487" s="107" t="str">
        <f t="shared" si="1499"/>
        <v/>
      </c>
      <c r="AF1487" s="107">
        <f t="shared" si="1560"/>
        <v>0</v>
      </c>
      <c r="AG1487" s="107">
        <f t="shared" si="1561"/>
        <v>0</v>
      </c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</row>
    <row r="1488" spans="1:47" ht="24" customHeight="1" x14ac:dyDescent="0.3">
      <c r="A1488" s="46">
        <v>90</v>
      </c>
      <c r="B1488" s="107"/>
      <c r="C1488" s="107"/>
      <c r="D1488" s="102" t="str">
        <f t="array" ref="D1488">IFERROR(
  LOOKUP(2, 1/((TRIM(IMS!$E$8:$E$4000)=TRIM(IMS!$E1488))*(IMS!$C$8:$C$4000&lt;IMS!$C1488)),
         IMS!$C$8:$C$4000),
"")</f>
        <v/>
      </c>
      <c r="E1488" s="107"/>
      <c r="F1488" s="107"/>
      <c r="G1488" s="104" t="str">
        <f t="shared" ca="1" si="1550"/>
        <v/>
      </c>
      <c r="H1488" s="124" t="str">
        <f t="shared" ca="1" si="1467"/>
        <v/>
      </c>
      <c r="I1488" s="128"/>
      <c r="J1488" s="105" t="e">
        <f t="shared" ca="1" si="1551"/>
        <v>#NAME?</v>
      </c>
      <c r="K1488" s="105"/>
      <c r="L1488" s="105"/>
      <c r="M1488" s="107"/>
      <c r="N1488" s="107"/>
      <c r="O1488" s="105"/>
      <c r="P1488" s="106"/>
      <c r="Q1488" s="137"/>
      <c r="R1488" s="137"/>
      <c r="S1488" s="107"/>
      <c r="T1488" s="106"/>
      <c r="U1488" s="106"/>
      <c r="V1488" s="107"/>
      <c r="W1488" s="107"/>
      <c r="X1488" s="107" t="str">
        <f t="shared" si="1496"/>
        <v/>
      </c>
      <c r="Y1488" s="105" t="e">
        <f t="shared" ref="Y1488:AC1488" ca="1" si="1570">TRIM(SUBSTITUTE(SUBSTITUTE(OFFSET($Q1488,0,COLUMN()-COLUMN($AL$1)),CHAR(160)," "),_xludf.UNICHAR(8239)," "))</f>
        <v>#NAME?</v>
      </c>
      <c r="Z1488" s="105" t="e">
        <f t="shared" ca="1" si="1570"/>
        <v>#NAME?</v>
      </c>
      <c r="AA1488" s="105" t="e">
        <f t="shared" ca="1" si="1570"/>
        <v>#NAME?</v>
      </c>
      <c r="AB1488" s="105" t="e">
        <f t="shared" ca="1" si="1570"/>
        <v>#NAME?</v>
      </c>
      <c r="AC1488" s="105" t="e">
        <f t="shared" ca="1" si="1570"/>
        <v>#NAME?</v>
      </c>
      <c r="AD1488" s="107">
        <f t="shared" si="1559"/>
        <v>0</v>
      </c>
      <c r="AE1488" s="107" t="str">
        <f t="shared" si="1499"/>
        <v/>
      </c>
      <c r="AF1488" s="107">
        <f t="shared" si="1560"/>
        <v>0</v>
      </c>
      <c r="AG1488" s="107">
        <f t="shared" si="1561"/>
        <v>0</v>
      </c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</row>
    <row r="1489" spans="1:47" ht="24" customHeight="1" x14ac:dyDescent="0.3">
      <c r="A1489" s="46">
        <v>1487</v>
      </c>
      <c r="B1489" s="107"/>
      <c r="C1489" s="107"/>
      <c r="D1489" s="102" t="str">
        <f t="array" ref="D1489">IFERROR(
  LOOKUP(2, 1/((TRIM(IMS!$E$8:$E$4000)=TRIM(IMS!$E1489))*(IMS!$C$8:$C$4000&lt;IMS!$C1489)),
         IMS!$C$8:$C$4000),
"")</f>
        <v/>
      </c>
      <c r="E1489" s="107"/>
      <c r="F1489" s="107"/>
      <c r="G1489" s="104" t="str">
        <f t="shared" ca="1" si="1550"/>
        <v/>
      </c>
      <c r="H1489" s="124" t="str">
        <f t="shared" ca="1" si="1467"/>
        <v/>
      </c>
      <c r="I1489" s="128"/>
      <c r="J1489" s="105" t="e">
        <f t="shared" ca="1" si="1551"/>
        <v>#NAME?</v>
      </c>
      <c r="K1489" s="105"/>
      <c r="L1489" s="105"/>
      <c r="M1489" s="107"/>
      <c r="N1489" s="107"/>
      <c r="O1489" s="105"/>
      <c r="P1489" s="106"/>
      <c r="Q1489" s="137"/>
      <c r="R1489" s="137"/>
      <c r="S1489" s="107"/>
      <c r="T1489" s="106"/>
      <c r="U1489" s="106"/>
      <c r="V1489" s="107"/>
      <c r="W1489" s="107"/>
      <c r="X1489" s="107" t="str">
        <f t="shared" si="1496"/>
        <v/>
      </c>
      <c r="Y1489" s="105" t="e">
        <f t="shared" ref="Y1489:AC1489" ca="1" si="1571">TRIM(SUBSTITUTE(SUBSTITUTE(OFFSET($Q1489,0,COLUMN()-COLUMN($AL$1)),CHAR(160)," "),_xludf.UNICHAR(8239)," "))</f>
        <v>#NAME?</v>
      </c>
      <c r="Z1489" s="105" t="e">
        <f t="shared" ca="1" si="1571"/>
        <v>#NAME?</v>
      </c>
      <c r="AA1489" s="105" t="e">
        <f t="shared" ca="1" si="1571"/>
        <v>#NAME?</v>
      </c>
      <c r="AB1489" s="105" t="e">
        <f t="shared" ca="1" si="1571"/>
        <v>#NAME?</v>
      </c>
      <c r="AC1489" s="105" t="e">
        <f t="shared" ca="1" si="1571"/>
        <v>#NAME?</v>
      </c>
      <c r="AD1489" s="107">
        <f t="shared" si="1559"/>
        <v>0</v>
      </c>
      <c r="AE1489" s="107" t="str">
        <f t="shared" si="1499"/>
        <v/>
      </c>
      <c r="AF1489" s="107">
        <f t="shared" si="1560"/>
        <v>0</v>
      </c>
      <c r="AG1489" s="107">
        <f t="shared" si="1561"/>
        <v>0</v>
      </c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</row>
    <row r="1490" spans="1:47" ht="24" customHeight="1" x14ac:dyDescent="0.3">
      <c r="A1490" s="46">
        <v>1488</v>
      </c>
      <c r="B1490" s="107"/>
      <c r="C1490" s="107"/>
      <c r="D1490" s="102" t="str">
        <f t="array" ref="D1490">IFERROR(
  LOOKUP(2, 1/((TRIM(IMS!$E$8:$E$4000)=TRIM(IMS!$E1490))*(IMS!$C$8:$C$4000&lt;IMS!$C1490)),
         IMS!$C$8:$C$4000),
"")</f>
        <v/>
      </c>
      <c r="E1490" s="107"/>
      <c r="F1490" s="107"/>
      <c r="G1490" s="104" t="str">
        <f t="shared" ca="1" si="1550"/>
        <v/>
      </c>
      <c r="H1490" s="124" t="str">
        <f t="shared" ca="1" si="1467"/>
        <v/>
      </c>
      <c r="I1490" s="128"/>
      <c r="J1490" s="105" t="e">
        <f t="shared" ca="1" si="1551"/>
        <v>#NAME?</v>
      </c>
      <c r="K1490" s="105"/>
      <c r="L1490" s="105"/>
      <c r="M1490" s="107"/>
      <c r="N1490" s="107"/>
      <c r="O1490" s="105"/>
      <c r="P1490" s="106"/>
      <c r="Q1490" s="137"/>
      <c r="R1490" s="137"/>
      <c r="S1490" s="107"/>
      <c r="T1490" s="106"/>
      <c r="U1490" s="106"/>
      <c r="V1490" s="107"/>
      <c r="W1490" s="107"/>
      <c r="X1490" s="107" t="str">
        <f t="shared" si="1496"/>
        <v/>
      </c>
      <c r="Y1490" s="105" t="e">
        <f t="shared" ref="Y1490:AC1490" ca="1" si="1572">TRIM(SUBSTITUTE(SUBSTITUTE(OFFSET($Q1490,0,COLUMN()-COLUMN($AL$1)),CHAR(160)," "),_xludf.UNICHAR(8239)," "))</f>
        <v>#NAME?</v>
      </c>
      <c r="Z1490" s="105" t="e">
        <f t="shared" ca="1" si="1572"/>
        <v>#NAME?</v>
      </c>
      <c r="AA1490" s="105" t="e">
        <f t="shared" ca="1" si="1572"/>
        <v>#NAME?</v>
      </c>
      <c r="AB1490" s="105" t="e">
        <f t="shared" ca="1" si="1572"/>
        <v>#NAME?</v>
      </c>
      <c r="AC1490" s="105" t="e">
        <f t="shared" ca="1" si="1572"/>
        <v>#NAME?</v>
      </c>
      <c r="AD1490" s="107">
        <f t="shared" si="1559"/>
        <v>0</v>
      </c>
      <c r="AE1490" s="107" t="str">
        <f t="shared" si="1499"/>
        <v/>
      </c>
      <c r="AF1490" s="107">
        <f t="shared" si="1560"/>
        <v>0</v>
      </c>
      <c r="AG1490" s="107">
        <f t="shared" si="1561"/>
        <v>0</v>
      </c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</row>
    <row r="1491" spans="1:47" ht="24" customHeight="1" x14ac:dyDescent="0.3">
      <c r="A1491" s="46">
        <v>1489</v>
      </c>
      <c r="B1491" s="107"/>
      <c r="C1491" s="107"/>
      <c r="D1491" s="102" t="str">
        <f t="array" ref="D1491">IFERROR(
  LOOKUP(2, 1/((TRIM(IMS!$E$8:$E$4000)=TRIM(IMS!$E1491))*(IMS!$C$8:$C$4000&lt;IMS!$C1491)),
         IMS!$C$8:$C$4000),
"")</f>
        <v/>
      </c>
      <c r="E1491" s="107"/>
      <c r="F1491" s="107"/>
      <c r="G1491" s="104" t="str">
        <f t="shared" ca="1" si="1550"/>
        <v/>
      </c>
      <c r="H1491" s="124" t="str">
        <f t="shared" ca="1" si="1467"/>
        <v/>
      </c>
      <c r="I1491" s="128"/>
      <c r="J1491" s="105" t="e">
        <f t="shared" ca="1" si="1551"/>
        <v>#NAME?</v>
      </c>
      <c r="K1491" s="105"/>
      <c r="L1491" s="105"/>
      <c r="M1491" s="107"/>
      <c r="N1491" s="107"/>
      <c r="O1491" s="105"/>
      <c r="P1491" s="106"/>
      <c r="Q1491" s="137"/>
      <c r="R1491" s="137"/>
      <c r="S1491" s="107"/>
      <c r="T1491" s="106"/>
      <c r="U1491" s="106"/>
      <c r="V1491" s="107"/>
      <c r="W1491" s="107"/>
      <c r="X1491" s="107" t="str">
        <f t="shared" si="1496"/>
        <v/>
      </c>
      <c r="Y1491" s="105" t="e">
        <f t="shared" ref="Y1491:AC1491" ca="1" si="1573">TRIM(SUBSTITUTE(SUBSTITUTE(OFFSET($Q1491,0,COLUMN()-COLUMN($AL$1)),CHAR(160)," "),_xludf.UNICHAR(8239)," "))</f>
        <v>#NAME?</v>
      </c>
      <c r="Z1491" s="105" t="e">
        <f t="shared" ca="1" si="1573"/>
        <v>#NAME?</v>
      </c>
      <c r="AA1491" s="105" t="e">
        <f t="shared" ca="1" si="1573"/>
        <v>#NAME?</v>
      </c>
      <c r="AB1491" s="105" t="e">
        <f t="shared" ca="1" si="1573"/>
        <v>#NAME?</v>
      </c>
      <c r="AC1491" s="105" t="e">
        <f t="shared" ca="1" si="1573"/>
        <v>#NAME?</v>
      </c>
      <c r="AD1491" s="107">
        <f t="shared" si="1559"/>
        <v>0</v>
      </c>
      <c r="AE1491" s="107" t="str">
        <f t="shared" si="1499"/>
        <v/>
      </c>
      <c r="AF1491" s="107">
        <f t="shared" si="1560"/>
        <v>0</v>
      </c>
      <c r="AG1491" s="107">
        <f t="shared" si="1561"/>
        <v>0</v>
      </c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</row>
    <row r="1492" spans="1:47" ht="24" customHeight="1" x14ac:dyDescent="0.3">
      <c r="A1492" s="46">
        <v>1490</v>
      </c>
      <c r="B1492" s="107"/>
      <c r="C1492" s="107"/>
      <c r="D1492" s="102" t="str">
        <f t="array" ref="D1492">IFERROR(
  LOOKUP(2, 1/((TRIM(IMS!$E$8:$E$4000)=TRIM(IMS!$E1492))*(IMS!$C$8:$C$4000&lt;IMS!$C1492)),
         IMS!$C$8:$C$4000),
"")</f>
        <v/>
      </c>
      <c r="E1492" s="107"/>
      <c r="F1492" s="107"/>
      <c r="G1492" s="104" t="str">
        <f t="shared" ca="1" si="1550"/>
        <v/>
      </c>
      <c r="H1492" s="124" t="str">
        <f t="shared" ca="1" si="1467"/>
        <v/>
      </c>
      <c r="I1492" s="128"/>
      <c r="J1492" s="105" t="e">
        <f t="shared" ca="1" si="1551"/>
        <v>#NAME?</v>
      </c>
      <c r="K1492" s="105"/>
      <c r="L1492" s="105"/>
      <c r="M1492" s="107"/>
      <c r="N1492" s="107"/>
      <c r="O1492" s="105"/>
      <c r="P1492" s="106"/>
      <c r="Q1492" s="137"/>
      <c r="R1492" s="137"/>
      <c r="S1492" s="107"/>
      <c r="T1492" s="106"/>
      <c r="U1492" s="106"/>
      <c r="V1492" s="107"/>
      <c r="W1492" s="107"/>
      <c r="X1492" s="107" t="str">
        <f t="shared" si="1496"/>
        <v/>
      </c>
      <c r="Y1492" s="105" t="e">
        <f t="shared" ref="Y1492:AC1492" ca="1" si="1574">TRIM(SUBSTITUTE(SUBSTITUTE(OFFSET($Q1492,0,COLUMN()-COLUMN($AL$1)),CHAR(160)," "),_xludf.UNICHAR(8239)," "))</f>
        <v>#NAME?</v>
      </c>
      <c r="Z1492" s="105" t="e">
        <f t="shared" ca="1" si="1574"/>
        <v>#NAME?</v>
      </c>
      <c r="AA1492" s="105" t="e">
        <f t="shared" ca="1" si="1574"/>
        <v>#NAME?</v>
      </c>
      <c r="AB1492" s="105" t="e">
        <f t="shared" ca="1" si="1574"/>
        <v>#NAME?</v>
      </c>
      <c r="AC1492" s="105" t="e">
        <f t="shared" ca="1" si="1574"/>
        <v>#NAME?</v>
      </c>
      <c r="AD1492" s="107">
        <f t="shared" si="1559"/>
        <v>0</v>
      </c>
      <c r="AE1492" s="107" t="str">
        <f t="shared" si="1499"/>
        <v/>
      </c>
      <c r="AF1492" s="107">
        <f t="shared" si="1560"/>
        <v>0</v>
      </c>
      <c r="AG1492" s="107">
        <f t="shared" si="1561"/>
        <v>0</v>
      </c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</row>
    <row r="1493" spans="1:47" ht="24" customHeight="1" x14ac:dyDescent="0.3">
      <c r="A1493" s="46">
        <v>1491</v>
      </c>
      <c r="B1493" s="107"/>
      <c r="C1493" s="107"/>
      <c r="D1493" s="102" t="str">
        <f t="array" ref="D1493">IFERROR(
  LOOKUP(2, 1/((TRIM(IMS!$E$8:$E$4000)=TRIM(IMS!$E1493))*(IMS!$C$8:$C$4000&lt;IMS!$C1493)),
         IMS!$C$8:$C$4000),
"")</f>
        <v/>
      </c>
      <c r="E1493" s="107"/>
      <c r="F1493" s="107"/>
      <c r="G1493" s="104" t="str">
        <f t="shared" ca="1" si="1550"/>
        <v/>
      </c>
      <c r="H1493" s="124" t="str">
        <f t="shared" ca="1" si="1467"/>
        <v/>
      </c>
      <c r="I1493" s="128"/>
      <c r="J1493" s="105" t="e">
        <f t="shared" ca="1" si="1551"/>
        <v>#NAME?</v>
      </c>
      <c r="K1493" s="105"/>
      <c r="L1493" s="105"/>
      <c r="M1493" s="107"/>
      <c r="N1493" s="107"/>
      <c r="O1493" s="105"/>
      <c r="P1493" s="106"/>
      <c r="Q1493" s="137"/>
      <c r="R1493" s="137"/>
      <c r="S1493" s="107"/>
      <c r="T1493" s="106"/>
      <c r="U1493" s="106"/>
      <c r="V1493" s="107"/>
      <c r="W1493" s="107"/>
      <c r="X1493" s="107" t="str">
        <f t="shared" si="1496"/>
        <v/>
      </c>
      <c r="Y1493" s="105" t="e">
        <f t="shared" ref="Y1493:AC1493" ca="1" si="1575">TRIM(SUBSTITUTE(SUBSTITUTE(OFFSET($Q1493,0,COLUMN()-COLUMN($AL$1)),CHAR(160)," "),_xludf.UNICHAR(8239)," "))</f>
        <v>#NAME?</v>
      </c>
      <c r="Z1493" s="105" t="e">
        <f t="shared" ca="1" si="1575"/>
        <v>#NAME?</v>
      </c>
      <c r="AA1493" s="105" t="e">
        <f t="shared" ca="1" si="1575"/>
        <v>#NAME?</v>
      </c>
      <c r="AB1493" s="105" t="e">
        <f t="shared" ca="1" si="1575"/>
        <v>#NAME?</v>
      </c>
      <c r="AC1493" s="105" t="e">
        <f t="shared" ca="1" si="1575"/>
        <v>#NAME?</v>
      </c>
      <c r="AD1493" s="107">
        <f t="shared" si="1559"/>
        <v>0</v>
      </c>
      <c r="AE1493" s="107" t="str">
        <f t="shared" si="1499"/>
        <v/>
      </c>
      <c r="AF1493" s="107">
        <f t="shared" si="1560"/>
        <v>0</v>
      </c>
      <c r="AG1493" s="107">
        <f t="shared" si="1561"/>
        <v>0</v>
      </c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</row>
    <row r="1494" spans="1:47" ht="24" customHeight="1" x14ac:dyDescent="0.3">
      <c r="A1494" s="46">
        <v>1492</v>
      </c>
      <c r="B1494" s="107"/>
      <c r="C1494" s="107"/>
      <c r="D1494" s="102" t="str">
        <f t="array" ref="D1494">IFERROR(
  LOOKUP(2, 1/((TRIM(IMS!$E$8:$E$4000)=TRIM(IMS!$E1494))*(IMS!$C$8:$C$4000&lt;IMS!$C1494)),
         IMS!$C$8:$C$4000),
"")</f>
        <v/>
      </c>
      <c r="E1494" s="107"/>
      <c r="F1494" s="107"/>
      <c r="G1494" s="104" t="str">
        <f t="shared" ca="1" si="1550"/>
        <v/>
      </c>
      <c r="H1494" s="124" t="str">
        <f t="shared" ca="1" si="1467"/>
        <v/>
      </c>
      <c r="I1494" s="128"/>
      <c r="J1494" s="105" t="e">
        <f t="shared" ca="1" si="1551"/>
        <v>#NAME?</v>
      </c>
      <c r="K1494" s="105"/>
      <c r="L1494" s="105"/>
      <c r="M1494" s="107"/>
      <c r="N1494" s="107"/>
      <c r="O1494" s="105"/>
      <c r="P1494" s="106"/>
      <c r="Q1494" s="137"/>
      <c r="R1494" s="137"/>
      <c r="S1494" s="107"/>
      <c r="T1494" s="106"/>
      <c r="U1494" s="106"/>
      <c r="V1494" s="107"/>
      <c r="W1494" s="107"/>
      <c r="X1494" s="107" t="str">
        <f t="shared" si="1496"/>
        <v/>
      </c>
      <c r="Y1494" s="105" t="e">
        <f t="shared" ref="Y1494:AC1494" ca="1" si="1576">TRIM(SUBSTITUTE(SUBSTITUTE(OFFSET($Q1494,0,COLUMN()-COLUMN($AL$1)),CHAR(160)," "),_xludf.UNICHAR(8239)," "))</f>
        <v>#NAME?</v>
      </c>
      <c r="Z1494" s="105" t="e">
        <f t="shared" ca="1" si="1576"/>
        <v>#NAME?</v>
      </c>
      <c r="AA1494" s="105" t="e">
        <f t="shared" ca="1" si="1576"/>
        <v>#NAME?</v>
      </c>
      <c r="AB1494" s="105" t="e">
        <f t="shared" ca="1" si="1576"/>
        <v>#NAME?</v>
      </c>
      <c r="AC1494" s="105" t="e">
        <f t="shared" ca="1" si="1576"/>
        <v>#NAME?</v>
      </c>
      <c r="AD1494" s="107">
        <f t="shared" si="1559"/>
        <v>0</v>
      </c>
      <c r="AE1494" s="107" t="str">
        <f t="shared" si="1499"/>
        <v/>
      </c>
      <c r="AF1494" s="107">
        <f t="shared" si="1560"/>
        <v>0</v>
      </c>
      <c r="AG1494" s="107">
        <f t="shared" si="1561"/>
        <v>0</v>
      </c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</row>
    <row r="1495" spans="1:47" ht="24" customHeight="1" x14ac:dyDescent="0.3">
      <c r="A1495" s="46">
        <v>1493</v>
      </c>
      <c r="B1495" s="107"/>
      <c r="C1495" s="107"/>
      <c r="D1495" s="102" t="str">
        <f t="array" ref="D1495">IFERROR(
  LOOKUP(2, 1/((TRIM(IMS!$E$8:$E$4000)=TRIM(IMS!$E1495))*(IMS!$C$8:$C$4000&lt;IMS!$C1495)),
         IMS!$C$8:$C$4000),
"")</f>
        <v/>
      </c>
      <c r="E1495" s="107"/>
      <c r="F1495" s="107"/>
      <c r="G1495" s="104" t="str">
        <f t="shared" ca="1" si="1550"/>
        <v/>
      </c>
      <c r="H1495" s="124" t="str">
        <f t="shared" ca="1" si="1467"/>
        <v/>
      </c>
      <c r="I1495" s="128"/>
      <c r="J1495" s="105" t="e">
        <f t="shared" ca="1" si="1551"/>
        <v>#NAME?</v>
      </c>
      <c r="K1495" s="105"/>
      <c r="L1495" s="105"/>
      <c r="M1495" s="107"/>
      <c r="N1495" s="107"/>
      <c r="O1495" s="105"/>
      <c r="P1495" s="106"/>
      <c r="Q1495" s="137"/>
      <c r="R1495" s="137"/>
      <c r="S1495" s="107"/>
      <c r="T1495" s="106"/>
      <c r="U1495" s="106"/>
      <c r="V1495" s="107"/>
      <c r="W1495" s="107"/>
      <c r="X1495" s="107" t="str">
        <f t="shared" si="1496"/>
        <v/>
      </c>
      <c r="Y1495" s="105" t="e">
        <f t="shared" ref="Y1495:AC1495" ca="1" si="1577">TRIM(SUBSTITUTE(SUBSTITUTE(OFFSET($Q1495,0,COLUMN()-COLUMN($AL$1)),CHAR(160)," "),_xludf.UNICHAR(8239)," "))</f>
        <v>#NAME?</v>
      </c>
      <c r="Z1495" s="105" t="e">
        <f t="shared" ca="1" si="1577"/>
        <v>#NAME?</v>
      </c>
      <c r="AA1495" s="105" t="e">
        <f t="shared" ca="1" si="1577"/>
        <v>#NAME?</v>
      </c>
      <c r="AB1495" s="105" t="e">
        <f t="shared" ca="1" si="1577"/>
        <v>#NAME?</v>
      </c>
      <c r="AC1495" s="105" t="e">
        <f t="shared" ca="1" si="1577"/>
        <v>#NAME?</v>
      </c>
      <c r="AD1495" s="107">
        <f t="shared" si="1559"/>
        <v>0</v>
      </c>
      <c r="AE1495" s="107" t="str">
        <f t="shared" si="1499"/>
        <v/>
      </c>
      <c r="AF1495" s="107">
        <f t="shared" si="1560"/>
        <v>0</v>
      </c>
      <c r="AG1495" s="107">
        <f t="shared" si="1561"/>
        <v>0</v>
      </c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</row>
    <row r="1496" spans="1:47" ht="24" customHeight="1" x14ac:dyDescent="0.3">
      <c r="A1496" s="46">
        <v>1494</v>
      </c>
      <c r="B1496" s="107"/>
      <c r="C1496" s="107"/>
      <c r="D1496" s="102" t="str">
        <f t="array" ref="D1496">IFERROR(
  LOOKUP(2, 1/((TRIM(IMS!$E$8:$E$4000)=TRIM(IMS!$E1496))*(IMS!$C$8:$C$4000&lt;IMS!$C1496)),
         IMS!$C$8:$C$4000),
"")</f>
        <v/>
      </c>
      <c r="E1496" s="107"/>
      <c r="F1496" s="107"/>
      <c r="G1496" s="104" t="str">
        <f t="shared" ca="1" si="1550"/>
        <v/>
      </c>
      <c r="H1496" s="124" t="str">
        <f t="shared" ca="1" si="1467"/>
        <v/>
      </c>
      <c r="I1496" s="128"/>
      <c r="J1496" s="105" t="e">
        <f t="shared" ca="1" si="1551"/>
        <v>#NAME?</v>
      </c>
      <c r="K1496" s="105"/>
      <c r="L1496" s="105"/>
      <c r="M1496" s="107"/>
      <c r="N1496" s="107"/>
      <c r="O1496" s="105"/>
      <c r="P1496" s="106"/>
      <c r="Q1496" s="137"/>
      <c r="R1496" s="137"/>
      <c r="S1496" s="107"/>
      <c r="T1496" s="106"/>
      <c r="U1496" s="106"/>
      <c r="V1496" s="107"/>
      <c r="W1496" s="107"/>
      <c r="X1496" s="107" t="str">
        <f t="shared" si="1496"/>
        <v/>
      </c>
      <c r="Y1496" s="105" t="e">
        <f t="shared" ref="Y1496:AC1496" ca="1" si="1578">TRIM(SUBSTITUTE(SUBSTITUTE(OFFSET($Q1496,0,COLUMN()-COLUMN($AL$1)),CHAR(160)," "),_xludf.UNICHAR(8239)," "))</f>
        <v>#NAME?</v>
      </c>
      <c r="Z1496" s="105" t="e">
        <f t="shared" ca="1" si="1578"/>
        <v>#NAME?</v>
      </c>
      <c r="AA1496" s="105" t="e">
        <f t="shared" ca="1" si="1578"/>
        <v>#NAME?</v>
      </c>
      <c r="AB1496" s="105" t="e">
        <f t="shared" ca="1" si="1578"/>
        <v>#NAME?</v>
      </c>
      <c r="AC1496" s="105" t="e">
        <f t="shared" ca="1" si="1578"/>
        <v>#NAME?</v>
      </c>
      <c r="AD1496" s="107">
        <f t="shared" si="1559"/>
        <v>0</v>
      </c>
      <c r="AE1496" s="107" t="str">
        <f t="shared" si="1499"/>
        <v/>
      </c>
      <c r="AF1496" s="107">
        <f t="shared" si="1560"/>
        <v>0</v>
      </c>
      <c r="AG1496" s="107">
        <f t="shared" si="1561"/>
        <v>0</v>
      </c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</row>
    <row r="1497" spans="1:47" ht="24" customHeight="1" x14ac:dyDescent="0.3">
      <c r="A1497" s="46">
        <v>1495</v>
      </c>
      <c r="B1497" s="107"/>
      <c r="C1497" s="107"/>
      <c r="D1497" s="102" t="str">
        <f t="array" ref="D1497">IFERROR(
  LOOKUP(2, 1/((TRIM(IMS!$E$8:$E$4000)=TRIM(IMS!$E1497))*(IMS!$C$8:$C$4000&lt;IMS!$C1497)),
         IMS!$C$8:$C$4000),
"")</f>
        <v/>
      </c>
      <c r="E1497" s="107"/>
      <c r="F1497" s="107"/>
      <c r="G1497" s="104" t="str">
        <f t="shared" ca="1" si="1550"/>
        <v/>
      </c>
      <c r="H1497" s="124" t="str">
        <f t="shared" ca="1" si="1467"/>
        <v/>
      </c>
      <c r="I1497" s="128"/>
      <c r="J1497" s="105" t="e">
        <f t="shared" ca="1" si="1551"/>
        <v>#NAME?</v>
      </c>
      <c r="K1497" s="105"/>
      <c r="L1497" s="105"/>
      <c r="M1497" s="107"/>
      <c r="N1497" s="107"/>
      <c r="O1497" s="105"/>
      <c r="P1497" s="106"/>
      <c r="Q1497" s="137"/>
      <c r="R1497" s="137"/>
      <c r="S1497" s="107"/>
      <c r="T1497" s="106"/>
      <c r="U1497" s="106"/>
      <c r="V1497" s="107"/>
      <c r="W1497" s="107"/>
      <c r="X1497" s="107" t="str">
        <f t="shared" si="1496"/>
        <v/>
      </c>
      <c r="Y1497" s="105" t="e">
        <f t="shared" ref="Y1497:AC1497" ca="1" si="1579">TRIM(SUBSTITUTE(SUBSTITUTE(OFFSET($Q1497,0,COLUMN()-COLUMN($AL$1)),CHAR(160)," "),_xludf.UNICHAR(8239)," "))</f>
        <v>#NAME?</v>
      </c>
      <c r="Z1497" s="105" t="e">
        <f t="shared" ca="1" si="1579"/>
        <v>#NAME?</v>
      </c>
      <c r="AA1497" s="105" t="e">
        <f t="shared" ca="1" si="1579"/>
        <v>#NAME?</v>
      </c>
      <c r="AB1497" s="105" t="e">
        <f t="shared" ca="1" si="1579"/>
        <v>#NAME?</v>
      </c>
      <c r="AC1497" s="105" t="e">
        <f t="shared" ca="1" si="1579"/>
        <v>#NAME?</v>
      </c>
      <c r="AD1497" s="107">
        <f t="shared" si="1559"/>
        <v>0</v>
      </c>
      <c r="AE1497" s="107" t="str">
        <f t="shared" si="1499"/>
        <v/>
      </c>
      <c r="AF1497" s="107">
        <f t="shared" si="1560"/>
        <v>0</v>
      </c>
      <c r="AG1497" s="107">
        <f t="shared" si="1561"/>
        <v>0</v>
      </c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</row>
    <row r="1498" spans="1:47" ht="24" customHeight="1" x14ac:dyDescent="0.3">
      <c r="A1498" s="46">
        <v>1496</v>
      </c>
      <c r="B1498" s="107"/>
      <c r="C1498" s="107"/>
      <c r="D1498" s="102" t="str">
        <f t="array" ref="D1498">IFERROR(
  LOOKUP(2, 1/((TRIM(IMS!$E$8:$E$4000)=TRIM(IMS!$E1498))*(IMS!$C$8:$C$4000&lt;IMS!$C1498)),
         IMS!$C$8:$C$4000),
"")</f>
        <v/>
      </c>
      <c r="E1498" s="107"/>
      <c r="F1498" s="107"/>
      <c r="G1498" s="104" t="str">
        <f t="shared" ca="1" si="1550"/>
        <v/>
      </c>
      <c r="H1498" s="124" t="str">
        <f t="shared" ca="1" si="1467"/>
        <v/>
      </c>
      <c r="I1498" s="128"/>
      <c r="J1498" s="105" t="e">
        <f t="shared" ca="1" si="1551"/>
        <v>#NAME?</v>
      </c>
      <c r="K1498" s="105"/>
      <c r="L1498" s="105"/>
      <c r="M1498" s="107"/>
      <c r="N1498" s="107"/>
      <c r="O1498" s="105"/>
      <c r="P1498" s="106"/>
      <c r="Q1498" s="137"/>
      <c r="R1498" s="137"/>
      <c r="S1498" s="107"/>
      <c r="T1498" s="106"/>
      <c r="U1498" s="106"/>
      <c r="V1498" s="107"/>
      <c r="W1498" s="107"/>
      <c r="X1498" s="107" t="str">
        <f t="shared" si="1496"/>
        <v/>
      </c>
      <c r="Y1498" s="105" t="e">
        <f t="shared" ref="Y1498:AC1498" ca="1" si="1580">TRIM(SUBSTITUTE(SUBSTITUTE(OFFSET($Q1498,0,COLUMN()-COLUMN($AL$1)),CHAR(160)," "),_xludf.UNICHAR(8239)," "))</f>
        <v>#NAME?</v>
      </c>
      <c r="Z1498" s="105" t="e">
        <f t="shared" ca="1" si="1580"/>
        <v>#NAME?</v>
      </c>
      <c r="AA1498" s="105" t="e">
        <f t="shared" ca="1" si="1580"/>
        <v>#NAME?</v>
      </c>
      <c r="AB1498" s="105" t="e">
        <f t="shared" ca="1" si="1580"/>
        <v>#NAME?</v>
      </c>
      <c r="AC1498" s="105" t="e">
        <f t="shared" ca="1" si="1580"/>
        <v>#NAME?</v>
      </c>
      <c r="AD1498" s="107">
        <f t="shared" si="1559"/>
        <v>0</v>
      </c>
      <c r="AE1498" s="107" t="str">
        <f t="shared" si="1499"/>
        <v/>
      </c>
      <c r="AF1498" s="107">
        <f t="shared" si="1560"/>
        <v>0</v>
      </c>
      <c r="AG1498" s="107">
        <f t="shared" si="1561"/>
        <v>0</v>
      </c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</row>
    <row r="1499" spans="1:47" ht="24" customHeight="1" x14ac:dyDescent="0.3">
      <c r="A1499" s="46">
        <v>1497</v>
      </c>
      <c r="B1499" s="107"/>
      <c r="C1499" s="107"/>
      <c r="D1499" s="102" t="str">
        <f t="array" ref="D1499">IFERROR(
  LOOKUP(2, 1/((TRIM(IMS!$E$8:$E$4000)=TRIM(IMS!$E1499))*(IMS!$C$8:$C$4000&lt;IMS!$C1499)),
         IMS!$C$8:$C$4000),
"")</f>
        <v/>
      </c>
      <c r="E1499" s="107"/>
      <c r="F1499" s="107"/>
      <c r="G1499" s="104" t="str">
        <f t="shared" ca="1" si="1550"/>
        <v/>
      </c>
      <c r="H1499" s="124" t="str">
        <f t="shared" ca="1" si="1467"/>
        <v/>
      </c>
      <c r="I1499" s="128"/>
      <c r="J1499" s="105" t="e">
        <f t="shared" ca="1" si="1551"/>
        <v>#NAME?</v>
      </c>
      <c r="K1499" s="105"/>
      <c r="L1499" s="105"/>
      <c r="M1499" s="107"/>
      <c r="N1499" s="107"/>
      <c r="O1499" s="105"/>
      <c r="P1499" s="106"/>
      <c r="Q1499" s="137"/>
      <c r="R1499" s="137"/>
      <c r="S1499" s="107"/>
      <c r="T1499" s="106"/>
      <c r="U1499" s="106"/>
      <c r="V1499" s="107"/>
      <c r="W1499" s="107"/>
      <c r="X1499" s="107" t="str">
        <f t="shared" si="1496"/>
        <v/>
      </c>
      <c r="Y1499" s="105" t="e">
        <f t="shared" ref="Y1499:AC1499" ca="1" si="1581">TRIM(SUBSTITUTE(SUBSTITUTE(OFFSET($Q1499,0,COLUMN()-COLUMN($AL$1)),CHAR(160)," "),_xludf.UNICHAR(8239)," "))</f>
        <v>#NAME?</v>
      </c>
      <c r="Z1499" s="105" t="e">
        <f t="shared" ca="1" si="1581"/>
        <v>#NAME?</v>
      </c>
      <c r="AA1499" s="105" t="e">
        <f t="shared" ca="1" si="1581"/>
        <v>#NAME?</v>
      </c>
      <c r="AB1499" s="105" t="e">
        <f t="shared" ca="1" si="1581"/>
        <v>#NAME?</v>
      </c>
      <c r="AC1499" s="105" t="e">
        <f t="shared" ca="1" si="1581"/>
        <v>#NAME?</v>
      </c>
      <c r="AD1499" s="107">
        <f t="shared" si="1559"/>
        <v>0</v>
      </c>
      <c r="AE1499" s="107" t="str">
        <f t="shared" si="1499"/>
        <v/>
      </c>
      <c r="AF1499" s="107">
        <f t="shared" si="1560"/>
        <v>0</v>
      </c>
      <c r="AG1499" s="107">
        <f t="shared" si="1561"/>
        <v>0</v>
      </c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</row>
    <row r="1500" spans="1:47" ht="24" customHeight="1" x14ac:dyDescent="0.3">
      <c r="A1500" s="46">
        <v>1498</v>
      </c>
      <c r="B1500" s="107"/>
      <c r="C1500" s="107"/>
      <c r="D1500" s="102" t="str">
        <f t="array" ref="D1500">IFERROR(
  LOOKUP(2, 1/((TRIM(IMS!$E$8:$E$4000)=TRIM(IMS!$E1500))*(IMS!$C$8:$C$4000&lt;IMS!$C1500)),
         IMS!$C$8:$C$4000),
"")</f>
        <v/>
      </c>
      <c r="E1500" s="107"/>
      <c r="F1500" s="107"/>
      <c r="G1500" s="104" t="str">
        <f t="shared" ca="1" si="1550"/>
        <v/>
      </c>
      <c r="H1500" s="124" t="str">
        <f t="shared" ca="1" si="1467"/>
        <v/>
      </c>
      <c r="I1500" s="128"/>
      <c r="J1500" s="105" t="e">
        <f t="shared" ca="1" si="1551"/>
        <v>#NAME?</v>
      </c>
      <c r="K1500" s="105"/>
      <c r="L1500" s="105"/>
      <c r="M1500" s="107"/>
      <c r="N1500" s="107"/>
      <c r="O1500" s="105"/>
      <c r="P1500" s="106"/>
      <c r="Q1500" s="137"/>
      <c r="R1500" s="137"/>
      <c r="S1500" s="107"/>
      <c r="T1500" s="106"/>
      <c r="U1500" s="106"/>
      <c r="V1500" s="107"/>
      <c r="W1500" s="107"/>
      <c r="X1500" s="107" t="str">
        <f t="shared" si="1496"/>
        <v/>
      </c>
      <c r="Y1500" s="105" t="e">
        <f t="shared" ref="Y1500:AC1500" ca="1" si="1582">TRIM(SUBSTITUTE(SUBSTITUTE(OFFSET($Q1500,0,COLUMN()-COLUMN($AL$1)),CHAR(160)," "),_xludf.UNICHAR(8239)," "))</f>
        <v>#NAME?</v>
      </c>
      <c r="Z1500" s="105" t="e">
        <f t="shared" ca="1" si="1582"/>
        <v>#NAME?</v>
      </c>
      <c r="AA1500" s="105" t="e">
        <f t="shared" ca="1" si="1582"/>
        <v>#NAME?</v>
      </c>
      <c r="AB1500" s="105" t="e">
        <f t="shared" ca="1" si="1582"/>
        <v>#NAME?</v>
      </c>
      <c r="AC1500" s="105" t="e">
        <f t="shared" ca="1" si="1582"/>
        <v>#NAME?</v>
      </c>
      <c r="AD1500" s="107">
        <f t="shared" si="1559"/>
        <v>0</v>
      </c>
      <c r="AE1500" s="107" t="str">
        <f t="shared" si="1499"/>
        <v/>
      </c>
      <c r="AF1500" s="107">
        <f t="shared" si="1560"/>
        <v>0</v>
      </c>
      <c r="AG1500" s="107">
        <f t="shared" si="1561"/>
        <v>0</v>
      </c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</row>
    <row r="1501" spans="1:47" ht="24" customHeight="1" x14ac:dyDescent="0.3">
      <c r="A1501" s="46">
        <v>1499</v>
      </c>
      <c r="B1501" s="107"/>
      <c r="C1501" s="107"/>
      <c r="D1501" s="102" t="str">
        <f t="array" ref="D1501">IFERROR(
  LOOKUP(2, 1/((TRIM(IMS!$E$8:$E$4000)=TRIM(IMS!$E1501))*(IMS!$C$8:$C$4000&lt;IMS!$C1501)),
         IMS!$C$8:$C$4000),
"")</f>
        <v/>
      </c>
      <c r="E1501" s="107"/>
      <c r="F1501" s="107"/>
      <c r="G1501" s="104" t="str">
        <f t="shared" ca="1" si="1550"/>
        <v/>
      </c>
      <c r="H1501" s="124" t="str">
        <f t="shared" ca="1" si="1467"/>
        <v/>
      </c>
      <c r="I1501" s="128"/>
      <c r="J1501" s="105" t="e">
        <f t="shared" ca="1" si="1551"/>
        <v>#NAME?</v>
      </c>
      <c r="K1501" s="105"/>
      <c r="L1501" s="105"/>
      <c r="M1501" s="107"/>
      <c r="N1501" s="107"/>
      <c r="O1501" s="105"/>
      <c r="P1501" s="106"/>
      <c r="Q1501" s="137"/>
      <c r="R1501" s="137"/>
      <c r="S1501" s="107"/>
      <c r="T1501" s="106"/>
      <c r="U1501" s="106"/>
      <c r="V1501" s="107"/>
      <c r="W1501" s="107"/>
      <c r="X1501" s="107" t="str">
        <f t="shared" si="1496"/>
        <v/>
      </c>
      <c r="Y1501" s="105" t="e">
        <f t="shared" ref="Y1501:AC1501" ca="1" si="1583">TRIM(SUBSTITUTE(SUBSTITUTE(OFFSET($Q1501,0,COLUMN()-COLUMN($AL$1)),CHAR(160)," "),_xludf.UNICHAR(8239)," "))</f>
        <v>#NAME?</v>
      </c>
      <c r="Z1501" s="105" t="e">
        <f t="shared" ca="1" si="1583"/>
        <v>#NAME?</v>
      </c>
      <c r="AA1501" s="105" t="e">
        <f t="shared" ca="1" si="1583"/>
        <v>#NAME?</v>
      </c>
      <c r="AB1501" s="105" t="e">
        <f t="shared" ca="1" si="1583"/>
        <v>#NAME?</v>
      </c>
      <c r="AC1501" s="105" t="e">
        <f t="shared" ca="1" si="1583"/>
        <v>#NAME?</v>
      </c>
      <c r="AD1501" s="107">
        <f t="shared" si="1559"/>
        <v>0</v>
      </c>
      <c r="AE1501" s="107" t="str">
        <f t="shared" si="1499"/>
        <v/>
      </c>
      <c r="AF1501" s="107">
        <f t="shared" si="1560"/>
        <v>0</v>
      </c>
      <c r="AG1501" s="107">
        <f t="shared" si="1561"/>
        <v>0</v>
      </c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</row>
    <row r="1502" spans="1:47" ht="24" customHeight="1" x14ac:dyDescent="0.3">
      <c r="A1502" s="46">
        <v>1500</v>
      </c>
      <c r="B1502" s="107"/>
      <c r="C1502" s="107"/>
      <c r="D1502" s="102" t="str">
        <f t="array" ref="D1502">IFERROR(
  LOOKUP(2, 1/((TRIM(IMS!$E$8:$E$4000)=TRIM(IMS!$E1502))*(IMS!$C$8:$C$4000&lt;IMS!$C1502)),
         IMS!$C$8:$C$4000),
"")</f>
        <v/>
      </c>
      <c r="E1502" s="107"/>
      <c r="F1502" s="107"/>
      <c r="G1502" s="104" t="str">
        <f t="shared" ca="1" si="1550"/>
        <v/>
      </c>
      <c r="H1502" s="124" t="str">
        <f t="shared" ca="1" si="1467"/>
        <v/>
      </c>
      <c r="I1502" s="128"/>
      <c r="J1502" s="105" t="e">
        <f t="shared" ca="1" si="1551"/>
        <v>#NAME?</v>
      </c>
      <c r="K1502" s="105"/>
      <c r="L1502" s="105"/>
      <c r="M1502" s="107"/>
      <c r="N1502" s="107"/>
      <c r="O1502" s="105"/>
      <c r="P1502" s="106"/>
      <c r="Q1502" s="137"/>
      <c r="R1502" s="137"/>
      <c r="S1502" s="107"/>
      <c r="T1502" s="106"/>
      <c r="U1502" s="106"/>
      <c r="V1502" s="107"/>
      <c r="W1502" s="107"/>
      <c r="X1502" s="107" t="str">
        <f t="shared" si="1496"/>
        <v/>
      </c>
      <c r="Y1502" s="105" t="e">
        <f t="shared" ref="Y1502:AC1502" ca="1" si="1584">TRIM(SUBSTITUTE(SUBSTITUTE(OFFSET($Q1502,0,COLUMN()-COLUMN($AL$1)),CHAR(160)," "),_xludf.UNICHAR(8239)," "))</f>
        <v>#NAME?</v>
      </c>
      <c r="Z1502" s="105" t="e">
        <f t="shared" ca="1" si="1584"/>
        <v>#NAME?</v>
      </c>
      <c r="AA1502" s="105" t="e">
        <f t="shared" ca="1" si="1584"/>
        <v>#NAME?</v>
      </c>
      <c r="AB1502" s="105" t="e">
        <f t="shared" ca="1" si="1584"/>
        <v>#NAME?</v>
      </c>
      <c r="AC1502" s="105" t="e">
        <f t="shared" ca="1" si="1584"/>
        <v>#NAME?</v>
      </c>
      <c r="AD1502" s="107">
        <f t="shared" si="1559"/>
        <v>0</v>
      </c>
      <c r="AE1502" s="107" t="str">
        <f t="shared" si="1499"/>
        <v/>
      </c>
      <c r="AF1502" s="107">
        <f t="shared" si="1560"/>
        <v>0</v>
      </c>
      <c r="AG1502" s="107">
        <f t="shared" si="1561"/>
        <v>0</v>
      </c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</row>
    <row r="1503" spans="1:47" ht="24" customHeight="1" x14ac:dyDescent="0.3">
      <c r="A1503" s="46">
        <v>1501</v>
      </c>
      <c r="B1503" s="107"/>
      <c r="C1503" s="107"/>
      <c r="D1503" s="102" t="str">
        <f t="array" ref="D1503">IFERROR(
  LOOKUP(2, 1/((TRIM(IMS!$E$8:$E$4000)=TRIM(IMS!$E1503))*(IMS!$C$8:$C$4000&lt;IMS!$C1503)),
         IMS!$C$8:$C$4000),
"")</f>
        <v/>
      </c>
      <c r="E1503" s="107"/>
      <c r="F1503" s="107"/>
      <c r="G1503" s="104" t="str">
        <f t="shared" ca="1" si="1550"/>
        <v/>
      </c>
      <c r="H1503" s="124" t="str">
        <f t="shared" ca="1" si="1467"/>
        <v/>
      </c>
      <c r="I1503" s="128"/>
      <c r="J1503" s="105" t="e">
        <f t="shared" ca="1" si="1551"/>
        <v>#NAME?</v>
      </c>
      <c r="K1503" s="105"/>
      <c r="L1503" s="105"/>
      <c r="M1503" s="107"/>
      <c r="N1503" s="107"/>
      <c r="O1503" s="105"/>
      <c r="P1503" s="106"/>
      <c r="Q1503" s="137"/>
      <c r="R1503" s="137"/>
      <c r="S1503" s="107"/>
      <c r="T1503" s="106"/>
      <c r="U1503" s="106"/>
      <c r="V1503" s="107"/>
      <c r="W1503" s="107"/>
      <c r="X1503" s="107" t="str">
        <f t="shared" si="1496"/>
        <v/>
      </c>
      <c r="Y1503" s="105" t="e">
        <f t="shared" ref="Y1503:AC1503" ca="1" si="1585">TRIM(SUBSTITUTE(SUBSTITUTE(OFFSET($Q1503,0,COLUMN()-COLUMN($AL$1)),CHAR(160)," "),_xludf.UNICHAR(8239)," "))</f>
        <v>#NAME?</v>
      </c>
      <c r="Z1503" s="105" t="e">
        <f t="shared" ca="1" si="1585"/>
        <v>#NAME?</v>
      </c>
      <c r="AA1503" s="105" t="e">
        <f t="shared" ca="1" si="1585"/>
        <v>#NAME?</v>
      </c>
      <c r="AB1503" s="105" t="e">
        <f t="shared" ca="1" si="1585"/>
        <v>#NAME?</v>
      </c>
      <c r="AC1503" s="105" t="e">
        <f t="shared" ca="1" si="1585"/>
        <v>#NAME?</v>
      </c>
      <c r="AD1503" s="107">
        <f t="shared" si="1559"/>
        <v>0</v>
      </c>
      <c r="AE1503" s="107" t="str">
        <f t="shared" si="1499"/>
        <v/>
      </c>
      <c r="AF1503" s="107">
        <f t="shared" si="1560"/>
        <v>0</v>
      </c>
      <c r="AG1503" s="107">
        <f t="shared" si="1561"/>
        <v>0</v>
      </c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</row>
    <row r="1504" spans="1:47" ht="24" customHeight="1" x14ac:dyDescent="0.3">
      <c r="A1504" s="46">
        <v>1502</v>
      </c>
      <c r="B1504" s="107"/>
      <c r="C1504" s="107"/>
      <c r="D1504" s="102" t="str">
        <f t="array" ref="D1504">IFERROR(
  LOOKUP(2, 1/((TRIM(IMS!$E$8:$E$4000)=TRIM(IMS!$E1504))*(IMS!$C$8:$C$4000&lt;IMS!$C1504)),
         IMS!$C$8:$C$4000),
"")</f>
        <v/>
      </c>
      <c r="E1504" s="107"/>
      <c r="F1504" s="107"/>
      <c r="G1504" s="104" t="str">
        <f t="shared" ca="1" si="1550"/>
        <v/>
      </c>
      <c r="H1504" s="124" t="str">
        <f t="shared" ca="1" si="1467"/>
        <v/>
      </c>
      <c r="I1504" s="128"/>
      <c r="J1504" s="105" t="e">
        <f t="shared" ca="1" si="1551"/>
        <v>#NAME?</v>
      </c>
      <c r="K1504" s="105"/>
      <c r="L1504" s="105"/>
      <c r="M1504" s="107"/>
      <c r="N1504" s="107"/>
      <c r="O1504" s="105"/>
      <c r="P1504" s="106"/>
      <c r="Q1504" s="137"/>
      <c r="R1504" s="137"/>
      <c r="S1504" s="107"/>
      <c r="T1504" s="106"/>
      <c r="U1504" s="106"/>
      <c r="V1504" s="107"/>
      <c r="W1504" s="107"/>
      <c r="X1504" s="107" t="str">
        <f t="shared" si="1496"/>
        <v/>
      </c>
      <c r="Y1504" s="105" t="e">
        <f t="shared" ref="Y1504:AC1504" ca="1" si="1586">TRIM(SUBSTITUTE(SUBSTITUTE(OFFSET($Q1504,0,COLUMN()-COLUMN($AL$1)),CHAR(160)," "),_xludf.UNICHAR(8239)," "))</f>
        <v>#NAME?</v>
      </c>
      <c r="Z1504" s="105" t="e">
        <f t="shared" ca="1" si="1586"/>
        <v>#NAME?</v>
      </c>
      <c r="AA1504" s="105" t="e">
        <f t="shared" ca="1" si="1586"/>
        <v>#NAME?</v>
      </c>
      <c r="AB1504" s="105" t="e">
        <f t="shared" ca="1" si="1586"/>
        <v>#NAME?</v>
      </c>
      <c r="AC1504" s="105" t="e">
        <f t="shared" ca="1" si="1586"/>
        <v>#NAME?</v>
      </c>
      <c r="AD1504" s="107">
        <f t="shared" si="1559"/>
        <v>0</v>
      </c>
      <c r="AE1504" s="107" t="str">
        <f t="shared" si="1499"/>
        <v/>
      </c>
      <c r="AF1504" s="107">
        <f t="shared" si="1560"/>
        <v>0</v>
      </c>
      <c r="AG1504" s="107">
        <f t="shared" si="1561"/>
        <v>0</v>
      </c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</row>
    <row r="1505" spans="1:47" ht="24" customHeight="1" x14ac:dyDescent="0.3">
      <c r="A1505" s="46">
        <v>1503</v>
      </c>
      <c r="B1505" s="107"/>
      <c r="C1505" s="107"/>
      <c r="D1505" s="102" t="str">
        <f t="array" ref="D1505">IFERROR(
  LOOKUP(2, 1/((TRIM(IMS!$E$8:$E$4000)=TRIM(IMS!$E1505))*(IMS!$C$8:$C$4000&lt;IMS!$C1505)),
         IMS!$C$8:$C$4000),
"")</f>
        <v/>
      </c>
      <c r="E1505" s="107"/>
      <c r="F1505" s="107"/>
      <c r="G1505" s="104" t="str">
        <f t="shared" ca="1" si="1550"/>
        <v/>
      </c>
      <c r="H1505" s="124" t="str">
        <f t="shared" ca="1" si="1467"/>
        <v/>
      </c>
      <c r="I1505" s="128"/>
      <c r="J1505" s="105" t="e">
        <f t="shared" ca="1" si="1551"/>
        <v>#NAME?</v>
      </c>
      <c r="K1505" s="105"/>
      <c r="L1505" s="105"/>
      <c r="M1505" s="107"/>
      <c r="N1505" s="107"/>
      <c r="O1505" s="105"/>
      <c r="P1505" s="106"/>
      <c r="Q1505" s="137"/>
      <c r="R1505" s="137"/>
      <c r="S1505" s="107"/>
      <c r="T1505" s="106"/>
      <c r="U1505" s="106"/>
      <c r="V1505" s="107"/>
      <c r="W1505" s="107"/>
      <c r="X1505" s="107" t="str">
        <f t="shared" si="1496"/>
        <v/>
      </c>
      <c r="Y1505" s="105" t="e">
        <f t="shared" ref="Y1505:AC1505" ca="1" si="1587">TRIM(SUBSTITUTE(SUBSTITUTE(OFFSET($Q1505,0,COLUMN()-COLUMN($AL$1)),CHAR(160)," "),_xludf.UNICHAR(8239)," "))</f>
        <v>#NAME?</v>
      </c>
      <c r="Z1505" s="105" t="e">
        <f t="shared" ca="1" si="1587"/>
        <v>#NAME?</v>
      </c>
      <c r="AA1505" s="105" t="e">
        <f t="shared" ca="1" si="1587"/>
        <v>#NAME?</v>
      </c>
      <c r="AB1505" s="105" t="e">
        <f t="shared" ca="1" si="1587"/>
        <v>#NAME?</v>
      </c>
      <c r="AC1505" s="105" t="e">
        <f t="shared" ca="1" si="1587"/>
        <v>#NAME?</v>
      </c>
      <c r="AD1505" s="107">
        <f t="shared" si="1559"/>
        <v>0</v>
      </c>
      <c r="AE1505" s="107" t="str">
        <f t="shared" si="1499"/>
        <v/>
      </c>
      <c r="AF1505" s="107">
        <f t="shared" si="1560"/>
        <v>0</v>
      </c>
      <c r="AG1505" s="107">
        <f t="shared" si="1561"/>
        <v>0</v>
      </c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</row>
    <row r="1506" spans="1:47" ht="24" customHeight="1" x14ac:dyDescent="0.3">
      <c r="A1506" s="46">
        <v>1504</v>
      </c>
      <c r="B1506" s="107"/>
      <c r="C1506" s="107"/>
      <c r="D1506" s="102" t="str">
        <f t="array" ref="D1506">IFERROR(
  LOOKUP(2, 1/((TRIM(IMS!$E$8:$E$4000)=TRIM(IMS!$E1506))*(IMS!$C$8:$C$4000&lt;IMS!$C1506)),
         IMS!$C$8:$C$4000),
"")</f>
        <v/>
      </c>
      <c r="E1506" s="107"/>
      <c r="F1506" s="107"/>
      <c r="G1506" s="104" t="str">
        <f t="shared" ca="1" si="1550"/>
        <v/>
      </c>
      <c r="H1506" s="124" t="str">
        <f t="shared" ca="1" si="1467"/>
        <v/>
      </c>
      <c r="I1506" s="128"/>
      <c r="J1506" s="105" t="e">
        <f t="shared" ca="1" si="1551"/>
        <v>#NAME?</v>
      </c>
      <c r="K1506" s="105"/>
      <c r="L1506" s="105"/>
      <c r="M1506" s="107"/>
      <c r="N1506" s="107"/>
      <c r="O1506" s="105"/>
      <c r="P1506" s="106"/>
      <c r="Q1506" s="137"/>
      <c r="R1506" s="137"/>
      <c r="S1506" s="107"/>
      <c r="T1506" s="106"/>
      <c r="U1506" s="106"/>
      <c r="V1506" s="107"/>
      <c r="W1506" s="107"/>
      <c r="X1506" s="107" t="str">
        <f t="shared" si="1496"/>
        <v/>
      </c>
      <c r="Y1506" s="105" t="e">
        <f t="shared" ref="Y1506:AC1506" ca="1" si="1588">TRIM(SUBSTITUTE(SUBSTITUTE(OFFSET($Q1506,0,COLUMN()-COLUMN($AL$1)),CHAR(160)," "),_xludf.UNICHAR(8239)," "))</f>
        <v>#NAME?</v>
      </c>
      <c r="Z1506" s="105" t="e">
        <f t="shared" ca="1" si="1588"/>
        <v>#NAME?</v>
      </c>
      <c r="AA1506" s="105" t="e">
        <f t="shared" ca="1" si="1588"/>
        <v>#NAME?</v>
      </c>
      <c r="AB1506" s="105" t="e">
        <f t="shared" ca="1" si="1588"/>
        <v>#NAME?</v>
      </c>
      <c r="AC1506" s="105" t="e">
        <f t="shared" ca="1" si="1588"/>
        <v>#NAME?</v>
      </c>
      <c r="AD1506" s="107">
        <f t="shared" si="1559"/>
        <v>0</v>
      </c>
      <c r="AE1506" s="107" t="str">
        <f t="shared" si="1499"/>
        <v/>
      </c>
      <c r="AF1506" s="107">
        <f t="shared" si="1560"/>
        <v>0</v>
      </c>
      <c r="AG1506" s="107">
        <f t="shared" si="1561"/>
        <v>0</v>
      </c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</row>
    <row r="1507" spans="1:47" ht="24" customHeight="1" x14ac:dyDescent="0.3">
      <c r="A1507" s="46">
        <v>1505</v>
      </c>
      <c r="B1507" s="107"/>
      <c r="C1507" s="107"/>
      <c r="D1507" s="102" t="str">
        <f t="array" ref="D1507">IFERROR(
  LOOKUP(2, 1/((TRIM(IMS!$E$8:$E$4000)=TRIM(IMS!$E1507))*(IMS!$C$8:$C$4000&lt;IMS!$C1507)),
         IMS!$C$8:$C$4000),
"")</f>
        <v/>
      </c>
      <c r="E1507" s="107"/>
      <c r="F1507" s="107"/>
      <c r="G1507" s="104" t="str">
        <f t="shared" ca="1" si="1550"/>
        <v/>
      </c>
      <c r="H1507" s="124" t="str">
        <f t="shared" ca="1" si="1467"/>
        <v/>
      </c>
      <c r="I1507" s="128"/>
      <c r="J1507" s="105" t="e">
        <f t="shared" ca="1" si="1551"/>
        <v>#NAME?</v>
      </c>
      <c r="K1507" s="105"/>
      <c r="L1507" s="105"/>
      <c r="M1507" s="107"/>
      <c r="N1507" s="107"/>
      <c r="O1507" s="105"/>
      <c r="P1507" s="106"/>
      <c r="Q1507" s="137"/>
      <c r="R1507" s="137"/>
      <c r="S1507" s="107"/>
      <c r="T1507" s="106"/>
      <c r="U1507" s="106"/>
      <c r="V1507" s="107"/>
      <c r="W1507" s="107"/>
      <c r="X1507" s="107" t="str">
        <f t="shared" si="1496"/>
        <v/>
      </c>
      <c r="Y1507" s="105" t="e">
        <f t="shared" ref="Y1507:AC1507" ca="1" si="1589">TRIM(SUBSTITUTE(SUBSTITUTE(OFFSET($Q1507,0,COLUMN()-COLUMN($AL$1)),CHAR(160)," "),_xludf.UNICHAR(8239)," "))</f>
        <v>#NAME?</v>
      </c>
      <c r="Z1507" s="105" t="e">
        <f t="shared" ca="1" si="1589"/>
        <v>#NAME?</v>
      </c>
      <c r="AA1507" s="105" t="e">
        <f t="shared" ca="1" si="1589"/>
        <v>#NAME?</v>
      </c>
      <c r="AB1507" s="105" t="e">
        <f t="shared" ca="1" si="1589"/>
        <v>#NAME?</v>
      </c>
      <c r="AC1507" s="105" t="e">
        <f t="shared" ca="1" si="1589"/>
        <v>#NAME?</v>
      </c>
      <c r="AD1507" s="107">
        <f t="shared" si="1559"/>
        <v>0</v>
      </c>
      <c r="AE1507" s="107" t="str">
        <f t="shared" si="1499"/>
        <v/>
      </c>
      <c r="AF1507" s="107">
        <f t="shared" si="1560"/>
        <v>0</v>
      </c>
      <c r="AG1507" s="107">
        <f t="shared" si="1561"/>
        <v>0</v>
      </c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</row>
    <row r="1508" spans="1:47" ht="24" customHeight="1" x14ac:dyDescent="0.3">
      <c r="A1508" s="46">
        <v>1506</v>
      </c>
      <c r="B1508" s="107"/>
      <c r="C1508" s="107"/>
      <c r="D1508" s="102" t="str">
        <f t="array" ref="D1508">IFERROR(
  LOOKUP(2, 1/((TRIM(IMS!$E$8:$E$4000)=TRIM(IMS!$E1508))*(IMS!$C$8:$C$4000&lt;IMS!$C1508)),
         IMS!$C$8:$C$4000),
"")</f>
        <v/>
      </c>
      <c r="E1508" s="107"/>
      <c r="F1508" s="107"/>
      <c r="G1508" s="104" t="str">
        <f t="shared" ca="1" si="1550"/>
        <v/>
      </c>
      <c r="H1508" s="124" t="str">
        <f t="shared" ca="1" si="1467"/>
        <v/>
      </c>
      <c r="I1508" s="128"/>
      <c r="J1508" s="105" t="e">
        <f t="shared" ca="1" si="1551"/>
        <v>#NAME?</v>
      </c>
      <c r="K1508" s="105"/>
      <c r="L1508" s="105"/>
      <c r="M1508" s="107"/>
      <c r="N1508" s="107"/>
      <c r="O1508" s="105"/>
      <c r="P1508" s="106"/>
      <c r="Q1508" s="137"/>
      <c r="R1508" s="137"/>
      <c r="S1508" s="107"/>
      <c r="T1508" s="106"/>
      <c r="U1508" s="106"/>
      <c r="V1508" s="107"/>
      <c r="W1508" s="107"/>
      <c r="X1508" s="107" t="str">
        <f t="shared" si="1496"/>
        <v/>
      </c>
      <c r="Y1508" s="105" t="e">
        <f t="shared" ref="Y1508:AC1508" ca="1" si="1590">TRIM(SUBSTITUTE(SUBSTITUTE(OFFSET($Q1508,0,COLUMN()-COLUMN($AL$1)),CHAR(160)," "),_xludf.UNICHAR(8239)," "))</f>
        <v>#NAME?</v>
      </c>
      <c r="Z1508" s="105" t="e">
        <f t="shared" ca="1" si="1590"/>
        <v>#NAME?</v>
      </c>
      <c r="AA1508" s="105" t="e">
        <f t="shared" ca="1" si="1590"/>
        <v>#NAME?</v>
      </c>
      <c r="AB1508" s="105" t="e">
        <f t="shared" ca="1" si="1590"/>
        <v>#NAME?</v>
      </c>
      <c r="AC1508" s="105" t="e">
        <f t="shared" ca="1" si="1590"/>
        <v>#NAME?</v>
      </c>
      <c r="AD1508" s="107">
        <f t="shared" si="1559"/>
        <v>0</v>
      </c>
      <c r="AE1508" s="107" t="str">
        <f t="shared" si="1499"/>
        <v/>
      </c>
      <c r="AF1508" s="107">
        <f t="shared" si="1560"/>
        <v>0</v>
      </c>
      <c r="AG1508" s="107">
        <f t="shared" si="1561"/>
        <v>0</v>
      </c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</row>
    <row r="1509" spans="1:47" ht="24" customHeight="1" x14ac:dyDescent="0.3">
      <c r="A1509" s="46">
        <v>1507</v>
      </c>
      <c r="B1509" s="107"/>
      <c r="C1509" s="107"/>
      <c r="D1509" s="102" t="str">
        <f t="array" ref="D1509">IFERROR(
  LOOKUP(2, 1/((TRIM(IMS!$E$8:$E$4000)=TRIM(IMS!$E1509))*(IMS!$C$8:$C$4000&lt;IMS!$C1509)),
         IMS!$C$8:$C$4000),
"")</f>
        <v/>
      </c>
      <c r="E1509" s="107"/>
      <c r="F1509" s="107"/>
      <c r="G1509" s="104" t="str">
        <f t="shared" ca="1" si="1550"/>
        <v/>
      </c>
      <c r="H1509" s="124" t="str">
        <f t="shared" ca="1" si="1467"/>
        <v/>
      </c>
      <c r="I1509" s="128"/>
      <c r="J1509" s="105" t="e">
        <f t="shared" ca="1" si="1551"/>
        <v>#NAME?</v>
      </c>
      <c r="K1509" s="105"/>
      <c r="L1509" s="105"/>
      <c r="M1509" s="107"/>
      <c r="N1509" s="107"/>
      <c r="O1509" s="105"/>
      <c r="P1509" s="106"/>
      <c r="Q1509" s="137"/>
      <c r="R1509" s="137"/>
      <c r="S1509" s="107"/>
      <c r="T1509" s="106"/>
      <c r="U1509" s="106"/>
      <c r="V1509" s="107"/>
      <c r="W1509" s="107"/>
      <c r="X1509" s="107" t="str">
        <f t="shared" si="1496"/>
        <v/>
      </c>
      <c r="Y1509" s="105" t="e">
        <f t="shared" ref="Y1509:AC1509" ca="1" si="1591">TRIM(SUBSTITUTE(SUBSTITUTE(OFFSET($Q1509,0,COLUMN()-COLUMN($AL$1)),CHAR(160)," "),_xludf.UNICHAR(8239)," "))</f>
        <v>#NAME?</v>
      </c>
      <c r="Z1509" s="105" t="e">
        <f t="shared" ca="1" si="1591"/>
        <v>#NAME?</v>
      </c>
      <c r="AA1509" s="105" t="e">
        <f t="shared" ca="1" si="1591"/>
        <v>#NAME?</v>
      </c>
      <c r="AB1509" s="105" t="e">
        <f t="shared" ca="1" si="1591"/>
        <v>#NAME?</v>
      </c>
      <c r="AC1509" s="105" t="e">
        <f t="shared" ca="1" si="1591"/>
        <v>#NAME?</v>
      </c>
      <c r="AD1509" s="107">
        <f t="shared" si="1559"/>
        <v>0</v>
      </c>
      <c r="AE1509" s="107" t="str">
        <f t="shared" si="1499"/>
        <v/>
      </c>
      <c r="AF1509" s="107">
        <f t="shared" si="1560"/>
        <v>0</v>
      </c>
      <c r="AG1509" s="107">
        <f t="shared" si="1561"/>
        <v>0</v>
      </c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</row>
    <row r="1510" spans="1:47" ht="24" customHeight="1" x14ac:dyDescent="0.3">
      <c r="A1510" s="46">
        <v>1508</v>
      </c>
      <c r="B1510" s="107"/>
      <c r="C1510" s="107"/>
      <c r="D1510" s="102" t="str">
        <f t="array" ref="D1510">IFERROR(
  LOOKUP(2, 1/((TRIM(IMS!$E$8:$E$4000)=TRIM(IMS!$E1510))*(IMS!$C$8:$C$4000&lt;IMS!$C1510)),
         IMS!$C$8:$C$4000),
"")</f>
        <v/>
      </c>
      <c r="E1510" s="107"/>
      <c r="F1510" s="107"/>
      <c r="G1510" s="104" t="str">
        <f t="shared" ca="1" si="1550"/>
        <v/>
      </c>
      <c r="H1510" s="124" t="str">
        <f t="shared" ca="1" si="1467"/>
        <v/>
      </c>
      <c r="I1510" s="128"/>
      <c r="J1510" s="105" t="e">
        <f t="shared" ca="1" si="1551"/>
        <v>#NAME?</v>
      </c>
      <c r="K1510" s="105"/>
      <c r="L1510" s="105"/>
      <c r="M1510" s="107"/>
      <c r="N1510" s="107"/>
      <c r="O1510" s="105"/>
      <c r="P1510" s="106"/>
      <c r="Q1510" s="137"/>
      <c r="R1510" s="137"/>
      <c r="S1510" s="107"/>
      <c r="T1510" s="106"/>
      <c r="U1510" s="106"/>
      <c r="V1510" s="107"/>
      <c r="W1510" s="107"/>
      <c r="X1510" s="107" t="str">
        <f t="shared" si="1496"/>
        <v/>
      </c>
      <c r="Y1510" s="105" t="e">
        <f t="shared" ref="Y1510:AC1510" ca="1" si="1592">TRIM(SUBSTITUTE(SUBSTITUTE(OFFSET($Q1510,0,COLUMN()-COLUMN($AL$1)),CHAR(160)," "),_xludf.UNICHAR(8239)," "))</f>
        <v>#NAME?</v>
      </c>
      <c r="Z1510" s="105" t="e">
        <f t="shared" ca="1" si="1592"/>
        <v>#NAME?</v>
      </c>
      <c r="AA1510" s="105" t="e">
        <f t="shared" ca="1" si="1592"/>
        <v>#NAME?</v>
      </c>
      <c r="AB1510" s="105" t="e">
        <f t="shared" ca="1" si="1592"/>
        <v>#NAME?</v>
      </c>
      <c r="AC1510" s="105" t="e">
        <f t="shared" ca="1" si="1592"/>
        <v>#NAME?</v>
      </c>
      <c r="AD1510" s="107">
        <f t="shared" si="1559"/>
        <v>0</v>
      </c>
      <c r="AE1510" s="107" t="str">
        <f t="shared" si="1499"/>
        <v/>
      </c>
      <c r="AF1510" s="107">
        <f t="shared" si="1560"/>
        <v>0</v>
      </c>
      <c r="AG1510" s="107">
        <f t="shared" si="1561"/>
        <v>0</v>
      </c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</row>
    <row r="1511" spans="1:47" ht="24" customHeight="1" x14ac:dyDescent="0.3">
      <c r="A1511" s="46">
        <v>1509</v>
      </c>
      <c r="B1511" s="107"/>
      <c r="C1511" s="107"/>
      <c r="D1511" s="102" t="str">
        <f t="array" ref="D1511">IFERROR(
  LOOKUP(2, 1/((TRIM(IMS!$E$8:$E$4000)=TRIM(IMS!$E1511))*(IMS!$C$8:$C$4000&lt;IMS!$C1511)),
         IMS!$C$8:$C$4000),
"")</f>
        <v/>
      </c>
      <c r="E1511" s="107"/>
      <c r="F1511" s="107"/>
      <c r="G1511" s="104" t="str">
        <f t="shared" ca="1" si="1550"/>
        <v/>
      </c>
      <c r="H1511" s="124" t="str">
        <f t="shared" ca="1" si="1467"/>
        <v/>
      </c>
      <c r="I1511" s="128"/>
      <c r="J1511" s="105" t="e">
        <f t="shared" ca="1" si="1551"/>
        <v>#NAME?</v>
      </c>
      <c r="K1511" s="105"/>
      <c r="L1511" s="105"/>
      <c r="M1511" s="107"/>
      <c r="N1511" s="107"/>
      <c r="O1511" s="105"/>
      <c r="P1511" s="106"/>
      <c r="Q1511" s="137"/>
      <c r="R1511" s="137"/>
      <c r="S1511" s="107"/>
      <c r="T1511" s="106"/>
      <c r="U1511" s="106"/>
      <c r="V1511" s="107"/>
      <c r="W1511" s="107"/>
      <c r="X1511" s="107" t="str">
        <f t="shared" si="1496"/>
        <v/>
      </c>
      <c r="Y1511" s="105" t="e">
        <f t="shared" ref="Y1511:AC1511" ca="1" si="1593">TRIM(SUBSTITUTE(SUBSTITUTE(OFFSET($Q1511,0,COLUMN()-COLUMN($AL$1)),CHAR(160)," "),_xludf.UNICHAR(8239)," "))</f>
        <v>#NAME?</v>
      </c>
      <c r="Z1511" s="105" t="e">
        <f t="shared" ca="1" si="1593"/>
        <v>#NAME?</v>
      </c>
      <c r="AA1511" s="105" t="e">
        <f t="shared" ca="1" si="1593"/>
        <v>#NAME?</v>
      </c>
      <c r="AB1511" s="105" t="e">
        <f t="shared" ca="1" si="1593"/>
        <v>#NAME?</v>
      </c>
      <c r="AC1511" s="105" t="e">
        <f t="shared" ca="1" si="1593"/>
        <v>#NAME?</v>
      </c>
      <c r="AD1511" s="107">
        <f t="shared" si="1559"/>
        <v>0</v>
      </c>
      <c r="AE1511" s="107" t="str">
        <f t="shared" si="1499"/>
        <v/>
      </c>
      <c r="AF1511" s="107">
        <f t="shared" si="1560"/>
        <v>0</v>
      </c>
      <c r="AG1511" s="107">
        <f t="shared" si="1561"/>
        <v>0</v>
      </c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</row>
    <row r="1512" spans="1:47" ht="24" customHeight="1" x14ac:dyDescent="0.3">
      <c r="A1512" s="46">
        <v>1510</v>
      </c>
      <c r="B1512" s="107"/>
      <c r="C1512" s="107"/>
      <c r="D1512" s="102" t="str">
        <f t="array" ref="D1512">IFERROR(
  LOOKUP(2, 1/((TRIM(IMS!$E$8:$E$4000)=TRIM(IMS!$E1512))*(IMS!$C$8:$C$4000&lt;IMS!$C1512)),
         IMS!$C$8:$C$4000),
"")</f>
        <v/>
      </c>
      <c r="E1512" s="107"/>
      <c r="F1512" s="107"/>
      <c r="G1512" s="104" t="str">
        <f t="shared" ca="1" si="1550"/>
        <v/>
      </c>
      <c r="H1512" s="124" t="str">
        <f t="shared" ca="1" si="1467"/>
        <v/>
      </c>
      <c r="I1512" s="128"/>
      <c r="J1512" s="105" t="e">
        <f t="shared" ca="1" si="1551"/>
        <v>#NAME?</v>
      </c>
      <c r="K1512" s="105"/>
      <c r="L1512" s="105"/>
      <c r="M1512" s="107"/>
      <c r="N1512" s="107"/>
      <c r="O1512" s="105"/>
      <c r="P1512" s="106"/>
      <c r="Q1512" s="137"/>
      <c r="R1512" s="137"/>
      <c r="S1512" s="107"/>
      <c r="T1512" s="106"/>
      <c r="U1512" s="106"/>
      <c r="V1512" s="107"/>
      <c r="W1512" s="107"/>
      <c r="X1512" s="107" t="str">
        <f t="shared" si="1496"/>
        <v/>
      </c>
      <c r="Y1512" s="105" t="e">
        <f t="shared" ref="Y1512:AC1512" ca="1" si="1594">TRIM(SUBSTITUTE(SUBSTITUTE(OFFSET($Q1512,0,COLUMN()-COLUMN($AL$1)),CHAR(160)," "),_xludf.UNICHAR(8239)," "))</f>
        <v>#NAME?</v>
      </c>
      <c r="Z1512" s="105" t="e">
        <f t="shared" ca="1" si="1594"/>
        <v>#NAME?</v>
      </c>
      <c r="AA1512" s="105" t="e">
        <f t="shared" ca="1" si="1594"/>
        <v>#NAME?</v>
      </c>
      <c r="AB1512" s="105" t="e">
        <f t="shared" ca="1" si="1594"/>
        <v>#NAME?</v>
      </c>
      <c r="AC1512" s="105" t="e">
        <f t="shared" ca="1" si="1594"/>
        <v>#NAME?</v>
      </c>
      <c r="AD1512" s="107">
        <f t="shared" si="1559"/>
        <v>0</v>
      </c>
      <c r="AE1512" s="107" t="str">
        <f t="shared" si="1499"/>
        <v/>
      </c>
      <c r="AF1512" s="107">
        <f t="shared" si="1560"/>
        <v>0</v>
      </c>
      <c r="AG1512" s="107">
        <f t="shared" si="1561"/>
        <v>0</v>
      </c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</row>
    <row r="1513" spans="1:47" ht="24" customHeight="1" x14ac:dyDescent="0.3">
      <c r="A1513" s="46">
        <v>1511</v>
      </c>
      <c r="B1513" s="107"/>
      <c r="C1513" s="107"/>
      <c r="D1513" s="102" t="str">
        <f t="array" ref="D1513">IFERROR(
  LOOKUP(2, 1/((TRIM(IMS!$E$8:$E$4000)=TRIM(IMS!$E1513))*(IMS!$C$8:$C$4000&lt;IMS!$C1513)),
         IMS!$C$8:$C$4000),
"")</f>
        <v/>
      </c>
      <c r="E1513" s="107"/>
      <c r="F1513" s="107"/>
      <c r="G1513" s="104" t="str">
        <f t="shared" ca="1" si="1550"/>
        <v/>
      </c>
      <c r="H1513" s="124" t="str">
        <f t="shared" ca="1" si="1467"/>
        <v/>
      </c>
      <c r="I1513" s="128"/>
      <c r="J1513" s="105" t="e">
        <f t="shared" ca="1" si="1551"/>
        <v>#NAME?</v>
      </c>
      <c r="K1513" s="105"/>
      <c r="L1513" s="105"/>
      <c r="M1513" s="107"/>
      <c r="N1513" s="107"/>
      <c r="O1513" s="105"/>
      <c r="P1513" s="106"/>
      <c r="Q1513" s="137"/>
      <c r="R1513" s="137"/>
      <c r="S1513" s="107"/>
      <c r="T1513" s="106"/>
      <c r="U1513" s="106"/>
      <c r="V1513" s="107"/>
      <c r="W1513" s="107"/>
      <c r="X1513" s="107" t="str">
        <f t="shared" si="1496"/>
        <v/>
      </c>
      <c r="Y1513" s="105" t="e">
        <f t="shared" ref="Y1513:AC1513" ca="1" si="1595">TRIM(SUBSTITUTE(SUBSTITUTE(OFFSET($Q1513,0,COLUMN()-COLUMN($AL$1)),CHAR(160)," "),_xludf.UNICHAR(8239)," "))</f>
        <v>#NAME?</v>
      </c>
      <c r="Z1513" s="105" t="e">
        <f t="shared" ca="1" si="1595"/>
        <v>#NAME?</v>
      </c>
      <c r="AA1513" s="105" t="e">
        <f t="shared" ca="1" si="1595"/>
        <v>#NAME?</v>
      </c>
      <c r="AB1513" s="105" t="e">
        <f t="shared" ca="1" si="1595"/>
        <v>#NAME?</v>
      </c>
      <c r="AC1513" s="105" t="e">
        <f t="shared" ca="1" si="1595"/>
        <v>#NAME?</v>
      </c>
      <c r="AD1513" s="107">
        <f t="shared" si="1559"/>
        <v>0</v>
      </c>
      <c r="AE1513" s="107" t="str">
        <f t="shared" si="1499"/>
        <v/>
      </c>
      <c r="AF1513" s="107">
        <f t="shared" si="1560"/>
        <v>0</v>
      </c>
      <c r="AG1513" s="107">
        <f t="shared" si="1561"/>
        <v>0</v>
      </c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</row>
    <row r="1514" spans="1:47" ht="24" customHeight="1" x14ac:dyDescent="0.3">
      <c r="A1514" s="46">
        <v>1512</v>
      </c>
      <c r="B1514" s="107"/>
      <c r="C1514" s="107"/>
      <c r="D1514" s="102" t="str">
        <f t="array" ref="D1514">IFERROR(
  LOOKUP(2, 1/((TRIM(IMS!$E$8:$E$4000)=TRIM(IMS!$E1514))*(IMS!$C$8:$C$4000&lt;IMS!$C1514)),
         IMS!$C$8:$C$4000),
"")</f>
        <v/>
      </c>
      <c r="E1514" s="107"/>
      <c r="F1514" s="107"/>
      <c r="G1514" s="104" t="str">
        <f t="shared" ca="1" si="1550"/>
        <v/>
      </c>
      <c r="H1514" s="124" t="str">
        <f t="shared" ca="1" si="1467"/>
        <v/>
      </c>
      <c r="I1514" s="128"/>
      <c r="J1514" s="105" t="e">
        <f t="shared" ca="1" si="1551"/>
        <v>#NAME?</v>
      </c>
      <c r="K1514" s="105"/>
      <c r="L1514" s="105"/>
      <c r="M1514" s="107"/>
      <c r="N1514" s="107"/>
      <c r="O1514" s="105"/>
      <c r="P1514" s="106"/>
      <c r="Q1514" s="137"/>
      <c r="R1514" s="137"/>
      <c r="S1514" s="107"/>
      <c r="T1514" s="106"/>
      <c r="U1514" s="106"/>
      <c r="V1514" s="107"/>
      <c r="W1514" s="107"/>
      <c r="X1514" s="107" t="str">
        <f t="shared" si="1496"/>
        <v/>
      </c>
      <c r="Y1514" s="105" t="e">
        <f t="shared" ref="Y1514:AC1514" ca="1" si="1596">TRIM(SUBSTITUTE(SUBSTITUTE(OFFSET($Q1514,0,COLUMN()-COLUMN($AL$1)),CHAR(160)," "),_xludf.UNICHAR(8239)," "))</f>
        <v>#NAME?</v>
      </c>
      <c r="Z1514" s="105" t="e">
        <f t="shared" ca="1" si="1596"/>
        <v>#NAME?</v>
      </c>
      <c r="AA1514" s="105" t="e">
        <f t="shared" ca="1" si="1596"/>
        <v>#NAME?</v>
      </c>
      <c r="AB1514" s="105" t="e">
        <f t="shared" ca="1" si="1596"/>
        <v>#NAME?</v>
      </c>
      <c r="AC1514" s="105" t="e">
        <f t="shared" ca="1" si="1596"/>
        <v>#NAME?</v>
      </c>
      <c r="AD1514" s="107">
        <f t="shared" si="1559"/>
        <v>0</v>
      </c>
      <c r="AE1514" s="107" t="str">
        <f t="shared" si="1499"/>
        <v/>
      </c>
      <c r="AF1514" s="107">
        <f t="shared" si="1560"/>
        <v>0</v>
      </c>
      <c r="AG1514" s="107">
        <f t="shared" si="1561"/>
        <v>0</v>
      </c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</row>
    <row r="1515" spans="1:47" ht="24" customHeight="1" x14ac:dyDescent="0.3">
      <c r="A1515" s="46">
        <v>1513</v>
      </c>
      <c r="B1515" s="107"/>
      <c r="C1515" s="107"/>
      <c r="D1515" s="102" t="str">
        <f t="array" ref="D1515">IFERROR(
  LOOKUP(2, 1/((TRIM(IMS!$E$8:$E$4000)=TRIM(IMS!$E1515))*(IMS!$C$8:$C$4000&lt;IMS!$C1515)),
         IMS!$C$8:$C$4000),
"")</f>
        <v/>
      </c>
      <c r="E1515" s="107"/>
      <c r="F1515" s="107"/>
      <c r="G1515" s="104" t="str">
        <f t="shared" ca="1" si="1550"/>
        <v/>
      </c>
      <c r="H1515" s="124" t="str">
        <f t="shared" ca="1" si="1467"/>
        <v/>
      </c>
      <c r="I1515" s="128"/>
      <c r="J1515" s="105" t="e">
        <f t="shared" ca="1" si="1551"/>
        <v>#NAME?</v>
      </c>
      <c r="K1515" s="105"/>
      <c r="L1515" s="105"/>
      <c r="M1515" s="107"/>
      <c r="N1515" s="107"/>
      <c r="O1515" s="105"/>
      <c r="P1515" s="106"/>
      <c r="Q1515" s="137"/>
      <c r="R1515" s="137"/>
      <c r="S1515" s="107"/>
      <c r="T1515" s="106"/>
      <c r="U1515" s="106"/>
      <c r="V1515" s="107"/>
      <c r="W1515" s="107"/>
      <c r="X1515" s="107" t="str">
        <f t="shared" si="1496"/>
        <v/>
      </c>
      <c r="Y1515" s="105" t="e">
        <f t="shared" ref="Y1515:AC1515" ca="1" si="1597">TRIM(SUBSTITUTE(SUBSTITUTE(OFFSET($Q1515,0,COLUMN()-COLUMN($AL$1)),CHAR(160)," "),_xludf.UNICHAR(8239)," "))</f>
        <v>#NAME?</v>
      </c>
      <c r="Z1515" s="105" t="e">
        <f t="shared" ca="1" si="1597"/>
        <v>#NAME?</v>
      </c>
      <c r="AA1515" s="105" t="e">
        <f t="shared" ca="1" si="1597"/>
        <v>#NAME?</v>
      </c>
      <c r="AB1515" s="105" t="e">
        <f t="shared" ca="1" si="1597"/>
        <v>#NAME?</v>
      </c>
      <c r="AC1515" s="105" t="e">
        <f t="shared" ca="1" si="1597"/>
        <v>#NAME?</v>
      </c>
      <c r="AD1515" s="107">
        <f t="shared" si="1559"/>
        <v>0</v>
      </c>
      <c r="AE1515" s="107" t="str">
        <f t="shared" si="1499"/>
        <v/>
      </c>
      <c r="AF1515" s="107">
        <f t="shared" si="1560"/>
        <v>0</v>
      </c>
      <c r="AG1515" s="107">
        <f t="shared" si="1561"/>
        <v>0</v>
      </c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</row>
    <row r="1516" spans="1:47" ht="24" customHeight="1" x14ac:dyDescent="0.3">
      <c r="A1516" s="46">
        <v>1514</v>
      </c>
      <c r="B1516" s="107"/>
      <c r="C1516" s="107"/>
      <c r="D1516" s="102" t="str">
        <f t="array" ref="D1516">IFERROR(
  LOOKUP(2, 1/((TRIM(IMS!$E$8:$E$4000)=TRIM(IMS!$E1516))*(IMS!$C$8:$C$4000&lt;IMS!$C1516)),
         IMS!$C$8:$C$4000),
"")</f>
        <v/>
      </c>
      <c r="E1516" s="107"/>
      <c r="F1516" s="107"/>
      <c r="G1516" s="104" t="str">
        <f t="shared" ca="1" si="1550"/>
        <v/>
      </c>
      <c r="H1516" s="124" t="str">
        <f t="shared" ca="1" si="1467"/>
        <v/>
      </c>
      <c r="I1516" s="128"/>
      <c r="J1516" s="105" t="e">
        <f t="shared" ca="1" si="1551"/>
        <v>#NAME?</v>
      </c>
      <c r="K1516" s="105"/>
      <c r="L1516" s="105"/>
      <c r="M1516" s="107"/>
      <c r="N1516" s="107"/>
      <c r="O1516" s="105"/>
      <c r="P1516" s="106"/>
      <c r="Q1516" s="137"/>
      <c r="R1516" s="137"/>
      <c r="S1516" s="107"/>
      <c r="T1516" s="106"/>
      <c r="U1516" s="106"/>
      <c r="V1516" s="107"/>
      <c r="W1516" s="107"/>
      <c r="X1516" s="107" t="str">
        <f t="shared" si="1496"/>
        <v/>
      </c>
      <c r="Y1516" s="105" t="e">
        <f t="shared" ref="Y1516:AC1516" ca="1" si="1598">TRIM(SUBSTITUTE(SUBSTITUTE(OFFSET($Q1516,0,COLUMN()-COLUMN($AL$1)),CHAR(160)," "),_xludf.UNICHAR(8239)," "))</f>
        <v>#NAME?</v>
      </c>
      <c r="Z1516" s="105" t="e">
        <f t="shared" ca="1" si="1598"/>
        <v>#NAME?</v>
      </c>
      <c r="AA1516" s="105" t="e">
        <f t="shared" ca="1" si="1598"/>
        <v>#NAME?</v>
      </c>
      <c r="AB1516" s="105" t="e">
        <f t="shared" ca="1" si="1598"/>
        <v>#NAME?</v>
      </c>
      <c r="AC1516" s="105" t="e">
        <f t="shared" ca="1" si="1598"/>
        <v>#NAME?</v>
      </c>
      <c r="AD1516" s="107">
        <f t="shared" si="1559"/>
        <v>0</v>
      </c>
      <c r="AE1516" s="107" t="str">
        <f t="shared" si="1499"/>
        <v/>
      </c>
      <c r="AF1516" s="107">
        <f t="shared" si="1560"/>
        <v>0</v>
      </c>
      <c r="AG1516" s="107">
        <f t="shared" si="1561"/>
        <v>0</v>
      </c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</row>
    <row r="1517" spans="1:47" ht="24" customHeight="1" x14ac:dyDescent="0.3">
      <c r="A1517" s="46">
        <v>1515</v>
      </c>
      <c r="B1517" s="107"/>
      <c r="C1517" s="107"/>
      <c r="D1517" s="102" t="str">
        <f t="array" ref="D1517">IFERROR(
  LOOKUP(2, 1/((TRIM(IMS!$E$8:$E$4000)=TRIM(IMS!$E1517))*(IMS!$C$8:$C$4000&lt;IMS!$C1517)),
         IMS!$C$8:$C$4000),
"")</f>
        <v/>
      </c>
      <c r="E1517" s="107"/>
      <c r="F1517" s="107"/>
      <c r="G1517" s="104" t="str">
        <f t="shared" ca="1" si="1550"/>
        <v/>
      </c>
      <c r="H1517" s="124" t="str">
        <f t="shared" ca="1" si="1467"/>
        <v/>
      </c>
      <c r="I1517" s="128"/>
      <c r="J1517" s="105" t="e">
        <f t="shared" ca="1" si="1551"/>
        <v>#NAME?</v>
      </c>
      <c r="K1517" s="105"/>
      <c r="L1517" s="105"/>
      <c r="M1517" s="107"/>
      <c r="N1517" s="107"/>
      <c r="O1517" s="105"/>
      <c r="P1517" s="106"/>
      <c r="Q1517" s="137"/>
      <c r="R1517" s="137"/>
      <c r="S1517" s="107"/>
      <c r="T1517" s="106"/>
      <c r="U1517" s="106"/>
      <c r="V1517" s="107"/>
      <c r="W1517" s="107"/>
      <c r="X1517" s="107" t="str">
        <f t="shared" si="1496"/>
        <v/>
      </c>
      <c r="Y1517" s="105" t="e">
        <f t="shared" ref="Y1517:AC1517" ca="1" si="1599">TRIM(SUBSTITUTE(SUBSTITUTE(OFFSET($Q1517,0,COLUMN()-COLUMN($AL$1)),CHAR(160)," "),_xludf.UNICHAR(8239)," "))</f>
        <v>#NAME?</v>
      </c>
      <c r="Z1517" s="105" t="e">
        <f t="shared" ca="1" si="1599"/>
        <v>#NAME?</v>
      </c>
      <c r="AA1517" s="105" t="e">
        <f t="shared" ca="1" si="1599"/>
        <v>#NAME?</v>
      </c>
      <c r="AB1517" s="105" t="e">
        <f t="shared" ca="1" si="1599"/>
        <v>#NAME?</v>
      </c>
      <c r="AC1517" s="105" t="e">
        <f t="shared" ca="1" si="1599"/>
        <v>#NAME?</v>
      </c>
      <c r="AD1517" s="107">
        <f t="shared" si="1559"/>
        <v>0</v>
      </c>
      <c r="AE1517" s="107" t="str">
        <f t="shared" si="1499"/>
        <v/>
      </c>
      <c r="AF1517" s="107">
        <f t="shared" si="1560"/>
        <v>0</v>
      </c>
      <c r="AG1517" s="107">
        <f t="shared" si="1561"/>
        <v>0</v>
      </c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</row>
    <row r="1518" spans="1:47" ht="24" customHeight="1" x14ac:dyDescent="0.3">
      <c r="A1518" s="46">
        <v>1516</v>
      </c>
      <c r="B1518" s="107"/>
      <c r="C1518" s="107"/>
      <c r="D1518" s="102" t="str">
        <f t="array" ref="D1518">IFERROR(
  LOOKUP(2, 1/((TRIM(IMS!$E$8:$E$4000)=TRIM(IMS!$E1518))*(IMS!$C$8:$C$4000&lt;IMS!$C1518)),
         IMS!$C$8:$C$4000),
"")</f>
        <v/>
      </c>
      <c r="E1518" s="107"/>
      <c r="F1518" s="107"/>
      <c r="G1518" s="104" t="str">
        <f t="shared" ca="1" si="1550"/>
        <v/>
      </c>
      <c r="H1518" s="124" t="str">
        <f t="shared" ca="1" si="1467"/>
        <v/>
      </c>
      <c r="I1518" s="128"/>
      <c r="J1518" s="105" t="e">
        <f t="shared" ca="1" si="1551"/>
        <v>#NAME?</v>
      </c>
      <c r="K1518" s="105"/>
      <c r="L1518" s="105"/>
      <c r="M1518" s="107"/>
      <c r="N1518" s="107"/>
      <c r="O1518" s="105"/>
      <c r="P1518" s="106"/>
      <c r="Q1518" s="137"/>
      <c r="R1518" s="137"/>
      <c r="S1518" s="107"/>
      <c r="T1518" s="106"/>
      <c r="U1518" s="106"/>
      <c r="V1518" s="107"/>
      <c r="W1518" s="107"/>
      <c r="X1518" s="107" t="str">
        <f t="shared" si="1496"/>
        <v/>
      </c>
      <c r="Y1518" s="105" t="e">
        <f t="shared" ref="Y1518:AC1518" ca="1" si="1600">TRIM(SUBSTITUTE(SUBSTITUTE(OFFSET($Q1518,0,COLUMN()-COLUMN($AL$1)),CHAR(160)," "),_xludf.UNICHAR(8239)," "))</f>
        <v>#NAME?</v>
      </c>
      <c r="Z1518" s="105" t="e">
        <f t="shared" ca="1" si="1600"/>
        <v>#NAME?</v>
      </c>
      <c r="AA1518" s="105" t="e">
        <f t="shared" ca="1" si="1600"/>
        <v>#NAME?</v>
      </c>
      <c r="AB1518" s="105" t="e">
        <f t="shared" ca="1" si="1600"/>
        <v>#NAME?</v>
      </c>
      <c r="AC1518" s="105" t="e">
        <f t="shared" ca="1" si="1600"/>
        <v>#NAME?</v>
      </c>
      <c r="AD1518" s="107">
        <f t="shared" si="1559"/>
        <v>0</v>
      </c>
      <c r="AE1518" s="107" t="str">
        <f t="shared" si="1499"/>
        <v/>
      </c>
      <c r="AF1518" s="107">
        <f t="shared" si="1560"/>
        <v>0</v>
      </c>
      <c r="AG1518" s="107">
        <f t="shared" si="1561"/>
        <v>0</v>
      </c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</row>
    <row r="1519" spans="1:47" ht="24" customHeight="1" x14ac:dyDescent="0.3">
      <c r="A1519" s="46">
        <v>1517</v>
      </c>
      <c r="B1519" s="107"/>
      <c r="C1519" s="107"/>
      <c r="D1519" s="102" t="str">
        <f t="array" ref="D1519">IFERROR(
  LOOKUP(2, 1/((TRIM(IMS!$E$8:$E$4000)=TRIM(IMS!$E1519))*(IMS!$C$8:$C$4000&lt;IMS!$C1519)),
         IMS!$C$8:$C$4000),
"")</f>
        <v/>
      </c>
      <c r="E1519" s="107"/>
      <c r="F1519" s="107"/>
      <c r="G1519" s="104" t="str">
        <f t="shared" ca="1" si="1550"/>
        <v/>
      </c>
      <c r="H1519" s="124" t="str">
        <f t="shared" ca="1" si="1467"/>
        <v/>
      </c>
      <c r="I1519" s="128"/>
      <c r="J1519" s="105" t="e">
        <f t="shared" ca="1" si="1551"/>
        <v>#NAME?</v>
      </c>
      <c r="K1519" s="105"/>
      <c r="L1519" s="105"/>
      <c r="M1519" s="107"/>
      <c r="N1519" s="107"/>
      <c r="O1519" s="105"/>
      <c r="P1519" s="106"/>
      <c r="Q1519" s="137"/>
      <c r="R1519" s="137"/>
      <c r="S1519" s="107"/>
      <c r="T1519" s="106"/>
      <c r="U1519" s="106"/>
      <c r="V1519" s="107"/>
      <c r="W1519" s="107"/>
      <c r="X1519" s="107" t="str">
        <f t="shared" si="1496"/>
        <v/>
      </c>
      <c r="Y1519" s="105" t="e">
        <f t="shared" ref="Y1519:AC1519" ca="1" si="1601">TRIM(SUBSTITUTE(SUBSTITUTE(OFFSET($Q1519,0,COLUMN()-COLUMN($AL$1)),CHAR(160)," "),_xludf.UNICHAR(8239)," "))</f>
        <v>#NAME?</v>
      </c>
      <c r="Z1519" s="105" t="e">
        <f t="shared" ca="1" si="1601"/>
        <v>#NAME?</v>
      </c>
      <c r="AA1519" s="105" t="e">
        <f t="shared" ca="1" si="1601"/>
        <v>#NAME?</v>
      </c>
      <c r="AB1519" s="105" t="e">
        <f t="shared" ca="1" si="1601"/>
        <v>#NAME?</v>
      </c>
      <c r="AC1519" s="105" t="e">
        <f t="shared" ca="1" si="1601"/>
        <v>#NAME?</v>
      </c>
      <c r="AD1519" s="107">
        <f t="shared" si="1559"/>
        <v>0</v>
      </c>
      <c r="AE1519" s="107" t="str">
        <f t="shared" si="1499"/>
        <v/>
      </c>
      <c r="AF1519" s="107">
        <f t="shared" si="1560"/>
        <v>0</v>
      </c>
      <c r="AG1519" s="107">
        <f t="shared" si="1561"/>
        <v>0</v>
      </c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</row>
    <row r="1520" spans="1:47" ht="24" customHeight="1" x14ac:dyDescent="0.3">
      <c r="A1520" s="46">
        <v>1518</v>
      </c>
      <c r="B1520" s="107"/>
      <c r="C1520" s="107"/>
      <c r="D1520" s="102" t="str">
        <f t="array" ref="D1520">IFERROR(
  LOOKUP(2, 1/((TRIM(IMS!$E$8:$E$4000)=TRIM(IMS!$E1520))*(IMS!$C$8:$C$4000&lt;IMS!$C1520)),
         IMS!$C$8:$C$4000),
"")</f>
        <v/>
      </c>
      <c r="E1520" s="107"/>
      <c r="F1520" s="107"/>
      <c r="G1520" s="104" t="str">
        <f t="shared" ca="1" si="1550"/>
        <v/>
      </c>
      <c r="H1520" s="124" t="str">
        <f t="shared" ca="1" si="1467"/>
        <v/>
      </c>
      <c r="I1520" s="128"/>
      <c r="J1520" s="105" t="e">
        <f t="shared" ca="1" si="1551"/>
        <v>#NAME?</v>
      </c>
      <c r="K1520" s="105"/>
      <c r="L1520" s="105"/>
      <c r="M1520" s="107"/>
      <c r="N1520" s="107"/>
      <c r="O1520" s="105"/>
      <c r="P1520" s="106"/>
      <c r="Q1520" s="137"/>
      <c r="R1520" s="137"/>
      <c r="S1520" s="107"/>
      <c r="T1520" s="106"/>
      <c r="U1520" s="106"/>
      <c r="V1520" s="107"/>
      <c r="W1520" s="107"/>
      <c r="X1520" s="107" t="str">
        <f t="shared" si="1496"/>
        <v/>
      </c>
      <c r="Y1520" s="105" t="e">
        <f t="shared" ref="Y1520:AC1520" ca="1" si="1602">TRIM(SUBSTITUTE(SUBSTITUTE(OFFSET($Q1520,0,COLUMN()-COLUMN($AL$1)),CHAR(160)," "),_xludf.UNICHAR(8239)," "))</f>
        <v>#NAME?</v>
      </c>
      <c r="Z1520" s="105" t="e">
        <f t="shared" ca="1" si="1602"/>
        <v>#NAME?</v>
      </c>
      <c r="AA1520" s="105" t="e">
        <f t="shared" ca="1" si="1602"/>
        <v>#NAME?</v>
      </c>
      <c r="AB1520" s="105" t="e">
        <f t="shared" ca="1" si="1602"/>
        <v>#NAME?</v>
      </c>
      <c r="AC1520" s="105" t="e">
        <f t="shared" ca="1" si="1602"/>
        <v>#NAME?</v>
      </c>
      <c r="AD1520" s="107">
        <f t="shared" si="1559"/>
        <v>0</v>
      </c>
      <c r="AE1520" s="107" t="str">
        <f t="shared" si="1499"/>
        <v/>
      </c>
      <c r="AF1520" s="107">
        <f t="shared" si="1560"/>
        <v>0</v>
      </c>
      <c r="AG1520" s="107">
        <f t="shared" si="1561"/>
        <v>0</v>
      </c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</row>
    <row r="1521" spans="1:47" ht="24" customHeight="1" x14ac:dyDescent="0.3">
      <c r="A1521" s="46">
        <v>1519</v>
      </c>
      <c r="B1521" s="107"/>
      <c r="C1521" s="107"/>
      <c r="D1521" s="102" t="str">
        <f t="array" ref="D1521">IFERROR(
  LOOKUP(2, 1/((TRIM(IMS!$E$8:$E$4000)=TRIM(IMS!$E1521))*(IMS!$C$8:$C$4000&lt;IMS!$C1521)),
         IMS!$C$8:$C$4000),
"")</f>
        <v/>
      </c>
      <c r="E1521" s="107"/>
      <c r="F1521" s="107"/>
      <c r="G1521" s="104" t="str">
        <f t="shared" ca="1" si="1550"/>
        <v/>
      </c>
      <c r="H1521" s="124" t="str">
        <f t="shared" ca="1" si="1467"/>
        <v/>
      </c>
      <c r="I1521" s="128"/>
      <c r="J1521" s="105" t="e">
        <f t="shared" ca="1" si="1551"/>
        <v>#NAME?</v>
      </c>
      <c r="K1521" s="105"/>
      <c r="L1521" s="105"/>
      <c r="M1521" s="107"/>
      <c r="N1521" s="107"/>
      <c r="O1521" s="105"/>
      <c r="P1521" s="106"/>
      <c r="Q1521" s="137"/>
      <c r="R1521" s="137"/>
      <c r="S1521" s="107"/>
      <c r="T1521" s="106"/>
      <c r="U1521" s="106"/>
      <c r="V1521" s="107"/>
      <c r="W1521" s="107"/>
      <c r="X1521" s="107" t="str">
        <f t="shared" si="1496"/>
        <v/>
      </c>
      <c r="Y1521" s="105" t="e">
        <f t="shared" ref="Y1521:AC1521" ca="1" si="1603">TRIM(SUBSTITUTE(SUBSTITUTE(OFFSET($Q1521,0,COLUMN()-COLUMN($AL$1)),CHAR(160)," "),_xludf.UNICHAR(8239)," "))</f>
        <v>#NAME?</v>
      </c>
      <c r="Z1521" s="105" t="e">
        <f t="shared" ca="1" si="1603"/>
        <v>#NAME?</v>
      </c>
      <c r="AA1521" s="105" t="e">
        <f t="shared" ca="1" si="1603"/>
        <v>#NAME?</v>
      </c>
      <c r="AB1521" s="105" t="e">
        <f t="shared" ca="1" si="1603"/>
        <v>#NAME?</v>
      </c>
      <c r="AC1521" s="105" t="e">
        <f t="shared" ca="1" si="1603"/>
        <v>#NAME?</v>
      </c>
      <c r="AD1521" s="107">
        <f t="shared" si="1559"/>
        <v>0</v>
      </c>
      <c r="AE1521" s="107" t="str">
        <f t="shared" si="1499"/>
        <v/>
      </c>
      <c r="AF1521" s="107">
        <f t="shared" si="1560"/>
        <v>0</v>
      </c>
      <c r="AG1521" s="107">
        <f t="shared" si="1561"/>
        <v>0</v>
      </c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</row>
    <row r="1522" spans="1:47" ht="24" customHeight="1" x14ac:dyDescent="0.3">
      <c r="A1522" s="46">
        <v>1520</v>
      </c>
      <c r="B1522" s="107"/>
      <c r="C1522" s="107"/>
      <c r="D1522" s="102" t="str">
        <f t="array" ref="D1522">IFERROR(
  LOOKUP(2, 1/((TRIM(IMS!$E$8:$E$4000)=TRIM(IMS!$E1522))*(IMS!$C$8:$C$4000&lt;IMS!$C1522)),
         IMS!$C$8:$C$4000),
"")</f>
        <v/>
      </c>
      <c r="E1522" s="107"/>
      <c r="F1522" s="107"/>
      <c r="G1522" s="104" t="str">
        <f t="shared" ca="1" si="1550"/>
        <v/>
      </c>
      <c r="H1522" s="124" t="str">
        <f t="shared" ca="1" si="1467"/>
        <v/>
      </c>
      <c r="I1522" s="128"/>
      <c r="J1522" s="105" t="e">
        <f t="shared" ca="1" si="1551"/>
        <v>#NAME?</v>
      </c>
      <c r="K1522" s="105"/>
      <c r="L1522" s="105"/>
      <c r="M1522" s="107"/>
      <c r="N1522" s="107"/>
      <c r="O1522" s="105"/>
      <c r="P1522" s="106"/>
      <c r="Q1522" s="137"/>
      <c r="R1522" s="137"/>
      <c r="S1522" s="107"/>
      <c r="T1522" s="106"/>
      <c r="U1522" s="106"/>
      <c r="V1522" s="107"/>
      <c r="W1522" s="107"/>
      <c r="X1522" s="107" t="str">
        <f t="shared" si="1496"/>
        <v/>
      </c>
      <c r="Y1522" s="105" t="e">
        <f t="shared" ref="Y1522:AC1522" ca="1" si="1604">TRIM(SUBSTITUTE(SUBSTITUTE(OFFSET($Q1522,0,COLUMN()-COLUMN($AL$1)),CHAR(160)," "),_xludf.UNICHAR(8239)," "))</f>
        <v>#NAME?</v>
      </c>
      <c r="Z1522" s="105" t="e">
        <f t="shared" ca="1" si="1604"/>
        <v>#NAME?</v>
      </c>
      <c r="AA1522" s="105" t="e">
        <f t="shared" ca="1" si="1604"/>
        <v>#NAME?</v>
      </c>
      <c r="AB1522" s="105" t="e">
        <f t="shared" ca="1" si="1604"/>
        <v>#NAME?</v>
      </c>
      <c r="AC1522" s="105" t="e">
        <f t="shared" ca="1" si="1604"/>
        <v>#NAME?</v>
      </c>
      <c r="AD1522" s="107">
        <f t="shared" si="1559"/>
        <v>0</v>
      </c>
      <c r="AE1522" s="107" t="str">
        <f t="shared" si="1499"/>
        <v/>
      </c>
      <c r="AF1522" s="107">
        <f t="shared" si="1560"/>
        <v>0</v>
      </c>
      <c r="AG1522" s="107">
        <f t="shared" si="1561"/>
        <v>0</v>
      </c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</row>
    <row r="1523" spans="1:47" ht="24" customHeight="1" x14ac:dyDescent="0.3">
      <c r="A1523" s="46">
        <v>1521</v>
      </c>
      <c r="B1523" s="107"/>
      <c r="C1523" s="107"/>
      <c r="D1523" s="102" t="str">
        <f t="array" ref="D1523">IFERROR(
  LOOKUP(2, 1/((TRIM(IMS!$E$8:$E$4000)=TRIM(IMS!$E1523))*(IMS!$C$8:$C$4000&lt;IMS!$C1523)),
         IMS!$C$8:$C$4000),
"")</f>
        <v/>
      </c>
      <c r="E1523" s="107"/>
      <c r="F1523" s="107"/>
      <c r="G1523" s="104" t="str">
        <f t="shared" ca="1" si="1550"/>
        <v/>
      </c>
      <c r="H1523" s="124" t="str">
        <f t="shared" ca="1" si="1467"/>
        <v/>
      </c>
      <c r="I1523" s="128"/>
      <c r="J1523" s="105" t="e">
        <f t="shared" ca="1" si="1551"/>
        <v>#NAME?</v>
      </c>
      <c r="K1523" s="105"/>
      <c r="L1523" s="105"/>
      <c r="M1523" s="107"/>
      <c r="N1523" s="107"/>
      <c r="O1523" s="105"/>
      <c r="P1523" s="106"/>
      <c r="Q1523" s="137"/>
      <c r="R1523" s="137"/>
      <c r="S1523" s="107"/>
      <c r="T1523" s="106"/>
      <c r="U1523" s="106"/>
      <c r="V1523" s="107"/>
      <c r="W1523" s="107"/>
      <c r="X1523" s="107" t="str">
        <f t="shared" si="1496"/>
        <v/>
      </c>
      <c r="Y1523" s="105" t="e">
        <f t="shared" ref="Y1523:AC1523" ca="1" si="1605">TRIM(SUBSTITUTE(SUBSTITUTE(OFFSET($Q1523,0,COLUMN()-COLUMN($AL$1)),CHAR(160)," "),_xludf.UNICHAR(8239)," "))</f>
        <v>#NAME?</v>
      </c>
      <c r="Z1523" s="105" t="e">
        <f t="shared" ca="1" si="1605"/>
        <v>#NAME?</v>
      </c>
      <c r="AA1523" s="105" t="e">
        <f t="shared" ca="1" si="1605"/>
        <v>#NAME?</v>
      </c>
      <c r="AB1523" s="105" t="e">
        <f t="shared" ca="1" si="1605"/>
        <v>#NAME?</v>
      </c>
      <c r="AC1523" s="105" t="e">
        <f t="shared" ca="1" si="1605"/>
        <v>#NAME?</v>
      </c>
      <c r="AD1523" s="107">
        <f t="shared" si="1559"/>
        <v>0</v>
      </c>
      <c r="AE1523" s="107" t="str">
        <f t="shared" si="1499"/>
        <v/>
      </c>
      <c r="AF1523" s="107">
        <f t="shared" si="1560"/>
        <v>0</v>
      </c>
      <c r="AG1523" s="107">
        <f t="shared" si="1561"/>
        <v>0</v>
      </c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</row>
    <row r="1524" spans="1:47" ht="24" customHeight="1" x14ac:dyDescent="0.3">
      <c r="A1524" s="46">
        <v>1522</v>
      </c>
      <c r="B1524" s="107"/>
      <c r="C1524" s="107"/>
      <c r="D1524" s="102" t="str">
        <f t="array" ref="D1524">IFERROR(
  LOOKUP(2, 1/((TRIM(IMS!$E$8:$E$4000)=TRIM(IMS!$E1524))*(IMS!$C$8:$C$4000&lt;IMS!$C1524)),
         IMS!$C$8:$C$4000),
"")</f>
        <v/>
      </c>
      <c r="E1524" s="107"/>
      <c r="F1524" s="107"/>
      <c r="G1524" s="104" t="str">
        <f t="shared" ca="1" si="1550"/>
        <v/>
      </c>
      <c r="H1524" s="124" t="str">
        <f t="shared" ca="1" si="1467"/>
        <v/>
      </c>
      <c r="I1524" s="128"/>
      <c r="J1524" s="105" t="e">
        <f t="shared" ca="1" si="1551"/>
        <v>#NAME?</v>
      </c>
      <c r="K1524" s="105"/>
      <c r="L1524" s="105"/>
      <c r="M1524" s="107"/>
      <c r="N1524" s="107"/>
      <c r="O1524" s="105"/>
      <c r="P1524" s="106"/>
      <c r="Q1524" s="137"/>
      <c r="R1524" s="137"/>
      <c r="S1524" s="107"/>
      <c r="T1524" s="106"/>
      <c r="U1524" s="106"/>
      <c r="V1524" s="107"/>
      <c r="W1524" s="107"/>
      <c r="X1524" s="107" t="str">
        <f t="shared" si="1496"/>
        <v/>
      </c>
      <c r="Y1524" s="105" t="e">
        <f t="shared" ref="Y1524:AC1524" ca="1" si="1606">TRIM(SUBSTITUTE(SUBSTITUTE(OFFSET($Q1524,0,COLUMN()-COLUMN($AL$1)),CHAR(160)," "),_xludf.UNICHAR(8239)," "))</f>
        <v>#NAME?</v>
      </c>
      <c r="Z1524" s="105" t="e">
        <f t="shared" ca="1" si="1606"/>
        <v>#NAME?</v>
      </c>
      <c r="AA1524" s="105" t="e">
        <f t="shared" ca="1" si="1606"/>
        <v>#NAME?</v>
      </c>
      <c r="AB1524" s="105" t="e">
        <f t="shared" ca="1" si="1606"/>
        <v>#NAME?</v>
      </c>
      <c r="AC1524" s="105" t="e">
        <f t="shared" ca="1" si="1606"/>
        <v>#NAME?</v>
      </c>
      <c r="AD1524" s="107">
        <f t="shared" si="1559"/>
        <v>0</v>
      </c>
      <c r="AE1524" s="107" t="str">
        <f t="shared" si="1499"/>
        <v/>
      </c>
      <c r="AF1524" s="107">
        <f t="shared" si="1560"/>
        <v>0</v>
      </c>
      <c r="AG1524" s="107">
        <f t="shared" si="1561"/>
        <v>0</v>
      </c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</row>
    <row r="1525" spans="1:47" ht="24" customHeight="1" x14ac:dyDescent="0.3">
      <c r="A1525" s="46">
        <v>1523</v>
      </c>
      <c r="B1525" s="107"/>
      <c r="C1525" s="107"/>
      <c r="D1525" s="102" t="str">
        <f t="array" ref="D1525">IFERROR(
  LOOKUP(2, 1/((TRIM(IMS!$E$8:$E$4000)=TRIM(IMS!$E1525))*(IMS!$C$8:$C$4000&lt;IMS!$C1525)),
         IMS!$C$8:$C$4000),
"")</f>
        <v/>
      </c>
      <c r="E1525" s="107"/>
      <c r="F1525" s="107"/>
      <c r="G1525" s="104" t="str">
        <f t="shared" ca="1" si="1550"/>
        <v/>
      </c>
      <c r="H1525" s="124" t="str">
        <f t="shared" ca="1" si="1467"/>
        <v/>
      </c>
      <c r="I1525" s="128"/>
      <c r="J1525" s="105" t="e">
        <f t="shared" ca="1" si="1551"/>
        <v>#NAME?</v>
      </c>
      <c r="K1525" s="105"/>
      <c r="L1525" s="105"/>
      <c r="M1525" s="107"/>
      <c r="N1525" s="107"/>
      <c r="O1525" s="105"/>
      <c r="P1525" s="106"/>
      <c r="Q1525" s="137"/>
      <c r="R1525" s="137"/>
      <c r="S1525" s="107"/>
      <c r="T1525" s="106"/>
      <c r="U1525" s="106"/>
      <c r="V1525" s="107"/>
      <c r="W1525" s="107"/>
      <c r="X1525" s="107" t="str">
        <f t="shared" si="1496"/>
        <v/>
      </c>
      <c r="Y1525" s="105" t="e">
        <f t="shared" ref="Y1525:AC1525" ca="1" si="1607">TRIM(SUBSTITUTE(SUBSTITUTE(OFFSET($Q1525,0,COLUMN()-COLUMN($AL$1)),CHAR(160)," "),_xludf.UNICHAR(8239)," "))</f>
        <v>#NAME?</v>
      </c>
      <c r="Z1525" s="105" t="e">
        <f t="shared" ca="1" si="1607"/>
        <v>#NAME?</v>
      </c>
      <c r="AA1525" s="105" t="e">
        <f t="shared" ca="1" si="1607"/>
        <v>#NAME?</v>
      </c>
      <c r="AB1525" s="105" t="e">
        <f t="shared" ca="1" si="1607"/>
        <v>#NAME?</v>
      </c>
      <c r="AC1525" s="105" t="e">
        <f t="shared" ca="1" si="1607"/>
        <v>#NAME?</v>
      </c>
      <c r="AD1525" s="107">
        <f t="shared" si="1559"/>
        <v>0</v>
      </c>
      <c r="AE1525" s="107" t="str">
        <f t="shared" si="1499"/>
        <v/>
      </c>
      <c r="AF1525" s="107">
        <f t="shared" si="1560"/>
        <v>0</v>
      </c>
      <c r="AG1525" s="107">
        <f t="shared" si="1561"/>
        <v>0</v>
      </c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</row>
    <row r="1526" spans="1:47" ht="24" customHeight="1" x14ac:dyDescent="0.3">
      <c r="A1526" s="46">
        <v>1524</v>
      </c>
      <c r="B1526" s="107"/>
      <c r="C1526" s="107"/>
      <c r="D1526" s="102" t="str">
        <f t="array" ref="D1526">IFERROR(
  LOOKUP(2, 1/((TRIM(IMS!$E$8:$E$4000)=TRIM(IMS!$E1526))*(IMS!$C$8:$C$4000&lt;IMS!$C1526)),
         IMS!$C$8:$C$4000),
"")</f>
        <v/>
      </c>
      <c r="E1526" s="107"/>
      <c r="F1526" s="107"/>
      <c r="G1526" s="104" t="str">
        <f t="shared" ca="1" si="1550"/>
        <v/>
      </c>
      <c r="H1526" s="124" t="str">
        <f t="shared" ca="1" si="1467"/>
        <v/>
      </c>
      <c r="I1526" s="128"/>
      <c r="J1526" s="105" t="e">
        <f t="shared" ca="1" si="1551"/>
        <v>#NAME?</v>
      </c>
      <c r="K1526" s="105"/>
      <c r="L1526" s="105"/>
      <c r="M1526" s="107"/>
      <c r="N1526" s="107"/>
      <c r="O1526" s="105"/>
      <c r="P1526" s="106"/>
      <c r="Q1526" s="137"/>
      <c r="R1526" s="137"/>
      <c r="S1526" s="107"/>
      <c r="T1526" s="106"/>
      <c r="U1526" s="106"/>
      <c r="V1526" s="107"/>
      <c r="W1526" s="107"/>
      <c r="X1526" s="107" t="str">
        <f t="shared" si="1496"/>
        <v/>
      </c>
      <c r="Y1526" s="105" t="e">
        <f t="shared" ref="Y1526:AC1526" ca="1" si="1608">TRIM(SUBSTITUTE(SUBSTITUTE(OFFSET($Q1526,0,COLUMN()-COLUMN($AL$1)),CHAR(160)," "),_xludf.UNICHAR(8239)," "))</f>
        <v>#NAME?</v>
      </c>
      <c r="Z1526" s="105" t="e">
        <f t="shared" ca="1" si="1608"/>
        <v>#NAME?</v>
      </c>
      <c r="AA1526" s="105" t="e">
        <f t="shared" ca="1" si="1608"/>
        <v>#NAME?</v>
      </c>
      <c r="AB1526" s="105" t="e">
        <f t="shared" ca="1" si="1608"/>
        <v>#NAME?</v>
      </c>
      <c r="AC1526" s="105" t="e">
        <f t="shared" ca="1" si="1608"/>
        <v>#NAME?</v>
      </c>
      <c r="AD1526" s="107">
        <f t="shared" si="1559"/>
        <v>0</v>
      </c>
      <c r="AE1526" s="107" t="str">
        <f t="shared" si="1499"/>
        <v/>
      </c>
      <c r="AF1526" s="107">
        <f t="shared" si="1560"/>
        <v>0</v>
      </c>
      <c r="AG1526" s="107">
        <f t="shared" si="1561"/>
        <v>0</v>
      </c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</row>
    <row r="1527" spans="1:47" ht="24" customHeight="1" x14ac:dyDescent="0.3">
      <c r="A1527" s="46">
        <v>1525</v>
      </c>
      <c r="B1527" s="107"/>
      <c r="C1527" s="107"/>
      <c r="D1527" s="102" t="str">
        <f t="array" ref="D1527">IFERROR(
  LOOKUP(2, 1/((TRIM(IMS!$E$8:$E$4000)=TRIM(IMS!$E1527))*(IMS!$C$8:$C$4000&lt;IMS!$C1527)),
         IMS!$C$8:$C$4000),
"")</f>
        <v/>
      </c>
      <c r="E1527" s="107"/>
      <c r="F1527" s="107"/>
      <c r="G1527" s="104" t="str">
        <f t="shared" ca="1" si="1550"/>
        <v/>
      </c>
      <c r="H1527" s="124" t="str">
        <f t="shared" ca="1" si="1467"/>
        <v/>
      </c>
      <c r="I1527" s="128"/>
      <c r="J1527" s="105" t="e">
        <f t="shared" ca="1" si="1551"/>
        <v>#NAME?</v>
      </c>
      <c r="K1527" s="105"/>
      <c r="L1527" s="105"/>
      <c r="M1527" s="107"/>
      <c r="N1527" s="107"/>
      <c r="O1527" s="105"/>
      <c r="P1527" s="106"/>
      <c r="Q1527" s="137"/>
      <c r="R1527" s="137"/>
      <c r="S1527" s="107"/>
      <c r="T1527" s="106"/>
      <c r="U1527" s="106"/>
      <c r="V1527" s="107"/>
      <c r="W1527" s="107"/>
      <c r="X1527" s="107" t="str">
        <f t="shared" si="1496"/>
        <v/>
      </c>
      <c r="Y1527" s="105" t="e">
        <f t="shared" ref="Y1527:AC1527" ca="1" si="1609">TRIM(SUBSTITUTE(SUBSTITUTE(OFFSET($Q1527,0,COLUMN()-COLUMN($AL$1)),CHAR(160)," "),_xludf.UNICHAR(8239)," "))</f>
        <v>#NAME?</v>
      </c>
      <c r="Z1527" s="105" t="e">
        <f t="shared" ca="1" si="1609"/>
        <v>#NAME?</v>
      </c>
      <c r="AA1527" s="105" t="e">
        <f t="shared" ca="1" si="1609"/>
        <v>#NAME?</v>
      </c>
      <c r="AB1527" s="105" t="e">
        <f t="shared" ca="1" si="1609"/>
        <v>#NAME?</v>
      </c>
      <c r="AC1527" s="105" t="e">
        <f t="shared" ca="1" si="1609"/>
        <v>#NAME?</v>
      </c>
      <c r="AD1527" s="107">
        <f t="shared" si="1559"/>
        <v>0</v>
      </c>
      <c r="AE1527" s="107" t="str">
        <f t="shared" si="1499"/>
        <v/>
      </c>
      <c r="AF1527" s="107">
        <f t="shared" si="1560"/>
        <v>0</v>
      </c>
      <c r="AG1527" s="107">
        <f t="shared" si="1561"/>
        <v>0</v>
      </c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</row>
    <row r="1528" spans="1:47" ht="24" customHeight="1" x14ac:dyDescent="0.3">
      <c r="A1528" s="46">
        <v>1526</v>
      </c>
      <c r="B1528" s="107"/>
      <c r="C1528" s="107"/>
      <c r="D1528" s="102" t="str">
        <f t="array" ref="D1528">IFERROR(
  LOOKUP(2, 1/((TRIM(IMS!$E$8:$E$4000)=TRIM(IMS!$E1528))*(IMS!$C$8:$C$4000&lt;IMS!$C1528)),
         IMS!$C$8:$C$4000),
"")</f>
        <v/>
      </c>
      <c r="E1528" s="107"/>
      <c r="F1528" s="107"/>
      <c r="G1528" s="104" t="str">
        <f t="shared" ca="1" si="1550"/>
        <v/>
      </c>
      <c r="H1528" s="124" t="str">
        <f t="shared" ca="1" si="1467"/>
        <v/>
      </c>
      <c r="I1528" s="128"/>
      <c r="J1528" s="105" t="e">
        <f t="shared" ca="1" si="1551"/>
        <v>#NAME?</v>
      </c>
      <c r="K1528" s="105"/>
      <c r="L1528" s="105"/>
      <c r="M1528" s="107"/>
      <c r="N1528" s="107"/>
      <c r="O1528" s="105"/>
      <c r="P1528" s="106"/>
      <c r="Q1528" s="137"/>
      <c r="R1528" s="137"/>
      <c r="S1528" s="107"/>
      <c r="T1528" s="106"/>
      <c r="U1528" s="106"/>
      <c r="V1528" s="107"/>
      <c r="W1528" s="107"/>
      <c r="X1528" s="107" t="str">
        <f t="shared" si="1496"/>
        <v/>
      </c>
      <c r="Y1528" s="105" t="e">
        <f t="shared" ref="Y1528:AC1528" ca="1" si="1610">TRIM(SUBSTITUTE(SUBSTITUTE(OFFSET($Q1528,0,COLUMN()-COLUMN($AL$1)),CHAR(160)," "),_xludf.UNICHAR(8239)," "))</f>
        <v>#NAME?</v>
      </c>
      <c r="Z1528" s="105" t="e">
        <f t="shared" ca="1" si="1610"/>
        <v>#NAME?</v>
      </c>
      <c r="AA1528" s="105" t="e">
        <f t="shared" ca="1" si="1610"/>
        <v>#NAME?</v>
      </c>
      <c r="AB1528" s="105" t="e">
        <f t="shared" ca="1" si="1610"/>
        <v>#NAME?</v>
      </c>
      <c r="AC1528" s="105" t="e">
        <f t="shared" ca="1" si="1610"/>
        <v>#NAME?</v>
      </c>
      <c r="AD1528" s="107">
        <f t="shared" si="1559"/>
        <v>0</v>
      </c>
      <c r="AE1528" s="107" t="str">
        <f t="shared" si="1499"/>
        <v/>
      </c>
      <c r="AF1528" s="107">
        <f t="shared" si="1560"/>
        <v>0</v>
      </c>
      <c r="AG1528" s="107">
        <f t="shared" si="1561"/>
        <v>0</v>
      </c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</row>
    <row r="1529" spans="1:47" ht="24" customHeight="1" x14ac:dyDescent="0.3">
      <c r="A1529" s="46">
        <v>1527</v>
      </c>
      <c r="B1529" s="107"/>
      <c r="C1529" s="107"/>
      <c r="D1529" s="102" t="str">
        <f t="array" ref="D1529">IFERROR(
  LOOKUP(2, 1/((TRIM(IMS!$E$8:$E$4000)=TRIM(IMS!$E1529))*(IMS!$C$8:$C$4000&lt;IMS!$C1529)),
         IMS!$C$8:$C$4000),
"")</f>
        <v/>
      </c>
      <c r="E1529" s="107"/>
      <c r="F1529" s="107"/>
      <c r="G1529" s="104" t="str">
        <f t="shared" ca="1" si="1550"/>
        <v/>
      </c>
      <c r="H1529" s="124" t="str">
        <f t="shared" ca="1" si="1467"/>
        <v/>
      </c>
      <c r="I1529" s="128"/>
      <c r="J1529" s="105" t="e">
        <f t="shared" ca="1" si="1551"/>
        <v>#NAME?</v>
      </c>
      <c r="K1529" s="105"/>
      <c r="L1529" s="105"/>
      <c r="M1529" s="107"/>
      <c r="N1529" s="107"/>
      <c r="O1529" s="105"/>
      <c r="P1529" s="106"/>
      <c r="Q1529" s="137"/>
      <c r="R1529" s="137"/>
      <c r="S1529" s="107"/>
      <c r="T1529" s="106"/>
      <c r="U1529" s="106"/>
      <c r="V1529" s="107"/>
      <c r="W1529" s="107"/>
      <c r="X1529" s="107" t="str">
        <f t="shared" si="1496"/>
        <v/>
      </c>
      <c r="Y1529" s="105" t="e">
        <f t="shared" ref="Y1529:AC1529" ca="1" si="1611">TRIM(SUBSTITUTE(SUBSTITUTE(OFFSET($Q1529,0,COLUMN()-COLUMN($AL$1)),CHAR(160)," "),_xludf.UNICHAR(8239)," "))</f>
        <v>#NAME?</v>
      </c>
      <c r="Z1529" s="105" t="e">
        <f t="shared" ca="1" si="1611"/>
        <v>#NAME?</v>
      </c>
      <c r="AA1529" s="105" t="e">
        <f t="shared" ca="1" si="1611"/>
        <v>#NAME?</v>
      </c>
      <c r="AB1529" s="105" t="e">
        <f t="shared" ca="1" si="1611"/>
        <v>#NAME?</v>
      </c>
      <c r="AC1529" s="105" t="e">
        <f t="shared" ca="1" si="1611"/>
        <v>#NAME?</v>
      </c>
      <c r="AD1529" s="107">
        <f t="shared" si="1559"/>
        <v>0</v>
      </c>
      <c r="AE1529" s="107" t="str">
        <f t="shared" si="1499"/>
        <v/>
      </c>
      <c r="AF1529" s="107">
        <f t="shared" si="1560"/>
        <v>0</v>
      </c>
      <c r="AG1529" s="107">
        <f t="shared" si="1561"/>
        <v>0</v>
      </c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</row>
    <row r="1530" spans="1:47" ht="24" customHeight="1" x14ac:dyDescent="0.3">
      <c r="A1530" s="46">
        <v>1528</v>
      </c>
      <c r="B1530" s="107"/>
      <c r="C1530" s="107"/>
      <c r="D1530" s="102" t="str">
        <f t="array" ref="D1530">IFERROR(
  LOOKUP(2, 1/((TRIM(IMS!$E$8:$E$4000)=TRIM(IMS!$E1530))*(IMS!$C$8:$C$4000&lt;IMS!$C1530)),
         IMS!$C$8:$C$4000),
"")</f>
        <v/>
      </c>
      <c r="E1530" s="107"/>
      <c r="F1530" s="107"/>
      <c r="G1530" s="104" t="str">
        <f t="shared" ca="1" si="1550"/>
        <v/>
      </c>
      <c r="H1530" s="124" t="str">
        <f t="shared" ca="1" si="1467"/>
        <v/>
      </c>
      <c r="I1530" s="128"/>
      <c r="J1530" s="105" t="e">
        <f t="shared" ca="1" si="1551"/>
        <v>#NAME?</v>
      </c>
      <c r="K1530" s="105"/>
      <c r="L1530" s="105"/>
      <c r="M1530" s="107"/>
      <c r="N1530" s="107"/>
      <c r="O1530" s="105"/>
      <c r="P1530" s="106"/>
      <c r="Q1530" s="137"/>
      <c r="R1530" s="137"/>
      <c r="S1530" s="107"/>
      <c r="T1530" s="106"/>
      <c r="U1530" s="106"/>
      <c r="V1530" s="107"/>
      <c r="W1530" s="107"/>
      <c r="X1530" s="107" t="str">
        <f t="shared" si="1496"/>
        <v/>
      </c>
      <c r="Y1530" s="105" t="e">
        <f t="shared" ref="Y1530:AC1530" ca="1" si="1612">TRIM(SUBSTITUTE(SUBSTITUTE(OFFSET($Q1530,0,COLUMN()-COLUMN($AL$1)),CHAR(160)," "),_xludf.UNICHAR(8239)," "))</f>
        <v>#NAME?</v>
      </c>
      <c r="Z1530" s="105" t="e">
        <f t="shared" ca="1" si="1612"/>
        <v>#NAME?</v>
      </c>
      <c r="AA1530" s="105" t="e">
        <f t="shared" ca="1" si="1612"/>
        <v>#NAME?</v>
      </c>
      <c r="AB1530" s="105" t="e">
        <f t="shared" ca="1" si="1612"/>
        <v>#NAME?</v>
      </c>
      <c r="AC1530" s="105" t="e">
        <f t="shared" ca="1" si="1612"/>
        <v>#NAME?</v>
      </c>
      <c r="AD1530" s="107">
        <f t="shared" si="1559"/>
        <v>0</v>
      </c>
      <c r="AE1530" s="107" t="str">
        <f t="shared" si="1499"/>
        <v/>
      </c>
      <c r="AF1530" s="107">
        <f t="shared" si="1560"/>
        <v>0</v>
      </c>
      <c r="AG1530" s="107">
        <f t="shared" si="1561"/>
        <v>0</v>
      </c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</row>
    <row r="1531" spans="1:47" ht="24" customHeight="1" x14ac:dyDescent="0.3">
      <c r="A1531" s="46">
        <v>1529</v>
      </c>
      <c r="B1531" s="107"/>
      <c r="C1531" s="107"/>
      <c r="D1531" s="102" t="str">
        <f t="array" ref="D1531">IFERROR(
  LOOKUP(2, 1/((TRIM(IMS!$E$8:$E$4000)=TRIM(IMS!$E1531))*(IMS!$C$8:$C$4000&lt;IMS!$C1531)),
         IMS!$C$8:$C$4000),
"")</f>
        <v/>
      </c>
      <c r="E1531" s="107"/>
      <c r="F1531" s="107"/>
      <c r="G1531" s="104" t="str">
        <f t="shared" ca="1" si="1550"/>
        <v/>
      </c>
      <c r="H1531" s="124" t="str">
        <f t="shared" ca="1" si="1467"/>
        <v/>
      </c>
      <c r="I1531" s="128"/>
      <c r="J1531" s="105" t="e">
        <f t="shared" ca="1" si="1551"/>
        <v>#NAME?</v>
      </c>
      <c r="K1531" s="105"/>
      <c r="L1531" s="105"/>
      <c r="M1531" s="107"/>
      <c r="N1531" s="107"/>
      <c r="O1531" s="105"/>
      <c r="P1531" s="106"/>
      <c r="Q1531" s="137"/>
      <c r="R1531" s="137"/>
      <c r="S1531" s="107"/>
      <c r="T1531" s="106"/>
      <c r="U1531" s="106"/>
      <c r="V1531" s="107"/>
      <c r="W1531" s="107"/>
      <c r="X1531" s="107" t="str">
        <f t="shared" si="1496"/>
        <v/>
      </c>
      <c r="Y1531" s="105" t="e">
        <f t="shared" ref="Y1531:AC1531" ca="1" si="1613">TRIM(SUBSTITUTE(SUBSTITUTE(OFFSET($Q1531,0,COLUMN()-COLUMN($AL$1)),CHAR(160)," "),_xludf.UNICHAR(8239)," "))</f>
        <v>#NAME?</v>
      </c>
      <c r="Z1531" s="105" t="e">
        <f t="shared" ca="1" si="1613"/>
        <v>#NAME?</v>
      </c>
      <c r="AA1531" s="105" t="e">
        <f t="shared" ca="1" si="1613"/>
        <v>#NAME?</v>
      </c>
      <c r="AB1531" s="105" t="e">
        <f t="shared" ca="1" si="1613"/>
        <v>#NAME?</v>
      </c>
      <c r="AC1531" s="105" t="e">
        <f t="shared" ca="1" si="1613"/>
        <v>#NAME?</v>
      </c>
      <c r="AD1531" s="107">
        <f t="shared" si="1559"/>
        <v>0</v>
      </c>
      <c r="AE1531" s="107" t="str">
        <f t="shared" si="1499"/>
        <v/>
      </c>
      <c r="AF1531" s="107">
        <f t="shared" si="1560"/>
        <v>0</v>
      </c>
      <c r="AG1531" s="107">
        <f t="shared" si="1561"/>
        <v>0</v>
      </c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</row>
    <row r="1532" spans="1:47" ht="24" customHeight="1" x14ac:dyDescent="0.3">
      <c r="A1532" s="46">
        <v>1530</v>
      </c>
      <c r="B1532" s="107"/>
      <c r="C1532" s="107"/>
      <c r="D1532" s="102" t="str">
        <f t="array" ref="D1532">IFERROR(
  LOOKUP(2, 1/((TRIM(IMS!$E$8:$E$4000)=TRIM(IMS!$E1532))*(IMS!$C$8:$C$4000&lt;IMS!$C1532)),
         IMS!$C$8:$C$4000),
"")</f>
        <v/>
      </c>
      <c r="E1532" s="107"/>
      <c r="F1532" s="107"/>
      <c r="G1532" s="104" t="str">
        <f t="shared" ca="1" si="1550"/>
        <v/>
      </c>
      <c r="H1532" s="124" t="str">
        <f t="shared" ca="1" si="1467"/>
        <v/>
      </c>
      <c r="I1532" s="128"/>
      <c r="J1532" s="105" t="e">
        <f t="shared" ca="1" si="1551"/>
        <v>#NAME?</v>
      </c>
      <c r="K1532" s="105"/>
      <c r="L1532" s="105"/>
      <c r="M1532" s="107"/>
      <c r="N1532" s="107"/>
      <c r="O1532" s="105"/>
      <c r="P1532" s="106"/>
      <c r="Q1532" s="137"/>
      <c r="R1532" s="137"/>
      <c r="S1532" s="107"/>
      <c r="T1532" s="106"/>
      <c r="U1532" s="106"/>
      <c r="V1532" s="107"/>
      <c r="W1532" s="107"/>
      <c r="X1532" s="107" t="str">
        <f t="shared" si="1496"/>
        <v/>
      </c>
      <c r="Y1532" s="105" t="e">
        <f t="shared" ref="Y1532:AC1532" ca="1" si="1614">TRIM(SUBSTITUTE(SUBSTITUTE(OFFSET($Q1532,0,COLUMN()-COLUMN($AL$1)),CHAR(160)," "),_xludf.UNICHAR(8239)," "))</f>
        <v>#NAME?</v>
      </c>
      <c r="Z1532" s="105" t="e">
        <f t="shared" ca="1" si="1614"/>
        <v>#NAME?</v>
      </c>
      <c r="AA1532" s="105" t="e">
        <f t="shared" ca="1" si="1614"/>
        <v>#NAME?</v>
      </c>
      <c r="AB1532" s="105" t="e">
        <f t="shared" ca="1" si="1614"/>
        <v>#NAME?</v>
      </c>
      <c r="AC1532" s="105" t="e">
        <f t="shared" ca="1" si="1614"/>
        <v>#NAME?</v>
      </c>
      <c r="AD1532" s="107">
        <f t="shared" si="1559"/>
        <v>0</v>
      </c>
      <c r="AE1532" s="107" t="str">
        <f t="shared" si="1499"/>
        <v/>
      </c>
      <c r="AF1532" s="107">
        <f t="shared" si="1560"/>
        <v>0</v>
      </c>
      <c r="AG1532" s="107">
        <f t="shared" si="1561"/>
        <v>0</v>
      </c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</row>
    <row r="1533" spans="1:47" ht="24" customHeight="1" x14ac:dyDescent="0.3">
      <c r="A1533" s="46">
        <v>1531</v>
      </c>
      <c r="B1533" s="107"/>
      <c r="C1533" s="107"/>
      <c r="D1533" s="102" t="str">
        <f t="array" ref="D1533">IFERROR(
  LOOKUP(2, 1/((TRIM(IMS!$E$8:$E$4000)=TRIM(IMS!$E1533))*(IMS!$C$8:$C$4000&lt;IMS!$C1533)),
         IMS!$C$8:$C$4000),
"")</f>
        <v/>
      </c>
      <c r="E1533" s="107"/>
      <c r="F1533" s="107"/>
      <c r="G1533" s="104" t="str">
        <f t="shared" ca="1" si="1550"/>
        <v/>
      </c>
      <c r="H1533" s="124" t="str">
        <f t="shared" ca="1" si="1467"/>
        <v/>
      </c>
      <c r="I1533" s="128"/>
      <c r="J1533" s="105" t="e">
        <f t="shared" ca="1" si="1551"/>
        <v>#NAME?</v>
      </c>
      <c r="K1533" s="105"/>
      <c r="L1533" s="105"/>
      <c r="M1533" s="107"/>
      <c r="N1533" s="107"/>
      <c r="O1533" s="105"/>
      <c r="P1533" s="106"/>
      <c r="Q1533" s="137"/>
      <c r="R1533" s="137"/>
      <c r="S1533" s="107"/>
      <c r="T1533" s="106"/>
      <c r="U1533" s="106"/>
      <c r="V1533" s="107"/>
      <c r="W1533" s="107"/>
      <c r="X1533" s="107" t="str">
        <f t="shared" si="1496"/>
        <v/>
      </c>
      <c r="Y1533" s="105" t="e">
        <f t="shared" ref="Y1533:AC1533" ca="1" si="1615">TRIM(SUBSTITUTE(SUBSTITUTE(OFFSET($Q1533,0,COLUMN()-COLUMN($AL$1)),CHAR(160)," "),_xludf.UNICHAR(8239)," "))</f>
        <v>#NAME?</v>
      </c>
      <c r="Z1533" s="105" t="e">
        <f t="shared" ca="1" si="1615"/>
        <v>#NAME?</v>
      </c>
      <c r="AA1533" s="105" t="e">
        <f t="shared" ca="1" si="1615"/>
        <v>#NAME?</v>
      </c>
      <c r="AB1533" s="105" t="e">
        <f t="shared" ca="1" si="1615"/>
        <v>#NAME?</v>
      </c>
      <c r="AC1533" s="105" t="e">
        <f t="shared" ca="1" si="1615"/>
        <v>#NAME?</v>
      </c>
      <c r="AD1533" s="107">
        <f t="shared" si="1559"/>
        <v>0</v>
      </c>
      <c r="AE1533" s="107" t="str">
        <f t="shared" si="1499"/>
        <v/>
      </c>
      <c r="AF1533" s="107">
        <f t="shared" si="1560"/>
        <v>0</v>
      </c>
      <c r="AG1533" s="107">
        <f t="shared" si="1561"/>
        <v>0</v>
      </c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</row>
    <row r="1534" spans="1:47" ht="24" customHeight="1" x14ac:dyDescent="0.3">
      <c r="A1534" s="46">
        <v>1532</v>
      </c>
      <c r="B1534" s="107"/>
      <c r="C1534" s="107"/>
      <c r="D1534" s="102" t="str">
        <f t="array" ref="D1534">IFERROR(
  LOOKUP(2, 1/((TRIM(IMS!$E$8:$E$4000)=TRIM(IMS!$E1534))*(IMS!$C$8:$C$4000&lt;IMS!$C1534)),
         IMS!$C$8:$C$4000),
"")</f>
        <v/>
      </c>
      <c r="E1534" s="107"/>
      <c r="F1534" s="107"/>
      <c r="G1534" s="104" t="str">
        <f t="shared" ca="1" si="1550"/>
        <v/>
      </c>
      <c r="H1534" s="124" t="str">
        <f t="shared" ca="1" si="1467"/>
        <v/>
      </c>
      <c r="I1534" s="128"/>
      <c r="J1534" s="105" t="e">
        <f t="shared" ca="1" si="1551"/>
        <v>#NAME?</v>
      </c>
      <c r="K1534" s="105"/>
      <c r="L1534" s="105"/>
      <c r="M1534" s="107"/>
      <c r="N1534" s="107"/>
      <c r="O1534" s="105"/>
      <c r="P1534" s="106"/>
      <c r="Q1534" s="137"/>
      <c r="R1534" s="137"/>
      <c r="S1534" s="107"/>
      <c r="T1534" s="106"/>
      <c r="U1534" s="106"/>
      <c r="V1534" s="107"/>
      <c r="W1534" s="107"/>
      <c r="X1534" s="107" t="str">
        <f t="shared" si="1496"/>
        <v/>
      </c>
      <c r="Y1534" s="105" t="e">
        <f t="shared" ref="Y1534:AC1534" ca="1" si="1616">TRIM(SUBSTITUTE(SUBSTITUTE(OFFSET($Q1534,0,COLUMN()-COLUMN($AL$1)),CHAR(160)," "),_xludf.UNICHAR(8239)," "))</f>
        <v>#NAME?</v>
      </c>
      <c r="Z1534" s="105" t="e">
        <f t="shared" ca="1" si="1616"/>
        <v>#NAME?</v>
      </c>
      <c r="AA1534" s="105" t="e">
        <f t="shared" ca="1" si="1616"/>
        <v>#NAME?</v>
      </c>
      <c r="AB1534" s="105" t="e">
        <f t="shared" ca="1" si="1616"/>
        <v>#NAME?</v>
      </c>
      <c r="AC1534" s="105" t="e">
        <f t="shared" ca="1" si="1616"/>
        <v>#NAME?</v>
      </c>
      <c r="AD1534" s="107">
        <f t="shared" si="1559"/>
        <v>0</v>
      </c>
      <c r="AE1534" s="107" t="str">
        <f t="shared" si="1499"/>
        <v/>
      </c>
      <c r="AF1534" s="107">
        <f t="shared" si="1560"/>
        <v>0</v>
      </c>
      <c r="AG1534" s="107">
        <f t="shared" si="1561"/>
        <v>0</v>
      </c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</row>
    <row r="1535" spans="1:47" ht="24" customHeight="1" x14ac:dyDescent="0.3">
      <c r="A1535" s="46">
        <v>1533</v>
      </c>
      <c r="B1535" s="107"/>
      <c r="C1535" s="107"/>
      <c r="D1535" s="102" t="str">
        <f t="array" ref="D1535">IFERROR(
  LOOKUP(2, 1/((TRIM(IMS!$E$8:$E$4000)=TRIM(IMS!$E1535))*(IMS!$C$8:$C$4000&lt;IMS!$C1535)),
         IMS!$C$8:$C$4000),
"")</f>
        <v/>
      </c>
      <c r="E1535" s="107"/>
      <c r="F1535" s="107"/>
      <c r="G1535" s="104" t="str">
        <f t="shared" ca="1" si="1550"/>
        <v/>
      </c>
      <c r="H1535" s="124" t="str">
        <f t="shared" ca="1" si="1467"/>
        <v/>
      </c>
      <c r="I1535" s="128"/>
      <c r="J1535" s="105" t="e">
        <f t="shared" ca="1" si="1551"/>
        <v>#NAME?</v>
      </c>
      <c r="K1535" s="105"/>
      <c r="L1535" s="105"/>
      <c r="M1535" s="107"/>
      <c r="N1535" s="107"/>
      <c r="O1535" s="105"/>
      <c r="P1535" s="106"/>
      <c r="Q1535" s="137"/>
      <c r="R1535" s="137"/>
      <c r="S1535" s="107"/>
      <c r="T1535" s="106"/>
      <c r="U1535" s="106"/>
      <c r="V1535" s="107"/>
      <c r="W1535" s="107"/>
      <c r="X1535" s="107" t="str">
        <f t="shared" si="1496"/>
        <v/>
      </c>
      <c r="Y1535" s="105" t="e">
        <f t="shared" ref="Y1535:AC1535" ca="1" si="1617">TRIM(SUBSTITUTE(SUBSTITUTE(OFFSET($Q1535,0,COLUMN()-COLUMN($AL$1)),CHAR(160)," "),_xludf.UNICHAR(8239)," "))</f>
        <v>#NAME?</v>
      </c>
      <c r="Z1535" s="105" t="e">
        <f t="shared" ca="1" si="1617"/>
        <v>#NAME?</v>
      </c>
      <c r="AA1535" s="105" t="e">
        <f t="shared" ca="1" si="1617"/>
        <v>#NAME?</v>
      </c>
      <c r="AB1535" s="105" t="e">
        <f t="shared" ca="1" si="1617"/>
        <v>#NAME?</v>
      </c>
      <c r="AC1535" s="105" t="e">
        <f t="shared" ca="1" si="1617"/>
        <v>#NAME?</v>
      </c>
      <c r="AD1535" s="107">
        <f t="shared" si="1559"/>
        <v>0</v>
      </c>
      <c r="AE1535" s="107" t="str">
        <f t="shared" si="1499"/>
        <v/>
      </c>
      <c r="AF1535" s="107">
        <f t="shared" si="1560"/>
        <v>0</v>
      </c>
      <c r="AG1535" s="107">
        <f t="shared" si="1561"/>
        <v>0</v>
      </c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</row>
    <row r="1536" spans="1:47" ht="24" customHeight="1" x14ac:dyDescent="0.3">
      <c r="A1536" s="46">
        <v>1534</v>
      </c>
      <c r="B1536" s="107"/>
      <c r="C1536" s="107"/>
      <c r="D1536" s="102" t="str">
        <f t="array" ref="D1536">IFERROR(
  LOOKUP(2, 1/((TRIM(IMS!$E$8:$E$4000)=TRIM(IMS!$E1536))*(IMS!$C$8:$C$4000&lt;IMS!$C1536)),
         IMS!$C$8:$C$4000),
"")</f>
        <v/>
      </c>
      <c r="E1536" s="107"/>
      <c r="F1536" s="107"/>
      <c r="G1536" s="104" t="str">
        <f t="shared" ca="1" si="1550"/>
        <v/>
      </c>
      <c r="H1536" s="124" t="str">
        <f t="shared" ca="1" si="1467"/>
        <v/>
      </c>
      <c r="I1536" s="128"/>
      <c r="J1536" s="105" t="e">
        <f t="shared" ca="1" si="1551"/>
        <v>#NAME?</v>
      </c>
      <c r="K1536" s="105"/>
      <c r="L1536" s="105"/>
      <c r="M1536" s="107"/>
      <c r="N1536" s="107"/>
      <c r="O1536" s="105"/>
      <c r="P1536" s="106"/>
      <c r="Q1536" s="137"/>
      <c r="R1536" s="137"/>
      <c r="S1536" s="107"/>
      <c r="T1536" s="106"/>
      <c r="U1536" s="106"/>
      <c r="V1536" s="107"/>
      <c r="W1536" s="107"/>
      <c r="X1536" s="107" t="str">
        <f t="shared" si="1496"/>
        <v/>
      </c>
      <c r="Y1536" s="105" t="e">
        <f t="shared" ref="Y1536:AC1536" ca="1" si="1618">TRIM(SUBSTITUTE(SUBSTITUTE(OFFSET($Q1536,0,COLUMN()-COLUMN($AL$1)),CHAR(160)," "),_xludf.UNICHAR(8239)," "))</f>
        <v>#NAME?</v>
      </c>
      <c r="Z1536" s="105" t="e">
        <f t="shared" ca="1" si="1618"/>
        <v>#NAME?</v>
      </c>
      <c r="AA1536" s="105" t="e">
        <f t="shared" ca="1" si="1618"/>
        <v>#NAME?</v>
      </c>
      <c r="AB1536" s="105" t="e">
        <f t="shared" ca="1" si="1618"/>
        <v>#NAME?</v>
      </c>
      <c r="AC1536" s="105" t="e">
        <f t="shared" ca="1" si="1618"/>
        <v>#NAME?</v>
      </c>
      <c r="AD1536" s="107">
        <f t="shared" si="1559"/>
        <v>0</v>
      </c>
      <c r="AE1536" s="107" t="str">
        <f t="shared" si="1499"/>
        <v/>
      </c>
      <c r="AF1536" s="107">
        <f t="shared" si="1560"/>
        <v>0</v>
      </c>
      <c r="AG1536" s="107">
        <f t="shared" si="1561"/>
        <v>0</v>
      </c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</row>
    <row r="1537" spans="1:47" ht="24" customHeight="1" x14ac:dyDescent="0.3">
      <c r="A1537" s="46">
        <v>1535</v>
      </c>
      <c r="B1537" s="107"/>
      <c r="C1537" s="107"/>
      <c r="D1537" s="102" t="str">
        <f t="array" ref="D1537">IFERROR(
  LOOKUP(2, 1/((TRIM(IMS!$E$8:$E$4000)=TRIM(IMS!$E1537))*(IMS!$C$8:$C$4000&lt;IMS!$C1537)),
         IMS!$C$8:$C$4000),
"")</f>
        <v/>
      </c>
      <c r="E1537" s="107"/>
      <c r="F1537" s="107"/>
      <c r="G1537" s="104" t="str">
        <f t="shared" ca="1" si="1550"/>
        <v/>
      </c>
      <c r="H1537" s="124" t="str">
        <f t="shared" ca="1" si="1467"/>
        <v/>
      </c>
      <c r="I1537" s="128"/>
      <c r="J1537" s="105" t="e">
        <f t="shared" ca="1" si="1551"/>
        <v>#NAME?</v>
      </c>
      <c r="K1537" s="105"/>
      <c r="L1537" s="105"/>
      <c r="M1537" s="107"/>
      <c r="N1537" s="107"/>
      <c r="O1537" s="105"/>
      <c r="P1537" s="106"/>
      <c r="Q1537" s="137"/>
      <c r="R1537" s="137"/>
      <c r="S1537" s="107"/>
      <c r="T1537" s="106"/>
      <c r="U1537" s="106"/>
      <c r="V1537" s="107"/>
      <c r="W1537" s="107"/>
      <c r="X1537" s="107" t="str">
        <f t="shared" si="1496"/>
        <v/>
      </c>
      <c r="Y1537" s="105" t="e">
        <f t="shared" ref="Y1537:AC1537" ca="1" si="1619">TRIM(SUBSTITUTE(SUBSTITUTE(OFFSET($Q1537,0,COLUMN()-COLUMN($AL$1)),CHAR(160)," "),_xludf.UNICHAR(8239)," "))</f>
        <v>#NAME?</v>
      </c>
      <c r="Z1537" s="105" t="e">
        <f t="shared" ca="1" si="1619"/>
        <v>#NAME?</v>
      </c>
      <c r="AA1537" s="105" t="e">
        <f t="shared" ca="1" si="1619"/>
        <v>#NAME?</v>
      </c>
      <c r="AB1537" s="105" t="e">
        <f t="shared" ca="1" si="1619"/>
        <v>#NAME?</v>
      </c>
      <c r="AC1537" s="105" t="e">
        <f t="shared" ca="1" si="1619"/>
        <v>#NAME?</v>
      </c>
      <c r="AD1537" s="107">
        <f t="shared" si="1559"/>
        <v>0</v>
      </c>
      <c r="AE1537" s="107" t="str">
        <f t="shared" si="1499"/>
        <v/>
      </c>
      <c r="AF1537" s="107">
        <f t="shared" si="1560"/>
        <v>0</v>
      </c>
      <c r="AG1537" s="107">
        <f t="shared" si="1561"/>
        <v>0</v>
      </c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</row>
    <row r="1538" spans="1:47" ht="24" customHeight="1" x14ac:dyDescent="0.3">
      <c r="A1538" s="46">
        <v>1536</v>
      </c>
      <c r="B1538" s="107"/>
      <c r="C1538" s="107"/>
      <c r="D1538" s="102" t="str">
        <f t="array" ref="D1538">IFERROR(
  LOOKUP(2, 1/((TRIM(IMS!$E$8:$E$4000)=TRIM(IMS!$E1538))*(IMS!$C$8:$C$4000&lt;IMS!$C1538)),
         IMS!$C$8:$C$4000),
"")</f>
        <v/>
      </c>
      <c r="E1538" s="107"/>
      <c r="F1538" s="107"/>
      <c r="G1538" s="104" t="str">
        <f t="shared" ca="1" si="1550"/>
        <v/>
      </c>
      <c r="H1538" s="124" t="str">
        <f t="shared" ca="1" si="1467"/>
        <v/>
      </c>
      <c r="I1538" s="128"/>
      <c r="J1538" s="105" t="e">
        <f t="shared" ca="1" si="1551"/>
        <v>#NAME?</v>
      </c>
      <c r="K1538" s="105"/>
      <c r="L1538" s="105"/>
      <c r="M1538" s="107"/>
      <c r="N1538" s="107"/>
      <c r="O1538" s="105"/>
      <c r="P1538" s="106"/>
      <c r="Q1538" s="137"/>
      <c r="R1538" s="137"/>
      <c r="S1538" s="107"/>
      <c r="T1538" s="106"/>
      <c r="U1538" s="106"/>
      <c r="V1538" s="107"/>
      <c r="W1538" s="107"/>
      <c r="X1538" s="107" t="str">
        <f t="shared" si="1496"/>
        <v/>
      </c>
      <c r="Y1538" s="105" t="e">
        <f t="shared" ref="Y1538:AC1538" ca="1" si="1620">TRIM(SUBSTITUTE(SUBSTITUTE(OFFSET($Q1538,0,COLUMN()-COLUMN($AL$1)),CHAR(160)," "),_xludf.UNICHAR(8239)," "))</f>
        <v>#NAME?</v>
      </c>
      <c r="Z1538" s="105" t="e">
        <f t="shared" ca="1" si="1620"/>
        <v>#NAME?</v>
      </c>
      <c r="AA1538" s="105" t="e">
        <f t="shared" ca="1" si="1620"/>
        <v>#NAME?</v>
      </c>
      <c r="AB1538" s="105" t="e">
        <f t="shared" ca="1" si="1620"/>
        <v>#NAME?</v>
      </c>
      <c r="AC1538" s="105" t="e">
        <f t="shared" ca="1" si="1620"/>
        <v>#NAME?</v>
      </c>
      <c r="AD1538" s="107">
        <f t="shared" si="1559"/>
        <v>0</v>
      </c>
      <c r="AE1538" s="107" t="str">
        <f t="shared" si="1499"/>
        <v/>
      </c>
      <c r="AF1538" s="107">
        <f t="shared" si="1560"/>
        <v>0</v>
      </c>
      <c r="AG1538" s="107">
        <f t="shared" si="1561"/>
        <v>0</v>
      </c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</row>
    <row r="1539" spans="1:47" ht="24" customHeight="1" x14ac:dyDescent="0.3">
      <c r="A1539" s="46">
        <v>1537</v>
      </c>
      <c r="B1539" s="107"/>
      <c r="C1539" s="107"/>
      <c r="D1539" s="102" t="str">
        <f t="array" ref="D1539">IFERROR(
  LOOKUP(2, 1/((TRIM(IMS!$E$8:$E$4000)=TRIM(IMS!$E1539))*(IMS!$C$8:$C$4000&lt;IMS!$C1539)),
         IMS!$C$8:$C$4000),
"")</f>
        <v/>
      </c>
      <c r="E1539" s="107"/>
      <c r="F1539" s="107"/>
      <c r="G1539" s="104" t="str">
        <f t="shared" ca="1" si="1550"/>
        <v/>
      </c>
      <c r="H1539" s="124" t="str">
        <f t="shared" ca="1" si="1467"/>
        <v/>
      </c>
      <c r="I1539" s="128"/>
      <c r="J1539" s="105" t="e">
        <f t="shared" ca="1" si="1551"/>
        <v>#NAME?</v>
      </c>
      <c r="K1539" s="105"/>
      <c r="L1539" s="105"/>
      <c r="M1539" s="107"/>
      <c r="N1539" s="107"/>
      <c r="O1539" s="105"/>
      <c r="P1539" s="106"/>
      <c r="Q1539" s="137"/>
      <c r="R1539" s="137"/>
      <c r="S1539" s="107"/>
      <c r="T1539" s="106"/>
      <c r="U1539" s="106"/>
      <c r="V1539" s="107"/>
      <c r="W1539" s="107"/>
      <c r="X1539" s="107" t="str">
        <f t="shared" si="1496"/>
        <v/>
      </c>
      <c r="Y1539" s="105" t="e">
        <f t="shared" ref="Y1539:AC1539" ca="1" si="1621">TRIM(SUBSTITUTE(SUBSTITUTE(OFFSET($Q1539,0,COLUMN()-COLUMN($AL$1)),CHAR(160)," "),_xludf.UNICHAR(8239)," "))</f>
        <v>#NAME?</v>
      </c>
      <c r="Z1539" s="105" t="e">
        <f t="shared" ca="1" si="1621"/>
        <v>#NAME?</v>
      </c>
      <c r="AA1539" s="105" t="e">
        <f t="shared" ca="1" si="1621"/>
        <v>#NAME?</v>
      </c>
      <c r="AB1539" s="105" t="e">
        <f t="shared" ca="1" si="1621"/>
        <v>#NAME?</v>
      </c>
      <c r="AC1539" s="105" t="e">
        <f t="shared" ca="1" si="1621"/>
        <v>#NAME?</v>
      </c>
      <c r="AD1539" s="107">
        <f t="shared" si="1559"/>
        <v>0</v>
      </c>
      <c r="AE1539" s="107" t="str">
        <f t="shared" si="1499"/>
        <v/>
      </c>
      <c r="AF1539" s="107">
        <f t="shared" si="1560"/>
        <v>0</v>
      </c>
      <c r="AG1539" s="107">
        <f t="shared" si="1561"/>
        <v>0</v>
      </c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</row>
    <row r="1540" spans="1:47" ht="24" customHeight="1" x14ac:dyDescent="0.3">
      <c r="A1540" s="46">
        <v>1538</v>
      </c>
      <c r="B1540" s="107"/>
      <c r="C1540" s="107"/>
      <c r="D1540" s="102" t="str">
        <f t="array" ref="D1540">IFERROR(
  LOOKUP(2, 1/((TRIM(IMS!$E$8:$E$4000)=TRIM(IMS!$E1540))*(IMS!$C$8:$C$4000&lt;IMS!$C1540)),
         IMS!$C$8:$C$4000),
"")</f>
        <v/>
      </c>
      <c r="E1540" s="107"/>
      <c r="F1540" s="107"/>
      <c r="G1540" s="104" t="str">
        <f t="shared" ca="1" si="1550"/>
        <v/>
      </c>
      <c r="H1540" s="124" t="str">
        <f t="shared" ca="1" si="1467"/>
        <v/>
      </c>
      <c r="I1540" s="128"/>
      <c r="J1540" s="105" t="e">
        <f t="shared" ca="1" si="1551"/>
        <v>#NAME?</v>
      </c>
      <c r="K1540" s="105"/>
      <c r="L1540" s="105"/>
      <c r="M1540" s="107"/>
      <c r="N1540" s="107"/>
      <c r="O1540" s="105"/>
      <c r="P1540" s="106"/>
      <c r="Q1540" s="137"/>
      <c r="R1540" s="137"/>
      <c r="S1540" s="107"/>
      <c r="T1540" s="106"/>
      <c r="U1540" s="106"/>
      <c r="V1540" s="107"/>
      <c r="W1540" s="107"/>
      <c r="X1540" s="107" t="str">
        <f t="shared" si="1496"/>
        <v/>
      </c>
      <c r="Y1540" s="105" t="e">
        <f t="shared" ref="Y1540:AC1540" ca="1" si="1622">TRIM(SUBSTITUTE(SUBSTITUTE(OFFSET($Q1540,0,COLUMN()-COLUMN($AL$1)),CHAR(160)," "),_xludf.UNICHAR(8239)," "))</f>
        <v>#NAME?</v>
      </c>
      <c r="Z1540" s="105" t="e">
        <f t="shared" ca="1" si="1622"/>
        <v>#NAME?</v>
      </c>
      <c r="AA1540" s="105" t="e">
        <f t="shared" ca="1" si="1622"/>
        <v>#NAME?</v>
      </c>
      <c r="AB1540" s="105" t="e">
        <f t="shared" ca="1" si="1622"/>
        <v>#NAME?</v>
      </c>
      <c r="AC1540" s="105" t="e">
        <f t="shared" ca="1" si="1622"/>
        <v>#NAME?</v>
      </c>
      <c r="AD1540" s="107">
        <f t="shared" si="1559"/>
        <v>0</v>
      </c>
      <c r="AE1540" s="107" t="str">
        <f t="shared" si="1499"/>
        <v/>
      </c>
      <c r="AF1540" s="107">
        <f t="shared" si="1560"/>
        <v>0</v>
      </c>
      <c r="AG1540" s="107">
        <f t="shared" si="1561"/>
        <v>0</v>
      </c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</row>
    <row r="1541" spans="1:47" ht="24" customHeight="1" x14ac:dyDescent="0.3">
      <c r="A1541" s="46">
        <v>1539</v>
      </c>
      <c r="B1541" s="107"/>
      <c r="C1541" s="107"/>
      <c r="D1541" s="102" t="str">
        <f t="array" ref="D1541">IFERROR(
  LOOKUP(2, 1/((TRIM(IMS!$E$8:$E$4000)=TRIM(IMS!$E1541))*(IMS!$C$8:$C$4000&lt;IMS!$C1541)),
         IMS!$C$8:$C$4000),
"")</f>
        <v/>
      </c>
      <c r="E1541" s="107"/>
      <c r="F1541" s="107"/>
      <c r="G1541" s="104" t="str">
        <f t="shared" ca="1" si="1550"/>
        <v/>
      </c>
      <c r="H1541" s="124" t="str">
        <f t="shared" ca="1" si="1467"/>
        <v/>
      </c>
      <c r="I1541" s="128"/>
      <c r="J1541" s="105" t="e">
        <f t="shared" ca="1" si="1551"/>
        <v>#NAME?</v>
      </c>
      <c r="K1541" s="105"/>
      <c r="L1541" s="105"/>
      <c r="M1541" s="107"/>
      <c r="N1541" s="107"/>
      <c r="O1541" s="105"/>
      <c r="P1541" s="106"/>
      <c r="Q1541" s="137"/>
      <c r="R1541" s="137"/>
      <c r="S1541" s="107"/>
      <c r="T1541" s="106"/>
      <c r="U1541" s="106"/>
      <c r="V1541" s="107"/>
      <c r="W1541" s="107"/>
      <c r="X1541" s="107" t="str">
        <f t="shared" si="1496"/>
        <v/>
      </c>
      <c r="Y1541" s="105" t="e">
        <f t="shared" ref="Y1541:AC1541" ca="1" si="1623">TRIM(SUBSTITUTE(SUBSTITUTE(OFFSET($Q1541,0,COLUMN()-COLUMN($AL$1)),CHAR(160)," "),_xludf.UNICHAR(8239)," "))</f>
        <v>#NAME?</v>
      </c>
      <c r="Z1541" s="105" t="e">
        <f t="shared" ca="1" si="1623"/>
        <v>#NAME?</v>
      </c>
      <c r="AA1541" s="105" t="e">
        <f t="shared" ca="1" si="1623"/>
        <v>#NAME?</v>
      </c>
      <c r="AB1541" s="105" t="e">
        <f t="shared" ca="1" si="1623"/>
        <v>#NAME?</v>
      </c>
      <c r="AC1541" s="105" t="e">
        <f t="shared" ca="1" si="1623"/>
        <v>#NAME?</v>
      </c>
      <c r="AD1541" s="107">
        <f t="shared" si="1559"/>
        <v>0</v>
      </c>
      <c r="AE1541" s="107" t="str">
        <f t="shared" si="1499"/>
        <v/>
      </c>
      <c r="AF1541" s="107">
        <f t="shared" si="1560"/>
        <v>0</v>
      </c>
      <c r="AG1541" s="107">
        <f t="shared" si="1561"/>
        <v>0</v>
      </c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</row>
    <row r="1542" spans="1:47" ht="24" customHeight="1" x14ac:dyDescent="0.3">
      <c r="A1542" s="46">
        <v>1540</v>
      </c>
      <c r="B1542" s="107"/>
      <c r="C1542" s="107"/>
      <c r="D1542" s="102" t="str">
        <f t="array" ref="D1542">IFERROR(
  LOOKUP(2, 1/((TRIM(IMS!$E$8:$E$4000)=TRIM(IMS!$E1542))*(IMS!$C$8:$C$4000&lt;IMS!$C1542)),
         IMS!$C$8:$C$4000),
"")</f>
        <v/>
      </c>
      <c r="E1542" s="107"/>
      <c r="F1542" s="107"/>
      <c r="G1542" s="104" t="str">
        <f t="shared" ca="1" si="1550"/>
        <v/>
      </c>
      <c r="H1542" s="124" t="str">
        <f t="shared" ca="1" si="1467"/>
        <v/>
      </c>
      <c r="I1542" s="128"/>
      <c r="J1542" s="105" t="e">
        <f t="shared" ca="1" si="1551"/>
        <v>#NAME?</v>
      </c>
      <c r="K1542" s="105"/>
      <c r="L1542" s="105"/>
      <c r="M1542" s="107"/>
      <c r="N1542" s="107"/>
      <c r="O1542" s="105"/>
      <c r="P1542" s="106"/>
      <c r="Q1542" s="137"/>
      <c r="R1542" s="137"/>
      <c r="S1542" s="107"/>
      <c r="T1542" s="106"/>
      <c r="U1542" s="106"/>
      <c r="V1542" s="107"/>
      <c r="W1542" s="107"/>
      <c r="X1542" s="107" t="str">
        <f t="shared" si="1496"/>
        <v/>
      </c>
      <c r="Y1542" s="105" t="e">
        <f t="shared" ref="Y1542:AC1542" ca="1" si="1624">TRIM(SUBSTITUTE(SUBSTITUTE(OFFSET($Q1542,0,COLUMN()-COLUMN($AL$1)),CHAR(160)," "),_xludf.UNICHAR(8239)," "))</f>
        <v>#NAME?</v>
      </c>
      <c r="Z1542" s="105" t="e">
        <f t="shared" ca="1" si="1624"/>
        <v>#NAME?</v>
      </c>
      <c r="AA1542" s="105" t="e">
        <f t="shared" ca="1" si="1624"/>
        <v>#NAME?</v>
      </c>
      <c r="AB1542" s="105" t="e">
        <f t="shared" ca="1" si="1624"/>
        <v>#NAME?</v>
      </c>
      <c r="AC1542" s="105" t="e">
        <f t="shared" ca="1" si="1624"/>
        <v>#NAME?</v>
      </c>
      <c r="AD1542" s="107">
        <f t="shared" si="1559"/>
        <v>0</v>
      </c>
      <c r="AE1542" s="107" t="str">
        <f t="shared" si="1499"/>
        <v/>
      </c>
      <c r="AF1542" s="107">
        <f t="shared" si="1560"/>
        <v>0</v>
      </c>
      <c r="AG1542" s="107">
        <f t="shared" si="1561"/>
        <v>0</v>
      </c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</row>
    <row r="1543" spans="1:47" ht="24" customHeight="1" x14ac:dyDescent="0.3">
      <c r="A1543" s="46">
        <v>1541</v>
      </c>
      <c r="B1543" s="107"/>
      <c r="C1543" s="107"/>
      <c r="D1543" s="102" t="str">
        <f t="array" ref="D1543">IFERROR(
  LOOKUP(2, 1/((TRIM(IMS!$E$8:$E$4000)=TRIM(IMS!$E1543))*(IMS!$C$8:$C$4000&lt;IMS!$C1543)),
         IMS!$C$8:$C$4000),
"")</f>
        <v/>
      </c>
      <c r="E1543" s="107"/>
      <c r="F1543" s="107"/>
      <c r="G1543" s="104" t="str">
        <f t="shared" ca="1" si="1550"/>
        <v/>
      </c>
      <c r="H1543" s="124" t="str">
        <f t="shared" ca="1" si="1467"/>
        <v/>
      </c>
      <c r="I1543" s="128"/>
      <c r="J1543" s="105" t="e">
        <f t="shared" ca="1" si="1551"/>
        <v>#NAME?</v>
      </c>
      <c r="K1543" s="105"/>
      <c r="L1543" s="105"/>
      <c r="M1543" s="107"/>
      <c r="N1543" s="107"/>
      <c r="O1543" s="105"/>
      <c r="P1543" s="106"/>
      <c r="Q1543" s="137"/>
      <c r="R1543" s="137"/>
      <c r="S1543" s="107"/>
      <c r="T1543" s="106"/>
      <c r="U1543" s="106"/>
      <c r="V1543" s="107"/>
      <c r="W1543" s="107"/>
      <c r="X1543" s="107" t="str">
        <f t="shared" si="1496"/>
        <v/>
      </c>
      <c r="Y1543" s="105" t="e">
        <f t="shared" ref="Y1543:AC1543" ca="1" si="1625">TRIM(SUBSTITUTE(SUBSTITUTE(OFFSET($Q1543,0,COLUMN()-COLUMN($AL$1)),CHAR(160)," "),_xludf.UNICHAR(8239)," "))</f>
        <v>#NAME?</v>
      </c>
      <c r="Z1543" s="105" t="e">
        <f t="shared" ca="1" si="1625"/>
        <v>#NAME?</v>
      </c>
      <c r="AA1543" s="105" t="e">
        <f t="shared" ca="1" si="1625"/>
        <v>#NAME?</v>
      </c>
      <c r="AB1543" s="105" t="e">
        <f t="shared" ca="1" si="1625"/>
        <v>#NAME?</v>
      </c>
      <c r="AC1543" s="105" t="e">
        <f t="shared" ca="1" si="1625"/>
        <v>#NAME?</v>
      </c>
      <c r="AD1543" s="107">
        <f t="shared" si="1559"/>
        <v>0</v>
      </c>
      <c r="AE1543" s="107" t="str">
        <f t="shared" si="1499"/>
        <v/>
      </c>
      <c r="AF1543" s="107">
        <f t="shared" si="1560"/>
        <v>0</v>
      </c>
      <c r="AG1543" s="107">
        <f t="shared" si="1561"/>
        <v>0</v>
      </c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</row>
    <row r="1544" spans="1:47" ht="24" customHeight="1" x14ac:dyDescent="0.3">
      <c r="A1544" s="46">
        <v>1542</v>
      </c>
      <c r="B1544" s="107"/>
      <c r="C1544" s="107"/>
      <c r="D1544" s="102" t="str">
        <f t="array" ref="D1544">IFERROR(
  LOOKUP(2, 1/((TRIM(IMS!$E$8:$E$4000)=TRIM(IMS!$E1544))*(IMS!$C$8:$C$4000&lt;IMS!$C1544)),
         IMS!$C$8:$C$4000),
"")</f>
        <v/>
      </c>
      <c r="E1544" s="107"/>
      <c r="F1544" s="107"/>
      <c r="G1544" s="104" t="str">
        <f t="shared" ca="1" si="1550"/>
        <v/>
      </c>
      <c r="H1544" s="124" t="str">
        <f t="shared" ca="1" si="1467"/>
        <v/>
      </c>
      <c r="I1544" s="128"/>
      <c r="J1544" s="105" t="e">
        <f t="shared" ca="1" si="1551"/>
        <v>#NAME?</v>
      </c>
      <c r="K1544" s="105"/>
      <c r="L1544" s="105"/>
      <c r="M1544" s="107"/>
      <c r="N1544" s="107"/>
      <c r="O1544" s="105"/>
      <c r="P1544" s="106"/>
      <c r="Q1544" s="137"/>
      <c r="R1544" s="137"/>
      <c r="S1544" s="107"/>
      <c r="T1544" s="106"/>
      <c r="U1544" s="106"/>
      <c r="V1544" s="107"/>
      <c r="W1544" s="107"/>
      <c r="X1544" s="107" t="str">
        <f t="shared" si="1496"/>
        <v/>
      </c>
      <c r="Y1544" s="105" t="e">
        <f t="shared" ref="Y1544:AC1544" ca="1" si="1626">TRIM(SUBSTITUTE(SUBSTITUTE(OFFSET($Q1544,0,COLUMN()-COLUMN($AL$1)),CHAR(160)," "),_xludf.UNICHAR(8239)," "))</f>
        <v>#NAME?</v>
      </c>
      <c r="Z1544" s="105" t="e">
        <f t="shared" ca="1" si="1626"/>
        <v>#NAME?</v>
      </c>
      <c r="AA1544" s="105" t="e">
        <f t="shared" ca="1" si="1626"/>
        <v>#NAME?</v>
      </c>
      <c r="AB1544" s="105" t="e">
        <f t="shared" ca="1" si="1626"/>
        <v>#NAME?</v>
      </c>
      <c r="AC1544" s="105" t="e">
        <f t="shared" ca="1" si="1626"/>
        <v>#NAME?</v>
      </c>
      <c r="AD1544" s="107">
        <f t="shared" si="1559"/>
        <v>0</v>
      </c>
      <c r="AE1544" s="107" t="str">
        <f t="shared" si="1499"/>
        <v/>
      </c>
      <c r="AF1544" s="107">
        <f t="shared" si="1560"/>
        <v>0</v>
      </c>
      <c r="AG1544" s="107">
        <f t="shared" si="1561"/>
        <v>0</v>
      </c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</row>
    <row r="1545" spans="1:47" ht="24" customHeight="1" x14ac:dyDescent="0.3">
      <c r="A1545" s="46">
        <v>1543</v>
      </c>
      <c r="B1545" s="107"/>
      <c r="C1545" s="107"/>
      <c r="D1545" s="102" t="str">
        <f t="array" ref="D1545">IFERROR(
  LOOKUP(2, 1/((TRIM(IMS!$E$8:$E$4000)=TRIM(IMS!$E1545))*(IMS!$C$8:$C$4000&lt;IMS!$C1545)),
         IMS!$C$8:$C$4000),
"")</f>
        <v/>
      </c>
      <c r="E1545" s="107"/>
      <c r="F1545" s="107"/>
      <c r="G1545" s="104" t="str">
        <f t="shared" ca="1" si="1550"/>
        <v/>
      </c>
      <c r="H1545" s="124" t="str">
        <f t="shared" ca="1" si="1467"/>
        <v/>
      </c>
      <c r="I1545" s="128"/>
      <c r="J1545" s="105" t="e">
        <f t="shared" ca="1" si="1551"/>
        <v>#NAME?</v>
      </c>
      <c r="K1545" s="105"/>
      <c r="L1545" s="105"/>
      <c r="M1545" s="107"/>
      <c r="N1545" s="107"/>
      <c r="O1545" s="105"/>
      <c r="P1545" s="106"/>
      <c r="Q1545" s="137"/>
      <c r="R1545" s="137"/>
      <c r="S1545" s="107"/>
      <c r="T1545" s="106"/>
      <c r="U1545" s="106"/>
      <c r="V1545" s="107"/>
      <c r="W1545" s="107"/>
      <c r="X1545" s="107" t="str">
        <f t="shared" si="1496"/>
        <v/>
      </c>
      <c r="Y1545" s="105" t="e">
        <f t="shared" ref="Y1545:AC1545" ca="1" si="1627">TRIM(SUBSTITUTE(SUBSTITUTE(OFFSET($Q1545,0,COLUMN()-COLUMN($AL$1)),CHAR(160)," "),_xludf.UNICHAR(8239)," "))</f>
        <v>#NAME?</v>
      </c>
      <c r="Z1545" s="105" t="e">
        <f t="shared" ca="1" si="1627"/>
        <v>#NAME?</v>
      </c>
      <c r="AA1545" s="105" t="e">
        <f t="shared" ca="1" si="1627"/>
        <v>#NAME?</v>
      </c>
      <c r="AB1545" s="105" t="e">
        <f t="shared" ca="1" si="1627"/>
        <v>#NAME?</v>
      </c>
      <c r="AC1545" s="105" t="e">
        <f t="shared" ca="1" si="1627"/>
        <v>#NAME?</v>
      </c>
      <c r="AD1545" s="107">
        <f t="shared" si="1559"/>
        <v>0</v>
      </c>
      <c r="AE1545" s="107" t="str">
        <f t="shared" si="1499"/>
        <v/>
      </c>
      <c r="AF1545" s="107">
        <f t="shared" si="1560"/>
        <v>0</v>
      </c>
      <c r="AG1545" s="107">
        <f t="shared" si="1561"/>
        <v>0</v>
      </c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</row>
    <row r="1546" spans="1:47" ht="24" customHeight="1" x14ac:dyDescent="0.3">
      <c r="A1546" s="46">
        <v>1544</v>
      </c>
      <c r="B1546" s="107"/>
      <c r="C1546" s="107"/>
      <c r="D1546" s="102" t="str">
        <f t="array" ref="D1546">IFERROR(
  LOOKUP(2, 1/((TRIM(IMS!$E$8:$E$4000)=TRIM(IMS!$E1546))*(IMS!$C$8:$C$4000&lt;IMS!$C1546)),
         IMS!$C$8:$C$4000),
"")</f>
        <v/>
      </c>
      <c r="E1546" s="107"/>
      <c r="F1546" s="107"/>
      <c r="G1546" s="104" t="str">
        <f t="shared" ca="1" si="1550"/>
        <v/>
      </c>
      <c r="H1546" s="124" t="str">
        <f t="shared" ca="1" si="1467"/>
        <v/>
      </c>
      <c r="I1546" s="128"/>
      <c r="J1546" s="105" t="e">
        <f t="shared" ca="1" si="1551"/>
        <v>#NAME?</v>
      </c>
      <c r="K1546" s="105"/>
      <c r="L1546" s="105"/>
      <c r="M1546" s="107"/>
      <c r="N1546" s="107"/>
      <c r="O1546" s="105"/>
      <c r="P1546" s="106"/>
      <c r="Q1546" s="137"/>
      <c r="R1546" s="137"/>
      <c r="S1546" s="107"/>
      <c r="T1546" s="106"/>
      <c r="U1546" s="106"/>
      <c r="V1546" s="107"/>
      <c r="W1546" s="107"/>
      <c r="X1546" s="107" t="str">
        <f t="shared" si="1496"/>
        <v/>
      </c>
      <c r="Y1546" s="105" t="e">
        <f t="shared" ref="Y1546:AC1546" ca="1" si="1628">TRIM(SUBSTITUTE(SUBSTITUTE(OFFSET($Q1546,0,COLUMN()-COLUMN($AL$1)),CHAR(160)," "),_xludf.UNICHAR(8239)," "))</f>
        <v>#NAME?</v>
      </c>
      <c r="Z1546" s="105" t="e">
        <f t="shared" ca="1" si="1628"/>
        <v>#NAME?</v>
      </c>
      <c r="AA1546" s="105" t="e">
        <f t="shared" ca="1" si="1628"/>
        <v>#NAME?</v>
      </c>
      <c r="AB1546" s="105" t="e">
        <f t="shared" ca="1" si="1628"/>
        <v>#NAME?</v>
      </c>
      <c r="AC1546" s="105" t="e">
        <f t="shared" ca="1" si="1628"/>
        <v>#NAME?</v>
      </c>
      <c r="AD1546" s="107">
        <f t="shared" si="1559"/>
        <v>0</v>
      </c>
      <c r="AE1546" s="107" t="str">
        <f t="shared" si="1499"/>
        <v/>
      </c>
      <c r="AF1546" s="107">
        <f t="shared" si="1560"/>
        <v>0</v>
      </c>
      <c r="AG1546" s="107">
        <f t="shared" si="1561"/>
        <v>0</v>
      </c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</row>
    <row r="1547" spans="1:47" ht="24" customHeight="1" x14ac:dyDescent="0.3">
      <c r="A1547" s="46">
        <v>1545</v>
      </c>
      <c r="B1547" s="107"/>
      <c r="C1547" s="107"/>
      <c r="D1547" s="102" t="str">
        <f t="array" ref="D1547">IFERROR(
  LOOKUP(2, 1/((TRIM(IMS!$E$8:$E$4000)=TRIM(IMS!$E1547))*(IMS!$C$8:$C$4000&lt;IMS!$C1547)),
         IMS!$C$8:$C$4000),
"")</f>
        <v/>
      </c>
      <c r="E1547" s="107"/>
      <c r="F1547" s="107"/>
      <c r="G1547" s="104" t="str">
        <f t="shared" ca="1" si="1550"/>
        <v/>
      </c>
      <c r="H1547" s="124" t="str">
        <f t="shared" ca="1" si="1467"/>
        <v/>
      </c>
      <c r="I1547" s="128"/>
      <c r="J1547" s="105" t="e">
        <f t="shared" ca="1" si="1551"/>
        <v>#NAME?</v>
      </c>
      <c r="K1547" s="105"/>
      <c r="L1547" s="105"/>
      <c r="M1547" s="107"/>
      <c r="N1547" s="107"/>
      <c r="O1547" s="105"/>
      <c r="P1547" s="106"/>
      <c r="Q1547" s="137"/>
      <c r="R1547" s="137"/>
      <c r="S1547" s="107"/>
      <c r="T1547" s="106"/>
      <c r="U1547" s="106"/>
      <c r="V1547" s="107"/>
      <c r="W1547" s="107"/>
      <c r="X1547" s="107" t="str">
        <f t="shared" si="1496"/>
        <v/>
      </c>
      <c r="Y1547" s="105" t="e">
        <f t="shared" ref="Y1547:AC1547" ca="1" si="1629">TRIM(SUBSTITUTE(SUBSTITUTE(OFFSET($Q1547,0,COLUMN()-COLUMN($AL$1)),CHAR(160)," "),_xludf.UNICHAR(8239)," "))</f>
        <v>#NAME?</v>
      </c>
      <c r="Z1547" s="105" t="e">
        <f t="shared" ca="1" si="1629"/>
        <v>#NAME?</v>
      </c>
      <c r="AA1547" s="105" t="e">
        <f t="shared" ca="1" si="1629"/>
        <v>#NAME?</v>
      </c>
      <c r="AB1547" s="105" t="e">
        <f t="shared" ca="1" si="1629"/>
        <v>#NAME?</v>
      </c>
      <c r="AC1547" s="105" t="e">
        <f t="shared" ca="1" si="1629"/>
        <v>#NAME?</v>
      </c>
      <c r="AD1547" s="107">
        <f t="shared" si="1559"/>
        <v>0</v>
      </c>
      <c r="AE1547" s="107" t="str">
        <f t="shared" si="1499"/>
        <v/>
      </c>
      <c r="AF1547" s="107">
        <f t="shared" si="1560"/>
        <v>0</v>
      </c>
      <c r="AG1547" s="107">
        <f t="shared" si="1561"/>
        <v>0</v>
      </c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</row>
    <row r="1548" spans="1:47" ht="24" customHeight="1" x14ac:dyDescent="0.3">
      <c r="A1548" s="46">
        <v>1546</v>
      </c>
      <c r="B1548" s="107"/>
      <c r="C1548" s="107"/>
      <c r="D1548" s="102" t="str">
        <f t="array" ref="D1548">IFERROR(
  LOOKUP(2, 1/((TRIM(IMS!$E$8:$E$4000)=TRIM(IMS!$E1548))*(IMS!$C$8:$C$4000&lt;IMS!$C1548)),
         IMS!$C$8:$C$4000),
"")</f>
        <v/>
      </c>
      <c r="E1548" s="107"/>
      <c r="F1548" s="107"/>
      <c r="G1548" s="104" t="str">
        <f t="shared" ca="1" si="1550"/>
        <v/>
      </c>
      <c r="H1548" s="124" t="str">
        <f t="shared" ca="1" si="1467"/>
        <v/>
      </c>
      <c r="I1548" s="128"/>
      <c r="J1548" s="105" t="e">
        <f t="shared" ca="1" si="1551"/>
        <v>#NAME?</v>
      </c>
      <c r="K1548" s="105"/>
      <c r="L1548" s="105"/>
      <c r="M1548" s="107"/>
      <c r="N1548" s="107"/>
      <c r="O1548" s="105"/>
      <c r="P1548" s="106"/>
      <c r="Q1548" s="137"/>
      <c r="R1548" s="137"/>
      <c r="S1548" s="107"/>
      <c r="T1548" s="106"/>
      <c r="U1548" s="106"/>
      <c r="V1548" s="107"/>
      <c r="W1548" s="107"/>
      <c r="X1548" s="107" t="str">
        <f t="shared" si="1496"/>
        <v/>
      </c>
      <c r="Y1548" s="105" t="e">
        <f t="shared" ref="Y1548:AC1548" ca="1" si="1630">TRIM(SUBSTITUTE(SUBSTITUTE(OFFSET($Q1548,0,COLUMN()-COLUMN($AL$1)),CHAR(160)," "),_xludf.UNICHAR(8239)," "))</f>
        <v>#NAME?</v>
      </c>
      <c r="Z1548" s="105" t="e">
        <f t="shared" ca="1" si="1630"/>
        <v>#NAME?</v>
      </c>
      <c r="AA1548" s="105" t="e">
        <f t="shared" ca="1" si="1630"/>
        <v>#NAME?</v>
      </c>
      <c r="AB1548" s="105" t="e">
        <f t="shared" ca="1" si="1630"/>
        <v>#NAME?</v>
      </c>
      <c r="AC1548" s="105" t="e">
        <f t="shared" ca="1" si="1630"/>
        <v>#NAME?</v>
      </c>
      <c r="AD1548" s="107">
        <f t="shared" si="1559"/>
        <v>0</v>
      </c>
      <c r="AE1548" s="107" t="str">
        <f t="shared" si="1499"/>
        <v/>
      </c>
      <c r="AF1548" s="107">
        <f t="shared" si="1560"/>
        <v>0</v>
      </c>
      <c r="AG1548" s="107">
        <f t="shared" si="1561"/>
        <v>0</v>
      </c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</row>
    <row r="1549" spans="1:47" ht="24" customHeight="1" x14ac:dyDescent="0.3">
      <c r="A1549" s="46">
        <v>1547</v>
      </c>
      <c r="B1549" s="107"/>
      <c r="C1549" s="107"/>
      <c r="D1549" s="102" t="str">
        <f t="array" ref="D1549">IFERROR(
  LOOKUP(2, 1/((TRIM(IMS!$E$8:$E$4000)=TRIM(IMS!$E1549))*(IMS!$C$8:$C$4000&lt;IMS!$C1549)),
         IMS!$C$8:$C$4000),
"")</f>
        <v/>
      </c>
      <c r="E1549" s="107"/>
      <c r="F1549" s="107"/>
      <c r="G1549" s="104" t="str">
        <f t="shared" ca="1" si="1550"/>
        <v/>
      </c>
      <c r="H1549" s="124" t="str">
        <f t="shared" ca="1" si="1467"/>
        <v/>
      </c>
      <c r="I1549" s="128"/>
      <c r="J1549" s="105" t="e">
        <f t="shared" ca="1" si="1551"/>
        <v>#NAME?</v>
      </c>
      <c r="K1549" s="105"/>
      <c r="L1549" s="105"/>
      <c r="M1549" s="107"/>
      <c r="N1549" s="107"/>
      <c r="O1549" s="105"/>
      <c r="P1549" s="106"/>
      <c r="Q1549" s="137"/>
      <c r="R1549" s="137"/>
      <c r="S1549" s="107"/>
      <c r="T1549" s="106"/>
      <c r="U1549" s="106"/>
      <c r="V1549" s="107"/>
      <c r="W1549" s="107"/>
      <c r="X1549" s="107" t="str">
        <f t="shared" si="1496"/>
        <v/>
      </c>
      <c r="Y1549" s="105" t="e">
        <f t="shared" ref="Y1549:AC1549" ca="1" si="1631">TRIM(SUBSTITUTE(SUBSTITUTE(OFFSET($Q1549,0,COLUMN()-COLUMN($AL$1)),CHAR(160)," "),_xludf.UNICHAR(8239)," "))</f>
        <v>#NAME?</v>
      </c>
      <c r="Z1549" s="105" t="e">
        <f t="shared" ca="1" si="1631"/>
        <v>#NAME?</v>
      </c>
      <c r="AA1549" s="105" t="e">
        <f t="shared" ca="1" si="1631"/>
        <v>#NAME?</v>
      </c>
      <c r="AB1549" s="105" t="e">
        <f t="shared" ca="1" si="1631"/>
        <v>#NAME?</v>
      </c>
      <c r="AC1549" s="105" t="e">
        <f t="shared" ca="1" si="1631"/>
        <v>#NAME?</v>
      </c>
      <c r="AD1549" s="107">
        <f t="shared" si="1559"/>
        <v>0</v>
      </c>
      <c r="AE1549" s="107" t="str">
        <f t="shared" si="1499"/>
        <v/>
      </c>
      <c r="AF1549" s="107">
        <f t="shared" si="1560"/>
        <v>0</v>
      </c>
      <c r="AG1549" s="107">
        <f t="shared" si="1561"/>
        <v>0</v>
      </c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</row>
    <row r="1550" spans="1:47" ht="24" customHeight="1" x14ac:dyDescent="0.3">
      <c r="A1550" s="46">
        <v>1548</v>
      </c>
      <c r="B1550" s="107"/>
      <c r="C1550" s="107"/>
      <c r="D1550" s="102" t="str">
        <f t="array" ref="D1550">IFERROR(
  LOOKUP(2, 1/((TRIM(IMS!$E$8:$E$4000)=TRIM(IMS!$E1550))*(IMS!$C$8:$C$4000&lt;IMS!$C1550)),
         IMS!$C$8:$C$4000),
"")</f>
        <v/>
      </c>
      <c r="E1550" s="107"/>
      <c r="F1550" s="107"/>
      <c r="G1550" s="104" t="str">
        <f t="shared" ca="1" si="1550"/>
        <v/>
      </c>
      <c r="H1550" s="124" t="str">
        <f t="shared" ca="1" si="1467"/>
        <v/>
      </c>
      <c r="I1550" s="128"/>
      <c r="J1550" s="105" t="e">
        <f t="shared" ca="1" si="1551"/>
        <v>#NAME?</v>
      </c>
      <c r="K1550" s="105"/>
      <c r="L1550" s="105"/>
      <c r="M1550" s="107"/>
      <c r="N1550" s="107"/>
      <c r="O1550" s="105"/>
      <c r="P1550" s="106"/>
      <c r="Q1550" s="137"/>
      <c r="R1550" s="137"/>
      <c r="S1550" s="107"/>
      <c r="T1550" s="106"/>
      <c r="U1550" s="106"/>
      <c r="V1550" s="107"/>
      <c r="W1550" s="107"/>
      <c r="X1550" s="107" t="str">
        <f t="shared" si="1496"/>
        <v/>
      </c>
      <c r="Y1550" s="105" t="e">
        <f t="shared" ref="Y1550:AC1550" ca="1" si="1632">TRIM(SUBSTITUTE(SUBSTITUTE(OFFSET($Q1550,0,COLUMN()-COLUMN($AL$1)),CHAR(160)," "),_xludf.UNICHAR(8239)," "))</f>
        <v>#NAME?</v>
      </c>
      <c r="Z1550" s="105" t="e">
        <f t="shared" ca="1" si="1632"/>
        <v>#NAME?</v>
      </c>
      <c r="AA1550" s="105" t="e">
        <f t="shared" ca="1" si="1632"/>
        <v>#NAME?</v>
      </c>
      <c r="AB1550" s="105" t="e">
        <f t="shared" ca="1" si="1632"/>
        <v>#NAME?</v>
      </c>
      <c r="AC1550" s="105" t="e">
        <f t="shared" ca="1" si="1632"/>
        <v>#NAME?</v>
      </c>
      <c r="AD1550" s="107">
        <f t="shared" si="1559"/>
        <v>0</v>
      </c>
      <c r="AE1550" s="107" t="str">
        <f t="shared" si="1499"/>
        <v/>
      </c>
      <c r="AF1550" s="107">
        <f t="shared" si="1560"/>
        <v>0</v>
      </c>
      <c r="AG1550" s="107">
        <f t="shared" si="1561"/>
        <v>0</v>
      </c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</row>
    <row r="1551" spans="1:47" ht="24" customHeight="1" x14ac:dyDescent="0.3">
      <c r="A1551" s="46">
        <v>1549</v>
      </c>
      <c r="B1551" s="107"/>
      <c r="C1551" s="107"/>
      <c r="D1551" s="102" t="str">
        <f t="array" ref="D1551">IFERROR(
  LOOKUP(2, 1/((TRIM(IMS!$E$8:$E$4000)=TRIM(IMS!$E1551))*(IMS!$C$8:$C$4000&lt;IMS!$C1551)),
         IMS!$C$8:$C$4000),
"")</f>
        <v/>
      </c>
      <c r="E1551" s="107"/>
      <c r="F1551" s="107"/>
      <c r="G1551" s="104" t="str">
        <f t="shared" ca="1" si="1550"/>
        <v/>
      </c>
      <c r="H1551" s="124" t="str">
        <f t="shared" ca="1" si="1467"/>
        <v/>
      </c>
      <c r="I1551" s="128"/>
      <c r="J1551" s="105" t="e">
        <f t="shared" ca="1" si="1551"/>
        <v>#NAME?</v>
      </c>
      <c r="K1551" s="105"/>
      <c r="L1551" s="105"/>
      <c r="M1551" s="107"/>
      <c r="N1551" s="107"/>
      <c r="O1551" s="105"/>
      <c r="P1551" s="106"/>
      <c r="Q1551" s="137"/>
      <c r="R1551" s="137"/>
      <c r="S1551" s="107"/>
      <c r="T1551" s="106"/>
      <c r="U1551" s="106"/>
      <c r="V1551" s="107"/>
      <c r="W1551" s="107"/>
      <c r="X1551" s="107" t="str">
        <f t="shared" si="1496"/>
        <v/>
      </c>
      <c r="Y1551" s="105" t="e">
        <f t="shared" ref="Y1551:AC1551" ca="1" si="1633">TRIM(SUBSTITUTE(SUBSTITUTE(OFFSET($Q1551,0,COLUMN()-COLUMN($AL$1)),CHAR(160)," "),_xludf.UNICHAR(8239)," "))</f>
        <v>#NAME?</v>
      </c>
      <c r="Z1551" s="105" t="e">
        <f t="shared" ca="1" si="1633"/>
        <v>#NAME?</v>
      </c>
      <c r="AA1551" s="105" t="e">
        <f t="shared" ca="1" si="1633"/>
        <v>#NAME?</v>
      </c>
      <c r="AB1551" s="105" t="e">
        <f t="shared" ca="1" si="1633"/>
        <v>#NAME?</v>
      </c>
      <c r="AC1551" s="105" t="e">
        <f t="shared" ca="1" si="1633"/>
        <v>#NAME?</v>
      </c>
      <c r="AD1551" s="107">
        <f t="shared" si="1559"/>
        <v>0</v>
      </c>
      <c r="AE1551" s="107" t="str">
        <f t="shared" si="1499"/>
        <v/>
      </c>
      <c r="AF1551" s="107">
        <f t="shared" si="1560"/>
        <v>0</v>
      </c>
      <c r="AG1551" s="107">
        <f t="shared" si="1561"/>
        <v>0</v>
      </c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</row>
    <row r="1552" spans="1:47" ht="24" customHeight="1" x14ac:dyDescent="0.3">
      <c r="A1552" s="46">
        <v>1550</v>
      </c>
      <c r="B1552" s="107"/>
      <c r="C1552" s="107"/>
      <c r="D1552" s="102" t="str">
        <f t="array" ref="D1552">IFERROR(
  LOOKUP(2, 1/((TRIM(IMS!$E$8:$E$4000)=TRIM(IMS!$E1552))*(IMS!$C$8:$C$4000&lt;IMS!$C1552)),
         IMS!$C$8:$C$4000),
"")</f>
        <v/>
      </c>
      <c r="E1552" s="107"/>
      <c r="F1552" s="107"/>
      <c r="G1552" s="104" t="str">
        <f t="shared" ca="1" si="1550"/>
        <v/>
      </c>
      <c r="H1552" s="124" t="str">
        <f t="shared" ca="1" si="1467"/>
        <v/>
      </c>
      <c r="I1552" s="128"/>
      <c r="J1552" s="105" t="e">
        <f t="shared" ca="1" si="1551"/>
        <v>#NAME?</v>
      </c>
      <c r="K1552" s="105"/>
      <c r="L1552" s="105"/>
      <c r="M1552" s="107"/>
      <c r="N1552" s="107"/>
      <c r="O1552" s="105"/>
      <c r="P1552" s="106"/>
      <c r="Q1552" s="137"/>
      <c r="R1552" s="137"/>
      <c r="S1552" s="107"/>
      <c r="T1552" s="106"/>
      <c r="U1552" s="106"/>
      <c r="V1552" s="107"/>
      <c r="W1552" s="107"/>
      <c r="X1552" s="107" t="str">
        <f t="shared" si="1496"/>
        <v/>
      </c>
      <c r="Y1552" s="105" t="e">
        <f t="shared" ref="Y1552:AC1552" ca="1" si="1634">TRIM(SUBSTITUTE(SUBSTITUTE(OFFSET($Q1552,0,COLUMN()-COLUMN($AL$1)),CHAR(160)," "),_xludf.UNICHAR(8239)," "))</f>
        <v>#NAME?</v>
      </c>
      <c r="Z1552" s="105" t="e">
        <f t="shared" ca="1" si="1634"/>
        <v>#NAME?</v>
      </c>
      <c r="AA1552" s="105" t="e">
        <f t="shared" ca="1" si="1634"/>
        <v>#NAME?</v>
      </c>
      <c r="AB1552" s="105" t="e">
        <f t="shared" ca="1" si="1634"/>
        <v>#NAME?</v>
      </c>
      <c r="AC1552" s="105" t="e">
        <f t="shared" ca="1" si="1634"/>
        <v>#NAME?</v>
      </c>
      <c r="AD1552" s="107">
        <f t="shared" si="1559"/>
        <v>0</v>
      </c>
      <c r="AE1552" s="107" t="str">
        <f t="shared" si="1499"/>
        <v/>
      </c>
      <c r="AF1552" s="107">
        <f t="shared" si="1560"/>
        <v>0</v>
      </c>
      <c r="AG1552" s="107">
        <f t="shared" si="1561"/>
        <v>0</v>
      </c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</row>
    <row r="1553" spans="1:47" ht="24" customHeight="1" x14ac:dyDescent="0.3">
      <c r="A1553" s="46">
        <v>1551</v>
      </c>
      <c r="B1553" s="107"/>
      <c r="C1553" s="107"/>
      <c r="D1553" s="102" t="str">
        <f t="array" ref="D1553">IFERROR(
  LOOKUP(2, 1/((TRIM(IMS!$E$8:$E$4000)=TRIM(IMS!$E1553))*(IMS!$C$8:$C$4000&lt;IMS!$C1553)),
         IMS!$C$8:$C$4000),
"")</f>
        <v/>
      </c>
      <c r="E1553" s="107"/>
      <c r="F1553" s="107"/>
      <c r="G1553" s="104" t="str">
        <f t="shared" ca="1" si="1550"/>
        <v/>
      </c>
      <c r="H1553" s="124" t="str">
        <f t="shared" ca="1" si="1467"/>
        <v/>
      </c>
      <c r="I1553" s="128"/>
      <c r="J1553" s="105" t="e">
        <f t="shared" ca="1" si="1551"/>
        <v>#NAME?</v>
      </c>
      <c r="K1553" s="105"/>
      <c r="L1553" s="105"/>
      <c r="M1553" s="107"/>
      <c r="N1553" s="107"/>
      <c r="O1553" s="105"/>
      <c r="P1553" s="106"/>
      <c r="Q1553" s="137"/>
      <c r="R1553" s="137"/>
      <c r="S1553" s="107"/>
      <c r="T1553" s="106"/>
      <c r="U1553" s="106"/>
      <c r="V1553" s="107"/>
      <c r="W1553" s="107"/>
      <c r="X1553" s="107" t="str">
        <f t="shared" si="1496"/>
        <v/>
      </c>
      <c r="Y1553" s="105" t="e">
        <f t="shared" ref="Y1553:AC1553" ca="1" si="1635">TRIM(SUBSTITUTE(SUBSTITUTE(OFFSET($Q1553,0,COLUMN()-COLUMN($AL$1)),CHAR(160)," "),_xludf.UNICHAR(8239)," "))</f>
        <v>#NAME?</v>
      </c>
      <c r="Z1553" s="105" t="e">
        <f t="shared" ca="1" si="1635"/>
        <v>#NAME?</v>
      </c>
      <c r="AA1553" s="105" t="e">
        <f t="shared" ca="1" si="1635"/>
        <v>#NAME?</v>
      </c>
      <c r="AB1553" s="105" t="e">
        <f t="shared" ca="1" si="1635"/>
        <v>#NAME?</v>
      </c>
      <c r="AC1553" s="105" t="e">
        <f t="shared" ca="1" si="1635"/>
        <v>#NAME?</v>
      </c>
      <c r="AD1553" s="107">
        <f t="shared" si="1559"/>
        <v>0</v>
      </c>
      <c r="AE1553" s="107" t="str">
        <f t="shared" si="1499"/>
        <v/>
      </c>
      <c r="AF1553" s="107">
        <f t="shared" si="1560"/>
        <v>0</v>
      </c>
      <c r="AG1553" s="107">
        <f t="shared" si="1561"/>
        <v>0</v>
      </c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</row>
    <row r="1554" spans="1:47" ht="24" customHeight="1" x14ac:dyDescent="0.3">
      <c r="A1554" s="46">
        <v>1552</v>
      </c>
      <c r="B1554" s="107"/>
      <c r="C1554" s="107"/>
      <c r="D1554" s="102" t="str">
        <f t="array" ref="D1554">IFERROR(
  LOOKUP(2, 1/((TRIM(IMS!$E$8:$E$4000)=TRIM(IMS!$E1554))*(IMS!$C$8:$C$4000&lt;IMS!$C1554)),
         IMS!$C$8:$C$4000),
"")</f>
        <v/>
      </c>
      <c r="E1554" s="107"/>
      <c r="F1554" s="107"/>
      <c r="G1554" s="104" t="str">
        <f t="shared" ca="1" si="1550"/>
        <v/>
      </c>
      <c r="H1554" s="124" t="str">
        <f t="shared" ca="1" si="1467"/>
        <v/>
      </c>
      <c r="I1554" s="128"/>
      <c r="J1554" s="105" t="e">
        <f t="shared" ca="1" si="1551"/>
        <v>#NAME?</v>
      </c>
      <c r="K1554" s="105"/>
      <c r="L1554" s="105"/>
      <c r="M1554" s="107"/>
      <c r="N1554" s="107"/>
      <c r="O1554" s="105"/>
      <c r="P1554" s="106"/>
      <c r="Q1554" s="137"/>
      <c r="R1554" s="137"/>
      <c r="S1554" s="107"/>
      <c r="T1554" s="106"/>
      <c r="U1554" s="106"/>
      <c r="V1554" s="107"/>
      <c r="W1554" s="107"/>
      <c r="X1554" s="107" t="str">
        <f t="shared" si="1496"/>
        <v/>
      </c>
      <c r="Y1554" s="105" t="e">
        <f t="shared" ref="Y1554:AC1554" ca="1" si="1636">TRIM(SUBSTITUTE(SUBSTITUTE(OFFSET($Q1554,0,COLUMN()-COLUMN($AL$1)),CHAR(160)," "),_xludf.UNICHAR(8239)," "))</f>
        <v>#NAME?</v>
      </c>
      <c r="Z1554" s="105" t="e">
        <f t="shared" ca="1" si="1636"/>
        <v>#NAME?</v>
      </c>
      <c r="AA1554" s="105" t="e">
        <f t="shared" ca="1" si="1636"/>
        <v>#NAME?</v>
      </c>
      <c r="AB1554" s="105" t="e">
        <f t="shared" ca="1" si="1636"/>
        <v>#NAME?</v>
      </c>
      <c r="AC1554" s="105" t="e">
        <f t="shared" ca="1" si="1636"/>
        <v>#NAME?</v>
      </c>
      <c r="AD1554" s="107">
        <f t="shared" si="1559"/>
        <v>0</v>
      </c>
      <c r="AE1554" s="107" t="str">
        <f t="shared" si="1499"/>
        <v/>
      </c>
      <c r="AF1554" s="107">
        <f t="shared" si="1560"/>
        <v>0</v>
      </c>
      <c r="AG1554" s="107">
        <f t="shared" si="1561"/>
        <v>0</v>
      </c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</row>
    <row r="1555" spans="1:47" ht="24" customHeight="1" x14ac:dyDescent="0.3">
      <c r="A1555" s="46">
        <v>1553</v>
      </c>
      <c r="B1555" s="107"/>
      <c r="C1555" s="107"/>
      <c r="D1555" s="102" t="str">
        <f t="array" ref="D1555">IFERROR(
  LOOKUP(2, 1/((TRIM(IMS!$E$8:$E$4000)=TRIM(IMS!$E1555))*(IMS!$C$8:$C$4000&lt;IMS!$C1555)),
         IMS!$C$8:$C$4000),
"")</f>
        <v/>
      </c>
      <c r="E1555" s="107"/>
      <c r="F1555" s="107"/>
      <c r="G1555" s="104" t="str">
        <f t="shared" ca="1" si="1550"/>
        <v/>
      </c>
      <c r="H1555" s="124" t="str">
        <f t="shared" ca="1" si="1467"/>
        <v/>
      </c>
      <c r="I1555" s="128"/>
      <c r="J1555" s="105" t="e">
        <f t="shared" ca="1" si="1551"/>
        <v>#NAME?</v>
      </c>
      <c r="K1555" s="105"/>
      <c r="L1555" s="105"/>
      <c r="M1555" s="107"/>
      <c r="N1555" s="107"/>
      <c r="O1555" s="105"/>
      <c r="P1555" s="106"/>
      <c r="Q1555" s="137"/>
      <c r="R1555" s="137"/>
      <c r="S1555" s="107"/>
      <c r="T1555" s="106"/>
      <c r="U1555" s="106"/>
      <c r="V1555" s="107"/>
      <c r="W1555" s="107"/>
      <c r="X1555" s="107" t="str">
        <f t="shared" si="1496"/>
        <v/>
      </c>
      <c r="Y1555" s="105" t="e">
        <f t="shared" ref="Y1555:AC1555" ca="1" si="1637">TRIM(SUBSTITUTE(SUBSTITUTE(OFFSET($Q1555,0,COLUMN()-COLUMN($AL$1)),CHAR(160)," "),_xludf.UNICHAR(8239)," "))</f>
        <v>#NAME?</v>
      </c>
      <c r="Z1555" s="105" t="e">
        <f t="shared" ca="1" si="1637"/>
        <v>#NAME?</v>
      </c>
      <c r="AA1555" s="105" t="e">
        <f t="shared" ca="1" si="1637"/>
        <v>#NAME?</v>
      </c>
      <c r="AB1555" s="105" t="e">
        <f t="shared" ca="1" si="1637"/>
        <v>#NAME?</v>
      </c>
      <c r="AC1555" s="105" t="e">
        <f t="shared" ca="1" si="1637"/>
        <v>#NAME?</v>
      </c>
      <c r="AD1555" s="107">
        <f t="shared" si="1559"/>
        <v>0</v>
      </c>
      <c r="AE1555" s="107" t="str">
        <f t="shared" si="1499"/>
        <v/>
      </c>
      <c r="AF1555" s="107">
        <f t="shared" si="1560"/>
        <v>0</v>
      </c>
      <c r="AG1555" s="107">
        <f t="shared" si="1561"/>
        <v>0</v>
      </c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</row>
    <row r="1556" spans="1:47" ht="24" customHeight="1" x14ac:dyDescent="0.3">
      <c r="A1556" s="46">
        <v>1554</v>
      </c>
      <c r="B1556" s="107"/>
      <c r="C1556" s="107"/>
      <c r="D1556" s="102" t="str">
        <f t="array" ref="D1556">IFERROR(
  LOOKUP(2, 1/((TRIM(IMS!$E$8:$E$4000)=TRIM(IMS!$E1556))*(IMS!$C$8:$C$4000&lt;IMS!$C1556)),
         IMS!$C$8:$C$4000),
"")</f>
        <v/>
      </c>
      <c r="E1556" s="107"/>
      <c r="F1556" s="107"/>
      <c r="G1556" s="104" t="str">
        <f t="shared" ca="1" si="1550"/>
        <v/>
      </c>
      <c r="H1556" s="124" t="str">
        <f t="shared" ca="1" si="1467"/>
        <v/>
      </c>
      <c r="I1556" s="128"/>
      <c r="J1556" s="105" t="e">
        <f t="shared" ca="1" si="1551"/>
        <v>#NAME?</v>
      </c>
      <c r="K1556" s="105"/>
      <c r="L1556" s="105"/>
      <c r="M1556" s="107"/>
      <c r="N1556" s="107"/>
      <c r="O1556" s="105"/>
      <c r="P1556" s="106"/>
      <c r="Q1556" s="137"/>
      <c r="R1556" s="137"/>
      <c r="S1556" s="107"/>
      <c r="T1556" s="106"/>
      <c r="U1556" s="106"/>
      <c r="V1556" s="107"/>
      <c r="W1556" s="107"/>
      <c r="X1556" s="107" t="str">
        <f t="shared" si="1496"/>
        <v/>
      </c>
      <c r="Y1556" s="105" t="e">
        <f t="shared" ref="Y1556:AC1556" ca="1" si="1638">TRIM(SUBSTITUTE(SUBSTITUTE(OFFSET($Q1556,0,COLUMN()-COLUMN($AL$1)),CHAR(160)," "),_xludf.UNICHAR(8239)," "))</f>
        <v>#NAME?</v>
      </c>
      <c r="Z1556" s="105" t="e">
        <f t="shared" ca="1" si="1638"/>
        <v>#NAME?</v>
      </c>
      <c r="AA1556" s="105" t="e">
        <f t="shared" ca="1" si="1638"/>
        <v>#NAME?</v>
      </c>
      <c r="AB1556" s="105" t="e">
        <f t="shared" ca="1" si="1638"/>
        <v>#NAME?</v>
      </c>
      <c r="AC1556" s="105" t="e">
        <f t="shared" ca="1" si="1638"/>
        <v>#NAME?</v>
      </c>
      <c r="AD1556" s="107">
        <f t="shared" si="1559"/>
        <v>0</v>
      </c>
      <c r="AE1556" s="107" t="str">
        <f t="shared" si="1499"/>
        <v/>
      </c>
      <c r="AF1556" s="107">
        <f t="shared" si="1560"/>
        <v>0</v>
      </c>
      <c r="AG1556" s="107">
        <f t="shared" si="1561"/>
        <v>0</v>
      </c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</row>
    <row r="1557" spans="1:47" ht="24" customHeight="1" x14ac:dyDescent="0.3">
      <c r="A1557" s="46">
        <v>1555</v>
      </c>
      <c r="B1557" s="107"/>
      <c r="C1557" s="107"/>
      <c r="D1557" s="102" t="str">
        <f t="array" ref="D1557">IFERROR(
  LOOKUP(2, 1/((TRIM(IMS!$E$8:$E$4000)=TRIM(IMS!$E1557))*(IMS!$C$8:$C$4000&lt;IMS!$C1557)),
         IMS!$C$8:$C$4000),
"")</f>
        <v/>
      </c>
      <c r="E1557" s="107"/>
      <c r="F1557" s="107"/>
      <c r="G1557" s="104" t="str">
        <f t="shared" ca="1" si="1550"/>
        <v/>
      </c>
      <c r="H1557" s="124" t="str">
        <f t="shared" ca="1" si="1467"/>
        <v/>
      </c>
      <c r="I1557" s="128"/>
      <c r="J1557" s="105" t="e">
        <f t="shared" ca="1" si="1551"/>
        <v>#NAME?</v>
      </c>
      <c r="K1557" s="105"/>
      <c r="L1557" s="105"/>
      <c r="M1557" s="107"/>
      <c r="N1557" s="107"/>
      <c r="O1557" s="105"/>
      <c r="P1557" s="106"/>
      <c r="Q1557" s="137"/>
      <c r="R1557" s="137"/>
      <c r="S1557" s="107"/>
      <c r="T1557" s="106"/>
      <c r="U1557" s="106"/>
      <c r="V1557" s="107"/>
      <c r="W1557" s="107"/>
      <c r="X1557" s="107" t="str">
        <f t="shared" si="1496"/>
        <v/>
      </c>
      <c r="Y1557" s="105" t="e">
        <f t="shared" ref="Y1557:AC1557" ca="1" si="1639">TRIM(SUBSTITUTE(SUBSTITUTE(OFFSET($Q1557,0,COLUMN()-COLUMN($AL$1)),CHAR(160)," "),_xludf.UNICHAR(8239)," "))</f>
        <v>#NAME?</v>
      </c>
      <c r="Z1557" s="105" t="e">
        <f t="shared" ca="1" si="1639"/>
        <v>#NAME?</v>
      </c>
      <c r="AA1557" s="105" t="e">
        <f t="shared" ca="1" si="1639"/>
        <v>#NAME?</v>
      </c>
      <c r="AB1557" s="105" t="e">
        <f t="shared" ca="1" si="1639"/>
        <v>#NAME?</v>
      </c>
      <c r="AC1557" s="105" t="e">
        <f t="shared" ca="1" si="1639"/>
        <v>#NAME?</v>
      </c>
      <c r="AD1557" s="107">
        <f t="shared" si="1559"/>
        <v>0</v>
      </c>
      <c r="AE1557" s="107" t="str">
        <f t="shared" si="1499"/>
        <v/>
      </c>
      <c r="AF1557" s="107">
        <f t="shared" si="1560"/>
        <v>0</v>
      </c>
      <c r="AG1557" s="107">
        <f t="shared" si="1561"/>
        <v>0</v>
      </c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</row>
    <row r="1558" spans="1:47" ht="24" customHeight="1" x14ac:dyDescent="0.3">
      <c r="A1558" s="46">
        <v>1556</v>
      </c>
      <c r="B1558" s="107"/>
      <c r="C1558" s="107"/>
      <c r="D1558" s="102" t="str">
        <f t="array" ref="D1558">IFERROR(
  LOOKUP(2, 1/((TRIM(IMS!$E$8:$E$4000)=TRIM(IMS!$E1558))*(IMS!$C$8:$C$4000&lt;IMS!$C1558)),
         IMS!$C$8:$C$4000),
"")</f>
        <v/>
      </c>
      <c r="E1558" s="107"/>
      <c r="F1558" s="107"/>
      <c r="G1558" s="104" t="str">
        <f t="shared" ca="1" si="1550"/>
        <v/>
      </c>
      <c r="H1558" s="124" t="str">
        <f t="shared" ca="1" si="1467"/>
        <v/>
      </c>
      <c r="I1558" s="128"/>
      <c r="J1558" s="105" t="e">
        <f t="shared" ca="1" si="1551"/>
        <v>#NAME?</v>
      </c>
      <c r="K1558" s="105"/>
      <c r="L1558" s="105"/>
      <c r="M1558" s="107"/>
      <c r="N1558" s="107"/>
      <c r="O1558" s="105"/>
      <c r="P1558" s="106"/>
      <c r="Q1558" s="137"/>
      <c r="R1558" s="137"/>
      <c r="S1558" s="107"/>
      <c r="T1558" s="106"/>
      <c r="U1558" s="106"/>
      <c r="V1558" s="107"/>
      <c r="W1558" s="107"/>
      <c r="X1558" s="107" t="str">
        <f t="shared" si="1496"/>
        <v/>
      </c>
      <c r="Y1558" s="105" t="e">
        <f t="shared" ref="Y1558:AC1558" ca="1" si="1640">TRIM(SUBSTITUTE(SUBSTITUTE(OFFSET($Q1558,0,COLUMN()-COLUMN($AL$1)),CHAR(160)," "),_xludf.UNICHAR(8239)," "))</f>
        <v>#NAME?</v>
      </c>
      <c r="Z1558" s="105" t="e">
        <f t="shared" ca="1" si="1640"/>
        <v>#NAME?</v>
      </c>
      <c r="AA1558" s="105" t="e">
        <f t="shared" ca="1" si="1640"/>
        <v>#NAME?</v>
      </c>
      <c r="AB1558" s="105" t="e">
        <f t="shared" ca="1" si="1640"/>
        <v>#NAME?</v>
      </c>
      <c r="AC1558" s="105" t="e">
        <f t="shared" ca="1" si="1640"/>
        <v>#NAME?</v>
      </c>
      <c r="AD1558" s="107">
        <f t="shared" si="1559"/>
        <v>0</v>
      </c>
      <c r="AE1558" s="107" t="str">
        <f t="shared" si="1499"/>
        <v/>
      </c>
      <c r="AF1558" s="107">
        <f t="shared" si="1560"/>
        <v>0</v>
      </c>
      <c r="AG1558" s="107">
        <f t="shared" si="1561"/>
        <v>0</v>
      </c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</row>
    <row r="1559" spans="1:47" ht="24" customHeight="1" x14ac:dyDescent="0.3">
      <c r="A1559" s="46">
        <v>1557</v>
      </c>
      <c r="B1559" s="107"/>
      <c r="C1559" s="107"/>
      <c r="D1559" s="102" t="str">
        <f t="array" ref="D1559">IFERROR(
  LOOKUP(2, 1/((TRIM(IMS!$E$8:$E$4000)=TRIM(IMS!$E1559))*(IMS!$C$8:$C$4000&lt;IMS!$C1559)),
         IMS!$C$8:$C$4000),
"")</f>
        <v/>
      </c>
      <c r="E1559" s="107"/>
      <c r="F1559" s="107"/>
      <c r="G1559" s="104" t="str">
        <f t="shared" ca="1" si="1550"/>
        <v/>
      </c>
      <c r="H1559" s="124" t="str">
        <f t="shared" ca="1" si="1467"/>
        <v/>
      </c>
      <c r="I1559" s="128"/>
      <c r="J1559" s="105" t="e">
        <f t="shared" ca="1" si="1551"/>
        <v>#NAME?</v>
      </c>
      <c r="K1559" s="105"/>
      <c r="L1559" s="105"/>
      <c r="M1559" s="107"/>
      <c r="N1559" s="107"/>
      <c r="O1559" s="105"/>
      <c r="P1559" s="106"/>
      <c r="Q1559" s="137"/>
      <c r="R1559" s="137"/>
      <c r="S1559" s="107"/>
      <c r="T1559" s="106"/>
      <c r="U1559" s="106"/>
      <c r="V1559" s="107"/>
      <c r="W1559" s="107"/>
      <c r="X1559" s="107" t="str">
        <f t="shared" si="1496"/>
        <v/>
      </c>
      <c r="Y1559" s="105" t="e">
        <f t="shared" ref="Y1559:AC1559" ca="1" si="1641">TRIM(SUBSTITUTE(SUBSTITUTE(OFFSET($Q1559,0,COLUMN()-COLUMN($AL$1)),CHAR(160)," "),_xludf.UNICHAR(8239)," "))</f>
        <v>#NAME?</v>
      </c>
      <c r="Z1559" s="105" t="e">
        <f t="shared" ca="1" si="1641"/>
        <v>#NAME?</v>
      </c>
      <c r="AA1559" s="105" t="e">
        <f t="shared" ca="1" si="1641"/>
        <v>#NAME?</v>
      </c>
      <c r="AB1559" s="105" t="e">
        <f t="shared" ca="1" si="1641"/>
        <v>#NAME?</v>
      </c>
      <c r="AC1559" s="105" t="e">
        <f t="shared" ca="1" si="1641"/>
        <v>#NAME?</v>
      </c>
      <c r="AD1559" s="107">
        <f t="shared" si="1559"/>
        <v>0</v>
      </c>
      <c r="AE1559" s="107" t="str">
        <f t="shared" si="1499"/>
        <v/>
      </c>
      <c r="AF1559" s="107">
        <f t="shared" si="1560"/>
        <v>0</v>
      </c>
      <c r="AG1559" s="107">
        <f t="shared" si="1561"/>
        <v>0</v>
      </c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</row>
    <row r="1560" spans="1:47" ht="24" customHeight="1" x14ac:dyDescent="0.3">
      <c r="A1560" s="46">
        <v>1558</v>
      </c>
      <c r="B1560" s="107"/>
      <c r="C1560" s="107"/>
      <c r="D1560" s="102" t="str">
        <f t="array" ref="D1560">IFERROR(
  LOOKUP(2, 1/((TRIM(IMS!$E$8:$E$4000)=TRIM(IMS!$E1560))*(IMS!$C$8:$C$4000&lt;IMS!$C1560)),
         IMS!$C$8:$C$4000),
"")</f>
        <v/>
      </c>
      <c r="E1560" s="107"/>
      <c r="F1560" s="107"/>
      <c r="G1560" s="104" t="str">
        <f t="shared" ca="1" si="1550"/>
        <v/>
      </c>
      <c r="H1560" s="124" t="str">
        <f t="shared" ca="1" si="1467"/>
        <v/>
      </c>
      <c r="I1560" s="128"/>
      <c r="J1560" s="105" t="e">
        <f t="shared" ca="1" si="1551"/>
        <v>#NAME?</v>
      </c>
      <c r="K1560" s="105"/>
      <c r="L1560" s="105"/>
      <c r="M1560" s="107"/>
      <c r="N1560" s="107"/>
      <c r="O1560" s="105"/>
      <c r="P1560" s="106"/>
      <c r="Q1560" s="137"/>
      <c r="R1560" s="137"/>
      <c r="S1560" s="107"/>
      <c r="T1560" s="106"/>
      <c r="U1560" s="106"/>
      <c r="V1560" s="107"/>
      <c r="W1560" s="107"/>
      <c r="X1560" s="107" t="str">
        <f t="shared" si="1496"/>
        <v/>
      </c>
      <c r="Y1560" s="105" t="e">
        <f t="shared" ref="Y1560:AC1560" ca="1" si="1642">TRIM(SUBSTITUTE(SUBSTITUTE(OFFSET($Q1560,0,COLUMN()-COLUMN($AL$1)),CHAR(160)," "),_xludf.UNICHAR(8239)," "))</f>
        <v>#NAME?</v>
      </c>
      <c r="Z1560" s="105" t="e">
        <f t="shared" ca="1" si="1642"/>
        <v>#NAME?</v>
      </c>
      <c r="AA1560" s="105" t="e">
        <f t="shared" ca="1" si="1642"/>
        <v>#NAME?</v>
      </c>
      <c r="AB1560" s="105" t="e">
        <f t="shared" ca="1" si="1642"/>
        <v>#NAME?</v>
      </c>
      <c r="AC1560" s="105" t="e">
        <f t="shared" ca="1" si="1642"/>
        <v>#NAME?</v>
      </c>
      <c r="AD1560" s="107">
        <f t="shared" si="1559"/>
        <v>0</v>
      </c>
      <c r="AE1560" s="107" t="str">
        <f t="shared" si="1499"/>
        <v/>
      </c>
      <c r="AF1560" s="107">
        <f t="shared" si="1560"/>
        <v>0</v>
      </c>
      <c r="AG1560" s="107">
        <f t="shared" si="1561"/>
        <v>0</v>
      </c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</row>
    <row r="1561" spans="1:47" ht="24" customHeight="1" x14ac:dyDescent="0.3">
      <c r="A1561" s="46">
        <v>1559</v>
      </c>
      <c r="B1561" s="107"/>
      <c r="C1561" s="107"/>
      <c r="D1561" s="102" t="str">
        <f t="array" ref="D1561">IFERROR(
  LOOKUP(2, 1/((TRIM(IMS!$E$8:$E$4000)=TRIM(IMS!$E1561))*(IMS!$C$8:$C$4000&lt;IMS!$C1561)),
         IMS!$C$8:$C$4000),
"")</f>
        <v/>
      </c>
      <c r="E1561" s="107"/>
      <c r="F1561" s="107"/>
      <c r="G1561" s="104" t="str">
        <f t="shared" ca="1" si="1550"/>
        <v/>
      </c>
      <c r="H1561" s="124" t="str">
        <f t="shared" ca="1" si="1467"/>
        <v/>
      </c>
      <c r="I1561" s="128"/>
      <c r="J1561" s="105" t="e">
        <f t="shared" ca="1" si="1551"/>
        <v>#NAME?</v>
      </c>
      <c r="K1561" s="105"/>
      <c r="L1561" s="105"/>
      <c r="M1561" s="107"/>
      <c r="N1561" s="107"/>
      <c r="O1561" s="105"/>
      <c r="P1561" s="106"/>
      <c r="Q1561" s="137"/>
      <c r="R1561" s="137"/>
      <c r="S1561" s="107"/>
      <c r="T1561" s="106"/>
      <c r="U1561" s="106"/>
      <c r="V1561" s="107"/>
      <c r="W1561" s="107"/>
      <c r="X1561" s="107" t="str">
        <f t="shared" si="1496"/>
        <v/>
      </c>
      <c r="Y1561" s="105" t="e">
        <f t="shared" ref="Y1561:AC1561" ca="1" si="1643">TRIM(SUBSTITUTE(SUBSTITUTE(OFFSET($Q1561,0,COLUMN()-COLUMN($AL$1)),CHAR(160)," "),_xludf.UNICHAR(8239)," "))</f>
        <v>#NAME?</v>
      </c>
      <c r="Z1561" s="105" t="e">
        <f t="shared" ca="1" si="1643"/>
        <v>#NAME?</v>
      </c>
      <c r="AA1561" s="105" t="e">
        <f t="shared" ca="1" si="1643"/>
        <v>#NAME?</v>
      </c>
      <c r="AB1561" s="105" t="e">
        <f t="shared" ca="1" si="1643"/>
        <v>#NAME?</v>
      </c>
      <c r="AC1561" s="105" t="e">
        <f t="shared" ca="1" si="1643"/>
        <v>#NAME?</v>
      </c>
      <c r="AD1561" s="107">
        <f t="shared" si="1559"/>
        <v>0</v>
      </c>
      <c r="AE1561" s="107" t="str">
        <f t="shared" si="1499"/>
        <v/>
      </c>
      <c r="AF1561" s="107">
        <f t="shared" si="1560"/>
        <v>0</v>
      </c>
      <c r="AG1561" s="107">
        <f t="shared" si="1561"/>
        <v>0</v>
      </c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</row>
    <row r="1562" spans="1:47" ht="24" customHeight="1" x14ac:dyDescent="0.3">
      <c r="A1562" s="46">
        <v>1560</v>
      </c>
      <c r="B1562" s="107"/>
      <c r="C1562" s="107"/>
      <c r="D1562" s="102" t="str">
        <f t="array" ref="D1562">IFERROR(
  LOOKUP(2, 1/((TRIM(IMS!$E$8:$E$4000)=TRIM(IMS!$E1562))*(IMS!$C$8:$C$4000&lt;IMS!$C1562)),
         IMS!$C$8:$C$4000),
"")</f>
        <v/>
      </c>
      <c r="E1562" s="107"/>
      <c r="F1562" s="107"/>
      <c r="G1562" s="104" t="str">
        <f t="shared" ca="1" si="1550"/>
        <v/>
      </c>
      <c r="H1562" s="124" t="str">
        <f t="shared" ca="1" si="1467"/>
        <v/>
      </c>
      <c r="I1562" s="128"/>
      <c r="J1562" s="105" t="e">
        <f t="shared" ca="1" si="1551"/>
        <v>#NAME?</v>
      </c>
      <c r="K1562" s="105"/>
      <c r="L1562" s="105"/>
      <c r="M1562" s="107"/>
      <c r="N1562" s="107"/>
      <c r="O1562" s="105"/>
      <c r="P1562" s="106"/>
      <c r="Q1562" s="137"/>
      <c r="R1562" s="137"/>
      <c r="S1562" s="107"/>
      <c r="T1562" s="106"/>
      <c r="U1562" s="106"/>
      <c r="V1562" s="107"/>
      <c r="W1562" s="107"/>
      <c r="X1562" s="107" t="str">
        <f t="shared" si="1496"/>
        <v/>
      </c>
      <c r="Y1562" s="105" t="e">
        <f t="shared" ref="Y1562:AC1562" ca="1" si="1644">TRIM(SUBSTITUTE(SUBSTITUTE(OFFSET($Q1562,0,COLUMN()-COLUMN($AL$1)),CHAR(160)," "),_xludf.UNICHAR(8239)," "))</f>
        <v>#NAME?</v>
      </c>
      <c r="Z1562" s="105" t="e">
        <f t="shared" ca="1" si="1644"/>
        <v>#NAME?</v>
      </c>
      <c r="AA1562" s="105" t="e">
        <f t="shared" ca="1" si="1644"/>
        <v>#NAME?</v>
      </c>
      <c r="AB1562" s="105" t="e">
        <f t="shared" ca="1" si="1644"/>
        <v>#NAME?</v>
      </c>
      <c r="AC1562" s="105" t="e">
        <f t="shared" ca="1" si="1644"/>
        <v>#NAME?</v>
      </c>
      <c r="AD1562" s="107">
        <f t="shared" si="1559"/>
        <v>0</v>
      </c>
      <c r="AE1562" s="107" t="str">
        <f t="shared" si="1499"/>
        <v/>
      </c>
      <c r="AF1562" s="107">
        <f t="shared" si="1560"/>
        <v>0</v>
      </c>
      <c r="AG1562" s="107">
        <f t="shared" si="1561"/>
        <v>0</v>
      </c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</row>
    <row r="1563" spans="1:47" ht="24" customHeight="1" x14ac:dyDescent="0.3">
      <c r="A1563" s="46">
        <v>1561</v>
      </c>
      <c r="B1563" s="107"/>
      <c r="C1563" s="107"/>
      <c r="D1563" s="102" t="str">
        <f t="array" ref="D1563">IFERROR(
  LOOKUP(2, 1/((TRIM(IMS!$E$8:$E$4000)=TRIM(IMS!$E1563))*(IMS!$C$8:$C$4000&lt;IMS!$C1563)),
         IMS!$C$8:$C$4000),
"")</f>
        <v/>
      </c>
      <c r="E1563" s="107"/>
      <c r="F1563" s="107"/>
      <c r="G1563" s="104" t="str">
        <f t="shared" ca="1" si="1550"/>
        <v/>
      </c>
      <c r="H1563" s="124" t="str">
        <f t="shared" ca="1" si="1467"/>
        <v/>
      </c>
      <c r="I1563" s="128"/>
      <c r="J1563" s="105" t="e">
        <f t="shared" ca="1" si="1551"/>
        <v>#NAME?</v>
      </c>
      <c r="K1563" s="105"/>
      <c r="L1563" s="105"/>
      <c r="M1563" s="107"/>
      <c r="N1563" s="107"/>
      <c r="O1563" s="105"/>
      <c r="P1563" s="106"/>
      <c r="Q1563" s="137"/>
      <c r="R1563" s="137"/>
      <c r="S1563" s="107"/>
      <c r="T1563" s="106"/>
      <c r="U1563" s="106"/>
      <c r="V1563" s="107"/>
      <c r="W1563" s="107"/>
      <c r="X1563" s="107" t="str">
        <f t="shared" si="1496"/>
        <v/>
      </c>
      <c r="Y1563" s="105" t="e">
        <f t="shared" ref="Y1563:AC1563" ca="1" si="1645">TRIM(SUBSTITUTE(SUBSTITUTE(OFFSET($Q1563,0,COLUMN()-COLUMN($AL$1)),CHAR(160)," "),_xludf.UNICHAR(8239)," "))</f>
        <v>#NAME?</v>
      </c>
      <c r="Z1563" s="105" t="e">
        <f t="shared" ca="1" si="1645"/>
        <v>#NAME?</v>
      </c>
      <c r="AA1563" s="105" t="e">
        <f t="shared" ca="1" si="1645"/>
        <v>#NAME?</v>
      </c>
      <c r="AB1563" s="105" t="e">
        <f t="shared" ca="1" si="1645"/>
        <v>#NAME?</v>
      </c>
      <c r="AC1563" s="105" t="e">
        <f t="shared" ca="1" si="1645"/>
        <v>#NAME?</v>
      </c>
      <c r="AD1563" s="107">
        <f t="shared" si="1559"/>
        <v>0</v>
      </c>
      <c r="AE1563" s="107" t="str">
        <f t="shared" si="1499"/>
        <v/>
      </c>
      <c r="AF1563" s="107">
        <f t="shared" si="1560"/>
        <v>0</v>
      </c>
      <c r="AG1563" s="107">
        <f t="shared" si="1561"/>
        <v>0</v>
      </c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</row>
    <row r="1564" spans="1:47" ht="24" customHeight="1" x14ac:dyDescent="0.3">
      <c r="A1564" s="46">
        <v>1562</v>
      </c>
      <c r="B1564" s="107"/>
      <c r="C1564" s="107"/>
      <c r="D1564" s="102" t="str">
        <f t="array" ref="D1564">IFERROR(
  LOOKUP(2, 1/((TRIM(IMS!$E$8:$E$4000)=TRIM(IMS!$E1564))*(IMS!$C$8:$C$4000&lt;IMS!$C1564)),
         IMS!$C$8:$C$4000),
"")</f>
        <v/>
      </c>
      <c r="E1564" s="107"/>
      <c r="F1564" s="107"/>
      <c r="G1564" s="104" t="str">
        <f t="shared" ca="1" si="1550"/>
        <v/>
      </c>
      <c r="H1564" s="124" t="str">
        <f t="shared" ca="1" si="1467"/>
        <v/>
      </c>
      <c r="I1564" s="128"/>
      <c r="J1564" s="105" t="e">
        <f t="shared" ca="1" si="1551"/>
        <v>#NAME?</v>
      </c>
      <c r="K1564" s="105"/>
      <c r="L1564" s="105"/>
      <c r="M1564" s="107"/>
      <c r="N1564" s="107"/>
      <c r="O1564" s="105"/>
      <c r="P1564" s="106"/>
      <c r="Q1564" s="137"/>
      <c r="R1564" s="137"/>
      <c r="S1564" s="107"/>
      <c r="T1564" s="106"/>
      <c r="U1564" s="106"/>
      <c r="V1564" s="107"/>
      <c r="W1564" s="107"/>
      <c r="X1564" s="107" t="str">
        <f t="shared" si="1496"/>
        <v/>
      </c>
      <c r="Y1564" s="105" t="e">
        <f t="shared" ref="Y1564:AC1564" ca="1" si="1646">TRIM(SUBSTITUTE(SUBSTITUTE(OFFSET($Q1564,0,COLUMN()-COLUMN($AL$1)),CHAR(160)," "),_xludf.UNICHAR(8239)," "))</f>
        <v>#NAME?</v>
      </c>
      <c r="Z1564" s="105" t="e">
        <f t="shared" ca="1" si="1646"/>
        <v>#NAME?</v>
      </c>
      <c r="AA1564" s="105" t="e">
        <f t="shared" ca="1" si="1646"/>
        <v>#NAME?</v>
      </c>
      <c r="AB1564" s="105" t="e">
        <f t="shared" ca="1" si="1646"/>
        <v>#NAME?</v>
      </c>
      <c r="AC1564" s="105" t="e">
        <f t="shared" ca="1" si="1646"/>
        <v>#NAME?</v>
      </c>
      <c r="AD1564" s="107">
        <f t="shared" si="1559"/>
        <v>0</v>
      </c>
      <c r="AE1564" s="107" t="str">
        <f t="shared" si="1499"/>
        <v/>
      </c>
      <c r="AF1564" s="107">
        <f t="shared" si="1560"/>
        <v>0</v>
      </c>
      <c r="AG1564" s="107">
        <f t="shared" si="1561"/>
        <v>0</v>
      </c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</row>
    <row r="1565" spans="1:47" ht="24" customHeight="1" x14ac:dyDescent="0.3">
      <c r="A1565" s="46">
        <v>1563</v>
      </c>
      <c r="B1565" s="107"/>
      <c r="C1565" s="107"/>
      <c r="D1565" s="102" t="str">
        <f t="array" ref="D1565">IFERROR(
  LOOKUP(2, 1/((TRIM(IMS!$E$8:$E$4000)=TRIM(IMS!$E1565))*(IMS!$C$8:$C$4000&lt;IMS!$C1565)),
         IMS!$C$8:$C$4000),
"")</f>
        <v/>
      </c>
      <c r="E1565" s="107"/>
      <c r="F1565" s="107"/>
      <c r="G1565" s="104" t="str">
        <f t="shared" ca="1" si="1550"/>
        <v/>
      </c>
      <c r="H1565" s="124" t="str">
        <f t="shared" ca="1" si="1467"/>
        <v/>
      </c>
      <c r="I1565" s="128"/>
      <c r="J1565" s="105" t="e">
        <f t="shared" ca="1" si="1551"/>
        <v>#NAME?</v>
      </c>
      <c r="K1565" s="105"/>
      <c r="L1565" s="105"/>
      <c r="M1565" s="107"/>
      <c r="N1565" s="107"/>
      <c r="O1565" s="105"/>
      <c r="P1565" s="106"/>
      <c r="Q1565" s="137"/>
      <c r="R1565" s="137"/>
      <c r="S1565" s="107"/>
      <c r="T1565" s="106"/>
      <c r="U1565" s="106"/>
      <c r="V1565" s="107"/>
      <c r="W1565" s="107"/>
      <c r="X1565" s="107" t="str">
        <f t="shared" si="1496"/>
        <v/>
      </c>
      <c r="Y1565" s="105" t="e">
        <f t="shared" ref="Y1565:AC1565" ca="1" si="1647">TRIM(SUBSTITUTE(SUBSTITUTE(OFFSET($Q1565,0,COLUMN()-COLUMN($AL$1)),CHAR(160)," "),_xludf.UNICHAR(8239)," "))</f>
        <v>#NAME?</v>
      </c>
      <c r="Z1565" s="105" t="e">
        <f t="shared" ca="1" si="1647"/>
        <v>#NAME?</v>
      </c>
      <c r="AA1565" s="105" t="e">
        <f t="shared" ca="1" si="1647"/>
        <v>#NAME?</v>
      </c>
      <c r="AB1565" s="105" t="e">
        <f t="shared" ca="1" si="1647"/>
        <v>#NAME?</v>
      </c>
      <c r="AC1565" s="105" t="e">
        <f t="shared" ca="1" si="1647"/>
        <v>#NAME?</v>
      </c>
      <c r="AD1565" s="107">
        <f t="shared" si="1559"/>
        <v>0</v>
      </c>
      <c r="AE1565" s="107" t="str">
        <f t="shared" si="1499"/>
        <v/>
      </c>
      <c r="AF1565" s="107">
        <f t="shared" si="1560"/>
        <v>0</v>
      </c>
      <c r="AG1565" s="107">
        <f t="shared" si="1561"/>
        <v>0</v>
      </c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</row>
    <row r="1566" spans="1:47" ht="24" customHeight="1" x14ac:dyDescent="0.3">
      <c r="A1566" s="46">
        <v>1564</v>
      </c>
      <c r="B1566" s="107"/>
      <c r="C1566" s="107"/>
      <c r="D1566" s="102" t="str">
        <f t="array" ref="D1566">IFERROR(
  LOOKUP(2, 1/((TRIM(IMS!$E$8:$E$4000)=TRIM(IMS!$E1566))*(IMS!$C$8:$C$4000&lt;IMS!$C1566)),
         IMS!$C$8:$C$4000),
"")</f>
        <v/>
      </c>
      <c r="E1566" s="107"/>
      <c r="F1566" s="107"/>
      <c r="G1566" s="104" t="str">
        <f t="shared" ca="1" si="1550"/>
        <v/>
      </c>
      <c r="H1566" s="124" t="str">
        <f t="shared" ca="1" si="1467"/>
        <v/>
      </c>
      <c r="I1566" s="128"/>
      <c r="J1566" s="105" t="e">
        <f t="shared" ca="1" si="1551"/>
        <v>#NAME?</v>
      </c>
      <c r="K1566" s="105"/>
      <c r="L1566" s="105"/>
      <c r="M1566" s="107"/>
      <c r="N1566" s="107"/>
      <c r="O1566" s="105"/>
      <c r="P1566" s="106"/>
      <c r="Q1566" s="137"/>
      <c r="R1566" s="137"/>
      <c r="S1566" s="107"/>
      <c r="T1566" s="106"/>
      <c r="U1566" s="106"/>
      <c r="V1566" s="107"/>
      <c r="W1566" s="107"/>
      <c r="X1566" s="107" t="str">
        <f t="shared" si="1496"/>
        <v/>
      </c>
      <c r="Y1566" s="105" t="e">
        <f t="shared" ref="Y1566:AC1566" ca="1" si="1648">TRIM(SUBSTITUTE(SUBSTITUTE(OFFSET($Q1566,0,COLUMN()-COLUMN($AL$1)),CHAR(160)," "),_xludf.UNICHAR(8239)," "))</f>
        <v>#NAME?</v>
      </c>
      <c r="Z1566" s="105" t="e">
        <f t="shared" ca="1" si="1648"/>
        <v>#NAME?</v>
      </c>
      <c r="AA1566" s="105" t="e">
        <f t="shared" ca="1" si="1648"/>
        <v>#NAME?</v>
      </c>
      <c r="AB1566" s="105" t="e">
        <f t="shared" ca="1" si="1648"/>
        <v>#NAME?</v>
      </c>
      <c r="AC1566" s="105" t="e">
        <f t="shared" ca="1" si="1648"/>
        <v>#NAME?</v>
      </c>
      <c r="AD1566" s="107">
        <f t="shared" si="1559"/>
        <v>0</v>
      </c>
      <c r="AE1566" s="107" t="str">
        <f t="shared" si="1499"/>
        <v/>
      </c>
      <c r="AF1566" s="107">
        <f t="shared" si="1560"/>
        <v>0</v>
      </c>
      <c r="AG1566" s="107">
        <f t="shared" si="1561"/>
        <v>0</v>
      </c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</row>
    <row r="1567" spans="1:47" ht="24" customHeight="1" x14ac:dyDescent="0.3">
      <c r="A1567" s="46">
        <v>1565</v>
      </c>
      <c r="B1567" s="107"/>
      <c r="C1567" s="107"/>
      <c r="D1567" s="102" t="str">
        <f t="array" ref="D1567">IFERROR(
  LOOKUP(2, 1/((TRIM(IMS!$E$8:$E$4000)=TRIM(IMS!$E1567))*(IMS!$C$8:$C$4000&lt;IMS!$C1567)),
         IMS!$C$8:$C$4000),
"")</f>
        <v/>
      </c>
      <c r="E1567" s="107"/>
      <c r="F1567" s="107"/>
      <c r="G1567" s="104" t="str">
        <f t="shared" ca="1" si="1550"/>
        <v/>
      </c>
      <c r="H1567" s="124" t="str">
        <f t="shared" ca="1" si="1467"/>
        <v/>
      </c>
      <c r="I1567" s="128"/>
      <c r="J1567" s="105" t="e">
        <f t="shared" ca="1" si="1551"/>
        <v>#NAME?</v>
      </c>
      <c r="K1567" s="105"/>
      <c r="L1567" s="105"/>
      <c r="M1567" s="107"/>
      <c r="N1567" s="107"/>
      <c r="O1567" s="105"/>
      <c r="P1567" s="106"/>
      <c r="Q1567" s="137"/>
      <c r="R1567" s="137"/>
      <c r="S1567" s="107"/>
      <c r="T1567" s="106"/>
      <c r="U1567" s="106"/>
      <c r="V1567" s="107"/>
      <c r="W1567" s="107"/>
      <c r="X1567" s="107" t="str">
        <f t="shared" si="1496"/>
        <v/>
      </c>
      <c r="Y1567" s="105" t="e">
        <f t="shared" ref="Y1567:AC1567" ca="1" si="1649">TRIM(SUBSTITUTE(SUBSTITUTE(OFFSET($Q1567,0,COLUMN()-COLUMN($AL$1)),CHAR(160)," "),_xludf.UNICHAR(8239)," "))</f>
        <v>#NAME?</v>
      </c>
      <c r="Z1567" s="105" t="e">
        <f t="shared" ca="1" si="1649"/>
        <v>#NAME?</v>
      </c>
      <c r="AA1567" s="105" t="e">
        <f t="shared" ca="1" si="1649"/>
        <v>#NAME?</v>
      </c>
      <c r="AB1567" s="105" t="e">
        <f t="shared" ca="1" si="1649"/>
        <v>#NAME?</v>
      </c>
      <c r="AC1567" s="105" t="e">
        <f t="shared" ca="1" si="1649"/>
        <v>#NAME?</v>
      </c>
      <c r="AD1567" s="107">
        <f t="shared" si="1559"/>
        <v>0</v>
      </c>
      <c r="AE1567" s="107" t="str">
        <f t="shared" si="1499"/>
        <v/>
      </c>
      <c r="AF1567" s="107">
        <f t="shared" si="1560"/>
        <v>0</v>
      </c>
      <c r="AG1567" s="107">
        <f t="shared" si="1561"/>
        <v>0</v>
      </c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</row>
    <row r="1568" spans="1:47" ht="24" customHeight="1" x14ac:dyDescent="0.3">
      <c r="A1568" s="46">
        <v>1566</v>
      </c>
      <c r="B1568" s="107"/>
      <c r="C1568" s="107"/>
      <c r="D1568" s="102" t="str">
        <f t="array" ref="D1568">IFERROR(
  LOOKUP(2, 1/((TRIM(IMS!$E$8:$E$4000)=TRIM(IMS!$E1568))*(IMS!$C$8:$C$4000&lt;IMS!$C1568)),
         IMS!$C$8:$C$4000),
"")</f>
        <v/>
      </c>
      <c r="E1568" s="107"/>
      <c r="F1568" s="107"/>
      <c r="G1568" s="104" t="str">
        <f t="shared" ca="1" si="1550"/>
        <v/>
      </c>
      <c r="H1568" s="124" t="str">
        <f t="shared" ca="1" si="1467"/>
        <v/>
      </c>
      <c r="I1568" s="128"/>
      <c r="J1568" s="105" t="e">
        <f t="shared" ca="1" si="1551"/>
        <v>#NAME?</v>
      </c>
      <c r="K1568" s="105"/>
      <c r="L1568" s="105"/>
      <c r="M1568" s="107"/>
      <c r="N1568" s="107"/>
      <c r="O1568" s="105"/>
      <c r="P1568" s="106"/>
      <c r="Q1568" s="137"/>
      <c r="R1568" s="137"/>
      <c r="S1568" s="107"/>
      <c r="T1568" s="106"/>
      <c r="U1568" s="106"/>
      <c r="V1568" s="107"/>
      <c r="W1568" s="107"/>
      <c r="X1568" s="107" t="str">
        <f t="shared" si="1496"/>
        <v/>
      </c>
      <c r="Y1568" s="105" t="e">
        <f t="shared" ref="Y1568:AC1568" ca="1" si="1650">TRIM(SUBSTITUTE(SUBSTITUTE(OFFSET($Q1568,0,COLUMN()-COLUMN($AL$1)),CHAR(160)," "),_xludf.UNICHAR(8239)," "))</f>
        <v>#NAME?</v>
      </c>
      <c r="Z1568" s="105" t="e">
        <f t="shared" ca="1" si="1650"/>
        <v>#NAME?</v>
      </c>
      <c r="AA1568" s="105" t="e">
        <f t="shared" ca="1" si="1650"/>
        <v>#NAME?</v>
      </c>
      <c r="AB1568" s="105" t="e">
        <f t="shared" ca="1" si="1650"/>
        <v>#NAME?</v>
      </c>
      <c r="AC1568" s="105" t="e">
        <f t="shared" ca="1" si="1650"/>
        <v>#NAME?</v>
      </c>
      <c r="AD1568" s="107">
        <f t="shared" si="1559"/>
        <v>0</v>
      </c>
      <c r="AE1568" s="107" t="str">
        <f t="shared" si="1499"/>
        <v/>
      </c>
      <c r="AF1568" s="107">
        <f t="shared" si="1560"/>
        <v>0</v>
      </c>
      <c r="AG1568" s="107">
        <f t="shared" si="1561"/>
        <v>0</v>
      </c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</row>
    <row r="1569" spans="1:47" ht="24" customHeight="1" x14ac:dyDescent="0.3">
      <c r="A1569" s="46">
        <v>1567</v>
      </c>
      <c r="B1569" s="107"/>
      <c r="C1569" s="107"/>
      <c r="D1569" s="102" t="str">
        <f t="array" ref="D1569">IFERROR(
  LOOKUP(2, 1/((TRIM(IMS!$E$8:$E$4000)=TRIM(IMS!$E1569))*(IMS!$C$8:$C$4000&lt;IMS!$C1569)),
         IMS!$C$8:$C$4000),
"")</f>
        <v/>
      </c>
      <c r="E1569" s="107"/>
      <c r="F1569" s="107"/>
      <c r="G1569" s="104" t="str">
        <f t="shared" ca="1" si="1550"/>
        <v/>
      </c>
      <c r="H1569" s="124" t="str">
        <f t="shared" ca="1" si="1467"/>
        <v/>
      </c>
      <c r="I1569" s="128"/>
      <c r="J1569" s="105" t="e">
        <f t="shared" ca="1" si="1551"/>
        <v>#NAME?</v>
      </c>
      <c r="K1569" s="105"/>
      <c r="L1569" s="105"/>
      <c r="M1569" s="107"/>
      <c r="N1569" s="107"/>
      <c r="O1569" s="105"/>
      <c r="P1569" s="106"/>
      <c r="Q1569" s="137"/>
      <c r="R1569" s="137"/>
      <c r="S1569" s="107"/>
      <c r="T1569" s="106"/>
      <c r="U1569" s="106"/>
      <c r="V1569" s="107"/>
      <c r="W1569" s="107"/>
      <c r="X1569" s="107" t="str">
        <f t="shared" si="1496"/>
        <v/>
      </c>
      <c r="Y1569" s="105" t="e">
        <f t="shared" ref="Y1569:AC1569" ca="1" si="1651">TRIM(SUBSTITUTE(SUBSTITUTE(OFFSET($Q1569,0,COLUMN()-COLUMN($AL$1)),CHAR(160)," "),_xludf.UNICHAR(8239)," "))</f>
        <v>#NAME?</v>
      </c>
      <c r="Z1569" s="105" t="e">
        <f t="shared" ca="1" si="1651"/>
        <v>#NAME?</v>
      </c>
      <c r="AA1569" s="105" t="e">
        <f t="shared" ca="1" si="1651"/>
        <v>#NAME?</v>
      </c>
      <c r="AB1569" s="105" t="e">
        <f t="shared" ca="1" si="1651"/>
        <v>#NAME?</v>
      </c>
      <c r="AC1569" s="105" t="e">
        <f t="shared" ca="1" si="1651"/>
        <v>#NAME?</v>
      </c>
      <c r="AD1569" s="107">
        <f t="shared" si="1559"/>
        <v>0</v>
      </c>
      <c r="AE1569" s="107" t="str">
        <f t="shared" si="1499"/>
        <v/>
      </c>
      <c r="AF1569" s="107">
        <f t="shared" si="1560"/>
        <v>0</v>
      </c>
      <c r="AG1569" s="107">
        <f t="shared" si="1561"/>
        <v>0</v>
      </c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</row>
    <row r="1570" spans="1:47" ht="24" customHeight="1" x14ac:dyDescent="0.3">
      <c r="A1570" s="46">
        <v>1568</v>
      </c>
      <c r="B1570" s="107"/>
      <c r="C1570" s="107"/>
      <c r="D1570" s="102" t="str">
        <f t="array" ref="D1570">IFERROR(
  LOOKUP(2, 1/((TRIM(IMS!$E$8:$E$4000)=TRIM(IMS!$E1570))*(IMS!$C$8:$C$4000&lt;IMS!$C1570)),
         IMS!$C$8:$C$4000),
"")</f>
        <v/>
      </c>
      <c r="E1570" s="107"/>
      <c r="F1570" s="107"/>
      <c r="G1570" s="104" t="str">
        <f t="shared" ca="1" si="1550"/>
        <v/>
      </c>
      <c r="H1570" s="124" t="str">
        <f t="shared" ca="1" si="1467"/>
        <v/>
      </c>
      <c r="I1570" s="128"/>
      <c r="J1570" s="105" t="e">
        <f t="shared" ca="1" si="1551"/>
        <v>#NAME?</v>
      </c>
      <c r="K1570" s="105"/>
      <c r="L1570" s="105"/>
      <c r="M1570" s="107"/>
      <c r="N1570" s="107"/>
      <c r="O1570" s="105"/>
      <c r="P1570" s="106"/>
      <c r="Q1570" s="137"/>
      <c r="R1570" s="137"/>
      <c r="S1570" s="107"/>
      <c r="T1570" s="106"/>
      <c r="U1570" s="106"/>
      <c r="V1570" s="107"/>
      <c r="W1570" s="107"/>
      <c r="X1570" s="107" t="str">
        <f t="shared" si="1496"/>
        <v/>
      </c>
      <c r="Y1570" s="105" t="e">
        <f t="shared" ref="Y1570:AC1570" ca="1" si="1652">TRIM(SUBSTITUTE(SUBSTITUTE(OFFSET($Q1570,0,COLUMN()-COLUMN($AL$1)),CHAR(160)," "),_xludf.UNICHAR(8239)," "))</f>
        <v>#NAME?</v>
      </c>
      <c r="Z1570" s="105" t="e">
        <f t="shared" ca="1" si="1652"/>
        <v>#NAME?</v>
      </c>
      <c r="AA1570" s="105" t="e">
        <f t="shared" ca="1" si="1652"/>
        <v>#NAME?</v>
      </c>
      <c r="AB1570" s="105" t="e">
        <f t="shared" ca="1" si="1652"/>
        <v>#NAME?</v>
      </c>
      <c r="AC1570" s="105" t="e">
        <f t="shared" ca="1" si="1652"/>
        <v>#NAME?</v>
      </c>
      <c r="AD1570" s="107">
        <f t="shared" si="1559"/>
        <v>0</v>
      </c>
      <c r="AE1570" s="107" t="str">
        <f t="shared" si="1499"/>
        <v/>
      </c>
      <c r="AF1570" s="107">
        <f t="shared" si="1560"/>
        <v>0</v>
      </c>
      <c r="AG1570" s="107">
        <f t="shared" si="1561"/>
        <v>0</v>
      </c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</row>
    <row r="1571" spans="1:47" ht="24" customHeight="1" x14ac:dyDescent="0.3">
      <c r="A1571" s="46">
        <v>1569</v>
      </c>
      <c r="B1571" s="107"/>
      <c r="C1571" s="107"/>
      <c r="D1571" s="102" t="str">
        <f t="array" ref="D1571">IFERROR(
  LOOKUP(2, 1/((TRIM(IMS!$E$8:$E$4000)=TRIM(IMS!$E1571))*(IMS!$C$8:$C$4000&lt;IMS!$C1571)),
         IMS!$C$8:$C$4000),
"")</f>
        <v/>
      </c>
      <c r="E1571" s="107"/>
      <c r="F1571" s="107"/>
      <c r="G1571" s="104" t="str">
        <f t="shared" ca="1" si="1550"/>
        <v/>
      </c>
      <c r="H1571" s="124" t="str">
        <f t="shared" ca="1" si="1467"/>
        <v/>
      </c>
      <c r="I1571" s="128"/>
      <c r="J1571" s="105" t="e">
        <f t="shared" ca="1" si="1551"/>
        <v>#NAME?</v>
      </c>
      <c r="K1571" s="105"/>
      <c r="L1571" s="105"/>
      <c r="M1571" s="107"/>
      <c r="N1571" s="107"/>
      <c r="O1571" s="105"/>
      <c r="P1571" s="106"/>
      <c r="Q1571" s="137"/>
      <c r="R1571" s="137"/>
      <c r="S1571" s="107"/>
      <c r="T1571" s="106"/>
      <c r="U1571" s="106"/>
      <c r="V1571" s="107"/>
      <c r="W1571" s="107"/>
      <c r="X1571" s="107" t="str">
        <f t="shared" si="1496"/>
        <v/>
      </c>
      <c r="Y1571" s="105" t="e">
        <f t="shared" ref="Y1571:AC1571" ca="1" si="1653">TRIM(SUBSTITUTE(SUBSTITUTE(OFFSET($Q1571,0,COLUMN()-COLUMN($AL$1)),CHAR(160)," "),_xludf.UNICHAR(8239)," "))</f>
        <v>#NAME?</v>
      </c>
      <c r="Z1571" s="105" t="e">
        <f t="shared" ca="1" si="1653"/>
        <v>#NAME?</v>
      </c>
      <c r="AA1571" s="105" t="e">
        <f t="shared" ca="1" si="1653"/>
        <v>#NAME?</v>
      </c>
      <c r="AB1571" s="105" t="e">
        <f t="shared" ca="1" si="1653"/>
        <v>#NAME?</v>
      </c>
      <c r="AC1571" s="105" t="e">
        <f t="shared" ca="1" si="1653"/>
        <v>#NAME?</v>
      </c>
      <c r="AD1571" s="107">
        <f t="shared" si="1559"/>
        <v>0</v>
      </c>
      <c r="AE1571" s="107" t="str">
        <f t="shared" si="1499"/>
        <v/>
      </c>
      <c r="AF1571" s="107">
        <f t="shared" si="1560"/>
        <v>0</v>
      </c>
      <c r="AG1571" s="107">
        <f t="shared" si="1561"/>
        <v>0</v>
      </c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</row>
    <row r="1572" spans="1:47" ht="24" customHeight="1" x14ac:dyDescent="0.3">
      <c r="A1572" s="46">
        <v>1570</v>
      </c>
      <c r="B1572" s="107"/>
      <c r="C1572" s="107"/>
      <c r="D1572" s="102" t="str">
        <f t="array" ref="D1572">IFERROR(
  LOOKUP(2, 1/((TRIM(IMS!$E$8:$E$4000)=TRIM(IMS!$E1572))*(IMS!$C$8:$C$4000&lt;IMS!$C1572)),
         IMS!$C$8:$C$4000),
"")</f>
        <v/>
      </c>
      <c r="E1572" s="107"/>
      <c r="F1572" s="107"/>
      <c r="G1572" s="104" t="str">
        <f t="shared" ca="1" si="1550"/>
        <v/>
      </c>
      <c r="H1572" s="124" t="str">
        <f t="shared" ca="1" si="1467"/>
        <v/>
      </c>
      <c r="I1572" s="128"/>
      <c r="J1572" s="105" t="e">
        <f t="shared" ca="1" si="1551"/>
        <v>#NAME?</v>
      </c>
      <c r="K1572" s="105"/>
      <c r="L1572" s="105"/>
      <c r="M1572" s="107"/>
      <c r="N1572" s="107"/>
      <c r="O1572" s="105"/>
      <c r="P1572" s="106"/>
      <c r="Q1572" s="137"/>
      <c r="R1572" s="137"/>
      <c r="S1572" s="107"/>
      <c r="T1572" s="106"/>
      <c r="U1572" s="106"/>
      <c r="V1572" s="107"/>
      <c r="W1572" s="107"/>
      <c r="X1572" s="107" t="str">
        <f t="shared" si="1496"/>
        <v/>
      </c>
      <c r="Y1572" s="105" t="e">
        <f t="shared" ref="Y1572:AC1572" ca="1" si="1654">TRIM(SUBSTITUTE(SUBSTITUTE(OFFSET($Q1572,0,COLUMN()-COLUMN($AL$1)),CHAR(160)," "),_xludf.UNICHAR(8239)," "))</f>
        <v>#NAME?</v>
      </c>
      <c r="Z1572" s="105" t="e">
        <f t="shared" ca="1" si="1654"/>
        <v>#NAME?</v>
      </c>
      <c r="AA1572" s="105" t="e">
        <f t="shared" ca="1" si="1654"/>
        <v>#NAME?</v>
      </c>
      <c r="AB1572" s="105" t="e">
        <f t="shared" ca="1" si="1654"/>
        <v>#NAME?</v>
      </c>
      <c r="AC1572" s="105" t="e">
        <f t="shared" ca="1" si="1654"/>
        <v>#NAME?</v>
      </c>
      <c r="AD1572" s="107">
        <f t="shared" si="1559"/>
        <v>0</v>
      </c>
      <c r="AE1572" s="107" t="str">
        <f t="shared" si="1499"/>
        <v/>
      </c>
      <c r="AF1572" s="107">
        <f t="shared" si="1560"/>
        <v>0</v>
      </c>
      <c r="AG1572" s="107">
        <f t="shared" si="1561"/>
        <v>0</v>
      </c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</row>
    <row r="1573" spans="1:47" ht="24" customHeight="1" x14ac:dyDescent="0.3">
      <c r="A1573" s="46">
        <v>1571</v>
      </c>
      <c r="B1573" s="107"/>
      <c r="C1573" s="107"/>
      <c r="D1573" s="102" t="str">
        <f t="array" ref="D1573">IFERROR(
  LOOKUP(2, 1/((TRIM(IMS!$E$8:$E$4000)=TRIM(IMS!$E1573))*(IMS!$C$8:$C$4000&lt;IMS!$C1573)),
         IMS!$C$8:$C$4000),
"")</f>
        <v/>
      </c>
      <c r="E1573" s="107"/>
      <c r="F1573" s="107"/>
      <c r="G1573" s="104" t="str">
        <f t="shared" ca="1" si="1550"/>
        <v/>
      </c>
      <c r="H1573" s="124" t="str">
        <f t="shared" ca="1" si="1467"/>
        <v/>
      </c>
      <c r="I1573" s="128"/>
      <c r="J1573" s="105" t="e">
        <f t="shared" ca="1" si="1551"/>
        <v>#NAME?</v>
      </c>
      <c r="K1573" s="105"/>
      <c r="L1573" s="105"/>
      <c r="M1573" s="107"/>
      <c r="N1573" s="107"/>
      <c r="O1573" s="105"/>
      <c r="P1573" s="106"/>
      <c r="Q1573" s="137"/>
      <c r="R1573" s="137"/>
      <c r="S1573" s="107"/>
      <c r="T1573" s="106"/>
      <c r="U1573" s="106"/>
      <c r="V1573" s="107"/>
      <c r="W1573" s="107"/>
      <c r="X1573" s="107" t="str">
        <f t="shared" si="1496"/>
        <v/>
      </c>
      <c r="Y1573" s="105" t="e">
        <f t="shared" ref="Y1573:AC1573" ca="1" si="1655">TRIM(SUBSTITUTE(SUBSTITUTE(OFFSET($Q1573,0,COLUMN()-COLUMN($AL$1)),CHAR(160)," "),_xludf.UNICHAR(8239)," "))</f>
        <v>#NAME?</v>
      </c>
      <c r="Z1573" s="105" t="e">
        <f t="shared" ca="1" si="1655"/>
        <v>#NAME?</v>
      </c>
      <c r="AA1573" s="105" t="e">
        <f t="shared" ca="1" si="1655"/>
        <v>#NAME?</v>
      </c>
      <c r="AB1573" s="105" t="e">
        <f t="shared" ca="1" si="1655"/>
        <v>#NAME?</v>
      </c>
      <c r="AC1573" s="105" t="e">
        <f t="shared" ca="1" si="1655"/>
        <v>#NAME?</v>
      </c>
      <c r="AD1573" s="107">
        <f t="shared" si="1559"/>
        <v>0</v>
      </c>
      <c r="AE1573" s="107" t="str">
        <f t="shared" si="1499"/>
        <v/>
      </c>
      <c r="AF1573" s="107">
        <f t="shared" si="1560"/>
        <v>0</v>
      </c>
      <c r="AG1573" s="107">
        <f t="shared" si="1561"/>
        <v>0</v>
      </c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</row>
    <row r="1574" spans="1:47" ht="24" customHeight="1" x14ac:dyDescent="0.3">
      <c r="A1574" s="46">
        <v>1572</v>
      </c>
      <c r="B1574" s="107"/>
      <c r="C1574" s="107"/>
      <c r="D1574" s="102" t="str">
        <f t="array" ref="D1574">IFERROR(
  LOOKUP(2, 1/((TRIM(IMS!$E$8:$E$4000)=TRIM(IMS!$E1574))*(IMS!$C$8:$C$4000&lt;IMS!$C1574)),
         IMS!$C$8:$C$4000),
"")</f>
        <v/>
      </c>
      <c r="E1574" s="107"/>
      <c r="F1574" s="107"/>
      <c r="G1574" s="104" t="str">
        <f t="shared" ca="1" si="1550"/>
        <v/>
      </c>
      <c r="H1574" s="124" t="str">
        <f t="shared" ca="1" si="1467"/>
        <v/>
      </c>
      <c r="I1574" s="128"/>
      <c r="J1574" s="105" t="e">
        <f t="shared" ca="1" si="1551"/>
        <v>#NAME?</v>
      </c>
      <c r="K1574" s="105"/>
      <c r="L1574" s="105"/>
      <c r="M1574" s="107"/>
      <c r="N1574" s="107"/>
      <c r="O1574" s="105"/>
      <c r="P1574" s="106"/>
      <c r="Q1574" s="137"/>
      <c r="R1574" s="137"/>
      <c r="S1574" s="107"/>
      <c r="T1574" s="106"/>
      <c r="U1574" s="106"/>
      <c r="V1574" s="107"/>
      <c r="W1574" s="107"/>
      <c r="X1574" s="107" t="str">
        <f t="shared" si="1496"/>
        <v/>
      </c>
      <c r="Y1574" s="105" t="e">
        <f t="shared" ref="Y1574:AC1574" ca="1" si="1656">TRIM(SUBSTITUTE(SUBSTITUTE(OFFSET($Q1574,0,COLUMN()-COLUMN($AL$1)),CHAR(160)," "),_xludf.UNICHAR(8239)," "))</f>
        <v>#NAME?</v>
      </c>
      <c r="Z1574" s="105" t="e">
        <f t="shared" ca="1" si="1656"/>
        <v>#NAME?</v>
      </c>
      <c r="AA1574" s="105" t="e">
        <f t="shared" ca="1" si="1656"/>
        <v>#NAME?</v>
      </c>
      <c r="AB1574" s="105" t="e">
        <f t="shared" ca="1" si="1656"/>
        <v>#NAME?</v>
      </c>
      <c r="AC1574" s="105" t="e">
        <f t="shared" ca="1" si="1656"/>
        <v>#NAME?</v>
      </c>
      <c r="AD1574" s="107">
        <f t="shared" si="1559"/>
        <v>0</v>
      </c>
      <c r="AE1574" s="107" t="str">
        <f t="shared" si="1499"/>
        <v/>
      </c>
      <c r="AF1574" s="107">
        <f t="shared" si="1560"/>
        <v>0</v>
      </c>
      <c r="AG1574" s="107">
        <f t="shared" si="1561"/>
        <v>0</v>
      </c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</row>
    <row r="1575" spans="1:47" ht="24" customHeight="1" x14ac:dyDescent="0.3">
      <c r="A1575" s="46">
        <v>1573</v>
      </c>
      <c r="B1575" s="107"/>
      <c r="C1575" s="107"/>
      <c r="D1575" s="102" t="str">
        <f t="array" ref="D1575">IFERROR(
  LOOKUP(2, 1/((TRIM(IMS!$E$8:$E$4000)=TRIM(IMS!$E1575))*(IMS!$C$8:$C$4000&lt;IMS!$C1575)),
         IMS!$C$8:$C$4000),
"")</f>
        <v/>
      </c>
      <c r="E1575" s="107"/>
      <c r="F1575" s="107"/>
      <c r="G1575" s="104" t="str">
        <f t="shared" ca="1" si="1550"/>
        <v/>
      </c>
      <c r="H1575" s="124" t="str">
        <f t="shared" ca="1" si="1467"/>
        <v/>
      </c>
      <c r="I1575" s="128"/>
      <c r="J1575" s="105" t="e">
        <f t="shared" ca="1" si="1551"/>
        <v>#NAME?</v>
      </c>
      <c r="K1575" s="105"/>
      <c r="L1575" s="105"/>
      <c r="M1575" s="107"/>
      <c r="N1575" s="107"/>
      <c r="O1575" s="105"/>
      <c r="P1575" s="106"/>
      <c r="Q1575" s="137"/>
      <c r="R1575" s="137"/>
      <c r="S1575" s="107"/>
      <c r="T1575" s="106"/>
      <c r="U1575" s="106"/>
      <c r="V1575" s="107"/>
      <c r="W1575" s="107"/>
      <c r="X1575" s="107" t="str">
        <f t="shared" si="1496"/>
        <v/>
      </c>
      <c r="Y1575" s="105" t="e">
        <f t="shared" ref="Y1575:AC1575" ca="1" si="1657">TRIM(SUBSTITUTE(SUBSTITUTE(OFFSET($Q1575,0,COLUMN()-COLUMN($AL$1)),CHAR(160)," "),_xludf.UNICHAR(8239)," "))</f>
        <v>#NAME?</v>
      </c>
      <c r="Z1575" s="105" t="e">
        <f t="shared" ca="1" si="1657"/>
        <v>#NAME?</v>
      </c>
      <c r="AA1575" s="105" t="e">
        <f t="shared" ca="1" si="1657"/>
        <v>#NAME?</v>
      </c>
      <c r="AB1575" s="105" t="e">
        <f t="shared" ca="1" si="1657"/>
        <v>#NAME?</v>
      </c>
      <c r="AC1575" s="105" t="e">
        <f t="shared" ca="1" si="1657"/>
        <v>#NAME?</v>
      </c>
      <c r="AD1575" s="107">
        <f t="shared" si="1559"/>
        <v>0</v>
      </c>
      <c r="AE1575" s="107" t="str">
        <f t="shared" si="1499"/>
        <v/>
      </c>
      <c r="AF1575" s="107">
        <f t="shared" si="1560"/>
        <v>0</v>
      </c>
      <c r="AG1575" s="107">
        <f t="shared" si="1561"/>
        <v>0</v>
      </c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</row>
    <row r="1576" spans="1:47" ht="24" customHeight="1" x14ac:dyDescent="0.3">
      <c r="A1576" s="46">
        <v>1574</v>
      </c>
      <c r="B1576" s="107"/>
      <c r="C1576" s="107"/>
      <c r="D1576" s="102" t="str">
        <f t="array" ref="D1576">IFERROR(
  LOOKUP(2, 1/((TRIM(IMS!$E$8:$E$4000)=TRIM(IMS!$E1576))*(IMS!$C$8:$C$4000&lt;IMS!$C1576)),
         IMS!$C$8:$C$4000),
"")</f>
        <v/>
      </c>
      <c r="E1576" s="107"/>
      <c r="F1576" s="107"/>
      <c r="G1576" s="104" t="str">
        <f t="shared" ca="1" si="1550"/>
        <v/>
      </c>
      <c r="H1576" s="124" t="str">
        <f t="shared" ca="1" si="1467"/>
        <v/>
      </c>
      <c r="I1576" s="128"/>
      <c r="J1576" s="105" t="e">
        <f t="shared" ca="1" si="1551"/>
        <v>#NAME?</v>
      </c>
      <c r="K1576" s="105"/>
      <c r="L1576" s="105"/>
      <c r="M1576" s="107"/>
      <c r="N1576" s="107"/>
      <c r="O1576" s="105"/>
      <c r="P1576" s="106"/>
      <c r="Q1576" s="137"/>
      <c r="R1576" s="137"/>
      <c r="S1576" s="107"/>
      <c r="T1576" s="106"/>
      <c r="U1576" s="106"/>
      <c r="V1576" s="107"/>
      <c r="W1576" s="107"/>
      <c r="X1576" s="107" t="str">
        <f t="shared" si="1496"/>
        <v/>
      </c>
      <c r="Y1576" s="105" t="e">
        <f t="shared" ref="Y1576:AC1576" ca="1" si="1658">TRIM(SUBSTITUTE(SUBSTITUTE(OFFSET($Q1576,0,COLUMN()-COLUMN($AL$1)),CHAR(160)," "),_xludf.UNICHAR(8239)," "))</f>
        <v>#NAME?</v>
      </c>
      <c r="Z1576" s="105" t="e">
        <f t="shared" ca="1" si="1658"/>
        <v>#NAME?</v>
      </c>
      <c r="AA1576" s="105" t="e">
        <f t="shared" ca="1" si="1658"/>
        <v>#NAME?</v>
      </c>
      <c r="AB1576" s="105" t="e">
        <f t="shared" ca="1" si="1658"/>
        <v>#NAME?</v>
      </c>
      <c r="AC1576" s="105" t="e">
        <f t="shared" ca="1" si="1658"/>
        <v>#NAME?</v>
      </c>
      <c r="AD1576" s="107">
        <f t="shared" si="1559"/>
        <v>0</v>
      </c>
      <c r="AE1576" s="107" t="str">
        <f t="shared" si="1499"/>
        <v/>
      </c>
      <c r="AF1576" s="107">
        <f t="shared" si="1560"/>
        <v>0</v>
      </c>
      <c r="AG1576" s="107">
        <f t="shared" si="1561"/>
        <v>0</v>
      </c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</row>
    <row r="1577" spans="1:47" ht="24" customHeight="1" x14ac:dyDescent="0.3">
      <c r="A1577" s="46">
        <v>1575</v>
      </c>
      <c r="B1577" s="107"/>
      <c r="C1577" s="107"/>
      <c r="D1577" s="102" t="str">
        <f t="array" ref="D1577">IFERROR(
  LOOKUP(2, 1/((TRIM(IMS!$E$8:$E$4000)=TRIM(IMS!$E1577))*(IMS!$C$8:$C$4000&lt;IMS!$C1577)),
         IMS!$C$8:$C$4000),
"")</f>
        <v/>
      </c>
      <c r="E1577" s="107"/>
      <c r="F1577" s="107"/>
      <c r="G1577" s="104" t="str">
        <f t="shared" ca="1" si="1550"/>
        <v/>
      </c>
      <c r="H1577" s="124" t="str">
        <f t="shared" ca="1" si="1467"/>
        <v/>
      </c>
      <c r="I1577" s="128"/>
      <c r="J1577" s="105" t="e">
        <f t="shared" ca="1" si="1551"/>
        <v>#NAME?</v>
      </c>
      <c r="K1577" s="105"/>
      <c r="L1577" s="105"/>
      <c r="M1577" s="107"/>
      <c r="N1577" s="107"/>
      <c r="O1577" s="105"/>
      <c r="P1577" s="106"/>
      <c r="Q1577" s="137"/>
      <c r="R1577" s="137"/>
      <c r="S1577" s="107"/>
      <c r="T1577" s="106"/>
      <c r="U1577" s="106"/>
      <c r="V1577" s="107"/>
      <c r="W1577" s="107"/>
      <c r="X1577" s="107" t="str">
        <f t="shared" si="1496"/>
        <v/>
      </c>
      <c r="Y1577" s="105" t="e">
        <f t="shared" ref="Y1577:AC1577" ca="1" si="1659">TRIM(SUBSTITUTE(SUBSTITUTE(OFFSET($Q1577,0,COLUMN()-COLUMN($AL$1)),CHAR(160)," "),_xludf.UNICHAR(8239)," "))</f>
        <v>#NAME?</v>
      </c>
      <c r="Z1577" s="105" t="e">
        <f t="shared" ca="1" si="1659"/>
        <v>#NAME?</v>
      </c>
      <c r="AA1577" s="105" t="e">
        <f t="shared" ca="1" si="1659"/>
        <v>#NAME?</v>
      </c>
      <c r="AB1577" s="105" t="e">
        <f t="shared" ca="1" si="1659"/>
        <v>#NAME?</v>
      </c>
      <c r="AC1577" s="105" t="e">
        <f t="shared" ca="1" si="1659"/>
        <v>#NAME?</v>
      </c>
      <c r="AD1577" s="107">
        <f t="shared" si="1559"/>
        <v>0</v>
      </c>
      <c r="AE1577" s="107" t="str">
        <f t="shared" si="1499"/>
        <v/>
      </c>
      <c r="AF1577" s="107">
        <f t="shared" si="1560"/>
        <v>0</v>
      </c>
      <c r="AG1577" s="107">
        <f t="shared" si="1561"/>
        <v>0</v>
      </c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</row>
    <row r="1578" spans="1:47" ht="24" customHeight="1" x14ac:dyDescent="0.3">
      <c r="A1578" s="46">
        <v>1576</v>
      </c>
      <c r="B1578" s="107"/>
      <c r="C1578" s="107"/>
      <c r="D1578" s="102" t="str">
        <f t="array" ref="D1578">IFERROR(
  LOOKUP(2, 1/((TRIM(IMS!$E$8:$E$4000)=TRIM(IMS!$E1578))*(IMS!$C$8:$C$4000&lt;IMS!$C1578)),
         IMS!$C$8:$C$4000),
"")</f>
        <v/>
      </c>
      <c r="E1578" s="107"/>
      <c r="F1578" s="107"/>
      <c r="G1578" s="104" t="str">
        <f t="shared" ca="1" si="1550"/>
        <v/>
      </c>
      <c r="H1578" s="124" t="str">
        <f t="shared" ca="1" si="1467"/>
        <v/>
      </c>
      <c r="I1578" s="128"/>
      <c r="J1578" s="105" t="e">
        <f t="shared" ca="1" si="1551"/>
        <v>#NAME?</v>
      </c>
      <c r="K1578" s="105"/>
      <c r="L1578" s="105"/>
      <c r="M1578" s="107"/>
      <c r="N1578" s="107"/>
      <c r="O1578" s="105"/>
      <c r="P1578" s="106"/>
      <c r="Q1578" s="137"/>
      <c r="R1578" s="137"/>
      <c r="S1578" s="107"/>
      <c r="T1578" s="106"/>
      <c r="U1578" s="106"/>
      <c r="V1578" s="107"/>
      <c r="W1578" s="107"/>
      <c r="X1578" s="107" t="str">
        <f t="shared" si="1496"/>
        <v/>
      </c>
      <c r="Y1578" s="105" t="e">
        <f t="shared" ref="Y1578:AC1578" ca="1" si="1660">TRIM(SUBSTITUTE(SUBSTITUTE(OFFSET($Q1578,0,COLUMN()-COLUMN($AL$1)),CHAR(160)," "),_xludf.UNICHAR(8239)," "))</f>
        <v>#NAME?</v>
      </c>
      <c r="Z1578" s="105" t="e">
        <f t="shared" ca="1" si="1660"/>
        <v>#NAME?</v>
      </c>
      <c r="AA1578" s="105" t="e">
        <f t="shared" ca="1" si="1660"/>
        <v>#NAME?</v>
      </c>
      <c r="AB1578" s="105" t="e">
        <f t="shared" ca="1" si="1660"/>
        <v>#NAME?</v>
      </c>
      <c r="AC1578" s="105" t="e">
        <f t="shared" ca="1" si="1660"/>
        <v>#NAME?</v>
      </c>
      <c r="AD1578" s="107">
        <f t="shared" si="1559"/>
        <v>0</v>
      </c>
      <c r="AE1578" s="107" t="str">
        <f t="shared" si="1499"/>
        <v/>
      </c>
      <c r="AF1578" s="107">
        <f t="shared" si="1560"/>
        <v>0</v>
      </c>
      <c r="AG1578" s="107">
        <f t="shared" si="1561"/>
        <v>0</v>
      </c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</row>
    <row r="1579" spans="1:47" ht="24" customHeight="1" x14ac:dyDescent="0.3">
      <c r="A1579" s="46">
        <v>1577</v>
      </c>
      <c r="B1579" s="107"/>
      <c r="C1579" s="107"/>
      <c r="D1579" s="102" t="str">
        <f t="array" ref="D1579">IFERROR(
  LOOKUP(2, 1/((TRIM(IMS!$E$8:$E$4000)=TRIM(IMS!$E1579))*(IMS!$C$8:$C$4000&lt;IMS!$C1579)),
         IMS!$C$8:$C$4000),
"")</f>
        <v/>
      </c>
      <c r="E1579" s="107"/>
      <c r="F1579" s="107"/>
      <c r="G1579" s="104" t="str">
        <f t="shared" ca="1" si="1550"/>
        <v/>
      </c>
      <c r="H1579" s="124" t="str">
        <f t="shared" ca="1" si="1467"/>
        <v/>
      </c>
      <c r="I1579" s="128"/>
      <c r="J1579" s="105" t="e">
        <f t="shared" ca="1" si="1551"/>
        <v>#NAME?</v>
      </c>
      <c r="K1579" s="105"/>
      <c r="L1579" s="105"/>
      <c r="M1579" s="107"/>
      <c r="N1579" s="107"/>
      <c r="O1579" s="105"/>
      <c r="P1579" s="106"/>
      <c r="Q1579" s="137"/>
      <c r="R1579" s="137"/>
      <c r="S1579" s="107"/>
      <c r="T1579" s="106"/>
      <c r="U1579" s="106"/>
      <c r="V1579" s="107"/>
      <c r="W1579" s="107"/>
      <c r="X1579" s="107" t="str">
        <f t="shared" si="1496"/>
        <v/>
      </c>
      <c r="Y1579" s="105" t="e">
        <f t="shared" ref="Y1579:AC1579" ca="1" si="1661">TRIM(SUBSTITUTE(SUBSTITUTE(OFFSET($Q1579,0,COLUMN()-COLUMN($AL$1)),CHAR(160)," "),_xludf.UNICHAR(8239)," "))</f>
        <v>#NAME?</v>
      </c>
      <c r="Z1579" s="105" t="e">
        <f t="shared" ca="1" si="1661"/>
        <v>#NAME?</v>
      </c>
      <c r="AA1579" s="105" t="e">
        <f t="shared" ca="1" si="1661"/>
        <v>#NAME?</v>
      </c>
      <c r="AB1579" s="105" t="e">
        <f t="shared" ca="1" si="1661"/>
        <v>#NAME?</v>
      </c>
      <c r="AC1579" s="105" t="e">
        <f t="shared" ca="1" si="1661"/>
        <v>#NAME?</v>
      </c>
      <c r="AD1579" s="107">
        <f t="shared" si="1559"/>
        <v>0</v>
      </c>
      <c r="AE1579" s="107" t="str">
        <f t="shared" si="1499"/>
        <v/>
      </c>
      <c r="AF1579" s="107">
        <f t="shared" si="1560"/>
        <v>0</v>
      </c>
      <c r="AG1579" s="107">
        <f t="shared" si="1561"/>
        <v>0</v>
      </c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</row>
    <row r="1580" spans="1:47" ht="24" customHeight="1" x14ac:dyDescent="0.3">
      <c r="A1580" s="46">
        <v>1578</v>
      </c>
      <c r="B1580" s="107"/>
      <c r="C1580" s="107"/>
      <c r="D1580" s="102" t="str">
        <f t="array" ref="D1580">IFERROR(
  LOOKUP(2, 1/((TRIM(IMS!$E$8:$E$4000)=TRIM(IMS!$E1580))*(IMS!$C$8:$C$4000&lt;IMS!$C1580)),
         IMS!$C$8:$C$4000),
"")</f>
        <v/>
      </c>
      <c r="E1580" s="107"/>
      <c r="F1580" s="107"/>
      <c r="G1580" s="104" t="str">
        <f t="shared" ca="1" si="1550"/>
        <v/>
      </c>
      <c r="H1580" s="124" t="str">
        <f t="shared" ca="1" si="1467"/>
        <v/>
      </c>
      <c r="I1580" s="128"/>
      <c r="J1580" s="105" t="e">
        <f t="shared" ca="1" si="1551"/>
        <v>#NAME?</v>
      </c>
      <c r="K1580" s="105"/>
      <c r="L1580" s="105"/>
      <c r="M1580" s="107"/>
      <c r="N1580" s="107"/>
      <c r="O1580" s="105"/>
      <c r="P1580" s="106"/>
      <c r="Q1580" s="137"/>
      <c r="R1580" s="137"/>
      <c r="S1580" s="107"/>
      <c r="T1580" s="106"/>
      <c r="U1580" s="106"/>
      <c r="V1580" s="107"/>
      <c r="W1580" s="107"/>
      <c r="X1580" s="107" t="str">
        <f t="shared" si="1496"/>
        <v/>
      </c>
      <c r="Y1580" s="105" t="e">
        <f t="shared" ref="Y1580:AC1580" ca="1" si="1662">TRIM(SUBSTITUTE(SUBSTITUTE(OFFSET($Q1580,0,COLUMN()-COLUMN($AL$1)),CHAR(160)," "),_xludf.UNICHAR(8239)," "))</f>
        <v>#NAME?</v>
      </c>
      <c r="Z1580" s="105" t="e">
        <f t="shared" ca="1" si="1662"/>
        <v>#NAME?</v>
      </c>
      <c r="AA1580" s="105" t="e">
        <f t="shared" ca="1" si="1662"/>
        <v>#NAME?</v>
      </c>
      <c r="AB1580" s="105" t="e">
        <f t="shared" ca="1" si="1662"/>
        <v>#NAME?</v>
      </c>
      <c r="AC1580" s="105" t="e">
        <f t="shared" ca="1" si="1662"/>
        <v>#NAME?</v>
      </c>
      <c r="AD1580" s="107">
        <f t="shared" si="1559"/>
        <v>0</v>
      </c>
      <c r="AE1580" s="107" t="str">
        <f t="shared" si="1499"/>
        <v/>
      </c>
      <c r="AF1580" s="107">
        <f t="shared" si="1560"/>
        <v>0</v>
      </c>
      <c r="AG1580" s="107">
        <f t="shared" si="1561"/>
        <v>0</v>
      </c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</row>
    <row r="1581" spans="1:47" ht="24" customHeight="1" x14ac:dyDescent="0.3">
      <c r="A1581" s="46">
        <v>1579</v>
      </c>
      <c r="B1581" s="107"/>
      <c r="C1581" s="107"/>
      <c r="D1581" s="102" t="str">
        <f t="array" ref="D1581">IFERROR(
  LOOKUP(2, 1/((TRIM(IMS!$E$8:$E$4000)=TRIM(IMS!$E1581))*(IMS!$C$8:$C$4000&lt;IMS!$C1581)),
         IMS!$C$8:$C$4000),
"")</f>
        <v/>
      </c>
      <c r="E1581" s="107"/>
      <c r="F1581" s="107"/>
      <c r="G1581" s="104" t="str">
        <f t="shared" ca="1" si="1550"/>
        <v/>
      </c>
      <c r="H1581" s="124" t="str">
        <f t="shared" ca="1" si="1467"/>
        <v/>
      </c>
      <c r="I1581" s="128"/>
      <c r="J1581" s="105" t="e">
        <f t="shared" ca="1" si="1551"/>
        <v>#NAME?</v>
      </c>
      <c r="K1581" s="105"/>
      <c r="L1581" s="105"/>
      <c r="M1581" s="107"/>
      <c r="N1581" s="107"/>
      <c r="O1581" s="105"/>
      <c r="P1581" s="106"/>
      <c r="Q1581" s="137"/>
      <c r="R1581" s="137"/>
      <c r="S1581" s="107"/>
      <c r="T1581" s="106"/>
      <c r="U1581" s="106"/>
      <c r="V1581" s="107"/>
      <c r="W1581" s="107"/>
      <c r="X1581" s="107" t="str">
        <f t="shared" si="1496"/>
        <v/>
      </c>
      <c r="Y1581" s="105" t="e">
        <f t="shared" ref="Y1581:AC1581" ca="1" si="1663">TRIM(SUBSTITUTE(SUBSTITUTE(OFFSET($Q1581,0,COLUMN()-COLUMN($AL$1)),CHAR(160)," "),_xludf.UNICHAR(8239)," "))</f>
        <v>#NAME?</v>
      </c>
      <c r="Z1581" s="105" t="e">
        <f t="shared" ca="1" si="1663"/>
        <v>#NAME?</v>
      </c>
      <c r="AA1581" s="105" t="e">
        <f t="shared" ca="1" si="1663"/>
        <v>#NAME?</v>
      </c>
      <c r="AB1581" s="105" t="e">
        <f t="shared" ca="1" si="1663"/>
        <v>#NAME?</v>
      </c>
      <c r="AC1581" s="105" t="e">
        <f t="shared" ca="1" si="1663"/>
        <v>#NAME?</v>
      </c>
      <c r="AD1581" s="107">
        <f t="shared" si="1559"/>
        <v>0</v>
      </c>
      <c r="AE1581" s="107" t="str">
        <f t="shared" si="1499"/>
        <v/>
      </c>
      <c r="AF1581" s="107">
        <f t="shared" si="1560"/>
        <v>0</v>
      </c>
      <c r="AG1581" s="107">
        <f t="shared" si="1561"/>
        <v>0</v>
      </c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</row>
    <row r="1582" spans="1:47" ht="24" customHeight="1" x14ac:dyDescent="0.3">
      <c r="A1582" s="46">
        <v>1580</v>
      </c>
      <c r="B1582" s="107"/>
      <c r="C1582" s="107"/>
      <c r="D1582" s="102" t="str">
        <f t="array" ref="D1582">IFERROR(
  LOOKUP(2, 1/((TRIM(IMS!$E$8:$E$4000)=TRIM(IMS!$E1582))*(IMS!$C$8:$C$4000&lt;IMS!$C1582)),
         IMS!$C$8:$C$4000),
"")</f>
        <v/>
      </c>
      <c r="E1582" s="107"/>
      <c r="F1582" s="107"/>
      <c r="G1582" s="104" t="str">
        <f t="shared" ca="1" si="1550"/>
        <v/>
      </c>
      <c r="H1582" s="124" t="str">
        <f t="shared" ca="1" si="1467"/>
        <v/>
      </c>
      <c r="I1582" s="128"/>
      <c r="J1582" s="105" t="e">
        <f t="shared" ca="1" si="1551"/>
        <v>#NAME?</v>
      </c>
      <c r="K1582" s="105"/>
      <c r="L1582" s="105"/>
      <c r="M1582" s="107"/>
      <c r="N1582" s="107"/>
      <c r="O1582" s="105"/>
      <c r="P1582" s="106"/>
      <c r="Q1582" s="137"/>
      <c r="R1582" s="137"/>
      <c r="S1582" s="107"/>
      <c r="T1582" s="106"/>
      <c r="U1582" s="106"/>
      <c r="V1582" s="107"/>
      <c r="W1582" s="107"/>
      <c r="X1582" s="107" t="str">
        <f t="shared" si="1496"/>
        <v/>
      </c>
      <c r="Y1582" s="105" t="e">
        <f t="shared" ref="Y1582:AC1582" ca="1" si="1664">TRIM(SUBSTITUTE(SUBSTITUTE(OFFSET($Q1582,0,COLUMN()-COLUMN($AL$1)),CHAR(160)," "),_xludf.UNICHAR(8239)," "))</f>
        <v>#NAME?</v>
      </c>
      <c r="Z1582" s="105" t="e">
        <f t="shared" ca="1" si="1664"/>
        <v>#NAME?</v>
      </c>
      <c r="AA1582" s="105" t="e">
        <f t="shared" ca="1" si="1664"/>
        <v>#NAME?</v>
      </c>
      <c r="AB1582" s="105" t="e">
        <f t="shared" ca="1" si="1664"/>
        <v>#NAME?</v>
      </c>
      <c r="AC1582" s="105" t="e">
        <f t="shared" ca="1" si="1664"/>
        <v>#NAME?</v>
      </c>
      <c r="AD1582" s="107">
        <f t="shared" si="1559"/>
        <v>0</v>
      </c>
      <c r="AE1582" s="107" t="str">
        <f t="shared" si="1499"/>
        <v/>
      </c>
      <c r="AF1582" s="107">
        <f t="shared" si="1560"/>
        <v>0</v>
      </c>
      <c r="AG1582" s="107">
        <f t="shared" si="1561"/>
        <v>0</v>
      </c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</row>
    <row r="1583" spans="1:47" ht="24" customHeight="1" x14ac:dyDescent="0.3">
      <c r="A1583" s="46">
        <v>1581</v>
      </c>
      <c r="B1583" s="107"/>
      <c r="C1583" s="107"/>
      <c r="D1583" s="102" t="str">
        <f t="array" ref="D1583">IFERROR(
  LOOKUP(2, 1/((TRIM(IMS!$E$8:$E$4000)=TRIM(IMS!$E1583))*(IMS!$C$8:$C$4000&lt;IMS!$C1583)),
         IMS!$C$8:$C$4000),
"")</f>
        <v/>
      </c>
      <c r="E1583" s="107"/>
      <c r="F1583" s="107"/>
      <c r="G1583" s="104" t="str">
        <f t="shared" ca="1" si="1550"/>
        <v/>
      </c>
      <c r="H1583" s="124" t="str">
        <f t="shared" ca="1" si="1467"/>
        <v/>
      </c>
      <c r="I1583" s="128"/>
      <c r="J1583" s="105" t="e">
        <f t="shared" ca="1" si="1551"/>
        <v>#NAME?</v>
      </c>
      <c r="K1583" s="105"/>
      <c r="L1583" s="105"/>
      <c r="M1583" s="107"/>
      <c r="N1583" s="107"/>
      <c r="O1583" s="105"/>
      <c r="P1583" s="106"/>
      <c r="Q1583" s="137"/>
      <c r="R1583" s="137"/>
      <c r="S1583" s="107"/>
      <c r="T1583" s="106"/>
      <c r="U1583" s="106"/>
      <c r="V1583" s="107"/>
      <c r="W1583" s="107"/>
      <c r="X1583" s="107" t="str">
        <f t="shared" si="1496"/>
        <v/>
      </c>
      <c r="Y1583" s="105" t="e">
        <f t="shared" ref="Y1583:AC1583" ca="1" si="1665">TRIM(SUBSTITUTE(SUBSTITUTE(OFFSET($Q1583,0,COLUMN()-COLUMN($AL$1)),CHAR(160)," "),_xludf.UNICHAR(8239)," "))</f>
        <v>#NAME?</v>
      </c>
      <c r="Z1583" s="105" t="e">
        <f t="shared" ca="1" si="1665"/>
        <v>#NAME?</v>
      </c>
      <c r="AA1583" s="105" t="e">
        <f t="shared" ca="1" si="1665"/>
        <v>#NAME?</v>
      </c>
      <c r="AB1583" s="105" t="e">
        <f t="shared" ca="1" si="1665"/>
        <v>#NAME?</v>
      </c>
      <c r="AC1583" s="105" t="e">
        <f t="shared" ca="1" si="1665"/>
        <v>#NAME?</v>
      </c>
      <c r="AD1583" s="107">
        <f t="shared" si="1559"/>
        <v>0</v>
      </c>
      <c r="AE1583" s="107" t="str">
        <f t="shared" si="1499"/>
        <v/>
      </c>
      <c r="AF1583" s="107">
        <f t="shared" si="1560"/>
        <v>0</v>
      </c>
      <c r="AG1583" s="107">
        <f t="shared" si="1561"/>
        <v>0</v>
      </c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</row>
    <row r="1584" spans="1:47" ht="24" customHeight="1" x14ac:dyDescent="0.3">
      <c r="A1584" s="46">
        <v>1582</v>
      </c>
      <c r="B1584" s="107"/>
      <c r="C1584" s="107"/>
      <c r="D1584" s="102" t="str">
        <f t="array" ref="D1584">IFERROR(
  LOOKUP(2, 1/((TRIM(IMS!$E$8:$E$4000)=TRIM(IMS!$E1584))*(IMS!$C$8:$C$4000&lt;IMS!$C1584)),
         IMS!$C$8:$C$4000),
"")</f>
        <v/>
      </c>
      <c r="E1584" s="107"/>
      <c r="F1584" s="107"/>
      <c r="G1584" s="104" t="str">
        <f t="shared" ca="1" si="1550"/>
        <v/>
      </c>
      <c r="H1584" s="124" t="str">
        <f t="shared" ca="1" si="1467"/>
        <v/>
      </c>
      <c r="I1584" s="128"/>
      <c r="J1584" s="105" t="e">
        <f t="shared" ca="1" si="1551"/>
        <v>#NAME?</v>
      </c>
      <c r="K1584" s="105"/>
      <c r="L1584" s="105"/>
      <c r="M1584" s="107"/>
      <c r="N1584" s="107"/>
      <c r="O1584" s="105"/>
      <c r="P1584" s="106"/>
      <c r="Q1584" s="137"/>
      <c r="R1584" s="137"/>
      <c r="S1584" s="107"/>
      <c r="T1584" s="106"/>
      <c r="U1584" s="106"/>
      <c r="V1584" s="107"/>
      <c r="W1584" s="107"/>
      <c r="X1584" s="107" t="str">
        <f t="shared" si="1496"/>
        <v/>
      </c>
      <c r="Y1584" s="105" t="e">
        <f t="shared" ref="Y1584:AC1584" ca="1" si="1666">TRIM(SUBSTITUTE(SUBSTITUTE(OFFSET($Q1584,0,COLUMN()-COLUMN($AL$1)),CHAR(160)," "),_xludf.UNICHAR(8239)," "))</f>
        <v>#NAME?</v>
      </c>
      <c r="Z1584" s="105" t="e">
        <f t="shared" ca="1" si="1666"/>
        <v>#NAME?</v>
      </c>
      <c r="AA1584" s="105" t="e">
        <f t="shared" ca="1" si="1666"/>
        <v>#NAME?</v>
      </c>
      <c r="AB1584" s="105" t="e">
        <f t="shared" ca="1" si="1666"/>
        <v>#NAME?</v>
      </c>
      <c r="AC1584" s="105" t="e">
        <f t="shared" ca="1" si="1666"/>
        <v>#NAME?</v>
      </c>
      <c r="AD1584" s="107">
        <f t="shared" si="1559"/>
        <v>0</v>
      </c>
      <c r="AE1584" s="107" t="str">
        <f t="shared" si="1499"/>
        <v/>
      </c>
      <c r="AF1584" s="107">
        <f t="shared" si="1560"/>
        <v>0</v>
      </c>
      <c r="AG1584" s="107">
        <f t="shared" si="1561"/>
        <v>0</v>
      </c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</row>
    <row r="1585" spans="1:47" ht="24" customHeight="1" x14ac:dyDescent="0.3">
      <c r="A1585" s="46">
        <v>1583</v>
      </c>
      <c r="B1585" s="107"/>
      <c r="C1585" s="107"/>
      <c r="D1585" s="102" t="str">
        <f t="array" ref="D1585">IFERROR(
  LOOKUP(2, 1/((TRIM(IMS!$E$8:$E$4000)=TRIM(IMS!$E1585))*(IMS!$C$8:$C$4000&lt;IMS!$C1585)),
         IMS!$C$8:$C$4000),
"")</f>
        <v/>
      </c>
      <c r="E1585" s="107"/>
      <c r="F1585" s="107"/>
      <c r="G1585" s="104" t="str">
        <f t="shared" ca="1" si="1550"/>
        <v/>
      </c>
      <c r="H1585" s="124" t="str">
        <f t="shared" ca="1" si="1467"/>
        <v/>
      </c>
      <c r="I1585" s="128"/>
      <c r="J1585" s="105" t="e">
        <f t="shared" ca="1" si="1551"/>
        <v>#NAME?</v>
      </c>
      <c r="K1585" s="105"/>
      <c r="L1585" s="105"/>
      <c r="M1585" s="107"/>
      <c r="N1585" s="107"/>
      <c r="O1585" s="105"/>
      <c r="P1585" s="106"/>
      <c r="Q1585" s="137"/>
      <c r="R1585" s="137"/>
      <c r="S1585" s="107"/>
      <c r="T1585" s="106"/>
      <c r="U1585" s="106"/>
      <c r="V1585" s="107"/>
      <c r="W1585" s="107"/>
      <c r="X1585" s="107" t="str">
        <f t="shared" si="1496"/>
        <v/>
      </c>
      <c r="Y1585" s="105" t="e">
        <f t="shared" ref="Y1585:AC1585" ca="1" si="1667">TRIM(SUBSTITUTE(SUBSTITUTE(OFFSET($Q1585,0,COLUMN()-COLUMN($AL$1)),CHAR(160)," "),_xludf.UNICHAR(8239)," "))</f>
        <v>#NAME?</v>
      </c>
      <c r="Z1585" s="105" t="e">
        <f t="shared" ca="1" si="1667"/>
        <v>#NAME?</v>
      </c>
      <c r="AA1585" s="105" t="e">
        <f t="shared" ca="1" si="1667"/>
        <v>#NAME?</v>
      </c>
      <c r="AB1585" s="105" t="e">
        <f t="shared" ca="1" si="1667"/>
        <v>#NAME?</v>
      </c>
      <c r="AC1585" s="105" t="e">
        <f t="shared" ca="1" si="1667"/>
        <v>#NAME?</v>
      </c>
      <c r="AD1585" s="107">
        <f t="shared" si="1559"/>
        <v>0</v>
      </c>
      <c r="AE1585" s="107" t="str">
        <f t="shared" si="1499"/>
        <v/>
      </c>
      <c r="AF1585" s="107">
        <f t="shared" si="1560"/>
        <v>0</v>
      </c>
      <c r="AG1585" s="107">
        <f t="shared" si="1561"/>
        <v>0</v>
      </c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</row>
    <row r="1586" spans="1:47" ht="24" customHeight="1" x14ac:dyDescent="0.3">
      <c r="A1586" s="46">
        <v>1584</v>
      </c>
      <c r="B1586" s="107"/>
      <c r="C1586" s="107"/>
      <c r="D1586" s="102" t="str">
        <f t="array" ref="D1586">IFERROR(
  LOOKUP(2, 1/((TRIM(IMS!$E$8:$E$4000)=TRIM(IMS!$E1586))*(IMS!$C$8:$C$4000&lt;IMS!$C1586)),
         IMS!$C$8:$C$4000),
"")</f>
        <v/>
      </c>
      <c r="E1586" s="107"/>
      <c r="F1586" s="107"/>
      <c r="G1586" s="104" t="str">
        <f t="shared" ca="1" si="1550"/>
        <v/>
      </c>
      <c r="H1586" s="124" t="str">
        <f t="shared" ca="1" si="1467"/>
        <v/>
      </c>
      <c r="I1586" s="128"/>
      <c r="J1586" s="105" t="e">
        <f t="shared" ca="1" si="1551"/>
        <v>#NAME?</v>
      </c>
      <c r="K1586" s="105"/>
      <c r="L1586" s="105"/>
      <c r="M1586" s="107"/>
      <c r="N1586" s="107"/>
      <c r="O1586" s="105"/>
      <c r="P1586" s="106"/>
      <c r="Q1586" s="137"/>
      <c r="R1586" s="137"/>
      <c r="S1586" s="107"/>
      <c r="T1586" s="106"/>
      <c r="U1586" s="106"/>
      <c r="V1586" s="107"/>
      <c r="W1586" s="107"/>
      <c r="X1586" s="107" t="str">
        <f t="shared" si="1496"/>
        <v/>
      </c>
      <c r="Y1586" s="105" t="e">
        <f t="shared" ref="Y1586:AC1586" ca="1" si="1668">TRIM(SUBSTITUTE(SUBSTITUTE(OFFSET($Q1586,0,COLUMN()-COLUMN($AL$1)),CHAR(160)," "),_xludf.UNICHAR(8239)," "))</f>
        <v>#NAME?</v>
      </c>
      <c r="Z1586" s="105" t="e">
        <f t="shared" ca="1" si="1668"/>
        <v>#NAME?</v>
      </c>
      <c r="AA1586" s="105" t="e">
        <f t="shared" ca="1" si="1668"/>
        <v>#NAME?</v>
      </c>
      <c r="AB1586" s="105" t="e">
        <f t="shared" ca="1" si="1668"/>
        <v>#NAME?</v>
      </c>
      <c r="AC1586" s="105" t="e">
        <f t="shared" ca="1" si="1668"/>
        <v>#NAME?</v>
      </c>
      <c r="AD1586" s="107">
        <f t="shared" si="1559"/>
        <v>0</v>
      </c>
      <c r="AE1586" s="107" t="str">
        <f t="shared" si="1499"/>
        <v/>
      </c>
      <c r="AF1586" s="107">
        <f t="shared" si="1560"/>
        <v>0</v>
      </c>
      <c r="AG1586" s="107">
        <f t="shared" si="1561"/>
        <v>0</v>
      </c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</row>
    <row r="1587" spans="1:47" ht="24" customHeight="1" x14ac:dyDescent="0.3">
      <c r="A1587" s="46">
        <v>1585</v>
      </c>
      <c r="B1587" s="107"/>
      <c r="C1587" s="107"/>
      <c r="D1587" s="102" t="str">
        <f t="array" ref="D1587">IFERROR(
  LOOKUP(2, 1/((TRIM(IMS!$E$8:$E$4000)=TRIM(IMS!$E1587))*(IMS!$C$8:$C$4000&lt;IMS!$C1587)),
         IMS!$C$8:$C$4000),
"")</f>
        <v/>
      </c>
      <c r="E1587" s="107"/>
      <c r="F1587" s="107"/>
      <c r="G1587" s="104" t="str">
        <f t="shared" ca="1" si="1550"/>
        <v/>
      </c>
      <c r="H1587" s="124" t="str">
        <f t="shared" ca="1" si="1467"/>
        <v/>
      </c>
      <c r="I1587" s="128"/>
      <c r="J1587" s="105" t="e">
        <f t="shared" ca="1" si="1551"/>
        <v>#NAME?</v>
      </c>
      <c r="K1587" s="105"/>
      <c r="L1587" s="105"/>
      <c r="M1587" s="107"/>
      <c r="N1587" s="107"/>
      <c r="O1587" s="105"/>
      <c r="P1587" s="106"/>
      <c r="Q1587" s="137"/>
      <c r="R1587" s="137"/>
      <c r="S1587" s="107"/>
      <c r="T1587" s="106"/>
      <c r="U1587" s="106"/>
      <c r="V1587" s="107"/>
      <c r="W1587" s="107"/>
      <c r="X1587" s="107" t="str">
        <f t="shared" si="1496"/>
        <v/>
      </c>
      <c r="Y1587" s="105" t="e">
        <f t="shared" ref="Y1587:AC1587" ca="1" si="1669">TRIM(SUBSTITUTE(SUBSTITUTE(OFFSET($Q1587,0,COLUMN()-COLUMN($AL$1)),CHAR(160)," "),_xludf.UNICHAR(8239)," "))</f>
        <v>#NAME?</v>
      </c>
      <c r="Z1587" s="105" t="e">
        <f t="shared" ca="1" si="1669"/>
        <v>#NAME?</v>
      </c>
      <c r="AA1587" s="105" t="e">
        <f t="shared" ca="1" si="1669"/>
        <v>#NAME?</v>
      </c>
      <c r="AB1587" s="105" t="e">
        <f t="shared" ca="1" si="1669"/>
        <v>#NAME?</v>
      </c>
      <c r="AC1587" s="105" t="e">
        <f t="shared" ca="1" si="1669"/>
        <v>#NAME?</v>
      </c>
      <c r="AD1587" s="107">
        <f t="shared" si="1559"/>
        <v>0</v>
      </c>
      <c r="AE1587" s="107" t="str">
        <f t="shared" si="1499"/>
        <v/>
      </c>
      <c r="AF1587" s="107">
        <f t="shared" si="1560"/>
        <v>0</v>
      </c>
      <c r="AG1587" s="107">
        <f t="shared" si="1561"/>
        <v>0</v>
      </c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</row>
    <row r="1588" spans="1:47" ht="24" customHeight="1" x14ac:dyDescent="0.3">
      <c r="A1588" s="46">
        <v>1586</v>
      </c>
      <c r="B1588" s="107"/>
      <c r="C1588" s="107"/>
      <c r="D1588" s="102" t="str">
        <f t="array" ref="D1588">IFERROR(
  LOOKUP(2, 1/((TRIM(IMS!$E$8:$E$4000)=TRIM(IMS!$E1588))*(IMS!$C$8:$C$4000&lt;IMS!$C1588)),
         IMS!$C$8:$C$4000),
"")</f>
        <v/>
      </c>
      <c r="E1588" s="107"/>
      <c r="F1588" s="107"/>
      <c r="G1588" s="104" t="str">
        <f t="shared" ca="1" si="1550"/>
        <v/>
      </c>
      <c r="H1588" s="124" t="str">
        <f t="shared" ca="1" si="1467"/>
        <v/>
      </c>
      <c r="I1588" s="128"/>
      <c r="J1588" s="105" t="e">
        <f t="shared" ca="1" si="1551"/>
        <v>#NAME?</v>
      </c>
      <c r="K1588" s="105"/>
      <c r="L1588" s="105"/>
      <c r="M1588" s="107"/>
      <c r="N1588" s="107"/>
      <c r="O1588" s="105"/>
      <c r="P1588" s="106"/>
      <c r="Q1588" s="137"/>
      <c r="R1588" s="137"/>
      <c r="S1588" s="107"/>
      <c r="T1588" s="106"/>
      <c r="U1588" s="106"/>
      <c r="V1588" s="107"/>
      <c r="W1588" s="107"/>
      <c r="X1588" s="107" t="str">
        <f t="shared" si="1496"/>
        <v/>
      </c>
      <c r="Y1588" s="105" t="e">
        <f t="shared" ref="Y1588:AC1588" ca="1" si="1670">TRIM(SUBSTITUTE(SUBSTITUTE(OFFSET($Q1588,0,COLUMN()-COLUMN($AL$1)),CHAR(160)," "),_xludf.UNICHAR(8239)," "))</f>
        <v>#NAME?</v>
      </c>
      <c r="Z1588" s="105" t="e">
        <f t="shared" ca="1" si="1670"/>
        <v>#NAME?</v>
      </c>
      <c r="AA1588" s="105" t="e">
        <f t="shared" ca="1" si="1670"/>
        <v>#NAME?</v>
      </c>
      <c r="AB1588" s="105" t="e">
        <f t="shared" ca="1" si="1670"/>
        <v>#NAME?</v>
      </c>
      <c r="AC1588" s="105" t="e">
        <f t="shared" ca="1" si="1670"/>
        <v>#NAME?</v>
      </c>
      <c r="AD1588" s="107">
        <f t="shared" si="1559"/>
        <v>0</v>
      </c>
      <c r="AE1588" s="107" t="str">
        <f t="shared" si="1499"/>
        <v/>
      </c>
      <c r="AF1588" s="107">
        <f t="shared" si="1560"/>
        <v>0</v>
      </c>
      <c r="AG1588" s="107">
        <f t="shared" si="1561"/>
        <v>0</v>
      </c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</row>
    <row r="1589" spans="1:47" ht="24" customHeight="1" x14ac:dyDescent="0.3">
      <c r="A1589" s="46">
        <v>1587</v>
      </c>
      <c r="B1589" s="107"/>
      <c r="C1589" s="107"/>
      <c r="D1589" s="102" t="str">
        <f t="array" ref="D1589">IFERROR(
  LOOKUP(2, 1/((TRIM(IMS!$E$8:$E$4000)=TRIM(IMS!$E1589))*(IMS!$C$8:$C$4000&lt;IMS!$C1589)),
         IMS!$C$8:$C$4000),
"")</f>
        <v/>
      </c>
      <c r="E1589" s="107"/>
      <c r="F1589" s="107"/>
      <c r="G1589" s="104" t="str">
        <f t="shared" ca="1" si="1550"/>
        <v/>
      </c>
      <c r="H1589" s="124" t="str">
        <f t="shared" ca="1" si="1467"/>
        <v/>
      </c>
      <c r="I1589" s="128"/>
      <c r="J1589" s="105" t="e">
        <f t="shared" ca="1" si="1551"/>
        <v>#NAME?</v>
      </c>
      <c r="K1589" s="105"/>
      <c r="L1589" s="105"/>
      <c r="M1589" s="107"/>
      <c r="N1589" s="107"/>
      <c r="O1589" s="105"/>
      <c r="P1589" s="106"/>
      <c r="Q1589" s="137"/>
      <c r="R1589" s="137"/>
      <c r="S1589" s="107"/>
      <c r="T1589" s="106"/>
      <c r="U1589" s="106"/>
      <c r="V1589" s="107"/>
      <c r="W1589" s="107"/>
      <c r="X1589" s="107" t="str">
        <f t="shared" si="1496"/>
        <v/>
      </c>
      <c r="Y1589" s="105" t="e">
        <f t="shared" ref="Y1589:AC1589" ca="1" si="1671">TRIM(SUBSTITUTE(SUBSTITUTE(OFFSET($Q1589,0,COLUMN()-COLUMN($AL$1)),CHAR(160)," "),_xludf.UNICHAR(8239)," "))</f>
        <v>#NAME?</v>
      </c>
      <c r="Z1589" s="105" t="e">
        <f t="shared" ca="1" si="1671"/>
        <v>#NAME?</v>
      </c>
      <c r="AA1589" s="105" t="e">
        <f t="shared" ca="1" si="1671"/>
        <v>#NAME?</v>
      </c>
      <c r="AB1589" s="105" t="e">
        <f t="shared" ca="1" si="1671"/>
        <v>#NAME?</v>
      </c>
      <c r="AC1589" s="105" t="e">
        <f t="shared" ca="1" si="1671"/>
        <v>#NAME?</v>
      </c>
      <c r="AD1589" s="107">
        <f t="shared" si="1559"/>
        <v>0</v>
      </c>
      <c r="AE1589" s="107" t="str">
        <f t="shared" si="1499"/>
        <v/>
      </c>
      <c r="AF1589" s="107">
        <f t="shared" si="1560"/>
        <v>0</v>
      </c>
      <c r="AG1589" s="107">
        <f t="shared" si="1561"/>
        <v>0</v>
      </c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</row>
    <row r="1590" spans="1:47" ht="24" customHeight="1" x14ac:dyDescent="0.3">
      <c r="A1590" s="46">
        <v>1588</v>
      </c>
      <c r="B1590" s="107"/>
      <c r="C1590" s="107"/>
      <c r="D1590" s="102" t="str">
        <f t="array" ref="D1590">IFERROR(
  LOOKUP(2, 1/((TRIM(IMS!$E$8:$E$4000)=TRIM(IMS!$E1590))*(IMS!$C$8:$C$4000&lt;IMS!$C1590)),
         IMS!$C$8:$C$4000),
"")</f>
        <v/>
      </c>
      <c r="E1590" s="107"/>
      <c r="F1590" s="107"/>
      <c r="G1590" s="104" t="str">
        <f t="shared" ca="1" si="1550"/>
        <v/>
      </c>
      <c r="H1590" s="124" t="str">
        <f t="shared" ca="1" si="1467"/>
        <v/>
      </c>
      <c r="I1590" s="128"/>
      <c r="J1590" s="105" t="e">
        <f t="shared" ca="1" si="1551"/>
        <v>#NAME?</v>
      </c>
      <c r="K1590" s="105"/>
      <c r="L1590" s="105"/>
      <c r="M1590" s="107"/>
      <c r="N1590" s="107"/>
      <c r="O1590" s="105"/>
      <c r="P1590" s="106"/>
      <c r="Q1590" s="137"/>
      <c r="R1590" s="137"/>
      <c r="S1590" s="107"/>
      <c r="T1590" s="106"/>
      <c r="U1590" s="106"/>
      <c r="V1590" s="107"/>
      <c r="W1590" s="107"/>
      <c r="X1590" s="107" t="str">
        <f t="shared" si="1496"/>
        <v/>
      </c>
      <c r="Y1590" s="105" t="e">
        <f t="shared" ref="Y1590:AC1590" ca="1" si="1672">TRIM(SUBSTITUTE(SUBSTITUTE(OFFSET($Q1590,0,COLUMN()-COLUMN($AL$1)),CHAR(160)," "),_xludf.UNICHAR(8239)," "))</f>
        <v>#NAME?</v>
      </c>
      <c r="Z1590" s="105" t="e">
        <f t="shared" ca="1" si="1672"/>
        <v>#NAME?</v>
      </c>
      <c r="AA1590" s="105" t="e">
        <f t="shared" ca="1" si="1672"/>
        <v>#NAME?</v>
      </c>
      <c r="AB1590" s="105" t="e">
        <f t="shared" ca="1" si="1672"/>
        <v>#NAME?</v>
      </c>
      <c r="AC1590" s="105" t="e">
        <f t="shared" ca="1" si="1672"/>
        <v>#NAME?</v>
      </c>
      <c r="AD1590" s="107">
        <f t="shared" si="1559"/>
        <v>0</v>
      </c>
      <c r="AE1590" s="107" t="str">
        <f t="shared" si="1499"/>
        <v/>
      </c>
      <c r="AF1590" s="107">
        <f t="shared" si="1560"/>
        <v>0</v>
      </c>
      <c r="AG1590" s="107">
        <f t="shared" si="1561"/>
        <v>0</v>
      </c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</row>
    <row r="1591" spans="1:47" ht="24" customHeight="1" x14ac:dyDescent="0.3">
      <c r="A1591" s="46">
        <v>1589</v>
      </c>
      <c r="B1591" s="107"/>
      <c r="C1591" s="107"/>
      <c r="D1591" s="102" t="str">
        <f t="array" ref="D1591">IFERROR(
  LOOKUP(2, 1/((TRIM(IMS!$E$8:$E$4000)=TRIM(IMS!$E1591))*(IMS!$C$8:$C$4000&lt;IMS!$C1591)),
         IMS!$C$8:$C$4000),
"")</f>
        <v/>
      </c>
      <c r="E1591" s="107"/>
      <c r="F1591" s="107"/>
      <c r="G1591" s="104" t="str">
        <f t="shared" ca="1" si="1550"/>
        <v/>
      </c>
      <c r="H1591" s="124" t="str">
        <f t="shared" ca="1" si="1467"/>
        <v/>
      </c>
      <c r="I1591" s="128"/>
      <c r="J1591" s="105" t="e">
        <f t="shared" ca="1" si="1551"/>
        <v>#NAME?</v>
      </c>
      <c r="K1591" s="105"/>
      <c r="L1591" s="105"/>
      <c r="M1591" s="107"/>
      <c r="N1591" s="107"/>
      <c r="O1591" s="105"/>
      <c r="P1591" s="106"/>
      <c r="Q1591" s="137"/>
      <c r="R1591" s="137"/>
      <c r="S1591" s="107"/>
      <c r="T1591" s="106"/>
      <c r="U1591" s="106"/>
      <c r="V1591" s="107"/>
      <c r="W1591" s="107"/>
      <c r="X1591" s="107" t="str">
        <f t="shared" si="1496"/>
        <v/>
      </c>
      <c r="Y1591" s="105" t="e">
        <f t="shared" ref="Y1591:AC1591" ca="1" si="1673">TRIM(SUBSTITUTE(SUBSTITUTE(OFFSET($Q1591,0,COLUMN()-COLUMN($AL$1)),CHAR(160)," "),_xludf.UNICHAR(8239)," "))</f>
        <v>#NAME?</v>
      </c>
      <c r="Z1591" s="105" t="e">
        <f t="shared" ca="1" si="1673"/>
        <v>#NAME?</v>
      </c>
      <c r="AA1591" s="105" t="e">
        <f t="shared" ca="1" si="1673"/>
        <v>#NAME?</v>
      </c>
      <c r="AB1591" s="105" t="e">
        <f t="shared" ca="1" si="1673"/>
        <v>#NAME?</v>
      </c>
      <c r="AC1591" s="105" t="e">
        <f t="shared" ca="1" si="1673"/>
        <v>#NAME?</v>
      </c>
      <c r="AD1591" s="107">
        <f t="shared" si="1559"/>
        <v>0</v>
      </c>
      <c r="AE1591" s="107" t="str">
        <f t="shared" si="1499"/>
        <v/>
      </c>
      <c r="AF1591" s="107">
        <f t="shared" si="1560"/>
        <v>0</v>
      </c>
      <c r="AG1591" s="107">
        <f t="shared" si="1561"/>
        <v>0</v>
      </c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</row>
    <row r="1592" spans="1:47" ht="24" customHeight="1" x14ac:dyDescent="0.3">
      <c r="A1592" s="46">
        <v>1590</v>
      </c>
      <c r="B1592" s="107"/>
      <c r="C1592" s="107"/>
      <c r="D1592" s="102" t="str">
        <f t="array" ref="D1592">IFERROR(
  LOOKUP(2, 1/((TRIM(IMS!$E$8:$E$4000)=TRIM(IMS!$E1592))*(IMS!$C$8:$C$4000&lt;IMS!$C1592)),
         IMS!$C$8:$C$4000),
"")</f>
        <v/>
      </c>
      <c r="E1592" s="107"/>
      <c r="F1592" s="107"/>
      <c r="G1592" s="104" t="str">
        <f t="shared" ca="1" si="1550"/>
        <v/>
      </c>
      <c r="H1592" s="124" t="str">
        <f t="shared" ca="1" si="1467"/>
        <v/>
      </c>
      <c r="I1592" s="128"/>
      <c r="J1592" s="105" t="e">
        <f t="shared" ca="1" si="1551"/>
        <v>#NAME?</v>
      </c>
      <c r="K1592" s="105"/>
      <c r="L1592" s="105"/>
      <c r="M1592" s="107"/>
      <c r="N1592" s="107"/>
      <c r="O1592" s="105"/>
      <c r="P1592" s="106"/>
      <c r="Q1592" s="137"/>
      <c r="R1592" s="137"/>
      <c r="S1592" s="107"/>
      <c r="T1592" s="106"/>
      <c r="U1592" s="106"/>
      <c r="V1592" s="107"/>
      <c r="W1592" s="107"/>
      <c r="X1592" s="107" t="str">
        <f t="shared" si="1496"/>
        <v/>
      </c>
      <c r="Y1592" s="105" t="e">
        <f t="shared" ref="Y1592:AC1592" ca="1" si="1674">TRIM(SUBSTITUTE(SUBSTITUTE(OFFSET($Q1592,0,COLUMN()-COLUMN($AL$1)),CHAR(160)," "),_xludf.UNICHAR(8239)," "))</f>
        <v>#NAME?</v>
      </c>
      <c r="Z1592" s="105" t="e">
        <f t="shared" ca="1" si="1674"/>
        <v>#NAME?</v>
      </c>
      <c r="AA1592" s="105" t="e">
        <f t="shared" ca="1" si="1674"/>
        <v>#NAME?</v>
      </c>
      <c r="AB1592" s="105" t="e">
        <f t="shared" ca="1" si="1674"/>
        <v>#NAME?</v>
      </c>
      <c r="AC1592" s="105" t="e">
        <f t="shared" ca="1" si="1674"/>
        <v>#NAME?</v>
      </c>
      <c r="AD1592" s="107">
        <f t="shared" si="1559"/>
        <v>0</v>
      </c>
      <c r="AE1592" s="107" t="str">
        <f t="shared" si="1499"/>
        <v/>
      </c>
      <c r="AF1592" s="107">
        <f t="shared" si="1560"/>
        <v>0</v>
      </c>
      <c r="AG1592" s="107">
        <f t="shared" si="1561"/>
        <v>0</v>
      </c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</row>
    <row r="1593" spans="1:47" ht="24" customHeight="1" x14ac:dyDescent="0.3">
      <c r="A1593" s="46">
        <v>1591</v>
      </c>
      <c r="B1593" s="107"/>
      <c r="C1593" s="107"/>
      <c r="D1593" s="102" t="str">
        <f t="array" ref="D1593">IFERROR(
  LOOKUP(2, 1/((TRIM(IMS!$E$8:$E$4000)=TRIM(IMS!$E1593))*(IMS!$C$8:$C$4000&lt;IMS!$C1593)),
         IMS!$C$8:$C$4000),
"")</f>
        <v/>
      </c>
      <c r="E1593" s="107"/>
      <c r="F1593" s="107"/>
      <c r="G1593" s="104" t="str">
        <f t="shared" ca="1" si="1550"/>
        <v/>
      </c>
      <c r="H1593" s="124" t="str">
        <f t="shared" ca="1" si="1467"/>
        <v/>
      </c>
      <c r="I1593" s="128"/>
      <c r="J1593" s="105" t="e">
        <f t="shared" ca="1" si="1551"/>
        <v>#NAME?</v>
      </c>
      <c r="K1593" s="105"/>
      <c r="L1593" s="105"/>
      <c r="M1593" s="107"/>
      <c r="N1593" s="107"/>
      <c r="O1593" s="105"/>
      <c r="P1593" s="106"/>
      <c r="Q1593" s="137"/>
      <c r="R1593" s="137"/>
      <c r="S1593" s="107"/>
      <c r="T1593" s="106"/>
      <c r="U1593" s="106"/>
      <c r="V1593" s="107"/>
      <c r="W1593" s="107"/>
      <c r="X1593" s="107" t="str">
        <f t="shared" si="1496"/>
        <v/>
      </c>
      <c r="Y1593" s="105" t="e">
        <f t="shared" ref="Y1593:AC1593" ca="1" si="1675">TRIM(SUBSTITUTE(SUBSTITUTE(OFFSET($Q1593,0,COLUMN()-COLUMN($AL$1)),CHAR(160)," "),_xludf.UNICHAR(8239)," "))</f>
        <v>#NAME?</v>
      </c>
      <c r="Z1593" s="105" t="e">
        <f t="shared" ca="1" si="1675"/>
        <v>#NAME?</v>
      </c>
      <c r="AA1593" s="105" t="e">
        <f t="shared" ca="1" si="1675"/>
        <v>#NAME?</v>
      </c>
      <c r="AB1593" s="105" t="e">
        <f t="shared" ca="1" si="1675"/>
        <v>#NAME?</v>
      </c>
      <c r="AC1593" s="105" t="e">
        <f t="shared" ca="1" si="1675"/>
        <v>#NAME?</v>
      </c>
      <c r="AD1593" s="107">
        <f t="shared" si="1559"/>
        <v>0</v>
      </c>
      <c r="AE1593" s="107" t="str">
        <f t="shared" si="1499"/>
        <v/>
      </c>
      <c r="AF1593" s="107">
        <f t="shared" si="1560"/>
        <v>0</v>
      </c>
      <c r="AG1593" s="107">
        <f t="shared" si="1561"/>
        <v>0</v>
      </c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</row>
    <row r="1594" spans="1:47" ht="24" customHeight="1" x14ac:dyDescent="0.3">
      <c r="A1594" s="46">
        <v>1592</v>
      </c>
      <c r="B1594" s="107"/>
      <c r="C1594" s="107"/>
      <c r="D1594" s="102" t="str">
        <f t="array" ref="D1594">IFERROR(
  LOOKUP(2, 1/((TRIM(IMS!$E$8:$E$4000)=TRIM(IMS!$E1594))*(IMS!$C$8:$C$4000&lt;IMS!$C1594)),
         IMS!$C$8:$C$4000),
"")</f>
        <v/>
      </c>
      <c r="E1594" s="107"/>
      <c r="F1594" s="107"/>
      <c r="G1594" s="104" t="str">
        <f t="shared" ca="1" si="1550"/>
        <v/>
      </c>
      <c r="H1594" s="124" t="str">
        <f t="shared" ca="1" si="1467"/>
        <v/>
      </c>
      <c r="I1594" s="128"/>
      <c r="J1594" s="105" t="e">
        <f t="shared" ca="1" si="1551"/>
        <v>#NAME?</v>
      </c>
      <c r="K1594" s="105"/>
      <c r="L1594" s="105"/>
      <c r="M1594" s="107"/>
      <c r="N1594" s="107"/>
      <c r="O1594" s="105"/>
      <c r="P1594" s="106"/>
      <c r="Q1594" s="137"/>
      <c r="R1594" s="137"/>
      <c r="S1594" s="107"/>
      <c r="T1594" s="106"/>
      <c r="U1594" s="106"/>
      <c r="V1594" s="107"/>
      <c r="W1594" s="107"/>
      <c r="X1594" s="107" t="str">
        <f t="shared" si="1496"/>
        <v/>
      </c>
      <c r="Y1594" s="105" t="e">
        <f t="shared" ref="Y1594:AC1594" ca="1" si="1676">TRIM(SUBSTITUTE(SUBSTITUTE(OFFSET($Q1594,0,COLUMN()-COLUMN($AL$1)),CHAR(160)," "),_xludf.UNICHAR(8239)," "))</f>
        <v>#NAME?</v>
      </c>
      <c r="Z1594" s="105" t="e">
        <f t="shared" ca="1" si="1676"/>
        <v>#NAME?</v>
      </c>
      <c r="AA1594" s="105" t="e">
        <f t="shared" ca="1" si="1676"/>
        <v>#NAME?</v>
      </c>
      <c r="AB1594" s="105" t="e">
        <f t="shared" ca="1" si="1676"/>
        <v>#NAME?</v>
      </c>
      <c r="AC1594" s="105" t="e">
        <f t="shared" ca="1" si="1676"/>
        <v>#NAME?</v>
      </c>
      <c r="AD1594" s="107">
        <f t="shared" si="1559"/>
        <v>0</v>
      </c>
      <c r="AE1594" s="107" t="str">
        <f t="shared" si="1499"/>
        <v/>
      </c>
      <c r="AF1594" s="107">
        <f t="shared" si="1560"/>
        <v>0</v>
      </c>
      <c r="AG1594" s="107">
        <f t="shared" si="1561"/>
        <v>0</v>
      </c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</row>
    <row r="1595" spans="1:47" ht="24" customHeight="1" x14ac:dyDescent="0.3">
      <c r="A1595" s="46">
        <v>1593</v>
      </c>
      <c r="B1595" s="107"/>
      <c r="C1595" s="107"/>
      <c r="D1595" s="102" t="str">
        <f t="array" ref="D1595">IFERROR(
  LOOKUP(2, 1/((TRIM(IMS!$E$8:$E$4000)=TRIM(IMS!$E1595))*(IMS!$C$8:$C$4000&lt;IMS!$C1595)),
         IMS!$C$8:$C$4000),
"")</f>
        <v/>
      </c>
      <c r="E1595" s="107"/>
      <c r="F1595" s="107"/>
      <c r="G1595" s="104" t="str">
        <f t="shared" ca="1" si="1550"/>
        <v/>
      </c>
      <c r="H1595" s="124" t="str">
        <f t="shared" ca="1" si="1467"/>
        <v/>
      </c>
      <c r="I1595" s="128"/>
      <c r="J1595" s="105" t="e">
        <f t="shared" ca="1" si="1551"/>
        <v>#NAME?</v>
      </c>
      <c r="K1595" s="105"/>
      <c r="L1595" s="105"/>
      <c r="M1595" s="107"/>
      <c r="N1595" s="107"/>
      <c r="O1595" s="105"/>
      <c r="P1595" s="106"/>
      <c r="Q1595" s="137"/>
      <c r="R1595" s="137"/>
      <c r="S1595" s="107"/>
      <c r="T1595" s="106"/>
      <c r="U1595" s="106"/>
      <c r="V1595" s="107"/>
      <c r="W1595" s="107"/>
      <c r="X1595" s="107" t="str">
        <f t="shared" si="1496"/>
        <v/>
      </c>
      <c r="Y1595" s="105" t="e">
        <f t="shared" ref="Y1595:AC1595" ca="1" si="1677">TRIM(SUBSTITUTE(SUBSTITUTE(OFFSET($Q1595,0,COLUMN()-COLUMN($AL$1)),CHAR(160)," "),_xludf.UNICHAR(8239)," "))</f>
        <v>#NAME?</v>
      </c>
      <c r="Z1595" s="105" t="e">
        <f t="shared" ca="1" si="1677"/>
        <v>#NAME?</v>
      </c>
      <c r="AA1595" s="105" t="e">
        <f t="shared" ca="1" si="1677"/>
        <v>#NAME?</v>
      </c>
      <c r="AB1595" s="105" t="e">
        <f t="shared" ca="1" si="1677"/>
        <v>#NAME?</v>
      </c>
      <c r="AC1595" s="105" t="e">
        <f t="shared" ca="1" si="1677"/>
        <v>#NAME?</v>
      </c>
      <c r="AD1595" s="107">
        <f t="shared" si="1559"/>
        <v>0</v>
      </c>
      <c r="AE1595" s="107" t="str">
        <f t="shared" si="1499"/>
        <v/>
      </c>
      <c r="AF1595" s="107">
        <f t="shared" si="1560"/>
        <v>0</v>
      </c>
      <c r="AG1595" s="107">
        <f t="shared" si="1561"/>
        <v>0</v>
      </c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</row>
    <row r="1596" spans="1:47" ht="24" customHeight="1" x14ac:dyDescent="0.3">
      <c r="A1596" s="46">
        <v>1594</v>
      </c>
      <c r="B1596" s="107"/>
      <c r="C1596" s="107"/>
      <c r="D1596" s="102" t="str">
        <f t="array" ref="D1596">IFERROR(
  LOOKUP(2, 1/((TRIM(IMS!$E$8:$E$4000)=TRIM(IMS!$E1596))*(IMS!$C$8:$C$4000&lt;IMS!$C1596)),
         IMS!$C$8:$C$4000),
"")</f>
        <v/>
      </c>
      <c r="E1596" s="107"/>
      <c r="F1596" s="107"/>
      <c r="G1596" s="104" t="str">
        <f t="shared" ca="1" si="1550"/>
        <v/>
      </c>
      <c r="H1596" s="124" t="str">
        <f t="shared" ca="1" si="1467"/>
        <v/>
      </c>
      <c r="I1596" s="128"/>
      <c r="J1596" s="105" t="e">
        <f t="shared" ca="1" si="1551"/>
        <v>#NAME?</v>
      </c>
      <c r="K1596" s="105"/>
      <c r="L1596" s="105"/>
      <c r="M1596" s="107"/>
      <c r="N1596" s="107"/>
      <c r="O1596" s="105"/>
      <c r="P1596" s="106"/>
      <c r="Q1596" s="137"/>
      <c r="R1596" s="137"/>
      <c r="S1596" s="107"/>
      <c r="T1596" s="106"/>
      <c r="U1596" s="106"/>
      <c r="V1596" s="107"/>
      <c r="W1596" s="107"/>
      <c r="X1596" s="107" t="str">
        <f t="shared" si="1496"/>
        <v/>
      </c>
      <c r="Y1596" s="105" t="e">
        <f t="shared" ref="Y1596:AC1596" ca="1" si="1678">TRIM(SUBSTITUTE(SUBSTITUTE(OFFSET($Q1596,0,COLUMN()-COLUMN($AL$1)),CHAR(160)," "),_xludf.UNICHAR(8239)," "))</f>
        <v>#NAME?</v>
      </c>
      <c r="Z1596" s="105" t="e">
        <f t="shared" ca="1" si="1678"/>
        <v>#NAME?</v>
      </c>
      <c r="AA1596" s="105" t="e">
        <f t="shared" ca="1" si="1678"/>
        <v>#NAME?</v>
      </c>
      <c r="AB1596" s="105" t="e">
        <f t="shared" ca="1" si="1678"/>
        <v>#NAME?</v>
      </c>
      <c r="AC1596" s="105" t="e">
        <f t="shared" ca="1" si="1678"/>
        <v>#NAME?</v>
      </c>
      <c r="AD1596" s="107">
        <f t="shared" si="1559"/>
        <v>0</v>
      </c>
      <c r="AE1596" s="107" t="str">
        <f t="shared" si="1499"/>
        <v/>
      </c>
      <c r="AF1596" s="107">
        <f t="shared" si="1560"/>
        <v>0</v>
      </c>
      <c r="AG1596" s="107">
        <f t="shared" si="1561"/>
        <v>0</v>
      </c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</row>
    <row r="1597" spans="1:47" ht="24" customHeight="1" x14ac:dyDescent="0.3">
      <c r="A1597" s="46">
        <v>1595</v>
      </c>
      <c r="B1597" s="107"/>
      <c r="C1597" s="107"/>
      <c r="D1597" s="102" t="str">
        <f t="array" ref="D1597">IFERROR(
  LOOKUP(2, 1/((TRIM(IMS!$E$8:$E$4000)=TRIM(IMS!$E1597))*(IMS!$C$8:$C$4000&lt;IMS!$C1597)),
         IMS!$C$8:$C$4000),
"")</f>
        <v/>
      </c>
      <c r="E1597" s="107"/>
      <c r="F1597" s="107"/>
      <c r="G1597" s="104" t="str">
        <f t="shared" ca="1" si="1550"/>
        <v/>
      </c>
      <c r="H1597" s="124" t="str">
        <f t="shared" ca="1" si="1467"/>
        <v/>
      </c>
      <c r="I1597" s="128"/>
      <c r="J1597" s="105" t="e">
        <f t="shared" ca="1" si="1551"/>
        <v>#NAME?</v>
      </c>
      <c r="K1597" s="105"/>
      <c r="L1597" s="105"/>
      <c r="M1597" s="107"/>
      <c r="N1597" s="107"/>
      <c r="O1597" s="105"/>
      <c r="P1597" s="106"/>
      <c r="Q1597" s="137"/>
      <c r="R1597" s="137"/>
      <c r="S1597" s="107"/>
      <c r="T1597" s="106"/>
      <c r="U1597" s="106"/>
      <c r="V1597" s="107"/>
      <c r="W1597" s="107"/>
      <c r="X1597" s="107" t="str">
        <f t="shared" si="1496"/>
        <v/>
      </c>
      <c r="Y1597" s="105" t="e">
        <f t="shared" ref="Y1597:AC1597" ca="1" si="1679">TRIM(SUBSTITUTE(SUBSTITUTE(OFFSET($Q1597,0,COLUMN()-COLUMN($AL$1)),CHAR(160)," "),_xludf.UNICHAR(8239)," "))</f>
        <v>#NAME?</v>
      </c>
      <c r="Z1597" s="105" t="e">
        <f t="shared" ca="1" si="1679"/>
        <v>#NAME?</v>
      </c>
      <c r="AA1597" s="105" t="e">
        <f t="shared" ca="1" si="1679"/>
        <v>#NAME?</v>
      </c>
      <c r="AB1597" s="105" t="e">
        <f t="shared" ca="1" si="1679"/>
        <v>#NAME?</v>
      </c>
      <c r="AC1597" s="105" t="e">
        <f t="shared" ca="1" si="1679"/>
        <v>#NAME?</v>
      </c>
      <c r="AD1597" s="107">
        <f t="shared" si="1559"/>
        <v>0</v>
      </c>
      <c r="AE1597" s="107" t="str">
        <f t="shared" si="1499"/>
        <v/>
      </c>
      <c r="AF1597" s="107">
        <f t="shared" si="1560"/>
        <v>0</v>
      </c>
      <c r="AG1597" s="107">
        <f t="shared" si="1561"/>
        <v>0</v>
      </c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</row>
    <row r="1598" spans="1:47" ht="24" customHeight="1" x14ac:dyDescent="0.3">
      <c r="A1598" s="46">
        <v>1596</v>
      </c>
      <c r="B1598" s="107"/>
      <c r="C1598" s="107"/>
      <c r="D1598" s="102" t="str">
        <f t="array" ref="D1598">IFERROR(
  LOOKUP(2, 1/((TRIM(IMS!$E$8:$E$4000)=TRIM(IMS!$E1598))*(IMS!$C$8:$C$4000&lt;IMS!$C1598)),
         IMS!$C$8:$C$4000),
"")</f>
        <v/>
      </c>
      <c r="E1598" s="107"/>
      <c r="F1598" s="107"/>
      <c r="G1598" s="104" t="str">
        <f t="shared" ca="1" si="1550"/>
        <v/>
      </c>
      <c r="H1598" s="124" t="str">
        <f t="shared" ca="1" si="1467"/>
        <v/>
      </c>
      <c r="I1598" s="128"/>
      <c r="J1598" s="105" t="e">
        <f t="shared" ca="1" si="1551"/>
        <v>#NAME?</v>
      </c>
      <c r="K1598" s="105"/>
      <c r="L1598" s="105"/>
      <c r="M1598" s="107"/>
      <c r="N1598" s="107"/>
      <c r="O1598" s="105"/>
      <c r="P1598" s="106"/>
      <c r="Q1598" s="137"/>
      <c r="R1598" s="137"/>
      <c r="S1598" s="107"/>
      <c r="T1598" s="106"/>
      <c r="U1598" s="106"/>
      <c r="V1598" s="107"/>
      <c r="W1598" s="107"/>
      <c r="X1598" s="107" t="str">
        <f t="shared" si="1496"/>
        <v/>
      </c>
      <c r="Y1598" s="105" t="e">
        <f t="shared" ref="Y1598:AC1598" ca="1" si="1680">TRIM(SUBSTITUTE(SUBSTITUTE(OFFSET($Q1598,0,COLUMN()-COLUMN($AL$1)),CHAR(160)," "),_xludf.UNICHAR(8239)," "))</f>
        <v>#NAME?</v>
      </c>
      <c r="Z1598" s="105" t="e">
        <f t="shared" ca="1" si="1680"/>
        <v>#NAME?</v>
      </c>
      <c r="AA1598" s="105" t="e">
        <f t="shared" ca="1" si="1680"/>
        <v>#NAME?</v>
      </c>
      <c r="AB1598" s="105" t="e">
        <f t="shared" ca="1" si="1680"/>
        <v>#NAME?</v>
      </c>
      <c r="AC1598" s="105" t="e">
        <f t="shared" ca="1" si="1680"/>
        <v>#NAME?</v>
      </c>
      <c r="AD1598" s="107">
        <f t="shared" si="1559"/>
        <v>0</v>
      </c>
      <c r="AE1598" s="107" t="str">
        <f t="shared" si="1499"/>
        <v/>
      </c>
      <c r="AF1598" s="107">
        <f t="shared" si="1560"/>
        <v>0</v>
      </c>
      <c r="AG1598" s="107">
        <f t="shared" si="1561"/>
        <v>0</v>
      </c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</row>
    <row r="1599" spans="1:47" ht="24" customHeight="1" x14ac:dyDescent="0.3">
      <c r="A1599" s="46">
        <v>1597</v>
      </c>
      <c r="B1599" s="107"/>
      <c r="C1599" s="107"/>
      <c r="D1599" s="102" t="str">
        <f t="array" ref="D1599">IFERROR(
  LOOKUP(2, 1/((TRIM(IMS!$E$8:$E$4000)=TRIM(IMS!$E1599))*(IMS!$C$8:$C$4000&lt;IMS!$C1599)),
         IMS!$C$8:$C$4000),
"")</f>
        <v/>
      </c>
      <c r="E1599" s="107"/>
      <c r="F1599" s="107"/>
      <c r="G1599" s="104" t="str">
        <f t="shared" ca="1" si="1550"/>
        <v/>
      </c>
      <c r="H1599" s="124" t="str">
        <f t="shared" ca="1" si="1467"/>
        <v/>
      </c>
      <c r="I1599" s="128"/>
      <c r="J1599" s="105" t="e">
        <f t="shared" ca="1" si="1551"/>
        <v>#NAME?</v>
      </c>
      <c r="K1599" s="105"/>
      <c r="L1599" s="105"/>
      <c r="M1599" s="107"/>
      <c r="N1599" s="107"/>
      <c r="O1599" s="105"/>
      <c r="P1599" s="106"/>
      <c r="Q1599" s="137"/>
      <c r="R1599" s="137"/>
      <c r="S1599" s="107"/>
      <c r="T1599" s="106"/>
      <c r="U1599" s="106"/>
      <c r="V1599" s="107"/>
      <c r="W1599" s="107"/>
      <c r="X1599" s="107" t="str">
        <f t="shared" si="1496"/>
        <v/>
      </c>
      <c r="Y1599" s="105" t="e">
        <f t="shared" ref="Y1599:AC1599" ca="1" si="1681">TRIM(SUBSTITUTE(SUBSTITUTE(OFFSET($Q1599,0,COLUMN()-COLUMN($AL$1)),CHAR(160)," "),_xludf.UNICHAR(8239)," "))</f>
        <v>#NAME?</v>
      </c>
      <c r="Z1599" s="105" t="e">
        <f t="shared" ca="1" si="1681"/>
        <v>#NAME?</v>
      </c>
      <c r="AA1599" s="105" t="e">
        <f t="shared" ca="1" si="1681"/>
        <v>#NAME?</v>
      </c>
      <c r="AB1599" s="105" t="e">
        <f t="shared" ca="1" si="1681"/>
        <v>#NAME?</v>
      </c>
      <c r="AC1599" s="105" t="e">
        <f t="shared" ca="1" si="1681"/>
        <v>#NAME?</v>
      </c>
      <c r="AD1599" s="107">
        <f t="shared" si="1559"/>
        <v>0</v>
      </c>
      <c r="AE1599" s="107" t="str">
        <f t="shared" si="1499"/>
        <v/>
      </c>
      <c r="AF1599" s="107">
        <f t="shared" si="1560"/>
        <v>0</v>
      </c>
      <c r="AG1599" s="107">
        <f t="shared" si="1561"/>
        <v>0</v>
      </c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</row>
    <row r="1600" spans="1:47" ht="24" customHeight="1" x14ac:dyDescent="0.3">
      <c r="A1600" s="46">
        <v>1598</v>
      </c>
      <c r="B1600" s="107"/>
      <c r="C1600" s="107"/>
      <c r="D1600" s="102" t="str">
        <f t="array" ref="D1600">IFERROR(
  LOOKUP(2, 1/((TRIM(IMS!$E$8:$E$4000)=TRIM(IMS!$E1600))*(IMS!$C$8:$C$4000&lt;IMS!$C1600)),
         IMS!$C$8:$C$4000),
"")</f>
        <v/>
      </c>
      <c r="E1600" s="107"/>
      <c r="F1600" s="107"/>
      <c r="G1600" s="104" t="str">
        <f t="shared" ca="1" si="1550"/>
        <v/>
      </c>
      <c r="H1600" s="124" t="str">
        <f t="shared" ca="1" si="1467"/>
        <v/>
      </c>
      <c r="I1600" s="128"/>
      <c r="J1600" s="105" t="e">
        <f t="shared" ca="1" si="1551"/>
        <v>#NAME?</v>
      </c>
      <c r="K1600" s="105"/>
      <c r="L1600" s="105"/>
      <c r="M1600" s="107"/>
      <c r="N1600" s="107"/>
      <c r="O1600" s="105"/>
      <c r="P1600" s="106"/>
      <c r="Q1600" s="137"/>
      <c r="R1600" s="137"/>
      <c r="S1600" s="107"/>
      <c r="T1600" s="106"/>
      <c r="U1600" s="106"/>
      <c r="V1600" s="107"/>
      <c r="W1600" s="107"/>
      <c r="X1600" s="107" t="str">
        <f t="shared" si="1496"/>
        <v/>
      </c>
      <c r="Y1600" s="105" t="e">
        <f t="shared" ref="Y1600:AC1600" ca="1" si="1682">TRIM(SUBSTITUTE(SUBSTITUTE(OFFSET($Q1600,0,COLUMN()-COLUMN($AL$1)),CHAR(160)," "),_xludf.UNICHAR(8239)," "))</f>
        <v>#NAME?</v>
      </c>
      <c r="Z1600" s="105" t="e">
        <f t="shared" ca="1" si="1682"/>
        <v>#NAME?</v>
      </c>
      <c r="AA1600" s="105" t="e">
        <f t="shared" ca="1" si="1682"/>
        <v>#NAME?</v>
      </c>
      <c r="AB1600" s="105" t="e">
        <f t="shared" ca="1" si="1682"/>
        <v>#NAME?</v>
      </c>
      <c r="AC1600" s="105" t="e">
        <f t="shared" ca="1" si="1682"/>
        <v>#NAME?</v>
      </c>
      <c r="AD1600" s="107">
        <f t="shared" si="1559"/>
        <v>0</v>
      </c>
      <c r="AE1600" s="107" t="str">
        <f t="shared" si="1499"/>
        <v/>
      </c>
      <c r="AF1600" s="107">
        <f t="shared" si="1560"/>
        <v>0</v>
      </c>
      <c r="AG1600" s="107">
        <f t="shared" si="1561"/>
        <v>0</v>
      </c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</row>
    <row r="1601" spans="1:47" ht="24" customHeight="1" x14ac:dyDescent="0.3">
      <c r="A1601" s="46">
        <v>1599</v>
      </c>
      <c r="B1601" s="107"/>
      <c r="C1601" s="107"/>
      <c r="D1601" s="102" t="str">
        <f t="array" ref="D1601">IFERROR(
  LOOKUP(2, 1/((TRIM(IMS!$E$8:$E$4000)=TRIM(IMS!$E1601))*(IMS!$C$8:$C$4000&lt;IMS!$C1601)),
         IMS!$C$8:$C$4000),
"")</f>
        <v/>
      </c>
      <c r="E1601" s="107"/>
      <c r="F1601" s="107"/>
      <c r="G1601" s="104" t="str">
        <f t="shared" ca="1" si="1550"/>
        <v/>
      </c>
      <c r="H1601" s="124" t="str">
        <f t="shared" ca="1" si="1467"/>
        <v/>
      </c>
      <c r="I1601" s="128"/>
      <c r="J1601" s="105" t="e">
        <f t="shared" ca="1" si="1551"/>
        <v>#NAME?</v>
      </c>
      <c r="K1601" s="105"/>
      <c r="L1601" s="105"/>
      <c r="M1601" s="107"/>
      <c r="N1601" s="107"/>
      <c r="O1601" s="105"/>
      <c r="P1601" s="106"/>
      <c r="Q1601" s="137"/>
      <c r="R1601" s="137"/>
      <c r="S1601" s="107"/>
      <c r="T1601" s="106"/>
      <c r="U1601" s="106"/>
      <c r="V1601" s="107"/>
      <c r="W1601" s="107"/>
      <c r="X1601" s="107" t="str">
        <f t="shared" si="1496"/>
        <v/>
      </c>
      <c r="Y1601" s="105" t="e">
        <f t="shared" ref="Y1601:AC1601" ca="1" si="1683">TRIM(SUBSTITUTE(SUBSTITUTE(OFFSET($Q1601,0,COLUMN()-COLUMN($AL$1)),CHAR(160)," "),_xludf.UNICHAR(8239)," "))</f>
        <v>#NAME?</v>
      </c>
      <c r="Z1601" s="105" t="e">
        <f t="shared" ca="1" si="1683"/>
        <v>#NAME?</v>
      </c>
      <c r="AA1601" s="105" t="e">
        <f t="shared" ca="1" si="1683"/>
        <v>#NAME?</v>
      </c>
      <c r="AB1601" s="105" t="e">
        <f t="shared" ca="1" si="1683"/>
        <v>#NAME?</v>
      </c>
      <c r="AC1601" s="105" t="e">
        <f t="shared" ca="1" si="1683"/>
        <v>#NAME?</v>
      </c>
      <c r="AD1601" s="107">
        <f t="shared" si="1559"/>
        <v>0</v>
      </c>
      <c r="AE1601" s="107" t="str">
        <f t="shared" si="1499"/>
        <v/>
      </c>
      <c r="AF1601" s="107">
        <f t="shared" si="1560"/>
        <v>0</v>
      </c>
      <c r="AG1601" s="107">
        <f t="shared" si="1561"/>
        <v>0</v>
      </c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</row>
    <row r="1602" spans="1:47" ht="24" customHeight="1" x14ac:dyDescent="0.3">
      <c r="A1602" s="46">
        <v>1600</v>
      </c>
      <c r="B1602" s="107"/>
      <c r="C1602" s="107"/>
      <c r="D1602" s="102" t="str">
        <f t="array" ref="D1602">IFERROR(
  LOOKUP(2, 1/((TRIM(IMS!$E$8:$E$4000)=TRIM(IMS!$E1602))*(IMS!$C$8:$C$4000&lt;IMS!$C1602)),
         IMS!$C$8:$C$4000),
"")</f>
        <v/>
      </c>
      <c r="E1602" s="107"/>
      <c r="F1602" s="107"/>
      <c r="G1602" s="104" t="str">
        <f t="shared" ca="1" si="1550"/>
        <v/>
      </c>
      <c r="H1602" s="124" t="str">
        <f t="shared" ca="1" si="1467"/>
        <v/>
      </c>
      <c r="I1602" s="128"/>
      <c r="J1602" s="105" t="e">
        <f t="shared" ca="1" si="1551"/>
        <v>#NAME?</v>
      </c>
      <c r="K1602" s="105"/>
      <c r="L1602" s="105"/>
      <c r="M1602" s="107"/>
      <c r="N1602" s="107"/>
      <c r="O1602" s="105"/>
      <c r="P1602" s="106"/>
      <c r="Q1602" s="137"/>
      <c r="R1602" s="137"/>
      <c r="S1602" s="107"/>
      <c r="T1602" s="106"/>
      <c r="U1602" s="106"/>
      <c r="V1602" s="107"/>
      <c r="W1602" s="107"/>
      <c r="X1602" s="107" t="str">
        <f t="shared" si="1496"/>
        <v/>
      </c>
      <c r="Y1602" s="105" t="e">
        <f t="shared" ref="Y1602:AC1602" ca="1" si="1684">TRIM(SUBSTITUTE(SUBSTITUTE(OFFSET($Q1602,0,COLUMN()-COLUMN($AL$1)),CHAR(160)," "),_xludf.UNICHAR(8239)," "))</f>
        <v>#NAME?</v>
      </c>
      <c r="Z1602" s="105" t="e">
        <f t="shared" ca="1" si="1684"/>
        <v>#NAME?</v>
      </c>
      <c r="AA1602" s="105" t="e">
        <f t="shared" ca="1" si="1684"/>
        <v>#NAME?</v>
      </c>
      <c r="AB1602" s="105" t="e">
        <f t="shared" ca="1" si="1684"/>
        <v>#NAME?</v>
      </c>
      <c r="AC1602" s="105" t="e">
        <f t="shared" ca="1" si="1684"/>
        <v>#NAME?</v>
      </c>
      <c r="AD1602" s="107">
        <f t="shared" si="1559"/>
        <v>0</v>
      </c>
      <c r="AE1602" s="107" t="str">
        <f t="shared" si="1499"/>
        <v/>
      </c>
      <c r="AF1602" s="107">
        <f t="shared" si="1560"/>
        <v>0</v>
      </c>
      <c r="AG1602" s="107">
        <f t="shared" si="1561"/>
        <v>0</v>
      </c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</row>
    <row r="1603" spans="1:47" ht="24" customHeight="1" x14ac:dyDescent="0.3">
      <c r="A1603" s="46">
        <v>1601</v>
      </c>
      <c r="B1603" s="107"/>
      <c r="C1603" s="107"/>
      <c r="D1603" s="102" t="str">
        <f t="array" ref="D1603">IFERROR(
  LOOKUP(2, 1/((TRIM(IMS!$E$8:$E$4000)=TRIM(IMS!$E1603))*(IMS!$C$8:$C$4000&lt;IMS!$C1603)),
         IMS!$C$8:$C$4000),
"")</f>
        <v/>
      </c>
      <c r="E1603" s="107"/>
      <c r="F1603" s="107"/>
      <c r="G1603" s="104" t="str">
        <f t="shared" ca="1" si="1550"/>
        <v/>
      </c>
      <c r="H1603" s="124" t="str">
        <f t="shared" ref="H1603:H1857" ca="1" si="1685">IF(G1603="","",IF(G1603&lt;=5,"0-5",IF(G1603&lt;=18,"6-18",IF(G1603&lt;=60,"19-60","+60"))))</f>
        <v/>
      </c>
      <c r="I1603" s="128"/>
      <c r="J1603" s="105" t="e">
        <f t="shared" ca="1" si="1551"/>
        <v>#NAME?</v>
      </c>
      <c r="K1603" s="105"/>
      <c r="L1603" s="105"/>
      <c r="M1603" s="107"/>
      <c r="N1603" s="107"/>
      <c r="O1603" s="105"/>
      <c r="P1603" s="106"/>
      <c r="Q1603" s="137"/>
      <c r="R1603" s="137"/>
      <c r="S1603" s="107"/>
      <c r="T1603" s="106"/>
      <c r="U1603" s="106"/>
      <c r="V1603" s="107"/>
      <c r="W1603" s="107"/>
      <c r="X1603" s="107" t="str">
        <f t="shared" si="1496"/>
        <v/>
      </c>
      <c r="Y1603" s="105" t="e">
        <f t="shared" ref="Y1603:AC1603" ca="1" si="1686">TRIM(SUBSTITUTE(SUBSTITUTE(OFFSET($Q1603,0,COLUMN()-COLUMN($AL$1)),CHAR(160)," "),_xludf.UNICHAR(8239)," "))</f>
        <v>#NAME?</v>
      </c>
      <c r="Z1603" s="105" t="e">
        <f t="shared" ca="1" si="1686"/>
        <v>#NAME?</v>
      </c>
      <c r="AA1603" s="105" t="e">
        <f t="shared" ca="1" si="1686"/>
        <v>#NAME?</v>
      </c>
      <c r="AB1603" s="105" t="e">
        <f t="shared" ca="1" si="1686"/>
        <v>#NAME?</v>
      </c>
      <c r="AC1603" s="105" t="e">
        <f t="shared" ca="1" si="1686"/>
        <v>#NAME?</v>
      </c>
      <c r="AD1603" s="107">
        <f t="shared" si="1559"/>
        <v>0</v>
      </c>
      <c r="AE1603" s="107" t="str">
        <f t="shared" si="1499"/>
        <v/>
      </c>
      <c r="AF1603" s="107">
        <f t="shared" si="1560"/>
        <v>0</v>
      </c>
      <c r="AG1603" s="107">
        <f t="shared" si="1561"/>
        <v>0</v>
      </c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</row>
    <row r="1604" spans="1:47" ht="24" customHeight="1" x14ac:dyDescent="0.3">
      <c r="A1604" s="46">
        <v>1602</v>
      </c>
      <c r="B1604" s="107"/>
      <c r="C1604" s="107"/>
      <c r="D1604" s="102" t="str">
        <f t="array" ref="D1604">IFERROR(
  LOOKUP(2, 1/((TRIM(IMS!$E$8:$E$4000)=TRIM(IMS!$E1604))*(IMS!$C$8:$C$4000&lt;IMS!$C1604)),
         IMS!$C$8:$C$4000),
"")</f>
        <v/>
      </c>
      <c r="E1604" s="107"/>
      <c r="F1604" s="107"/>
      <c r="G1604" s="104" t="str">
        <f t="shared" ca="1" si="1550"/>
        <v/>
      </c>
      <c r="H1604" s="124" t="str">
        <f t="shared" ca="1" si="1685"/>
        <v/>
      </c>
      <c r="I1604" s="128"/>
      <c r="J1604" s="105" t="e">
        <f t="shared" ca="1" si="1551"/>
        <v>#NAME?</v>
      </c>
      <c r="K1604" s="105"/>
      <c r="L1604" s="105"/>
      <c r="M1604" s="107"/>
      <c r="N1604" s="107"/>
      <c r="O1604" s="105"/>
      <c r="P1604" s="106"/>
      <c r="Q1604" s="137"/>
      <c r="R1604" s="137"/>
      <c r="S1604" s="107"/>
      <c r="T1604" s="106"/>
      <c r="U1604" s="106"/>
      <c r="V1604" s="107"/>
      <c r="W1604" s="107"/>
      <c r="X1604" s="107" t="str">
        <f t="shared" si="1496"/>
        <v/>
      </c>
      <c r="Y1604" s="105" t="e">
        <f t="shared" ref="Y1604:AC1604" ca="1" si="1687">TRIM(SUBSTITUTE(SUBSTITUTE(OFFSET($Q1604,0,COLUMN()-COLUMN($AL$1)),CHAR(160)," "),_xludf.UNICHAR(8239)," "))</f>
        <v>#NAME?</v>
      </c>
      <c r="Z1604" s="105" t="e">
        <f t="shared" ca="1" si="1687"/>
        <v>#NAME?</v>
      </c>
      <c r="AA1604" s="105" t="e">
        <f t="shared" ca="1" si="1687"/>
        <v>#NAME?</v>
      </c>
      <c r="AB1604" s="105" t="e">
        <f t="shared" ca="1" si="1687"/>
        <v>#NAME?</v>
      </c>
      <c r="AC1604" s="105" t="e">
        <f t="shared" ca="1" si="1687"/>
        <v>#NAME?</v>
      </c>
      <c r="AD1604" s="107">
        <f t="shared" si="1559"/>
        <v>0</v>
      </c>
      <c r="AE1604" s="107" t="str">
        <f t="shared" si="1499"/>
        <v/>
      </c>
      <c r="AF1604" s="107">
        <f t="shared" si="1560"/>
        <v>0</v>
      </c>
      <c r="AG1604" s="107">
        <f t="shared" si="1561"/>
        <v>0</v>
      </c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</row>
    <row r="1605" spans="1:47" ht="24" customHeight="1" x14ac:dyDescent="0.3">
      <c r="A1605" s="46">
        <v>1603</v>
      </c>
      <c r="B1605" s="107"/>
      <c r="C1605" s="107"/>
      <c r="D1605" s="102" t="str">
        <f t="array" ref="D1605">IFERROR(
  LOOKUP(2, 1/((TRIM(IMS!$E$8:$E$4000)=TRIM(IMS!$E1605))*(IMS!$C$8:$C$4000&lt;IMS!$C1605)),
         IMS!$C$8:$C$4000),
"")</f>
        <v/>
      </c>
      <c r="E1605" s="107"/>
      <c r="F1605" s="107"/>
      <c r="G1605" s="104" t="str">
        <f t="shared" ca="1" si="1550"/>
        <v/>
      </c>
      <c r="H1605" s="124" t="str">
        <f t="shared" ca="1" si="1685"/>
        <v/>
      </c>
      <c r="I1605" s="128"/>
      <c r="J1605" s="105" t="e">
        <f t="shared" ca="1" si="1551"/>
        <v>#NAME?</v>
      </c>
      <c r="K1605" s="105"/>
      <c r="L1605" s="105"/>
      <c r="M1605" s="107"/>
      <c r="N1605" s="107"/>
      <c r="O1605" s="105"/>
      <c r="P1605" s="106"/>
      <c r="Q1605" s="137"/>
      <c r="R1605" s="137"/>
      <c r="S1605" s="107"/>
      <c r="T1605" s="106"/>
      <c r="U1605" s="106"/>
      <c r="V1605" s="107"/>
      <c r="W1605" s="107"/>
      <c r="X1605" s="107" t="str">
        <f t="shared" si="1496"/>
        <v/>
      </c>
      <c r="Y1605" s="105" t="e">
        <f t="shared" ref="Y1605:AC1605" ca="1" si="1688">TRIM(SUBSTITUTE(SUBSTITUTE(OFFSET($Q1605,0,COLUMN()-COLUMN($AL$1)),CHAR(160)," "),_xludf.UNICHAR(8239)," "))</f>
        <v>#NAME?</v>
      </c>
      <c r="Z1605" s="105" t="e">
        <f t="shared" ca="1" si="1688"/>
        <v>#NAME?</v>
      </c>
      <c r="AA1605" s="105" t="e">
        <f t="shared" ca="1" si="1688"/>
        <v>#NAME?</v>
      </c>
      <c r="AB1605" s="105" t="e">
        <f t="shared" ca="1" si="1688"/>
        <v>#NAME?</v>
      </c>
      <c r="AC1605" s="105" t="e">
        <f t="shared" ca="1" si="1688"/>
        <v>#NAME?</v>
      </c>
      <c r="AD1605" s="107">
        <f t="shared" si="1559"/>
        <v>0</v>
      </c>
      <c r="AE1605" s="107" t="str">
        <f t="shared" si="1499"/>
        <v/>
      </c>
      <c r="AF1605" s="107">
        <f t="shared" si="1560"/>
        <v>0</v>
      </c>
      <c r="AG1605" s="107">
        <f t="shared" si="1561"/>
        <v>0</v>
      </c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</row>
    <row r="1606" spans="1:47" ht="24" customHeight="1" x14ac:dyDescent="0.3">
      <c r="A1606" s="46">
        <v>1604</v>
      </c>
      <c r="B1606" s="107"/>
      <c r="C1606" s="107"/>
      <c r="D1606" s="102" t="str">
        <f t="array" ref="D1606">IFERROR(
  LOOKUP(2, 1/((TRIM(IMS!$E$8:$E$4000)=TRIM(IMS!$E1606))*(IMS!$C$8:$C$4000&lt;IMS!$C1606)),
         IMS!$C$8:$C$4000),
"")</f>
        <v/>
      </c>
      <c r="E1606" s="107"/>
      <c r="F1606" s="107"/>
      <c r="G1606" s="104" t="str">
        <f t="shared" ca="1" si="1550"/>
        <v/>
      </c>
      <c r="H1606" s="124" t="str">
        <f t="shared" ca="1" si="1685"/>
        <v/>
      </c>
      <c r="I1606" s="128"/>
      <c r="J1606" s="105" t="e">
        <f t="shared" ca="1" si="1551"/>
        <v>#NAME?</v>
      </c>
      <c r="K1606" s="105"/>
      <c r="L1606" s="105"/>
      <c r="M1606" s="107"/>
      <c r="N1606" s="107"/>
      <c r="O1606" s="105"/>
      <c r="P1606" s="106"/>
      <c r="Q1606" s="137"/>
      <c r="R1606" s="137"/>
      <c r="S1606" s="107"/>
      <c r="T1606" s="106"/>
      <c r="U1606" s="106"/>
      <c r="V1606" s="107"/>
      <c r="W1606" s="107"/>
      <c r="X1606" s="107" t="str">
        <f t="shared" si="1496"/>
        <v/>
      </c>
      <c r="Y1606" s="105" t="e">
        <f t="shared" ref="Y1606:AC1606" ca="1" si="1689">TRIM(SUBSTITUTE(SUBSTITUTE(OFFSET($Q1606,0,COLUMN()-COLUMN($AL$1)),CHAR(160)," "),_xludf.UNICHAR(8239)," "))</f>
        <v>#NAME?</v>
      </c>
      <c r="Z1606" s="105" t="e">
        <f t="shared" ca="1" si="1689"/>
        <v>#NAME?</v>
      </c>
      <c r="AA1606" s="105" t="e">
        <f t="shared" ca="1" si="1689"/>
        <v>#NAME?</v>
      </c>
      <c r="AB1606" s="105" t="e">
        <f t="shared" ca="1" si="1689"/>
        <v>#NAME?</v>
      </c>
      <c r="AC1606" s="105" t="e">
        <f t="shared" ca="1" si="1689"/>
        <v>#NAME?</v>
      </c>
      <c r="AD1606" s="107">
        <f t="shared" si="1559"/>
        <v>0</v>
      </c>
      <c r="AE1606" s="107" t="str">
        <f t="shared" si="1499"/>
        <v/>
      </c>
      <c r="AF1606" s="107">
        <f t="shared" si="1560"/>
        <v>0</v>
      </c>
      <c r="AG1606" s="107">
        <f t="shared" si="1561"/>
        <v>0</v>
      </c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</row>
    <row r="1607" spans="1:47" ht="24" customHeight="1" x14ac:dyDescent="0.3">
      <c r="A1607" s="46">
        <v>1605</v>
      </c>
      <c r="B1607" s="107"/>
      <c r="C1607" s="107"/>
      <c r="D1607" s="102" t="str">
        <f t="array" ref="D1607">IFERROR(
  LOOKUP(2, 1/((TRIM(IMS!$E$8:$E$4000)=TRIM(IMS!$E1607))*(IMS!$C$8:$C$4000&lt;IMS!$C1607)),
         IMS!$C$8:$C$4000),
"")</f>
        <v/>
      </c>
      <c r="E1607" s="107"/>
      <c r="F1607" s="107"/>
      <c r="G1607" s="104" t="str">
        <f t="shared" ca="1" si="1550"/>
        <v/>
      </c>
      <c r="H1607" s="124" t="str">
        <f t="shared" ca="1" si="1685"/>
        <v/>
      </c>
      <c r="I1607" s="128"/>
      <c r="J1607" s="105" t="e">
        <f t="shared" ca="1" si="1551"/>
        <v>#NAME?</v>
      </c>
      <c r="K1607" s="105"/>
      <c r="L1607" s="105"/>
      <c r="M1607" s="107"/>
      <c r="N1607" s="107"/>
      <c r="O1607" s="105"/>
      <c r="P1607" s="106"/>
      <c r="Q1607" s="137"/>
      <c r="R1607" s="137"/>
      <c r="S1607" s="107"/>
      <c r="T1607" s="106"/>
      <c r="U1607" s="106"/>
      <c r="V1607" s="107"/>
      <c r="W1607" s="107"/>
      <c r="X1607" s="107" t="str">
        <f t="shared" si="1496"/>
        <v/>
      </c>
      <c r="Y1607" s="105" t="e">
        <f t="shared" ref="Y1607:AC1607" ca="1" si="1690">TRIM(SUBSTITUTE(SUBSTITUTE(OFFSET($Q1607,0,COLUMN()-COLUMN($AL$1)),CHAR(160)," "),_xludf.UNICHAR(8239)," "))</f>
        <v>#NAME?</v>
      </c>
      <c r="Z1607" s="105" t="e">
        <f t="shared" ca="1" si="1690"/>
        <v>#NAME?</v>
      </c>
      <c r="AA1607" s="105" t="e">
        <f t="shared" ca="1" si="1690"/>
        <v>#NAME?</v>
      </c>
      <c r="AB1607" s="105" t="e">
        <f t="shared" ca="1" si="1690"/>
        <v>#NAME?</v>
      </c>
      <c r="AC1607" s="105" t="e">
        <f t="shared" ca="1" si="1690"/>
        <v>#NAME?</v>
      </c>
      <c r="AD1607" s="107">
        <f t="shared" si="1559"/>
        <v>0</v>
      </c>
      <c r="AE1607" s="107" t="str">
        <f t="shared" si="1499"/>
        <v/>
      </c>
      <c r="AF1607" s="107">
        <f t="shared" si="1560"/>
        <v>0</v>
      </c>
      <c r="AG1607" s="107">
        <f t="shared" si="1561"/>
        <v>0</v>
      </c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</row>
    <row r="1608" spans="1:47" ht="24" customHeight="1" x14ac:dyDescent="0.3">
      <c r="A1608" s="46">
        <v>1606</v>
      </c>
      <c r="B1608" s="107"/>
      <c r="C1608" s="107"/>
      <c r="D1608" s="102" t="str">
        <f t="array" ref="D1608">IFERROR(
  LOOKUP(2, 1/((TRIM(IMS!$E$8:$E$4000)=TRIM(IMS!$E1608))*(IMS!$C$8:$C$4000&lt;IMS!$C1608)),
         IMS!$C$8:$C$4000),
"")</f>
        <v/>
      </c>
      <c r="E1608" s="107"/>
      <c r="F1608" s="107"/>
      <c r="G1608" s="104" t="str">
        <f t="shared" ca="1" si="1550"/>
        <v/>
      </c>
      <c r="H1608" s="124" t="str">
        <f t="shared" ca="1" si="1685"/>
        <v/>
      </c>
      <c r="I1608" s="128"/>
      <c r="J1608" s="105" t="e">
        <f t="shared" ca="1" si="1551"/>
        <v>#NAME?</v>
      </c>
      <c r="K1608" s="105"/>
      <c r="L1608" s="105"/>
      <c r="M1608" s="107"/>
      <c r="N1608" s="107"/>
      <c r="O1608" s="105"/>
      <c r="P1608" s="106"/>
      <c r="Q1608" s="137"/>
      <c r="R1608" s="137"/>
      <c r="S1608" s="107"/>
      <c r="T1608" s="106"/>
      <c r="U1608" s="106"/>
      <c r="V1608" s="107"/>
      <c r="W1608" s="107"/>
      <c r="X1608" s="107" t="str">
        <f t="shared" si="1496"/>
        <v/>
      </c>
      <c r="Y1608" s="105" t="e">
        <f t="shared" ref="Y1608:AC1608" ca="1" si="1691">TRIM(SUBSTITUTE(SUBSTITUTE(OFFSET($Q1608,0,COLUMN()-COLUMN($AL$1)),CHAR(160)," "),_xludf.UNICHAR(8239)," "))</f>
        <v>#NAME?</v>
      </c>
      <c r="Z1608" s="105" t="e">
        <f t="shared" ca="1" si="1691"/>
        <v>#NAME?</v>
      </c>
      <c r="AA1608" s="105" t="e">
        <f t="shared" ca="1" si="1691"/>
        <v>#NAME?</v>
      </c>
      <c r="AB1608" s="105" t="e">
        <f t="shared" ca="1" si="1691"/>
        <v>#NAME?</v>
      </c>
      <c r="AC1608" s="105" t="e">
        <f t="shared" ca="1" si="1691"/>
        <v>#NAME?</v>
      </c>
      <c r="AD1608" s="107">
        <f t="shared" si="1559"/>
        <v>0</v>
      </c>
      <c r="AE1608" s="107" t="str">
        <f t="shared" si="1499"/>
        <v/>
      </c>
      <c r="AF1608" s="107">
        <f t="shared" si="1560"/>
        <v>0</v>
      </c>
      <c r="AG1608" s="107">
        <f t="shared" si="1561"/>
        <v>0</v>
      </c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</row>
    <row r="1609" spans="1:47" ht="24" customHeight="1" x14ac:dyDescent="0.3">
      <c r="A1609" s="46">
        <v>1607</v>
      </c>
      <c r="B1609" s="107"/>
      <c r="C1609" s="107"/>
      <c r="D1609" s="102" t="str">
        <f t="array" ref="D1609">IFERROR(
  LOOKUP(2, 1/((TRIM(IMS!$E$8:$E$4000)=TRIM(IMS!$E1609))*(IMS!$C$8:$C$4000&lt;IMS!$C1609)),
         IMS!$C$8:$C$4000),
"")</f>
        <v/>
      </c>
      <c r="E1609" s="107"/>
      <c r="F1609" s="107"/>
      <c r="G1609" s="104" t="str">
        <f t="shared" ca="1" si="1550"/>
        <v/>
      </c>
      <c r="H1609" s="124" t="str">
        <f t="shared" ca="1" si="1685"/>
        <v/>
      </c>
      <c r="I1609" s="128"/>
      <c r="J1609" s="105" t="e">
        <f t="shared" ca="1" si="1551"/>
        <v>#NAME?</v>
      </c>
      <c r="K1609" s="105"/>
      <c r="L1609" s="105"/>
      <c r="M1609" s="107"/>
      <c r="N1609" s="107"/>
      <c r="O1609" s="105"/>
      <c r="P1609" s="106"/>
      <c r="Q1609" s="137"/>
      <c r="R1609" s="137"/>
      <c r="S1609" s="107"/>
      <c r="T1609" s="106"/>
      <c r="U1609" s="106"/>
      <c r="V1609" s="107"/>
      <c r="W1609" s="107"/>
      <c r="X1609" s="107" t="str">
        <f t="shared" si="1496"/>
        <v/>
      </c>
      <c r="Y1609" s="105" t="e">
        <f t="shared" ref="Y1609:AC1609" ca="1" si="1692">TRIM(SUBSTITUTE(SUBSTITUTE(OFFSET($Q1609,0,COLUMN()-COLUMN($AL$1)),CHAR(160)," "),_xludf.UNICHAR(8239)," "))</f>
        <v>#NAME?</v>
      </c>
      <c r="Z1609" s="105" t="e">
        <f t="shared" ca="1" si="1692"/>
        <v>#NAME?</v>
      </c>
      <c r="AA1609" s="105" t="e">
        <f t="shared" ca="1" si="1692"/>
        <v>#NAME?</v>
      </c>
      <c r="AB1609" s="105" t="e">
        <f t="shared" ca="1" si="1692"/>
        <v>#NAME?</v>
      </c>
      <c r="AC1609" s="105" t="e">
        <f t="shared" ca="1" si="1692"/>
        <v>#NAME?</v>
      </c>
      <c r="AD1609" s="107">
        <f t="shared" si="1559"/>
        <v>0</v>
      </c>
      <c r="AE1609" s="107" t="str">
        <f t="shared" si="1499"/>
        <v/>
      </c>
      <c r="AF1609" s="107">
        <f t="shared" si="1560"/>
        <v>0</v>
      </c>
      <c r="AG1609" s="107">
        <f t="shared" si="1561"/>
        <v>0</v>
      </c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</row>
    <row r="1610" spans="1:47" ht="24" customHeight="1" x14ac:dyDescent="0.3">
      <c r="A1610" s="46">
        <v>1608</v>
      </c>
      <c r="B1610" s="107"/>
      <c r="C1610" s="107"/>
      <c r="D1610" s="102" t="str">
        <f t="array" ref="D1610">IFERROR(
  LOOKUP(2, 1/((TRIM(IMS!$E$8:$E$4000)=TRIM(IMS!$E1610))*(IMS!$C$8:$C$4000&lt;IMS!$C1610)),
         IMS!$C$8:$C$4000),
"")</f>
        <v/>
      </c>
      <c r="E1610" s="107"/>
      <c r="F1610" s="107"/>
      <c r="G1610" s="104" t="str">
        <f t="shared" ca="1" si="1550"/>
        <v/>
      </c>
      <c r="H1610" s="124" t="str">
        <f t="shared" ca="1" si="1685"/>
        <v/>
      </c>
      <c r="I1610" s="128"/>
      <c r="J1610" s="105" t="e">
        <f t="shared" ca="1" si="1551"/>
        <v>#NAME?</v>
      </c>
      <c r="K1610" s="105"/>
      <c r="L1610" s="105"/>
      <c r="M1610" s="107"/>
      <c r="N1610" s="107"/>
      <c r="O1610" s="105"/>
      <c r="P1610" s="106"/>
      <c r="Q1610" s="137"/>
      <c r="R1610" s="137"/>
      <c r="S1610" s="107"/>
      <c r="T1610" s="106"/>
      <c r="U1610" s="106"/>
      <c r="V1610" s="107"/>
      <c r="W1610" s="107"/>
      <c r="X1610" s="107" t="str">
        <f t="shared" si="1496"/>
        <v/>
      </c>
      <c r="Y1610" s="105" t="e">
        <f t="shared" ref="Y1610:AC1610" ca="1" si="1693">TRIM(SUBSTITUTE(SUBSTITUTE(OFFSET($Q1610,0,COLUMN()-COLUMN($AL$1)),CHAR(160)," "),_xludf.UNICHAR(8239)," "))</f>
        <v>#NAME?</v>
      </c>
      <c r="Z1610" s="105" t="e">
        <f t="shared" ca="1" si="1693"/>
        <v>#NAME?</v>
      </c>
      <c r="AA1610" s="105" t="e">
        <f t="shared" ca="1" si="1693"/>
        <v>#NAME?</v>
      </c>
      <c r="AB1610" s="105" t="e">
        <f t="shared" ca="1" si="1693"/>
        <v>#NAME?</v>
      </c>
      <c r="AC1610" s="105" t="e">
        <f t="shared" ca="1" si="1693"/>
        <v>#NAME?</v>
      </c>
      <c r="AD1610" s="107">
        <f t="shared" si="1559"/>
        <v>0</v>
      </c>
      <c r="AE1610" s="107" t="str">
        <f t="shared" si="1499"/>
        <v/>
      </c>
      <c r="AF1610" s="107">
        <f t="shared" si="1560"/>
        <v>0</v>
      </c>
      <c r="AG1610" s="107">
        <f t="shared" si="1561"/>
        <v>0</v>
      </c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</row>
    <row r="1611" spans="1:47" ht="24" customHeight="1" x14ac:dyDescent="0.3">
      <c r="A1611" s="46">
        <v>1609</v>
      </c>
      <c r="B1611" s="107"/>
      <c r="C1611" s="107"/>
      <c r="D1611" s="102" t="str">
        <f t="array" ref="D1611">IFERROR(
  LOOKUP(2, 1/((TRIM(IMS!$E$8:$E$4000)=TRIM(IMS!$E1611))*(IMS!$C$8:$C$4000&lt;IMS!$C1611)),
         IMS!$C$8:$C$4000),
"")</f>
        <v/>
      </c>
      <c r="E1611" s="107"/>
      <c r="F1611" s="107"/>
      <c r="G1611" s="104" t="str">
        <f t="shared" ca="1" si="1550"/>
        <v/>
      </c>
      <c r="H1611" s="124" t="str">
        <f t="shared" ca="1" si="1685"/>
        <v/>
      </c>
      <c r="I1611" s="128"/>
      <c r="J1611" s="105" t="e">
        <f t="shared" ca="1" si="1551"/>
        <v>#NAME?</v>
      </c>
      <c r="K1611" s="105"/>
      <c r="L1611" s="105"/>
      <c r="M1611" s="107"/>
      <c r="N1611" s="107"/>
      <c r="O1611" s="105"/>
      <c r="P1611" s="106"/>
      <c r="Q1611" s="137"/>
      <c r="R1611" s="137"/>
      <c r="S1611" s="107"/>
      <c r="T1611" s="106"/>
      <c r="U1611" s="106"/>
      <c r="V1611" s="107"/>
      <c r="W1611" s="107"/>
      <c r="X1611" s="107" t="str">
        <f t="shared" si="1496"/>
        <v/>
      </c>
      <c r="Y1611" s="105" t="e">
        <f t="shared" ref="Y1611:AC1611" ca="1" si="1694">TRIM(SUBSTITUTE(SUBSTITUTE(OFFSET($Q1611,0,COLUMN()-COLUMN($AL$1)),CHAR(160)," "),_xludf.UNICHAR(8239)," "))</f>
        <v>#NAME?</v>
      </c>
      <c r="Z1611" s="105" t="e">
        <f t="shared" ca="1" si="1694"/>
        <v>#NAME?</v>
      </c>
      <c r="AA1611" s="105" t="e">
        <f t="shared" ca="1" si="1694"/>
        <v>#NAME?</v>
      </c>
      <c r="AB1611" s="105" t="e">
        <f t="shared" ca="1" si="1694"/>
        <v>#NAME?</v>
      </c>
      <c r="AC1611" s="105" t="e">
        <f t="shared" ca="1" si="1694"/>
        <v>#NAME?</v>
      </c>
      <c r="AD1611" s="107">
        <f t="shared" si="1559"/>
        <v>0</v>
      </c>
      <c r="AE1611" s="107" t="str">
        <f t="shared" si="1499"/>
        <v/>
      </c>
      <c r="AF1611" s="107">
        <f t="shared" si="1560"/>
        <v>0</v>
      </c>
      <c r="AG1611" s="107">
        <f t="shared" si="1561"/>
        <v>0</v>
      </c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</row>
    <row r="1612" spans="1:47" ht="24" customHeight="1" x14ac:dyDescent="0.3">
      <c r="A1612" s="46">
        <v>1610</v>
      </c>
      <c r="B1612" s="107"/>
      <c r="C1612" s="107"/>
      <c r="D1612" s="102" t="str">
        <f t="array" ref="D1612">IFERROR(
  LOOKUP(2, 1/((TRIM(IMS!$E$8:$E$4000)=TRIM(IMS!$E1612))*(IMS!$C$8:$C$4000&lt;IMS!$C1612)),
         IMS!$C$8:$C$4000),
"")</f>
        <v/>
      </c>
      <c r="E1612" s="107"/>
      <c r="F1612" s="107"/>
      <c r="G1612" s="104" t="str">
        <f t="shared" ca="1" si="1550"/>
        <v/>
      </c>
      <c r="H1612" s="124" t="str">
        <f t="shared" ca="1" si="1685"/>
        <v/>
      </c>
      <c r="I1612" s="128"/>
      <c r="J1612" s="105" t="e">
        <f t="shared" ca="1" si="1551"/>
        <v>#NAME?</v>
      </c>
      <c r="K1612" s="105"/>
      <c r="L1612" s="105"/>
      <c r="M1612" s="107"/>
      <c r="N1612" s="107"/>
      <c r="O1612" s="105"/>
      <c r="P1612" s="106"/>
      <c r="Q1612" s="137"/>
      <c r="R1612" s="137"/>
      <c r="S1612" s="107"/>
      <c r="T1612" s="106"/>
      <c r="U1612" s="106"/>
      <c r="V1612" s="107"/>
      <c r="W1612" s="107"/>
      <c r="X1612" s="107" t="str">
        <f t="shared" si="1496"/>
        <v/>
      </c>
      <c r="Y1612" s="105" t="e">
        <f t="shared" ref="Y1612:AC1612" ca="1" si="1695">TRIM(SUBSTITUTE(SUBSTITUTE(OFFSET($Q1612,0,COLUMN()-COLUMN($AL$1)),CHAR(160)," "),_xludf.UNICHAR(8239)," "))</f>
        <v>#NAME?</v>
      </c>
      <c r="Z1612" s="105" t="e">
        <f t="shared" ca="1" si="1695"/>
        <v>#NAME?</v>
      </c>
      <c r="AA1612" s="105" t="e">
        <f t="shared" ca="1" si="1695"/>
        <v>#NAME?</v>
      </c>
      <c r="AB1612" s="105" t="e">
        <f t="shared" ca="1" si="1695"/>
        <v>#NAME?</v>
      </c>
      <c r="AC1612" s="105" t="e">
        <f t="shared" ca="1" si="1695"/>
        <v>#NAME?</v>
      </c>
      <c r="AD1612" s="107">
        <f t="shared" si="1559"/>
        <v>0</v>
      </c>
      <c r="AE1612" s="107" t="str">
        <f t="shared" si="1499"/>
        <v/>
      </c>
      <c r="AF1612" s="107">
        <f t="shared" si="1560"/>
        <v>0</v>
      </c>
      <c r="AG1612" s="107">
        <f t="shared" si="1561"/>
        <v>0</v>
      </c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</row>
    <row r="1613" spans="1:47" ht="24" customHeight="1" x14ac:dyDescent="0.3">
      <c r="A1613" s="46">
        <v>1611</v>
      </c>
      <c r="B1613" s="107"/>
      <c r="C1613" s="107"/>
      <c r="D1613" s="102" t="str">
        <f t="array" ref="D1613">IFERROR(
  LOOKUP(2, 1/((TRIM(IMS!$E$8:$E$4000)=TRIM(IMS!$E1613))*(IMS!$C$8:$C$4000&lt;IMS!$C1613)),
         IMS!$C$8:$C$4000),
"")</f>
        <v/>
      </c>
      <c r="E1613" s="107"/>
      <c r="F1613" s="107"/>
      <c r="G1613" s="104" t="str">
        <f t="shared" ca="1" si="1550"/>
        <v/>
      </c>
      <c r="H1613" s="124" t="str">
        <f t="shared" ca="1" si="1685"/>
        <v/>
      </c>
      <c r="I1613" s="128"/>
      <c r="J1613" s="105" t="e">
        <f t="shared" ca="1" si="1551"/>
        <v>#NAME?</v>
      </c>
      <c r="K1613" s="105"/>
      <c r="L1613" s="105"/>
      <c r="M1613" s="107"/>
      <c r="N1613" s="107"/>
      <c r="O1613" s="105"/>
      <c r="P1613" s="106"/>
      <c r="Q1613" s="137"/>
      <c r="R1613" s="137"/>
      <c r="S1613" s="107"/>
      <c r="T1613" s="106"/>
      <c r="U1613" s="106"/>
      <c r="V1613" s="107"/>
      <c r="W1613" s="107"/>
      <c r="X1613" s="107" t="str">
        <f t="shared" si="1496"/>
        <v/>
      </c>
      <c r="Y1613" s="105" t="e">
        <f t="shared" ref="Y1613:AC1613" ca="1" si="1696">TRIM(SUBSTITUTE(SUBSTITUTE(OFFSET($Q1613,0,COLUMN()-COLUMN($AL$1)),CHAR(160)," "),_xludf.UNICHAR(8239)," "))</f>
        <v>#NAME?</v>
      </c>
      <c r="Z1613" s="105" t="e">
        <f t="shared" ca="1" si="1696"/>
        <v>#NAME?</v>
      </c>
      <c r="AA1613" s="105" t="e">
        <f t="shared" ca="1" si="1696"/>
        <v>#NAME?</v>
      </c>
      <c r="AB1613" s="105" t="e">
        <f t="shared" ca="1" si="1696"/>
        <v>#NAME?</v>
      </c>
      <c r="AC1613" s="105" t="e">
        <f t="shared" ca="1" si="1696"/>
        <v>#NAME?</v>
      </c>
      <c r="AD1613" s="107">
        <f t="shared" si="1559"/>
        <v>0</v>
      </c>
      <c r="AE1613" s="107" t="str">
        <f t="shared" si="1499"/>
        <v/>
      </c>
      <c r="AF1613" s="107">
        <f t="shared" si="1560"/>
        <v>0</v>
      </c>
      <c r="AG1613" s="107">
        <f t="shared" si="1561"/>
        <v>0</v>
      </c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</row>
    <row r="1614" spans="1:47" ht="24" customHeight="1" x14ac:dyDescent="0.3">
      <c r="A1614" s="46">
        <v>1612</v>
      </c>
      <c r="B1614" s="107"/>
      <c r="C1614" s="107"/>
      <c r="D1614" s="102" t="str">
        <f t="array" ref="D1614">IFERROR(
  LOOKUP(2, 1/((TRIM(IMS!$E$8:$E$4000)=TRIM(IMS!$E1614))*(IMS!$C$8:$C$4000&lt;IMS!$C1614)),
         IMS!$C$8:$C$4000),
"")</f>
        <v/>
      </c>
      <c r="E1614" s="107"/>
      <c r="F1614" s="107"/>
      <c r="G1614" s="104" t="str">
        <f t="shared" ca="1" si="1550"/>
        <v/>
      </c>
      <c r="H1614" s="124" t="str">
        <f t="shared" ca="1" si="1685"/>
        <v/>
      </c>
      <c r="I1614" s="128"/>
      <c r="J1614" s="105" t="e">
        <f t="shared" ca="1" si="1551"/>
        <v>#NAME?</v>
      </c>
      <c r="K1614" s="105"/>
      <c r="L1614" s="105"/>
      <c r="M1614" s="107"/>
      <c r="N1614" s="107"/>
      <c r="O1614" s="105"/>
      <c r="P1614" s="106"/>
      <c r="Q1614" s="137"/>
      <c r="R1614" s="137"/>
      <c r="S1614" s="107"/>
      <c r="T1614" s="106"/>
      <c r="U1614" s="106"/>
      <c r="V1614" s="107"/>
      <c r="W1614" s="107"/>
      <c r="X1614" s="107" t="str">
        <f t="shared" si="1496"/>
        <v/>
      </c>
      <c r="Y1614" s="105" t="e">
        <f t="shared" ref="Y1614:AC1614" ca="1" si="1697">TRIM(SUBSTITUTE(SUBSTITUTE(OFFSET($Q1614,0,COLUMN()-COLUMN($AL$1)),CHAR(160)," "),_xludf.UNICHAR(8239)," "))</f>
        <v>#NAME?</v>
      </c>
      <c r="Z1614" s="105" t="e">
        <f t="shared" ca="1" si="1697"/>
        <v>#NAME?</v>
      </c>
      <c r="AA1614" s="105" t="e">
        <f t="shared" ca="1" si="1697"/>
        <v>#NAME?</v>
      </c>
      <c r="AB1614" s="105" t="e">
        <f t="shared" ca="1" si="1697"/>
        <v>#NAME?</v>
      </c>
      <c r="AC1614" s="105" t="e">
        <f t="shared" ca="1" si="1697"/>
        <v>#NAME?</v>
      </c>
      <c r="AD1614" s="107">
        <f t="shared" si="1559"/>
        <v>0</v>
      </c>
      <c r="AE1614" s="107" t="str">
        <f t="shared" si="1499"/>
        <v/>
      </c>
      <c r="AF1614" s="107">
        <f t="shared" si="1560"/>
        <v>0</v>
      </c>
      <c r="AG1614" s="107">
        <f t="shared" si="1561"/>
        <v>0</v>
      </c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</row>
    <row r="1615" spans="1:47" ht="24" customHeight="1" x14ac:dyDescent="0.3">
      <c r="A1615" s="46">
        <v>1613</v>
      </c>
      <c r="B1615" s="107"/>
      <c r="C1615" s="107"/>
      <c r="D1615" s="102" t="str">
        <f t="array" ref="D1615">IFERROR(
  LOOKUP(2, 1/((TRIM(IMS!$E$8:$E$4000)=TRIM(IMS!$E1615))*(IMS!$C$8:$C$4000&lt;IMS!$C1615)),
         IMS!$C$8:$C$4000),
"")</f>
        <v/>
      </c>
      <c r="E1615" s="107"/>
      <c r="F1615" s="107"/>
      <c r="G1615" s="104" t="str">
        <f t="shared" ca="1" si="1550"/>
        <v/>
      </c>
      <c r="H1615" s="124" t="str">
        <f t="shared" ca="1" si="1685"/>
        <v/>
      </c>
      <c r="I1615" s="128"/>
      <c r="J1615" s="105" t="e">
        <f t="shared" ca="1" si="1551"/>
        <v>#NAME?</v>
      </c>
      <c r="K1615" s="105"/>
      <c r="L1615" s="105"/>
      <c r="M1615" s="107"/>
      <c r="N1615" s="107"/>
      <c r="O1615" s="105"/>
      <c r="P1615" s="106"/>
      <c r="Q1615" s="137"/>
      <c r="R1615" s="137"/>
      <c r="S1615" s="107"/>
      <c r="T1615" s="106"/>
      <c r="U1615" s="106"/>
      <c r="V1615" s="107"/>
      <c r="W1615" s="107"/>
      <c r="X1615" s="107" t="str">
        <f t="shared" si="1496"/>
        <v/>
      </c>
      <c r="Y1615" s="105" t="e">
        <f t="shared" ref="Y1615:AC1615" ca="1" si="1698">TRIM(SUBSTITUTE(SUBSTITUTE(OFFSET($Q1615,0,COLUMN()-COLUMN($AL$1)),CHAR(160)," "),_xludf.UNICHAR(8239)," "))</f>
        <v>#NAME?</v>
      </c>
      <c r="Z1615" s="105" t="e">
        <f t="shared" ca="1" si="1698"/>
        <v>#NAME?</v>
      </c>
      <c r="AA1615" s="105" t="e">
        <f t="shared" ca="1" si="1698"/>
        <v>#NAME?</v>
      </c>
      <c r="AB1615" s="105" t="e">
        <f t="shared" ca="1" si="1698"/>
        <v>#NAME?</v>
      </c>
      <c r="AC1615" s="105" t="e">
        <f t="shared" ca="1" si="1698"/>
        <v>#NAME?</v>
      </c>
      <c r="AD1615" s="107">
        <f t="shared" si="1559"/>
        <v>0</v>
      </c>
      <c r="AE1615" s="107" t="str">
        <f t="shared" si="1499"/>
        <v/>
      </c>
      <c r="AF1615" s="107">
        <f t="shared" si="1560"/>
        <v>0</v>
      </c>
      <c r="AG1615" s="107">
        <f t="shared" si="1561"/>
        <v>0</v>
      </c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</row>
    <row r="1616" spans="1:47" ht="24" customHeight="1" x14ac:dyDescent="0.3">
      <c r="A1616" s="46">
        <v>1614</v>
      </c>
      <c r="B1616" s="107"/>
      <c r="C1616" s="107"/>
      <c r="D1616" s="102" t="str">
        <f t="array" ref="D1616">IFERROR(
  LOOKUP(2, 1/((TRIM(IMS!$E$8:$E$4000)=TRIM(IMS!$E1616))*(IMS!$C$8:$C$4000&lt;IMS!$C1616)),
         IMS!$C$8:$C$4000),
"")</f>
        <v/>
      </c>
      <c r="E1616" s="107"/>
      <c r="F1616" s="107"/>
      <c r="G1616" s="104" t="str">
        <f t="shared" ca="1" si="1550"/>
        <v/>
      </c>
      <c r="H1616" s="124" t="str">
        <f t="shared" ca="1" si="1685"/>
        <v/>
      </c>
      <c r="I1616" s="128"/>
      <c r="J1616" s="105" t="e">
        <f t="shared" ca="1" si="1551"/>
        <v>#NAME?</v>
      </c>
      <c r="K1616" s="105"/>
      <c r="L1616" s="105"/>
      <c r="M1616" s="107"/>
      <c r="N1616" s="107"/>
      <c r="O1616" s="105"/>
      <c r="P1616" s="106"/>
      <c r="Q1616" s="137"/>
      <c r="R1616" s="137"/>
      <c r="S1616" s="107"/>
      <c r="T1616" s="106"/>
      <c r="U1616" s="106"/>
      <c r="V1616" s="107"/>
      <c r="W1616" s="107"/>
      <c r="X1616" s="107" t="str">
        <f t="shared" si="1496"/>
        <v/>
      </c>
      <c r="Y1616" s="105" t="e">
        <f t="shared" ref="Y1616:AC1616" ca="1" si="1699">TRIM(SUBSTITUTE(SUBSTITUTE(OFFSET($Q1616,0,COLUMN()-COLUMN($AL$1)),CHAR(160)," "),_xludf.UNICHAR(8239)," "))</f>
        <v>#NAME?</v>
      </c>
      <c r="Z1616" s="105" t="e">
        <f t="shared" ca="1" si="1699"/>
        <v>#NAME?</v>
      </c>
      <c r="AA1616" s="105" t="e">
        <f t="shared" ca="1" si="1699"/>
        <v>#NAME?</v>
      </c>
      <c r="AB1616" s="105" t="e">
        <f t="shared" ca="1" si="1699"/>
        <v>#NAME?</v>
      </c>
      <c r="AC1616" s="105" t="e">
        <f t="shared" ca="1" si="1699"/>
        <v>#NAME?</v>
      </c>
      <c r="AD1616" s="107">
        <f t="shared" si="1559"/>
        <v>0</v>
      </c>
      <c r="AE1616" s="107" t="str">
        <f t="shared" si="1499"/>
        <v/>
      </c>
      <c r="AF1616" s="107">
        <f t="shared" si="1560"/>
        <v>0</v>
      </c>
      <c r="AG1616" s="107">
        <f t="shared" si="1561"/>
        <v>0</v>
      </c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</row>
    <row r="1617" spans="1:47" ht="24" customHeight="1" x14ac:dyDescent="0.3">
      <c r="A1617" s="46">
        <v>1615</v>
      </c>
      <c r="B1617" s="107"/>
      <c r="C1617" s="107"/>
      <c r="D1617" s="102" t="str">
        <f t="array" ref="D1617">IFERROR(
  LOOKUP(2, 1/((TRIM(IMS!$E$8:$E$4000)=TRIM(IMS!$E1617))*(IMS!$C$8:$C$4000&lt;IMS!$C1617)),
         IMS!$C$8:$C$4000),
"")</f>
        <v/>
      </c>
      <c r="E1617" s="107"/>
      <c r="F1617" s="107"/>
      <c r="G1617" s="104" t="str">
        <f t="shared" ca="1" si="1550"/>
        <v/>
      </c>
      <c r="H1617" s="124" t="str">
        <f t="shared" ca="1" si="1685"/>
        <v/>
      </c>
      <c r="I1617" s="128"/>
      <c r="J1617" s="105" t="e">
        <f t="shared" ca="1" si="1551"/>
        <v>#NAME?</v>
      </c>
      <c r="K1617" s="105"/>
      <c r="L1617" s="105"/>
      <c r="M1617" s="107"/>
      <c r="N1617" s="107"/>
      <c r="O1617" s="105"/>
      <c r="P1617" s="106"/>
      <c r="Q1617" s="137"/>
      <c r="R1617" s="137"/>
      <c r="S1617" s="107"/>
      <c r="T1617" s="106"/>
      <c r="U1617" s="106"/>
      <c r="V1617" s="107"/>
      <c r="W1617" s="107"/>
      <c r="X1617" s="107" t="str">
        <f t="shared" si="1496"/>
        <v/>
      </c>
      <c r="Y1617" s="105" t="e">
        <f t="shared" ref="Y1617:AC1617" ca="1" si="1700">TRIM(SUBSTITUTE(SUBSTITUTE(OFFSET($Q1617,0,COLUMN()-COLUMN($AL$1)),CHAR(160)," "),_xludf.UNICHAR(8239)," "))</f>
        <v>#NAME?</v>
      </c>
      <c r="Z1617" s="105" t="e">
        <f t="shared" ca="1" si="1700"/>
        <v>#NAME?</v>
      </c>
      <c r="AA1617" s="105" t="e">
        <f t="shared" ca="1" si="1700"/>
        <v>#NAME?</v>
      </c>
      <c r="AB1617" s="105" t="e">
        <f t="shared" ca="1" si="1700"/>
        <v>#NAME?</v>
      </c>
      <c r="AC1617" s="105" t="e">
        <f t="shared" ca="1" si="1700"/>
        <v>#NAME?</v>
      </c>
      <c r="AD1617" s="107">
        <f t="shared" si="1559"/>
        <v>0</v>
      </c>
      <c r="AE1617" s="107" t="str">
        <f t="shared" si="1499"/>
        <v/>
      </c>
      <c r="AF1617" s="107">
        <f t="shared" si="1560"/>
        <v>0</v>
      </c>
      <c r="AG1617" s="107">
        <f t="shared" si="1561"/>
        <v>0</v>
      </c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</row>
    <row r="1618" spans="1:47" ht="24" customHeight="1" x14ac:dyDescent="0.3">
      <c r="A1618" s="46">
        <v>1616</v>
      </c>
      <c r="B1618" s="107"/>
      <c r="C1618" s="107"/>
      <c r="D1618" s="102" t="str">
        <f t="array" ref="D1618">IFERROR(
  LOOKUP(2, 1/((TRIM(IMS!$E$8:$E$4000)=TRIM(IMS!$E1618))*(IMS!$C$8:$C$4000&lt;IMS!$C1618)),
         IMS!$C$8:$C$4000),
"")</f>
        <v/>
      </c>
      <c r="E1618" s="107"/>
      <c r="F1618" s="107"/>
      <c r="G1618" s="104" t="str">
        <f t="shared" ca="1" si="1550"/>
        <v/>
      </c>
      <c r="H1618" s="124" t="str">
        <f t="shared" ca="1" si="1685"/>
        <v/>
      </c>
      <c r="I1618" s="128"/>
      <c r="J1618" s="105" t="e">
        <f t="shared" ca="1" si="1551"/>
        <v>#NAME?</v>
      </c>
      <c r="K1618" s="105"/>
      <c r="L1618" s="105"/>
      <c r="M1618" s="107"/>
      <c r="N1618" s="107"/>
      <c r="O1618" s="105"/>
      <c r="P1618" s="106"/>
      <c r="Q1618" s="137"/>
      <c r="R1618" s="137"/>
      <c r="S1618" s="107"/>
      <c r="T1618" s="106"/>
      <c r="U1618" s="106"/>
      <c r="V1618" s="107"/>
      <c r="W1618" s="107"/>
      <c r="X1618" s="107" t="str">
        <f t="shared" si="1496"/>
        <v/>
      </c>
      <c r="Y1618" s="105" t="e">
        <f t="shared" ref="Y1618:AC1618" ca="1" si="1701">TRIM(SUBSTITUTE(SUBSTITUTE(OFFSET($Q1618,0,COLUMN()-COLUMN($AL$1)),CHAR(160)," "),_xludf.UNICHAR(8239)," "))</f>
        <v>#NAME?</v>
      </c>
      <c r="Z1618" s="105" t="e">
        <f t="shared" ca="1" si="1701"/>
        <v>#NAME?</v>
      </c>
      <c r="AA1618" s="105" t="e">
        <f t="shared" ca="1" si="1701"/>
        <v>#NAME?</v>
      </c>
      <c r="AB1618" s="105" t="e">
        <f t="shared" ca="1" si="1701"/>
        <v>#NAME?</v>
      </c>
      <c r="AC1618" s="105" t="e">
        <f t="shared" ca="1" si="1701"/>
        <v>#NAME?</v>
      </c>
      <c r="AD1618" s="107">
        <f t="shared" si="1559"/>
        <v>0</v>
      </c>
      <c r="AE1618" s="107" t="str">
        <f t="shared" si="1499"/>
        <v/>
      </c>
      <c r="AF1618" s="107">
        <f t="shared" si="1560"/>
        <v>0</v>
      </c>
      <c r="AG1618" s="107">
        <f t="shared" si="1561"/>
        <v>0</v>
      </c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</row>
    <row r="1619" spans="1:47" ht="24" customHeight="1" x14ac:dyDescent="0.3">
      <c r="A1619" s="46">
        <v>1617</v>
      </c>
      <c r="B1619" s="107"/>
      <c r="C1619" s="107"/>
      <c r="D1619" s="102" t="str">
        <f t="array" ref="D1619">IFERROR(
  LOOKUP(2, 1/((TRIM(IMS!$E$8:$E$4000)=TRIM(IMS!$E1619))*(IMS!$C$8:$C$4000&lt;IMS!$C1619)),
         IMS!$C$8:$C$4000),
"")</f>
        <v/>
      </c>
      <c r="E1619" s="107"/>
      <c r="F1619" s="107"/>
      <c r="G1619" s="104" t="str">
        <f t="shared" ca="1" si="1550"/>
        <v/>
      </c>
      <c r="H1619" s="124" t="str">
        <f t="shared" ca="1" si="1685"/>
        <v/>
      </c>
      <c r="I1619" s="128"/>
      <c r="J1619" s="105" t="e">
        <f t="shared" ca="1" si="1551"/>
        <v>#NAME?</v>
      </c>
      <c r="K1619" s="105"/>
      <c r="L1619" s="105"/>
      <c r="M1619" s="107"/>
      <c r="N1619" s="107"/>
      <c r="O1619" s="105"/>
      <c r="P1619" s="106"/>
      <c r="Q1619" s="137"/>
      <c r="R1619" s="137"/>
      <c r="S1619" s="107"/>
      <c r="T1619" s="106"/>
      <c r="U1619" s="106"/>
      <c r="V1619" s="107"/>
      <c r="W1619" s="107"/>
      <c r="X1619" s="107" t="str">
        <f t="shared" si="1496"/>
        <v/>
      </c>
      <c r="Y1619" s="105" t="e">
        <f t="shared" ref="Y1619:AC1619" ca="1" si="1702">TRIM(SUBSTITUTE(SUBSTITUTE(OFFSET($Q1619,0,COLUMN()-COLUMN($AL$1)),CHAR(160)," "),_xludf.UNICHAR(8239)," "))</f>
        <v>#NAME?</v>
      </c>
      <c r="Z1619" s="105" t="e">
        <f t="shared" ca="1" si="1702"/>
        <v>#NAME?</v>
      </c>
      <c r="AA1619" s="105" t="e">
        <f t="shared" ca="1" si="1702"/>
        <v>#NAME?</v>
      </c>
      <c r="AB1619" s="105" t="e">
        <f t="shared" ca="1" si="1702"/>
        <v>#NAME?</v>
      </c>
      <c r="AC1619" s="105" t="e">
        <f t="shared" ca="1" si="1702"/>
        <v>#NAME?</v>
      </c>
      <c r="AD1619" s="107">
        <f t="shared" si="1559"/>
        <v>0</v>
      </c>
      <c r="AE1619" s="107" t="str">
        <f t="shared" si="1499"/>
        <v/>
      </c>
      <c r="AF1619" s="107">
        <f t="shared" si="1560"/>
        <v>0</v>
      </c>
      <c r="AG1619" s="107">
        <f t="shared" si="1561"/>
        <v>0</v>
      </c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</row>
    <row r="1620" spans="1:47" ht="24" customHeight="1" x14ac:dyDescent="0.3">
      <c r="A1620" s="46">
        <v>1618</v>
      </c>
      <c r="B1620" s="107"/>
      <c r="C1620" s="107"/>
      <c r="D1620" s="102" t="str">
        <f t="array" ref="D1620">IFERROR(
  LOOKUP(2, 1/((TRIM(IMS!$E$8:$E$4000)=TRIM(IMS!$E1620))*(IMS!$C$8:$C$4000&lt;IMS!$C1620)),
         IMS!$C$8:$C$4000),
"")</f>
        <v/>
      </c>
      <c r="E1620" s="107"/>
      <c r="F1620" s="107"/>
      <c r="G1620" s="104" t="str">
        <f t="shared" ca="1" si="1550"/>
        <v/>
      </c>
      <c r="H1620" s="124" t="str">
        <f t="shared" ca="1" si="1685"/>
        <v/>
      </c>
      <c r="I1620" s="128"/>
      <c r="J1620" s="105" t="e">
        <f t="shared" ca="1" si="1551"/>
        <v>#NAME?</v>
      </c>
      <c r="K1620" s="105"/>
      <c r="L1620" s="105"/>
      <c r="M1620" s="107"/>
      <c r="N1620" s="107"/>
      <c r="O1620" s="105"/>
      <c r="P1620" s="106"/>
      <c r="Q1620" s="137"/>
      <c r="R1620" s="137"/>
      <c r="S1620" s="107"/>
      <c r="T1620" s="106"/>
      <c r="U1620" s="106"/>
      <c r="V1620" s="107"/>
      <c r="W1620" s="107"/>
      <c r="X1620" s="107" t="str">
        <f t="shared" si="1496"/>
        <v/>
      </c>
      <c r="Y1620" s="105" t="e">
        <f t="shared" ref="Y1620:AC1620" ca="1" si="1703">TRIM(SUBSTITUTE(SUBSTITUTE(OFFSET($Q1620,0,COLUMN()-COLUMN($AL$1)),CHAR(160)," "),_xludf.UNICHAR(8239)," "))</f>
        <v>#NAME?</v>
      </c>
      <c r="Z1620" s="105" t="e">
        <f t="shared" ca="1" si="1703"/>
        <v>#NAME?</v>
      </c>
      <c r="AA1620" s="105" t="e">
        <f t="shared" ca="1" si="1703"/>
        <v>#NAME?</v>
      </c>
      <c r="AB1620" s="105" t="e">
        <f t="shared" ca="1" si="1703"/>
        <v>#NAME?</v>
      </c>
      <c r="AC1620" s="105" t="e">
        <f t="shared" ca="1" si="1703"/>
        <v>#NAME?</v>
      </c>
      <c r="AD1620" s="107">
        <f t="shared" si="1559"/>
        <v>0</v>
      </c>
      <c r="AE1620" s="107" t="str">
        <f t="shared" si="1499"/>
        <v/>
      </c>
      <c r="AF1620" s="107">
        <f t="shared" si="1560"/>
        <v>0</v>
      </c>
      <c r="AG1620" s="107">
        <f t="shared" si="1561"/>
        <v>0</v>
      </c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</row>
    <row r="1621" spans="1:47" ht="24" customHeight="1" x14ac:dyDescent="0.3">
      <c r="A1621" s="46">
        <v>1619</v>
      </c>
      <c r="B1621" s="107"/>
      <c r="C1621" s="107"/>
      <c r="D1621" s="102" t="str">
        <f t="array" ref="D1621">IFERROR(
  LOOKUP(2, 1/((TRIM(IMS!$E$8:$E$4000)=TRIM(IMS!$E1621))*(IMS!$C$8:$C$4000&lt;IMS!$C1621)),
         IMS!$C$8:$C$4000),
"")</f>
        <v/>
      </c>
      <c r="E1621" s="107"/>
      <c r="F1621" s="107"/>
      <c r="G1621" s="104" t="str">
        <f t="shared" ca="1" si="1550"/>
        <v/>
      </c>
      <c r="H1621" s="124" t="str">
        <f t="shared" ca="1" si="1685"/>
        <v/>
      </c>
      <c r="I1621" s="128"/>
      <c r="J1621" s="105" t="e">
        <f t="shared" ca="1" si="1551"/>
        <v>#NAME?</v>
      </c>
      <c r="K1621" s="105"/>
      <c r="L1621" s="105"/>
      <c r="M1621" s="107"/>
      <c r="N1621" s="107"/>
      <c r="O1621" s="105"/>
      <c r="P1621" s="106"/>
      <c r="Q1621" s="137"/>
      <c r="R1621" s="137"/>
      <c r="S1621" s="107"/>
      <c r="T1621" s="106"/>
      <c r="U1621" s="106"/>
      <c r="V1621" s="107"/>
      <c r="W1621" s="107"/>
      <c r="X1621" s="107" t="str">
        <f t="shared" si="1496"/>
        <v/>
      </c>
      <c r="Y1621" s="105" t="e">
        <f t="shared" ref="Y1621:AC1621" ca="1" si="1704">TRIM(SUBSTITUTE(SUBSTITUTE(OFFSET($Q1621,0,COLUMN()-COLUMN($AL$1)),CHAR(160)," "),_xludf.UNICHAR(8239)," "))</f>
        <v>#NAME?</v>
      </c>
      <c r="Z1621" s="105" t="e">
        <f t="shared" ca="1" si="1704"/>
        <v>#NAME?</v>
      </c>
      <c r="AA1621" s="105" t="e">
        <f t="shared" ca="1" si="1704"/>
        <v>#NAME?</v>
      </c>
      <c r="AB1621" s="105" t="e">
        <f t="shared" ca="1" si="1704"/>
        <v>#NAME?</v>
      </c>
      <c r="AC1621" s="105" t="e">
        <f t="shared" ca="1" si="1704"/>
        <v>#NAME?</v>
      </c>
      <c r="AD1621" s="107">
        <f t="shared" si="1559"/>
        <v>0</v>
      </c>
      <c r="AE1621" s="107" t="str">
        <f t="shared" si="1499"/>
        <v/>
      </c>
      <c r="AF1621" s="107">
        <f t="shared" si="1560"/>
        <v>0</v>
      </c>
      <c r="AG1621" s="107">
        <f t="shared" si="1561"/>
        <v>0</v>
      </c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</row>
    <row r="1622" spans="1:47" ht="24" customHeight="1" x14ac:dyDescent="0.3">
      <c r="A1622" s="46">
        <v>1620</v>
      </c>
      <c r="B1622" s="107"/>
      <c r="C1622" s="107"/>
      <c r="D1622" s="102" t="str">
        <f t="array" ref="D1622">IFERROR(
  LOOKUP(2, 1/((TRIM(IMS!$E$8:$E$4000)=TRIM(IMS!$E1622))*(IMS!$C$8:$C$4000&lt;IMS!$C1622)),
         IMS!$C$8:$C$4000),
"")</f>
        <v/>
      </c>
      <c r="E1622" s="107"/>
      <c r="F1622" s="107"/>
      <c r="G1622" s="104" t="str">
        <f t="shared" ca="1" si="1550"/>
        <v/>
      </c>
      <c r="H1622" s="124" t="str">
        <f t="shared" ca="1" si="1685"/>
        <v/>
      </c>
      <c r="I1622" s="128"/>
      <c r="J1622" s="105" t="e">
        <f t="shared" ca="1" si="1551"/>
        <v>#NAME?</v>
      </c>
      <c r="K1622" s="105"/>
      <c r="L1622" s="105"/>
      <c r="M1622" s="107"/>
      <c r="N1622" s="107"/>
      <c r="O1622" s="105"/>
      <c r="P1622" s="106"/>
      <c r="Q1622" s="137"/>
      <c r="R1622" s="137"/>
      <c r="S1622" s="107"/>
      <c r="T1622" s="106"/>
      <c r="U1622" s="106"/>
      <c r="V1622" s="107"/>
      <c r="W1622" s="107"/>
      <c r="X1622" s="107" t="str">
        <f t="shared" si="1496"/>
        <v/>
      </c>
      <c r="Y1622" s="105" t="e">
        <f t="shared" ref="Y1622:AC1622" ca="1" si="1705">TRIM(SUBSTITUTE(SUBSTITUTE(OFFSET($Q1622,0,COLUMN()-COLUMN($AL$1)),CHAR(160)," "),_xludf.UNICHAR(8239)," "))</f>
        <v>#NAME?</v>
      </c>
      <c r="Z1622" s="105" t="e">
        <f t="shared" ca="1" si="1705"/>
        <v>#NAME?</v>
      </c>
      <c r="AA1622" s="105" t="e">
        <f t="shared" ca="1" si="1705"/>
        <v>#NAME?</v>
      </c>
      <c r="AB1622" s="105" t="e">
        <f t="shared" ca="1" si="1705"/>
        <v>#NAME?</v>
      </c>
      <c r="AC1622" s="105" t="e">
        <f t="shared" ca="1" si="1705"/>
        <v>#NAME?</v>
      </c>
      <c r="AD1622" s="107">
        <f t="shared" si="1559"/>
        <v>0</v>
      </c>
      <c r="AE1622" s="107" t="str">
        <f t="shared" si="1499"/>
        <v/>
      </c>
      <c r="AF1622" s="107">
        <f t="shared" si="1560"/>
        <v>0</v>
      </c>
      <c r="AG1622" s="107">
        <f t="shared" si="1561"/>
        <v>0</v>
      </c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</row>
    <row r="1623" spans="1:47" ht="24" customHeight="1" x14ac:dyDescent="0.3">
      <c r="A1623" s="46">
        <v>1621</v>
      </c>
      <c r="B1623" s="107"/>
      <c r="C1623" s="107"/>
      <c r="D1623" s="102" t="str">
        <f t="array" ref="D1623">IFERROR(
  LOOKUP(2, 1/((TRIM(IMS!$E$8:$E$4000)=TRIM(IMS!$E1623))*(IMS!$C$8:$C$4000&lt;IMS!$C1623)),
         IMS!$C$8:$C$4000),
"")</f>
        <v/>
      </c>
      <c r="E1623" s="107"/>
      <c r="F1623" s="107"/>
      <c r="G1623" s="104" t="str">
        <f t="shared" ca="1" si="1550"/>
        <v/>
      </c>
      <c r="H1623" s="124" t="str">
        <f t="shared" ca="1" si="1685"/>
        <v/>
      </c>
      <c r="I1623" s="128"/>
      <c r="J1623" s="105" t="e">
        <f t="shared" ca="1" si="1551"/>
        <v>#NAME?</v>
      </c>
      <c r="K1623" s="105"/>
      <c r="L1623" s="105"/>
      <c r="M1623" s="107"/>
      <c r="N1623" s="107"/>
      <c r="O1623" s="105"/>
      <c r="P1623" s="106"/>
      <c r="Q1623" s="137"/>
      <c r="R1623" s="137"/>
      <c r="S1623" s="107"/>
      <c r="T1623" s="106"/>
      <c r="U1623" s="106"/>
      <c r="V1623" s="107"/>
      <c r="W1623" s="107"/>
      <c r="X1623" s="107" t="str">
        <f t="shared" si="1496"/>
        <v/>
      </c>
      <c r="Y1623" s="105" t="e">
        <f t="shared" ref="Y1623:AC1623" ca="1" si="1706">TRIM(SUBSTITUTE(SUBSTITUTE(OFFSET($Q1623,0,COLUMN()-COLUMN($AL$1)),CHAR(160)," "),_xludf.UNICHAR(8239)," "))</f>
        <v>#NAME?</v>
      </c>
      <c r="Z1623" s="105" t="e">
        <f t="shared" ca="1" si="1706"/>
        <v>#NAME?</v>
      </c>
      <c r="AA1623" s="105" t="e">
        <f t="shared" ca="1" si="1706"/>
        <v>#NAME?</v>
      </c>
      <c r="AB1623" s="105" t="e">
        <f t="shared" ca="1" si="1706"/>
        <v>#NAME?</v>
      </c>
      <c r="AC1623" s="105" t="e">
        <f t="shared" ca="1" si="1706"/>
        <v>#NAME?</v>
      </c>
      <c r="AD1623" s="107">
        <f t="shared" si="1559"/>
        <v>0</v>
      </c>
      <c r="AE1623" s="107" t="str">
        <f t="shared" si="1499"/>
        <v/>
      </c>
      <c r="AF1623" s="107">
        <f t="shared" si="1560"/>
        <v>0</v>
      </c>
      <c r="AG1623" s="107">
        <f t="shared" si="1561"/>
        <v>0</v>
      </c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</row>
    <row r="1624" spans="1:47" ht="24" customHeight="1" x14ac:dyDescent="0.3">
      <c r="A1624" s="46">
        <v>1622</v>
      </c>
      <c r="B1624" s="107"/>
      <c r="C1624" s="107"/>
      <c r="D1624" s="102" t="str">
        <f t="array" ref="D1624">IFERROR(
  LOOKUP(2, 1/((TRIM(IMS!$E$8:$E$4000)=TRIM(IMS!$E1624))*(IMS!$C$8:$C$4000&lt;IMS!$C1624)),
         IMS!$C$8:$C$4000),
"")</f>
        <v/>
      </c>
      <c r="E1624" s="107"/>
      <c r="F1624" s="107"/>
      <c r="G1624" s="104" t="str">
        <f t="shared" ca="1" si="1550"/>
        <v/>
      </c>
      <c r="H1624" s="124" t="str">
        <f t="shared" ca="1" si="1685"/>
        <v/>
      </c>
      <c r="I1624" s="128"/>
      <c r="J1624" s="105" t="e">
        <f t="shared" ca="1" si="1551"/>
        <v>#NAME?</v>
      </c>
      <c r="K1624" s="105"/>
      <c r="L1624" s="105"/>
      <c r="M1624" s="107"/>
      <c r="N1624" s="107"/>
      <c r="O1624" s="105"/>
      <c r="P1624" s="106"/>
      <c r="Q1624" s="137"/>
      <c r="R1624" s="137"/>
      <c r="S1624" s="107"/>
      <c r="T1624" s="106"/>
      <c r="U1624" s="106"/>
      <c r="V1624" s="107"/>
      <c r="W1624" s="107"/>
      <c r="X1624" s="107" t="str">
        <f t="shared" si="1496"/>
        <v/>
      </c>
      <c r="Y1624" s="105" t="e">
        <f t="shared" ref="Y1624:AC1624" ca="1" si="1707">TRIM(SUBSTITUTE(SUBSTITUTE(OFFSET($Q1624,0,COLUMN()-COLUMN($AL$1)),CHAR(160)," "),_xludf.UNICHAR(8239)," "))</f>
        <v>#NAME?</v>
      </c>
      <c r="Z1624" s="105" t="e">
        <f t="shared" ca="1" si="1707"/>
        <v>#NAME?</v>
      </c>
      <c r="AA1624" s="105" t="e">
        <f t="shared" ca="1" si="1707"/>
        <v>#NAME?</v>
      </c>
      <c r="AB1624" s="105" t="e">
        <f t="shared" ca="1" si="1707"/>
        <v>#NAME?</v>
      </c>
      <c r="AC1624" s="105" t="e">
        <f t="shared" ca="1" si="1707"/>
        <v>#NAME?</v>
      </c>
      <c r="AD1624" s="107">
        <f t="shared" si="1559"/>
        <v>0</v>
      </c>
      <c r="AE1624" s="107" t="str">
        <f t="shared" si="1499"/>
        <v/>
      </c>
      <c r="AF1624" s="107">
        <f t="shared" si="1560"/>
        <v>0</v>
      </c>
      <c r="AG1624" s="107">
        <f t="shared" si="1561"/>
        <v>0</v>
      </c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</row>
    <row r="1625" spans="1:47" ht="24" customHeight="1" x14ac:dyDescent="0.3">
      <c r="A1625" s="46">
        <v>1623</v>
      </c>
      <c r="B1625" s="107"/>
      <c r="C1625" s="107"/>
      <c r="D1625" s="102" t="str">
        <f t="array" ref="D1625">IFERROR(
  LOOKUP(2, 1/((TRIM(IMS!$E$8:$E$4000)=TRIM(IMS!$E1625))*(IMS!$C$8:$C$4000&lt;IMS!$C1625)),
         IMS!$C$8:$C$4000),
"")</f>
        <v/>
      </c>
      <c r="E1625" s="107"/>
      <c r="F1625" s="107"/>
      <c r="G1625" s="104" t="str">
        <f t="shared" ca="1" si="1550"/>
        <v/>
      </c>
      <c r="H1625" s="124" t="str">
        <f t="shared" ca="1" si="1685"/>
        <v/>
      </c>
      <c r="I1625" s="128"/>
      <c r="J1625" s="105" t="e">
        <f t="shared" ca="1" si="1551"/>
        <v>#NAME?</v>
      </c>
      <c r="K1625" s="105"/>
      <c r="L1625" s="105"/>
      <c r="M1625" s="107"/>
      <c r="N1625" s="107"/>
      <c r="O1625" s="105"/>
      <c r="P1625" s="106"/>
      <c r="Q1625" s="137"/>
      <c r="R1625" s="137"/>
      <c r="S1625" s="107"/>
      <c r="T1625" s="106"/>
      <c r="U1625" s="106"/>
      <c r="V1625" s="107"/>
      <c r="W1625" s="107"/>
      <c r="X1625" s="107" t="str">
        <f t="shared" si="1496"/>
        <v/>
      </c>
      <c r="Y1625" s="105" t="e">
        <f t="shared" ref="Y1625:AC1625" ca="1" si="1708">TRIM(SUBSTITUTE(SUBSTITUTE(OFFSET($Q1625,0,COLUMN()-COLUMN($AL$1)),CHAR(160)," "),_xludf.UNICHAR(8239)," "))</f>
        <v>#NAME?</v>
      </c>
      <c r="Z1625" s="105" t="e">
        <f t="shared" ca="1" si="1708"/>
        <v>#NAME?</v>
      </c>
      <c r="AA1625" s="105" t="e">
        <f t="shared" ca="1" si="1708"/>
        <v>#NAME?</v>
      </c>
      <c r="AB1625" s="105" t="e">
        <f t="shared" ca="1" si="1708"/>
        <v>#NAME?</v>
      </c>
      <c r="AC1625" s="105" t="e">
        <f t="shared" ca="1" si="1708"/>
        <v>#NAME?</v>
      </c>
      <c r="AD1625" s="107">
        <f t="shared" si="1559"/>
        <v>0</v>
      </c>
      <c r="AE1625" s="107" t="str">
        <f t="shared" si="1499"/>
        <v/>
      </c>
      <c r="AF1625" s="107">
        <f t="shared" si="1560"/>
        <v>0</v>
      </c>
      <c r="AG1625" s="107">
        <f t="shared" si="1561"/>
        <v>0</v>
      </c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</row>
    <row r="1626" spans="1:47" ht="24" customHeight="1" x14ac:dyDescent="0.3">
      <c r="A1626" s="46">
        <v>1624</v>
      </c>
      <c r="B1626" s="107"/>
      <c r="C1626" s="107"/>
      <c r="D1626" s="102" t="str">
        <f t="array" ref="D1626">IFERROR(
  LOOKUP(2, 1/((TRIM(IMS!$E$8:$E$4000)=TRIM(IMS!$E1626))*(IMS!$C$8:$C$4000&lt;IMS!$C1626)),
         IMS!$C$8:$C$4000),
"")</f>
        <v/>
      </c>
      <c r="E1626" s="107"/>
      <c r="F1626" s="107"/>
      <c r="G1626" s="104" t="str">
        <f t="shared" ca="1" si="1550"/>
        <v/>
      </c>
      <c r="H1626" s="124" t="str">
        <f t="shared" ca="1" si="1685"/>
        <v/>
      </c>
      <c r="I1626" s="128"/>
      <c r="J1626" s="105" t="e">
        <f t="shared" ca="1" si="1551"/>
        <v>#NAME?</v>
      </c>
      <c r="K1626" s="105"/>
      <c r="L1626" s="105"/>
      <c r="M1626" s="107"/>
      <c r="N1626" s="107"/>
      <c r="O1626" s="105"/>
      <c r="P1626" s="106"/>
      <c r="Q1626" s="137"/>
      <c r="R1626" s="137"/>
      <c r="S1626" s="107"/>
      <c r="T1626" s="106"/>
      <c r="U1626" s="106"/>
      <c r="V1626" s="107"/>
      <c r="W1626" s="107"/>
      <c r="X1626" s="107" t="str">
        <f t="shared" si="1496"/>
        <v/>
      </c>
      <c r="Y1626" s="105" t="e">
        <f t="shared" ref="Y1626:AC1626" ca="1" si="1709">TRIM(SUBSTITUTE(SUBSTITUTE(OFFSET($Q1626,0,COLUMN()-COLUMN($AL$1)),CHAR(160)," "),_xludf.UNICHAR(8239)," "))</f>
        <v>#NAME?</v>
      </c>
      <c r="Z1626" s="105" t="e">
        <f t="shared" ca="1" si="1709"/>
        <v>#NAME?</v>
      </c>
      <c r="AA1626" s="105" t="e">
        <f t="shared" ca="1" si="1709"/>
        <v>#NAME?</v>
      </c>
      <c r="AB1626" s="105" t="e">
        <f t="shared" ca="1" si="1709"/>
        <v>#NAME?</v>
      </c>
      <c r="AC1626" s="105" t="e">
        <f t="shared" ca="1" si="1709"/>
        <v>#NAME?</v>
      </c>
      <c r="AD1626" s="107">
        <f t="shared" si="1559"/>
        <v>0</v>
      </c>
      <c r="AE1626" s="107" t="str">
        <f t="shared" si="1499"/>
        <v/>
      </c>
      <c r="AF1626" s="107">
        <f t="shared" si="1560"/>
        <v>0</v>
      </c>
      <c r="AG1626" s="107">
        <f t="shared" si="1561"/>
        <v>0</v>
      </c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</row>
    <row r="1627" spans="1:47" ht="24" customHeight="1" x14ac:dyDescent="0.3">
      <c r="A1627" s="46">
        <v>1625</v>
      </c>
      <c r="B1627" s="107"/>
      <c r="C1627" s="107"/>
      <c r="D1627" s="102" t="str">
        <f t="array" ref="D1627">IFERROR(
  LOOKUP(2, 1/((TRIM(IMS!$E$8:$E$4000)=TRIM(IMS!$E1627))*(IMS!$C$8:$C$4000&lt;IMS!$C1627)),
         IMS!$C$8:$C$4000),
"")</f>
        <v/>
      </c>
      <c r="E1627" s="107"/>
      <c r="F1627" s="107"/>
      <c r="G1627" s="104" t="str">
        <f t="shared" ca="1" si="1550"/>
        <v/>
      </c>
      <c r="H1627" s="124" t="str">
        <f t="shared" ca="1" si="1685"/>
        <v/>
      </c>
      <c r="I1627" s="128"/>
      <c r="J1627" s="105" t="e">
        <f t="shared" ca="1" si="1551"/>
        <v>#NAME?</v>
      </c>
      <c r="K1627" s="105"/>
      <c r="L1627" s="105"/>
      <c r="M1627" s="107"/>
      <c r="N1627" s="107"/>
      <c r="O1627" s="105"/>
      <c r="P1627" s="106"/>
      <c r="Q1627" s="137"/>
      <c r="R1627" s="137"/>
      <c r="S1627" s="107"/>
      <c r="T1627" s="106"/>
      <c r="U1627" s="106"/>
      <c r="V1627" s="107"/>
      <c r="W1627" s="107"/>
      <c r="X1627" s="107" t="str">
        <f t="shared" si="1496"/>
        <v/>
      </c>
      <c r="Y1627" s="105" t="e">
        <f t="shared" ref="Y1627:AC1627" ca="1" si="1710">TRIM(SUBSTITUTE(SUBSTITUTE(OFFSET($Q1627,0,COLUMN()-COLUMN($AL$1)),CHAR(160)," "),_xludf.UNICHAR(8239)," "))</f>
        <v>#NAME?</v>
      </c>
      <c r="Z1627" s="105" t="e">
        <f t="shared" ca="1" si="1710"/>
        <v>#NAME?</v>
      </c>
      <c r="AA1627" s="105" t="e">
        <f t="shared" ca="1" si="1710"/>
        <v>#NAME?</v>
      </c>
      <c r="AB1627" s="105" t="e">
        <f t="shared" ca="1" si="1710"/>
        <v>#NAME?</v>
      </c>
      <c r="AC1627" s="105" t="e">
        <f t="shared" ca="1" si="1710"/>
        <v>#NAME?</v>
      </c>
      <c r="AD1627" s="107">
        <f t="shared" si="1559"/>
        <v>0</v>
      </c>
      <c r="AE1627" s="107" t="str">
        <f t="shared" si="1499"/>
        <v/>
      </c>
      <c r="AF1627" s="107">
        <f t="shared" si="1560"/>
        <v>0</v>
      </c>
      <c r="AG1627" s="107">
        <f t="shared" si="1561"/>
        <v>0</v>
      </c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</row>
    <row r="1628" spans="1:47" ht="24" customHeight="1" x14ac:dyDescent="0.3">
      <c r="A1628" s="46">
        <v>1626</v>
      </c>
      <c r="B1628" s="107"/>
      <c r="C1628" s="107"/>
      <c r="D1628" s="102" t="str">
        <f t="array" ref="D1628">IFERROR(
  LOOKUP(2, 1/((TRIM(IMS!$E$8:$E$4000)=TRIM(IMS!$E1628))*(IMS!$C$8:$C$4000&lt;IMS!$C1628)),
         IMS!$C$8:$C$4000),
"")</f>
        <v/>
      </c>
      <c r="E1628" s="107"/>
      <c r="F1628" s="107"/>
      <c r="G1628" s="104" t="str">
        <f t="shared" ca="1" si="1550"/>
        <v/>
      </c>
      <c r="H1628" s="124" t="str">
        <f t="shared" ca="1" si="1685"/>
        <v/>
      </c>
      <c r="I1628" s="128"/>
      <c r="J1628" s="105" t="e">
        <f t="shared" ca="1" si="1551"/>
        <v>#NAME?</v>
      </c>
      <c r="K1628" s="105"/>
      <c r="L1628" s="105"/>
      <c r="M1628" s="107"/>
      <c r="N1628" s="107"/>
      <c r="O1628" s="105"/>
      <c r="P1628" s="106"/>
      <c r="Q1628" s="137"/>
      <c r="R1628" s="137"/>
      <c r="S1628" s="107"/>
      <c r="T1628" s="106"/>
      <c r="U1628" s="106"/>
      <c r="V1628" s="107"/>
      <c r="W1628" s="107"/>
      <c r="X1628" s="107" t="str">
        <f t="shared" si="1496"/>
        <v/>
      </c>
      <c r="Y1628" s="105" t="e">
        <f t="shared" ref="Y1628:AC1628" ca="1" si="1711">TRIM(SUBSTITUTE(SUBSTITUTE(OFFSET($Q1628,0,COLUMN()-COLUMN($AL$1)),CHAR(160)," "),_xludf.UNICHAR(8239)," "))</f>
        <v>#NAME?</v>
      </c>
      <c r="Z1628" s="105" t="e">
        <f t="shared" ca="1" si="1711"/>
        <v>#NAME?</v>
      </c>
      <c r="AA1628" s="105" t="e">
        <f t="shared" ca="1" si="1711"/>
        <v>#NAME?</v>
      </c>
      <c r="AB1628" s="105" t="e">
        <f t="shared" ca="1" si="1711"/>
        <v>#NAME?</v>
      </c>
      <c r="AC1628" s="105" t="e">
        <f t="shared" ca="1" si="1711"/>
        <v>#NAME?</v>
      </c>
      <c r="AD1628" s="107">
        <f t="shared" si="1559"/>
        <v>0</v>
      </c>
      <c r="AE1628" s="107" t="str">
        <f t="shared" si="1499"/>
        <v/>
      </c>
      <c r="AF1628" s="107">
        <f t="shared" si="1560"/>
        <v>0</v>
      </c>
      <c r="AG1628" s="107">
        <f t="shared" si="1561"/>
        <v>0</v>
      </c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</row>
    <row r="1629" spans="1:47" ht="24" customHeight="1" x14ac:dyDescent="0.3">
      <c r="A1629" s="46">
        <v>1627</v>
      </c>
      <c r="B1629" s="107"/>
      <c r="C1629" s="107"/>
      <c r="D1629" s="102" t="str">
        <f t="array" ref="D1629">IFERROR(
  LOOKUP(2, 1/((TRIM(IMS!$E$8:$E$4000)=TRIM(IMS!$E1629))*(IMS!$C$8:$C$4000&lt;IMS!$C1629)),
         IMS!$C$8:$C$4000),
"")</f>
        <v/>
      </c>
      <c r="E1629" s="107"/>
      <c r="F1629" s="107"/>
      <c r="G1629" s="104" t="str">
        <f t="shared" ca="1" si="1550"/>
        <v/>
      </c>
      <c r="H1629" s="124" t="str">
        <f t="shared" ca="1" si="1685"/>
        <v/>
      </c>
      <c r="I1629" s="128"/>
      <c r="J1629" s="105" t="e">
        <f t="shared" ca="1" si="1551"/>
        <v>#NAME?</v>
      </c>
      <c r="K1629" s="105"/>
      <c r="L1629" s="105"/>
      <c r="M1629" s="107"/>
      <c r="N1629" s="107"/>
      <c r="O1629" s="105"/>
      <c r="P1629" s="106"/>
      <c r="Q1629" s="137"/>
      <c r="R1629" s="137"/>
      <c r="S1629" s="107"/>
      <c r="T1629" s="106"/>
      <c r="U1629" s="106"/>
      <c r="V1629" s="107"/>
      <c r="W1629" s="107"/>
      <c r="X1629" s="107" t="str">
        <f t="shared" si="1496"/>
        <v/>
      </c>
      <c r="Y1629" s="105" t="e">
        <f t="shared" ref="Y1629:AC1629" ca="1" si="1712">TRIM(SUBSTITUTE(SUBSTITUTE(OFFSET($Q1629,0,COLUMN()-COLUMN($AL$1)),CHAR(160)," "),_xludf.UNICHAR(8239)," "))</f>
        <v>#NAME?</v>
      </c>
      <c r="Z1629" s="105" t="e">
        <f t="shared" ca="1" si="1712"/>
        <v>#NAME?</v>
      </c>
      <c r="AA1629" s="105" t="e">
        <f t="shared" ca="1" si="1712"/>
        <v>#NAME?</v>
      </c>
      <c r="AB1629" s="105" t="e">
        <f t="shared" ca="1" si="1712"/>
        <v>#NAME?</v>
      </c>
      <c r="AC1629" s="105" t="e">
        <f t="shared" ca="1" si="1712"/>
        <v>#NAME?</v>
      </c>
      <c r="AD1629" s="107">
        <f t="shared" si="1559"/>
        <v>0</v>
      </c>
      <c r="AE1629" s="107" t="str">
        <f t="shared" si="1499"/>
        <v/>
      </c>
      <c r="AF1629" s="107">
        <f t="shared" si="1560"/>
        <v>0</v>
      </c>
      <c r="AG1629" s="107">
        <f t="shared" si="1561"/>
        <v>0</v>
      </c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</row>
    <row r="1630" spans="1:47" ht="24" customHeight="1" x14ac:dyDescent="0.3">
      <c r="A1630" s="46">
        <v>1628</v>
      </c>
      <c r="B1630" s="107"/>
      <c r="C1630" s="107"/>
      <c r="D1630" s="102" t="str">
        <f t="array" ref="D1630">IFERROR(
  LOOKUP(2, 1/((TRIM(IMS!$E$8:$E$4000)=TRIM(IMS!$E1630))*(IMS!$C$8:$C$4000&lt;IMS!$C1630)),
         IMS!$C$8:$C$4000),
"")</f>
        <v/>
      </c>
      <c r="E1630" s="107"/>
      <c r="F1630" s="107"/>
      <c r="G1630" s="104" t="str">
        <f t="shared" ca="1" si="1550"/>
        <v/>
      </c>
      <c r="H1630" s="124" t="str">
        <f t="shared" ca="1" si="1685"/>
        <v/>
      </c>
      <c r="I1630" s="128"/>
      <c r="J1630" s="105" t="e">
        <f t="shared" ca="1" si="1551"/>
        <v>#NAME?</v>
      </c>
      <c r="K1630" s="105"/>
      <c r="L1630" s="105"/>
      <c r="M1630" s="107"/>
      <c r="N1630" s="107"/>
      <c r="O1630" s="105"/>
      <c r="P1630" s="106"/>
      <c r="Q1630" s="137"/>
      <c r="R1630" s="137"/>
      <c r="S1630" s="107"/>
      <c r="T1630" s="106"/>
      <c r="U1630" s="106"/>
      <c r="V1630" s="107"/>
      <c r="W1630" s="107"/>
      <c r="X1630" s="107" t="str">
        <f t="shared" si="1496"/>
        <v/>
      </c>
      <c r="Y1630" s="105" t="e">
        <f t="shared" ref="Y1630:AC1630" ca="1" si="1713">TRIM(SUBSTITUTE(SUBSTITUTE(OFFSET($Q1630,0,COLUMN()-COLUMN($AL$1)),CHAR(160)," "),_xludf.UNICHAR(8239)," "))</f>
        <v>#NAME?</v>
      </c>
      <c r="Z1630" s="105" t="e">
        <f t="shared" ca="1" si="1713"/>
        <v>#NAME?</v>
      </c>
      <c r="AA1630" s="105" t="e">
        <f t="shared" ca="1" si="1713"/>
        <v>#NAME?</v>
      </c>
      <c r="AB1630" s="105" t="e">
        <f t="shared" ca="1" si="1713"/>
        <v>#NAME?</v>
      </c>
      <c r="AC1630" s="105" t="e">
        <f t="shared" ca="1" si="1713"/>
        <v>#NAME?</v>
      </c>
      <c r="AD1630" s="107">
        <f t="shared" si="1559"/>
        <v>0</v>
      </c>
      <c r="AE1630" s="107" t="str">
        <f t="shared" si="1499"/>
        <v/>
      </c>
      <c r="AF1630" s="107">
        <f t="shared" si="1560"/>
        <v>0</v>
      </c>
      <c r="AG1630" s="107">
        <f t="shared" si="1561"/>
        <v>0</v>
      </c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</row>
    <row r="1631" spans="1:47" ht="24" customHeight="1" x14ac:dyDescent="0.3">
      <c r="A1631" s="46">
        <v>1629</v>
      </c>
      <c r="B1631" s="107"/>
      <c r="C1631" s="107"/>
      <c r="D1631" s="102" t="str">
        <f t="array" ref="D1631">IFERROR(
  LOOKUP(2, 1/((TRIM(IMS!$E$8:$E$4000)=TRIM(IMS!$E1631))*(IMS!$C$8:$C$4000&lt;IMS!$C1631)),
         IMS!$C$8:$C$4000),
"")</f>
        <v/>
      </c>
      <c r="E1631" s="107"/>
      <c r="F1631" s="107"/>
      <c r="G1631" s="104" t="str">
        <f t="shared" ca="1" si="1550"/>
        <v/>
      </c>
      <c r="H1631" s="124" t="str">
        <f t="shared" ca="1" si="1685"/>
        <v/>
      </c>
      <c r="I1631" s="128"/>
      <c r="J1631" s="105" t="e">
        <f t="shared" ca="1" si="1551"/>
        <v>#NAME?</v>
      </c>
      <c r="K1631" s="105"/>
      <c r="L1631" s="105"/>
      <c r="M1631" s="107"/>
      <c r="N1631" s="107"/>
      <c r="O1631" s="105"/>
      <c r="P1631" s="106"/>
      <c r="Q1631" s="137"/>
      <c r="R1631" s="137"/>
      <c r="S1631" s="107"/>
      <c r="T1631" s="106"/>
      <c r="U1631" s="106"/>
      <c r="V1631" s="107"/>
      <c r="W1631" s="107"/>
      <c r="X1631" s="107" t="str">
        <f t="shared" ref="X1631:X1885" si="1714">IF(E1631="","",UPPER(LEFT($C$3,1)&amp;"-"&amp;LEFT($C$4,1)&amp;"-"&amp;TEXT(ROW(B1624),"000")&amp;"-"&amp;TEXT(C1631,"dd-mm")))</f>
        <v/>
      </c>
      <c r="Y1631" s="105" t="e">
        <f t="shared" ref="Y1631:AC1631" ca="1" si="1715">TRIM(SUBSTITUTE(SUBSTITUTE(OFFSET($Q1631,0,COLUMN()-COLUMN($AL$1)),CHAR(160)," "),_xludf.UNICHAR(8239)," "))</f>
        <v>#NAME?</v>
      </c>
      <c r="Z1631" s="105" t="e">
        <f t="shared" ca="1" si="1715"/>
        <v>#NAME?</v>
      </c>
      <c r="AA1631" s="105" t="e">
        <f t="shared" ca="1" si="1715"/>
        <v>#NAME?</v>
      </c>
      <c r="AB1631" s="105" t="e">
        <f t="shared" ca="1" si="1715"/>
        <v>#NAME?</v>
      </c>
      <c r="AC1631" s="105" t="e">
        <f t="shared" ca="1" si="1715"/>
        <v>#NAME?</v>
      </c>
      <c r="AD1631" s="107">
        <f t="shared" si="1559"/>
        <v>0</v>
      </c>
      <c r="AE1631" s="107" t="str">
        <f t="shared" si="1499"/>
        <v/>
      </c>
      <c r="AF1631" s="107">
        <f t="shared" si="1560"/>
        <v>0</v>
      </c>
      <c r="AG1631" s="107">
        <f t="shared" si="1561"/>
        <v>0</v>
      </c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</row>
    <row r="1632" spans="1:47" ht="24" customHeight="1" x14ac:dyDescent="0.3">
      <c r="A1632" s="46">
        <v>1630</v>
      </c>
      <c r="B1632" s="107"/>
      <c r="C1632" s="107"/>
      <c r="D1632" s="102" t="str">
        <f t="array" ref="D1632">IFERROR(
  LOOKUP(2, 1/((TRIM(IMS!$E$8:$E$4000)=TRIM(IMS!$E1632))*(IMS!$C$8:$C$4000&lt;IMS!$C1632)),
         IMS!$C$8:$C$4000),
"")</f>
        <v/>
      </c>
      <c r="E1632" s="107"/>
      <c r="F1632" s="107"/>
      <c r="G1632" s="104" t="str">
        <f t="shared" ca="1" si="1550"/>
        <v/>
      </c>
      <c r="H1632" s="124" t="str">
        <f t="shared" ca="1" si="1685"/>
        <v/>
      </c>
      <c r="I1632" s="128"/>
      <c r="J1632" s="105" t="e">
        <f t="shared" ca="1" si="1551"/>
        <v>#NAME?</v>
      </c>
      <c r="K1632" s="105"/>
      <c r="L1632" s="105"/>
      <c r="M1632" s="107"/>
      <c r="N1632" s="107"/>
      <c r="O1632" s="105"/>
      <c r="P1632" s="106"/>
      <c r="Q1632" s="137"/>
      <c r="R1632" s="137"/>
      <c r="S1632" s="107"/>
      <c r="T1632" s="106"/>
      <c r="U1632" s="106"/>
      <c r="V1632" s="107"/>
      <c r="W1632" s="107"/>
      <c r="X1632" s="107" t="str">
        <f t="shared" si="1714"/>
        <v/>
      </c>
      <c r="Y1632" s="105" t="e">
        <f t="shared" ref="Y1632:AC1632" ca="1" si="1716">TRIM(SUBSTITUTE(SUBSTITUTE(OFFSET($Q1632,0,COLUMN()-COLUMN($AL$1)),CHAR(160)," "),_xludf.UNICHAR(8239)," "))</f>
        <v>#NAME?</v>
      </c>
      <c r="Z1632" s="105" t="e">
        <f t="shared" ca="1" si="1716"/>
        <v>#NAME?</v>
      </c>
      <c r="AA1632" s="105" t="e">
        <f t="shared" ca="1" si="1716"/>
        <v>#NAME?</v>
      </c>
      <c r="AB1632" s="105" t="e">
        <f t="shared" ca="1" si="1716"/>
        <v>#NAME?</v>
      </c>
      <c r="AC1632" s="105" t="e">
        <f t="shared" ca="1" si="1716"/>
        <v>#NAME?</v>
      </c>
      <c r="AD1632" s="107">
        <f t="shared" si="1559"/>
        <v>0</v>
      </c>
      <c r="AE1632" s="107" t="str">
        <f t="shared" ref="AE1632:AE1886" si="1717">IF($C1632="","",TEXT($C1632,"yyyy-mm"))</f>
        <v/>
      </c>
      <c r="AF1632" s="107">
        <f t="shared" si="1560"/>
        <v>0</v>
      </c>
      <c r="AG1632" s="107">
        <f t="shared" si="1561"/>
        <v>0</v>
      </c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</row>
    <row r="1633" spans="1:47" ht="24" customHeight="1" x14ac:dyDescent="0.3">
      <c r="A1633" s="46">
        <v>1631</v>
      </c>
      <c r="B1633" s="107"/>
      <c r="C1633" s="107"/>
      <c r="D1633" s="102" t="str">
        <f t="array" ref="D1633">IFERROR(
  LOOKUP(2, 1/((TRIM(IMS!$E$8:$E$4000)=TRIM(IMS!$E1633))*(IMS!$C$8:$C$4000&lt;IMS!$C1633)),
         IMS!$C$8:$C$4000),
"")</f>
        <v/>
      </c>
      <c r="E1633" s="107"/>
      <c r="F1633" s="107"/>
      <c r="G1633" s="104" t="str">
        <f t="shared" ca="1" si="1550"/>
        <v/>
      </c>
      <c r="H1633" s="124" t="str">
        <f t="shared" ca="1" si="1685"/>
        <v/>
      </c>
      <c r="I1633" s="128"/>
      <c r="J1633" s="105" t="e">
        <f t="shared" ca="1" si="1551"/>
        <v>#NAME?</v>
      </c>
      <c r="K1633" s="105"/>
      <c r="L1633" s="105"/>
      <c r="M1633" s="107"/>
      <c r="N1633" s="107"/>
      <c r="O1633" s="105"/>
      <c r="P1633" s="106"/>
      <c r="Q1633" s="137"/>
      <c r="R1633" s="137"/>
      <c r="S1633" s="107"/>
      <c r="T1633" s="106"/>
      <c r="U1633" s="106"/>
      <c r="V1633" s="107"/>
      <c r="W1633" s="107"/>
      <c r="X1633" s="107" t="str">
        <f t="shared" si="1714"/>
        <v/>
      </c>
      <c r="Y1633" s="105" t="e">
        <f t="shared" ref="Y1633:AC1633" ca="1" si="1718">TRIM(SUBSTITUTE(SUBSTITUTE(OFFSET($Q1633,0,COLUMN()-COLUMN($AL$1)),CHAR(160)," "),_xludf.UNICHAR(8239)," "))</f>
        <v>#NAME?</v>
      </c>
      <c r="Z1633" s="105" t="e">
        <f t="shared" ca="1" si="1718"/>
        <v>#NAME?</v>
      </c>
      <c r="AA1633" s="105" t="e">
        <f t="shared" ca="1" si="1718"/>
        <v>#NAME?</v>
      </c>
      <c r="AB1633" s="105" t="e">
        <f t="shared" ca="1" si="1718"/>
        <v>#NAME?</v>
      </c>
      <c r="AC1633" s="105" t="e">
        <f t="shared" ca="1" si="1718"/>
        <v>#NAME?</v>
      </c>
      <c r="AD1633" s="107">
        <f t="shared" si="1559"/>
        <v>0</v>
      </c>
      <c r="AE1633" s="107" t="str">
        <f t="shared" si="1717"/>
        <v/>
      </c>
      <c r="AF1633" s="107">
        <f t="shared" si="1560"/>
        <v>0</v>
      </c>
      <c r="AG1633" s="107">
        <f t="shared" si="1561"/>
        <v>0</v>
      </c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</row>
    <row r="1634" spans="1:47" ht="24" customHeight="1" x14ac:dyDescent="0.3">
      <c r="A1634" s="46">
        <v>1632</v>
      </c>
      <c r="B1634" s="107"/>
      <c r="C1634" s="107"/>
      <c r="D1634" s="102" t="str">
        <f t="array" ref="D1634">IFERROR(
  LOOKUP(2, 1/((TRIM(IMS!$E$8:$E$4000)=TRIM(IMS!$E1634))*(IMS!$C$8:$C$4000&lt;IMS!$C1634)),
         IMS!$C$8:$C$4000),
"")</f>
        <v/>
      </c>
      <c r="E1634" s="107"/>
      <c r="F1634" s="107"/>
      <c r="G1634" s="104" t="str">
        <f t="shared" ca="1" si="1550"/>
        <v/>
      </c>
      <c r="H1634" s="124" t="str">
        <f t="shared" ca="1" si="1685"/>
        <v/>
      </c>
      <c r="I1634" s="128"/>
      <c r="J1634" s="105" t="e">
        <f t="shared" ca="1" si="1551"/>
        <v>#NAME?</v>
      </c>
      <c r="K1634" s="105"/>
      <c r="L1634" s="105"/>
      <c r="M1634" s="107"/>
      <c r="N1634" s="107"/>
      <c r="O1634" s="105"/>
      <c r="P1634" s="106"/>
      <c r="Q1634" s="137"/>
      <c r="R1634" s="137"/>
      <c r="S1634" s="107"/>
      <c r="T1634" s="106"/>
      <c r="U1634" s="106"/>
      <c r="V1634" s="107"/>
      <c r="W1634" s="107"/>
      <c r="X1634" s="107" t="str">
        <f t="shared" si="1714"/>
        <v/>
      </c>
      <c r="Y1634" s="105" t="e">
        <f t="shared" ref="Y1634:AC1634" ca="1" si="1719">TRIM(SUBSTITUTE(SUBSTITUTE(OFFSET($Q1634,0,COLUMN()-COLUMN($AL$1)),CHAR(160)," "),_xludf.UNICHAR(8239)," "))</f>
        <v>#NAME?</v>
      </c>
      <c r="Z1634" s="105" t="e">
        <f t="shared" ca="1" si="1719"/>
        <v>#NAME?</v>
      </c>
      <c r="AA1634" s="105" t="e">
        <f t="shared" ca="1" si="1719"/>
        <v>#NAME?</v>
      </c>
      <c r="AB1634" s="105" t="e">
        <f t="shared" ca="1" si="1719"/>
        <v>#NAME?</v>
      </c>
      <c r="AC1634" s="105" t="e">
        <f t="shared" ca="1" si="1719"/>
        <v>#NAME?</v>
      </c>
      <c r="AD1634" s="107">
        <f t="shared" si="1559"/>
        <v>0</v>
      </c>
      <c r="AE1634" s="107" t="str">
        <f t="shared" si="1717"/>
        <v/>
      </c>
      <c r="AF1634" s="107">
        <f t="shared" si="1560"/>
        <v>0</v>
      </c>
      <c r="AG1634" s="107">
        <f t="shared" si="1561"/>
        <v>0</v>
      </c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</row>
    <row r="1635" spans="1:47" ht="24" customHeight="1" x14ac:dyDescent="0.3">
      <c r="A1635" s="46">
        <v>1633</v>
      </c>
      <c r="B1635" s="107"/>
      <c r="C1635" s="107"/>
      <c r="D1635" s="102" t="str">
        <f t="array" ref="D1635">IFERROR(
  LOOKUP(2, 1/((TRIM(IMS!$E$8:$E$4000)=TRIM(IMS!$E1635))*(IMS!$C$8:$C$4000&lt;IMS!$C1635)),
         IMS!$C$8:$C$4000),
"")</f>
        <v/>
      </c>
      <c r="E1635" s="107"/>
      <c r="F1635" s="107"/>
      <c r="G1635" s="104" t="str">
        <f t="shared" ca="1" si="1550"/>
        <v/>
      </c>
      <c r="H1635" s="124" t="str">
        <f t="shared" ca="1" si="1685"/>
        <v/>
      </c>
      <c r="I1635" s="128"/>
      <c r="J1635" s="105" t="e">
        <f t="shared" ca="1" si="1551"/>
        <v>#NAME?</v>
      </c>
      <c r="K1635" s="105"/>
      <c r="L1635" s="105"/>
      <c r="M1635" s="107"/>
      <c r="N1635" s="107"/>
      <c r="O1635" s="105"/>
      <c r="P1635" s="106"/>
      <c r="Q1635" s="137"/>
      <c r="R1635" s="137"/>
      <c r="S1635" s="107"/>
      <c r="T1635" s="106"/>
      <c r="U1635" s="106"/>
      <c r="V1635" s="107"/>
      <c r="W1635" s="107"/>
      <c r="X1635" s="107" t="str">
        <f t="shared" si="1714"/>
        <v/>
      </c>
      <c r="Y1635" s="105" t="e">
        <f t="shared" ref="Y1635:AC1635" ca="1" si="1720">TRIM(SUBSTITUTE(SUBSTITUTE(OFFSET($Q1635,0,COLUMN()-COLUMN($AL$1)),CHAR(160)," "),_xludf.UNICHAR(8239)," "))</f>
        <v>#NAME?</v>
      </c>
      <c r="Z1635" s="105" t="e">
        <f t="shared" ca="1" si="1720"/>
        <v>#NAME?</v>
      </c>
      <c r="AA1635" s="105" t="e">
        <f t="shared" ca="1" si="1720"/>
        <v>#NAME?</v>
      </c>
      <c r="AB1635" s="105" t="e">
        <f t="shared" ca="1" si="1720"/>
        <v>#NAME?</v>
      </c>
      <c r="AC1635" s="105" t="e">
        <f t="shared" ca="1" si="1720"/>
        <v>#NAME?</v>
      </c>
      <c r="AD1635" s="107">
        <f t="shared" si="1559"/>
        <v>0</v>
      </c>
      <c r="AE1635" s="107" t="str">
        <f t="shared" si="1717"/>
        <v/>
      </c>
      <c r="AF1635" s="107">
        <f t="shared" si="1560"/>
        <v>0</v>
      </c>
      <c r="AG1635" s="107">
        <f t="shared" si="1561"/>
        <v>0</v>
      </c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</row>
    <row r="1636" spans="1:47" ht="24" customHeight="1" x14ac:dyDescent="0.3">
      <c r="A1636" s="46">
        <v>1634</v>
      </c>
      <c r="B1636" s="107"/>
      <c r="C1636" s="107"/>
      <c r="D1636" s="102" t="str">
        <f t="array" ref="D1636">IFERROR(
  LOOKUP(2, 1/((TRIM(IMS!$E$8:$E$4000)=TRIM(IMS!$E1636))*(IMS!$C$8:$C$4000&lt;IMS!$C1636)),
         IMS!$C$8:$C$4000),
"")</f>
        <v/>
      </c>
      <c r="E1636" s="107"/>
      <c r="F1636" s="107"/>
      <c r="G1636" s="104" t="str">
        <f t="shared" ca="1" si="1550"/>
        <v/>
      </c>
      <c r="H1636" s="124" t="str">
        <f t="shared" ca="1" si="1685"/>
        <v/>
      </c>
      <c r="I1636" s="128"/>
      <c r="J1636" s="105" t="e">
        <f t="shared" ca="1" si="1551"/>
        <v>#NAME?</v>
      </c>
      <c r="K1636" s="105"/>
      <c r="L1636" s="105"/>
      <c r="M1636" s="107"/>
      <c r="N1636" s="107"/>
      <c r="O1636" s="105"/>
      <c r="P1636" s="106"/>
      <c r="Q1636" s="137"/>
      <c r="R1636" s="137"/>
      <c r="S1636" s="107"/>
      <c r="T1636" s="106"/>
      <c r="U1636" s="106"/>
      <c r="V1636" s="107"/>
      <c r="W1636" s="107"/>
      <c r="X1636" s="107" t="str">
        <f t="shared" si="1714"/>
        <v/>
      </c>
      <c r="Y1636" s="105" t="e">
        <f t="shared" ref="Y1636:AC1636" ca="1" si="1721">TRIM(SUBSTITUTE(SUBSTITUTE(OFFSET($Q1636,0,COLUMN()-COLUMN($AL$1)),CHAR(160)," "),_xludf.UNICHAR(8239)," "))</f>
        <v>#NAME?</v>
      </c>
      <c r="Z1636" s="105" t="e">
        <f t="shared" ca="1" si="1721"/>
        <v>#NAME?</v>
      </c>
      <c r="AA1636" s="105" t="e">
        <f t="shared" ca="1" si="1721"/>
        <v>#NAME?</v>
      </c>
      <c r="AB1636" s="105" t="e">
        <f t="shared" ca="1" si="1721"/>
        <v>#NAME?</v>
      </c>
      <c r="AC1636" s="105" t="e">
        <f t="shared" ca="1" si="1721"/>
        <v>#NAME?</v>
      </c>
      <c r="AD1636" s="107">
        <f t="shared" si="1559"/>
        <v>0</v>
      </c>
      <c r="AE1636" s="107" t="str">
        <f t="shared" si="1717"/>
        <v/>
      </c>
      <c r="AF1636" s="107">
        <f t="shared" si="1560"/>
        <v>0</v>
      </c>
      <c r="AG1636" s="107">
        <f t="shared" si="1561"/>
        <v>0</v>
      </c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</row>
    <row r="1637" spans="1:47" ht="24" customHeight="1" x14ac:dyDescent="0.3">
      <c r="A1637" s="46">
        <v>1635</v>
      </c>
      <c r="B1637" s="107"/>
      <c r="C1637" s="107"/>
      <c r="D1637" s="102" t="str">
        <f t="array" ref="D1637">IFERROR(
  LOOKUP(2, 1/((TRIM(IMS!$E$8:$E$4000)=TRIM(IMS!$E1637))*(IMS!$C$8:$C$4000&lt;IMS!$C1637)),
         IMS!$C$8:$C$4000),
"")</f>
        <v/>
      </c>
      <c r="E1637" s="107"/>
      <c r="F1637" s="107"/>
      <c r="G1637" s="104" t="str">
        <f t="shared" ca="1" si="1550"/>
        <v/>
      </c>
      <c r="H1637" s="124" t="str">
        <f t="shared" ca="1" si="1685"/>
        <v/>
      </c>
      <c r="I1637" s="128"/>
      <c r="J1637" s="105" t="e">
        <f t="shared" ca="1" si="1551"/>
        <v>#NAME?</v>
      </c>
      <c r="K1637" s="105"/>
      <c r="L1637" s="105"/>
      <c r="M1637" s="107"/>
      <c r="N1637" s="107"/>
      <c r="O1637" s="105"/>
      <c r="P1637" s="106"/>
      <c r="Q1637" s="137"/>
      <c r="R1637" s="137"/>
      <c r="S1637" s="107"/>
      <c r="T1637" s="106"/>
      <c r="U1637" s="106"/>
      <c r="V1637" s="107"/>
      <c r="W1637" s="107"/>
      <c r="X1637" s="107" t="str">
        <f t="shared" si="1714"/>
        <v/>
      </c>
      <c r="Y1637" s="105" t="e">
        <f t="shared" ref="Y1637:AC1637" ca="1" si="1722">TRIM(SUBSTITUTE(SUBSTITUTE(OFFSET($Q1637,0,COLUMN()-COLUMN($AL$1)),CHAR(160)," "),_xludf.UNICHAR(8239)," "))</f>
        <v>#NAME?</v>
      </c>
      <c r="Z1637" s="105" t="e">
        <f t="shared" ca="1" si="1722"/>
        <v>#NAME?</v>
      </c>
      <c r="AA1637" s="105" t="e">
        <f t="shared" ca="1" si="1722"/>
        <v>#NAME?</v>
      </c>
      <c r="AB1637" s="105" t="e">
        <f t="shared" ca="1" si="1722"/>
        <v>#NAME?</v>
      </c>
      <c r="AC1637" s="105" t="e">
        <f t="shared" ca="1" si="1722"/>
        <v>#NAME?</v>
      </c>
      <c r="AD1637" s="107">
        <f t="shared" si="1559"/>
        <v>0</v>
      </c>
      <c r="AE1637" s="107" t="str">
        <f t="shared" si="1717"/>
        <v/>
      </c>
      <c r="AF1637" s="107">
        <f t="shared" si="1560"/>
        <v>0</v>
      </c>
      <c r="AG1637" s="107">
        <f t="shared" si="1561"/>
        <v>0</v>
      </c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</row>
    <row r="1638" spans="1:47" ht="24" customHeight="1" x14ac:dyDescent="0.3">
      <c r="A1638" s="46">
        <v>1636</v>
      </c>
      <c r="B1638" s="107"/>
      <c r="C1638" s="107"/>
      <c r="D1638" s="102" t="str">
        <f t="array" ref="D1638">IFERROR(
  LOOKUP(2, 1/((TRIM(IMS!$E$8:$E$4000)=TRIM(IMS!$E1638))*(IMS!$C$8:$C$4000&lt;IMS!$C1638)),
         IMS!$C$8:$C$4000),
"")</f>
        <v/>
      </c>
      <c r="E1638" s="107"/>
      <c r="F1638" s="107"/>
      <c r="G1638" s="104" t="str">
        <f t="shared" ca="1" si="1550"/>
        <v/>
      </c>
      <c r="H1638" s="124" t="str">
        <f t="shared" ca="1" si="1685"/>
        <v/>
      </c>
      <c r="I1638" s="128"/>
      <c r="J1638" s="105" t="e">
        <f t="shared" ca="1" si="1551"/>
        <v>#NAME?</v>
      </c>
      <c r="K1638" s="105"/>
      <c r="L1638" s="105"/>
      <c r="M1638" s="107"/>
      <c r="N1638" s="107"/>
      <c r="O1638" s="105"/>
      <c r="P1638" s="106"/>
      <c r="Q1638" s="137"/>
      <c r="R1638" s="137"/>
      <c r="S1638" s="107"/>
      <c r="T1638" s="106"/>
      <c r="U1638" s="106"/>
      <c r="V1638" s="107"/>
      <c r="W1638" s="107"/>
      <c r="X1638" s="107" t="str">
        <f t="shared" si="1714"/>
        <v/>
      </c>
      <c r="Y1638" s="105" t="e">
        <f t="shared" ref="Y1638:AC1638" ca="1" si="1723">TRIM(SUBSTITUTE(SUBSTITUTE(OFFSET($Q1638,0,COLUMN()-COLUMN($AL$1)),CHAR(160)," "),_xludf.UNICHAR(8239)," "))</f>
        <v>#NAME?</v>
      </c>
      <c r="Z1638" s="105" t="e">
        <f t="shared" ca="1" si="1723"/>
        <v>#NAME?</v>
      </c>
      <c r="AA1638" s="105" t="e">
        <f t="shared" ca="1" si="1723"/>
        <v>#NAME?</v>
      </c>
      <c r="AB1638" s="105" t="e">
        <f t="shared" ca="1" si="1723"/>
        <v>#NAME?</v>
      </c>
      <c r="AC1638" s="105" t="e">
        <f t="shared" ca="1" si="1723"/>
        <v>#NAME?</v>
      </c>
      <c r="AD1638" s="107">
        <f t="shared" si="1559"/>
        <v>0</v>
      </c>
      <c r="AE1638" s="107" t="str">
        <f t="shared" si="1717"/>
        <v/>
      </c>
      <c r="AF1638" s="107">
        <f t="shared" si="1560"/>
        <v>0</v>
      </c>
      <c r="AG1638" s="107">
        <f t="shared" si="1561"/>
        <v>0</v>
      </c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</row>
    <row r="1639" spans="1:47" ht="24" customHeight="1" x14ac:dyDescent="0.3">
      <c r="A1639" s="46">
        <v>1637</v>
      </c>
      <c r="B1639" s="107"/>
      <c r="C1639" s="107"/>
      <c r="D1639" s="102" t="str">
        <f t="array" ref="D1639">IFERROR(
  LOOKUP(2, 1/((TRIM(IMS!$E$8:$E$4000)=TRIM(IMS!$E1639))*(IMS!$C$8:$C$4000&lt;IMS!$C1639)),
         IMS!$C$8:$C$4000),
"")</f>
        <v/>
      </c>
      <c r="E1639" s="107"/>
      <c r="F1639" s="107"/>
      <c r="G1639" s="104" t="str">
        <f t="shared" ca="1" si="1550"/>
        <v/>
      </c>
      <c r="H1639" s="124" t="str">
        <f t="shared" ca="1" si="1685"/>
        <v/>
      </c>
      <c r="I1639" s="128"/>
      <c r="J1639" s="105" t="e">
        <f t="shared" ca="1" si="1551"/>
        <v>#NAME?</v>
      </c>
      <c r="K1639" s="105"/>
      <c r="L1639" s="105"/>
      <c r="M1639" s="107"/>
      <c r="N1639" s="107"/>
      <c r="O1639" s="105"/>
      <c r="P1639" s="106"/>
      <c r="Q1639" s="137"/>
      <c r="R1639" s="137"/>
      <c r="S1639" s="107"/>
      <c r="T1639" s="106"/>
      <c r="U1639" s="106"/>
      <c r="V1639" s="107"/>
      <c r="W1639" s="107"/>
      <c r="X1639" s="107" t="str">
        <f t="shared" si="1714"/>
        <v/>
      </c>
      <c r="Y1639" s="105" t="e">
        <f t="shared" ref="Y1639:AC1639" ca="1" si="1724">TRIM(SUBSTITUTE(SUBSTITUTE(OFFSET($Q1639,0,COLUMN()-COLUMN($AL$1)),CHAR(160)," "),_xludf.UNICHAR(8239)," "))</f>
        <v>#NAME?</v>
      </c>
      <c r="Z1639" s="105" t="e">
        <f t="shared" ca="1" si="1724"/>
        <v>#NAME?</v>
      </c>
      <c r="AA1639" s="105" t="e">
        <f t="shared" ca="1" si="1724"/>
        <v>#NAME?</v>
      </c>
      <c r="AB1639" s="105" t="e">
        <f t="shared" ca="1" si="1724"/>
        <v>#NAME?</v>
      </c>
      <c r="AC1639" s="105" t="e">
        <f t="shared" ca="1" si="1724"/>
        <v>#NAME?</v>
      </c>
      <c r="AD1639" s="107">
        <f t="shared" si="1559"/>
        <v>0</v>
      </c>
      <c r="AE1639" s="107" t="str">
        <f t="shared" si="1717"/>
        <v/>
      </c>
      <c r="AF1639" s="107">
        <f t="shared" si="1560"/>
        <v>0</v>
      </c>
      <c r="AG1639" s="107">
        <f t="shared" si="1561"/>
        <v>0</v>
      </c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</row>
    <row r="1640" spans="1:47" ht="24" customHeight="1" x14ac:dyDescent="0.3">
      <c r="A1640" s="46">
        <v>1638</v>
      </c>
      <c r="B1640" s="107"/>
      <c r="C1640" s="107"/>
      <c r="D1640" s="102" t="str">
        <f t="array" ref="D1640">IFERROR(
  LOOKUP(2, 1/((TRIM(IMS!$E$8:$E$4000)=TRIM(IMS!$E1640))*(IMS!$C$8:$C$4000&lt;IMS!$C1640)),
         IMS!$C$8:$C$4000),
"")</f>
        <v/>
      </c>
      <c r="E1640" s="107"/>
      <c r="F1640" s="107"/>
      <c r="G1640" s="104" t="str">
        <f t="shared" ca="1" si="1550"/>
        <v/>
      </c>
      <c r="H1640" s="124" t="str">
        <f t="shared" ca="1" si="1685"/>
        <v/>
      </c>
      <c r="I1640" s="128"/>
      <c r="J1640" s="105" t="e">
        <f t="shared" ca="1" si="1551"/>
        <v>#NAME?</v>
      </c>
      <c r="K1640" s="105"/>
      <c r="L1640" s="105"/>
      <c r="M1640" s="107"/>
      <c r="N1640" s="107"/>
      <c r="O1640" s="105"/>
      <c r="P1640" s="106"/>
      <c r="Q1640" s="137"/>
      <c r="R1640" s="137"/>
      <c r="S1640" s="107"/>
      <c r="T1640" s="106"/>
      <c r="U1640" s="106"/>
      <c r="V1640" s="107"/>
      <c r="W1640" s="107"/>
      <c r="X1640" s="107" t="str">
        <f t="shared" si="1714"/>
        <v/>
      </c>
      <c r="Y1640" s="105" t="e">
        <f t="shared" ref="Y1640:AC1640" ca="1" si="1725">TRIM(SUBSTITUTE(SUBSTITUTE(OFFSET($Q1640,0,COLUMN()-COLUMN($AL$1)),CHAR(160)," "),_xludf.UNICHAR(8239)," "))</f>
        <v>#NAME?</v>
      </c>
      <c r="Z1640" s="105" t="e">
        <f t="shared" ca="1" si="1725"/>
        <v>#NAME?</v>
      </c>
      <c r="AA1640" s="105" t="e">
        <f t="shared" ca="1" si="1725"/>
        <v>#NAME?</v>
      </c>
      <c r="AB1640" s="105" t="e">
        <f t="shared" ca="1" si="1725"/>
        <v>#NAME?</v>
      </c>
      <c r="AC1640" s="105" t="e">
        <f t="shared" ca="1" si="1725"/>
        <v>#NAME?</v>
      </c>
      <c r="AD1640" s="107">
        <f t="shared" si="1559"/>
        <v>0</v>
      </c>
      <c r="AE1640" s="107" t="str">
        <f t="shared" si="1717"/>
        <v/>
      </c>
      <c r="AF1640" s="107">
        <f t="shared" si="1560"/>
        <v>0</v>
      </c>
      <c r="AG1640" s="107">
        <f t="shared" si="1561"/>
        <v>0</v>
      </c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</row>
    <row r="1641" spans="1:47" ht="24" customHeight="1" x14ac:dyDescent="0.3">
      <c r="A1641" s="46">
        <v>1639</v>
      </c>
      <c r="B1641" s="107"/>
      <c r="C1641" s="107"/>
      <c r="D1641" s="102" t="str">
        <f t="array" ref="D1641">IFERROR(
  LOOKUP(2, 1/((TRIM(IMS!$E$8:$E$4000)=TRIM(IMS!$E1641))*(IMS!$C$8:$C$4000&lt;IMS!$C1641)),
         IMS!$C$8:$C$4000),
"")</f>
        <v/>
      </c>
      <c r="E1641" s="107"/>
      <c r="F1641" s="107"/>
      <c r="G1641" s="104" t="str">
        <f t="shared" ca="1" si="1550"/>
        <v/>
      </c>
      <c r="H1641" s="124" t="str">
        <f t="shared" ca="1" si="1685"/>
        <v/>
      </c>
      <c r="I1641" s="128"/>
      <c r="J1641" s="105" t="e">
        <f t="shared" ca="1" si="1551"/>
        <v>#NAME?</v>
      </c>
      <c r="K1641" s="105"/>
      <c r="L1641" s="105"/>
      <c r="M1641" s="107"/>
      <c r="N1641" s="107"/>
      <c r="O1641" s="105"/>
      <c r="P1641" s="106"/>
      <c r="Q1641" s="137"/>
      <c r="R1641" s="137"/>
      <c r="S1641" s="107"/>
      <c r="T1641" s="106"/>
      <c r="U1641" s="106"/>
      <c r="V1641" s="107"/>
      <c r="W1641" s="107"/>
      <c r="X1641" s="107" t="str">
        <f t="shared" si="1714"/>
        <v/>
      </c>
      <c r="Y1641" s="105" t="e">
        <f t="shared" ref="Y1641:AC1641" ca="1" si="1726">TRIM(SUBSTITUTE(SUBSTITUTE(OFFSET($Q1641,0,COLUMN()-COLUMN($AL$1)),CHAR(160)," "),_xludf.UNICHAR(8239)," "))</f>
        <v>#NAME?</v>
      </c>
      <c r="Z1641" s="105" t="e">
        <f t="shared" ca="1" si="1726"/>
        <v>#NAME?</v>
      </c>
      <c r="AA1641" s="105" t="e">
        <f t="shared" ca="1" si="1726"/>
        <v>#NAME?</v>
      </c>
      <c r="AB1641" s="105" t="e">
        <f t="shared" ca="1" si="1726"/>
        <v>#NAME?</v>
      </c>
      <c r="AC1641" s="105" t="e">
        <f t="shared" ca="1" si="1726"/>
        <v>#NAME?</v>
      </c>
      <c r="AD1641" s="107">
        <f t="shared" si="1559"/>
        <v>0</v>
      </c>
      <c r="AE1641" s="107" t="str">
        <f t="shared" si="1717"/>
        <v/>
      </c>
      <c r="AF1641" s="107">
        <f t="shared" si="1560"/>
        <v>0</v>
      </c>
      <c r="AG1641" s="107">
        <f t="shared" si="1561"/>
        <v>0</v>
      </c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</row>
    <row r="1642" spans="1:47" ht="24" customHeight="1" x14ac:dyDescent="0.3">
      <c r="A1642" s="46">
        <v>1640</v>
      </c>
      <c r="B1642" s="107"/>
      <c r="C1642" s="107"/>
      <c r="D1642" s="102" t="str">
        <f t="array" ref="D1642">IFERROR(
  LOOKUP(2, 1/((TRIM(IMS!$E$8:$E$4000)=TRIM(IMS!$E1642))*(IMS!$C$8:$C$4000&lt;IMS!$C1642)),
         IMS!$C$8:$C$4000),
"")</f>
        <v/>
      </c>
      <c r="E1642" s="107"/>
      <c r="F1642" s="107"/>
      <c r="G1642" s="104" t="str">
        <f t="shared" ca="1" si="1550"/>
        <v/>
      </c>
      <c r="H1642" s="124" t="str">
        <f t="shared" ca="1" si="1685"/>
        <v/>
      </c>
      <c r="I1642" s="128"/>
      <c r="J1642" s="105" t="e">
        <f t="shared" ca="1" si="1551"/>
        <v>#NAME?</v>
      </c>
      <c r="K1642" s="105"/>
      <c r="L1642" s="105"/>
      <c r="M1642" s="107"/>
      <c r="N1642" s="107"/>
      <c r="O1642" s="105"/>
      <c r="P1642" s="106"/>
      <c r="Q1642" s="137"/>
      <c r="R1642" s="137"/>
      <c r="S1642" s="107"/>
      <c r="T1642" s="106"/>
      <c r="U1642" s="106"/>
      <c r="V1642" s="107"/>
      <c r="W1642" s="107"/>
      <c r="X1642" s="107" t="str">
        <f t="shared" si="1714"/>
        <v/>
      </c>
      <c r="Y1642" s="105" t="e">
        <f t="shared" ref="Y1642:AC1642" ca="1" si="1727">TRIM(SUBSTITUTE(SUBSTITUTE(OFFSET($Q1642,0,COLUMN()-COLUMN($AL$1)),CHAR(160)," "),_xludf.UNICHAR(8239)," "))</f>
        <v>#NAME?</v>
      </c>
      <c r="Z1642" s="105" t="e">
        <f t="shared" ca="1" si="1727"/>
        <v>#NAME?</v>
      </c>
      <c r="AA1642" s="105" t="e">
        <f t="shared" ca="1" si="1727"/>
        <v>#NAME?</v>
      </c>
      <c r="AB1642" s="105" t="e">
        <f t="shared" ca="1" si="1727"/>
        <v>#NAME?</v>
      </c>
      <c r="AC1642" s="105" t="e">
        <f t="shared" ca="1" si="1727"/>
        <v>#NAME?</v>
      </c>
      <c r="AD1642" s="107">
        <f t="shared" si="1559"/>
        <v>0</v>
      </c>
      <c r="AE1642" s="107" t="str">
        <f t="shared" si="1717"/>
        <v/>
      </c>
      <c r="AF1642" s="107">
        <f t="shared" si="1560"/>
        <v>0</v>
      </c>
      <c r="AG1642" s="107">
        <f t="shared" si="1561"/>
        <v>0</v>
      </c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</row>
    <row r="1643" spans="1:47" ht="24" customHeight="1" x14ac:dyDescent="0.3">
      <c r="A1643" s="46">
        <v>1641</v>
      </c>
      <c r="B1643" s="107"/>
      <c r="C1643" s="107"/>
      <c r="D1643" s="102" t="str">
        <f t="array" ref="D1643">IFERROR(
  LOOKUP(2, 1/((TRIM(IMS!$E$8:$E$4000)=TRIM(IMS!$E1643))*(IMS!$C$8:$C$4000&lt;IMS!$C1643)),
         IMS!$C$8:$C$4000),
"")</f>
        <v/>
      </c>
      <c r="E1643" s="107"/>
      <c r="F1643" s="107"/>
      <c r="G1643" s="104" t="str">
        <f t="shared" ca="1" si="1550"/>
        <v/>
      </c>
      <c r="H1643" s="124" t="str">
        <f t="shared" ca="1" si="1685"/>
        <v/>
      </c>
      <c r="I1643" s="128"/>
      <c r="J1643" s="105" t="e">
        <f t="shared" ca="1" si="1551"/>
        <v>#NAME?</v>
      </c>
      <c r="K1643" s="105"/>
      <c r="L1643" s="105"/>
      <c r="M1643" s="107"/>
      <c r="N1643" s="107"/>
      <c r="O1643" s="105"/>
      <c r="P1643" s="106"/>
      <c r="Q1643" s="137"/>
      <c r="R1643" s="137"/>
      <c r="S1643" s="107"/>
      <c r="T1643" s="106"/>
      <c r="U1643" s="106"/>
      <c r="V1643" s="107"/>
      <c r="W1643" s="107"/>
      <c r="X1643" s="107" t="str">
        <f t="shared" si="1714"/>
        <v/>
      </c>
      <c r="Y1643" s="105" t="e">
        <f t="shared" ref="Y1643:AC1643" ca="1" si="1728">TRIM(SUBSTITUTE(SUBSTITUTE(OFFSET($Q1643,0,COLUMN()-COLUMN($AL$1)),CHAR(160)," "),_xludf.UNICHAR(8239)," "))</f>
        <v>#NAME?</v>
      </c>
      <c r="Z1643" s="105" t="e">
        <f t="shared" ca="1" si="1728"/>
        <v>#NAME?</v>
      </c>
      <c r="AA1643" s="105" t="e">
        <f t="shared" ca="1" si="1728"/>
        <v>#NAME?</v>
      </c>
      <c r="AB1643" s="105" t="e">
        <f t="shared" ca="1" si="1728"/>
        <v>#NAME?</v>
      </c>
      <c r="AC1643" s="105" t="e">
        <f t="shared" ca="1" si="1728"/>
        <v>#NAME?</v>
      </c>
      <c r="AD1643" s="107">
        <f t="shared" si="1559"/>
        <v>0</v>
      </c>
      <c r="AE1643" s="107" t="str">
        <f t="shared" si="1717"/>
        <v/>
      </c>
      <c r="AF1643" s="107">
        <f t="shared" si="1560"/>
        <v>0</v>
      </c>
      <c r="AG1643" s="107">
        <f t="shared" si="1561"/>
        <v>0</v>
      </c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</row>
    <row r="1644" spans="1:47" ht="24" customHeight="1" x14ac:dyDescent="0.3">
      <c r="A1644" s="46">
        <v>1642</v>
      </c>
      <c r="B1644" s="107"/>
      <c r="C1644" s="107"/>
      <c r="D1644" s="102" t="str">
        <f t="array" ref="D1644">IFERROR(
  LOOKUP(2, 1/((TRIM(IMS!$E$8:$E$4000)=TRIM(IMS!$E1644))*(IMS!$C$8:$C$4000&lt;IMS!$C1644)),
         IMS!$C$8:$C$4000),
"")</f>
        <v/>
      </c>
      <c r="E1644" s="107"/>
      <c r="F1644" s="107"/>
      <c r="G1644" s="104" t="str">
        <f t="shared" ca="1" si="1550"/>
        <v/>
      </c>
      <c r="H1644" s="124" t="str">
        <f t="shared" ca="1" si="1685"/>
        <v/>
      </c>
      <c r="I1644" s="128"/>
      <c r="J1644" s="105" t="e">
        <f t="shared" ca="1" si="1551"/>
        <v>#NAME?</v>
      </c>
      <c r="K1644" s="105"/>
      <c r="L1644" s="105"/>
      <c r="M1644" s="107"/>
      <c r="N1644" s="107"/>
      <c r="O1644" s="105"/>
      <c r="P1644" s="106"/>
      <c r="Q1644" s="137"/>
      <c r="R1644" s="137"/>
      <c r="S1644" s="107"/>
      <c r="T1644" s="106"/>
      <c r="U1644" s="106"/>
      <c r="V1644" s="107"/>
      <c r="W1644" s="107"/>
      <c r="X1644" s="107" t="str">
        <f t="shared" si="1714"/>
        <v/>
      </c>
      <c r="Y1644" s="105" t="e">
        <f t="shared" ref="Y1644:AC1644" ca="1" si="1729">TRIM(SUBSTITUTE(SUBSTITUTE(OFFSET($Q1644,0,COLUMN()-COLUMN($AL$1)),CHAR(160)," "),_xludf.UNICHAR(8239)," "))</f>
        <v>#NAME?</v>
      </c>
      <c r="Z1644" s="105" t="e">
        <f t="shared" ca="1" si="1729"/>
        <v>#NAME?</v>
      </c>
      <c r="AA1644" s="105" t="e">
        <f t="shared" ca="1" si="1729"/>
        <v>#NAME?</v>
      </c>
      <c r="AB1644" s="105" t="e">
        <f t="shared" ca="1" si="1729"/>
        <v>#NAME?</v>
      </c>
      <c r="AC1644" s="105" t="e">
        <f t="shared" ca="1" si="1729"/>
        <v>#NAME?</v>
      </c>
      <c r="AD1644" s="107">
        <f t="shared" si="1559"/>
        <v>0</v>
      </c>
      <c r="AE1644" s="107" t="str">
        <f t="shared" si="1717"/>
        <v/>
      </c>
      <c r="AF1644" s="107">
        <f t="shared" si="1560"/>
        <v>0</v>
      </c>
      <c r="AG1644" s="107">
        <f t="shared" si="1561"/>
        <v>0</v>
      </c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</row>
    <row r="1645" spans="1:47" ht="24" customHeight="1" x14ac:dyDescent="0.3">
      <c r="A1645" s="46">
        <v>1643</v>
      </c>
      <c r="B1645" s="107"/>
      <c r="C1645" s="107"/>
      <c r="D1645" s="102" t="str">
        <f t="array" ref="D1645">IFERROR(
  LOOKUP(2, 1/((TRIM(IMS!$E$8:$E$4000)=TRIM(IMS!$E1645))*(IMS!$C$8:$C$4000&lt;IMS!$C1645)),
         IMS!$C$8:$C$4000),
"")</f>
        <v/>
      </c>
      <c r="E1645" s="107"/>
      <c r="F1645" s="107"/>
      <c r="G1645" s="104" t="str">
        <f t="shared" ca="1" si="1550"/>
        <v/>
      </c>
      <c r="H1645" s="124" t="str">
        <f t="shared" ca="1" si="1685"/>
        <v/>
      </c>
      <c r="I1645" s="128"/>
      <c r="J1645" s="105" t="e">
        <f t="shared" ca="1" si="1551"/>
        <v>#NAME?</v>
      </c>
      <c r="K1645" s="105"/>
      <c r="L1645" s="105"/>
      <c r="M1645" s="107"/>
      <c r="N1645" s="107"/>
      <c r="O1645" s="105"/>
      <c r="P1645" s="106"/>
      <c r="Q1645" s="137"/>
      <c r="R1645" s="137"/>
      <c r="S1645" s="107"/>
      <c r="T1645" s="106"/>
      <c r="U1645" s="106"/>
      <c r="V1645" s="107"/>
      <c r="W1645" s="107"/>
      <c r="X1645" s="107" t="str">
        <f t="shared" si="1714"/>
        <v/>
      </c>
      <c r="Y1645" s="105" t="e">
        <f t="shared" ref="Y1645:AC1645" ca="1" si="1730">TRIM(SUBSTITUTE(SUBSTITUTE(OFFSET($Q1645,0,COLUMN()-COLUMN($AL$1)),CHAR(160)," "),_xludf.UNICHAR(8239)," "))</f>
        <v>#NAME?</v>
      </c>
      <c r="Z1645" s="105" t="e">
        <f t="shared" ca="1" si="1730"/>
        <v>#NAME?</v>
      </c>
      <c r="AA1645" s="105" t="e">
        <f t="shared" ca="1" si="1730"/>
        <v>#NAME?</v>
      </c>
      <c r="AB1645" s="105" t="e">
        <f t="shared" ca="1" si="1730"/>
        <v>#NAME?</v>
      </c>
      <c r="AC1645" s="105" t="e">
        <f t="shared" ca="1" si="1730"/>
        <v>#NAME?</v>
      </c>
      <c r="AD1645" s="107">
        <f t="shared" si="1559"/>
        <v>0</v>
      </c>
      <c r="AE1645" s="107" t="str">
        <f t="shared" si="1717"/>
        <v/>
      </c>
      <c r="AF1645" s="107">
        <f t="shared" si="1560"/>
        <v>0</v>
      </c>
      <c r="AG1645" s="107">
        <f t="shared" si="1561"/>
        <v>0</v>
      </c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</row>
    <row r="1646" spans="1:47" ht="24" customHeight="1" x14ac:dyDescent="0.3">
      <c r="A1646" s="46">
        <v>1644</v>
      </c>
      <c r="B1646" s="107"/>
      <c r="C1646" s="107"/>
      <c r="D1646" s="102" t="str">
        <f t="array" ref="D1646">IFERROR(
  LOOKUP(2, 1/((TRIM(IMS!$E$8:$E$4000)=TRIM(IMS!$E1646))*(IMS!$C$8:$C$4000&lt;IMS!$C1646)),
         IMS!$C$8:$C$4000),
"")</f>
        <v/>
      </c>
      <c r="E1646" s="107"/>
      <c r="F1646" s="107"/>
      <c r="G1646" s="104" t="str">
        <f t="shared" ca="1" si="1550"/>
        <v/>
      </c>
      <c r="H1646" s="124" t="str">
        <f t="shared" ca="1" si="1685"/>
        <v/>
      </c>
      <c r="I1646" s="128"/>
      <c r="J1646" s="105" t="e">
        <f t="shared" ca="1" si="1551"/>
        <v>#NAME?</v>
      </c>
      <c r="K1646" s="105"/>
      <c r="L1646" s="105"/>
      <c r="M1646" s="107"/>
      <c r="N1646" s="107"/>
      <c r="O1646" s="105"/>
      <c r="P1646" s="106"/>
      <c r="Q1646" s="137"/>
      <c r="R1646" s="137"/>
      <c r="S1646" s="107"/>
      <c r="T1646" s="106"/>
      <c r="U1646" s="106"/>
      <c r="V1646" s="107"/>
      <c r="W1646" s="107"/>
      <c r="X1646" s="107" t="str">
        <f t="shared" si="1714"/>
        <v/>
      </c>
      <c r="Y1646" s="105" t="e">
        <f t="shared" ref="Y1646:AC1646" ca="1" si="1731">TRIM(SUBSTITUTE(SUBSTITUTE(OFFSET($Q1646,0,COLUMN()-COLUMN($AL$1)),CHAR(160)," "),_xludf.UNICHAR(8239)," "))</f>
        <v>#NAME?</v>
      </c>
      <c r="Z1646" s="105" t="e">
        <f t="shared" ca="1" si="1731"/>
        <v>#NAME?</v>
      </c>
      <c r="AA1646" s="105" t="e">
        <f t="shared" ca="1" si="1731"/>
        <v>#NAME?</v>
      </c>
      <c r="AB1646" s="105" t="e">
        <f t="shared" ca="1" si="1731"/>
        <v>#NAME?</v>
      </c>
      <c r="AC1646" s="105" t="e">
        <f t="shared" ca="1" si="1731"/>
        <v>#NAME?</v>
      </c>
      <c r="AD1646" s="107">
        <f t="shared" si="1559"/>
        <v>0</v>
      </c>
      <c r="AE1646" s="107" t="str">
        <f t="shared" si="1717"/>
        <v/>
      </c>
      <c r="AF1646" s="107">
        <f t="shared" si="1560"/>
        <v>0</v>
      </c>
      <c r="AG1646" s="107">
        <f t="shared" si="1561"/>
        <v>0</v>
      </c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</row>
    <row r="1647" spans="1:47" ht="24" customHeight="1" x14ac:dyDescent="0.3">
      <c r="A1647" s="46">
        <v>1645</v>
      </c>
      <c r="B1647" s="107"/>
      <c r="C1647" s="107"/>
      <c r="D1647" s="102" t="str">
        <f t="array" ref="D1647">IFERROR(
  LOOKUP(2, 1/((TRIM(IMS!$E$8:$E$4000)=TRIM(IMS!$E1647))*(IMS!$C$8:$C$4000&lt;IMS!$C1647)),
         IMS!$C$8:$C$4000),
"")</f>
        <v/>
      </c>
      <c r="E1647" s="107"/>
      <c r="F1647" s="107"/>
      <c r="G1647" s="104" t="str">
        <f t="shared" ca="1" si="1550"/>
        <v/>
      </c>
      <c r="H1647" s="124" t="str">
        <f t="shared" ca="1" si="1685"/>
        <v/>
      </c>
      <c r="I1647" s="128"/>
      <c r="J1647" s="105" t="e">
        <f t="shared" ca="1" si="1551"/>
        <v>#NAME?</v>
      </c>
      <c r="K1647" s="105"/>
      <c r="L1647" s="105"/>
      <c r="M1647" s="107"/>
      <c r="N1647" s="107"/>
      <c r="O1647" s="105"/>
      <c r="P1647" s="106"/>
      <c r="Q1647" s="137"/>
      <c r="R1647" s="137"/>
      <c r="S1647" s="107"/>
      <c r="T1647" s="106"/>
      <c r="U1647" s="106"/>
      <c r="V1647" s="107"/>
      <c r="W1647" s="107"/>
      <c r="X1647" s="107" t="str">
        <f t="shared" si="1714"/>
        <v/>
      </c>
      <c r="Y1647" s="105" t="e">
        <f t="shared" ref="Y1647:AC1647" ca="1" si="1732">TRIM(SUBSTITUTE(SUBSTITUTE(OFFSET($Q1647,0,COLUMN()-COLUMN($AL$1)),CHAR(160)," "),_xludf.UNICHAR(8239)," "))</f>
        <v>#NAME?</v>
      </c>
      <c r="Z1647" s="105" t="e">
        <f t="shared" ca="1" si="1732"/>
        <v>#NAME?</v>
      </c>
      <c r="AA1647" s="105" t="e">
        <f t="shared" ca="1" si="1732"/>
        <v>#NAME?</v>
      </c>
      <c r="AB1647" s="105" t="e">
        <f t="shared" ca="1" si="1732"/>
        <v>#NAME?</v>
      </c>
      <c r="AC1647" s="105" t="e">
        <f t="shared" ca="1" si="1732"/>
        <v>#NAME?</v>
      </c>
      <c r="AD1647" s="107">
        <f t="shared" si="1559"/>
        <v>0</v>
      </c>
      <c r="AE1647" s="107" t="str">
        <f t="shared" si="1717"/>
        <v/>
      </c>
      <c r="AF1647" s="107">
        <f t="shared" si="1560"/>
        <v>0</v>
      </c>
      <c r="AG1647" s="107">
        <f t="shared" si="1561"/>
        <v>0</v>
      </c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</row>
    <row r="1648" spans="1:47" ht="24" customHeight="1" x14ac:dyDescent="0.3">
      <c r="A1648" s="46">
        <v>1646</v>
      </c>
      <c r="B1648" s="107"/>
      <c r="C1648" s="107"/>
      <c r="D1648" s="102" t="str">
        <f t="array" ref="D1648">IFERROR(
  LOOKUP(2, 1/((TRIM(IMS!$E$8:$E$4000)=TRIM(IMS!$E1648))*(IMS!$C$8:$C$4000&lt;IMS!$C1648)),
         IMS!$C$8:$C$4000),
"")</f>
        <v/>
      </c>
      <c r="E1648" s="107"/>
      <c r="F1648" s="107"/>
      <c r="G1648" s="104" t="str">
        <f t="shared" ca="1" si="1550"/>
        <v/>
      </c>
      <c r="H1648" s="124" t="str">
        <f t="shared" ca="1" si="1685"/>
        <v/>
      </c>
      <c r="I1648" s="128"/>
      <c r="J1648" s="105" t="e">
        <f t="shared" ca="1" si="1551"/>
        <v>#NAME?</v>
      </c>
      <c r="K1648" s="105"/>
      <c r="L1648" s="105"/>
      <c r="M1648" s="107"/>
      <c r="N1648" s="107"/>
      <c r="O1648" s="105"/>
      <c r="P1648" s="106"/>
      <c r="Q1648" s="137"/>
      <c r="R1648" s="137"/>
      <c r="S1648" s="107"/>
      <c r="T1648" s="106"/>
      <c r="U1648" s="106"/>
      <c r="V1648" s="107"/>
      <c r="W1648" s="107"/>
      <c r="X1648" s="107" t="str">
        <f t="shared" si="1714"/>
        <v/>
      </c>
      <c r="Y1648" s="105" t="e">
        <f t="shared" ref="Y1648:AC1648" ca="1" si="1733">TRIM(SUBSTITUTE(SUBSTITUTE(OFFSET($Q1648,0,COLUMN()-COLUMN($AL$1)),CHAR(160)," "),_xludf.UNICHAR(8239)," "))</f>
        <v>#NAME?</v>
      </c>
      <c r="Z1648" s="105" t="e">
        <f t="shared" ca="1" si="1733"/>
        <v>#NAME?</v>
      </c>
      <c r="AA1648" s="105" t="e">
        <f t="shared" ca="1" si="1733"/>
        <v>#NAME?</v>
      </c>
      <c r="AB1648" s="105" t="e">
        <f t="shared" ca="1" si="1733"/>
        <v>#NAME?</v>
      </c>
      <c r="AC1648" s="105" t="e">
        <f t="shared" ca="1" si="1733"/>
        <v>#NAME?</v>
      </c>
      <c r="AD1648" s="107">
        <f t="shared" si="1559"/>
        <v>0</v>
      </c>
      <c r="AE1648" s="107" t="str">
        <f t="shared" si="1717"/>
        <v/>
      </c>
      <c r="AF1648" s="107">
        <f t="shared" si="1560"/>
        <v>0</v>
      </c>
      <c r="AG1648" s="107">
        <f t="shared" si="1561"/>
        <v>0</v>
      </c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</row>
    <row r="1649" spans="1:47" ht="24" customHeight="1" x14ac:dyDescent="0.3">
      <c r="A1649" s="46">
        <v>1647</v>
      </c>
      <c r="B1649" s="107"/>
      <c r="C1649" s="107"/>
      <c r="D1649" s="102" t="str">
        <f t="array" ref="D1649">IFERROR(
  LOOKUP(2, 1/((TRIM(IMS!$E$8:$E$4000)=TRIM(IMS!$E1649))*(IMS!$C$8:$C$4000&lt;IMS!$C1649)),
         IMS!$C$8:$C$4000),
"")</f>
        <v/>
      </c>
      <c r="E1649" s="107"/>
      <c r="F1649" s="107"/>
      <c r="G1649" s="104" t="str">
        <f t="shared" ca="1" si="1550"/>
        <v/>
      </c>
      <c r="H1649" s="124" t="str">
        <f t="shared" ca="1" si="1685"/>
        <v/>
      </c>
      <c r="I1649" s="128"/>
      <c r="J1649" s="105" t="e">
        <f t="shared" ca="1" si="1551"/>
        <v>#NAME?</v>
      </c>
      <c r="K1649" s="105"/>
      <c r="L1649" s="105"/>
      <c r="M1649" s="107"/>
      <c r="N1649" s="107"/>
      <c r="O1649" s="105"/>
      <c r="P1649" s="106"/>
      <c r="Q1649" s="137"/>
      <c r="R1649" s="137"/>
      <c r="S1649" s="107"/>
      <c r="T1649" s="106"/>
      <c r="U1649" s="106"/>
      <c r="V1649" s="107"/>
      <c r="W1649" s="107"/>
      <c r="X1649" s="107" t="str">
        <f t="shared" si="1714"/>
        <v/>
      </c>
      <c r="Y1649" s="105" t="e">
        <f t="shared" ref="Y1649:AC1649" ca="1" si="1734">TRIM(SUBSTITUTE(SUBSTITUTE(OFFSET($Q1649,0,COLUMN()-COLUMN($AL$1)),CHAR(160)," "),_xludf.UNICHAR(8239)," "))</f>
        <v>#NAME?</v>
      </c>
      <c r="Z1649" s="105" t="e">
        <f t="shared" ca="1" si="1734"/>
        <v>#NAME?</v>
      </c>
      <c r="AA1649" s="105" t="e">
        <f t="shared" ca="1" si="1734"/>
        <v>#NAME?</v>
      </c>
      <c r="AB1649" s="105" t="e">
        <f t="shared" ca="1" si="1734"/>
        <v>#NAME?</v>
      </c>
      <c r="AC1649" s="105" t="e">
        <f t="shared" ca="1" si="1734"/>
        <v>#NAME?</v>
      </c>
      <c r="AD1649" s="107">
        <f t="shared" si="1559"/>
        <v>0</v>
      </c>
      <c r="AE1649" s="107" t="str">
        <f t="shared" si="1717"/>
        <v/>
      </c>
      <c r="AF1649" s="107">
        <f t="shared" si="1560"/>
        <v>0</v>
      </c>
      <c r="AG1649" s="107">
        <f t="shared" si="1561"/>
        <v>0</v>
      </c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</row>
    <row r="1650" spans="1:47" ht="24" customHeight="1" x14ac:dyDescent="0.3">
      <c r="A1650" s="46">
        <v>1648</v>
      </c>
      <c r="B1650" s="107"/>
      <c r="C1650" s="107"/>
      <c r="D1650" s="102" t="str">
        <f t="array" ref="D1650">IFERROR(
  LOOKUP(2, 1/((TRIM(IMS!$E$8:$E$4000)=TRIM(IMS!$E1650))*(IMS!$C$8:$C$4000&lt;IMS!$C1650)),
         IMS!$C$8:$C$4000),
"")</f>
        <v/>
      </c>
      <c r="E1650" s="107"/>
      <c r="F1650" s="107"/>
      <c r="G1650" s="104" t="str">
        <f t="shared" ca="1" si="1550"/>
        <v/>
      </c>
      <c r="H1650" s="124" t="str">
        <f t="shared" ca="1" si="1685"/>
        <v/>
      </c>
      <c r="I1650" s="128"/>
      <c r="J1650" s="105" t="e">
        <f t="shared" ca="1" si="1551"/>
        <v>#NAME?</v>
      </c>
      <c r="K1650" s="105"/>
      <c r="L1650" s="105"/>
      <c r="M1650" s="107"/>
      <c r="N1650" s="107"/>
      <c r="O1650" s="105"/>
      <c r="P1650" s="106"/>
      <c r="Q1650" s="137"/>
      <c r="R1650" s="137"/>
      <c r="S1650" s="107"/>
      <c r="T1650" s="106"/>
      <c r="U1650" s="106"/>
      <c r="V1650" s="107"/>
      <c r="W1650" s="107"/>
      <c r="X1650" s="107" t="str">
        <f t="shared" si="1714"/>
        <v/>
      </c>
      <c r="Y1650" s="105" t="e">
        <f t="shared" ref="Y1650:AC1650" ca="1" si="1735">TRIM(SUBSTITUTE(SUBSTITUTE(OFFSET($Q1650,0,COLUMN()-COLUMN($AL$1)),CHAR(160)," "),_xludf.UNICHAR(8239)," "))</f>
        <v>#NAME?</v>
      </c>
      <c r="Z1650" s="105" t="e">
        <f t="shared" ca="1" si="1735"/>
        <v>#NAME?</v>
      </c>
      <c r="AA1650" s="105" t="e">
        <f t="shared" ca="1" si="1735"/>
        <v>#NAME?</v>
      </c>
      <c r="AB1650" s="105" t="e">
        <f t="shared" ca="1" si="1735"/>
        <v>#NAME?</v>
      </c>
      <c r="AC1650" s="105" t="e">
        <f t="shared" ca="1" si="1735"/>
        <v>#NAME?</v>
      </c>
      <c r="AD1650" s="107">
        <f t="shared" si="1559"/>
        <v>0</v>
      </c>
      <c r="AE1650" s="107" t="str">
        <f t="shared" si="1717"/>
        <v/>
      </c>
      <c r="AF1650" s="107">
        <f t="shared" si="1560"/>
        <v>0</v>
      </c>
      <c r="AG1650" s="107">
        <f t="shared" si="1561"/>
        <v>0</v>
      </c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</row>
    <row r="1651" spans="1:47" ht="24" customHeight="1" x14ac:dyDescent="0.3">
      <c r="A1651" s="46">
        <v>1649</v>
      </c>
      <c r="B1651" s="107"/>
      <c r="C1651" s="107"/>
      <c r="D1651" s="102" t="str">
        <f t="array" ref="D1651">IFERROR(
  LOOKUP(2, 1/((TRIM(IMS!$E$8:$E$4000)=TRIM(IMS!$E1651))*(IMS!$C$8:$C$4000&lt;IMS!$C1651)),
         IMS!$C$8:$C$4000),
"")</f>
        <v/>
      </c>
      <c r="E1651" s="107"/>
      <c r="F1651" s="107"/>
      <c r="G1651" s="104" t="str">
        <f t="shared" ca="1" si="1550"/>
        <v/>
      </c>
      <c r="H1651" s="124" t="str">
        <f t="shared" ca="1" si="1685"/>
        <v/>
      </c>
      <c r="I1651" s="128"/>
      <c r="J1651" s="105" t="e">
        <f t="shared" ca="1" si="1551"/>
        <v>#NAME?</v>
      </c>
      <c r="K1651" s="105"/>
      <c r="L1651" s="105"/>
      <c r="M1651" s="107"/>
      <c r="N1651" s="107"/>
      <c r="O1651" s="105"/>
      <c r="P1651" s="106"/>
      <c r="Q1651" s="137"/>
      <c r="R1651" s="137"/>
      <c r="S1651" s="107"/>
      <c r="T1651" s="106"/>
      <c r="U1651" s="106"/>
      <c r="V1651" s="107"/>
      <c r="W1651" s="107"/>
      <c r="X1651" s="107" t="str">
        <f t="shared" si="1714"/>
        <v/>
      </c>
      <c r="Y1651" s="105" t="e">
        <f t="shared" ref="Y1651:AC1651" ca="1" si="1736">TRIM(SUBSTITUTE(SUBSTITUTE(OFFSET($Q1651,0,COLUMN()-COLUMN($AL$1)),CHAR(160)," "),_xludf.UNICHAR(8239)," "))</f>
        <v>#NAME?</v>
      </c>
      <c r="Z1651" s="105" t="e">
        <f t="shared" ca="1" si="1736"/>
        <v>#NAME?</v>
      </c>
      <c r="AA1651" s="105" t="e">
        <f t="shared" ca="1" si="1736"/>
        <v>#NAME?</v>
      </c>
      <c r="AB1651" s="105" t="e">
        <f t="shared" ca="1" si="1736"/>
        <v>#NAME?</v>
      </c>
      <c r="AC1651" s="105" t="e">
        <f t="shared" ca="1" si="1736"/>
        <v>#NAME?</v>
      </c>
      <c r="AD1651" s="107">
        <f t="shared" si="1559"/>
        <v>0</v>
      </c>
      <c r="AE1651" s="107" t="str">
        <f t="shared" si="1717"/>
        <v/>
      </c>
      <c r="AF1651" s="107">
        <f t="shared" si="1560"/>
        <v>0</v>
      </c>
      <c r="AG1651" s="107">
        <f t="shared" si="1561"/>
        <v>0</v>
      </c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</row>
    <row r="1652" spans="1:47" ht="24" customHeight="1" x14ac:dyDescent="0.3">
      <c r="A1652" s="46">
        <v>1650</v>
      </c>
      <c r="B1652" s="107"/>
      <c r="C1652" s="107"/>
      <c r="D1652" s="102" t="str">
        <f t="array" ref="D1652">IFERROR(
  LOOKUP(2, 1/((TRIM(IMS!$E$8:$E$4000)=TRIM(IMS!$E1652))*(IMS!$C$8:$C$4000&lt;IMS!$C1652)),
         IMS!$C$8:$C$4000),
"")</f>
        <v/>
      </c>
      <c r="E1652" s="107"/>
      <c r="F1652" s="107"/>
      <c r="G1652" s="104" t="str">
        <f t="shared" ca="1" si="1550"/>
        <v/>
      </c>
      <c r="H1652" s="124" t="str">
        <f t="shared" ca="1" si="1685"/>
        <v/>
      </c>
      <c r="I1652" s="128"/>
      <c r="J1652" s="105" t="e">
        <f t="shared" ca="1" si="1551"/>
        <v>#NAME?</v>
      </c>
      <c r="K1652" s="105"/>
      <c r="L1652" s="105"/>
      <c r="M1652" s="107"/>
      <c r="N1652" s="107"/>
      <c r="O1652" s="105"/>
      <c r="P1652" s="106"/>
      <c r="Q1652" s="137"/>
      <c r="R1652" s="137"/>
      <c r="S1652" s="107"/>
      <c r="T1652" s="106"/>
      <c r="U1652" s="106"/>
      <c r="V1652" s="107"/>
      <c r="W1652" s="107"/>
      <c r="X1652" s="107" t="str">
        <f t="shared" si="1714"/>
        <v/>
      </c>
      <c r="Y1652" s="105" t="e">
        <f t="shared" ref="Y1652:AC1652" ca="1" si="1737">TRIM(SUBSTITUTE(SUBSTITUTE(OFFSET($Q1652,0,COLUMN()-COLUMN($AL$1)),CHAR(160)," "),_xludf.UNICHAR(8239)," "))</f>
        <v>#NAME?</v>
      </c>
      <c r="Z1652" s="105" t="e">
        <f t="shared" ca="1" si="1737"/>
        <v>#NAME?</v>
      </c>
      <c r="AA1652" s="105" t="e">
        <f t="shared" ca="1" si="1737"/>
        <v>#NAME?</v>
      </c>
      <c r="AB1652" s="105" t="e">
        <f t="shared" ca="1" si="1737"/>
        <v>#NAME?</v>
      </c>
      <c r="AC1652" s="105" t="e">
        <f t="shared" ca="1" si="1737"/>
        <v>#NAME?</v>
      </c>
      <c r="AD1652" s="107">
        <f t="shared" si="1559"/>
        <v>0</v>
      </c>
      <c r="AE1652" s="107" t="str">
        <f t="shared" si="1717"/>
        <v/>
      </c>
      <c r="AF1652" s="107">
        <f t="shared" si="1560"/>
        <v>0</v>
      </c>
      <c r="AG1652" s="107">
        <f t="shared" si="1561"/>
        <v>0</v>
      </c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</row>
    <row r="1653" spans="1:47" ht="24" customHeight="1" x14ac:dyDescent="0.3">
      <c r="A1653" s="46">
        <v>1651</v>
      </c>
      <c r="B1653" s="107"/>
      <c r="C1653" s="107"/>
      <c r="D1653" s="102" t="str">
        <f t="array" ref="D1653">IFERROR(
  LOOKUP(2, 1/((TRIM(IMS!$E$8:$E$4000)=TRIM(IMS!$E1653))*(IMS!$C$8:$C$4000&lt;IMS!$C1653)),
         IMS!$C$8:$C$4000),
"")</f>
        <v/>
      </c>
      <c r="E1653" s="107"/>
      <c r="F1653" s="107"/>
      <c r="G1653" s="104" t="str">
        <f t="shared" ca="1" si="1550"/>
        <v/>
      </c>
      <c r="H1653" s="124" t="str">
        <f t="shared" ca="1" si="1685"/>
        <v/>
      </c>
      <c r="I1653" s="128"/>
      <c r="J1653" s="105" t="e">
        <f t="shared" ca="1" si="1551"/>
        <v>#NAME?</v>
      </c>
      <c r="K1653" s="105"/>
      <c r="L1653" s="105"/>
      <c r="M1653" s="107"/>
      <c r="N1653" s="107"/>
      <c r="O1653" s="105"/>
      <c r="P1653" s="106"/>
      <c r="Q1653" s="137"/>
      <c r="R1653" s="137"/>
      <c r="S1653" s="107"/>
      <c r="T1653" s="106"/>
      <c r="U1653" s="106"/>
      <c r="V1653" s="107"/>
      <c r="W1653" s="107"/>
      <c r="X1653" s="107" t="str">
        <f t="shared" si="1714"/>
        <v/>
      </c>
      <c r="Y1653" s="105" t="e">
        <f t="shared" ref="Y1653:AC1653" ca="1" si="1738">TRIM(SUBSTITUTE(SUBSTITUTE(OFFSET($Q1653,0,COLUMN()-COLUMN($AL$1)),CHAR(160)," "),_xludf.UNICHAR(8239)," "))</f>
        <v>#NAME?</v>
      </c>
      <c r="Z1653" s="105" t="e">
        <f t="shared" ca="1" si="1738"/>
        <v>#NAME?</v>
      </c>
      <c r="AA1653" s="105" t="e">
        <f t="shared" ca="1" si="1738"/>
        <v>#NAME?</v>
      </c>
      <c r="AB1653" s="105" t="e">
        <f t="shared" ca="1" si="1738"/>
        <v>#NAME?</v>
      </c>
      <c r="AC1653" s="105" t="e">
        <f t="shared" ca="1" si="1738"/>
        <v>#NAME?</v>
      </c>
      <c r="AD1653" s="107">
        <f t="shared" si="1559"/>
        <v>0</v>
      </c>
      <c r="AE1653" s="107" t="str">
        <f t="shared" si="1717"/>
        <v/>
      </c>
      <c r="AF1653" s="107">
        <f t="shared" si="1560"/>
        <v>0</v>
      </c>
      <c r="AG1653" s="107">
        <f t="shared" si="1561"/>
        <v>0</v>
      </c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</row>
    <row r="1654" spans="1:47" ht="24" customHeight="1" x14ac:dyDescent="0.3">
      <c r="A1654" s="46">
        <v>1652</v>
      </c>
      <c r="B1654" s="107"/>
      <c r="C1654" s="107"/>
      <c r="D1654" s="102" t="str">
        <f t="array" ref="D1654">IFERROR(
  LOOKUP(2, 1/((TRIM(IMS!$E$8:$E$4000)=TRIM(IMS!$E1654))*(IMS!$C$8:$C$4000&lt;IMS!$C1654)),
         IMS!$C$8:$C$4000),
"")</f>
        <v/>
      </c>
      <c r="E1654" s="107"/>
      <c r="F1654" s="107"/>
      <c r="G1654" s="104" t="str">
        <f t="shared" ref="G1654:G1908" ca="1" si="1739">IF(F1654="","",DATEDIF(F1654,TODAY(),"Y"))</f>
        <v/>
      </c>
      <c r="H1654" s="124" t="str">
        <f t="shared" ca="1" si="1685"/>
        <v/>
      </c>
      <c r="I1654" s="128"/>
      <c r="J1654" s="105" t="e">
        <f t="shared" ref="J1654:J1908" ca="1" si="1740">IF(OR(LOWER(TRIM(SUBSTITUTE(SUBSTITUTE($I1654,CHAR(160)," "),_xludf.UNICHAR(8239)," ")))="male",
LOWER(TRIM(SUBSTITUTE(SUBSTITUTE($I1654,CHAR(160)," "),_xludf.UNICHAR(8239)," ")))="m",
LOWER(TRIM(SUBSTITUTE(SUBSTITUTE($I1654,CHAR(160)," "),_xludf.UNICHAR(8239)," ")))="males"),
"male",
IF(OR(LOWER(TRIM(SUBSTITUTE(SUBSTITUTE($I1654,CHAR(160)," "),_xludf.UNICHAR(8239)," ")))="female",
LOWER(TRIM(SUBSTITUTE(SUBSTITUTE($I1654,CHAR(160)," "),_xludf.UNICHAR(8239)," ")))="f",
LOWER(TRIM(SUBSTITUTE(SUBSTITUTE($I1654,CHAR(160)," "),_xludf.UNICHAR(8239)," ")))="females"),
"female",
""))</f>
        <v>#NAME?</v>
      </c>
      <c r="K1654" s="105"/>
      <c r="L1654" s="105"/>
      <c r="M1654" s="107"/>
      <c r="N1654" s="107"/>
      <c r="O1654" s="105"/>
      <c r="P1654" s="106"/>
      <c r="Q1654" s="137"/>
      <c r="R1654" s="137"/>
      <c r="S1654" s="107"/>
      <c r="T1654" s="106"/>
      <c r="U1654" s="106"/>
      <c r="V1654" s="107"/>
      <c r="W1654" s="107"/>
      <c r="X1654" s="107" t="str">
        <f t="shared" si="1714"/>
        <v/>
      </c>
      <c r="Y1654" s="105" t="e">
        <f t="shared" ref="Y1654:AC1654" ca="1" si="1741">TRIM(SUBSTITUTE(SUBSTITUTE(OFFSET($Q1654,0,COLUMN()-COLUMN($AL$1)),CHAR(160)," "),_xludf.UNICHAR(8239)," "))</f>
        <v>#NAME?</v>
      </c>
      <c r="Z1654" s="105" t="e">
        <f t="shared" ca="1" si="1741"/>
        <v>#NAME?</v>
      </c>
      <c r="AA1654" s="105" t="e">
        <f t="shared" ca="1" si="1741"/>
        <v>#NAME?</v>
      </c>
      <c r="AB1654" s="105" t="e">
        <f t="shared" ca="1" si="1741"/>
        <v>#NAME?</v>
      </c>
      <c r="AC1654" s="105" t="e">
        <f t="shared" ca="1" si="1741"/>
        <v>#NAME?</v>
      </c>
      <c r="AD1654" s="107">
        <f t="shared" si="1559"/>
        <v>0</v>
      </c>
      <c r="AE1654" s="107" t="str">
        <f t="shared" si="1717"/>
        <v/>
      </c>
      <c r="AF1654" s="107">
        <f t="shared" si="1560"/>
        <v>0</v>
      </c>
      <c r="AG1654" s="107">
        <f t="shared" si="1561"/>
        <v>0</v>
      </c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</row>
    <row r="1655" spans="1:47" ht="24" customHeight="1" x14ac:dyDescent="0.3">
      <c r="A1655" s="46">
        <v>1653</v>
      </c>
      <c r="B1655" s="107"/>
      <c r="C1655" s="107"/>
      <c r="D1655" s="102" t="str">
        <f t="array" ref="D1655">IFERROR(
  LOOKUP(2, 1/((TRIM(IMS!$E$8:$E$4000)=TRIM(IMS!$E1655))*(IMS!$C$8:$C$4000&lt;IMS!$C1655)),
         IMS!$C$8:$C$4000),
"")</f>
        <v/>
      </c>
      <c r="E1655" s="107"/>
      <c r="F1655" s="107"/>
      <c r="G1655" s="104" t="str">
        <f t="shared" ca="1" si="1739"/>
        <v/>
      </c>
      <c r="H1655" s="124" t="str">
        <f t="shared" ca="1" si="1685"/>
        <v/>
      </c>
      <c r="I1655" s="128"/>
      <c r="J1655" s="105" t="e">
        <f t="shared" ca="1" si="1740"/>
        <v>#NAME?</v>
      </c>
      <c r="K1655" s="105"/>
      <c r="L1655" s="105"/>
      <c r="M1655" s="107"/>
      <c r="N1655" s="107"/>
      <c r="O1655" s="105"/>
      <c r="P1655" s="106"/>
      <c r="Q1655" s="137"/>
      <c r="R1655" s="137"/>
      <c r="S1655" s="107"/>
      <c r="T1655" s="106"/>
      <c r="U1655" s="106"/>
      <c r="V1655" s="107"/>
      <c r="W1655" s="107"/>
      <c r="X1655" s="107" t="str">
        <f t="shared" si="1714"/>
        <v/>
      </c>
      <c r="Y1655" s="105" t="e">
        <f t="shared" ref="Y1655:AC1655" ca="1" si="1742">TRIM(SUBSTITUTE(SUBSTITUTE(OFFSET($Q1655,0,COLUMN()-COLUMN($AL$1)),CHAR(160)," "),_xludf.UNICHAR(8239)," "))</f>
        <v>#NAME?</v>
      </c>
      <c r="Z1655" s="105" t="e">
        <f t="shared" ca="1" si="1742"/>
        <v>#NAME?</v>
      </c>
      <c r="AA1655" s="105" t="e">
        <f t="shared" ca="1" si="1742"/>
        <v>#NAME?</v>
      </c>
      <c r="AB1655" s="105" t="e">
        <f t="shared" ca="1" si="1742"/>
        <v>#NAME?</v>
      </c>
      <c r="AC1655" s="105" t="e">
        <f t="shared" ca="1" si="1742"/>
        <v>#NAME?</v>
      </c>
      <c r="AD1655" s="107">
        <f t="shared" si="1559"/>
        <v>0</v>
      </c>
      <c r="AE1655" s="107" t="str">
        <f t="shared" si="1717"/>
        <v/>
      </c>
      <c r="AF1655" s="107">
        <f t="shared" si="1560"/>
        <v>0</v>
      </c>
      <c r="AG1655" s="107">
        <f t="shared" si="1561"/>
        <v>0</v>
      </c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</row>
    <row r="1656" spans="1:47" ht="24" customHeight="1" x14ac:dyDescent="0.3">
      <c r="A1656" s="46">
        <v>1654</v>
      </c>
      <c r="B1656" s="107"/>
      <c r="C1656" s="107"/>
      <c r="D1656" s="102" t="str">
        <f t="array" ref="D1656">IFERROR(
  LOOKUP(2, 1/((TRIM(IMS!$E$8:$E$4000)=TRIM(IMS!$E1656))*(IMS!$C$8:$C$4000&lt;IMS!$C1656)),
         IMS!$C$8:$C$4000),
"")</f>
        <v/>
      </c>
      <c r="E1656" s="107"/>
      <c r="F1656" s="107"/>
      <c r="G1656" s="104" t="str">
        <f t="shared" ca="1" si="1739"/>
        <v/>
      </c>
      <c r="H1656" s="124" t="str">
        <f t="shared" ca="1" si="1685"/>
        <v/>
      </c>
      <c r="I1656" s="128"/>
      <c r="J1656" s="105" t="e">
        <f t="shared" ca="1" si="1740"/>
        <v>#NAME?</v>
      </c>
      <c r="K1656" s="105"/>
      <c r="L1656" s="105"/>
      <c r="M1656" s="107"/>
      <c r="N1656" s="107"/>
      <c r="O1656" s="105"/>
      <c r="P1656" s="106"/>
      <c r="Q1656" s="137"/>
      <c r="R1656" s="137"/>
      <c r="S1656" s="107"/>
      <c r="T1656" s="106"/>
      <c r="U1656" s="106"/>
      <c r="V1656" s="107"/>
      <c r="W1656" s="107"/>
      <c r="X1656" s="107" t="str">
        <f t="shared" si="1714"/>
        <v/>
      </c>
      <c r="Y1656" s="105" t="e">
        <f t="shared" ref="Y1656:AC1656" ca="1" si="1743">TRIM(SUBSTITUTE(SUBSTITUTE(OFFSET($Q1656,0,COLUMN()-COLUMN($AL$1)),CHAR(160)," "),_xludf.UNICHAR(8239)," "))</f>
        <v>#NAME?</v>
      </c>
      <c r="Z1656" s="105" t="e">
        <f t="shared" ca="1" si="1743"/>
        <v>#NAME?</v>
      </c>
      <c r="AA1656" s="105" t="e">
        <f t="shared" ca="1" si="1743"/>
        <v>#NAME?</v>
      </c>
      <c r="AB1656" s="105" t="e">
        <f t="shared" ca="1" si="1743"/>
        <v>#NAME?</v>
      </c>
      <c r="AC1656" s="105" t="e">
        <f t="shared" ca="1" si="1743"/>
        <v>#NAME?</v>
      </c>
      <c r="AD1656" s="107">
        <f t="shared" si="1559"/>
        <v>0</v>
      </c>
      <c r="AE1656" s="107" t="str">
        <f t="shared" si="1717"/>
        <v/>
      </c>
      <c r="AF1656" s="107">
        <f t="shared" si="1560"/>
        <v>0</v>
      </c>
      <c r="AG1656" s="107">
        <f t="shared" si="1561"/>
        <v>0</v>
      </c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</row>
    <row r="1657" spans="1:47" ht="24" customHeight="1" x14ac:dyDescent="0.3">
      <c r="A1657" s="46">
        <v>1655</v>
      </c>
      <c r="B1657" s="107"/>
      <c r="C1657" s="107"/>
      <c r="D1657" s="102" t="str">
        <f t="array" ref="D1657">IFERROR(
  LOOKUP(2, 1/((TRIM(IMS!$E$8:$E$4000)=TRIM(IMS!$E1657))*(IMS!$C$8:$C$4000&lt;IMS!$C1657)),
         IMS!$C$8:$C$4000),
"")</f>
        <v/>
      </c>
      <c r="E1657" s="107"/>
      <c r="F1657" s="107"/>
      <c r="G1657" s="104" t="str">
        <f t="shared" ca="1" si="1739"/>
        <v/>
      </c>
      <c r="H1657" s="124" t="str">
        <f t="shared" ca="1" si="1685"/>
        <v/>
      </c>
      <c r="I1657" s="128"/>
      <c r="J1657" s="105" t="e">
        <f t="shared" ca="1" si="1740"/>
        <v>#NAME?</v>
      </c>
      <c r="K1657" s="105"/>
      <c r="L1657" s="105"/>
      <c r="M1657" s="107"/>
      <c r="N1657" s="107"/>
      <c r="O1657" s="105"/>
      <c r="P1657" s="106"/>
      <c r="Q1657" s="137"/>
      <c r="R1657" s="137"/>
      <c r="S1657" s="107"/>
      <c r="T1657" s="106"/>
      <c r="U1657" s="106"/>
      <c r="V1657" s="107"/>
      <c r="W1657" s="107"/>
      <c r="X1657" s="107" t="str">
        <f t="shared" si="1714"/>
        <v/>
      </c>
      <c r="Y1657" s="105" t="e">
        <f t="shared" ref="Y1657:AC1657" ca="1" si="1744">TRIM(SUBSTITUTE(SUBSTITUTE(OFFSET($Q1657,0,COLUMN()-COLUMN($AL$1)),CHAR(160)," "),_xludf.UNICHAR(8239)," "))</f>
        <v>#NAME?</v>
      </c>
      <c r="Z1657" s="105" t="e">
        <f t="shared" ca="1" si="1744"/>
        <v>#NAME?</v>
      </c>
      <c r="AA1657" s="105" t="e">
        <f t="shared" ca="1" si="1744"/>
        <v>#NAME?</v>
      </c>
      <c r="AB1657" s="105" t="e">
        <f t="shared" ca="1" si="1744"/>
        <v>#NAME?</v>
      </c>
      <c r="AC1657" s="105" t="e">
        <f t="shared" ca="1" si="1744"/>
        <v>#NAME?</v>
      </c>
      <c r="AD1657" s="107">
        <f t="shared" si="1559"/>
        <v>0</v>
      </c>
      <c r="AE1657" s="107" t="str">
        <f t="shared" si="1717"/>
        <v/>
      </c>
      <c r="AF1657" s="107">
        <f t="shared" si="1560"/>
        <v>0</v>
      </c>
      <c r="AG1657" s="107">
        <f t="shared" si="1561"/>
        <v>0</v>
      </c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</row>
    <row r="1658" spans="1:47" ht="24" customHeight="1" x14ac:dyDescent="0.3">
      <c r="A1658" s="46">
        <v>1656</v>
      </c>
      <c r="B1658" s="107"/>
      <c r="C1658" s="107"/>
      <c r="D1658" s="102" t="str">
        <f t="array" ref="D1658">IFERROR(
  LOOKUP(2, 1/((TRIM(IMS!$E$8:$E$4000)=TRIM(IMS!$E1658))*(IMS!$C$8:$C$4000&lt;IMS!$C1658)),
         IMS!$C$8:$C$4000),
"")</f>
        <v/>
      </c>
      <c r="E1658" s="107"/>
      <c r="F1658" s="107"/>
      <c r="G1658" s="104" t="str">
        <f t="shared" ca="1" si="1739"/>
        <v/>
      </c>
      <c r="H1658" s="124" t="str">
        <f t="shared" ca="1" si="1685"/>
        <v/>
      </c>
      <c r="I1658" s="128"/>
      <c r="J1658" s="105" t="e">
        <f t="shared" ca="1" si="1740"/>
        <v>#NAME?</v>
      </c>
      <c r="K1658" s="105"/>
      <c r="L1658" s="105"/>
      <c r="M1658" s="107"/>
      <c r="N1658" s="107"/>
      <c r="O1658" s="105"/>
      <c r="P1658" s="106"/>
      <c r="Q1658" s="137"/>
      <c r="R1658" s="137"/>
      <c r="S1658" s="107"/>
      <c r="T1658" s="106"/>
      <c r="U1658" s="106"/>
      <c r="V1658" s="107"/>
      <c r="W1658" s="107"/>
      <c r="X1658" s="107" t="str">
        <f t="shared" si="1714"/>
        <v/>
      </c>
      <c r="Y1658" s="105" t="e">
        <f t="shared" ref="Y1658:AC1658" ca="1" si="1745">TRIM(SUBSTITUTE(SUBSTITUTE(OFFSET($Q1658,0,COLUMN()-COLUMN($AL$1)),CHAR(160)," "),_xludf.UNICHAR(8239)," "))</f>
        <v>#NAME?</v>
      </c>
      <c r="Z1658" s="105" t="e">
        <f t="shared" ca="1" si="1745"/>
        <v>#NAME?</v>
      </c>
      <c r="AA1658" s="105" t="e">
        <f t="shared" ca="1" si="1745"/>
        <v>#NAME?</v>
      </c>
      <c r="AB1658" s="105" t="e">
        <f t="shared" ca="1" si="1745"/>
        <v>#NAME?</v>
      </c>
      <c r="AC1658" s="105" t="e">
        <f t="shared" ca="1" si="1745"/>
        <v>#NAME?</v>
      </c>
      <c r="AD1658" s="107">
        <f t="shared" si="1559"/>
        <v>0</v>
      </c>
      <c r="AE1658" s="107" t="str">
        <f t="shared" si="1717"/>
        <v/>
      </c>
      <c r="AF1658" s="107">
        <f t="shared" si="1560"/>
        <v>0</v>
      </c>
      <c r="AG1658" s="107">
        <f t="shared" si="1561"/>
        <v>0</v>
      </c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</row>
    <row r="1659" spans="1:47" ht="24" customHeight="1" x14ac:dyDescent="0.3">
      <c r="A1659" s="46">
        <v>1657</v>
      </c>
      <c r="B1659" s="107"/>
      <c r="C1659" s="107"/>
      <c r="D1659" s="102" t="str">
        <f t="array" ref="D1659">IFERROR(
  LOOKUP(2, 1/((TRIM(IMS!$E$8:$E$4000)=TRIM(IMS!$E1659))*(IMS!$C$8:$C$4000&lt;IMS!$C1659)),
         IMS!$C$8:$C$4000),
"")</f>
        <v/>
      </c>
      <c r="E1659" s="107"/>
      <c r="F1659" s="107"/>
      <c r="G1659" s="104" t="str">
        <f t="shared" ca="1" si="1739"/>
        <v/>
      </c>
      <c r="H1659" s="124" t="str">
        <f t="shared" ca="1" si="1685"/>
        <v/>
      </c>
      <c r="I1659" s="128"/>
      <c r="J1659" s="105" t="e">
        <f t="shared" ca="1" si="1740"/>
        <v>#NAME?</v>
      </c>
      <c r="K1659" s="105"/>
      <c r="L1659" s="105"/>
      <c r="M1659" s="107"/>
      <c r="N1659" s="107"/>
      <c r="O1659" s="105"/>
      <c r="P1659" s="106"/>
      <c r="Q1659" s="137"/>
      <c r="R1659" s="137"/>
      <c r="S1659" s="107"/>
      <c r="T1659" s="106"/>
      <c r="U1659" s="106"/>
      <c r="V1659" s="107"/>
      <c r="W1659" s="107"/>
      <c r="X1659" s="107" t="str">
        <f t="shared" si="1714"/>
        <v/>
      </c>
      <c r="Y1659" s="105" t="e">
        <f t="shared" ref="Y1659:AC1659" ca="1" si="1746">TRIM(SUBSTITUTE(SUBSTITUTE(OFFSET($Q1659,0,COLUMN()-COLUMN($AL$1)),CHAR(160)," "),_xludf.UNICHAR(8239)," "))</f>
        <v>#NAME?</v>
      </c>
      <c r="Z1659" s="105" t="e">
        <f t="shared" ca="1" si="1746"/>
        <v>#NAME?</v>
      </c>
      <c r="AA1659" s="105" t="e">
        <f t="shared" ca="1" si="1746"/>
        <v>#NAME?</v>
      </c>
      <c r="AB1659" s="105" t="e">
        <f t="shared" ca="1" si="1746"/>
        <v>#NAME?</v>
      </c>
      <c r="AC1659" s="105" t="e">
        <f t="shared" ca="1" si="1746"/>
        <v>#NAME?</v>
      </c>
      <c r="AD1659" s="107">
        <f t="shared" si="1559"/>
        <v>0</v>
      </c>
      <c r="AE1659" s="107" t="str">
        <f t="shared" si="1717"/>
        <v/>
      </c>
      <c r="AF1659" s="107">
        <f t="shared" si="1560"/>
        <v>0</v>
      </c>
      <c r="AG1659" s="107">
        <f t="shared" si="1561"/>
        <v>0</v>
      </c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</row>
    <row r="1660" spans="1:47" ht="24" customHeight="1" x14ac:dyDescent="0.3">
      <c r="A1660" s="46">
        <v>1658</v>
      </c>
      <c r="B1660" s="107"/>
      <c r="C1660" s="107"/>
      <c r="D1660" s="102" t="str">
        <f t="array" ref="D1660">IFERROR(
  LOOKUP(2, 1/((TRIM(IMS!$E$8:$E$4000)=TRIM(IMS!$E1660))*(IMS!$C$8:$C$4000&lt;IMS!$C1660)),
         IMS!$C$8:$C$4000),
"")</f>
        <v/>
      </c>
      <c r="E1660" s="107"/>
      <c r="F1660" s="107"/>
      <c r="G1660" s="104" t="str">
        <f t="shared" ca="1" si="1739"/>
        <v/>
      </c>
      <c r="H1660" s="124" t="str">
        <f t="shared" ca="1" si="1685"/>
        <v/>
      </c>
      <c r="I1660" s="128"/>
      <c r="J1660" s="105" t="e">
        <f t="shared" ca="1" si="1740"/>
        <v>#NAME?</v>
      </c>
      <c r="K1660" s="105"/>
      <c r="L1660" s="105"/>
      <c r="M1660" s="107"/>
      <c r="N1660" s="107"/>
      <c r="O1660" s="105"/>
      <c r="P1660" s="106"/>
      <c r="Q1660" s="137"/>
      <c r="R1660" s="137"/>
      <c r="S1660" s="107"/>
      <c r="T1660" s="106"/>
      <c r="U1660" s="106"/>
      <c r="V1660" s="107"/>
      <c r="W1660" s="107"/>
      <c r="X1660" s="107" t="str">
        <f t="shared" si="1714"/>
        <v/>
      </c>
      <c r="Y1660" s="105" t="e">
        <f t="shared" ref="Y1660:AC1660" ca="1" si="1747">TRIM(SUBSTITUTE(SUBSTITUTE(OFFSET($Q1660,0,COLUMN()-COLUMN($AL$1)),CHAR(160)," "),_xludf.UNICHAR(8239)," "))</f>
        <v>#NAME?</v>
      </c>
      <c r="Z1660" s="105" t="e">
        <f t="shared" ca="1" si="1747"/>
        <v>#NAME?</v>
      </c>
      <c r="AA1660" s="105" t="e">
        <f t="shared" ca="1" si="1747"/>
        <v>#NAME?</v>
      </c>
      <c r="AB1660" s="105" t="e">
        <f t="shared" ca="1" si="1747"/>
        <v>#NAME?</v>
      </c>
      <c r="AC1660" s="105" t="e">
        <f t="shared" ca="1" si="1747"/>
        <v>#NAME?</v>
      </c>
      <c r="AD1660" s="107">
        <f t="shared" si="1559"/>
        <v>0</v>
      </c>
      <c r="AE1660" s="107" t="str">
        <f t="shared" si="1717"/>
        <v/>
      </c>
      <c r="AF1660" s="107">
        <f t="shared" si="1560"/>
        <v>0</v>
      </c>
      <c r="AG1660" s="107">
        <f t="shared" si="1561"/>
        <v>0</v>
      </c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</row>
    <row r="1661" spans="1:47" ht="24" customHeight="1" x14ac:dyDescent="0.3">
      <c r="A1661" s="46">
        <v>1659</v>
      </c>
      <c r="B1661" s="107"/>
      <c r="C1661" s="107"/>
      <c r="D1661" s="102" t="str">
        <f t="array" ref="D1661">IFERROR(
  LOOKUP(2, 1/((TRIM(IMS!$E$8:$E$4000)=TRIM(IMS!$E1661))*(IMS!$C$8:$C$4000&lt;IMS!$C1661)),
         IMS!$C$8:$C$4000),
"")</f>
        <v/>
      </c>
      <c r="E1661" s="107"/>
      <c r="F1661" s="107"/>
      <c r="G1661" s="104" t="str">
        <f t="shared" ca="1" si="1739"/>
        <v/>
      </c>
      <c r="H1661" s="124" t="str">
        <f t="shared" ca="1" si="1685"/>
        <v/>
      </c>
      <c r="I1661" s="128"/>
      <c r="J1661" s="105" t="e">
        <f t="shared" ca="1" si="1740"/>
        <v>#NAME?</v>
      </c>
      <c r="K1661" s="105"/>
      <c r="L1661" s="105"/>
      <c r="M1661" s="107"/>
      <c r="N1661" s="107"/>
      <c r="O1661" s="105"/>
      <c r="P1661" s="106"/>
      <c r="Q1661" s="137"/>
      <c r="R1661" s="137"/>
      <c r="S1661" s="107"/>
      <c r="T1661" s="106"/>
      <c r="U1661" s="106"/>
      <c r="V1661" s="107"/>
      <c r="W1661" s="107"/>
      <c r="X1661" s="107" t="str">
        <f t="shared" si="1714"/>
        <v/>
      </c>
      <c r="Y1661" s="105" t="e">
        <f t="shared" ref="Y1661:AC1661" ca="1" si="1748">TRIM(SUBSTITUTE(SUBSTITUTE(OFFSET($Q1661,0,COLUMN()-COLUMN($AL$1)),CHAR(160)," "),_xludf.UNICHAR(8239)," "))</f>
        <v>#NAME?</v>
      </c>
      <c r="Z1661" s="105" t="e">
        <f t="shared" ca="1" si="1748"/>
        <v>#NAME?</v>
      </c>
      <c r="AA1661" s="105" t="e">
        <f t="shared" ca="1" si="1748"/>
        <v>#NAME?</v>
      </c>
      <c r="AB1661" s="105" t="e">
        <f t="shared" ca="1" si="1748"/>
        <v>#NAME?</v>
      </c>
      <c r="AC1661" s="105" t="e">
        <f t="shared" ca="1" si="1748"/>
        <v>#NAME?</v>
      </c>
      <c r="AD1661" s="107">
        <f t="shared" si="1559"/>
        <v>0</v>
      </c>
      <c r="AE1661" s="107" t="str">
        <f t="shared" si="1717"/>
        <v/>
      </c>
      <c r="AF1661" s="107">
        <f t="shared" si="1560"/>
        <v>0</v>
      </c>
      <c r="AG1661" s="107">
        <f t="shared" si="1561"/>
        <v>0</v>
      </c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</row>
    <row r="1662" spans="1:47" ht="24" customHeight="1" x14ac:dyDescent="0.3">
      <c r="A1662" s="46">
        <v>1660</v>
      </c>
      <c r="B1662" s="107"/>
      <c r="C1662" s="107"/>
      <c r="D1662" s="102" t="str">
        <f t="array" ref="D1662">IFERROR(
  LOOKUP(2, 1/((TRIM(IMS!$E$8:$E$4000)=TRIM(IMS!$E1662))*(IMS!$C$8:$C$4000&lt;IMS!$C1662)),
         IMS!$C$8:$C$4000),
"")</f>
        <v/>
      </c>
      <c r="E1662" s="107"/>
      <c r="F1662" s="107"/>
      <c r="G1662" s="104" t="str">
        <f t="shared" ca="1" si="1739"/>
        <v/>
      </c>
      <c r="H1662" s="124" t="str">
        <f t="shared" ca="1" si="1685"/>
        <v/>
      </c>
      <c r="I1662" s="128"/>
      <c r="J1662" s="105" t="e">
        <f t="shared" ca="1" si="1740"/>
        <v>#NAME?</v>
      </c>
      <c r="K1662" s="105"/>
      <c r="L1662" s="105"/>
      <c r="M1662" s="107"/>
      <c r="N1662" s="107"/>
      <c r="O1662" s="105"/>
      <c r="P1662" s="106"/>
      <c r="Q1662" s="137"/>
      <c r="R1662" s="137"/>
      <c r="S1662" s="107"/>
      <c r="T1662" s="106"/>
      <c r="U1662" s="106"/>
      <c r="V1662" s="107"/>
      <c r="W1662" s="107"/>
      <c r="X1662" s="107" t="str">
        <f t="shared" si="1714"/>
        <v/>
      </c>
      <c r="Y1662" s="105" t="e">
        <f t="shared" ref="Y1662:AC1662" ca="1" si="1749">TRIM(SUBSTITUTE(SUBSTITUTE(OFFSET($Q1662,0,COLUMN()-COLUMN($AL$1)),CHAR(160)," "),_xludf.UNICHAR(8239)," "))</f>
        <v>#NAME?</v>
      </c>
      <c r="Z1662" s="105" t="e">
        <f t="shared" ca="1" si="1749"/>
        <v>#NAME?</v>
      </c>
      <c r="AA1662" s="105" t="e">
        <f t="shared" ca="1" si="1749"/>
        <v>#NAME?</v>
      </c>
      <c r="AB1662" s="105" t="e">
        <f t="shared" ca="1" si="1749"/>
        <v>#NAME?</v>
      </c>
      <c r="AC1662" s="105" t="e">
        <f t="shared" ca="1" si="1749"/>
        <v>#NAME?</v>
      </c>
      <c r="AD1662" s="107">
        <f t="shared" si="1559"/>
        <v>0</v>
      </c>
      <c r="AE1662" s="107" t="str">
        <f t="shared" si="1717"/>
        <v/>
      </c>
      <c r="AF1662" s="107">
        <f t="shared" si="1560"/>
        <v>0</v>
      </c>
      <c r="AG1662" s="107">
        <f t="shared" si="1561"/>
        <v>0</v>
      </c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</row>
    <row r="1663" spans="1:47" ht="24" customHeight="1" x14ac:dyDescent="0.3">
      <c r="A1663" s="46">
        <v>1661</v>
      </c>
      <c r="B1663" s="107"/>
      <c r="C1663" s="107"/>
      <c r="D1663" s="102" t="str">
        <f t="array" ref="D1663">IFERROR(
  LOOKUP(2, 1/((TRIM(IMS!$E$8:$E$4000)=TRIM(IMS!$E1663))*(IMS!$C$8:$C$4000&lt;IMS!$C1663)),
         IMS!$C$8:$C$4000),
"")</f>
        <v/>
      </c>
      <c r="E1663" s="107"/>
      <c r="F1663" s="107"/>
      <c r="G1663" s="104" t="str">
        <f t="shared" ca="1" si="1739"/>
        <v/>
      </c>
      <c r="H1663" s="124" t="str">
        <f t="shared" ca="1" si="1685"/>
        <v/>
      </c>
      <c r="I1663" s="128"/>
      <c r="J1663" s="105" t="e">
        <f t="shared" ca="1" si="1740"/>
        <v>#NAME?</v>
      </c>
      <c r="K1663" s="105"/>
      <c r="L1663" s="105"/>
      <c r="M1663" s="107"/>
      <c r="N1663" s="107"/>
      <c r="O1663" s="105"/>
      <c r="P1663" s="106"/>
      <c r="Q1663" s="137"/>
      <c r="R1663" s="137"/>
      <c r="S1663" s="107"/>
      <c r="T1663" s="106"/>
      <c r="U1663" s="106"/>
      <c r="V1663" s="107"/>
      <c r="W1663" s="107"/>
      <c r="X1663" s="107" t="str">
        <f t="shared" si="1714"/>
        <v/>
      </c>
      <c r="Y1663" s="105" t="e">
        <f t="shared" ref="Y1663:AC1663" ca="1" si="1750">TRIM(SUBSTITUTE(SUBSTITUTE(OFFSET($Q1663,0,COLUMN()-COLUMN($AL$1)),CHAR(160)," "),_xludf.UNICHAR(8239)," "))</f>
        <v>#NAME?</v>
      </c>
      <c r="Z1663" s="105" t="e">
        <f t="shared" ca="1" si="1750"/>
        <v>#NAME?</v>
      </c>
      <c r="AA1663" s="105" t="e">
        <f t="shared" ca="1" si="1750"/>
        <v>#NAME?</v>
      </c>
      <c r="AB1663" s="105" t="e">
        <f t="shared" ca="1" si="1750"/>
        <v>#NAME?</v>
      </c>
      <c r="AC1663" s="105" t="e">
        <f t="shared" ca="1" si="1750"/>
        <v>#NAME?</v>
      </c>
      <c r="AD1663" s="107">
        <f t="shared" si="1559"/>
        <v>0</v>
      </c>
      <c r="AE1663" s="107" t="str">
        <f t="shared" si="1717"/>
        <v/>
      </c>
      <c r="AF1663" s="107">
        <f t="shared" si="1560"/>
        <v>0</v>
      </c>
      <c r="AG1663" s="107">
        <f t="shared" si="1561"/>
        <v>0</v>
      </c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</row>
    <row r="1664" spans="1:47" ht="24" customHeight="1" x14ac:dyDescent="0.3">
      <c r="A1664" s="46">
        <v>1662</v>
      </c>
      <c r="B1664" s="107"/>
      <c r="C1664" s="107"/>
      <c r="D1664" s="102" t="str">
        <f t="array" ref="D1664">IFERROR(
  LOOKUP(2, 1/((TRIM(IMS!$E$8:$E$4000)=TRIM(IMS!$E1664))*(IMS!$C$8:$C$4000&lt;IMS!$C1664)),
         IMS!$C$8:$C$4000),
"")</f>
        <v/>
      </c>
      <c r="E1664" s="107"/>
      <c r="F1664" s="107"/>
      <c r="G1664" s="104" t="str">
        <f t="shared" ca="1" si="1739"/>
        <v/>
      </c>
      <c r="H1664" s="124" t="str">
        <f t="shared" ca="1" si="1685"/>
        <v/>
      </c>
      <c r="I1664" s="128"/>
      <c r="J1664" s="105" t="e">
        <f t="shared" ca="1" si="1740"/>
        <v>#NAME?</v>
      </c>
      <c r="K1664" s="105"/>
      <c r="L1664" s="105"/>
      <c r="M1664" s="107"/>
      <c r="N1664" s="107"/>
      <c r="O1664" s="105"/>
      <c r="P1664" s="106"/>
      <c r="Q1664" s="137"/>
      <c r="R1664" s="137"/>
      <c r="S1664" s="107"/>
      <c r="T1664" s="106"/>
      <c r="U1664" s="106"/>
      <c r="V1664" s="107"/>
      <c r="W1664" s="107"/>
      <c r="X1664" s="107" t="str">
        <f t="shared" si="1714"/>
        <v/>
      </c>
      <c r="Y1664" s="105" t="e">
        <f t="shared" ref="Y1664:AC1664" ca="1" si="1751">TRIM(SUBSTITUTE(SUBSTITUTE(OFFSET($Q1664,0,COLUMN()-COLUMN($AL$1)),CHAR(160)," "),_xludf.UNICHAR(8239)," "))</f>
        <v>#NAME?</v>
      </c>
      <c r="Z1664" s="105" t="e">
        <f t="shared" ca="1" si="1751"/>
        <v>#NAME?</v>
      </c>
      <c r="AA1664" s="105" t="e">
        <f t="shared" ca="1" si="1751"/>
        <v>#NAME?</v>
      </c>
      <c r="AB1664" s="105" t="e">
        <f t="shared" ca="1" si="1751"/>
        <v>#NAME?</v>
      </c>
      <c r="AC1664" s="105" t="e">
        <f t="shared" ca="1" si="1751"/>
        <v>#NAME?</v>
      </c>
      <c r="AD1664" s="107">
        <f t="shared" si="1559"/>
        <v>0</v>
      </c>
      <c r="AE1664" s="107" t="str">
        <f t="shared" si="1717"/>
        <v/>
      </c>
      <c r="AF1664" s="107">
        <f t="shared" si="1560"/>
        <v>0</v>
      </c>
      <c r="AG1664" s="107">
        <f t="shared" si="1561"/>
        <v>0</v>
      </c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</row>
    <row r="1665" spans="1:47" ht="24" customHeight="1" x14ac:dyDescent="0.3">
      <c r="A1665" s="46">
        <v>1663</v>
      </c>
      <c r="B1665" s="107"/>
      <c r="C1665" s="107"/>
      <c r="D1665" s="102" t="str">
        <f t="array" ref="D1665">IFERROR(
  LOOKUP(2, 1/((TRIM(IMS!$E$8:$E$4000)=TRIM(IMS!$E1665))*(IMS!$C$8:$C$4000&lt;IMS!$C1665)),
         IMS!$C$8:$C$4000),
"")</f>
        <v/>
      </c>
      <c r="E1665" s="107"/>
      <c r="F1665" s="107"/>
      <c r="G1665" s="104" t="str">
        <f t="shared" ca="1" si="1739"/>
        <v/>
      </c>
      <c r="H1665" s="124" t="str">
        <f t="shared" ca="1" si="1685"/>
        <v/>
      </c>
      <c r="I1665" s="128"/>
      <c r="J1665" s="105" t="e">
        <f t="shared" ca="1" si="1740"/>
        <v>#NAME?</v>
      </c>
      <c r="K1665" s="105"/>
      <c r="L1665" s="105"/>
      <c r="M1665" s="107"/>
      <c r="N1665" s="107"/>
      <c r="O1665" s="105"/>
      <c r="P1665" s="106"/>
      <c r="Q1665" s="137"/>
      <c r="R1665" s="137"/>
      <c r="S1665" s="107"/>
      <c r="T1665" s="106"/>
      <c r="U1665" s="106"/>
      <c r="V1665" s="107"/>
      <c r="W1665" s="107"/>
      <c r="X1665" s="107" t="str">
        <f t="shared" si="1714"/>
        <v/>
      </c>
      <c r="Y1665" s="105" t="e">
        <f t="shared" ref="Y1665:AC1665" ca="1" si="1752">TRIM(SUBSTITUTE(SUBSTITUTE(OFFSET($Q1665,0,COLUMN()-COLUMN($AL$1)),CHAR(160)," "),_xludf.UNICHAR(8239)," "))</f>
        <v>#NAME?</v>
      </c>
      <c r="Z1665" s="105" t="e">
        <f t="shared" ca="1" si="1752"/>
        <v>#NAME?</v>
      </c>
      <c r="AA1665" s="105" t="e">
        <f t="shared" ca="1" si="1752"/>
        <v>#NAME?</v>
      </c>
      <c r="AB1665" s="105" t="e">
        <f t="shared" ca="1" si="1752"/>
        <v>#NAME?</v>
      </c>
      <c r="AC1665" s="105" t="e">
        <f t="shared" ca="1" si="1752"/>
        <v>#NAME?</v>
      </c>
      <c r="AD1665" s="107">
        <f t="shared" si="1559"/>
        <v>0</v>
      </c>
      <c r="AE1665" s="107" t="str">
        <f t="shared" si="1717"/>
        <v/>
      </c>
      <c r="AF1665" s="107">
        <f t="shared" si="1560"/>
        <v>0</v>
      </c>
      <c r="AG1665" s="107">
        <f t="shared" si="1561"/>
        <v>0</v>
      </c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</row>
    <row r="1666" spans="1:47" ht="24" customHeight="1" x14ac:dyDescent="0.3">
      <c r="A1666" s="46">
        <v>1664</v>
      </c>
      <c r="B1666" s="107"/>
      <c r="C1666" s="107"/>
      <c r="D1666" s="102" t="str">
        <f t="array" ref="D1666">IFERROR(
  LOOKUP(2, 1/((TRIM(IMS!$E$8:$E$4000)=TRIM(IMS!$E1666))*(IMS!$C$8:$C$4000&lt;IMS!$C1666)),
         IMS!$C$8:$C$4000),
"")</f>
        <v/>
      </c>
      <c r="E1666" s="107"/>
      <c r="F1666" s="107"/>
      <c r="G1666" s="104" t="str">
        <f t="shared" ca="1" si="1739"/>
        <v/>
      </c>
      <c r="H1666" s="124" t="str">
        <f t="shared" ca="1" si="1685"/>
        <v/>
      </c>
      <c r="I1666" s="128"/>
      <c r="J1666" s="105" t="e">
        <f t="shared" ca="1" si="1740"/>
        <v>#NAME?</v>
      </c>
      <c r="K1666" s="105"/>
      <c r="L1666" s="105"/>
      <c r="M1666" s="107"/>
      <c r="N1666" s="107"/>
      <c r="O1666" s="105"/>
      <c r="P1666" s="106"/>
      <c r="Q1666" s="137"/>
      <c r="R1666" s="137"/>
      <c r="S1666" s="107"/>
      <c r="T1666" s="106"/>
      <c r="U1666" s="106"/>
      <c r="V1666" s="107"/>
      <c r="W1666" s="107"/>
      <c r="X1666" s="107" t="str">
        <f t="shared" si="1714"/>
        <v/>
      </c>
      <c r="Y1666" s="105" t="e">
        <f t="shared" ref="Y1666:AC1666" ca="1" si="1753">TRIM(SUBSTITUTE(SUBSTITUTE(OFFSET($Q1666,0,COLUMN()-COLUMN($AL$1)),CHAR(160)," "),_xludf.UNICHAR(8239)," "))</f>
        <v>#NAME?</v>
      </c>
      <c r="Z1666" s="105" t="e">
        <f t="shared" ca="1" si="1753"/>
        <v>#NAME?</v>
      </c>
      <c r="AA1666" s="105" t="e">
        <f t="shared" ca="1" si="1753"/>
        <v>#NAME?</v>
      </c>
      <c r="AB1666" s="105" t="e">
        <f t="shared" ca="1" si="1753"/>
        <v>#NAME?</v>
      </c>
      <c r="AC1666" s="105" t="e">
        <f t="shared" ca="1" si="1753"/>
        <v>#NAME?</v>
      </c>
      <c r="AD1666" s="107">
        <f t="shared" si="1559"/>
        <v>0</v>
      </c>
      <c r="AE1666" s="107" t="str">
        <f t="shared" si="1717"/>
        <v/>
      </c>
      <c r="AF1666" s="107">
        <f t="shared" si="1560"/>
        <v>0</v>
      </c>
      <c r="AG1666" s="107">
        <f t="shared" si="1561"/>
        <v>0</v>
      </c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</row>
    <row r="1667" spans="1:47" ht="24" customHeight="1" x14ac:dyDescent="0.3">
      <c r="A1667" s="46">
        <v>1665</v>
      </c>
      <c r="B1667" s="107"/>
      <c r="C1667" s="107"/>
      <c r="D1667" s="102" t="str">
        <f t="array" ref="D1667">IFERROR(
  LOOKUP(2, 1/((TRIM(IMS!$E$8:$E$4000)=TRIM(IMS!$E1667))*(IMS!$C$8:$C$4000&lt;IMS!$C1667)),
         IMS!$C$8:$C$4000),
"")</f>
        <v/>
      </c>
      <c r="E1667" s="107"/>
      <c r="F1667" s="107"/>
      <c r="G1667" s="104" t="str">
        <f t="shared" ca="1" si="1739"/>
        <v/>
      </c>
      <c r="H1667" s="124" t="str">
        <f t="shared" ca="1" si="1685"/>
        <v/>
      </c>
      <c r="I1667" s="128"/>
      <c r="J1667" s="105" t="e">
        <f t="shared" ca="1" si="1740"/>
        <v>#NAME?</v>
      </c>
      <c r="K1667" s="105"/>
      <c r="L1667" s="105"/>
      <c r="M1667" s="107"/>
      <c r="N1667" s="107"/>
      <c r="O1667" s="105"/>
      <c r="P1667" s="106"/>
      <c r="Q1667" s="137"/>
      <c r="R1667" s="137"/>
      <c r="S1667" s="107"/>
      <c r="T1667" s="106"/>
      <c r="U1667" s="106"/>
      <c r="V1667" s="107"/>
      <c r="W1667" s="107"/>
      <c r="X1667" s="107" t="str">
        <f t="shared" si="1714"/>
        <v/>
      </c>
      <c r="Y1667" s="105" t="e">
        <f t="shared" ref="Y1667:AC1667" ca="1" si="1754">TRIM(SUBSTITUTE(SUBSTITUTE(OFFSET($Q1667,0,COLUMN()-COLUMN($AL$1)),CHAR(160)," "),_xludf.UNICHAR(8239)," "))</f>
        <v>#NAME?</v>
      </c>
      <c r="Z1667" s="105" t="e">
        <f t="shared" ca="1" si="1754"/>
        <v>#NAME?</v>
      </c>
      <c r="AA1667" s="105" t="e">
        <f t="shared" ca="1" si="1754"/>
        <v>#NAME?</v>
      </c>
      <c r="AB1667" s="105" t="e">
        <f t="shared" ca="1" si="1754"/>
        <v>#NAME?</v>
      </c>
      <c r="AC1667" s="105" t="e">
        <f t="shared" ca="1" si="1754"/>
        <v>#NAME?</v>
      </c>
      <c r="AD1667" s="107">
        <f t="shared" si="1559"/>
        <v>0</v>
      </c>
      <c r="AE1667" s="107" t="str">
        <f t="shared" si="1717"/>
        <v/>
      </c>
      <c r="AF1667" s="107">
        <f t="shared" si="1560"/>
        <v>0</v>
      </c>
      <c r="AG1667" s="107">
        <f t="shared" si="1561"/>
        <v>0</v>
      </c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</row>
    <row r="1668" spans="1:47" ht="24" customHeight="1" x14ac:dyDescent="0.3">
      <c r="A1668" s="46">
        <v>1666</v>
      </c>
      <c r="B1668" s="107"/>
      <c r="C1668" s="107"/>
      <c r="D1668" s="102" t="str">
        <f t="array" ref="D1668">IFERROR(
  LOOKUP(2, 1/((TRIM(IMS!$E$8:$E$4000)=TRIM(IMS!$E1668))*(IMS!$C$8:$C$4000&lt;IMS!$C1668)),
         IMS!$C$8:$C$4000),
"")</f>
        <v/>
      </c>
      <c r="E1668" s="107"/>
      <c r="F1668" s="107"/>
      <c r="G1668" s="104" t="str">
        <f t="shared" ca="1" si="1739"/>
        <v/>
      </c>
      <c r="H1668" s="124" t="str">
        <f t="shared" ca="1" si="1685"/>
        <v/>
      </c>
      <c r="I1668" s="128"/>
      <c r="J1668" s="105" t="e">
        <f t="shared" ca="1" si="1740"/>
        <v>#NAME?</v>
      </c>
      <c r="K1668" s="105"/>
      <c r="L1668" s="105"/>
      <c r="M1668" s="107"/>
      <c r="N1668" s="107"/>
      <c r="O1668" s="105"/>
      <c r="P1668" s="106"/>
      <c r="Q1668" s="137"/>
      <c r="R1668" s="137"/>
      <c r="S1668" s="107"/>
      <c r="T1668" s="106"/>
      <c r="U1668" s="106"/>
      <c r="V1668" s="107"/>
      <c r="W1668" s="107"/>
      <c r="X1668" s="107" t="str">
        <f t="shared" si="1714"/>
        <v/>
      </c>
      <c r="Y1668" s="105" t="e">
        <f t="shared" ref="Y1668:AC1668" ca="1" si="1755">TRIM(SUBSTITUTE(SUBSTITUTE(OFFSET($Q1668,0,COLUMN()-COLUMN($AL$1)),CHAR(160)," "),_xludf.UNICHAR(8239)," "))</f>
        <v>#NAME?</v>
      </c>
      <c r="Z1668" s="105" t="e">
        <f t="shared" ca="1" si="1755"/>
        <v>#NAME?</v>
      </c>
      <c r="AA1668" s="105" t="e">
        <f t="shared" ca="1" si="1755"/>
        <v>#NAME?</v>
      </c>
      <c r="AB1668" s="105" t="e">
        <f t="shared" ca="1" si="1755"/>
        <v>#NAME?</v>
      </c>
      <c r="AC1668" s="105" t="e">
        <f t="shared" ca="1" si="1755"/>
        <v>#NAME?</v>
      </c>
      <c r="AD1668" s="107">
        <f t="shared" si="1559"/>
        <v>0</v>
      </c>
      <c r="AE1668" s="107" t="str">
        <f t="shared" si="1717"/>
        <v/>
      </c>
      <c r="AF1668" s="107">
        <f t="shared" si="1560"/>
        <v>0</v>
      </c>
      <c r="AG1668" s="107">
        <f t="shared" si="1561"/>
        <v>0</v>
      </c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</row>
    <row r="1669" spans="1:47" ht="24" customHeight="1" x14ac:dyDescent="0.3">
      <c r="A1669" s="46">
        <v>1667</v>
      </c>
      <c r="B1669" s="107"/>
      <c r="C1669" s="107"/>
      <c r="D1669" s="102" t="str">
        <f t="array" ref="D1669">IFERROR(
  LOOKUP(2, 1/((TRIM(IMS!$E$8:$E$4000)=TRIM(IMS!$E1669))*(IMS!$C$8:$C$4000&lt;IMS!$C1669)),
         IMS!$C$8:$C$4000),
"")</f>
        <v/>
      </c>
      <c r="E1669" s="107"/>
      <c r="F1669" s="107"/>
      <c r="G1669" s="104" t="str">
        <f t="shared" ca="1" si="1739"/>
        <v/>
      </c>
      <c r="H1669" s="124" t="str">
        <f t="shared" ca="1" si="1685"/>
        <v/>
      </c>
      <c r="I1669" s="128"/>
      <c r="J1669" s="105" t="e">
        <f t="shared" ca="1" si="1740"/>
        <v>#NAME?</v>
      </c>
      <c r="K1669" s="105"/>
      <c r="L1669" s="105"/>
      <c r="M1669" s="107"/>
      <c r="N1669" s="107"/>
      <c r="O1669" s="105"/>
      <c r="P1669" s="106"/>
      <c r="Q1669" s="137"/>
      <c r="R1669" s="137"/>
      <c r="S1669" s="107"/>
      <c r="T1669" s="106"/>
      <c r="U1669" s="106"/>
      <c r="V1669" s="107"/>
      <c r="W1669" s="107"/>
      <c r="X1669" s="107" t="str">
        <f t="shared" si="1714"/>
        <v/>
      </c>
      <c r="Y1669" s="105" t="e">
        <f t="shared" ref="Y1669:AC1669" ca="1" si="1756">TRIM(SUBSTITUTE(SUBSTITUTE(OFFSET($Q1669,0,COLUMN()-COLUMN($AL$1)),CHAR(160)," "),_xludf.UNICHAR(8239)," "))</f>
        <v>#NAME?</v>
      </c>
      <c r="Z1669" s="105" t="e">
        <f t="shared" ca="1" si="1756"/>
        <v>#NAME?</v>
      </c>
      <c r="AA1669" s="105" t="e">
        <f t="shared" ca="1" si="1756"/>
        <v>#NAME?</v>
      </c>
      <c r="AB1669" s="105" t="e">
        <f t="shared" ca="1" si="1756"/>
        <v>#NAME?</v>
      </c>
      <c r="AC1669" s="105" t="e">
        <f t="shared" ca="1" si="1756"/>
        <v>#NAME?</v>
      </c>
      <c r="AD1669" s="107">
        <f t="shared" si="1559"/>
        <v>0</v>
      </c>
      <c r="AE1669" s="107" t="str">
        <f t="shared" si="1717"/>
        <v/>
      </c>
      <c r="AF1669" s="107">
        <f t="shared" si="1560"/>
        <v>0</v>
      </c>
      <c r="AG1669" s="107">
        <f t="shared" si="1561"/>
        <v>0</v>
      </c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</row>
    <row r="1670" spans="1:47" ht="24" customHeight="1" x14ac:dyDescent="0.3">
      <c r="A1670" s="46">
        <v>1668</v>
      </c>
      <c r="B1670" s="107"/>
      <c r="C1670" s="107"/>
      <c r="D1670" s="102" t="str">
        <f t="array" ref="D1670">IFERROR(
  LOOKUP(2, 1/((TRIM(IMS!$E$8:$E$4000)=TRIM(IMS!$E1670))*(IMS!$C$8:$C$4000&lt;IMS!$C1670)),
         IMS!$C$8:$C$4000),
"")</f>
        <v/>
      </c>
      <c r="E1670" s="107"/>
      <c r="F1670" s="107"/>
      <c r="G1670" s="104" t="str">
        <f t="shared" ca="1" si="1739"/>
        <v/>
      </c>
      <c r="H1670" s="124" t="str">
        <f t="shared" ca="1" si="1685"/>
        <v/>
      </c>
      <c r="I1670" s="128"/>
      <c r="J1670" s="105" t="e">
        <f t="shared" ca="1" si="1740"/>
        <v>#NAME?</v>
      </c>
      <c r="K1670" s="105"/>
      <c r="L1670" s="105"/>
      <c r="M1670" s="107"/>
      <c r="N1670" s="107"/>
      <c r="O1670" s="105"/>
      <c r="P1670" s="106"/>
      <c r="Q1670" s="137"/>
      <c r="R1670" s="137"/>
      <c r="S1670" s="107"/>
      <c r="T1670" s="106"/>
      <c r="U1670" s="106"/>
      <c r="V1670" s="107"/>
      <c r="W1670" s="107"/>
      <c r="X1670" s="107" t="str">
        <f t="shared" si="1714"/>
        <v/>
      </c>
      <c r="Y1670" s="105" t="e">
        <f t="shared" ref="Y1670:AC1670" ca="1" si="1757">TRIM(SUBSTITUTE(SUBSTITUTE(OFFSET($Q1670,0,COLUMN()-COLUMN($AL$1)),CHAR(160)," "),_xludf.UNICHAR(8239)," "))</f>
        <v>#NAME?</v>
      </c>
      <c r="Z1670" s="105" t="e">
        <f t="shared" ca="1" si="1757"/>
        <v>#NAME?</v>
      </c>
      <c r="AA1670" s="105" t="e">
        <f t="shared" ca="1" si="1757"/>
        <v>#NAME?</v>
      </c>
      <c r="AB1670" s="105" t="e">
        <f t="shared" ca="1" si="1757"/>
        <v>#NAME?</v>
      </c>
      <c r="AC1670" s="105" t="e">
        <f t="shared" ca="1" si="1757"/>
        <v>#NAME?</v>
      </c>
      <c r="AD1670" s="107">
        <f t="shared" si="1559"/>
        <v>0</v>
      </c>
      <c r="AE1670" s="107" t="str">
        <f t="shared" si="1717"/>
        <v/>
      </c>
      <c r="AF1670" s="107">
        <f t="shared" si="1560"/>
        <v>0</v>
      </c>
      <c r="AG1670" s="107">
        <f t="shared" si="1561"/>
        <v>0</v>
      </c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</row>
    <row r="1671" spans="1:47" ht="24" customHeight="1" x14ac:dyDescent="0.3">
      <c r="A1671" s="46">
        <v>1669</v>
      </c>
      <c r="B1671" s="107"/>
      <c r="C1671" s="107"/>
      <c r="D1671" s="102" t="str">
        <f t="array" ref="D1671">IFERROR(
  LOOKUP(2, 1/((TRIM(IMS!$E$8:$E$4000)=TRIM(IMS!$E1671))*(IMS!$C$8:$C$4000&lt;IMS!$C1671)),
         IMS!$C$8:$C$4000),
"")</f>
        <v/>
      </c>
      <c r="E1671" s="107"/>
      <c r="F1671" s="107"/>
      <c r="G1671" s="104" t="str">
        <f t="shared" ca="1" si="1739"/>
        <v/>
      </c>
      <c r="H1671" s="124" t="str">
        <f t="shared" ca="1" si="1685"/>
        <v/>
      </c>
      <c r="I1671" s="128"/>
      <c r="J1671" s="105" t="e">
        <f t="shared" ca="1" si="1740"/>
        <v>#NAME?</v>
      </c>
      <c r="K1671" s="105"/>
      <c r="L1671" s="105"/>
      <c r="M1671" s="107"/>
      <c r="N1671" s="107"/>
      <c r="O1671" s="105"/>
      <c r="P1671" s="106"/>
      <c r="Q1671" s="137"/>
      <c r="R1671" s="137"/>
      <c r="S1671" s="107"/>
      <c r="T1671" s="106"/>
      <c r="U1671" s="106"/>
      <c r="V1671" s="107"/>
      <c r="W1671" s="107"/>
      <c r="X1671" s="107" t="str">
        <f t="shared" si="1714"/>
        <v/>
      </c>
      <c r="Y1671" s="105" t="e">
        <f t="shared" ref="Y1671:AC1671" ca="1" si="1758">TRIM(SUBSTITUTE(SUBSTITUTE(OFFSET($Q1671,0,COLUMN()-COLUMN($AL$1)),CHAR(160)," "),_xludf.UNICHAR(8239)," "))</f>
        <v>#NAME?</v>
      </c>
      <c r="Z1671" s="105" t="e">
        <f t="shared" ca="1" si="1758"/>
        <v>#NAME?</v>
      </c>
      <c r="AA1671" s="105" t="e">
        <f t="shared" ca="1" si="1758"/>
        <v>#NAME?</v>
      </c>
      <c r="AB1671" s="105" t="e">
        <f t="shared" ca="1" si="1758"/>
        <v>#NAME?</v>
      </c>
      <c r="AC1671" s="105" t="e">
        <f t="shared" ca="1" si="1758"/>
        <v>#NAME?</v>
      </c>
      <c r="AD1671" s="107">
        <f t="shared" si="1559"/>
        <v>0</v>
      </c>
      <c r="AE1671" s="107" t="str">
        <f t="shared" si="1717"/>
        <v/>
      </c>
      <c r="AF1671" s="107">
        <f t="shared" si="1560"/>
        <v>0</v>
      </c>
      <c r="AG1671" s="107">
        <f t="shared" si="1561"/>
        <v>0</v>
      </c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</row>
    <row r="1672" spans="1:47" ht="24" customHeight="1" x14ac:dyDescent="0.3">
      <c r="A1672" s="46">
        <v>1670</v>
      </c>
      <c r="B1672" s="107"/>
      <c r="C1672" s="107"/>
      <c r="D1672" s="102" t="str">
        <f t="array" ref="D1672">IFERROR(
  LOOKUP(2, 1/((TRIM(IMS!$E$8:$E$4000)=TRIM(IMS!$E1672))*(IMS!$C$8:$C$4000&lt;IMS!$C1672)),
         IMS!$C$8:$C$4000),
"")</f>
        <v/>
      </c>
      <c r="E1672" s="107"/>
      <c r="F1672" s="107"/>
      <c r="G1672" s="104" t="str">
        <f t="shared" ca="1" si="1739"/>
        <v/>
      </c>
      <c r="H1672" s="124" t="str">
        <f t="shared" ca="1" si="1685"/>
        <v/>
      </c>
      <c r="I1672" s="128"/>
      <c r="J1672" s="105" t="e">
        <f t="shared" ca="1" si="1740"/>
        <v>#NAME?</v>
      </c>
      <c r="K1672" s="105"/>
      <c r="L1672" s="105"/>
      <c r="M1672" s="107"/>
      <c r="N1672" s="107"/>
      <c r="O1672" s="105"/>
      <c r="P1672" s="106"/>
      <c r="Q1672" s="137"/>
      <c r="R1672" s="137"/>
      <c r="S1672" s="107"/>
      <c r="T1672" s="106"/>
      <c r="U1672" s="106"/>
      <c r="V1672" s="107"/>
      <c r="W1672" s="107"/>
      <c r="X1672" s="107" t="str">
        <f t="shared" si="1714"/>
        <v/>
      </c>
      <c r="Y1672" s="105" t="e">
        <f t="shared" ref="Y1672:AC1672" ca="1" si="1759">TRIM(SUBSTITUTE(SUBSTITUTE(OFFSET($Q1672,0,COLUMN()-COLUMN($AL$1)),CHAR(160)," "),_xludf.UNICHAR(8239)," "))</f>
        <v>#NAME?</v>
      </c>
      <c r="Z1672" s="105" t="e">
        <f t="shared" ca="1" si="1759"/>
        <v>#NAME?</v>
      </c>
      <c r="AA1672" s="105" t="e">
        <f t="shared" ca="1" si="1759"/>
        <v>#NAME?</v>
      </c>
      <c r="AB1672" s="105" t="e">
        <f t="shared" ca="1" si="1759"/>
        <v>#NAME?</v>
      </c>
      <c r="AC1672" s="105" t="e">
        <f t="shared" ca="1" si="1759"/>
        <v>#NAME?</v>
      </c>
      <c r="AD1672" s="107">
        <f t="shared" si="1559"/>
        <v>0</v>
      </c>
      <c r="AE1672" s="107" t="str">
        <f t="shared" si="1717"/>
        <v/>
      </c>
      <c r="AF1672" s="107">
        <f t="shared" si="1560"/>
        <v>0</v>
      </c>
      <c r="AG1672" s="107">
        <f t="shared" si="1561"/>
        <v>0</v>
      </c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</row>
    <row r="1673" spans="1:47" ht="24" customHeight="1" x14ac:dyDescent="0.3">
      <c r="A1673" s="46">
        <v>1671</v>
      </c>
      <c r="B1673" s="107"/>
      <c r="C1673" s="107"/>
      <c r="D1673" s="102" t="str">
        <f t="array" ref="D1673">IFERROR(
  LOOKUP(2, 1/((TRIM(IMS!$E$8:$E$4000)=TRIM(IMS!$E1673))*(IMS!$C$8:$C$4000&lt;IMS!$C1673)),
         IMS!$C$8:$C$4000),
"")</f>
        <v/>
      </c>
      <c r="E1673" s="107"/>
      <c r="F1673" s="107"/>
      <c r="G1673" s="104" t="str">
        <f t="shared" ca="1" si="1739"/>
        <v/>
      </c>
      <c r="H1673" s="124" t="str">
        <f t="shared" ca="1" si="1685"/>
        <v/>
      </c>
      <c r="I1673" s="128"/>
      <c r="J1673" s="105" t="e">
        <f t="shared" ca="1" si="1740"/>
        <v>#NAME?</v>
      </c>
      <c r="K1673" s="105"/>
      <c r="L1673" s="105"/>
      <c r="M1673" s="107"/>
      <c r="N1673" s="107"/>
      <c r="O1673" s="105"/>
      <c r="P1673" s="106"/>
      <c r="Q1673" s="137"/>
      <c r="R1673" s="137"/>
      <c r="S1673" s="107"/>
      <c r="T1673" s="106"/>
      <c r="U1673" s="106"/>
      <c r="V1673" s="107"/>
      <c r="W1673" s="107"/>
      <c r="X1673" s="107" t="str">
        <f t="shared" si="1714"/>
        <v/>
      </c>
      <c r="Y1673" s="105" t="e">
        <f t="shared" ref="Y1673:AC1673" ca="1" si="1760">TRIM(SUBSTITUTE(SUBSTITUTE(OFFSET($Q1673,0,COLUMN()-COLUMN($AL$1)),CHAR(160)," "),_xludf.UNICHAR(8239)," "))</f>
        <v>#NAME?</v>
      </c>
      <c r="Z1673" s="105" t="e">
        <f t="shared" ca="1" si="1760"/>
        <v>#NAME?</v>
      </c>
      <c r="AA1673" s="105" t="e">
        <f t="shared" ca="1" si="1760"/>
        <v>#NAME?</v>
      </c>
      <c r="AB1673" s="105" t="e">
        <f t="shared" ca="1" si="1760"/>
        <v>#NAME?</v>
      </c>
      <c r="AC1673" s="105" t="e">
        <f t="shared" ca="1" si="1760"/>
        <v>#NAME?</v>
      </c>
      <c r="AD1673" s="107">
        <f t="shared" si="1559"/>
        <v>0</v>
      </c>
      <c r="AE1673" s="107" t="str">
        <f t="shared" si="1717"/>
        <v/>
      </c>
      <c r="AF1673" s="107">
        <f t="shared" si="1560"/>
        <v>0</v>
      </c>
      <c r="AG1673" s="107">
        <f t="shared" si="1561"/>
        <v>0</v>
      </c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</row>
    <row r="1674" spans="1:47" ht="24" customHeight="1" x14ac:dyDescent="0.3">
      <c r="A1674" s="46">
        <v>1672</v>
      </c>
      <c r="B1674" s="107"/>
      <c r="C1674" s="107"/>
      <c r="D1674" s="102" t="str">
        <f t="array" ref="D1674">IFERROR(
  LOOKUP(2, 1/((TRIM(IMS!$E$8:$E$4000)=TRIM(IMS!$E1674))*(IMS!$C$8:$C$4000&lt;IMS!$C1674)),
         IMS!$C$8:$C$4000),
"")</f>
        <v/>
      </c>
      <c r="E1674" s="107"/>
      <c r="F1674" s="107"/>
      <c r="G1674" s="104" t="str">
        <f t="shared" ca="1" si="1739"/>
        <v/>
      </c>
      <c r="H1674" s="124" t="str">
        <f t="shared" ca="1" si="1685"/>
        <v/>
      </c>
      <c r="I1674" s="128"/>
      <c r="J1674" s="105" t="e">
        <f t="shared" ca="1" si="1740"/>
        <v>#NAME?</v>
      </c>
      <c r="K1674" s="105"/>
      <c r="L1674" s="105"/>
      <c r="M1674" s="107"/>
      <c r="N1674" s="107"/>
      <c r="O1674" s="105"/>
      <c r="P1674" s="106"/>
      <c r="Q1674" s="137"/>
      <c r="R1674" s="137"/>
      <c r="S1674" s="107"/>
      <c r="T1674" s="106"/>
      <c r="U1674" s="106"/>
      <c r="V1674" s="107"/>
      <c r="W1674" s="107"/>
      <c r="X1674" s="107" t="str">
        <f t="shared" si="1714"/>
        <v/>
      </c>
      <c r="Y1674" s="105" t="e">
        <f t="shared" ref="Y1674:AC1674" ca="1" si="1761">TRIM(SUBSTITUTE(SUBSTITUTE(OFFSET($Q1674,0,COLUMN()-COLUMN($AL$1)),CHAR(160)," "),_xludf.UNICHAR(8239)," "))</f>
        <v>#NAME?</v>
      </c>
      <c r="Z1674" s="105" t="e">
        <f t="shared" ca="1" si="1761"/>
        <v>#NAME?</v>
      </c>
      <c r="AA1674" s="105" t="e">
        <f t="shared" ca="1" si="1761"/>
        <v>#NAME?</v>
      </c>
      <c r="AB1674" s="105" t="e">
        <f t="shared" ca="1" si="1761"/>
        <v>#NAME?</v>
      </c>
      <c r="AC1674" s="105" t="e">
        <f t="shared" ca="1" si="1761"/>
        <v>#NAME?</v>
      </c>
      <c r="AD1674" s="107">
        <f t="shared" si="1559"/>
        <v>0</v>
      </c>
      <c r="AE1674" s="107" t="str">
        <f t="shared" si="1717"/>
        <v/>
      </c>
      <c r="AF1674" s="107">
        <f t="shared" si="1560"/>
        <v>0</v>
      </c>
      <c r="AG1674" s="107">
        <f t="shared" si="1561"/>
        <v>0</v>
      </c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</row>
    <row r="1675" spans="1:47" ht="24" customHeight="1" x14ac:dyDescent="0.3">
      <c r="A1675" s="46">
        <v>1673</v>
      </c>
      <c r="B1675" s="107"/>
      <c r="C1675" s="107"/>
      <c r="D1675" s="102" t="str">
        <f t="array" ref="D1675">IFERROR(
  LOOKUP(2, 1/((TRIM(IMS!$E$8:$E$4000)=TRIM(IMS!$E1675))*(IMS!$C$8:$C$4000&lt;IMS!$C1675)),
         IMS!$C$8:$C$4000),
"")</f>
        <v/>
      </c>
      <c r="E1675" s="107"/>
      <c r="F1675" s="107"/>
      <c r="G1675" s="104" t="str">
        <f t="shared" ca="1" si="1739"/>
        <v/>
      </c>
      <c r="H1675" s="124" t="str">
        <f t="shared" ca="1" si="1685"/>
        <v/>
      </c>
      <c r="I1675" s="128"/>
      <c r="J1675" s="105" t="e">
        <f t="shared" ca="1" si="1740"/>
        <v>#NAME?</v>
      </c>
      <c r="K1675" s="105"/>
      <c r="L1675" s="105"/>
      <c r="M1675" s="107"/>
      <c r="N1675" s="107"/>
      <c r="O1675" s="105"/>
      <c r="P1675" s="106"/>
      <c r="Q1675" s="137"/>
      <c r="R1675" s="137"/>
      <c r="S1675" s="107"/>
      <c r="T1675" s="106"/>
      <c r="U1675" s="106"/>
      <c r="V1675" s="107"/>
      <c r="W1675" s="107"/>
      <c r="X1675" s="107" t="str">
        <f t="shared" si="1714"/>
        <v/>
      </c>
      <c r="Y1675" s="105" t="e">
        <f t="shared" ref="Y1675:AC1675" ca="1" si="1762">TRIM(SUBSTITUTE(SUBSTITUTE(OFFSET($Q1675,0,COLUMN()-COLUMN($AL$1)),CHAR(160)," "),_xludf.UNICHAR(8239)," "))</f>
        <v>#NAME?</v>
      </c>
      <c r="Z1675" s="105" t="e">
        <f t="shared" ca="1" si="1762"/>
        <v>#NAME?</v>
      </c>
      <c r="AA1675" s="105" t="e">
        <f t="shared" ca="1" si="1762"/>
        <v>#NAME?</v>
      </c>
      <c r="AB1675" s="105" t="e">
        <f t="shared" ca="1" si="1762"/>
        <v>#NAME?</v>
      </c>
      <c r="AC1675" s="105" t="e">
        <f t="shared" ca="1" si="1762"/>
        <v>#NAME?</v>
      </c>
      <c r="AD1675" s="107">
        <f t="shared" si="1559"/>
        <v>0</v>
      </c>
      <c r="AE1675" s="107" t="str">
        <f t="shared" si="1717"/>
        <v/>
      </c>
      <c r="AF1675" s="107">
        <f t="shared" si="1560"/>
        <v>0</v>
      </c>
      <c r="AG1675" s="107">
        <f t="shared" si="1561"/>
        <v>0</v>
      </c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</row>
    <row r="1676" spans="1:47" ht="24" customHeight="1" x14ac:dyDescent="0.3">
      <c r="A1676" s="46">
        <v>1674</v>
      </c>
      <c r="B1676" s="107"/>
      <c r="C1676" s="107"/>
      <c r="D1676" s="102" t="str">
        <f t="array" ref="D1676">IFERROR(
  LOOKUP(2, 1/((TRIM(IMS!$E$8:$E$4000)=TRIM(IMS!$E1676))*(IMS!$C$8:$C$4000&lt;IMS!$C1676)),
         IMS!$C$8:$C$4000),
"")</f>
        <v/>
      </c>
      <c r="E1676" s="107"/>
      <c r="F1676" s="107"/>
      <c r="G1676" s="104" t="str">
        <f t="shared" ca="1" si="1739"/>
        <v/>
      </c>
      <c r="H1676" s="124" t="str">
        <f t="shared" ca="1" si="1685"/>
        <v/>
      </c>
      <c r="I1676" s="128"/>
      <c r="J1676" s="105" t="e">
        <f t="shared" ca="1" si="1740"/>
        <v>#NAME?</v>
      </c>
      <c r="K1676" s="105"/>
      <c r="L1676" s="105"/>
      <c r="M1676" s="107"/>
      <c r="N1676" s="107"/>
      <c r="O1676" s="105"/>
      <c r="P1676" s="106"/>
      <c r="Q1676" s="137"/>
      <c r="R1676" s="137"/>
      <c r="S1676" s="107"/>
      <c r="T1676" s="106"/>
      <c r="U1676" s="106"/>
      <c r="V1676" s="107"/>
      <c r="W1676" s="107"/>
      <c r="X1676" s="107" t="str">
        <f t="shared" si="1714"/>
        <v/>
      </c>
      <c r="Y1676" s="105" t="e">
        <f t="shared" ref="Y1676:AC1676" ca="1" si="1763">TRIM(SUBSTITUTE(SUBSTITUTE(OFFSET($Q1676,0,COLUMN()-COLUMN($AL$1)),CHAR(160)," "),_xludf.UNICHAR(8239)," "))</f>
        <v>#NAME?</v>
      </c>
      <c r="Z1676" s="105" t="e">
        <f t="shared" ca="1" si="1763"/>
        <v>#NAME?</v>
      </c>
      <c r="AA1676" s="105" t="e">
        <f t="shared" ca="1" si="1763"/>
        <v>#NAME?</v>
      </c>
      <c r="AB1676" s="105" t="e">
        <f t="shared" ca="1" si="1763"/>
        <v>#NAME?</v>
      </c>
      <c r="AC1676" s="105" t="e">
        <f t="shared" ca="1" si="1763"/>
        <v>#NAME?</v>
      </c>
      <c r="AD1676" s="107">
        <f t="shared" si="1559"/>
        <v>0</v>
      </c>
      <c r="AE1676" s="107" t="str">
        <f t="shared" si="1717"/>
        <v/>
      </c>
      <c r="AF1676" s="107">
        <f t="shared" si="1560"/>
        <v>0</v>
      </c>
      <c r="AG1676" s="107">
        <f t="shared" si="1561"/>
        <v>0</v>
      </c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</row>
    <row r="1677" spans="1:47" ht="24" customHeight="1" x14ac:dyDescent="0.3">
      <c r="A1677" s="46">
        <v>1675</v>
      </c>
      <c r="B1677" s="107"/>
      <c r="C1677" s="107"/>
      <c r="D1677" s="102" t="str">
        <f t="array" ref="D1677">IFERROR(
  LOOKUP(2, 1/((TRIM(IMS!$E$8:$E$4000)=TRIM(IMS!$E1677))*(IMS!$C$8:$C$4000&lt;IMS!$C1677)),
         IMS!$C$8:$C$4000),
"")</f>
        <v/>
      </c>
      <c r="E1677" s="107"/>
      <c r="F1677" s="107"/>
      <c r="G1677" s="104" t="str">
        <f t="shared" ca="1" si="1739"/>
        <v/>
      </c>
      <c r="H1677" s="124" t="str">
        <f t="shared" ca="1" si="1685"/>
        <v/>
      </c>
      <c r="I1677" s="128"/>
      <c r="J1677" s="105" t="e">
        <f t="shared" ca="1" si="1740"/>
        <v>#NAME?</v>
      </c>
      <c r="K1677" s="105"/>
      <c r="L1677" s="105"/>
      <c r="M1677" s="107"/>
      <c r="N1677" s="107"/>
      <c r="O1677" s="105"/>
      <c r="P1677" s="106"/>
      <c r="Q1677" s="137"/>
      <c r="R1677" s="137"/>
      <c r="S1677" s="107"/>
      <c r="T1677" s="106"/>
      <c r="U1677" s="106"/>
      <c r="V1677" s="107"/>
      <c r="W1677" s="107"/>
      <c r="X1677" s="107" t="str">
        <f t="shared" si="1714"/>
        <v/>
      </c>
      <c r="Y1677" s="105" t="e">
        <f t="shared" ref="Y1677:AC1677" ca="1" si="1764">TRIM(SUBSTITUTE(SUBSTITUTE(OFFSET($Q1677,0,COLUMN()-COLUMN($AL$1)),CHAR(160)," "),_xludf.UNICHAR(8239)," "))</f>
        <v>#NAME?</v>
      </c>
      <c r="Z1677" s="105" t="e">
        <f t="shared" ca="1" si="1764"/>
        <v>#NAME?</v>
      </c>
      <c r="AA1677" s="105" t="e">
        <f t="shared" ca="1" si="1764"/>
        <v>#NAME?</v>
      </c>
      <c r="AB1677" s="105" t="e">
        <f t="shared" ca="1" si="1764"/>
        <v>#NAME?</v>
      </c>
      <c r="AC1677" s="105" t="e">
        <f t="shared" ca="1" si="1764"/>
        <v>#NAME?</v>
      </c>
      <c r="AD1677" s="107">
        <f t="shared" si="1559"/>
        <v>0</v>
      </c>
      <c r="AE1677" s="107" t="str">
        <f t="shared" si="1717"/>
        <v/>
      </c>
      <c r="AF1677" s="107">
        <f t="shared" si="1560"/>
        <v>0</v>
      </c>
      <c r="AG1677" s="107">
        <f t="shared" si="1561"/>
        <v>0</v>
      </c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</row>
    <row r="1678" spans="1:47" ht="24" customHeight="1" x14ac:dyDescent="0.3">
      <c r="A1678" s="46">
        <v>1676</v>
      </c>
      <c r="B1678" s="107"/>
      <c r="C1678" s="107"/>
      <c r="D1678" s="102" t="str">
        <f t="array" ref="D1678">IFERROR(
  LOOKUP(2, 1/((TRIM(IMS!$E$8:$E$4000)=TRIM(IMS!$E1678))*(IMS!$C$8:$C$4000&lt;IMS!$C1678)),
         IMS!$C$8:$C$4000),
"")</f>
        <v/>
      </c>
      <c r="E1678" s="107"/>
      <c r="F1678" s="107"/>
      <c r="G1678" s="104" t="str">
        <f t="shared" ca="1" si="1739"/>
        <v/>
      </c>
      <c r="H1678" s="124" t="str">
        <f t="shared" ca="1" si="1685"/>
        <v/>
      </c>
      <c r="I1678" s="128"/>
      <c r="J1678" s="105" t="e">
        <f t="shared" ca="1" si="1740"/>
        <v>#NAME?</v>
      </c>
      <c r="K1678" s="105"/>
      <c r="L1678" s="105"/>
      <c r="M1678" s="107"/>
      <c r="N1678" s="107"/>
      <c r="O1678" s="105"/>
      <c r="P1678" s="106"/>
      <c r="Q1678" s="137"/>
      <c r="R1678" s="137"/>
      <c r="S1678" s="107"/>
      <c r="T1678" s="106"/>
      <c r="U1678" s="106"/>
      <c r="V1678" s="107"/>
      <c r="W1678" s="107"/>
      <c r="X1678" s="107" t="str">
        <f t="shared" si="1714"/>
        <v/>
      </c>
      <c r="Y1678" s="105" t="e">
        <f t="shared" ref="Y1678:AC1678" ca="1" si="1765">TRIM(SUBSTITUTE(SUBSTITUTE(OFFSET($Q1678,0,COLUMN()-COLUMN($AL$1)),CHAR(160)," "),_xludf.UNICHAR(8239)," "))</f>
        <v>#NAME?</v>
      </c>
      <c r="Z1678" s="105" t="e">
        <f t="shared" ca="1" si="1765"/>
        <v>#NAME?</v>
      </c>
      <c r="AA1678" s="105" t="e">
        <f t="shared" ca="1" si="1765"/>
        <v>#NAME?</v>
      </c>
      <c r="AB1678" s="105" t="e">
        <f t="shared" ca="1" si="1765"/>
        <v>#NAME?</v>
      </c>
      <c r="AC1678" s="105" t="e">
        <f t="shared" ca="1" si="1765"/>
        <v>#NAME?</v>
      </c>
      <c r="AD1678" s="107">
        <f t="shared" si="1559"/>
        <v>0</v>
      </c>
      <c r="AE1678" s="107" t="str">
        <f t="shared" si="1717"/>
        <v/>
      </c>
      <c r="AF1678" s="107">
        <f t="shared" si="1560"/>
        <v>0</v>
      </c>
      <c r="AG1678" s="107">
        <f t="shared" si="1561"/>
        <v>0</v>
      </c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</row>
    <row r="1679" spans="1:47" ht="24" customHeight="1" x14ac:dyDescent="0.3">
      <c r="A1679" s="46">
        <v>1677</v>
      </c>
      <c r="B1679" s="107"/>
      <c r="C1679" s="107"/>
      <c r="D1679" s="102" t="str">
        <f t="array" ref="D1679">IFERROR(
  LOOKUP(2, 1/((TRIM(IMS!$E$8:$E$4000)=TRIM(IMS!$E1679))*(IMS!$C$8:$C$4000&lt;IMS!$C1679)),
         IMS!$C$8:$C$4000),
"")</f>
        <v/>
      </c>
      <c r="E1679" s="107"/>
      <c r="F1679" s="107"/>
      <c r="G1679" s="104" t="str">
        <f t="shared" ca="1" si="1739"/>
        <v/>
      </c>
      <c r="H1679" s="124" t="str">
        <f t="shared" ca="1" si="1685"/>
        <v/>
      </c>
      <c r="I1679" s="128"/>
      <c r="J1679" s="105" t="e">
        <f t="shared" ca="1" si="1740"/>
        <v>#NAME?</v>
      </c>
      <c r="K1679" s="105"/>
      <c r="L1679" s="105"/>
      <c r="M1679" s="107"/>
      <c r="N1679" s="107"/>
      <c r="O1679" s="105"/>
      <c r="P1679" s="106"/>
      <c r="Q1679" s="137"/>
      <c r="R1679" s="137"/>
      <c r="S1679" s="107"/>
      <c r="T1679" s="106"/>
      <c r="U1679" s="106"/>
      <c r="V1679" s="107"/>
      <c r="W1679" s="107"/>
      <c r="X1679" s="107" t="str">
        <f t="shared" si="1714"/>
        <v/>
      </c>
      <c r="Y1679" s="105" t="e">
        <f t="shared" ref="Y1679:AC1679" ca="1" si="1766">TRIM(SUBSTITUTE(SUBSTITUTE(OFFSET($Q1679,0,COLUMN()-COLUMN($AL$1)),CHAR(160)," "),_xludf.UNICHAR(8239)," "))</f>
        <v>#NAME?</v>
      </c>
      <c r="Z1679" s="105" t="e">
        <f t="shared" ca="1" si="1766"/>
        <v>#NAME?</v>
      </c>
      <c r="AA1679" s="105" t="e">
        <f t="shared" ca="1" si="1766"/>
        <v>#NAME?</v>
      </c>
      <c r="AB1679" s="105" t="e">
        <f t="shared" ca="1" si="1766"/>
        <v>#NAME?</v>
      </c>
      <c r="AC1679" s="105" t="e">
        <f t="shared" ca="1" si="1766"/>
        <v>#NAME?</v>
      </c>
      <c r="AD1679" s="107">
        <f t="shared" si="1559"/>
        <v>0</v>
      </c>
      <c r="AE1679" s="107" t="str">
        <f t="shared" si="1717"/>
        <v/>
      </c>
      <c r="AF1679" s="107">
        <f t="shared" si="1560"/>
        <v>0</v>
      </c>
      <c r="AG1679" s="107">
        <f t="shared" si="1561"/>
        <v>0</v>
      </c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</row>
    <row r="1680" spans="1:47" ht="24" customHeight="1" x14ac:dyDescent="0.3">
      <c r="A1680" s="46">
        <v>1678</v>
      </c>
      <c r="B1680" s="107"/>
      <c r="C1680" s="107"/>
      <c r="D1680" s="102" t="str">
        <f t="array" ref="D1680">IFERROR(
  LOOKUP(2, 1/((TRIM(IMS!$E$8:$E$4000)=TRIM(IMS!$E1680))*(IMS!$C$8:$C$4000&lt;IMS!$C1680)),
         IMS!$C$8:$C$4000),
"")</f>
        <v/>
      </c>
      <c r="E1680" s="107"/>
      <c r="F1680" s="107"/>
      <c r="G1680" s="104" t="str">
        <f t="shared" ca="1" si="1739"/>
        <v/>
      </c>
      <c r="H1680" s="124" t="str">
        <f t="shared" ca="1" si="1685"/>
        <v/>
      </c>
      <c r="I1680" s="128"/>
      <c r="J1680" s="105" t="e">
        <f t="shared" ca="1" si="1740"/>
        <v>#NAME?</v>
      </c>
      <c r="K1680" s="105"/>
      <c r="L1680" s="105"/>
      <c r="M1680" s="107"/>
      <c r="N1680" s="107"/>
      <c r="O1680" s="105"/>
      <c r="P1680" s="106"/>
      <c r="Q1680" s="137"/>
      <c r="R1680" s="137"/>
      <c r="S1680" s="107"/>
      <c r="T1680" s="106"/>
      <c r="U1680" s="106"/>
      <c r="V1680" s="107"/>
      <c r="W1680" s="107"/>
      <c r="X1680" s="107" t="str">
        <f t="shared" si="1714"/>
        <v/>
      </c>
      <c r="Y1680" s="105" t="e">
        <f t="shared" ref="Y1680:AC1680" ca="1" si="1767">TRIM(SUBSTITUTE(SUBSTITUTE(OFFSET($Q1680,0,COLUMN()-COLUMN($AL$1)),CHAR(160)," "),_xludf.UNICHAR(8239)," "))</f>
        <v>#NAME?</v>
      </c>
      <c r="Z1680" s="105" t="e">
        <f t="shared" ca="1" si="1767"/>
        <v>#NAME?</v>
      </c>
      <c r="AA1680" s="105" t="e">
        <f t="shared" ca="1" si="1767"/>
        <v>#NAME?</v>
      </c>
      <c r="AB1680" s="105" t="e">
        <f t="shared" ca="1" si="1767"/>
        <v>#NAME?</v>
      </c>
      <c r="AC1680" s="105" t="e">
        <f t="shared" ca="1" si="1767"/>
        <v>#NAME?</v>
      </c>
      <c r="AD1680" s="107">
        <f t="shared" si="1559"/>
        <v>0</v>
      </c>
      <c r="AE1680" s="107" t="str">
        <f t="shared" si="1717"/>
        <v/>
      </c>
      <c r="AF1680" s="107">
        <f t="shared" si="1560"/>
        <v>0</v>
      </c>
      <c r="AG1680" s="107">
        <f t="shared" si="1561"/>
        <v>0</v>
      </c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</row>
    <row r="1681" spans="1:47" ht="24" customHeight="1" x14ac:dyDescent="0.3">
      <c r="A1681" s="46">
        <v>1679</v>
      </c>
      <c r="B1681" s="107"/>
      <c r="C1681" s="107"/>
      <c r="D1681" s="102" t="str">
        <f t="array" ref="D1681">IFERROR(
  LOOKUP(2, 1/((TRIM(IMS!$E$8:$E$4000)=TRIM(IMS!$E1681))*(IMS!$C$8:$C$4000&lt;IMS!$C1681)),
         IMS!$C$8:$C$4000),
"")</f>
        <v/>
      </c>
      <c r="E1681" s="107"/>
      <c r="F1681" s="107"/>
      <c r="G1681" s="104" t="str">
        <f t="shared" ca="1" si="1739"/>
        <v/>
      </c>
      <c r="H1681" s="124" t="str">
        <f t="shared" ca="1" si="1685"/>
        <v/>
      </c>
      <c r="I1681" s="128"/>
      <c r="J1681" s="105" t="e">
        <f t="shared" ca="1" si="1740"/>
        <v>#NAME?</v>
      </c>
      <c r="K1681" s="105"/>
      <c r="L1681" s="105"/>
      <c r="M1681" s="107"/>
      <c r="N1681" s="107"/>
      <c r="O1681" s="105"/>
      <c r="P1681" s="106"/>
      <c r="Q1681" s="137"/>
      <c r="R1681" s="137"/>
      <c r="S1681" s="107"/>
      <c r="T1681" s="106"/>
      <c r="U1681" s="106"/>
      <c r="V1681" s="107"/>
      <c r="W1681" s="107"/>
      <c r="X1681" s="107" t="str">
        <f t="shared" si="1714"/>
        <v/>
      </c>
      <c r="Y1681" s="105" t="e">
        <f t="shared" ref="Y1681:AC1681" ca="1" si="1768">TRIM(SUBSTITUTE(SUBSTITUTE(OFFSET($Q1681,0,COLUMN()-COLUMN($AL$1)),CHAR(160)," "),_xludf.UNICHAR(8239)," "))</f>
        <v>#NAME?</v>
      </c>
      <c r="Z1681" s="105" t="e">
        <f t="shared" ca="1" si="1768"/>
        <v>#NAME?</v>
      </c>
      <c r="AA1681" s="105" t="e">
        <f t="shared" ca="1" si="1768"/>
        <v>#NAME?</v>
      </c>
      <c r="AB1681" s="105" t="e">
        <f t="shared" ca="1" si="1768"/>
        <v>#NAME?</v>
      </c>
      <c r="AC1681" s="105" t="e">
        <f t="shared" ca="1" si="1768"/>
        <v>#NAME?</v>
      </c>
      <c r="AD1681" s="107">
        <f t="shared" si="1559"/>
        <v>0</v>
      </c>
      <c r="AE1681" s="107" t="str">
        <f t="shared" si="1717"/>
        <v/>
      </c>
      <c r="AF1681" s="107">
        <f t="shared" si="1560"/>
        <v>0</v>
      </c>
      <c r="AG1681" s="107">
        <f t="shared" si="1561"/>
        <v>0</v>
      </c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</row>
    <row r="1682" spans="1:47" ht="24" customHeight="1" x14ac:dyDescent="0.3">
      <c r="A1682" s="46">
        <v>1680</v>
      </c>
      <c r="B1682" s="107"/>
      <c r="C1682" s="107"/>
      <c r="D1682" s="102" t="str">
        <f t="array" ref="D1682">IFERROR(
  LOOKUP(2, 1/((TRIM(IMS!$E$8:$E$4000)=TRIM(IMS!$E1682))*(IMS!$C$8:$C$4000&lt;IMS!$C1682)),
         IMS!$C$8:$C$4000),
"")</f>
        <v/>
      </c>
      <c r="E1682" s="107"/>
      <c r="F1682" s="107"/>
      <c r="G1682" s="104" t="str">
        <f t="shared" ca="1" si="1739"/>
        <v/>
      </c>
      <c r="H1682" s="124" t="str">
        <f t="shared" ca="1" si="1685"/>
        <v/>
      </c>
      <c r="I1682" s="128"/>
      <c r="J1682" s="105" t="e">
        <f t="shared" ca="1" si="1740"/>
        <v>#NAME?</v>
      </c>
      <c r="K1682" s="105"/>
      <c r="L1682" s="105"/>
      <c r="M1682" s="107"/>
      <c r="N1682" s="107"/>
      <c r="O1682" s="105"/>
      <c r="P1682" s="106"/>
      <c r="Q1682" s="137"/>
      <c r="R1682" s="137"/>
      <c r="S1682" s="107"/>
      <c r="T1682" s="106"/>
      <c r="U1682" s="106"/>
      <c r="V1682" s="107"/>
      <c r="W1682" s="107"/>
      <c r="X1682" s="107" t="str">
        <f t="shared" si="1714"/>
        <v/>
      </c>
      <c r="Y1682" s="105" t="e">
        <f t="shared" ref="Y1682:AC1682" ca="1" si="1769">TRIM(SUBSTITUTE(SUBSTITUTE(OFFSET($Q1682,0,COLUMN()-COLUMN($AL$1)),CHAR(160)," "),_xludf.UNICHAR(8239)," "))</f>
        <v>#NAME?</v>
      </c>
      <c r="Z1682" s="105" t="e">
        <f t="shared" ca="1" si="1769"/>
        <v>#NAME?</v>
      </c>
      <c r="AA1682" s="105" t="e">
        <f t="shared" ca="1" si="1769"/>
        <v>#NAME?</v>
      </c>
      <c r="AB1682" s="105" t="e">
        <f t="shared" ca="1" si="1769"/>
        <v>#NAME?</v>
      </c>
      <c r="AC1682" s="105" t="e">
        <f t="shared" ca="1" si="1769"/>
        <v>#NAME?</v>
      </c>
      <c r="AD1682" s="107">
        <f t="shared" si="1559"/>
        <v>0</v>
      </c>
      <c r="AE1682" s="107" t="str">
        <f t="shared" si="1717"/>
        <v/>
      </c>
      <c r="AF1682" s="107">
        <f t="shared" si="1560"/>
        <v>0</v>
      </c>
      <c r="AG1682" s="107">
        <f t="shared" si="1561"/>
        <v>0</v>
      </c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</row>
    <row r="1683" spans="1:47" ht="24" customHeight="1" x14ac:dyDescent="0.3">
      <c r="A1683" s="46">
        <v>1681</v>
      </c>
      <c r="B1683" s="107"/>
      <c r="C1683" s="107"/>
      <c r="D1683" s="102" t="str">
        <f t="array" ref="D1683">IFERROR(
  LOOKUP(2, 1/((TRIM(IMS!$E$8:$E$4000)=TRIM(IMS!$E1683))*(IMS!$C$8:$C$4000&lt;IMS!$C1683)),
         IMS!$C$8:$C$4000),
"")</f>
        <v/>
      </c>
      <c r="E1683" s="107"/>
      <c r="F1683" s="107"/>
      <c r="G1683" s="104" t="str">
        <f t="shared" ca="1" si="1739"/>
        <v/>
      </c>
      <c r="H1683" s="124" t="str">
        <f t="shared" ca="1" si="1685"/>
        <v/>
      </c>
      <c r="I1683" s="128"/>
      <c r="J1683" s="105" t="e">
        <f t="shared" ca="1" si="1740"/>
        <v>#NAME?</v>
      </c>
      <c r="K1683" s="105"/>
      <c r="L1683" s="105"/>
      <c r="M1683" s="107"/>
      <c r="N1683" s="107"/>
      <c r="O1683" s="105"/>
      <c r="P1683" s="106"/>
      <c r="Q1683" s="137"/>
      <c r="R1683" s="137"/>
      <c r="S1683" s="107"/>
      <c r="T1683" s="106"/>
      <c r="U1683" s="106"/>
      <c r="V1683" s="107"/>
      <c r="W1683" s="107"/>
      <c r="X1683" s="107" t="str">
        <f t="shared" si="1714"/>
        <v/>
      </c>
      <c r="Y1683" s="105" t="e">
        <f t="shared" ref="Y1683:AC1683" ca="1" si="1770">TRIM(SUBSTITUTE(SUBSTITUTE(OFFSET($Q1683,0,COLUMN()-COLUMN($AL$1)),CHAR(160)," "),_xludf.UNICHAR(8239)," "))</f>
        <v>#NAME?</v>
      </c>
      <c r="Z1683" s="105" t="e">
        <f t="shared" ca="1" si="1770"/>
        <v>#NAME?</v>
      </c>
      <c r="AA1683" s="105" t="e">
        <f t="shared" ca="1" si="1770"/>
        <v>#NAME?</v>
      </c>
      <c r="AB1683" s="105" t="e">
        <f t="shared" ca="1" si="1770"/>
        <v>#NAME?</v>
      </c>
      <c r="AC1683" s="105" t="e">
        <f t="shared" ca="1" si="1770"/>
        <v>#NAME?</v>
      </c>
      <c r="AD1683" s="107">
        <f t="shared" si="1559"/>
        <v>0</v>
      </c>
      <c r="AE1683" s="107" t="str">
        <f t="shared" si="1717"/>
        <v/>
      </c>
      <c r="AF1683" s="107">
        <f t="shared" si="1560"/>
        <v>0</v>
      </c>
      <c r="AG1683" s="107">
        <f t="shared" si="1561"/>
        <v>0</v>
      </c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</row>
    <row r="1684" spans="1:47" ht="24" customHeight="1" x14ac:dyDescent="0.3">
      <c r="A1684" s="46">
        <v>1682</v>
      </c>
      <c r="B1684" s="107"/>
      <c r="C1684" s="107"/>
      <c r="D1684" s="102" t="str">
        <f t="array" ref="D1684">IFERROR(
  LOOKUP(2, 1/((TRIM(IMS!$E$8:$E$4000)=TRIM(IMS!$E1684))*(IMS!$C$8:$C$4000&lt;IMS!$C1684)),
         IMS!$C$8:$C$4000),
"")</f>
        <v/>
      </c>
      <c r="E1684" s="107"/>
      <c r="F1684" s="107"/>
      <c r="G1684" s="104" t="str">
        <f t="shared" ca="1" si="1739"/>
        <v/>
      </c>
      <c r="H1684" s="124" t="str">
        <f t="shared" ca="1" si="1685"/>
        <v/>
      </c>
      <c r="I1684" s="128"/>
      <c r="J1684" s="105" t="e">
        <f t="shared" ca="1" si="1740"/>
        <v>#NAME?</v>
      </c>
      <c r="K1684" s="105"/>
      <c r="L1684" s="105"/>
      <c r="M1684" s="107"/>
      <c r="N1684" s="107"/>
      <c r="O1684" s="105"/>
      <c r="P1684" s="106"/>
      <c r="Q1684" s="137"/>
      <c r="R1684" s="137"/>
      <c r="S1684" s="107"/>
      <c r="T1684" s="106"/>
      <c r="U1684" s="106"/>
      <c r="V1684" s="107"/>
      <c r="W1684" s="107"/>
      <c r="X1684" s="107" t="str">
        <f t="shared" si="1714"/>
        <v/>
      </c>
      <c r="Y1684" s="105" t="e">
        <f t="shared" ref="Y1684:AC1684" ca="1" si="1771">TRIM(SUBSTITUTE(SUBSTITUTE(OFFSET($Q1684,0,COLUMN()-COLUMN($AL$1)),CHAR(160)," "),_xludf.UNICHAR(8239)," "))</f>
        <v>#NAME?</v>
      </c>
      <c r="Z1684" s="105" t="e">
        <f t="shared" ca="1" si="1771"/>
        <v>#NAME?</v>
      </c>
      <c r="AA1684" s="105" t="e">
        <f t="shared" ca="1" si="1771"/>
        <v>#NAME?</v>
      </c>
      <c r="AB1684" s="105" t="e">
        <f t="shared" ca="1" si="1771"/>
        <v>#NAME?</v>
      </c>
      <c r="AC1684" s="105" t="e">
        <f t="shared" ca="1" si="1771"/>
        <v>#NAME?</v>
      </c>
      <c r="AD1684" s="107">
        <f t="shared" si="1559"/>
        <v>0</v>
      </c>
      <c r="AE1684" s="107" t="str">
        <f t="shared" si="1717"/>
        <v/>
      </c>
      <c r="AF1684" s="107">
        <f t="shared" si="1560"/>
        <v>0</v>
      </c>
      <c r="AG1684" s="107">
        <f t="shared" si="1561"/>
        <v>0</v>
      </c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</row>
    <row r="1685" spans="1:47" ht="24" customHeight="1" x14ac:dyDescent="0.3">
      <c r="A1685" s="46">
        <v>1683</v>
      </c>
      <c r="B1685" s="107"/>
      <c r="C1685" s="107"/>
      <c r="D1685" s="102" t="str">
        <f t="array" ref="D1685">IFERROR(
  LOOKUP(2, 1/((TRIM(IMS!$E$8:$E$4000)=TRIM(IMS!$E1685))*(IMS!$C$8:$C$4000&lt;IMS!$C1685)),
         IMS!$C$8:$C$4000),
"")</f>
        <v/>
      </c>
      <c r="E1685" s="107"/>
      <c r="F1685" s="107"/>
      <c r="G1685" s="104" t="str">
        <f t="shared" ca="1" si="1739"/>
        <v/>
      </c>
      <c r="H1685" s="124" t="str">
        <f t="shared" ca="1" si="1685"/>
        <v/>
      </c>
      <c r="I1685" s="128"/>
      <c r="J1685" s="105" t="e">
        <f t="shared" ca="1" si="1740"/>
        <v>#NAME?</v>
      </c>
      <c r="K1685" s="105"/>
      <c r="L1685" s="105"/>
      <c r="M1685" s="107"/>
      <c r="N1685" s="107"/>
      <c r="O1685" s="105"/>
      <c r="P1685" s="106"/>
      <c r="Q1685" s="137"/>
      <c r="R1685" s="137"/>
      <c r="S1685" s="107"/>
      <c r="T1685" s="106"/>
      <c r="U1685" s="106"/>
      <c r="V1685" s="107"/>
      <c r="W1685" s="107"/>
      <c r="X1685" s="107" t="str">
        <f t="shared" si="1714"/>
        <v/>
      </c>
      <c r="Y1685" s="105" t="e">
        <f t="shared" ref="Y1685:AC1685" ca="1" si="1772">TRIM(SUBSTITUTE(SUBSTITUTE(OFFSET($Q1685,0,COLUMN()-COLUMN($AL$1)),CHAR(160)," "),_xludf.UNICHAR(8239)," "))</f>
        <v>#NAME?</v>
      </c>
      <c r="Z1685" s="105" t="e">
        <f t="shared" ca="1" si="1772"/>
        <v>#NAME?</v>
      </c>
      <c r="AA1685" s="105" t="e">
        <f t="shared" ca="1" si="1772"/>
        <v>#NAME?</v>
      </c>
      <c r="AB1685" s="105" t="e">
        <f t="shared" ca="1" si="1772"/>
        <v>#NAME?</v>
      </c>
      <c r="AC1685" s="105" t="e">
        <f t="shared" ca="1" si="1772"/>
        <v>#NAME?</v>
      </c>
      <c r="AD1685" s="107">
        <f t="shared" si="1559"/>
        <v>0</v>
      </c>
      <c r="AE1685" s="107" t="str">
        <f t="shared" si="1717"/>
        <v/>
      </c>
      <c r="AF1685" s="107">
        <f t="shared" si="1560"/>
        <v>0</v>
      </c>
      <c r="AG1685" s="107">
        <f t="shared" si="1561"/>
        <v>0</v>
      </c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</row>
    <row r="1686" spans="1:47" ht="24" customHeight="1" x14ac:dyDescent="0.3">
      <c r="A1686" s="46">
        <v>1684</v>
      </c>
      <c r="B1686" s="107"/>
      <c r="C1686" s="107"/>
      <c r="D1686" s="102" t="str">
        <f t="array" ref="D1686">IFERROR(
  LOOKUP(2, 1/((TRIM(IMS!$E$8:$E$4000)=TRIM(IMS!$E1686))*(IMS!$C$8:$C$4000&lt;IMS!$C1686)),
         IMS!$C$8:$C$4000),
"")</f>
        <v/>
      </c>
      <c r="E1686" s="107"/>
      <c r="F1686" s="107"/>
      <c r="G1686" s="104" t="str">
        <f t="shared" ca="1" si="1739"/>
        <v/>
      </c>
      <c r="H1686" s="124" t="str">
        <f t="shared" ca="1" si="1685"/>
        <v/>
      </c>
      <c r="I1686" s="128"/>
      <c r="J1686" s="105" t="e">
        <f t="shared" ca="1" si="1740"/>
        <v>#NAME?</v>
      </c>
      <c r="K1686" s="105"/>
      <c r="L1686" s="105"/>
      <c r="M1686" s="107"/>
      <c r="N1686" s="107"/>
      <c r="O1686" s="105"/>
      <c r="P1686" s="106"/>
      <c r="Q1686" s="137"/>
      <c r="R1686" s="137"/>
      <c r="S1686" s="107"/>
      <c r="T1686" s="106"/>
      <c r="U1686" s="106"/>
      <c r="V1686" s="107"/>
      <c r="W1686" s="107"/>
      <c r="X1686" s="107" t="str">
        <f t="shared" si="1714"/>
        <v/>
      </c>
      <c r="Y1686" s="105" t="e">
        <f t="shared" ref="Y1686:AC1686" ca="1" si="1773">TRIM(SUBSTITUTE(SUBSTITUTE(OFFSET($Q1686,0,COLUMN()-COLUMN($AL$1)),CHAR(160)," "),_xludf.UNICHAR(8239)," "))</f>
        <v>#NAME?</v>
      </c>
      <c r="Z1686" s="105" t="e">
        <f t="shared" ca="1" si="1773"/>
        <v>#NAME?</v>
      </c>
      <c r="AA1686" s="105" t="e">
        <f t="shared" ca="1" si="1773"/>
        <v>#NAME?</v>
      </c>
      <c r="AB1686" s="105" t="e">
        <f t="shared" ca="1" si="1773"/>
        <v>#NAME?</v>
      </c>
      <c r="AC1686" s="105" t="e">
        <f t="shared" ca="1" si="1773"/>
        <v>#NAME?</v>
      </c>
      <c r="AD1686" s="107">
        <f t="shared" si="1559"/>
        <v>0</v>
      </c>
      <c r="AE1686" s="107" t="str">
        <f t="shared" si="1717"/>
        <v/>
      </c>
      <c r="AF1686" s="107">
        <f t="shared" si="1560"/>
        <v>0</v>
      </c>
      <c r="AG1686" s="107">
        <f t="shared" si="1561"/>
        <v>0</v>
      </c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</row>
    <row r="1687" spans="1:47" ht="24" customHeight="1" x14ac:dyDescent="0.3">
      <c r="A1687" s="46">
        <v>1685</v>
      </c>
      <c r="B1687" s="107"/>
      <c r="C1687" s="107"/>
      <c r="D1687" s="102" t="str">
        <f t="array" ref="D1687">IFERROR(
  LOOKUP(2, 1/((TRIM(IMS!$E$8:$E$4000)=TRIM(IMS!$E1687))*(IMS!$C$8:$C$4000&lt;IMS!$C1687)),
         IMS!$C$8:$C$4000),
"")</f>
        <v/>
      </c>
      <c r="E1687" s="107"/>
      <c r="F1687" s="107"/>
      <c r="G1687" s="104" t="str">
        <f t="shared" ca="1" si="1739"/>
        <v/>
      </c>
      <c r="H1687" s="124" t="str">
        <f t="shared" ca="1" si="1685"/>
        <v/>
      </c>
      <c r="I1687" s="128"/>
      <c r="J1687" s="105" t="e">
        <f t="shared" ca="1" si="1740"/>
        <v>#NAME?</v>
      </c>
      <c r="K1687" s="105"/>
      <c r="L1687" s="105"/>
      <c r="M1687" s="107"/>
      <c r="N1687" s="107"/>
      <c r="O1687" s="105"/>
      <c r="P1687" s="106"/>
      <c r="Q1687" s="137"/>
      <c r="R1687" s="137"/>
      <c r="S1687" s="107"/>
      <c r="T1687" s="106"/>
      <c r="U1687" s="106"/>
      <c r="V1687" s="107"/>
      <c r="W1687" s="107"/>
      <c r="X1687" s="107" t="str">
        <f t="shared" si="1714"/>
        <v/>
      </c>
      <c r="Y1687" s="105" t="e">
        <f t="shared" ref="Y1687:AC1687" ca="1" si="1774">TRIM(SUBSTITUTE(SUBSTITUTE(OFFSET($Q1687,0,COLUMN()-COLUMN($AL$1)),CHAR(160)," "),_xludf.UNICHAR(8239)," "))</f>
        <v>#NAME?</v>
      </c>
      <c r="Z1687" s="105" t="e">
        <f t="shared" ca="1" si="1774"/>
        <v>#NAME?</v>
      </c>
      <c r="AA1687" s="105" t="e">
        <f t="shared" ca="1" si="1774"/>
        <v>#NAME?</v>
      </c>
      <c r="AB1687" s="105" t="e">
        <f t="shared" ca="1" si="1774"/>
        <v>#NAME?</v>
      </c>
      <c r="AC1687" s="105" t="e">
        <f t="shared" ca="1" si="1774"/>
        <v>#NAME?</v>
      </c>
      <c r="AD1687" s="107">
        <f t="shared" si="1559"/>
        <v>0</v>
      </c>
      <c r="AE1687" s="107" t="str">
        <f t="shared" si="1717"/>
        <v/>
      </c>
      <c r="AF1687" s="107">
        <f t="shared" si="1560"/>
        <v>0</v>
      </c>
      <c r="AG1687" s="107">
        <f t="shared" si="1561"/>
        <v>0</v>
      </c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</row>
    <row r="1688" spans="1:47" ht="24" customHeight="1" x14ac:dyDescent="0.3">
      <c r="A1688" s="46">
        <v>1686</v>
      </c>
      <c r="B1688" s="107"/>
      <c r="C1688" s="107"/>
      <c r="D1688" s="102" t="str">
        <f t="array" ref="D1688">IFERROR(
  LOOKUP(2, 1/((TRIM(IMS!$E$8:$E$4000)=TRIM(IMS!$E1688))*(IMS!$C$8:$C$4000&lt;IMS!$C1688)),
         IMS!$C$8:$C$4000),
"")</f>
        <v/>
      </c>
      <c r="E1688" s="107"/>
      <c r="F1688" s="107"/>
      <c r="G1688" s="104" t="str">
        <f t="shared" ca="1" si="1739"/>
        <v/>
      </c>
      <c r="H1688" s="124" t="str">
        <f t="shared" ca="1" si="1685"/>
        <v/>
      </c>
      <c r="I1688" s="128"/>
      <c r="J1688" s="105" t="e">
        <f t="shared" ca="1" si="1740"/>
        <v>#NAME?</v>
      </c>
      <c r="K1688" s="105"/>
      <c r="L1688" s="105"/>
      <c r="M1688" s="107"/>
      <c r="N1688" s="107"/>
      <c r="O1688" s="105"/>
      <c r="P1688" s="106"/>
      <c r="Q1688" s="137"/>
      <c r="R1688" s="137"/>
      <c r="S1688" s="107"/>
      <c r="T1688" s="106"/>
      <c r="U1688" s="106"/>
      <c r="V1688" s="107"/>
      <c r="W1688" s="107"/>
      <c r="X1688" s="107" t="str">
        <f t="shared" si="1714"/>
        <v/>
      </c>
      <c r="Y1688" s="105" t="e">
        <f t="shared" ref="Y1688:AC1688" ca="1" si="1775">TRIM(SUBSTITUTE(SUBSTITUTE(OFFSET($Q1688,0,COLUMN()-COLUMN($AL$1)),CHAR(160)," "),_xludf.UNICHAR(8239)," "))</f>
        <v>#NAME?</v>
      </c>
      <c r="Z1688" s="105" t="e">
        <f t="shared" ca="1" si="1775"/>
        <v>#NAME?</v>
      </c>
      <c r="AA1688" s="105" t="e">
        <f t="shared" ca="1" si="1775"/>
        <v>#NAME?</v>
      </c>
      <c r="AB1688" s="105" t="e">
        <f t="shared" ca="1" si="1775"/>
        <v>#NAME?</v>
      </c>
      <c r="AC1688" s="105" t="e">
        <f t="shared" ca="1" si="1775"/>
        <v>#NAME?</v>
      </c>
      <c r="AD1688" s="107">
        <f t="shared" si="1559"/>
        <v>0</v>
      </c>
      <c r="AE1688" s="107" t="str">
        <f t="shared" si="1717"/>
        <v/>
      </c>
      <c r="AF1688" s="107">
        <f t="shared" si="1560"/>
        <v>0</v>
      </c>
      <c r="AG1688" s="107">
        <f t="shared" si="1561"/>
        <v>0</v>
      </c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</row>
    <row r="1689" spans="1:47" ht="24" customHeight="1" x14ac:dyDescent="0.3">
      <c r="A1689" s="46">
        <v>1687</v>
      </c>
      <c r="B1689" s="107"/>
      <c r="C1689" s="107"/>
      <c r="D1689" s="102" t="str">
        <f t="array" ref="D1689">IFERROR(
  LOOKUP(2, 1/((TRIM(IMS!$E$8:$E$4000)=TRIM(IMS!$E1689))*(IMS!$C$8:$C$4000&lt;IMS!$C1689)),
         IMS!$C$8:$C$4000),
"")</f>
        <v/>
      </c>
      <c r="E1689" s="107"/>
      <c r="F1689" s="107"/>
      <c r="G1689" s="104" t="str">
        <f t="shared" ca="1" si="1739"/>
        <v/>
      </c>
      <c r="H1689" s="124" t="str">
        <f t="shared" ca="1" si="1685"/>
        <v/>
      </c>
      <c r="I1689" s="128"/>
      <c r="J1689" s="105" t="e">
        <f t="shared" ca="1" si="1740"/>
        <v>#NAME?</v>
      </c>
      <c r="K1689" s="105"/>
      <c r="L1689" s="105"/>
      <c r="M1689" s="107"/>
      <c r="N1689" s="107"/>
      <c r="O1689" s="105"/>
      <c r="P1689" s="106"/>
      <c r="Q1689" s="137"/>
      <c r="R1689" s="137"/>
      <c r="S1689" s="107"/>
      <c r="T1689" s="106"/>
      <c r="U1689" s="106"/>
      <c r="V1689" s="107"/>
      <c r="W1689" s="107"/>
      <c r="X1689" s="107" t="str">
        <f t="shared" si="1714"/>
        <v/>
      </c>
      <c r="Y1689" s="105" t="e">
        <f t="shared" ref="Y1689:AC1689" ca="1" si="1776">TRIM(SUBSTITUTE(SUBSTITUTE(OFFSET($Q1689,0,COLUMN()-COLUMN($AL$1)),CHAR(160)," "),_xludf.UNICHAR(8239)," "))</f>
        <v>#NAME?</v>
      </c>
      <c r="Z1689" s="105" t="e">
        <f t="shared" ca="1" si="1776"/>
        <v>#NAME?</v>
      </c>
      <c r="AA1689" s="105" t="e">
        <f t="shared" ca="1" si="1776"/>
        <v>#NAME?</v>
      </c>
      <c r="AB1689" s="105" t="e">
        <f t="shared" ca="1" si="1776"/>
        <v>#NAME?</v>
      </c>
      <c r="AC1689" s="105" t="e">
        <f t="shared" ca="1" si="1776"/>
        <v>#NAME?</v>
      </c>
      <c r="AD1689" s="107">
        <f t="shared" si="1559"/>
        <v>0</v>
      </c>
      <c r="AE1689" s="107" t="str">
        <f t="shared" si="1717"/>
        <v/>
      </c>
      <c r="AF1689" s="107">
        <f t="shared" si="1560"/>
        <v>0</v>
      </c>
      <c r="AG1689" s="107">
        <f t="shared" si="1561"/>
        <v>0</v>
      </c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</row>
    <row r="1690" spans="1:47" ht="24" customHeight="1" x14ac:dyDescent="0.3">
      <c r="A1690" s="46">
        <v>1688</v>
      </c>
      <c r="B1690" s="107"/>
      <c r="C1690" s="107"/>
      <c r="D1690" s="102" t="str">
        <f t="array" ref="D1690">IFERROR(
  LOOKUP(2, 1/((TRIM(IMS!$E$8:$E$4000)=TRIM(IMS!$E1690))*(IMS!$C$8:$C$4000&lt;IMS!$C1690)),
         IMS!$C$8:$C$4000),
"")</f>
        <v/>
      </c>
      <c r="E1690" s="107"/>
      <c r="F1690" s="107"/>
      <c r="G1690" s="104" t="str">
        <f t="shared" ca="1" si="1739"/>
        <v/>
      </c>
      <c r="H1690" s="124" t="str">
        <f t="shared" ca="1" si="1685"/>
        <v/>
      </c>
      <c r="I1690" s="128"/>
      <c r="J1690" s="105" t="e">
        <f t="shared" ca="1" si="1740"/>
        <v>#NAME?</v>
      </c>
      <c r="K1690" s="105"/>
      <c r="L1690" s="105"/>
      <c r="M1690" s="107"/>
      <c r="N1690" s="107"/>
      <c r="O1690" s="105"/>
      <c r="P1690" s="106"/>
      <c r="Q1690" s="137"/>
      <c r="R1690" s="137"/>
      <c r="S1690" s="107"/>
      <c r="T1690" s="106"/>
      <c r="U1690" s="106"/>
      <c r="V1690" s="107"/>
      <c r="W1690" s="107"/>
      <c r="X1690" s="107" t="str">
        <f t="shared" si="1714"/>
        <v/>
      </c>
      <c r="Y1690" s="105" t="e">
        <f t="shared" ref="Y1690:AC1690" ca="1" si="1777">TRIM(SUBSTITUTE(SUBSTITUTE(OFFSET($Q1690,0,COLUMN()-COLUMN($AL$1)),CHAR(160)," "),_xludf.UNICHAR(8239)," "))</f>
        <v>#NAME?</v>
      </c>
      <c r="Z1690" s="105" t="e">
        <f t="shared" ca="1" si="1777"/>
        <v>#NAME?</v>
      </c>
      <c r="AA1690" s="105" t="e">
        <f t="shared" ca="1" si="1777"/>
        <v>#NAME?</v>
      </c>
      <c r="AB1690" s="105" t="e">
        <f t="shared" ca="1" si="1777"/>
        <v>#NAME?</v>
      </c>
      <c r="AC1690" s="105" t="e">
        <f t="shared" ca="1" si="1777"/>
        <v>#NAME?</v>
      </c>
      <c r="AD1690" s="107">
        <f t="shared" si="1559"/>
        <v>0</v>
      </c>
      <c r="AE1690" s="107" t="str">
        <f t="shared" si="1717"/>
        <v/>
      </c>
      <c r="AF1690" s="107">
        <f t="shared" si="1560"/>
        <v>0</v>
      </c>
      <c r="AG1690" s="107">
        <f t="shared" si="1561"/>
        <v>0</v>
      </c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</row>
    <row r="1691" spans="1:47" ht="24" customHeight="1" x14ac:dyDescent="0.3">
      <c r="A1691" s="46">
        <v>1689</v>
      </c>
      <c r="B1691" s="107"/>
      <c r="C1691" s="107"/>
      <c r="D1691" s="102" t="str">
        <f t="array" ref="D1691">IFERROR(
  LOOKUP(2, 1/((TRIM(IMS!$E$8:$E$4000)=TRIM(IMS!$E1691))*(IMS!$C$8:$C$4000&lt;IMS!$C1691)),
         IMS!$C$8:$C$4000),
"")</f>
        <v/>
      </c>
      <c r="E1691" s="107"/>
      <c r="F1691" s="107"/>
      <c r="G1691" s="104" t="str">
        <f t="shared" ca="1" si="1739"/>
        <v/>
      </c>
      <c r="H1691" s="124" t="str">
        <f t="shared" ca="1" si="1685"/>
        <v/>
      </c>
      <c r="I1691" s="128"/>
      <c r="J1691" s="105" t="e">
        <f t="shared" ca="1" si="1740"/>
        <v>#NAME?</v>
      </c>
      <c r="K1691" s="105"/>
      <c r="L1691" s="105"/>
      <c r="M1691" s="107"/>
      <c r="N1691" s="107"/>
      <c r="O1691" s="105"/>
      <c r="P1691" s="106"/>
      <c r="Q1691" s="137"/>
      <c r="R1691" s="137"/>
      <c r="S1691" s="107"/>
      <c r="T1691" s="106"/>
      <c r="U1691" s="106"/>
      <c r="V1691" s="107"/>
      <c r="W1691" s="107"/>
      <c r="X1691" s="107" t="str">
        <f t="shared" si="1714"/>
        <v/>
      </c>
      <c r="Y1691" s="105" t="e">
        <f t="shared" ref="Y1691:AC1691" ca="1" si="1778">TRIM(SUBSTITUTE(SUBSTITUTE(OFFSET($Q1691,0,COLUMN()-COLUMN($AL$1)),CHAR(160)," "),_xludf.UNICHAR(8239)," "))</f>
        <v>#NAME?</v>
      </c>
      <c r="Z1691" s="105" t="e">
        <f t="shared" ca="1" si="1778"/>
        <v>#NAME?</v>
      </c>
      <c r="AA1691" s="105" t="e">
        <f t="shared" ca="1" si="1778"/>
        <v>#NAME?</v>
      </c>
      <c r="AB1691" s="105" t="e">
        <f t="shared" ca="1" si="1778"/>
        <v>#NAME?</v>
      </c>
      <c r="AC1691" s="105" t="e">
        <f t="shared" ca="1" si="1778"/>
        <v>#NAME?</v>
      </c>
      <c r="AD1691" s="107">
        <f t="shared" si="1559"/>
        <v>0</v>
      </c>
      <c r="AE1691" s="107" t="str">
        <f t="shared" si="1717"/>
        <v/>
      </c>
      <c r="AF1691" s="107">
        <f t="shared" si="1560"/>
        <v>0</v>
      </c>
      <c r="AG1691" s="107">
        <f t="shared" si="1561"/>
        <v>0</v>
      </c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</row>
    <row r="1692" spans="1:47" ht="24" customHeight="1" x14ac:dyDescent="0.3">
      <c r="A1692" s="46">
        <v>1690</v>
      </c>
      <c r="B1692" s="107"/>
      <c r="C1692" s="107"/>
      <c r="D1692" s="102" t="str">
        <f t="array" ref="D1692">IFERROR(
  LOOKUP(2, 1/((TRIM(IMS!$E$8:$E$4000)=TRIM(IMS!$E1692))*(IMS!$C$8:$C$4000&lt;IMS!$C1692)),
         IMS!$C$8:$C$4000),
"")</f>
        <v/>
      </c>
      <c r="E1692" s="107"/>
      <c r="F1692" s="107"/>
      <c r="G1692" s="104" t="str">
        <f t="shared" ca="1" si="1739"/>
        <v/>
      </c>
      <c r="H1692" s="124" t="str">
        <f t="shared" ca="1" si="1685"/>
        <v/>
      </c>
      <c r="I1692" s="128"/>
      <c r="J1692" s="105" t="e">
        <f t="shared" ca="1" si="1740"/>
        <v>#NAME?</v>
      </c>
      <c r="K1692" s="105"/>
      <c r="L1692" s="105"/>
      <c r="M1692" s="107"/>
      <c r="N1692" s="107"/>
      <c r="O1692" s="105"/>
      <c r="P1692" s="106"/>
      <c r="Q1692" s="137"/>
      <c r="R1692" s="137"/>
      <c r="S1692" s="107"/>
      <c r="T1692" s="106"/>
      <c r="U1692" s="106"/>
      <c r="V1692" s="107"/>
      <c r="W1692" s="107"/>
      <c r="X1692" s="107" t="str">
        <f t="shared" si="1714"/>
        <v/>
      </c>
      <c r="Y1692" s="105" t="e">
        <f t="shared" ref="Y1692:AC1692" ca="1" si="1779">TRIM(SUBSTITUTE(SUBSTITUTE(OFFSET($Q1692,0,COLUMN()-COLUMN($AL$1)),CHAR(160)," "),_xludf.UNICHAR(8239)," "))</f>
        <v>#NAME?</v>
      </c>
      <c r="Z1692" s="105" t="e">
        <f t="shared" ca="1" si="1779"/>
        <v>#NAME?</v>
      </c>
      <c r="AA1692" s="105" t="e">
        <f t="shared" ca="1" si="1779"/>
        <v>#NAME?</v>
      </c>
      <c r="AB1692" s="105" t="e">
        <f t="shared" ca="1" si="1779"/>
        <v>#NAME?</v>
      </c>
      <c r="AC1692" s="105" t="e">
        <f t="shared" ca="1" si="1779"/>
        <v>#NAME?</v>
      </c>
      <c r="AD1692" s="107">
        <f t="shared" si="1559"/>
        <v>0</v>
      </c>
      <c r="AE1692" s="107" t="str">
        <f t="shared" si="1717"/>
        <v/>
      </c>
      <c r="AF1692" s="107">
        <f t="shared" si="1560"/>
        <v>0</v>
      </c>
      <c r="AG1692" s="107">
        <f t="shared" si="1561"/>
        <v>0</v>
      </c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</row>
    <row r="1693" spans="1:47" ht="24" customHeight="1" x14ac:dyDescent="0.3">
      <c r="A1693" s="46">
        <v>1691</v>
      </c>
      <c r="B1693" s="107"/>
      <c r="C1693" s="107"/>
      <c r="D1693" s="102" t="str">
        <f t="array" ref="D1693">IFERROR(
  LOOKUP(2, 1/((TRIM(IMS!$E$8:$E$4000)=TRIM(IMS!$E1693))*(IMS!$C$8:$C$4000&lt;IMS!$C1693)),
         IMS!$C$8:$C$4000),
"")</f>
        <v/>
      </c>
      <c r="E1693" s="107"/>
      <c r="F1693" s="107"/>
      <c r="G1693" s="104" t="str">
        <f t="shared" ca="1" si="1739"/>
        <v/>
      </c>
      <c r="H1693" s="124" t="str">
        <f t="shared" ca="1" si="1685"/>
        <v/>
      </c>
      <c r="I1693" s="128"/>
      <c r="J1693" s="105" t="e">
        <f t="shared" ca="1" si="1740"/>
        <v>#NAME?</v>
      </c>
      <c r="K1693" s="105"/>
      <c r="L1693" s="105"/>
      <c r="M1693" s="107"/>
      <c r="N1693" s="107"/>
      <c r="O1693" s="105"/>
      <c r="P1693" s="106"/>
      <c r="Q1693" s="137"/>
      <c r="R1693" s="137"/>
      <c r="S1693" s="107"/>
      <c r="T1693" s="106"/>
      <c r="U1693" s="106"/>
      <c r="V1693" s="107"/>
      <c r="W1693" s="107"/>
      <c r="X1693" s="107" t="str">
        <f t="shared" si="1714"/>
        <v/>
      </c>
      <c r="Y1693" s="105" t="e">
        <f t="shared" ref="Y1693:AC1693" ca="1" si="1780">TRIM(SUBSTITUTE(SUBSTITUTE(OFFSET($Q1693,0,COLUMN()-COLUMN($AL$1)),CHAR(160)," "),_xludf.UNICHAR(8239)," "))</f>
        <v>#NAME?</v>
      </c>
      <c r="Z1693" s="105" t="e">
        <f t="shared" ca="1" si="1780"/>
        <v>#NAME?</v>
      </c>
      <c r="AA1693" s="105" t="e">
        <f t="shared" ca="1" si="1780"/>
        <v>#NAME?</v>
      </c>
      <c r="AB1693" s="105" t="e">
        <f t="shared" ca="1" si="1780"/>
        <v>#NAME?</v>
      </c>
      <c r="AC1693" s="105" t="e">
        <f t="shared" ca="1" si="1780"/>
        <v>#NAME?</v>
      </c>
      <c r="AD1693" s="107">
        <f t="shared" si="1559"/>
        <v>0</v>
      </c>
      <c r="AE1693" s="107" t="str">
        <f t="shared" si="1717"/>
        <v/>
      </c>
      <c r="AF1693" s="107">
        <f t="shared" si="1560"/>
        <v>0</v>
      </c>
      <c r="AG1693" s="107">
        <f t="shared" si="1561"/>
        <v>0</v>
      </c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</row>
    <row r="1694" spans="1:47" ht="24" customHeight="1" x14ac:dyDescent="0.3">
      <c r="A1694" s="46">
        <v>1692</v>
      </c>
      <c r="B1694" s="107"/>
      <c r="C1694" s="107"/>
      <c r="D1694" s="102" t="str">
        <f t="array" ref="D1694">IFERROR(
  LOOKUP(2, 1/((TRIM(IMS!$E$8:$E$4000)=TRIM(IMS!$E1694))*(IMS!$C$8:$C$4000&lt;IMS!$C1694)),
         IMS!$C$8:$C$4000),
"")</f>
        <v/>
      </c>
      <c r="E1694" s="107"/>
      <c r="F1694" s="107"/>
      <c r="G1694" s="104" t="str">
        <f t="shared" ca="1" si="1739"/>
        <v/>
      </c>
      <c r="H1694" s="124" t="str">
        <f t="shared" ca="1" si="1685"/>
        <v/>
      </c>
      <c r="I1694" s="128"/>
      <c r="J1694" s="105" t="e">
        <f t="shared" ca="1" si="1740"/>
        <v>#NAME?</v>
      </c>
      <c r="K1694" s="105"/>
      <c r="L1694" s="105"/>
      <c r="M1694" s="107"/>
      <c r="N1694" s="107"/>
      <c r="O1694" s="105"/>
      <c r="P1694" s="106"/>
      <c r="Q1694" s="137"/>
      <c r="R1694" s="137"/>
      <c r="S1694" s="107"/>
      <c r="T1694" s="106"/>
      <c r="U1694" s="106"/>
      <c r="V1694" s="107"/>
      <c r="W1694" s="107"/>
      <c r="X1694" s="107" t="str">
        <f t="shared" si="1714"/>
        <v/>
      </c>
      <c r="Y1694" s="105" t="e">
        <f t="shared" ref="Y1694:AC1694" ca="1" si="1781">TRIM(SUBSTITUTE(SUBSTITUTE(OFFSET($Q1694,0,COLUMN()-COLUMN($AL$1)),CHAR(160)," "),_xludf.UNICHAR(8239)," "))</f>
        <v>#NAME?</v>
      </c>
      <c r="Z1694" s="105" t="e">
        <f t="shared" ca="1" si="1781"/>
        <v>#NAME?</v>
      </c>
      <c r="AA1694" s="105" t="e">
        <f t="shared" ca="1" si="1781"/>
        <v>#NAME?</v>
      </c>
      <c r="AB1694" s="105" t="e">
        <f t="shared" ca="1" si="1781"/>
        <v>#NAME?</v>
      </c>
      <c r="AC1694" s="105" t="e">
        <f t="shared" ca="1" si="1781"/>
        <v>#NAME?</v>
      </c>
      <c r="AD1694" s="107">
        <f t="shared" si="1559"/>
        <v>0</v>
      </c>
      <c r="AE1694" s="107" t="str">
        <f t="shared" si="1717"/>
        <v/>
      </c>
      <c r="AF1694" s="107">
        <f t="shared" si="1560"/>
        <v>0</v>
      </c>
      <c r="AG1694" s="107">
        <f t="shared" si="1561"/>
        <v>0</v>
      </c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</row>
    <row r="1695" spans="1:47" ht="24" customHeight="1" x14ac:dyDescent="0.3">
      <c r="A1695" s="46">
        <v>1693</v>
      </c>
      <c r="B1695" s="107"/>
      <c r="C1695" s="107"/>
      <c r="D1695" s="102" t="str">
        <f t="array" ref="D1695">IFERROR(
  LOOKUP(2, 1/((TRIM(IMS!$E$8:$E$4000)=TRIM(IMS!$E1695))*(IMS!$C$8:$C$4000&lt;IMS!$C1695)),
         IMS!$C$8:$C$4000),
"")</f>
        <v/>
      </c>
      <c r="E1695" s="107"/>
      <c r="F1695" s="107"/>
      <c r="G1695" s="104" t="str">
        <f t="shared" ca="1" si="1739"/>
        <v/>
      </c>
      <c r="H1695" s="124" t="str">
        <f t="shared" ca="1" si="1685"/>
        <v/>
      </c>
      <c r="I1695" s="128"/>
      <c r="J1695" s="105" t="e">
        <f t="shared" ca="1" si="1740"/>
        <v>#NAME?</v>
      </c>
      <c r="K1695" s="105"/>
      <c r="L1695" s="105"/>
      <c r="M1695" s="107"/>
      <c r="N1695" s="107"/>
      <c r="O1695" s="105"/>
      <c r="P1695" s="106"/>
      <c r="Q1695" s="137"/>
      <c r="R1695" s="137"/>
      <c r="S1695" s="107"/>
      <c r="T1695" s="106"/>
      <c r="U1695" s="106"/>
      <c r="V1695" s="107"/>
      <c r="W1695" s="107"/>
      <c r="X1695" s="107" t="str">
        <f t="shared" si="1714"/>
        <v/>
      </c>
      <c r="Y1695" s="105" t="e">
        <f t="shared" ref="Y1695:AC1695" ca="1" si="1782">TRIM(SUBSTITUTE(SUBSTITUTE(OFFSET($Q1695,0,COLUMN()-COLUMN($AL$1)),CHAR(160)," "),_xludf.UNICHAR(8239)," "))</f>
        <v>#NAME?</v>
      </c>
      <c r="Z1695" s="105" t="e">
        <f t="shared" ca="1" si="1782"/>
        <v>#NAME?</v>
      </c>
      <c r="AA1695" s="105" t="e">
        <f t="shared" ca="1" si="1782"/>
        <v>#NAME?</v>
      </c>
      <c r="AB1695" s="105" t="e">
        <f t="shared" ca="1" si="1782"/>
        <v>#NAME?</v>
      </c>
      <c r="AC1695" s="105" t="e">
        <f t="shared" ca="1" si="1782"/>
        <v>#NAME?</v>
      </c>
      <c r="AD1695" s="107">
        <f t="shared" si="1559"/>
        <v>0</v>
      </c>
      <c r="AE1695" s="107" t="str">
        <f t="shared" si="1717"/>
        <v/>
      </c>
      <c r="AF1695" s="107">
        <f t="shared" si="1560"/>
        <v>0</v>
      </c>
      <c r="AG1695" s="107">
        <f t="shared" si="1561"/>
        <v>0</v>
      </c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</row>
    <row r="1696" spans="1:47" ht="24" customHeight="1" x14ac:dyDescent="0.3">
      <c r="A1696" s="46">
        <v>1694</v>
      </c>
      <c r="B1696" s="107"/>
      <c r="C1696" s="107"/>
      <c r="D1696" s="102" t="str">
        <f t="array" ref="D1696">IFERROR(
  LOOKUP(2, 1/((TRIM(IMS!$E$8:$E$4000)=TRIM(IMS!$E1696))*(IMS!$C$8:$C$4000&lt;IMS!$C1696)),
         IMS!$C$8:$C$4000),
"")</f>
        <v/>
      </c>
      <c r="E1696" s="107"/>
      <c r="F1696" s="107"/>
      <c r="G1696" s="104" t="str">
        <f t="shared" ca="1" si="1739"/>
        <v/>
      </c>
      <c r="H1696" s="124" t="str">
        <f t="shared" ca="1" si="1685"/>
        <v/>
      </c>
      <c r="I1696" s="128"/>
      <c r="J1696" s="105" t="e">
        <f t="shared" ca="1" si="1740"/>
        <v>#NAME?</v>
      </c>
      <c r="K1696" s="105"/>
      <c r="L1696" s="105"/>
      <c r="M1696" s="107"/>
      <c r="N1696" s="107"/>
      <c r="O1696" s="105"/>
      <c r="P1696" s="106"/>
      <c r="Q1696" s="137"/>
      <c r="R1696" s="137"/>
      <c r="S1696" s="107"/>
      <c r="T1696" s="106"/>
      <c r="U1696" s="106"/>
      <c r="V1696" s="107"/>
      <c r="W1696" s="107"/>
      <c r="X1696" s="107" t="str">
        <f t="shared" si="1714"/>
        <v/>
      </c>
      <c r="Y1696" s="105" t="e">
        <f t="shared" ref="Y1696:AC1696" ca="1" si="1783">TRIM(SUBSTITUTE(SUBSTITUTE(OFFSET($Q1696,0,COLUMN()-COLUMN($AL$1)),CHAR(160)," "),_xludf.UNICHAR(8239)," "))</f>
        <v>#NAME?</v>
      </c>
      <c r="Z1696" s="105" t="e">
        <f t="shared" ca="1" si="1783"/>
        <v>#NAME?</v>
      </c>
      <c r="AA1696" s="105" t="e">
        <f t="shared" ca="1" si="1783"/>
        <v>#NAME?</v>
      </c>
      <c r="AB1696" s="105" t="e">
        <f t="shared" ca="1" si="1783"/>
        <v>#NAME?</v>
      </c>
      <c r="AC1696" s="105" t="e">
        <f t="shared" ca="1" si="1783"/>
        <v>#NAME?</v>
      </c>
      <c r="AD1696" s="107">
        <f t="shared" si="1559"/>
        <v>0</v>
      </c>
      <c r="AE1696" s="107" t="str">
        <f t="shared" si="1717"/>
        <v/>
      </c>
      <c r="AF1696" s="107">
        <f t="shared" si="1560"/>
        <v>0</v>
      </c>
      <c r="AG1696" s="107">
        <f t="shared" si="1561"/>
        <v>0</v>
      </c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</row>
    <row r="1697" spans="1:47" ht="24" customHeight="1" x14ac:dyDescent="0.3">
      <c r="A1697" s="46">
        <v>1695</v>
      </c>
      <c r="B1697" s="107"/>
      <c r="C1697" s="107"/>
      <c r="D1697" s="102" t="str">
        <f t="array" ref="D1697">IFERROR(
  LOOKUP(2, 1/((TRIM(IMS!$E$8:$E$4000)=TRIM(IMS!$E1697))*(IMS!$C$8:$C$4000&lt;IMS!$C1697)),
         IMS!$C$8:$C$4000),
"")</f>
        <v/>
      </c>
      <c r="E1697" s="107"/>
      <c r="F1697" s="107"/>
      <c r="G1697" s="104" t="str">
        <f t="shared" ca="1" si="1739"/>
        <v/>
      </c>
      <c r="H1697" s="124" t="str">
        <f t="shared" ca="1" si="1685"/>
        <v/>
      </c>
      <c r="I1697" s="128"/>
      <c r="J1697" s="105" t="e">
        <f t="shared" ca="1" si="1740"/>
        <v>#NAME?</v>
      </c>
      <c r="K1697" s="105"/>
      <c r="L1697" s="105"/>
      <c r="M1697" s="107"/>
      <c r="N1697" s="107"/>
      <c r="O1697" s="105"/>
      <c r="P1697" s="106"/>
      <c r="Q1697" s="137"/>
      <c r="R1697" s="137"/>
      <c r="S1697" s="107"/>
      <c r="T1697" s="106"/>
      <c r="U1697" s="106"/>
      <c r="V1697" s="107"/>
      <c r="W1697" s="107"/>
      <c r="X1697" s="107" t="str">
        <f t="shared" si="1714"/>
        <v/>
      </c>
      <c r="Y1697" s="105" t="e">
        <f t="shared" ref="Y1697:AC1697" ca="1" si="1784">TRIM(SUBSTITUTE(SUBSTITUTE(OFFSET($Q1697,0,COLUMN()-COLUMN($AL$1)),CHAR(160)," "),_xludf.UNICHAR(8239)," "))</f>
        <v>#NAME?</v>
      </c>
      <c r="Z1697" s="105" t="e">
        <f t="shared" ca="1" si="1784"/>
        <v>#NAME?</v>
      </c>
      <c r="AA1697" s="105" t="e">
        <f t="shared" ca="1" si="1784"/>
        <v>#NAME?</v>
      </c>
      <c r="AB1697" s="105" t="e">
        <f t="shared" ca="1" si="1784"/>
        <v>#NAME?</v>
      </c>
      <c r="AC1697" s="105" t="e">
        <f t="shared" ca="1" si="1784"/>
        <v>#NAME?</v>
      </c>
      <c r="AD1697" s="107">
        <f t="shared" si="1559"/>
        <v>0</v>
      </c>
      <c r="AE1697" s="107" t="str">
        <f t="shared" si="1717"/>
        <v/>
      </c>
      <c r="AF1697" s="107">
        <f t="shared" si="1560"/>
        <v>0</v>
      </c>
      <c r="AG1697" s="107">
        <f t="shared" si="1561"/>
        <v>0</v>
      </c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</row>
    <row r="1698" spans="1:47" ht="24" customHeight="1" x14ac:dyDescent="0.3">
      <c r="A1698" s="46">
        <v>1696</v>
      </c>
      <c r="B1698" s="107"/>
      <c r="C1698" s="107"/>
      <c r="D1698" s="102" t="str">
        <f t="array" ref="D1698">IFERROR(
  LOOKUP(2, 1/((TRIM(IMS!$E$8:$E$4000)=TRIM(IMS!$E1698))*(IMS!$C$8:$C$4000&lt;IMS!$C1698)),
         IMS!$C$8:$C$4000),
"")</f>
        <v/>
      </c>
      <c r="E1698" s="107"/>
      <c r="F1698" s="107"/>
      <c r="G1698" s="104" t="str">
        <f t="shared" ca="1" si="1739"/>
        <v/>
      </c>
      <c r="H1698" s="124" t="str">
        <f t="shared" ca="1" si="1685"/>
        <v/>
      </c>
      <c r="I1698" s="128"/>
      <c r="J1698" s="105" t="e">
        <f t="shared" ca="1" si="1740"/>
        <v>#NAME?</v>
      </c>
      <c r="K1698" s="105"/>
      <c r="L1698" s="105"/>
      <c r="M1698" s="107"/>
      <c r="N1698" s="107"/>
      <c r="O1698" s="105"/>
      <c r="P1698" s="106"/>
      <c r="Q1698" s="137"/>
      <c r="R1698" s="137"/>
      <c r="S1698" s="107"/>
      <c r="T1698" s="106"/>
      <c r="U1698" s="106"/>
      <c r="V1698" s="107"/>
      <c r="W1698" s="107"/>
      <c r="X1698" s="107" t="str">
        <f t="shared" si="1714"/>
        <v/>
      </c>
      <c r="Y1698" s="105" t="e">
        <f t="shared" ref="Y1698:AC1698" ca="1" si="1785">TRIM(SUBSTITUTE(SUBSTITUTE(OFFSET($Q1698,0,COLUMN()-COLUMN($AL$1)),CHAR(160)," "),_xludf.UNICHAR(8239)," "))</f>
        <v>#NAME?</v>
      </c>
      <c r="Z1698" s="105" t="e">
        <f t="shared" ca="1" si="1785"/>
        <v>#NAME?</v>
      </c>
      <c r="AA1698" s="105" t="e">
        <f t="shared" ca="1" si="1785"/>
        <v>#NAME?</v>
      </c>
      <c r="AB1698" s="105" t="e">
        <f t="shared" ca="1" si="1785"/>
        <v>#NAME?</v>
      </c>
      <c r="AC1698" s="105" t="e">
        <f t="shared" ca="1" si="1785"/>
        <v>#NAME?</v>
      </c>
      <c r="AD1698" s="107">
        <f t="shared" si="1559"/>
        <v>0</v>
      </c>
      <c r="AE1698" s="107" t="str">
        <f t="shared" si="1717"/>
        <v/>
      </c>
      <c r="AF1698" s="107">
        <f t="shared" si="1560"/>
        <v>0</v>
      </c>
      <c r="AG1698" s="107">
        <f t="shared" si="1561"/>
        <v>0</v>
      </c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</row>
    <row r="1699" spans="1:47" ht="24" customHeight="1" x14ac:dyDescent="0.3">
      <c r="A1699" s="46">
        <v>1697</v>
      </c>
      <c r="B1699" s="107"/>
      <c r="C1699" s="107"/>
      <c r="D1699" s="102" t="str">
        <f t="array" ref="D1699">IFERROR(
  LOOKUP(2, 1/((TRIM(IMS!$E$8:$E$4000)=TRIM(IMS!$E1699))*(IMS!$C$8:$C$4000&lt;IMS!$C1699)),
         IMS!$C$8:$C$4000),
"")</f>
        <v/>
      </c>
      <c r="E1699" s="107"/>
      <c r="F1699" s="107"/>
      <c r="G1699" s="104" t="str">
        <f t="shared" ca="1" si="1739"/>
        <v/>
      </c>
      <c r="H1699" s="124" t="str">
        <f t="shared" ca="1" si="1685"/>
        <v/>
      </c>
      <c r="I1699" s="128"/>
      <c r="J1699" s="105" t="e">
        <f t="shared" ca="1" si="1740"/>
        <v>#NAME?</v>
      </c>
      <c r="K1699" s="105"/>
      <c r="L1699" s="105"/>
      <c r="M1699" s="107"/>
      <c r="N1699" s="107"/>
      <c r="O1699" s="105"/>
      <c r="P1699" s="106"/>
      <c r="Q1699" s="137"/>
      <c r="R1699" s="137"/>
      <c r="S1699" s="107"/>
      <c r="T1699" s="106"/>
      <c r="U1699" s="106"/>
      <c r="V1699" s="107"/>
      <c r="W1699" s="107"/>
      <c r="X1699" s="107" t="str">
        <f t="shared" si="1714"/>
        <v/>
      </c>
      <c r="Y1699" s="105" t="e">
        <f t="shared" ref="Y1699:AC1699" ca="1" si="1786">TRIM(SUBSTITUTE(SUBSTITUTE(OFFSET($Q1699,0,COLUMN()-COLUMN($AL$1)),CHAR(160)," "),_xludf.UNICHAR(8239)," "))</f>
        <v>#NAME?</v>
      </c>
      <c r="Z1699" s="105" t="e">
        <f t="shared" ca="1" si="1786"/>
        <v>#NAME?</v>
      </c>
      <c r="AA1699" s="105" t="e">
        <f t="shared" ca="1" si="1786"/>
        <v>#NAME?</v>
      </c>
      <c r="AB1699" s="105" t="e">
        <f t="shared" ca="1" si="1786"/>
        <v>#NAME?</v>
      </c>
      <c r="AC1699" s="105" t="e">
        <f t="shared" ca="1" si="1786"/>
        <v>#NAME?</v>
      </c>
      <c r="AD1699" s="107">
        <f t="shared" si="1559"/>
        <v>0</v>
      </c>
      <c r="AE1699" s="107" t="str">
        <f t="shared" si="1717"/>
        <v/>
      </c>
      <c r="AF1699" s="107">
        <f t="shared" si="1560"/>
        <v>0</v>
      </c>
      <c r="AG1699" s="107">
        <f t="shared" si="1561"/>
        <v>0</v>
      </c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</row>
    <row r="1700" spans="1:47" ht="24" customHeight="1" x14ac:dyDescent="0.3">
      <c r="A1700" s="46">
        <v>1698</v>
      </c>
      <c r="B1700" s="107"/>
      <c r="C1700" s="107"/>
      <c r="D1700" s="102" t="str">
        <f t="array" ref="D1700">IFERROR(
  LOOKUP(2, 1/((TRIM(IMS!$E$8:$E$4000)=TRIM(IMS!$E1700))*(IMS!$C$8:$C$4000&lt;IMS!$C1700)),
         IMS!$C$8:$C$4000),
"")</f>
        <v/>
      </c>
      <c r="E1700" s="107"/>
      <c r="F1700" s="107"/>
      <c r="G1700" s="104" t="str">
        <f t="shared" ca="1" si="1739"/>
        <v/>
      </c>
      <c r="H1700" s="124" t="str">
        <f t="shared" ca="1" si="1685"/>
        <v/>
      </c>
      <c r="I1700" s="128"/>
      <c r="J1700" s="105" t="e">
        <f t="shared" ca="1" si="1740"/>
        <v>#NAME?</v>
      </c>
      <c r="K1700" s="105"/>
      <c r="L1700" s="105"/>
      <c r="M1700" s="107"/>
      <c r="N1700" s="107"/>
      <c r="O1700" s="105"/>
      <c r="P1700" s="106"/>
      <c r="Q1700" s="137"/>
      <c r="R1700" s="137"/>
      <c r="S1700" s="107"/>
      <c r="T1700" s="106"/>
      <c r="U1700" s="106"/>
      <c r="V1700" s="107"/>
      <c r="W1700" s="107"/>
      <c r="X1700" s="107" t="str">
        <f t="shared" si="1714"/>
        <v/>
      </c>
      <c r="Y1700" s="105" t="e">
        <f t="shared" ref="Y1700:AC1700" ca="1" si="1787">TRIM(SUBSTITUTE(SUBSTITUTE(OFFSET($Q1700,0,COLUMN()-COLUMN($AL$1)),CHAR(160)," "),_xludf.UNICHAR(8239)," "))</f>
        <v>#NAME?</v>
      </c>
      <c r="Z1700" s="105" t="e">
        <f t="shared" ca="1" si="1787"/>
        <v>#NAME?</v>
      </c>
      <c r="AA1700" s="105" t="e">
        <f t="shared" ca="1" si="1787"/>
        <v>#NAME?</v>
      </c>
      <c r="AB1700" s="105" t="e">
        <f t="shared" ca="1" si="1787"/>
        <v>#NAME?</v>
      </c>
      <c r="AC1700" s="105" t="e">
        <f t="shared" ca="1" si="1787"/>
        <v>#NAME?</v>
      </c>
      <c r="AD1700" s="107">
        <f t="shared" si="1559"/>
        <v>0</v>
      </c>
      <c r="AE1700" s="107" t="str">
        <f t="shared" si="1717"/>
        <v/>
      </c>
      <c r="AF1700" s="107">
        <f t="shared" si="1560"/>
        <v>0</v>
      </c>
      <c r="AG1700" s="107">
        <f t="shared" si="1561"/>
        <v>0</v>
      </c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</row>
    <row r="1701" spans="1:47" ht="24" customHeight="1" x14ac:dyDescent="0.3">
      <c r="A1701" s="46">
        <v>1699</v>
      </c>
      <c r="B1701" s="107"/>
      <c r="C1701" s="107"/>
      <c r="D1701" s="102" t="str">
        <f t="array" ref="D1701">IFERROR(
  LOOKUP(2, 1/((TRIM(IMS!$E$8:$E$4000)=TRIM(IMS!$E1701))*(IMS!$C$8:$C$4000&lt;IMS!$C1701)),
         IMS!$C$8:$C$4000),
"")</f>
        <v/>
      </c>
      <c r="E1701" s="107"/>
      <c r="F1701" s="107"/>
      <c r="G1701" s="104" t="str">
        <f t="shared" ca="1" si="1739"/>
        <v/>
      </c>
      <c r="H1701" s="124" t="str">
        <f t="shared" ca="1" si="1685"/>
        <v/>
      </c>
      <c r="I1701" s="128"/>
      <c r="J1701" s="105" t="e">
        <f t="shared" ca="1" si="1740"/>
        <v>#NAME?</v>
      </c>
      <c r="K1701" s="105"/>
      <c r="L1701" s="105"/>
      <c r="M1701" s="107"/>
      <c r="N1701" s="107"/>
      <c r="O1701" s="105"/>
      <c r="P1701" s="106"/>
      <c r="Q1701" s="137"/>
      <c r="R1701" s="137"/>
      <c r="S1701" s="107"/>
      <c r="T1701" s="106"/>
      <c r="U1701" s="106"/>
      <c r="V1701" s="107"/>
      <c r="W1701" s="107"/>
      <c r="X1701" s="107" t="str">
        <f t="shared" si="1714"/>
        <v/>
      </c>
      <c r="Y1701" s="105" t="e">
        <f t="shared" ref="Y1701:AC1701" ca="1" si="1788">TRIM(SUBSTITUTE(SUBSTITUTE(OFFSET($Q1701,0,COLUMN()-COLUMN($AL$1)),CHAR(160)," "),_xludf.UNICHAR(8239)," "))</f>
        <v>#NAME?</v>
      </c>
      <c r="Z1701" s="105" t="e">
        <f t="shared" ca="1" si="1788"/>
        <v>#NAME?</v>
      </c>
      <c r="AA1701" s="105" t="e">
        <f t="shared" ca="1" si="1788"/>
        <v>#NAME?</v>
      </c>
      <c r="AB1701" s="105" t="e">
        <f t="shared" ca="1" si="1788"/>
        <v>#NAME?</v>
      </c>
      <c r="AC1701" s="105" t="e">
        <f t="shared" ca="1" si="1788"/>
        <v>#NAME?</v>
      </c>
      <c r="AD1701" s="107">
        <f t="shared" si="1559"/>
        <v>0</v>
      </c>
      <c r="AE1701" s="107" t="str">
        <f t="shared" si="1717"/>
        <v/>
      </c>
      <c r="AF1701" s="107">
        <f t="shared" si="1560"/>
        <v>0</v>
      </c>
      <c r="AG1701" s="107">
        <f t="shared" si="1561"/>
        <v>0</v>
      </c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</row>
    <row r="1702" spans="1:47" ht="24" customHeight="1" x14ac:dyDescent="0.3">
      <c r="A1702" s="46">
        <v>1700</v>
      </c>
      <c r="B1702" s="107"/>
      <c r="C1702" s="107"/>
      <c r="D1702" s="102" t="str">
        <f t="array" ref="D1702">IFERROR(
  LOOKUP(2, 1/((TRIM(IMS!$E$8:$E$4000)=TRIM(IMS!$E1702))*(IMS!$C$8:$C$4000&lt;IMS!$C1702)),
         IMS!$C$8:$C$4000),
"")</f>
        <v/>
      </c>
      <c r="E1702" s="107"/>
      <c r="F1702" s="107"/>
      <c r="G1702" s="104" t="str">
        <f t="shared" ca="1" si="1739"/>
        <v/>
      </c>
      <c r="H1702" s="124" t="str">
        <f t="shared" ca="1" si="1685"/>
        <v/>
      </c>
      <c r="I1702" s="128"/>
      <c r="J1702" s="105" t="e">
        <f t="shared" ca="1" si="1740"/>
        <v>#NAME?</v>
      </c>
      <c r="K1702" s="105"/>
      <c r="L1702" s="105"/>
      <c r="M1702" s="107"/>
      <c r="N1702" s="107"/>
      <c r="O1702" s="105"/>
      <c r="P1702" s="106"/>
      <c r="Q1702" s="137"/>
      <c r="R1702" s="137"/>
      <c r="S1702" s="107"/>
      <c r="T1702" s="106"/>
      <c r="U1702" s="106"/>
      <c r="V1702" s="107"/>
      <c r="W1702" s="107"/>
      <c r="X1702" s="107" t="str">
        <f t="shared" si="1714"/>
        <v/>
      </c>
      <c r="Y1702" s="105" t="e">
        <f t="shared" ref="Y1702:AC1702" ca="1" si="1789">TRIM(SUBSTITUTE(SUBSTITUTE(OFFSET($Q1702,0,COLUMN()-COLUMN($AL$1)),CHAR(160)," "),_xludf.UNICHAR(8239)," "))</f>
        <v>#NAME?</v>
      </c>
      <c r="Z1702" s="105" t="e">
        <f t="shared" ca="1" si="1789"/>
        <v>#NAME?</v>
      </c>
      <c r="AA1702" s="105" t="e">
        <f t="shared" ca="1" si="1789"/>
        <v>#NAME?</v>
      </c>
      <c r="AB1702" s="105" t="e">
        <f t="shared" ca="1" si="1789"/>
        <v>#NAME?</v>
      </c>
      <c r="AC1702" s="105" t="e">
        <f t="shared" ca="1" si="1789"/>
        <v>#NAME?</v>
      </c>
      <c r="AD1702" s="107">
        <f t="shared" si="1559"/>
        <v>0</v>
      </c>
      <c r="AE1702" s="107" t="str">
        <f t="shared" si="1717"/>
        <v/>
      </c>
      <c r="AF1702" s="107">
        <f t="shared" si="1560"/>
        <v>0</v>
      </c>
      <c r="AG1702" s="107">
        <f t="shared" si="1561"/>
        <v>0</v>
      </c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</row>
    <row r="1703" spans="1:47" ht="24" customHeight="1" x14ac:dyDescent="0.3">
      <c r="A1703" s="46">
        <v>1701</v>
      </c>
      <c r="B1703" s="107"/>
      <c r="C1703" s="107"/>
      <c r="D1703" s="102" t="str">
        <f t="array" ref="D1703">IFERROR(
  LOOKUP(2, 1/((TRIM(IMS!$E$8:$E$4000)=TRIM(IMS!$E1703))*(IMS!$C$8:$C$4000&lt;IMS!$C1703)),
         IMS!$C$8:$C$4000),
"")</f>
        <v/>
      </c>
      <c r="E1703" s="107"/>
      <c r="F1703" s="107"/>
      <c r="G1703" s="104" t="str">
        <f t="shared" ca="1" si="1739"/>
        <v/>
      </c>
      <c r="H1703" s="124" t="str">
        <f t="shared" ca="1" si="1685"/>
        <v/>
      </c>
      <c r="I1703" s="128"/>
      <c r="J1703" s="105" t="e">
        <f t="shared" ca="1" si="1740"/>
        <v>#NAME?</v>
      </c>
      <c r="K1703" s="105"/>
      <c r="L1703" s="105"/>
      <c r="M1703" s="107"/>
      <c r="N1703" s="107"/>
      <c r="O1703" s="105"/>
      <c r="P1703" s="106"/>
      <c r="Q1703" s="137"/>
      <c r="R1703" s="137"/>
      <c r="S1703" s="107"/>
      <c r="T1703" s="106"/>
      <c r="U1703" s="106"/>
      <c r="V1703" s="107"/>
      <c r="W1703" s="107"/>
      <c r="X1703" s="107" t="str">
        <f t="shared" si="1714"/>
        <v/>
      </c>
      <c r="Y1703" s="105" t="e">
        <f t="shared" ref="Y1703:AC1703" ca="1" si="1790">TRIM(SUBSTITUTE(SUBSTITUTE(OFFSET($Q1703,0,COLUMN()-COLUMN($AL$1)),CHAR(160)," "),_xludf.UNICHAR(8239)," "))</f>
        <v>#NAME?</v>
      </c>
      <c r="Z1703" s="105" t="e">
        <f t="shared" ca="1" si="1790"/>
        <v>#NAME?</v>
      </c>
      <c r="AA1703" s="105" t="e">
        <f t="shared" ca="1" si="1790"/>
        <v>#NAME?</v>
      </c>
      <c r="AB1703" s="105" t="e">
        <f t="shared" ca="1" si="1790"/>
        <v>#NAME?</v>
      </c>
      <c r="AC1703" s="105" t="e">
        <f t="shared" ca="1" si="1790"/>
        <v>#NAME?</v>
      </c>
      <c r="AD1703" s="107">
        <f t="shared" si="1559"/>
        <v>0</v>
      </c>
      <c r="AE1703" s="107" t="str">
        <f t="shared" si="1717"/>
        <v/>
      </c>
      <c r="AF1703" s="107">
        <f t="shared" si="1560"/>
        <v>0</v>
      </c>
      <c r="AG1703" s="107">
        <f t="shared" si="1561"/>
        <v>0</v>
      </c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</row>
    <row r="1704" spans="1:47" ht="24" customHeight="1" x14ac:dyDescent="0.3">
      <c r="A1704" s="46">
        <v>1702</v>
      </c>
      <c r="B1704" s="107"/>
      <c r="C1704" s="107"/>
      <c r="D1704" s="102" t="str">
        <f t="array" ref="D1704">IFERROR(
  LOOKUP(2, 1/((TRIM(IMS!$E$8:$E$4000)=TRIM(IMS!$E1704))*(IMS!$C$8:$C$4000&lt;IMS!$C1704)),
         IMS!$C$8:$C$4000),
"")</f>
        <v/>
      </c>
      <c r="E1704" s="107"/>
      <c r="F1704" s="107"/>
      <c r="G1704" s="104" t="str">
        <f t="shared" ca="1" si="1739"/>
        <v/>
      </c>
      <c r="H1704" s="124" t="str">
        <f t="shared" ca="1" si="1685"/>
        <v/>
      </c>
      <c r="I1704" s="128"/>
      <c r="J1704" s="105" t="e">
        <f t="shared" ca="1" si="1740"/>
        <v>#NAME?</v>
      </c>
      <c r="K1704" s="105"/>
      <c r="L1704" s="105"/>
      <c r="M1704" s="107"/>
      <c r="N1704" s="107"/>
      <c r="O1704" s="105"/>
      <c r="P1704" s="106"/>
      <c r="Q1704" s="137"/>
      <c r="R1704" s="137"/>
      <c r="S1704" s="107"/>
      <c r="T1704" s="106"/>
      <c r="U1704" s="106"/>
      <c r="V1704" s="107"/>
      <c r="W1704" s="107"/>
      <c r="X1704" s="107" t="str">
        <f t="shared" si="1714"/>
        <v/>
      </c>
      <c r="Y1704" s="105" t="e">
        <f t="shared" ref="Y1704:AC1704" ca="1" si="1791">TRIM(SUBSTITUTE(SUBSTITUTE(OFFSET($Q1704,0,COLUMN()-COLUMN($AL$1)),CHAR(160)," "),_xludf.UNICHAR(8239)," "))</f>
        <v>#NAME?</v>
      </c>
      <c r="Z1704" s="105" t="e">
        <f t="shared" ca="1" si="1791"/>
        <v>#NAME?</v>
      </c>
      <c r="AA1704" s="105" t="e">
        <f t="shared" ca="1" si="1791"/>
        <v>#NAME?</v>
      </c>
      <c r="AB1704" s="105" t="e">
        <f t="shared" ca="1" si="1791"/>
        <v>#NAME?</v>
      </c>
      <c r="AC1704" s="105" t="e">
        <f t="shared" ca="1" si="1791"/>
        <v>#NAME?</v>
      </c>
      <c r="AD1704" s="107">
        <f t="shared" si="1559"/>
        <v>0</v>
      </c>
      <c r="AE1704" s="107" t="str">
        <f t="shared" si="1717"/>
        <v/>
      </c>
      <c r="AF1704" s="107">
        <f t="shared" si="1560"/>
        <v>0</v>
      </c>
      <c r="AG1704" s="107">
        <f t="shared" si="1561"/>
        <v>0</v>
      </c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</row>
    <row r="1705" spans="1:47" ht="24" customHeight="1" x14ac:dyDescent="0.3">
      <c r="A1705" s="46">
        <v>1703</v>
      </c>
      <c r="B1705" s="107"/>
      <c r="C1705" s="107"/>
      <c r="D1705" s="102" t="str">
        <f t="array" ref="D1705">IFERROR(
  LOOKUP(2, 1/((TRIM(IMS!$E$8:$E$4000)=TRIM(IMS!$E1705))*(IMS!$C$8:$C$4000&lt;IMS!$C1705)),
         IMS!$C$8:$C$4000),
"")</f>
        <v/>
      </c>
      <c r="E1705" s="107"/>
      <c r="F1705" s="107"/>
      <c r="G1705" s="104" t="str">
        <f t="shared" ca="1" si="1739"/>
        <v/>
      </c>
      <c r="H1705" s="124" t="str">
        <f t="shared" ca="1" si="1685"/>
        <v/>
      </c>
      <c r="I1705" s="128"/>
      <c r="J1705" s="105" t="e">
        <f t="shared" ca="1" si="1740"/>
        <v>#NAME?</v>
      </c>
      <c r="K1705" s="105"/>
      <c r="L1705" s="105"/>
      <c r="M1705" s="107"/>
      <c r="N1705" s="107"/>
      <c r="O1705" s="105"/>
      <c r="P1705" s="106"/>
      <c r="Q1705" s="137"/>
      <c r="R1705" s="137"/>
      <c r="S1705" s="107"/>
      <c r="T1705" s="106"/>
      <c r="U1705" s="106"/>
      <c r="V1705" s="107"/>
      <c r="W1705" s="107"/>
      <c r="X1705" s="107" t="str">
        <f t="shared" si="1714"/>
        <v/>
      </c>
      <c r="Y1705" s="105" t="e">
        <f t="shared" ref="Y1705:AC1705" ca="1" si="1792">TRIM(SUBSTITUTE(SUBSTITUTE(OFFSET($Q1705,0,COLUMN()-COLUMN($AL$1)),CHAR(160)," "),_xludf.UNICHAR(8239)," "))</f>
        <v>#NAME?</v>
      </c>
      <c r="Z1705" s="105" t="e">
        <f t="shared" ca="1" si="1792"/>
        <v>#NAME?</v>
      </c>
      <c r="AA1705" s="105" t="e">
        <f t="shared" ca="1" si="1792"/>
        <v>#NAME?</v>
      </c>
      <c r="AB1705" s="105" t="e">
        <f t="shared" ca="1" si="1792"/>
        <v>#NAME?</v>
      </c>
      <c r="AC1705" s="105" t="e">
        <f t="shared" ca="1" si="1792"/>
        <v>#NAME?</v>
      </c>
      <c r="AD1705" s="107">
        <f t="shared" si="1559"/>
        <v>0</v>
      </c>
      <c r="AE1705" s="107" t="str">
        <f t="shared" si="1717"/>
        <v/>
      </c>
      <c r="AF1705" s="107">
        <f t="shared" si="1560"/>
        <v>0</v>
      </c>
      <c r="AG1705" s="107">
        <f t="shared" si="1561"/>
        <v>0</v>
      </c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</row>
    <row r="1706" spans="1:47" ht="24" customHeight="1" x14ac:dyDescent="0.3">
      <c r="A1706" s="46">
        <v>1704</v>
      </c>
      <c r="B1706" s="107"/>
      <c r="C1706" s="107"/>
      <c r="D1706" s="102" t="str">
        <f t="array" ref="D1706">IFERROR(
  LOOKUP(2, 1/((TRIM(IMS!$E$8:$E$4000)=TRIM(IMS!$E1706))*(IMS!$C$8:$C$4000&lt;IMS!$C1706)),
         IMS!$C$8:$C$4000),
"")</f>
        <v/>
      </c>
      <c r="E1706" s="107"/>
      <c r="F1706" s="107"/>
      <c r="G1706" s="104" t="str">
        <f t="shared" ca="1" si="1739"/>
        <v/>
      </c>
      <c r="H1706" s="124" t="str">
        <f t="shared" ca="1" si="1685"/>
        <v/>
      </c>
      <c r="I1706" s="128"/>
      <c r="J1706" s="105" t="e">
        <f t="shared" ca="1" si="1740"/>
        <v>#NAME?</v>
      </c>
      <c r="K1706" s="105"/>
      <c r="L1706" s="105"/>
      <c r="M1706" s="107"/>
      <c r="N1706" s="107"/>
      <c r="O1706" s="105"/>
      <c r="P1706" s="106"/>
      <c r="Q1706" s="137"/>
      <c r="R1706" s="137"/>
      <c r="S1706" s="107"/>
      <c r="T1706" s="106"/>
      <c r="U1706" s="106"/>
      <c r="V1706" s="107"/>
      <c r="W1706" s="107"/>
      <c r="X1706" s="107" t="str">
        <f t="shared" si="1714"/>
        <v/>
      </c>
      <c r="Y1706" s="105" t="e">
        <f t="shared" ref="Y1706:AC1706" ca="1" si="1793">TRIM(SUBSTITUTE(SUBSTITUTE(OFFSET($Q1706,0,COLUMN()-COLUMN($AL$1)),CHAR(160)," "),_xludf.UNICHAR(8239)," "))</f>
        <v>#NAME?</v>
      </c>
      <c r="Z1706" s="105" t="e">
        <f t="shared" ca="1" si="1793"/>
        <v>#NAME?</v>
      </c>
      <c r="AA1706" s="105" t="e">
        <f t="shared" ca="1" si="1793"/>
        <v>#NAME?</v>
      </c>
      <c r="AB1706" s="105" t="e">
        <f t="shared" ca="1" si="1793"/>
        <v>#NAME?</v>
      </c>
      <c r="AC1706" s="105" t="e">
        <f t="shared" ca="1" si="1793"/>
        <v>#NAME?</v>
      </c>
      <c r="AD1706" s="107">
        <f t="shared" si="1559"/>
        <v>0</v>
      </c>
      <c r="AE1706" s="107" t="str">
        <f t="shared" si="1717"/>
        <v/>
      </c>
      <c r="AF1706" s="107">
        <f t="shared" si="1560"/>
        <v>0</v>
      </c>
      <c r="AG1706" s="107">
        <f t="shared" si="1561"/>
        <v>0</v>
      </c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</row>
    <row r="1707" spans="1:47" ht="24" customHeight="1" x14ac:dyDescent="0.3">
      <c r="A1707" s="46">
        <v>1705</v>
      </c>
      <c r="B1707" s="107"/>
      <c r="C1707" s="107"/>
      <c r="D1707" s="102" t="str">
        <f t="array" ref="D1707">IFERROR(
  LOOKUP(2, 1/((TRIM(IMS!$E$8:$E$4000)=TRIM(IMS!$E1707))*(IMS!$C$8:$C$4000&lt;IMS!$C1707)),
         IMS!$C$8:$C$4000),
"")</f>
        <v/>
      </c>
      <c r="E1707" s="107"/>
      <c r="F1707" s="107"/>
      <c r="G1707" s="104" t="str">
        <f t="shared" ca="1" si="1739"/>
        <v/>
      </c>
      <c r="H1707" s="124" t="str">
        <f t="shared" ca="1" si="1685"/>
        <v/>
      </c>
      <c r="I1707" s="128"/>
      <c r="J1707" s="105" t="e">
        <f t="shared" ca="1" si="1740"/>
        <v>#NAME?</v>
      </c>
      <c r="K1707" s="105"/>
      <c r="L1707" s="105"/>
      <c r="M1707" s="107"/>
      <c r="N1707" s="107"/>
      <c r="O1707" s="105"/>
      <c r="P1707" s="106"/>
      <c r="Q1707" s="137"/>
      <c r="R1707" s="137"/>
      <c r="S1707" s="107"/>
      <c r="T1707" s="106"/>
      <c r="U1707" s="106"/>
      <c r="V1707" s="107"/>
      <c r="W1707" s="107"/>
      <c r="X1707" s="107" t="str">
        <f t="shared" si="1714"/>
        <v/>
      </c>
      <c r="Y1707" s="105" t="e">
        <f t="shared" ref="Y1707:AC1707" ca="1" si="1794">TRIM(SUBSTITUTE(SUBSTITUTE(OFFSET($Q1707,0,COLUMN()-COLUMN($AL$1)),CHAR(160)," "),_xludf.UNICHAR(8239)," "))</f>
        <v>#NAME?</v>
      </c>
      <c r="Z1707" s="105" t="e">
        <f t="shared" ca="1" si="1794"/>
        <v>#NAME?</v>
      </c>
      <c r="AA1707" s="105" t="e">
        <f t="shared" ca="1" si="1794"/>
        <v>#NAME?</v>
      </c>
      <c r="AB1707" s="105" t="e">
        <f t="shared" ca="1" si="1794"/>
        <v>#NAME?</v>
      </c>
      <c r="AC1707" s="105" t="e">
        <f t="shared" ca="1" si="1794"/>
        <v>#NAME?</v>
      </c>
      <c r="AD1707" s="107">
        <f t="shared" si="1559"/>
        <v>0</v>
      </c>
      <c r="AE1707" s="107" t="str">
        <f t="shared" si="1717"/>
        <v/>
      </c>
      <c r="AF1707" s="107">
        <f t="shared" si="1560"/>
        <v>0</v>
      </c>
      <c r="AG1707" s="107">
        <f t="shared" si="1561"/>
        <v>0</v>
      </c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</row>
    <row r="1708" spans="1:47" ht="24" customHeight="1" x14ac:dyDescent="0.3">
      <c r="A1708" s="46">
        <v>1706</v>
      </c>
      <c r="B1708" s="107"/>
      <c r="C1708" s="107"/>
      <c r="D1708" s="102" t="str">
        <f t="array" ref="D1708">IFERROR(
  LOOKUP(2, 1/((TRIM(IMS!$E$8:$E$4000)=TRIM(IMS!$E1708))*(IMS!$C$8:$C$4000&lt;IMS!$C1708)),
         IMS!$C$8:$C$4000),
"")</f>
        <v/>
      </c>
      <c r="E1708" s="107"/>
      <c r="F1708" s="107"/>
      <c r="G1708" s="104" t="str">
        <f t="shared" ca="1" si="1739"/>
        <v/>
      </c>
      <c r="H1708" s="124" t="str">
        <f t="shared" ca="1" si="1685"/>
        <v/>
      </c>
      <c r="I1708" s="128"/>
      <c r="J1708" s="105" t="e">
        <f t="shared" ca="1" si="1740"/>
        <v>#NAME?</v>
      </c>
      <c r="K1708" s="105"/>
      <c r="L1708" s="105"/>
      <c r="M1708" s="107"/>
      <c r="N1708" s="107"/>
      <c r="O1708" s="105"/>
      <c r="P1708" s="106"/>
      <c r="Q1708" s="137"/>
      <c r="R1708" s="137"/>
      <c r="S1708" s="107"/>
      <c r="T1708" s="106"/>
      <c r="U1708" s="106"/>
      <c r="V1708" s="107"/>
      <c r="W1708" s="107"/>
      <c r="X1708" s="107" t="str">
        <f t="shared" si="1714"/>
        <v/>
      </c>
      <c r="Y1708" s="105" t="e">
        <f t="shared" ref="Y1708:AC1708" ca="1" si="1795">TRIM(SUBSTITUTE(SUBSTITUTE(OFFSET($Q1708,0,COLUMN()-COLUMN($AL$1)),CHAR(160)," "),_xludf.UNICHAR(8239)," "))</f>
        <v>#NAME?</v>
      </c>
      <c r="Z1708" s="105" t="e">
        <f t="shared" ca="1" si="1795"/>
        <v>#NAME?</v>
      </c>
      <c r="AA1708" s="105" t="e">
        <f t="shared" ca="1" si="1795"/>
        <v>#NAME?</v>
      </c>
      <c r="AB1708" s="105" t="e">
        <f t="shared" ca="1" si="1795"/>
        <v>#NAME?</v>
      </c>
      <c r="AC1708" s="105" t="e">
        <f t="shared" ca="1" si="1795"/>
        <v>#NAME?</v>
      </c>
      <c r="AD1708" s="107">
        <f t="shared" si="1559"/>
        <v>0</v>
      </c>
      <c r="AE1708" s="107" t="str">
        <f t="shared" si="1717"/>
        <v/>
      </c>
      <c r="AF1708" s="107">
        <f t="shared" si="1560"/>
        <v>0</v>
      </c>
      <c r="AG1708" s="107">
        <f t="shared" si="1561"/>
        <v>0</v>
      </c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</row>
    <row r="1709" spans="1:47" ht="24" customHeight="1" x14ac:dyDescent="0.3">
      <c r="A1709" s="46">
        <v>1707</v>
      </c>
      <c r="B1709" s="107"/>
      <c r="C1709" s="107"/>
      <c r="D1709" s="102" t="str">
        <f t="array" ref="D1709">IFERROR(
  LOOKUP(2, 1/((TRIM(IMS!$E$8:$E$4000)=TRIM(IMS!$E1709))*(IMS!$C$8:$C$4000&lt;IMS!$C1709)),
         IMS!$C$8:$C$4000),
"")</f>
        <v/>
      </c>
      <c r="E1709" s="107"/>
      <c r="F1709" s="107"/>
      <c r="G1709" s="104" t="str">
        <f t="shared" ca="1" si="1739"/>
        <v/>
      </c>
      <c r="H1709" s="124" t="str">
        <f t="shared" ca="1" si="1685"/>
        <v/>
      </c>
      <c r="I1709" s="128"/>
      <c r="J1709" s="105" t="e">
        <f t="shared" ca="1" si="1740"/>
        <v>#NAME?</v>
      </c>
      <c r="K1709" s="105"/>
      <c r="L1709" s="105"/>
      <c r="M1709" s="107"/>
      <c r="N1709" s="107"/>
      <c r="O1709" s="105"/>
      <c r="P1709" s="106"/>
      <c r="Q1709" s="137"/>
      <c r="R1709" s="137"/>
      <c r="S1709" s="107"/>
      <c r="T1709" s="106"/>
      <c r="U1709" s="106"/>
      <c r="V1709" s="107"/>
      <c r="W1709" s="107"/>
      <c r="X1709" s="107" t="str">
        <f t="shared" si="1714"/>
        <v/>
      </c>
      <c r="Y1709" s="105" t="e">
        <f t="shared" ref="Y1709:AC1709" ca="1" si="1796">TRIM(SUBSTITUTE(SUBSTITUTE(OFFSET($Q1709,0,COLUMN()-COLUMN($AL$1)),CHAR(160)," "),_xludf.UNICHAR(8239)," "))</f>
        <v>#NAME?</v>
      </c>
      <c r="Z1709" s="105" t="e">
        <f t="shared" ca="1" si="1796"/>
        <v>#NAME?</v>
      </c>
      <c r="AA1709" s="105" t="e">
        <f t="shared" ca="1" si="1796"/>
        <v>#NAME?</v>
      </c>
      <c r="AB1709" s="105" t="e">
        <f t="shared" ca="1" si="1796"/>
        <v>#NAME?</v>
      </c>
      <c r="AC1709" s="105" t="e">
        <f t="shared" ca="1" si="1796"/>
        <v>#NAME?</v>
      </c>
      <c r="AD1709" s="107">
        <f t="shared" si="1559"/>
        <v>0</v>
      </c>
      <c r="AE1709" s="107" t="str">
        <f t="shared" si="1717"/>
        <v/>
      </c>
      <c r="AF1709" s="107">
        <f t="shared" si="1560"/>
        <v>0</v>
      </c>
      <c r="AG1709" s="107">
        <f t="shared" si="1561"/>
        <v>0</v>
      </c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</row>
    <row r="1710" spans="1:47" ht="24" customHeight="1" x14ac:dyDescent="0.3">
      <c r="A1710" s="46">
        <v>1708</v>
      </c>
      <c r="B1710" s="107"/>
      <c r="C1710" s="107"/>
      <c r="D1710" s="102" t="str">
        <f t="array" ref="D1710">IFERROR(
  LOOKUP(2, 1/((TRIM(IMS!$E$8:$E$4000)=TRIM(IMS!$E1710))*(IMS!$C$8:$C$4000&lt;IMS!$C1710)),
         IMS!$C$8:$C$4000),
"")</f>
        <v/>
      </c>
      <c r="E1710" s="107"/>
      <c r="F1710" s="107"/>
      <c r="G1710" s="104" t="str">
        <f t="shared" ca="1" si="1739"/>
        <v/>
      </c>
      <c r="H1710" s="124" t="str">
        <f t="shared" ca="1" si="1685"/>
        <v/>
      </c>
      <c r="I1710" s="128"/>
      <c r="J1710" s="105" t="e">
        <f t="shared" ca="1" si="1740"/>
        <v>#NAME?</v>
      </c>
      <c r="K1710" s="105"/>
      <c r="L1710" s="105"/>
      <c r="M1710" s="107"/>
      <c r="N1710" s="107"/>
      <c r="O1710" s="105"/>
      <c r="P1710" s="106"/>
      <c r="Q1710" s="137"/>
      <c r="R1710" s="137"/>
      <c r="S1710" s="107"/>
      <c r="T1710" s="106"/>
      <c r="U1710" s="106"/>
      <c r="V1710" s="107"/>
      <c r="W1710" s="107"/>
      <c r="X1710" s="107" t="str">
        <f t="shared" si="1714"/>
        <v/>
      </c>
      <c r="Y1710" s="105" t="e">
        <f t="shared" ref="Y1710:AC1710" ca="1" si="1797">TRIM(SUBSTITUTE(SUBSTITUTE(OFFSET($Q1710,0,COLUMN()-COLUMN($AL$1)),CHAR(160)," "),_xludf.UNICHAR(8239)," "))</f>
        <v>#NAME?</v>
      </c>
      <c r="Z1710" s="105" t="e">
        <f t="shared" ca="1" si="1797"/>
        <v>#NAME?</v>
      </c>
      <c r="AA1710" s="105" t="e">
        <f t="shared" ca="1" si="1797"/>
        <v>#NAME?</v>
      </c>
      <c r="AB1710" s="105" t="e">
        <f t="shared" ca="1" si="1797"/>
        <v>#NAME?</v>
      </c>
      <c r="AC1710" s="105" t="e">
        <f t="shared" ca="1" si="1797"/>
        <v>#NAME?</v>
      </c>
      <c r="AD1710" s="107">
        <f t="shared" si="1559"/>
        <v>0</v>
      </c>
      <c r="AE1710" s="107" t="str">
        <f t="shared" si="1717"/>
        <v/>
      </c>
      <c r="AF1710" s="107">
        <f t="shared" si="1560"/>
        <v>0</v>
      </c>
      <c r="AG1710" s="107">
        <f t="shared" si="1561"/>
        <v>0</v>
      </c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</row>
    <row r="1711" spans="1:47" ht="24" customHeight="1" x14ac:dyDescent="0.3">
      <c r="A1711" s="46">
        <v>1709</v>
      </c>
      <c r="B1711" s="107"/>
      <c r="C1711" s="107"/>
      <c r="D1711" s="102" t="str">
        <f t="array" ref="D1711">IFERROR(
  LOOKUP(2, 1/((TRIM(IMS!$E$8:$E$4000)=TRIM(IMS!$E1711))*(IMS!$C$8:$C$4000&lt;IMS!$C1711)),
         IMS!$C$8:$C$4000),
"")</f>
        <v/>
      </c>
      <c r="E1711" s="107"/>
      <c r="F1711" s="107"/>
      <c r="G1711" s="104" t="str">
        <f t="shared" ca="1" si="1739"/>
        <v/>
      </c>
      <c r="H1711" s="124" t="str">
        <f t="shared" ca="1" si="1685"/>
        <v/>
      </c>
      <c r="I1711" s="128"/>
      <c r="J1711" s="105" t="e">
        <f t="shared" ca="1" si="1740"/>
        <v>#NAME?</v>
      </c>
      <c r="K1711" s="105"/>
      <c r="L1711" s="105"/>
      <c r="M1711" s="107"/>
      <c r="N1711" s="107"/>
      <c r="O1711" s="105"/>
      <c r="P1711" s="106"/>
      <c r="Q1711" s="137"/>
      <c r="R1711" s="137"/>
      <c r="S1711" s="107"/>
      <c r="T1711" s="106"/>
      <c r="U1711" s="106"/>
      <c r="V1711" s="107"/>
      <c r="W1711" s="107"/>
      <c r="X1711" s="107" t="str">
        <f t="shared" si="1714"/>
        <v/>
      </c>
      <c r="Y1711" s="105" t="e">
        <f t="shared" ref="Y1711:AC1711" ca="1" si="1798">TRIM(SUBSTITUTE(SUBSTITUTE(OFFSET($Q1711,0,COLUMN()-COLUMN($AL$1)),CHAR(160)," "),_xludf.UNICHAR(8239)," "))</f>
        <v>#NAME?</v>
      </c>
      <c r="Z1711" s="105" t="e">
        <f t="shared" ca="1" si="1798"/>
        <v>#NAME?</v>
      </c>
      <c r="AA1711" s="105" t="e">
        <f t="shared" ca="1" si="1798"/>
        <v>#NAME?</v>
      </c>
      <c r="AB1711" s="105" t="e">
        <f t="shared" ca="1" si="1798"/>
        <v>#NAME?</v>
      </c>
      <c r="AC1711" s="105" t="e">
        <f t="shared" ca="1" si="1798"/>
        <v>#NAME?</v>
      </c>
      <c r="AD1711" s="107">
        <f t="shared" si="1559"/>
        <v>0</v>
      </c>
      <c r="AE1711" s="107" t="str">
        <f t="shared" si="1717"/>
        <v/>
      </c>
      <c r="AF1711" s="107">
        <f t="shared" si="1560"/>
        <v>0</v>
      </c>
      <c r="AG1711" s="107">
        <f t="shared" si="1561"/>
        <v>0</v>
      </c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</row>
    <row r="1712" spans="1:47" ht="24" customHeight="1" x14ac:dyDescent="0.3">
      <c r="A1712" s="46">
        <v>1710</v>
      </c>
      <c r="B1712" s="107"/>
      <c r="C1712" s="107"/>
      <c r="D1712" s="102" t="str">
        <f t="array" ref="D1712">IFERROR(
  LOOKUP(2, 1/((TRIM(IMS!$E$8:$E$4000)=TRIM(IMS!$E1712))*(IMS!$C$8:$C$4000&lt;IMS!$C1712)),
         IMS!$C$8:$C$4000),
"")</f>
        <v/>
      </c>
      <c r="E1712" s="107"/>
      <c r="F1712" s="107"/>
      <c r="G1712" s="104" t="str">
        <f t="shared" ca="1" si="1739"/>
        <v/>
      </c>
      <c r="H1712" s="124" t="str">
        <f t="shared" ca="1" si="1685"/>
        <v/>
      </c>
      <c r="I1712" s="128"/>
      <c r="J1712" s="105" t="e">
        <f t="shared" ca="1" si="1740"/>
        <v>#NAME?</v>
      </c>
      <c r="K1712" s="105"/>
      <c r="L1712" s="105"/>
      <c r="M1712" s="107"/>
      <c r="N1712" s="107"/>
      <c r="O1712" s="105"/>
      <c r="P1712" s="106"/>
      <c r="Q1712" s="137"/>
      <c r="R1712" s="137"/>
      <c r="S1712" s="107"/>
      <c r="T1712" s="106"/>
      <c r="U1712" s="106"/>
      <c r="V1712" s="107"/>
      <c r="W1712" s="107"/>
      <c r="X1712" s="107" t="str">
        <f t="shared" si="1714"/>
        <v/>
      </c>
      <c r="Y1712" s="105" t="e">
        <f t="shared" ref="Y1712:AC1712" ca="1" si="1799">TRIM(SUBSTITUTE(SUBSTITUTE(OFFSET($Q1712,0,COLUMN()-COLUMN($AL$1)),CHAR(160)," "),_xludf.UNICHAR(8239)," "))</f>
        <v>#NAME?</v>
      </c>
      <c r="Z1712" s="105" t="e">
        <f t="shared" ca="1" si="1799"/>
        <v>#NAME?</v>
      </c>
      <c r="AA1712" s="105" t="e">
        <f t="shared" ca="1" si="1799"/>
        <v>#NAME?</v>
      </c>
      <c r="AB1712" s="105" t="e">
        <f t="shared" ca="1" si="1799"/>
        <v>#NAME?</v>
      </c>
      <c r="AC1712" s="105" t="e">
        <f t="shared" ca="1" si="1799"/>
        <v>#NAME?</v>
      </c>
      <c r="AD1712" s="107">
        <f t="shared" si="1559"/>
        <v>0</v>
      </c>
      <c r="AE1712" s="107" t="str">
        <f t="shared" si="1717"/>
        <v/>
      </c>
      <c r="AF1712" s="107">
        <f t="shared" si="1560"/>
        <v>0</v>
      </c>
      <c r="AG1712" s="107">
        <f t="shared" si="1561"/>
        <v>0</v>
      </c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</row>
    <row r="1713" spans="1:47" ht="24" customHeight="1" x14ac:dyDescent="0.3">
      <c r="A1713" s="46">
        <v>1711</v>
      </c>
      <c r="B1713" s="107"/>
      <c r="C1713" s="107"/>
      <c r="D1713" s="102" t="str">
        <f t="array" ref="D1713">IFERROR(
  LOOKUP(2, 1/((TRIM(IMS!$E$8:$E$4000)=TRIM(IMS!$E1713))*(IMS!$C$8:$C$4000&lt;IMS!$C1713)),
         IMS!$C$8:$C$4000),
"")</f>
        <v/>
      </c>
      <c r="E1713" s="107"/>
      <c r="F1713" s="107"/>
      <c r="G1713" s="104" t="str">
        <f t="shared" ca="1" si="1739"/>
        <v/>
      </c>
      <c r="H1713" s="124" t="str">
        <f t="shared" ca="1" si="1685"/>
        <v/>
      </c>
      <c r="I1713" s="128"/>
      <c r="J1713" s="105" t="e">
        <f t="shared" ca="1" si="1740"/>
        <v>#NAME?</v>
      </c>
      <c r="K1713" s="105"/>
      <c r="L1713" s="105"/>
      <c r="M1713" s="107"/>
      <c r="N1713" s="107"/>
      <c r="O1713" s="105"/>
      <c r="P1713" s="106"/>
      <c r="Q1713" s="137"/>
      <c r="R1713" s="137"/>
      <c r="S1713" s="107"/>
      <c r="T1713" s="106"/>
      <c r="U1713" s="106"/>
      <c r="V1713" s="107"/>
      <c r="W1713" s="107"/>
      <c r="X1713" s="107" t="str">
        <f t="shared" si="1714"/>
        <v/>
      </c>
      <c r="Y1713" s="105" t="e">
        <f t="shared" ref="Y1713:AC1713" ca="1" si="1800">TRIM(SUBSTITUTE(SUBSTITUTE(OFFSET($Q1713,0,COLUMN()-COLUMN($AL$1)),CHAR(160)," "),_xludf.UNICHAR(8239)," "))</f>
        <v>#NAME?</v>
      </c>
      <c r="Z1713" s="105" t="e">
        <f t="shared" ca="1" si="1800"/>
        <v>#NAME?</v>
      </c>
      <c r="AA1713" s="105" t="e">
        <f t="shared" ca="1" si="1800"/>
        <v>#NAME?</v>
      </c>
      <c r="AB1713" s="105" t="e">
        <f t="shared" ca="1" si="1800"/>
        <v>#NAME?</v>
      </c>
      <c r="AC1713" s="105" t="e">
        <f t="shared" ca="1" si="1800"/>
        <v>#NAME?</v>
      </c>
      <c r="AD1713" s="107">
        <f t="shared" si="1559"/>
        <v>0</v>
      </c>
      <c r="AE1713" s="107" t="str">
        <f t="shared" si="1717"/>
        <v/>
      </c>
      <c r="AF1713" s="107">
        <f t="shared" si="1560"/>
        <v>0</v>
      </c>
      <c r="AG1713" s="107">
        <f t="shared" si="1561"/>
        <v>0</v>
      </c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</row>
    <row r="1714" spans="1:47" ht="24" customHeight="1" x14ac:dyDescent="0.3">
      <c r="A1714" s="46">
        <v>1712</v>
      </c>
      <c r="B1714" s="107"/>
      <c r="C1714" s="107"/>
      <c r="D1714" s="102" t="str">
        <f t="array" ref="D1714">IFERROR(
  LOOKUP(2, 1/((TRIM(IMS!$E$8:$E$4000)=TRIM(IMS!$E1714))*(IMS!$C$8:$C$4000&lt;IMS!$C1714)),
         IMS!$C$8:$C$4000),
"")</f>
        <v/>
      </c>
      <c r="E1714" s="107"/>
      <c r="F1714" s="107"/>
      <c r="G1714" s="104" t="str">
        <f t="shared" ca="1" si="1739"/>
        <v/>
      </c>
      <c r="H1714" s="124" t="str">
        <f t="shared" ca="1" si="1685"/>
        <v/>
      </c>
      <c r="I1714" s="128"/>
      <c r="J1714" s="105" t="e">
        <f t="shared" ca="1" si="1740"/>
        <v>#NAME?</v>
      </c>
      <c r="K1714" s="105"/>
      <c r="L1714" s="105"/>
      <c r="M1714" s="107"/>
      <c r="N1714" s="107"/>
      <c r="O1714" s="105"/>
      <c r="P1714" s="106"/>
      <c r="Q1714" s="137"/>
      <c r="R1714" s="137"/>
      <c r="S1714" s="107"/>
      <c r="T1714" s="106"/>
      <c r="U1714" s="106"/>
      <c r="V1714" s="107"/>
      <c r="W1714" s="107"/>
      <c r="X1714" s="107" t="str">
        <f t="shared" si="1714"/>
        <v/>
      </c>
      <c r="Y1714" s="105" t="e">
        <f t="shared" ref="Y1714:AC1714" ca="1" si="1801">TRIM(SUBSTITUTE(SUBSTITUTE(OFFSET($Q1714,0,COLUMN()-COLUMN($AL$1)),CHAR(160)," "),_xludf.UNICHAR(8239)," "))</f>
        <v>#NAME?</v>
      </c>
      <c r="Z1714" s="105" t="e">
        <f t="shared" ca="1" si="1801"/>
        <v>#NAME?</v>
      </c>
      <c r="AA1714" s="105" t="e">
        <f t="shared" ca="1" si="1801"/>
        <v>#NAME?</v>
      </c>
      <c r="AB1714" s="105" t="e">
        <f t="shared" ca="1" si="1801"/>
        <v>#NAME?</v>
      </c>
      <c r="AC1714" s="105" t="e">
        <f t="shared" ca="1" si="1801"/>
        <v>#NAME?</v>
      </c>
      <c r="AD1714" s="107">
        <f t="shared" si="1559"/>
        <v>0</v>
      </c>
      <c r="AE1714" s="107" t="str">
        <f t="shared" si="1717"/>
        <v/>
      </c>
      <c r="AF1714" s="107">
        <f t="shared" si="1560"/>
        <v>0</v>
      </c>
      <c r="AG1714" s="107">
        <f t="shared" si="1561"/>
        <v>0</v>
      </c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</row>
    <row r="1715" spans="1:47" ht="24" customHeight="1" x14ac:dyDescent="0.3">
      <c r="A1715" s="46">
        <v>1713</v>
      </c>
      <c r="B1715" s="107"/>
      <c r="C1715" s="107"/>
      <c r="D1715" s="102" t="str">
        <f t="array" ref="D1715">IFERROR(
  LOOKUP(2, 1/((TRIM(IMS!$E$8:$E$4000)=TRIM(IMS!$E1715))*(IMS!$C$8:$C$4000&lt;IMS!$C1715)),
         IMS!$C$8:$C$4000),
"")</f>
        <v/>
      </c>
      <c r="E1715" s="107"/>
      <c r="F1715" s="107"/>
      <c r="G1715" s="104" t="str">
        <f t="shared" ca="1" si="1739"/>
        <v/>
      </c>
      <c r="H1715" s="124" t="str">
        <f t="shared" ca="1" si="1685"/>
        <v/>
      </c>
      <c r="I1715" s="128"/>
      <c r="J1715" s="105" t="e">
        <f t="shared" ca="1" si="1740"/>
        <v>#NAME?</v>
      </c>
      <c r="K1715" s="105"/>
      <c r="L1715" s="105"/>
      <c r="M1715" s="107"/>
      <c r="N1715" s="107"/>
      <c r="O1715" s="105"/>
      <c r="P1715" s="106"/>
      <c r="Q1715" s="137"/>
      <c r="R1715" s="137"/>
      <c r="S1715" s="107"/>
      <c r="T1715" s="106"/>
      <c r="U1715" s="106"/>
      <c r="V1715" s="107"/>
      <c r="W1715" s="107"/>
      <c r="X1715" s="107" t="str">
        <f t="shared" si="1714"/>
        <v/>
      </c>
      <c r="Y1715" s="105" t="e">
        <f t="shared" ref="Y1715:AC1715" ca="1" si="1802">TRIM(SUBSTITUTE(SUBSTITUTE(OFFSET($Q1715,0,COLUMN()-COLUMN($AL$1)),CHAR(160)," "),_xludf.UNICHAR(8239)," "))</f>
        <v>#NAME?</v>
      </c>
      <c r="Z1715" s="105" t="e">
        <f t="shared" ca="1" si="1802"/>
        <v>#NAME?</v>
      </c>
      <c r="AA1715" s="105" t="e">
        <f t="shared" ca="1" si="1802"/>
        <v>#NAME?</v>
      </c>
      <c r="AB1715" s="105" t="e">
        <f t="shared" ca="1" si="1802"/>
        <v>#NAME?</v>
      </c>
      <c r="AC1715" s="105" t="e">
        <f t="shared" ca="1" si="1802"/>
        <v>#NAME?</v>
      </c>
      <c r="AD1715" s="107">
        <f t="shared" si="1559"/>
        <v>0</v>
      </c>
      <c r="AE1715" s="107" t="str">
        <f t="shared" si="1717"/>
        <v/>
      </c>
      <c r="AF1715" s="107">
        <f t="shared" si="1560"/>
        <v>0</v>
      </c>
      <c r="AG1715" s="107">
        <f t="shared" si="1561"/>
        <v>0</v>
      </c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</row>
    <row r="1716" spans="1:47" ht="24" customHeight="1" x14ac:dyDescent="0.3">
      <c r="A1716" s="46">
        <v>1714</v>
      </c>
      <c r="B1716" s="107"/>
      <c r="C1716" s="107"/>
      <c r="D1716" s="102" t="str">
        <f t="array" ref="D1716">IFERROR(
  LOOKUP(2, 1/((TRIM(IMS!$E$8:$E$4000)=TRIM(IMS!$E1716))*(IMS!$C$8:$C$4000&lt;IMS!$C1716)),
         IMS!$C$8:$C$4000),
"")</f>
        <v/>
      </c>
      <c r="E1716" s="107"/>
      <c r="F1716" s="107"/>
      <c r="G1716" s="104" t="str">
        <f t="shared" ca="1" si="1739"/>
        <v/>
      </c>
      <c r="H1716" s="124" t="str">
        <f t="shared" ca="1" si="1685"/>
        <v/>
      </c>
      <c r="I1716" s="128"/>
      <c r="J1716" s="105" t="e">
        <f t="shared" ca="1" si="1740"/>
        <v>#NAME?</v>
      </c>
      <c r="K1716" s="105"/>
      <c r="L1716" s="105"/>
      <c r="M1716" s="107"/>
      <c r="N1716" s="107"/>
      <c r="O1716" s="105"/>
      <c r="P1716" s="106"/>
      <c r="Q1716" s="137"/>
      <c r="R1716" s="137"/>
      <c r="S1716" s="107"/>
      <c r="T1716" s="106"/>
      <c r="U1716" s="106"/>
      <c r="V1716" s="107"/>
      <c r="W1716" s="107"/>
      <c r="X1716" s="107" t="str">
        <f t="shared" si="1714"/>
        <v/>
      </c>
      <c r="Y1716" s="105" t="e">
        <f t="shared" ref="Y1716:AC1716" ca="1" si="1803">TRIM(SUBSTITUTE(SUBSTITUTE(OFFSET($Q1716,0,COLUMN()-COLUMN($AL$1)),CHAR(160)," "),_xludf.UNICHAR(8239)," "))</f>
        <v>#NAME?</v>
      </c>
      <c r="Z1716" s="105" t="e">
        <f t="shared" ca="1" si="1803"/>
        <v>#NAME?</v>
      </c>
      <c r="AA1716" s="105" t="e">
        <f t="shared" ca="1" si="1803"/>
        <v>#NAME?</v>
      </c>
      <c r="AB1716" s="105" t="e">
        <f t="shared" ca="1" si="1803"/>
        <v>#NAME?</v>
      </c>
      <c r="AC1716" s="105" t="e">
        <f t="shared" ca="1" si="1803"/>
        <v>#NAME?</v>
      </c>
      <c r="AD1716" s="107">
        <f t="shared" si="1559"/>
        <v>0</v>
      </c>
      <c r="AE1716" s="107" t="str">
        <f t="shared" si="1717"/>
        <v/>
      </c>
      <c r="AF1716" s="107">
        <f t="shared" si="1560"/>
        <v>0</v>
      </c>
      <c r="AG1716" s="107">
        <f t="shared" si="1561"/>
        <v>0</v>
      </c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</row>
    <row r="1717" spans="1:47" ht="24" customHeight="1" x14ac:dyDescent="0.3">
      <c r="A1717" s="46">
        <v>1715</v>
      </c>
      <c r="B1717" s="107"/>
      <c r="C1717" s="107"/>
      <c r="D1717" s="102" t="str">
        <f t="array" ref="D1717">IFERROR(
  LOOKUP(2, 1/((TRIM(IMS!$E$8:$E$4000)=TRIM(IMS!$E1717))*(IMS!$C$8:$C$4000&lt;IMS!$C1717)),
         IMS!$C$8:$C$4000),
"")</f>
        <v/>
      </c>
      <c r="E1717" s="107"/>
      <c r="F1717" s="107"/>
      <c r="G1717" s="104" t="str">
        <f t="shared" ca="1" si="1739"/>
        <v/>
      </c>
      <c r="H1717" s="124" t="str">
        <f t="shared" ca="1" si="1685"/>
        <v/>
      </c>
      <c r="I1717" s="128"/>
      <c r="J1717" s="105" t="e">
        <f t="shared" ca="1" si="1740"/>
        <v>#NAME?</v>
      </c>
      <c r="K1717" s="105"/>
      <c r="L1717" s="105"/>
      <c r="M1717" s="107"/>
      <c r="N1717" s="107"/>
      <c r="O1717" s="105"/>
      <c r="P1717" s="106"/>
      <c r="Q1717" s="137"/>
      <c r="R1717" s="137"/>
      <c r="S1717" s="107"/>
      <c r="T1717" s="106"/>
      <c r="U1717" s="106"/>
      <c r="V1717" s="107"/>
      <c r="W1717" s="107"/>
      <c r="X1717" s="107" t="str">
        <f t="shared" si="1714"/>
        <v/>
      </c>
      <c r="Y1717" s="105" t="e">
        <f t="shared" ref="Y1717:AC1717" ca="1" si="1804">TRIM(SUBSTITUTE(SUBSTITUTE(OFFSET($Q1717,0,COLUMN()-COLUMN($AL$1)),CHAR(160)," "),_xludf.UNICHAR(8239)," "))</f>
        <v>#NAME?</v>
      </c>
      <c r="Z1717" s="105" t="e">
        <f t="shared" ca="1" si="1804"/>
        <v>#NAME?</v>
      </c>
      <c r="AA1717" s="105" t="e">
        <f t="shared" ca="1" si="1804"/>
        <v>#NAME?</v>
      </c>
      <c r="AB1717" s="105" t="e">
        <f t="shared" ca="1" si="1804"/>
        <v>#NAME?</v>
      </c>
      <c r="AC1717" s="105" t="e">
        <f t="shared" ca="1" si="1804"/>
        <v>#NAME?</v>
      </c>
      <c r="AD1717" s="107">
        <f t="shared" si="1559"/>
        <v>0</v>
      </c>
      <c r="AE1717" s="107" t="str">
        <f t="shared" si="1717"/>
        <v/>
      </c>
      <c r="AF1717" s="107">
        <f t="shared" si="1560"/>
        <v>0</v>
      </c>
      <c r="AG1717" s="107">
        <f t="shared" si="1561"/>
        <v>0</v>
      </c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</row>
    <row r="1718" spans="1:47" ht="24" customHeight="1" x14ac:dyDescent="0.3">
      <c r="A1718" s="46">
        <v>1716</v>
      </c>
      <c r="B1718" s="107"/>
      <c r="C1718" s="107"/>
      <c r="D1718" s="102" t="str">
        <f t="array" ref="D1718">IFERROR(
  LOOKUP(2, 1/((TRIM(IMS!$E$8:$E$4000)=TRIM(IMS!$E1718))*(IMS!$C$8:$C$4000&lt;IMS!$C1718)),
         IMS!$C$8:$C$4000),
"")</f>
        <v/>
      </c>
      <c r="E1718" s="107"/>
      <c r="F1718" s="107"/>
      <c r="G1718" s="104" t="str">
        <f t="shared" ca="1" si="1739"/>
        <v/>
      </c>
      <c r="H1718" s="124" t="str">
        <f t="shared" ca="1" si="1685"/>
        <v/>
      </c>
      <c r="I1718" s="128"/>
      <c r="J1718" s="105" t="e">
        <f t="shared" ca="1" si="1740"/>
        <v>#NAME?</v>
      </c>
      <c r="K1718" s="105"/>
      <c r="L1718" s="105"/>
      <c r="M1718" s="107"/>
      <c r="N1718" s="107"/>
      <c r="O1718" s="105"/>
      <c r="P1718" s="106"/>
      <c r="Q1718" s="137"/>
      <c r="R1718" s="137"/>
      <c r="S1718" s="107"/>
      <c r="T1718" s="106"/>
      <c r="U1718" s="106"/>
      <c r="V1718" s="107"/>
      <c r="W1718" s="107"/>
      <c r="X1718" s="107" t="str">
        <f t="shared" si="1714"/>
        <v/>
      </c>
      <c r="Y1718" s="105" t="e">
        <f t="shared" ref="Y1718:AC1718" ca="1" si="1805">TRIM(SUBSTITUTE(SUBSTITUTE(OFFSET($Q1718,0,COLUMN()-COLUMN($AL$1)),CHAR(160)," "),_xludf.UNICHAR(8239)," "))</f>
        <v>#NAME?</v>
      </c>
      <c r="Z1718" s="105" t="e">
        <f t="shared" ca="1" si="1805"/>
        <v>#NAME?</v>
      </c>
      <c r="AA1718" s="105" t="e">
        <f t="shared" ca="1" si="1805"/>
        <v>#NAME?</v>
      </c>
      <c r="AB1718" s="105" t="e">
        <f t="shared" ca="1" si="1805"/>
        <v>#NAME?</v>
      </c>
      <c r="AC1718" s="105" t="e">
        <f t="shared" ca="1" si="1805"/>
        <v>#NAME?</v>
      </c>
      <c r="AD1718" s="107">
        <f t="shared" si="1559"/>
        <v>0</v>
      </c>
      <c r="AE1718" s="107" t="str">
        <f t="shared" si="1717"/>
        <v/>
      </c>
      <c r="AF1718" s="107">
        <f t="shared" si="1560"/>
        <v>0</v>
      </c>
      <c r="AG1718" s="107">
        <f t="shared" si="1561"/>
        <v>0</v>
      </c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</row>
    <row r="1719" spans="1:47" ht="24" customHeight="1" x14ac:dyDescent="0.3">
      <c r="A1719" s="46">
        <v>1717</v>
      </c>
      <c r="B1719" s="107"/>
      <c r="C1719" s="107"/>
      <c r="D1719" s="102" t="str">
        <f t="array" ref="D1719">IFERROR(
  LOOKUP(2, 1/((TRIM(IMS!$E$8:$E$4000)=TRIM(IMS!$E1719))*(IMS!$C$8:$C$4000&lt;IMS!$C1719)),
         IMS!$C$8:$C$4000),
"")</f>
        <v/>
      </c>
      <c r="E1719" s="107"/>
      <c r="F1719" s="107"/>
      <c r="G1719" s="104" t="str">
        <f t="shared" ca="1" si="1739"/>
        <v/>
      </c>
      <c r="H1719" s="124" t="str">
        <f t="shared" ca="1" si="1685"/>
        <v/>
      </c>
      <c r="I1719" s="128"/>
      <c r="J1719" s="105" t="e">
        <f t="shared" ca="1" si="1740"/>
        <v>#NAME?</v>
      </c>
      <c r="K1719" s="105"/>
      <c r="L1719" s="105"/>
      <c r="M1719" s="107"/>
      <c r="N1719" s="107"/>
      <c r="O1719" s="105"/>
      <c r="P1719" s="106"/>
      <c r="Q1719" s="137"/>
      <c r="R1719" s="137"/>
      <c r="S1719" s="107"/>
      <c r="T1719" s="106"/>
      <c r="U1719" s="106"/>
      <c r="V1719" s="107"/>
      <c r="W1719" s="107"/>
      <c r="X1719" s="107" t="str">
        <f t="shared" si="1714"/>
        <v/>
      </c>
      <c r="Y1719" s="105" t="e">
        <f t="shared" ref="Y1719:AC1719" ca="1" si="1806">TRIM(SUBSTITUTE(SUBSTITUTE(OFFSET($Q1719,0,COLUMN()-COLUMN($AL$1)),CHAR(160)," "),_xludf.UNICHAR(8239)," "))</f>
        <v>#NAME?</v>
      </c>
      <c r="Z1719" s="105" t="e">
        <f t="shared" ca="1" si="1806"/>
        <v>#NAME?</v>
      </c>
      <c r="AA1719" s="105" t="e">
        <f t="shared" ca="1" si="1806"/>
        <v>#NAME?</v>
      </c>
      <c r="AB1719" s="105" t="e">
        <f t="shared" ca="1" si="1806"/>
        <v>#NAME?</v>
      </c>
      <c r="AC1719" s="105" t="e">
        <f t="shared" ca="1" si="1806"/>
        <v>#NAME?</v>
      </c>
      <c r="AD1719" s="107">
        <f t="shared" si="1559"/>
        <v>0</v>
      </c>
      <c r="AE1719" s="107" t="str">
        <f t="shared" si="1717"/>
        <v/>
      </c>
      <c r="AF1719" s="107">
        <f t="shared" si="1560"/>
        <v>0</v>
      </c>
      <c r="AG1719" s="107">
        <f t="shared" si="1561"/>
        <v>0</v>
      </c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</row>
    <row r="1720" spans="1:47" ht="24" customHeight="1" x14ac:dyDescent="0.3">
      <c r="A1720" s="46">
        <v>1718</v>
      </c>
      <c r="B1720" s="107"/>
      <c r="C1720" s="107"/>
      <c r="D1720" s="102" t="str">
        <f t="array" ref="D1720">IFERROR(
  LOOKUP(2, 1/((TRIM(IMS!$E$8:$E$4000)=TRIM(IMS!$E1720))*(IMS!$C$8:$C$4000&lt;IMS!$C1720)),
         IMS!$C$8:$C$4000),
"")</f>
        <v/>
      </c>
      <c r="E1720" s="107"/>
      <c r="F1720" s="107"/>
      <c r="G1720" s="104" t="str">
        <f t="shared" ca="1" si="1739"/>
        <v/>
      </c>
      <c r="H1720" s="124" t="str">
        <f t="shared" ca="1" si="1685"/>
        <v/>
      </c>
      <c r="I1720" s="128"/>
      <c r="J1720" s="105" t="e">
        <f t="shared" ca="1" si="1740"/>
        <v>#NAME?</v>
      </c>
      <c r="K1720" s="105"/>
      <c r="L1720" s="105"/>
      <c r="M1720" s="107"/>
      <c r="N1720" s="107"/>
      <c r="O1720" s="105"/>
      <c r="P1720" s="106"/>
      <c r="Q1720" s="137"/>
      <c r="R1720" s="137"/>
      <c r="S1720" s="107"/>
      <c r="T1720" s="106"/>
      <c r="U1720" s="106"/>
      <c r="V1720" s="107"/>
      <c r="W1720" s="107"/>
      <c r="X1720" s="107" t="str">
        <f t="shared" si="1714"/>
        <v/>
      </c>
      <c r="Y1720" s="105" t="e">
        <f t="shared" ref="Y1720:AC1720" ca="1" si="1807">TRIM(SUBSTITUTE(SUBSTITUTE(OFFSET($Q1720,0,COLUMN()-COLUMN($AL$1)),CHAR(160)," "),_xludf.UNICHAR(8239)," "))</f>
        <v>#NAME?</v>
      </c>
      <c r="Z1720" s="105" t="e">
        <f t="shared" ca="1" si="1807"/>
        <v>#NAME?</v>
      </c>
      <c r="AA1720" s="105" t="e">
        <f t="shared" ca="1" si="1807"/>
        <v>#NAME?</v>
      </c>
      <c r="AB1720" s="105" t="e">
        <f t="shared" ca="1" si="1807"/>
        <v>#NAME?</v>
      </c>
      <c r="AC1720" s="105" t="e">
        <f t="shared" ca="1" si="1807"/>
        <v>#NAME?</v>
      </c>
      <c r="AD1720" s="107">
        <f t="shared" si="1559"/>
        <v>0</v>
      </c>
      <c r="AE1720" s="107" t="str">
        <f t="shared" si="1717"/>
        <v/>
      </c>
      <c r="AF1720" s="107">
        <f t="shared" si="1560"/>
        <v>0</v>
      </c>
      <c r="AG1720" s="107">
        <f t="shared" si="1561"/>
        <v>0</v>
      </c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</row>
    <row r="1721" spans="1:47" ht="24" customHeight="1" x14ac:dyDescent="0.3">
      <c r="A1721" s="46">
        <v>1719</v>
      </c>
      <c r="B1721" s="107"/>
      <c r="C1721" s="107"/>
      <c r="D1721" s="102" t="str">
        <f t="array" ref="D1721">IFERROR(
  LOOKUP(2, 1/((TRIM(IMS!$E$8:$E$4000)=TRIM(IMS!$E1721))*(IMS!$C$8:$C$4000&lt;IMS!$C1721)),
         IMS!$C$8:$C$4000),
"")</f>
        <v/>
      </c>
      <c r="E1721" s="107"/>
      <c r="F1721" s="107"/>
      <c r="G1721" s="104" t="str">
        <f t="shared" ca="1" si="1739"/>
        <v/>
      </c>
      <c r="H1721" s="124" t="str">
        <f t="shared" ca="1" si="1685"/>
        <v/>
      </c>
      <c r="I1721" s="128"/>
      <c r="J1721" s="105" t="e">
        <f t="shared" ca="1" si="1740"/>
        <v>#NAME?</v>
      </c>
      <c r="K1721" s="105"/>
      <c r="L1721" s="105"/>
      <c r="M1721" s="107"/>
      <c r="N1721" s="107"/>
      <c r="O1721" s="105"/>
      <c r="P1721" s="106"/>
      <c r="Q1721" s="137"/>
      <c r="R1721" s="137"/>
      <c r="S1721" s="107"/>
      <c r="T1721" s="106"/>
      <c r="U1721" s="106"/>
      <c r="V1721" s="107"/>
      <c r="W1721" s="107"/>
      <c r="X1721" s="107" t="str">
        <f t="shared" si="1714"/>
        <v/>
      </c>
      <c r="Y1721" s="105" t="e">
        <f t="shared" ref="Y1721:AC1721" ca="1" si="1808">TRIM(SUBSTITUTE(SUBSTITUTE(OFFSET($Q1721,0,COLUMN()-COLUMN($AL$1)),CHAR(160)," "),_xludf.UNICHAR(8239)," "))</f>
        <v>#NAME?</v>
      </c>
      <c r="Z1721" s="105" t="e">
        <f t="shared" ca="1" si="1808"/>
        <v>#NAME?</v>
      </c>
      <c r="AA1721" s="105" t="e">
        <f t="shared" ca="1" si="1808"/>
        <v>#NAME?</v>
      </c>
      <c r="AB1721" s="105" t="e">
        <f t="shared" ca="1" si="1808"/>
        <v>#NAME?</v>
      </c>
      <c r="AC1721" s="105" t="e">
        <f t="shared" ca="1" si="1808"/>
        <v>#NAME?</v>
      </c>
      <c r="AD1721" s="107">
        <f t="shared" si="1559"/>
        <v>0</v>
      </c>
      <c r="AE1721" s="107" t="str">
        <f t="shared" si="1717"/>
        <v/>
      </c>
      <c r="AF1721" s="107">
        <f t="shared" si="1560"/>
        <v>0</v>
      </c>
      <c r="AG1721" s="107">
        <f t="shared" si="1561"/>
        <v>0</v>
      </c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</row>
    <row r="1722" spans="1:47" ht="24" customHeight="1" x14ac:dyDescent="0.3">
      <c r="A1722" s="46">
        <v>1720</v>
      </c>
      <c r="B1722" s="107"/>
      <c r="C1722" s="107"/>
      <c r="D1722" s="102" t="str">
        <f t="array" ref="D1722">IFERROR(
  LOOKUP(2, 1/((TRIM(IMS!$E$8:$E$4000)=TRIM(IMS!$E1722))*(IMS!$C$8:$C$4000&lt;IMS!$C1722)),
         IMS!$C$8:$C$4000),
"")</f>
        <v/>
      </c>
      <c r="E1722" s="107"/>
      <c r="F1722" s="107"/>
      <c r="G1722" s="104" t="str">
        <f t="shared" ca="1" si="1739"/>
        <v/>
      </c>
      <c r="H1722" s="124" t="str">
        <f t="shared" ca="1" si="1685"/>
        <v/>
      </c>
      <c r="I1722" s="128"/>
      <c r="J1722" s="105" t="e">
        <f t="shared" ca="1" si="1740"/>
        <v>#NAME?</v>
      </c>
      <c r="K1722" s="105"/>
      <c r="L1722" s="105"/>
      <c r="M1722" s="107"/>
      <c r="N1722" s="107"/>
      <c r="O1722" s="105"/>
      <c r="P1722" s="106"/>
      <c r="Q1722" s="137"/>
      <c r="R1722" s="137"/>
      <c r="S1722" s="107"/>
      <c r="T1722" s="106"/>
      <c r="U1722" s="106"/>
      <c r="V1722" s="107"/>
      <c r="W1722" s="107"/>
      <c r="X1722" s="107" t="str">
        <f t="shared" si="1714"/>
        <v/>
      </c>
      <c r="Y1722" s="105" t="e">
        <f t="shared" ref="Y1722:AC1722" ca="1" si="1809">TRIM(SUBSTITUTE(SUBSTITUTE(OFFSET($Q1722,0,COLUMN()-COLUMN($AL$1)),CHAR(160)," "),_xludf.UNICHAR(8239)," "))</f>
        <v>#NAME?</v>
      </c>
      <c r="Z1722" s="105" t="e">
        <f t="shared" ca="1" si="1809"/>
        <v>#NAME?</v>
      </c>
      <c r="AA1722" s="105" t="e">
        <f t="shared" ca="1" si="1809"/>
        <v>#NAME?</v>
      </c>
      <c r="AB1722" s="105" t="e">
        <f t="shared" ca="1" si="1809"/>
        <v>#NAME?</v>
      </c>
      <c r="AC1722" s="105" t="e">
        <f t="shared" ca="1" si="1809"/>
        <v>#NAME?</v>
      </c>
      <c r="AD1722" s="107">
        <f t="shared" si="1559"/>
        <v>0</v>
      </c>
      <c r="AE1722" s="107" t="str">
        <f t="shared" si="1717"/>
        <v/>
      </c>
      <c r="AF1722" s="107">
        <f t="shared" si="1560"/>
        <v>0</v>
      </c>
      <c r="AG1722" s="107">
        <f t="shared" si="1561"/>
        <v>0</v>
      </c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</row>
    <row r="1723" spans="1:47" ht="24" customHeight="1" x14ac:dyDescent="0.3">
      <c r="A1723" s="46">
        <v>1721</v>
      </c>
      <c r="B1723" s="107"/>
      <c r="C1723" s="107"/>
      <c r="D1723" s="102" t="str">
        <f t="array" ref="D1723">IFERROR(
  LOOKUP(2, 1/((TRIM(IMS!$E$8:$E$4000)=TRIM(IMS!$E1723))*(IMS!$C$8:$C$4000&lt;IMS!$C1723)),
         IMS!$C$8:$C$4000),
"")</f>
        <v/>
      </c>
      <c r="E1723" s="107"/>
      <c r="F1723" s="107"/>
      <c r="G1723" s="104" t="str">
        <f t="shared" ca="1" si="1739"/>
        <v/>
      </c>
      <c r="H1723" s="124" t="str">
        <f t="shared" ca="1" si="1685"/>
        <v/>
      </c>
      <c r="I1723" s="128"/>
      <c r="J1723" s="105" t="e">
        <f t="shared" ca="1" si="1740"/>
        <v>#NAME?</v>
      </c>
      <c r="K1723" s="105"/>
      <c r="L1723" s="105"/>
      <c r="M1723" s="107"/>
      <c r="N1723" s="107"/>
      <c r="O1723" s="105"/>
      <c r="P1723" s="106"/>
      <c r="Q1723" s="137"/>
      <c r="R1723" s="137"/>
      <c r="S1723" s="107"/>
      <c r="T1723" s="106"/>
      <c r="U1723" s="106"/>
      <c r="V1723" s="107"/>
      <c r="W1723" s="107"/>
      <c r="X1723" s="107" t="str">
        <f t="shared" si="1714"/>
        <v/>
      </c>
      <c r="Y1723" s="105" t="e">
        <f t="shared" ref="Y1723:AC1723" ca="1" si="1810">TRIM(SUBSTITUTE(SUBSTITUTE(OFFSET($Q1723,0,COLUMN()-COLUMN($AL$1)),CHAR(160)," "),_xludf.UNICHAR(8239)," "))</f>
        <v>#NAME?</v>
      </c>
      <c r="Z1723" s="105" t="e">
        <f t="shared" ca="1" si="1810"/>
        <v>#NAME?</v>
      </c>
      <c r="AA1723" s="105" t="e">
        <f t="shared" ca="1" si="1810"/>
        <v>#NAME?</v>
      </c>
      <c r="AB1723" s="105" t="e">
        <f t="shared" ca="1" si="1810"/>
        <v>#NAME?</v>
      </c>
      <c r="AC1723" s="105" t="e">
        <f t="shared" ca="1" si="1810"/>
        <v>#NAME?</v>
      </c>
      <c r="AD1723" s="107">
        <f t="shared" si="1559"/>
        <v>0</v>
      </c>
      <c r="AE1723" s="107" t="str">
        <f t="shared" si="1717"/>
        <v/>
      </c>
      <c r="AF1723" s="107">
        <f t="shared" si="1560"/>
        <v>0</v>
      </c>
      <c r="AG1723" s="107">
        <f t="shared" si="1561"/>
        <v>0</v>
      </c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</row>
    <row r="1724" spans="1:47" ht="24" customHeight="1" x14ac:dyDescent="0.3">
      <c r="A1724" s="46">
        <v>1722</v>
      </c>
      <c r="B1724" s="107"/>
      <c r="C1724" s="107"/>
      <c r="D1724" s="102" t="str">
        <f t="array" ref="D1724">IFERROR(
  LOOKUP(2, 1/((TRIM(IMS!$E$8:$E$4000)=TRIM(IMS!$E1724))*(IMS!$C$8:$C$4000&lt;IMS!$C1724)),
         IMS!$C$8:$C$4000),
"")</f>
        <v/>
      </c>
      <c r="E1724" s="107"/>
      <c r="F1724" s="107"/>
      <c r="G1724" s="104" t="str">
        <f t="shared" ca="1" si="1739"/>
        <v/>
      </c>
      <c r="H1724" s="124" t="str">
        <f t="shared" ca="1" si="1685"/>
        <v/>
      </c>
      <c r="I1724" s="128"/>
      <c r="J1724" s="105" t="e">
        <f t="shared" ca="1" si="1740"/>
        <v>#NAME?</v>
      </c>
      <c r="K1724" s="105"/>
      <c r="L1724" s="105"/>
      <c r="M1724" s="107"/>
      <c r="N1724" s="107"/>
      <c r="O1724" s="105"/>
      <c r="P1724" s="106"/>
      <c r="Q1724" s="137"/>
      <c r="R1724" s="137"/>
      <c r="S1724" s="107"/>
      <c r="T1724" s="106"/>
      <c r="U1724" s="106"/>
      <c r="V1724" s="107"/>
      <c r="W1724" s="107"/>
      <c r="X1724" s="107" t="str">
        <f t="shared" si="1714"/>
        <v/>
      </c>
      <c r="Y1724" s="105" t="e">
        <f t="shared" ref="Y1724:AC1724" ca="1" si="1811">TRIM(SUBSTITUTE(SUBSTITUTE(OFFSET($Q1724,0,COLUMN()-COLUMN($AL$1)),CHAR(160)," "),_xludf.UNICHAR(8239)," "))</f>
        <v>#NAME?</v>
      </c>
      <c r="Z1724" s="105" t="e">
        <f t="shared" ca="1" si="1811"/>
        <v>#NAME?</v>
      </c>
      <c r="AA1724" s="105" t="e">
        <f t="shared" ca="1" si="1811"/>
        <v>#NAME?</v>
      </c>
      <c r="AB1724" s="105" t="e">
        <f t="shared" ca="1" si="1811"/>
        <v>#NAME?</v>
      </c>
      <c r="AC1724" s="105" t="e">
        <f t="shared" ca="1" si="1811"/>
        <v>#NAME?</v>
      </c>
      <c r="AD1724" s="107">
        <f t="shared" si="1559"/>
        <v>0</v>
      </c>
      <c r="AE1724" s="107" t="str">
        <f t="shared" si="1717"/>
        <v/>
      </c>
      <c r="AF1724" s="107">
        <f t="shared" si="1560"/>
        <v>0</v>
      </c>
      <c r="AG1724" s="107">
        <f t="shared" si="1561"/>
        <v>0</v>
      </c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</row>
    <row r="1725" spans="1:47" ht="24" customHeight="1" x14ac:dyDescent="0.3">
      <c r="A1725" s="46">
        <v>1723</v>
      </c>
      <c r="B1725" s="107"/>
      <c r="C1725" s="107"/>
      <c r="D1725" s="102" t="str">
        <f t="array" ref="D1725">IFERROR(
  LOOKUP(2, 1/((TRIM(IMS!$E$8:$E$4000)=TRIM(IMS!$E1725))*(IMS!$C$8:$C$4000&lt;IMS!$C1725)),
         IMS!$C$8:$C$4000),
"")</f>
        <v/>
      </c>
      <c r="E1725" s="107"/>
      <c r="F1725" s="107"/>
      <c r="G1725" s="104" t="str">
        <f t="shared" ca="1" si="1739"/>
        <v/>
      </c>
      <c r="H1725" s="124" t="str">
        <f t="shared" ca="1" si="1685"/>
        <v/>
      </c>
      <c r="I1725" s="128"/>
      <c r="J1725" s="105" t="e">
        <f t="shared" ca="1" si="1740"/>
        <v>#NAME?</v>
      </c>
      <c r="K1725" s="105"/>
      <c r="L1725" s="105"/>
      <c r="M1725" s="107"/>
      <c r="N1725" s="107"/>
      <c r="O1725" s="105"/>
      <c r="P1725" s="106"/>
      <c r="Q1725" s="137"/>
      <c r="R1725" s="137"/>
      <c r="S1725" s="107"/>
      <c r="T1725" s="106"/>
      <c r="U1725" s="106"/>
      <c r="V1725" s="107"/>
      <c r="W1725" s="107"/>
      <c r="X1725" s="107" t="str">
        <f t="shared" si="1714"/>
        <v/>
      </c>
      <c r="Y1725" s="105" t="e">
        <f t="shared" ref="Y1725:AC1725" ca="1" si="1812">TRIM(SUBSTITUTE(SUBSTITUTE(OFFSET($Q1725,0,COLUMN()-COLUMN($AL$1)),CHAR(160)," "),_xludf.UNICHAR(8239)," "))</f>
        <v>#NAME?</v>
      </c>
      <c r="Z1725" s="105" t="e">
        <f t="shared" ca="1" si="1812"/>
        <v>#NAME?</v>
      </c>
      <c r="AA1725" s="105" t="e">
        <f t="shared" ca="1" si="1812"/>
        <v>#NAME?</v>
      </c>
      <c r="AB1725" s="105" t="e">
        <f t="shared" ca="1" si="1812"/>
        <v>#NAME?</v>
      </c>
      <c r="AC1725" s="105" t="e">
        <f t="shared" ca="1" si="1812"/>
        <v>#NAME?</v>
      </c>
      <c r="AD1725" s="107">
        <f t="shared" si="1559"/>
        <v>0</v>
      </c>
      <c r="AE1725" s="107" t="str">
        <f t="shared" si="1717"/>
        <v/>
      </c>
      <c r="AF1725" s="107">
        <f t="shared" si="1560"/>
        <v>0</v>
      </c>
      <c r="AG1725" s="107">
        <f t="shared" si="1561"/>
        <v>0</v>
      </c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</row>
    <row r="1726" spans="1:47" ht="24" customHeight="1" x14ac:dyDescent="0.3">
      <c r="A1726" s="46">
        <v>1724</v>
      </c>
      <c r="B1726" s="107"/>
      <c r="C1726" s="107"/>
      <c r="D1726" s="102" t="str">
        <f t="array" ref="D1726">IFERROR(
  LOOKUP(2, 1/((TRIM(IMS!$E$8:$E$4000)=TRIM(IMS!$E1726))*(IMS!$C$8:$C$4000&lt;IMS!$C1726)),
         IMS!$C$8:$C$4000),
"")</f>
        <v/>
      </c>
      <c r="E1726" s="107"/>
      <c r="F1726" s="107"/>
      <c r="G1726" s="104" t="str">
        <f t="shared" ca="1" si="1739"/>
        <v/>
      </c>
      <c r="H1726" s="124" t="str">
        <f t="shared" ca="1" si="1685"/>
        <v/>
      </c>
      <c r="I1726" s="128"/>
      <c r="J1726" s="105" t="e">
        <f t="shared" ca="1" si="1740"/>
        <v>#NAME?</v>
      </c>
      <c r="K1726" s="105"/>
      <c r="L1726" s="105"/>
      <c r="M1726" s="107"/>
      <c r="N1726" s="107"/>
      <c r="O1726" s="105"/>
      <c r="P1726" s="106"/>
      <c r="Q1726" s="137"/>
      <c r="R1726" s="137"/>
      <c r="S1726" s="107"/>
      <c r="T1726" s="106"/>
      <c r="U1726" s="106"/>
      <c r="V1726" s="107"/>
      <c r="W1726" s="107"/>
      <c r="X1726" s="107" t="str">
        <f t="shared" si="1714"/>
        <v/>
      </c>
      <c r="Y1726" s="105" t="e">
        <f t="shared" ref="Y1726:AC1726" ca="1" si="1813">TRIM(SUBSTITUTE(SUBSTITUTE(OFFSET($Q1726,0,COLUMN()-COLUMN($AL$1)),CHAR(160)," "),_xludf.UNICHAR(8239)," "))</f>
        <v>#NAME?</v>
      </c>
      <c r="Z1726" s="105" t="e">
        <f t="shared" ca="1" si="1813"/>
        <v>#NAME?</v>
      </c>
      <c r="AA1726" s="105" t="e">
        <f t="shared" ca="1" si="1813"/>
        <v>#NAME?</v>
      </c>
      <c r="AB1726" s="105" t="e">
        <f t="shared" ca="1" si="1813"/>
        <v>#NAME?</v>
      </c>
      <c r="AC1726" s="105" t="e">
        <f t="shared" ca="1" si="1813"/>
        <v>#NAME?</v>
      </c>
      <c r="AD1726" s="107">
        <f t="shared" si="1559"/>
        <v>0</v>
      </c>
      <c r="AE1726" s="107" t="str">
        <f t="shared" si="1717"/>
        <v/>
      </c>
      <c r="AF1726" s="107">
        <f t="shared" si="1560"/>
        <v>0</v>
      </c>
      <c r="AG1726" s="107">
        <f t="shared" si="1561"/>
        <v>0</v>
      </c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</row>
    <row r="1727" spans="1:47" ht="24" customHeight="1" x14ac:dyDescent="0.3">
      <c r="A1727" s="46">
        <v>1725</v>
      </c>
      <c r="B1727" s="107"/>
      <c r="C1727" s="107"/>
      <c r="D1727" s="102" t="str">
        <f t="array" ref="D1727">IFERROR(
  LOOKUP(2, 1/((TRIM(IMS!$E$8:$E$4000)=TRIM(IMS!$E1727))*(IMS!$C$8:$C$4000&lt;IMS!$C1727)),
         IMS!$C$8:$C$4000),
"")</f>
        <v/>
      </c>
      <c r="E1727" s="107"/>
      <c r="F1727" s="107"/>
      <c r="G1727" s="104" t="str">
        <f t="shared" ca="1" si="1739"/>
        <v/>
      </c>
      <c r="H1727" s="124" t="str">
        <f t="shared" ca="1" si="1685"/>
        <v/>
      </c>
      <c r="I1727" s="128"/>
      <c r="J1727" s="105" t="e">
        <f t="shared" ca="1" si="1740"/>
        <v>#NAME?</v>
      </c>
      <c r="K1727" s="105"/>
      <c r="L1727" s="105"/>
      <c r="M1727" s="107"/>
      <c r="N1727" s="107"/>
      <c r="O1727" s="105"/>
      <c r="P1727" s="106"/>
      <c r="Q1727" s="137"/>
      <c r="R1727" s="137"/>
      <c r="S1727" s="107"/>
      <c r="T1727" s="106"/>
      <c r="U1727" s="106"/>
      <c r="V1727" s="107"/>
      <c r="W1727" s="107"/>
      <c r="X1727" s="107" t="str">
        <f t="shared" si="1714"/>
        <v/>
      </c>
      <c r="Y1727" s="105" t="e">
        <f t="shared" ref="Y1727:AC1727" ca="1" si="1814">TRIM(SUBSTITUTE(SUBSTITUTE(OFFSET($Q1727,0,COLUMN()-COLUMN($AL$1)),CHAR(160)," "),_xludf.UNICHAR(8239)," "))</f>
        <v>#NAME?</v>
      </c>
      <c r="Z1727" s="105" t="e">
        <f t="shared" ca="1" si="1814"/>
        <v>#NAME?</v>
      </c>
      <c r="AA1727" s="105" t="e">
        <f t="shared" ca="1" si="1814"/>
        <v>#NAME?</v>
      </c>
      <c r="AB1727" s="105" t="e">
        <f t="shared" ca="1" si="1814"/>
        <v>#NAME?</v>
      </c>
      <c r="AC1727" s="105" t="e">
        <f t="shared" ca="1" si="1814"/>
        <v>#NAME?</v>
      </c>
      <c r="AD1727" s="107">
        <f t="shared" si="1559"/>
        <v>0</v>
      </c>
      <c r="AE1727" s="107" t="str">
        <f t="shared" si="1717"/>
        <v/>
      </c>
      <c r="AF1727" s="107">
        <f t="shared" si="1560"/>
        <v>0</v>
      </c>
      <c r="AG1727" s="107">
        <f t="shared" si="1561"/>
        <v>0</v>
      </c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</row>
    <row r="1728" spans="1:47" ht="24" customHeight="1" x14ac:dyDescent="0.3">
      <c r="A1728" s="46">
        <v>1726</v>
      </c>
      <c r="B1728" s="107"/>
      <c r="C1728" s="107"/>
      <c r="D1728" s="102" t="str">
        <f t="array" ref="D1728">IFERROR(
  LOOKUP(2, 1/((TRIM(IMS!$E$8:$E$4000)=TRIM(IMS!$E1728))*(IMS!$C$8:$C$4000&lt;IMS!$C1728)),
         IMS!$C$8:$C$4000),
"")</f>
        <v/>
      </c>
      <c r="E1728" s="107"/>
      <c r="F1728" s="107"/>
      <c r="G1728" s="104" t="str">
        <f t="shared" ca="1" si="1739"/>
        <v/>
      </c>
      <c r="H1728" s="124" t="str">
        <f t="shared" ca="1" si="1685"/>
        <v/>
      </c>
      <c r="I1728" s="128"/>
      <c r="J1728" s="105" t="e">
        <f t="shared" ca="1" si="1740"/>
        <v>#NAME?</v>
      </c>
      <c r="K1728" s="105"/>
      <c r="L1728" s="105"/>
      <c r="M1728" s="107"/>
      <c r="N1728" s="107"/>
      <c r="O1728" s="105"/>
      <c r="P1728" s="106"/>
      <c r="Q1728" s="137"/>
      <c r="R1728" s="137"/>
      <c r="S1728" s="107"/>
      <c r="T1728" s="106"/>
      <c r="U1728" s="106"/>
      <c r="V1728" s="107"/>
      <c r="W1728" s="107"/>
      <c r="X1728" s="107" t="str">
        <f t="shared" si="1714"/>
        <v/>
      </c>
      <c r="Y1728" s="105" t="e">
        <f t="shared" ref="Y1728:AC1728" ca="1" si="1815">TRIM(SUBSTITUTE(SUBSTITUTE(OFFSET($Q1728,0,COLUMN()-COLUMN($AL$1)),CHAR(160)," "),_xludf.UNICHAR(8239)," "))</f>
        <v>#NAME?</v>
      </c>
      <c r="Z1728" s="105" t="e">
        <f t="shared" ca="1" si="1815"/>
        <v>#NAME?</v>
      </c>
      <c r="AA1728" s="105" t="e">
        <f t="shared" ca="1" si="1815"/>
        <v>#NAME?</v>
      </c>
      <c r="AB1728" s="105" t="e">
        <f t="shared" ca="1" si="1815"/>
        <v>#NAME?</v>
      </c>
      <c r="AC1728" s="105" t="e">
        <f t="shared" ca="1" si="1815"/>
        <v>#NAME?</v>
      </c>
      <c r="AD1728" s="107">
        <f t="shared" si="1559"/>
        <v>0</v>
      </c>
      <c r="AE1728" s="107" t="str">
        <f t="shared" si="1717"/>
        <v/>
      </c>
      <c r="AF1728" s="107">
        <f t="shared" si="1560"/>
        <v>0</v>
      </c>
      <c r="AG1728" s="107">
        <f t="shared" si="1561"/>
        <v>0</v>
      </c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</row>
    <row r="1729" spans="1:47" ht="24" customHeight="1" x14ac:dyDescent="0.3">
      <c r="A1729" s="46">
        <v>1727</v>
      </c>
      <c r="B1729" s="107"/>
      <c r="C1729" s="107"/>
      <c r="D1729" s="102" t="str">
        <f t="array" ref="D1729">IFERROR(
  LOOKUP(2, 1/((TRIM(IMS!$E$8:$E$4000)=TRIM(IMS!$E1729))*(IMS!$C$8:$C$4000&lt;IMS!$C1729)),
         IMS!$C$8:$C$4000),
"")</f>
        <v/>
      </c>
      <c r="E1729" s="107"/>
      <c r="F1729" s="107"/>
      <c r="G1729" s="104" t="str">
        <f t="shared" ca="1" si="1739"/>
        <v/>
      </c>
      <c r="H1729" s="124" t="str">
        <f t="shared" ca="1" si="1685"/>
        <v/>
      </c>
      <c r="I1729" s="128"/>
      <c r="J1729" s="105" t="e">
        <f t="shared" ca="1" si="1740"/>
        <v>#NAME?</v>
      </c>
      <c r="K1729" s="105"/>
      <c r="L1729" s="105"/>
      <c r="M1729" s="107"/>
      <c r="N1729" s="107"/>
      <c r="O1729" s="105"/>
      <c r="P1729" s="106"/>
      <c r="Q1729" s="137"/>
      <c r="R1729" s="137"/>
      <c r="S1729" s="107"/>
      <c r="T1729" s="106"/>
      <c r="U1729" s="106"/>
      <c r="V1729" s="107"/>
      <c r="W1729" s="107"/>
      <c r="X1729" s="107" t="str">
        <f t="shared" si="1714"/>
        <v/>
      </c>
      <c r="Y1729" s="105" t="e">
        <f t="shared" ref="Y1729:AC1729" ca="1" si="1816">TRIM(SUBSTITUTE(SUBSTITUTE(OFFSET($Q1729,0,COLUMN()-COLUMN($AL$1)),CHAR(160)," "),_xludf.UNICHAR(8239)," "))</f>
        <v>#NAME?</v>
      </c>
      <c r="Z1729" s="105" t="e">
        <f t="shared" ca="1" si="1816"/>
        <v>#NAME?</v>
      </c>
      <c r="AA1729" s="105" t="e">
        <f t="shared" ca="1" si="1816"/>
        <v>#NAME?</v>
      </c>
      <c r="AB1729" s="105" t="e">
        <f t="shared" ca="1" si="1816"/>
        <v>#NAME?</v>
      </c>
      <c r="AC1729" s="105" t="e">
        <f t="shared" ca="1" si="1816"/>
        <v>#NAME?</v>
      </c>
      <c r="AD1729" s="107">
        <f t="shared" si="1559"/>
        <v>0</v>
      </c>
      <c r="AE1729" s="107" t="str">
        <f t="shared" si="1717"/>
        <v/>
      </c>
      <c r="AF1729" s="107">
        <f t="shared" si="1560"/>
        <v>0</v>
      </c>
      <c r="AG1729" s="107">
        <f t="shared" si="1561"/>
        <v>0</v>
      </c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</row>
    <row r="1730" spans="1:47" ht="24" customHeight="1" x14ac:dyDescent="0.3">
      <c r="A1730" s="46">
        <v>1728</v>
      </c>
      <c r="B1730" s="107"/>
      <c r="C1730" s="107"/>
      <c r="D1730" s="102" t="str">
        <f t="array" ref="D1730">IFERROR(
  LOOKUP(2, 1/((TRIM(IMS!$E$8:$E$4000)=TRIM(IMS!$E1730))*(IMS!$C$8:$C$4000&lt;IMS!$C1730)),
         IMS!$C$8:$C$4000),
"")</f>
        <v/>
      </c>
      <c r="E1730" s="107"/>
      <c r="F1730" s="107"/>
      <c r="G1730" s="104" t="str">
        <f t="shared" ca="1" si="1739"/>
        <v/>
      </c>
      <c r="H1730" s="124" t="str">
        <f t="shared" ca="1" si="1685"/>
        <v/>
      </c>
      <c r="I1730" s="128"/>
      <c r="J1730" s="105" t="e">
        <f t="shared" ca="1" si="1740"/>
        <v>#NAME?</v>
      </c>
      <c r="K1730" s="105"/>
      <c r="L1730" s="105"/>
      <c r="M1730" s="107"/>
      <c r="N1730" s="107"/>
      <c r="O1730" s="105"/>
      <c r="P1730" s="106"/>
      <c r="Q1730" s="137"/>
      <c r="R1730" s="137"/>
      <c r="S1730" s="107"/>
      <c r="T1730" s="106"/>
      <c r="U1730" s="106"/>
      <c r="V1730" s="107"/>
      <c r="W1730" s="107"/>
      <c r="X1730" s="107" t="str">
        <f t="shared" si="1714"/>
        <v/>
      </c>
      <c r="Y1730" s="105" t="e">
        <f t="shared" ref="Y1730:AC1730" ca="1" si="1817">TRIM(SUBSTITUTE(SUBSTITUTE(OFFSET($Q1730,0,COLUMN()-COLUMN($AL$1)),CHAR(160)," "),_xludf.UNICHAR(8239)," "))</f>
        <v>#NAME?</v>
      </c>
      <c r="Z1730" s="105" t="e">
        <f t="shared" ca="1" si="1817"/>
        <v>#NAME?</v>
      </c>
      <c r="AA1730" s="105" t="e">
        <f t="shared" ca="1" si="1817"/>
        <v>#NAME?</v>
      </c>
      <c r="AB1730" s="105" t="e">
        <f t="shared" ca="1" si="1817"/>
        <v>#NAME?</v>
      </c>
      <c r="AC1730" s="105" t="e">
        <f t="shared" ca="1" si="1817"/>
        <v>#NAME?</v>
      </c>
      <c r="AD1730" s="107">
        <f t="shared" si="1559"/>
        <v>0</v>
      </c>
      <c r="AE1730" s="107" t="str">
        <f t="shared" si="1717"/>
        <v/>
      </c>
      <c r="AF1730" s="107">
        <f t="shared" si="1560"/>
        <v>0</v>
      </c>
      <c r="AG1730" s="107">
        <f t="shared" si="1561"/>
        <v>0</v>
      </c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</row>
    <row r="1731" spans="1:47" ht="24" customHeight="1" x14ac:dyDescent="0.3">
      <c r="A1731" s="46">
        <v>1729</v>
      </c>
      <c r="B1731" s="107"/>
      <c r="C1731" s="107"/>
      <c r="D1731" s="102" t="str">
        <f t="array" ref="D1731">IFERROR(
  LOOKUP(2, 1/((TRIM(IMS!$E$8:$E$4000)=TRIM(IMS!$E1731))*(IMS!$C$8:$C$4000&lt;IMS!$C1731)),
         IMS!$C$8:$C$4000),
"")</f>
        <v/>
      </c>
      <c r="E1731" s="107"/>
      <c r="F1731" s="107"/>
      <c r="G1731" s="104" t="str">
        <f t="shared" ca="1" si="1739"/>
        <v/>
      </c>
      <c r="H1731" s="124" t="str">
        <f t="shared" ca="1" si="1685"/>
        <v/>
      </c>
      <c r="I1731" s="128"/>
      <c r="J1731" s="105" t="e">
        <f t="shared" ca="1" si="1740"/>
        <v>#NAME?</v>
      </c>
      <c r="K1731" s="105"/>
      <c r="L1731" s="105"/>
      <c r="M1731" s="107"/>
      <c r="N1731" s="107"/>
      <c r="O1731" s="105"/>
      <c r="P1731" s="106"/>
      <c r="Q1731" s="137"/>
      <c r="R1731" s="137"/>
      <c r="S1731" s="107"/>
      <c r="T1731" s="106"/>
      <c r="U1731" s="106"/>
      <c r="V1731" s="107"/>
      <c r="W1731" s="107"/>
      <c r="X1731" s="107" t="str">
        <f t="shared" si="1714"/>
        <v/>
      </c>
      <c r="Y1731" s="105" t="e">
        <f t="shared" ref="Y1731:AC1731" ca="1" si="1818">TRIM(SUBSTITUTE(SUBSTITUTE(OFFSET($Q1731,0,COLUMN()-COLUMN($AL$1)),CHAR(160)," "),_xludf.UNICHAR(8239)," "))</f>
        <v>#NAME?</v>
      </c>
      <c r="Z1731" s="105" t="e">
        <f t="shared" ca="1" si="1818"/>
        <v>#NAME?</v>
      </c>
      <c r="AA1731" s="105" t="e">
        <f t="shared" ca="1" si="1818"/>
        <v>#NAME?</v>
      </c>
      <c r="AB1731" s="105" t="e">
        <f t="shared" ca="1" si="1818"/>
        <v>#NAME?</v>
      </c>
      <c r="AC1731" s="105" t="e">
        <f t="shared" ca="1" si="1818"/>
        <v>#NAME?</v>
      </c>
      <c r="AD1731" s="107">
        <f t="shared" si="1559"/>
        <v>0</v>
      </c>
      <c r="AE1731" s="107" t="str">
        <f t="shared" si="1717"/>
        <v/>
      </c>
      <c r="AF1731" s="107">
        <f t="shared" si="1560"/>
        <v>0</v>
      </c>
      <c r="AG1731" s="107">
        <f t="shared" si="1561"/>
        <v>0</v>
      </c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</row>
    <row r="1732" spans="1:47" ht="24" customHeight="1" x14ac:dyDescent="0.3">
      <c r="A1732" s="46">
        <v>1730</v>
      </c>
      <c r="B1732" s="107"/>
      <c r="C1732" s="107"/>
      <c r="D1732" s="102" t="str">
        <f t="array" ref="D1732">IFERROR(
  LOOKUP(2, 1/((TRIM(IMS!$E$8:$E$4000)=TRIM(IMS!$E1732))*(IMS!$C$8:$C$4000&lt;IMS!$C1732)),
         IMS!$C$8:$C$4000),
"")</f>
        <v/>
      </c>
      <c r="E1732" s="107"/>
      <c r="F1732" s="107"/>
      <c r="G1732" s="104" t="str">
        <f t="shared" ca="1" si="1739"/>
        <v/>
      </c>
      <c r="H1732" s="124" t="str">
        <f t="shared" ca="1" si="1685"/>
        <v/>
      </c>
      <c r="I1732" s="128"/>
      <c r="J1732" s="105" t="e">
        <f t="shared" ca="1" si="1740"/>
        <v>#NAME?</v>
      </c>
      <c r="K1732" s="105"/>
      <c r="L1732" s="105"/>
      <c r="M1732" s="107"/>
      <c r="N1732" s="107"/>
      <c r="O1732" s="105"/>
      <c r="P1732" s="106"/>
      <c r="Q1732" s="137"/>
      <c r="R1732" s="137"/>
      <c r="S1732" s="107"/>
      <c r="T1732" s="106"/>
      <c r="U1732" s="106"/>
      <c r="V1732" s="107"/>
      <c r="W1732" s="107"/>
      <c r="X1732" s="107" t="str">
        <f t="shared" si="1714"/>
        <v/>
      </c>
      <c r="Y1732" s="105" t="e">
        <f t="shared" ref="Y1732:AC1732" ca="1" si="1819">TRIM(SUBSTITUTE(SUBSTITUTE(OFFSET($Q1732,0,COLUMN()-COLUMN($AL$1)),CHAR(160)," "),_xludf.UNICHAR(8239)," "))</f>
        <v>#NAME?</v>
      </c>
      <c r="Z1732" s="105" t="e">
        <f t="shared" ca="1" si="1819"/>
        <v>#NAME?</v>
      </c>
      <c r="AA1732" s="105" t="e">
        <f t="shared" ca="1" si="1819"/>
        <v>#NAME?</v>
      </c>
      <c r="AB1732" s="105" t="e">
        <f t="shared" ca="1" si="1819"/>
        <v>#NAME?</v>
      </c>
      <c r="AC1732" s="105" t="e">
        <f t="shared" ca="1" si="1819"/>
        <v>#NAME?</v>
      </c>
      <c r="AD1732" s="107">
        <f t="shared" si="1559"/>
        <v>0</v>
      </c>
      <c r="AE1732" s="107" t="str">
        <f t="shared" si="1717"/>
        <v/>
      </c>
      <c r="AF1732" s="107">
        <f t="shared" si="1560"/>
        <v>0</v>
      </c>
      <c r="AG1732" s="107">
        <f t="shared" si="1561"/>
        <v>0</v>
      </c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</row>
    <row r="1733" spans="1:47" ht="24" customHeight="1" x14ac:dyDescent="0.3">
      <c r="A1733" s="46">
        <v>1731</v>
      </c>
      <c r="B1733" s="107"/>
      <c r="C1733" s="107"/>
      <c r="D1733" s="102" t="str">
        <f t="array" ref="D1733">IFERROR(
  LOOKUP(2, 1/((TRIM(IMS!$E$8:$E$4000)=TRIM(IMS!$E1733))*(IMS!$C$8:$C$4000&lt;IMS!$C1733)),
         IMS!$C$8:$C$4000),
"")</f>
        <v/>
      </c>
      <c r="E1733" s="107"/>
      <c r="F1733" s="107"/>
      <c r="G1733" s="104" t="str">
        <f t="shared" ca="1" si="1739"/>
        <v/>
      </c>
      <c r="H1733" s="124" t="str">
        <f t="shared" ca="1" si="1685"/>
        <v/>
      </c>
      <c r="I1733" s="128"/>
      <c r="J1733" s="105" t="e">
        <f t="shared" ca="1" si="1740"/>
        <v>#NAME?</v>
      </c>
      <c r="K1733" s="105"/>
      <c r="L1733" s="105"/>
      <c r="M1733" s="107"/>
      <c r="N1733" s="107"/>
      <c r="O1733" s="105"/>
      <c r="P1733" s="106"/>
      <c r="Q1733" s="137"/>
      <c r="R1733" s="137"/>
      <c r="S1733" s="107"/>
      <c r="T1733" s="106"/>
      <c r="U1733" s="106"/>
      <c r="V1733" s="107"/>
      <c r="W1733" s="107"/>
      <c r="X1733" s="107" t="str">
        <f t="shared" si="1714"/>
        <v/>
      </c>
      <c r="Y1733" s="105" t="e">
        <f t="shared" ref="Y1733:AC1733" ca="1" si="1820">TRIM(SUBSTITUTE(SUBSTITUTE(OFFSET($Q1733,0,COLUMN()-COLUMN($AL$1)),CHAR(160)," "),_xludf.UNICHAR(8239)," "))</f>
        <v>#NAME?</v>
      </c>
      <c r="Z1733" s="105" t="e">
        <f t="shared" ca="1" si="1820"/>
        <v>#NAME?</v>
      </c>
      <c r="AA1733" s="105" t="e">
        <f t="shared" ca="1" si="1820"/>
        <v>#NAME?</v>
      </c>
      <c r="AB1733" s="105" t="e">
        <f t="shared" ca="1" si="1820"/>
        <v>#NAME?</v>
      </c>
      <c r="AC1733" s="105" t="e">
        <f t="shared" ca="1" si="1820"/>
        <v>#NAME?</v>
      </c>
      <c r="AD1733" s="107">
        <f t="shared" si="1559"/>
        <v>0</v>
      </c>
      <c r="AE1733" s="107" t="str">
        <f t="shared" si="1717"/>
        <v/>
      </c>
      <c r="AF1733" s="107">
        <f t="shared" si="1560"/>
        <v>0</v>
      </c>
      <c r="AG1733" s="107">
        <f t="shared" si="1561"/>
        <v>0</v>
      </c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</row>
    <row r="1734" spans="1:47" ht="24" customHeight="1" x14ac:dyDescent="0.3">
      <c r="A1734" s="46">
        <v>1732</v>
      </c>
      <c r="B1734" s="107"/>
      <c r="C1734" s="107"/>
      <c r="D1734" s="102" t="str">
        <f t="array" ref="D1734">IFERROR(
  LOOKUP(2, 1/((TRIM(IMS!$E$8:$E$4000)=TRIM(IMS!$E1734))*(IMS!$C$8:$C$4000&lt;IMS!$C1734)),
         IMS!$C$8:$C$4000),
"")</f>
        <v/>
      </c>
      <c r="E1734" s="107"/>
      <c r="F1734" s="107"/>
      <c r="G1734" s="104" t="str">
        <f t="shared" ca="1" si="1739"/>
        <v/>
      </c>
      <c r="H1734" s="124" t="str">
        <f t="shared" ca="1" si="1685"/>
        <v/>
      </c>
      <c r="I1734" s="128"/>
      <c r="J1734" s="105" t="e">
        <f t="shared" ca="1" si="1740"/>
        <v>#NAME?</v>
      </c>
      <c r="K1734" s="105"/>
      <c r="L1734" s="105"/>
      <c r="M1734" s="107"/>
      <c r="N1734" s="107"/>
      <c r="O1734" s="105"/>
      <c r="P1734" s="106"/>
      <c r="Q1734" s="137"/>
      <c r="R1734" s="137"/>
      <c r="S1734" s="107"/>
      <c r="T1734" s="106"/>
      <c r="U1734" s="106"/>
      <c r="V1734" s="107"/>
      <c r="W1734" s="107"/>
      <c r="X1734" s="107" t="str">
        <f t="shared" si="1714"/>
        <v/>
      </c>
      <c r="Y1734" s="105" t="e">
        <f t="shared" ref="Y1734:AC1734" ca="1" si="1821">TRIM(SUBSTITUTE(SUBSTITUTE(OFFSET($Q1734,0,COLUMN()-COLUMN($AL$1)),CHAR(160)," "),_xludf.UNICHAR(8239)," "))</f>
        <v>#NAME?</v>
      </c>
      <c r="Z1734" s="105" t="e">
        <f t="shared" ca="1" si="1821"/>
        <v>#NAME?</v>
      </c>
      <c r="AA1734" s="105" t="e">
        <f t="shared" ca="1" si="1821"/>
        <v>#NAME?</v>
      </c>
      <c r="AB1734" s="105" t="e">
        <f t="shared" ca="1" si="1821"/>
        <v>#NAME?</v>
      </c>
      <c r="AC1734" s="105" t="e">
        <f t="shared" ca="1" si="1821"/>
        <v>#NAME?</v>
      </c>
      <c r="AD1734" s="107">
        <f t="shared" ref="AD1734:AD1988" si="1822">IF($E1734="",0,--(COUNTIFS($E:$E,$E1734,$C:$C,"&gt;"&amp;$C1734)+COUNTIFS($E$8:E1734,$E1734,$C$8:C1734,$C1734)=1))</f>
        <v>0</v>
      </c>
      <c r="AE1734" s="107" t="str">
        <f t="shared" si="1717"/>
        <v/>
      </c>
      <c r="AF1734" s="107">
        <f t="shared" ref="AF1734:AF1988" si="1823">IF(OR($E1734="",$AE1734=""),0,IF(COUNTIFS($E$8:E1734,$E1734,$AE$8:AE1734,$AE1734)=1,1,0))</f>
        <v>0</v>
      </c>
      <c r="AG1734" s="107">
        <f t="shared" ref="AG1734:AG1988" si="1824">IF($E1734="",0,IF(COUNTIF($E$8:E1734,$E1734)=1,1,0))</f>
        <v>0</v>
      </c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</row>
    <row r="1735" spans="1:47" ht="24" customHeight="1" x14ac:dyDescent="0.3">
      <c r="A1735" s="46">
        <v>1733</v>
      </c>
      <c r="B1735" s="107"/>
      <c r="C1735" s="107"/>
      <c r="D1735" s="102" t="str">
        <f t="array" ref="D1735">IFERROR(
  LOOKUP(2, 1/((TRIM(IMS!$E$8:$E$4000)=TRIM(IMS!$E1735))*(IMS!$C$8:$C$4000&lt;IMS!$C1735)),
         IMS!$C$8:$C$4000),
"")</f>
        <v/>
      </c>
      <c r="E1735" s="107"/>
      <c r="F1735" s="107"/>
      <c r="G1735" s="104" t="str">
        <f t="shared" ca="1" si="1739"/>
        <v/>
      </c>
      <c r="H1735" s="124" t="str">
        <f t="shared" ca="1" si="1685"/>
        <v/>
      </c>
      <c r="I1735" s="128"/>
      <c r="J1735" s="105" t="e">
        <f t="shared" ca="1" si="1740"/>
        <v>#NAME?</v>
      </c>
      <c r="K1735" s="105"/>
      <c r="L1735" s="105"/>
      <c r="M1735" s="107"/>
      <c r="N1735" s="107"/>
      <c r="O1735" s="105"/>
      <c r="P1735" s="106"/>
      <c r="Q1735" s="137"/>
      <c r="R1735" s="137"/>
      <c r="S1735" s="107"/>
      <c r="T1735" s="106"/>
      <c r="U1735" s="106"/>
      <c r="V1735" s="107"/>
      <c r="W1735" s="107"/>
      <c r="X1735" s="107" t="str">
        <f t="shared" si="1714"/>
        <v/>
      </c>
      <c r="Y1735" s="105" t="e">
        <f t="shared" ref="Y1735:AC1735" ca="1" si="1825">TRIM(SUBSTITUTE(SUBSTITUTE(OFFSET($Q1735,0,COLUMN()-COLUMN($AL$1)),CHAR(160)," "),_xludf.UNICHAR(8239)," "))</f>
        <v>#NAME?</v>
      </c>
      <c r="Z1735" s="105" t="e">
        <f t="shared" ca="1" si="1825"/>
        <v>#NAME?</v>
      </c>
      <c r="AA1735" s="105" t="e">
        <f t="shared" ca="1" si="1825"/>
        <v>#NAME?</v>
      </c>
      <c r="AB1735" s="105" t="e">
        <f t="shared" ca="1" si="1825"/>
        <v>#NAME?</v>
      </c>
      <c r="AC1735" s="105" t="e">
        <f t="shared" ca="1" si="1825"/>
        <v>#NAME?</v>
      </c>
      <c r="AD1735" s="107">
        <f t="shared" si="1822"/>
        <v>0</v>
      </c>
      <c r="AE1735" s="107" t="str">
        <f t="shared" si="1717"/>
        <v/>
      </c>
      <c r="AF1735" s="107">
        <f t="shared" si="1823"/>
        <v>0</v>
      </c>
      <c r="AG1735" s="107">
        <f t="shared" si="1824"/>
        <v>0</v>
      </c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</row>
    <row r="1736" spans="1:47" ht="24" customHeight="1" x14ac:dyDescent="0.3">
      <c r="A1736" s="46">
        <v>1734</v>
      </c>
      <c r="B1736" s="107"/>
      <c r="C1736" s="107"/>
      <c r="D1736" s="102" t="str">
        <f t="array" ref="D1736">IFERROR(
  LOOKUP(2, 1/((TRIM(IMS!$E$8:$E$4000)=TRIM(IMS!$E1736))*(IMS!$C$8:$C$4000&lt;IMS!$C1736)),
         IMS!$C$8:$C$4000),
"")</f>
        <v/>
      </c>
      <c r="E1736" s="107"/>
      <c r="F1736" s="107"/>
      <c r="G1736" s="104" t="str">
        <f t="shared" ca="1" si="1739"/>
        <v/>
      </c>
      <c r="H1736" s="124" t="str">
        <f t="shared" ca="1" si="1685"/>
        <v/>
      </c>
      <c r="I1736" s="128"/>
      <c r="J1736" s="105" t="e">
        <f t="shared" ca="1" si="1740"/>
        <v>#NAME?</v>
      </c>
      <c r="K1736" s="105"/>
      <c r="L1736" s="105"/>
      <c r="M1736" s="107"/>
      <c r="N1736" s="107"/>
      <c r="O1736" s="105"/>
      <c r="P1736" s="106"/>
      <c r="Q1736" s="137"/>
      <c r="R1736" s="137"/>
      <c r="S1736" s="107"/>
      <c r="T1736" s="106"/>
      <c r="U1736" s="106"/>
      <c r="V1736" s="107"/>
      <c r="W1736" s="107"/>
      <c r="X1736" s="107" t="str">
        <f t="shared" si="1714"/>
        <v/>
      </c>
      <c r="Y1736" s="105" t="e">
        <f t="shared" ref="Y1736:AC1736" ca="1" si="1826">TRIM(SUBSTITUTE(SUBSTITUTE(OFFSET($Q1736,0,COLUMN()-COLUMN($AL$1)),CHAR(160)," "),_xludf.UNICHAR(8239)," "))</f>
        <v>#NAME?</v>
      </c>
      <c r="Z1736" s="105" t="e">
        <f t="shared" ca="1" si="1826"/>
        <v>#NAME?</v>
      </c>
      <c r="AA1736" s="105" t="e">
        <f t="shared" ca="1" si="1826"/>
        <v>#NAME?</v>
      </c>
      <c r="AB1736" s="105" t="e">
        <f t="shared" ca="1" si="1826"/>
        <v>#NAME?</v>
      </c>
      <c r="AC1736" s="105" t="e">
        <f t="shared" ca="1" si="1826"/>
        <v>#NAME?</v>
      </c>
      <c r="AD1736" s="107">
        <f t="shared" si="1822"/>
        <v>0</v>
      </c>
      <c r="AE1736" s="107" t="str">
        <f t="shared" si="1717"/>
        <v/>
      </c>
      <c r="AF1736" s="107">
        <f t="shared" si="1823"/>
        <v>0</v>
      </c>
      <c r="AG1736" s="107">
        <f t="shared" si="1824"/>
        <v>0</v>
      </c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</row>
    <row r="1737" spans="1:47" ht="24" customHeight="1" x14ac:dyDescent="0.3">
      <c r="A1737" s="46">
        <v>1735</v>
      </c>
      <c r="B1737" s="107"/>
      <c r="C1737" s="107"/>
      <c r="D1737" s="102" t="str">
        <f t="array" ref="D1737">IFERROR(
  LOOKUP(2, 1/((TRIM(IMS!$E$8:$E$4000)=TRIM(IMS!$E1737))*(IMS!$C$8:$C$4000&lt;IMS!$C1737)),
         IMS!$C$8:$C$4000),
"")</f>
        <v/>
      </c>
      <c r="E1737" s="107"/>
      <c r="F1737" s="107"/>
      <c r="G1737" s="104" t="str">
        <f t="shared" ca="1" si="1739"/>
        <v/>
      </c>
      <c r="H1737" s="124" t="str">
        <f t="shared" ca="1" si="1685"/>
        <v/>
      </c>
      <c r="I1737" s="128"/>
      <c r="J1737" s="105" t="e">
        <f t="shared" ca="1" si="1740"/>
        <v>#NAME?</v>
      </c>
      <c r="K1737" s="105"/>
      <c r="L1737" s="105"/>
      <c r="M1737" s="107"/>
      <c r="N1737" s="107"/>
      <c r="O1737" s="105"/>
      <c r="P1737" s="106"/>
      <c r="Q1737" s="137"/>
      <c r="R1737" s="137"/>
      <c r="S1737" s="107"/>
      <c r="T1737" s="106"/>
      <c r="U1737" s="106"/>
      <c r="V1737" s="107"/>
      <c r="W1737" s="107"/>
      <c r="X1737" s="107" t="str">
        <f t="shared" si="1714"/>
        <v/>
      </c>
      <c r="Y1737" s="105" t="e">
        <f t="shared" ref="Y1737:AC1737" ca="1" si="1827">TRIM(SUBSTITUTE(SUBSTITUTE(OFFSET($Q1737,0,COLUMN()-COLUMN($AL$1)),CHAR(160)," "),_xludf.UNICHAR(8239)," "))</f>
        <v>#NAME?</v>
      </c>
      <c r="Z1737" s="105" t="e">
        <f t="shared" ca="1" si="1827"/>
        <v>#NAME?</v>
      </c>
      <c r="AA1737" s="105" t="e">
        <f t="shared" ca="1" si="1827"/>
        <v>#NAME?</v>
      </c>
      <c r="AB1737" s="105" t="e">
        <f t="shared" ca="1" si="1827"/>
        <v>#NAME?</v>
      </c>
      <c r="AC1737" s="105" t="e">
        <f t="shared" ca="1" si="1827"/>
        <v>#NAME?</v>
      </c>
      <c r="AD1737" s="107">
        <f t="shared" si="1822"/>
        <v>0</v>
      </c>
      <c r="AE1737" s="107" t="str">
        <f t="shared" si="1717"/>
        <v/>
      </c>
      <c r="AF1737" s="107">
        <f t="shared" si="1823"/>
        <v>0</v>
      </c>
      <c r="AG1737" s="107">
        <f t="shared" si="1824"/>
        <v>0</v>
      </c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</row>
    <row r="1738" spans="1:47" ht="24" customHeight="1" x14ac:dyDescent="0.3">
      <c r="A1738" s="46">
        <v>1736</v>
      </c>
      <c r="B1738" s="107"/>
      <c r="C1738" s="107"/>
      <c r="D1738" s="102" t="str">
        <f t="array" ref="D1738">IFERROR(
  LOOKUP(2, 1/((TRIM(IMS!$E$8:$E$4000)=TRIM(IMS!$E1738))*(IMS!$C$8:$C$4000&lt;IMS!$C1738)),
         IMS!$C$8:$C$4000),
"")</f>
        <v/>
      </c>
      <c r="E1738" s="107"/>
      <c r="F1738" s="107"/>
      <c r="G1738" s="104" t="str">
        <f t="shared" ca="1" si="1739"/>
        <v/>
      </c>
      <c r="H1738" s="124" t="str">
        <f t="shared" ca="1" si="1685"/>
        <v/>
      </c>
      <c r="I1738" s="128"/>
      <c r="J1738" s="105" t="e">
        <f t="shared" ca="1" si="1740"/>
        <v>#NAME?</v>
      </c>
      <c r="K1738" s="105"/>
      <c r="L1738" s="105"/>
      <c r="M1738" s="107"/>
      <c r="N1738" s="107"/>
      <c r="O1738" s="105"/>
      <c r="P1738" s="106"/>
      <c r="Q1738" s="137"/>
      <c r="R1738" s="137"/>
      <c r="S1738" s="107"/>
      <c r="T1738" s="106"/>
      <c r="U1738" s="106"/>
      <c r="V1738" s="107"/>
      <c r="W1738" s="107"/>
      <c r="X1738" s="107" t="str">
        <f t="shared" si="1714"/>
        <v/>
      </c>
      <c r="Y1738" s="105" t="e">
        <f t="shared" ref="Y1738:AC1738" ca="1" si="1828">TRIM(SUBSTITUTE(SUBSTITUTE(OFFSET($Q1738,0,COLUMN()-COLUMN($AL$1)),CHAR(160)," "),_xludf.UNICHAR(8239)," "))</f>
        <v>#NAME?</v>
      </c>
      <c r="Z1738" s="105" t="e">
        <f t="shared" ca="1" si="1828"/>
        <v>#NAME?</v>
      </c>
      <c r="AA1738" s="105" t="e">
        <f t="shared" ca="1" si="1828"/>
        <v>#NAME?</v>
      </c>
      <c r="AB1738" s="105" t="e">
        <f t="shared" ca="1" si="1828"/>
        <v>#NAME?</v>
      </c>
      <c r="AC1738" s="105" t="e">
        <f t="shared" ca="1" si="1828"/>
        <v>#NAME?</v>
      </c>
      <c r="AD1738" s="107">
        <f t="shared" si="1822"/>
        <v>0</v>
      </c>
      <c r="AE1738" s="107" t="str">
        <f t="shared" si="1717"/>
        <v/>
      </c>
      <c r="AF1738" s="107">
        <f t="shared" si="1823"/>
        <v>0</v>
      </c>
      <c r="AG1738" s="107">
        <f t="shared" si="1824"/>
        <v>0</v>
      </c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</row>
    <row r="1739" spans="1:47" ht="24" customHeight="1" x14ac:dyDescent="0.3">
      <c r="A1739" s="46">
        <v>1737</v>
      </c>
      <c r="B1739" s="107"/>
      <c r="C1739" s="107"/>
      <c r="D1739" s="102" t="str">
        <f t="array" ref="D1739">IFERROR(
  LOOKUP(2, 1/((TRIM(IMS!$E$8:$E$4000)=TRIM(IMS!$E1739))*(IMS!$C$8:$C$4000&lt;IMS!$C1739)),
         IMS!$C$8:$C$4000),
"")</f>
        <v/>
      </c>
      <c r="E1739" s="107"/>
      <c r="F1739" s="107"/>
      <c r="G1739" s="104" t="str">
        <f t="shared" ca="1" si="1739"/>
        <v/>
      </c>
      <c r="H1739" s="124" t="str">
        <f t="shared" ca="1" si="1685"/>
        <v/>
      </c>
      <c r="I1739" s="128"/>
      <c r="J1739" s="105" t="e">
        <f t="shared" ca="1" si="1740"/>
        <v>#NAME?</v>
      </c>
      <c r="K1739" s="105"/>
      <c r="L1739" s="105"/>
      <c r="M1739" s="107"/>
      <c r="N1739" s="107"/>
      <c r="O1739" s="105"/>
      <c r="P1739" s="106"/>
      <c r="Q1739" s="137"/>
      <c r="R1739" s="137"/>
      <c r="S1739" s="107"/>
      <c r="T1739" s="106"/>
      <c r="U1739" s="106"/>
      <c r="V1739" s="107"/>
      <c r="W1739" s="107"/>
      <c r="X1739" s="107" t="str">
        <f t="shared" si="1714"/>
        <v/>
      </c>
      <c r="Y1739" s="105" t="e">
        <f t="shared" ref="Y1739:AC1739" ca="1" si="1829">TRIM(SUBSTITUTE(SUBSTITUTE(OFFSET($Q1739,0,COLUMN()-COLUMN($AL$1)),CHAR(160)," "),_xludf.UNICHAR(8239)," "))</f>
        <v>#NAME?</v>
      </c>
      <c r="Z1739" s="105" t="e">
        <f t="shared" ca="1" si="1829"/>
        <v>#NAME?</v>
      </c>
      <c r="AA1739" s="105" t="e">
        <f t="shared" ca="1" si="1829"/>
        <v>#NAME?</v>
      </c>
      <c r="AB1739" s="105" t="e">
        <f t="shared" ca="1" si="1829"/>
        <v>#NAME?</v>
      </c>
      <c r="AC1739" s="105" t="e">
        <f t="shared" ca="1" si="1829"/>
        <v>#NAME?</v>
      </c>
      <c r="AD1739" s="107">
        <f t="shared" si="1822"/>
        <v>0</v>
      </c>
      <c r="AE1739" s="107" t="str">
        <f t="shared" si="1717"/>
        <v/>
      </c>
      <c r="AF1739" s="107">
        <f t="shared" si="1823"/>
        <v>0</v>
      </c>
      <c r="AG1739" s="107">
        <f t="shared" si="1824"/>
        <v>0</v>
      </c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</row>
    <row r="1740" spans="1:47" ht="24" customHeight="1" x14ac:dyDescent="0.3">
      <c r="A1740" s="46">
        <v>1738</v>
      </c>
      <c r="B1740" s="107"/>
      <c r="C1740" s="107"/>
      <c r="D1740" s="102" t="str">
        <f t="array" ref="D1740">IFERROR(
  LOOKUP(2, 1/((TRIM(IMS!$E$8:$E$4000)=TRIM(IMS!$E1740))*(IMS!$C$8:$C$4000&lt;IMS!$C1740)),
         IMS!$C$8:$C$4000),
"")</f>
        <v/>
      </c>
      <c r="E1740" s="107"/>
      <c r="F1740" s="107"/>
      <c r="G1740" s="104" t="str">
        <f t="shared" ca="1" si="1739"/>
        <v/>
      </c>
      <c r="H1740" s="124" t="str">
        <f t="shared" ca="1" si="1685"/>
        <v/>
      </c>
      <c r="I1740" s="128"/>
      <c r="J1740" s="105" t="e">
        <f t="shared" ca="1" si="1740"/>
        <v>#NAME?</v>
      </c>
      <c r="K1740" s="105"/>
      <c r="L1740" s="105"/>
      <c r="M1740" s="107"/>
      <c r="N1740" s="107"/>
      <c r="O1740" s="105"/>
      <c r="P1740" s="106"/>
      <c r="Q1740" s="137"/>
      <c r="R1740" s="137"/>
      <c r="S1740" s="107"/>
      <c r="T1740" s="106"/>
      <c r="U1740" s="106"/>
      <c r="V1740" s="107"/>
      <c r="W1740" s="107"/>
      <c r="X1740" s="107" t="str">
        <f t="shared" si="1714"/>
        <v/>
      </c>
      <c r="Y1740" s="105" t="e">
        <f t="shared" ref="Y1740:AC1740" ca="1" si="1830">TRIM(SUBSTITUTE(SUBSTITUTE(OFFSET($Q1740,0,COLUMN()-COLUMN($AL$1)),CHAR(160)," "),_xludf.UNICHAR(8239)," "))</f>
        <v>#NAME?</v>
      </c>
      <c r="Z1740" s="105" t="e">
        <f t="shared" ca="1" si="1830"/>
        <v>#NAME?</v>
      </c>
      <c r="AA1740" s="105" t="e">
        <f t="shared" ca="1" si="1830"/>
        <v>#NAME?</v>
      </c>
      <c r="AB1740" s="105" t="e">
        <f t="shared" ca="1" si="1830"/>
        <v>#NAME?</v>
      </c>
      <c r="AC1740" s="105" t="e">
        <f t="shared" ca="1" si="1830"/>
        <v>#NAME?</v>
      </c>
      <c r="AD1740" s="107">
        <f t="shared" si="1822"/>
        <v>0</v>
      </c>
      <c r="AE1740" s="107" t="str">
        <f t="shared" si="1717"/>
        <v/>
      </c>
      <c r="AF1740" s="107">
        <f t="shared" si="1823"/>
        <v>0</v>
      </c>
      <c r="AG1740" s="107">
        <f t="shared" si="1824"/>
        <v>0</v>
      </c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</row>
    <row r="1741" spans="1:47" ht="24" customHeight="1" x14ac:dyDescent="0.3">
      <c r="A1741" s="46">
        <v>1739</v>
      </c>
      <c r="B1741" s="107"/>
      <c r="C1741" s="107"/>
      <c r="D1741" s="102" t="str">
        <f t="array" ref="D1741">IFERROR(
  LOOKUP(2, 1/((TRIM(IMS!$E$8:$E$4000)=TRIM(IMS!$E1741))*(IMS!$C$8:$C$4000&lt;IMS!$C1741)),
         IMS!$C$8:$C$4000),
"")</f>
        <v/>
      </c>
      <c r="E1741" s="107"/>
      <c r="F1741" s="107"/>
      <c r="G1741" s="104" t="str">
        <f t="shared" ca="1" si="1739"/>
        <v/>
      </c>
      <c r="H1741" s="124" t="str">
        <f t="shared" ca="1" si="1685"/>
        <v/>
      </c>
      <c r="I1741" s="128"/>
      <c r="J1741" s="105" t="e">
        <f t="shared" ca="1" si="1740"/>
        <v>#NAME?</v>
      </c>
      <c r="K1741" s="105"/>
      <c r="L1741" s="105"/>
      <c r="M1741" s="107"/>
      <c r="N1741" s="107"/>
      <c r="O1741" s="105"/>
      <c r="P1741" s="106"/>
      <c r="Q1741" s="137"/>
      <c r="R1741" s="137"/>
      <c r="S1741" s="107"/>
      <c r="T1741" s="106"/>
      <c r="U1741" s="106"/>
      <c r="V1741" s="107"/>
      <c r="W1741" s="107"/>
      <c r="X1741" s="107" t="str">
        <f t="shared" si="1714"/>
        <v/>
      </c>
      <c r="Y1741" s="105" t="e">
        <f t="shared" ref="Y1741:AC1741" ca="1" si="1831">TRIM(SUBSTITUTE(SUBSTITUTE(OFFSET($Q1741,0,COLUMN()-COLUMN($AL$1)),CHAR(160)," "),_xludf.UNICHAR(8239)," "))</f>
        <v>#NAME?</v>
      </c>
      <c r="Z1741" s="105" t="e">
        <f t="shared" ca="1" si="1831"/>
        <v>#NAME?</v>
      </c>
      <c r="AA1741" s="105" t="e">
        <f t="shared" ca="1" si="1831"/>
        <v>#NAME?</v>
      </c>
      <c r="AB1741" s="105" t="e">
        <f t="shared" ca="1" si="1831"/>
        <v>#NAME?</v>
      </c>
      <c r="AC1741" s="105" t="e">
        <f t="shared" ca="1" si="1831"/>
        <v>#NAME?</v>
      </c>
      <c r="AD1741" s="107">
        <f t="shared" si="1822"/>
        <v>0</v>
      </c>
      <c r="AE1741" s="107" t="str">
        <f t="shared" si="1717"/>
        <v/>
      </c>
      <c r="AF1741" s="107">
        <f t="shared" si="1823"/>
        <v>0</v>
      </c>
      <c r="AG1741" s="107">
        <f t="shared" si="1824"/>
        <v>0</v>
      </c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</row>
    <row r="1742" spans="1:47" ht="24" customHeight="1" x14ac:dyDescent="0.3">
      <c r="A1742" s="46">
        <v>1740</v>
      </c>
      <c r="B1742" s="107"/>
      <c r="C1742" s="107"/>
      <c r="D1742" s="102" t="str">
        <f t="array" ref="D1742">IFERROR(
  LOOKUP(2, 1/((TRIM(IMS!$E$8:$E$4000)=TRIM(IMS!$E1742))*(IMS!$C$8:$C$4000&lt;IMS!$C1742)),
         IMS!$C$8:$C$4000),
"")</f>
        <v/>
      </c>
      <c r="E1742" s="107"/>
      <c r="F1742" s="107"/>
      <c r="G1742" s="104" t="str">
        <f t="shared" ca="1" si="1739"/>
        <v/>
      </c>
      <c r="H1742" s="124" t="str">
        <f t="shared" ca="1" si="1685"/>
        <v/>
      </c>
      <c r="I1742" s="128"/>
      <c r="J1742" s="105" t="e">
        <f t="shared" ca="1" si="1740"/>
        <v>#NAME?</v>
      </c>
      <c r="K1742" s="105"/>
      <c r="L1742" s="105"/>
      <c r="M1742" s="107"/>
      <c r="N1742" s="107"/>
      <c r="O1742" s="105"/>
      <c r="P1742" s="106"/>
      <c r="Q1742" s="137"/>
      <c r="R1742" s="137"/>
      <c r="S1742" s="107"/>
      <c r="T1742" s="106"/>
      <c r="U1742" s="106"/>
      <c r="V1742" s="107"/>
      <c r="W1742" s="107"/>
      <c r="X1742" s="107" t="str">
        <f t="shared" si="1714"/>
        <v/>
      </c>
      <c r="Y1742" s="105" t="e">
        <f t="shared" ref="Y1742:AC1742" ca="1" si="1832">TRIM(SUBSTITUTE(SUBSTITUTE(OFFSET($Q1742,0,COLUMN()-COLUMN($AL$1)),CHAR(160)," "),_xludf.UNICHAR(8239)," "))</f>
        <v>#NAME?</v>
      </c>
      <c r="Z1742" s="105" t="e">
        <f t="shared" ca="1" si="1832"/>
        <v>#NAME?</v>
      </c>
      <c r="AA1742" s="105" t="e">
        <f t="shared" ca="1" si="1832"/>
        <v>#NAME?</v>
      </c>
      <c r="AB1742" s="105" t="e">
        <f t="shared" ca="1" si="1832"/>
        <v>#NAME?</v>
      </c>
      <c r="AC1742" s="105" t="e">
        <f t="shared" ca="1" si="1832"/>
        <v>#NAME?</v>
      </c>
      <c r="AD1742" s="107">
        <f t="shared" si="1822"/>
        <v>0</v>
      </c>
      <c r="AE1742" s="107" t="str">
        <f t="shared" si="1717"/>
        <v/>
      </c>
      <c r="AF1742" s="107">
        <f t="shared" si="1823"/>
        <v>0</v>
      </c>
      <c r="AG1742" s="107">
        <f t="shared" si="1824"/>
        <v>0</v>
      </c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</row>
    <row r="1743" spans="1:47" ht="24" customHeight="1" x14ac:dyDescent="0.3">
      <c r="A1743" s="46">
        <v>1741</v>
      </c>
      <c r="B1743" s="107"/>
      <c r="C1743" s="107"/>
      <c r="D1743" s="102" t="str">
        <f t="array" ref="D1743">IFERROR(
  LOOKUP(2, 1/((TRIM(IMS!$E$8:$E$4000)=TRIM(IMS!$E1743))*(IMS!$C$8:$C$4000&lt;IMS!$C1743)),
         IMS!$C$8:$C$4000),
"")</f>
        <v/>
      </c>
      <c r="E1743" s="107"/>
      <c r="F1743" s="107"/>
      <c r="G1743" s="104" t="str">
        <f t="shared" ca="1" si="1739"/>
        <v/>
      </c>
      <c r="H1743" s="124" t="str">
        <f t="shared" ca="1" si="1685"/>
        <v/>
      </c>
      <c r="I1743" s="128"/>
      <c r="J1743" s="105" t="e">
        <f t="shared" ca="1" si="1740"/>
        <v>#NAME?</v>
      </c>
      <c r="K1743" s="105"/>
      <c r="L1743" s="105"/>
      <c r="M1743" s="107"/>
      <c r="N1743" s="107"/>
      <c r="O1743" s="105"/>
      <c r="P1743" s="106"/>
      <c r="Q1743" s="137"/>
      <c r="R1743" s="137"/>
      <c r="S1743" s="107"/>
      <c r="T1743" s="106"/>
      <c r="U1743" s="106"/>
      <c r="V1743" s="107"/>
      <c r="W1743" s="107"/>
      <c r="X1743" s="107" t="str">
        <f t="shared" si="1714"/>
        <v/>
      </c>
      <c r="Y1743" s="105" t="e">
        <f t="shared" ref="Y1743:AC1743" ca="1" si="1833">TRIM(SUBSTITUTE(SUBSTITUTE(OFFSET($Q1743,0,COLUMN()-COLUMN($AL$1)),CHAR(160)," "),_xludf.UNICHAR(8239)," "))</f>
        <v>#NAME?</v>
      </c>
      <c r="Z1743" s="105" t="e">
        <f t="shared" ca="1" si="1833"/>
        <v>#NAME?</v>
      </c>
      <c r="AA1743" s="105" t="e">
        <f t="shared" ca="1" si="1833"/>
        <v>#NAME?</v>
      </c>
      <c r="AB1743" s="105" t="e">
        <f t="shared" ca="1" si="1833"/>
        <v>#NAME?</v>
      </c>
      <c r="AC1743" s="105" t="e">
        <f t="shared" ca="1" si="1833"/>
        <v>#NAME?</v>
      </c>
      <c r="AD1743" s="107">
        <f t="shared" si="1822"/>
        <v>0</v>
      </c>
      <c r="AE1743" s="107" t="str">
        <f t="shared" si="1717"/>
        <v/>
      </c>
      <c r="AF1743" s="107">
        <f t="shared" si="1823"/>
        <v>0</v>
      </c>
      <c r="AG1743" s="107">
        <f t="shared" si="1824"/>
        <v>0</v>
      </c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</row>
    <row r="1744" spans="1:47" ht="24" customHeight="1" x14ac:dyDescent="0.3">
      <c r="A1744" s="46">
        <v>1742</v>
      </c>
      <c r="B1744" s="107"/>
      <c r="C1744" s="107"/>
      <c r="D1744" s="102" t="str">
        <f t="array" ref="D1744">IFERROR(
  LOOKUP(2, 1/((TRIM(IMS!$E$8:$E$4000)=TRIM(IMS!$E1744))*(IMS!$C$8:$C$4000&lt;IMS!$C1744)),
         IMS!$C$8:$C$4000),
"")</f>
        <v/>
      </c>
      <c r="E1744" s="107"/>
      <c r="F1744" s="107"/>
      <c r="G1744" s="104" t="str">
        <f t="shared" ca="1" si="1739"/>
        <v/>
      </c>
      <c r="H1744" s="124" t="str">
        <f t="shared" ca="1" si="1685"/>
        <v/>
      </c>
      <c r="I1744" s="128"/>
      <c r="J1744" s="105" t="e">
        <f t="shared" ca="1" si="1740"/>
        <v>#NAME?</v>
      </c>
      <c r="K1744" s="105"/>
      <c r="L1744" s="105"/>
      <c r="M1744" s="107"/>
      <c r="N1744" s="107"/>
      <c r="O1744" s="105"/>
      <c r="P1744" s="106"/>
      <c r="Q1744" s="137"/>
      <c r="R1744" s="137"/>
      <c r="S1744" s="107"/>
      <c r="T1744" s="106"/>
      <c r="U1744" s="106"/>
      <c r="V1744" s="107"/>
      <c r="W1744" s="107"/>
      <c r="X1744" s="107" t="str">
        <f t="shared" si="1714"/>
        <v/>
      </c>
      <c r="Y1744" s="105" t="e">
        <f t="shared" ref="Y1744:AC1744" ca="1" si="1834">TRIM(SUBSTITUTE(SUBSTITUTE(OFFSET($Q1744,0,COLUMN()-COLUMN($AL$1)),CHAR(160)," "),_xludf.UNICHAR(8239)," "))</f>
        <v>#NAME?</v>
      </c>
      <c r="Z1744" s="105" t="e">
        <f t="shared" ca="1" si="1834"/>
        <v>#NAME?</v>
      </c>
      <c r="AA1744" s="105" t="e">
        <f t="shared" ca="1" si="1834"/>
        <v>#NAME?</v>
      </c>
      <c r="AB1744" s="105" t="e">
        <f t="shared" ca="1" si="1834"/>
        <v>#NAME?</v>
      </c>
      <c r="AC1744" s="105" t="e">
        <f t="shared" ca="1" si="1834"/>
        <v>#NAME?</v>
      </c>
      <c r="AD1744" s="107">
        <f t="shared" si="1822"/>
        <v>0</v>
      </c>
      <c r="AE1744" s="107" t="str">
        <f t="shared" si="1717"/>
        <v/>
      </c>
      <c r="AF1744" s="107">
        <f t="shared" si="1823"/>
        <v>0</v>
      </c>
      <c r="AG1744" s="107">
        <f t="shared" si="1824"/>
        <v>0</v>
      </c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</row>
    <row r="1745" spans="1:47" ht="24" customHeight="1" x14ac:dyDescent="0.3">
      <c r="A1745" s="46">
        <v>1743</v>
      </c>
      <c r="B1745" s="107"/>
      <c r="C1745" s="107"/>
      <c r="D1745" s="102" t="str">
        <f t="array" ref="D1745">IFERROR(
  LOOKUP(2, 1/((TRIM(IMS!$E$8:$E$4000)=TRIM(IMS!$E1745))*(IMS!$C$8:$C$4000&lt;IMS!$C1745)),
         IMS!$C$8:$C$4000),
"")</f>
        <v/>
      </c>
      <c r="E1745" s="107"/>
      <c r="F1745" s="107"/>
      <c r="G1745" s="104" t="str">
        <f t="shared" ca="1" si="1739"/>
        <v/>
      </c>
      <c r="H1745" s="124" t="str">
        <f t="shared" ca="1" si="1685"/>
        <v/>
      </c>
      <c r="I1745" s="128"/>
      <c r="J1745" s="105" t="e">
        <f t="shared" ca="1" si="1740"/>
        <v>#NAME?</v>
      </c>
      <c r="K1745" s="105"/>
      <c r="L1745" s="105"/>
      <c r="M1745" s="107"/>
      <c r="N1745" s="107"/>
      <c r="O1745" s="105"/>
      <c r="P1745" s="106"/>
      <c r="Q1745" s="137"/>
      <c r="R1745" s="137"/>
      <c r="S1745" s="107"/>
      <c r="T1745" s="106"/>
      <c r="U1745" s="106"/>
      <c r="V1745" s="107"/>
      <c r="W1745" s="107"/>
      <c r="X1745" s="107" t="str">
        <f t="shared" si="1714"/>
        <v/>
      </c>
      <c r="Y1745" s="105" t="e">
        <f t="shared" ref="Y1745:AC1745" ca="1" si="1835">TRIM(SUBSTITUTE(SUBSTITUTE(OFFSET($Q1745,0,COLUMN()-COLUMN($AL$1)),CHAR(160)," "),_xludf.UNICHAR(8239)," "))</f>
        <v>#NAME?</v>
      </c>
      <c r="Z1745" s="105" t="e">
        <f t="shared" ca="1" si="1835"/>
        <v>#NAME?</v>
      </c>
      <c r="AA1745" s="105" t="e">
        <f t="shared" ca="1" si="1835"/>
        <v>#NAME?</v>
      </c>
      <c r="AB1745" s="105" t="e">
        <f t="shared" ca="1" si="1835"/>
        <v>#NAME?</v>
      </c>
      <c r="AC1745" s="105" t="e">
        <f t="shared" ca="1" si="1835"/>
        <v>#NAME?</v>
      </c>
      <c r="AD1745" s="107">
        <f t="shared" si="1822"/>
        <v>0</v>
      </c>
      <c r="AE1745" s="107" t="str">
        <f t="shared" si="1717"/>
        <v/>
      </c>
      <c r="AF1745" s="107">
        <f t="shared" si="1823"/>
        <v>0</v>
      </c>
      <c r="AG1745" s="107">
        <f t="shared" si="1824"/>
        <v>0</v>
      </c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</row>
    <row r="1746" spans="1:47" ht="24" customHeight="1" x14ac:dyDescent="0.3">
      <c r="A1746" s="46">
        <v>1744</v>
      </c>
      <c r="B1746" s="107"/>
      <c r="C1746" s="107"/>
      <c r="D1746" s="102" t="str">
        <f t="array" ref="D1746">IFERROR(
  LOOKUP(2, 1/((TRIM(IMS!$E$8:$E$4000)=TRIM(IMS!$E1746))*(IMS!$C$8:$C$4000&lt;IMS!$C1746)),
         IMS!$C$8:$C$4000),
"")</f>
        <v/>
      </c>
      <c r="E1746" s="107"/>
      <c r="F1746" s="107"/>
      <c r="G1746" s="104" t="str">
        <f t="shared" ca="1" si="1739"/>
        <v/>
      </c>
      <c r="H1746" s="124" t="str">
        <f t="shared" ca="1" si="1685"/>
        <v/>
      </c>
      <c r="I1746" s="128"/>
      <c r="J1746" s="105" t="e">
        <f t="shared" ca="1" si="1740"/>
        <v>#NAME?</v>
      </c>
      <c r="K1746" s="105"/>
      <c r="L1746" s="105"/>
      <c r="M1746" s="107"/>
      <c r="N1746" s="107"/>
      <c r="O1746" s="105"/>
      <c r="P1746" s="106"/>
      <c r="Q1746" s="137"/>
      <c r="R1746" s="137"/>
      <c r="S1746" s="107"/>
      <c r="T1746" s="106"/>
      <c r="U1746" s="106"/>
      <c r="V1746" s="107"/>
      <c r="W1746" s="107"/>
      <c r="X1746" s="107" t="str">
        <f t="shared" si="1714"/>
        <v/>
      </c>
      <c r="Y1746" s="105" t="e">
        <f t="shared" ref="Y1746:AC1746" ca="1" si="1836">TRIM(SUBSTITUTE(SUBSTITUTE(OFFSET($Q1746,0,COLUMN()-COLUMN($AL$1)),CHAR(160)," "),_xludf.UNICHAR(8239)," "))</f>
        <v>#NAME?</v>
      </c>
      <c r="Z1746" s="105" t="e">
        <f t="shared" ca="1" si="1836"/>
        <v>#NAME?</v>
      </c>
      <c r="AA1746" s="105" t="e">
        <f t="shared" ca="1" si="1836"/>
        <v>#NAME?</v>
      </c>
      <c r="AB1746" s="105" t="e">
        <f t="shared" ca="1" si="1836"/>
        <v>#NAME?</v>
      </c>
      <c r="AC1746" s="105" t="e">
        <f t="shared" ca="1" si="1836"/>
        <v>#NAME?</v>
      </c>
      <c r="AD1746" s="107">
        <f t="shared" si="1822"/>
        <v>0</v>
      </c>
      <c r="AE1746" s="107" t="str">
        <f t="shared" si="1717"/>
        <v/>
      </c>
      <c r="AF1746" s="107">
        <f t="shared" si="1823"/>
        <v>0</v>
      </c>
      <c r="AG1746" s="107">
        <f t="shared" si="1824"/>
        <v>0</v>
      </c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</row>
    <row r="1747" spans="1:47" ht="24" customHeight="1" x14ac:dyDescent="0.3">
      <c r="A1747" s="46">
        <v>1745</v>
      </c>
      <c r="B1747" s="107"/>
      <c r="C1747" s="107"/>
      <c r="D1747" s="102" t="str">
        <f t="array" ref="D1747">IFERROR(
  LOOKUP(2, 1/((TRIM(IMS!$E$8:$E$4000)=TRIM(IMS!$E1747))*(IMS!$C$8:$C$4000&lt;IMS!$C1747)),
         IMS!$C$8:$C$4000),
"")</f>
        <v/>
      </c>
      <c r="E1747" s="107"/>
      <c r="F1747" s="107"/>
      <c r="G1747" s="104" t="str">
        <f t="shared" ca="1" si="1739"/>
        <v/>
      </c>
      <c r="H1747" s="124" t="str">
        <f t="shared" ca="1" si="1685"/>
        <v/>
      </c>
      <c r="I1747" s="128"/>
      <c r="J1747" s="105" t="e">
        <f t="shared" ca="1" si="1740"/>
        <v>#NAME?</v>
      </c>
      <c r="K1747" s="105"/>
      <c r="L1747" s="105"/>
      <c r="M1747" s="107"/>
      <c r="N1747" s="107"/>
      <c r="O1747" s="105"/>
      <c r="P1747" s="106"/>
      <c r="Q1747" s="137"/>
      <c r="R1747" s="137"/>
      <c r="S1747" s="107"/>
      <c r="T1747" s="106"/>
      <c r="U1747" s="106"/>
      <c r="V1747" s="107"/>
      <c r="W1747" s="107"/>
      <c r="X1747" s="107" t="str">
        <f t="shared" si="1714"/>
        <v/>
      </c>
      <c r="Y1747" s="105" t="e">
        <f t="shared" ref="Y1747:AC1747" ca="1" si="1837">TRIM(SUBSTITUTE(SUBSTITUTE(OFFSET($Q1747,0,COLUMN()-COLUMN($AL$1)),CHAR(160)," "),_xludf.UNICHAR(8239)," "))</f>
        <v>#NAME?</v>
      </c>
      <c r="Z1747" s="105" t="e">
        <f t="shared" ca="1" si="1837"/>
        <v>#NAME?</v>
      </c>
      <c r="AA1747" s="105" t="e">
        <f t="shared" ca="1" si="1837"/>
        <v>#NAME?</v>
      </c>
      <c r="AB1747" s="105" t="e">
        <f t="shared" ca="1" si="1837"/>
        <v>#NAME?</v>
      </c>
      <c r="AC1747" s="105" t="e">
        <f t="shared" ca="1" si="1837"/>
        <v>#NAME?</v>
      </c>
      <c r="AD1747" s="107">
        <f t="shared" si="1822"/>
        <v>0</v>
      </c>
      <c r="AE1747" s="107" t="str">
        <f t="shared" si="1717"/>
        <v/>
      </c>
      <c r="AF1747" s="107">
        <f t="shared" si="1823"/>
        <v>0</v>
      </c>
      <c r="AG1747" s="107">
        <f t="shared" si="1824"/>
        <v>0</v>
      </c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</row>
    <row r="1748" spans="1:47" ht="24" customHeight="1" x14ac:dyDescent="0.3">
      <c r="A1748" s="46">
        <v>1746</v>
      </c>
      <c r="B1748" s="107"/>
      <c r="C1748" s="107"/>
      <c r="D1748" s="102" t="str">
        <f t="array" ref="D1748">IFERROR(
  LOOKUP(2, 1/((TRIM(IMS!$E$8:$E$4000)=TRIM(IMS!$E1748))*(IMS!$C$8:$C$4000&lt;IMS!$C1748)),
         IMS!$C$8:$C$4000),
"")</f>
        <v/>
      </c>
      <c r="E1748" s="107"/>
      <c r="F1748" s="107"/>
      <c r="G1748" s="104" t="str">
        <f t="shared" ca="1" si="1739"/>
        <v/>
      </c>
      <c r="H1748" s="124" t="str">
        <f t="shared" ca="1" si="1685"/>
        <v/>
      </c>
      <c r="I1748" s="128"/>
      <c r="J1748" s="105" t="e">
        <f t="shared" ca="1" si="1740"/>
        <v>#NAME?</v>
      </c>
      <c r="K1748" s="105"/>
      <c r="L1748" s="105"/>
      <c r="M1748" s="107"/>
      <c r="N1748" s="107"/>
      <c r="O1748" s="105"/>
      <c r="P1748" s="106"/>
      <c r="Q1748" s="137"/>
      <c r="R1748" s="137"/>
      <c r="S1748" s="107"/>
      <c r="T1748" s="106"/>
      <c r="U1748" s="106"/>
      <c r="V1748" s="107"/>
      <c r="W1748" s="107"/>
      <c r="X1748" s="107" t="str">
        <f t="shared" si="1714"/>
        <v/>
      </c>
      <c r="Y1748" s="105" t="e">
        <f t="shared" ref="Y1748:AC1748" ca="1" si="1838">TRIM(SUBSTITUTE(SUBSTITUTE(OFFSET($Q1748,0,COLUMN()-COLUMN($AL$1)),CHAR(160)," "),_xludf.UNICHAR(8239)," "))</f>
        <v>#NAME?</v>
      </c>
      <c r="Z1748" s="105" t="e">
        <f t="shared" ca="1" si="1838"/>
        <v>#NAME?</v>
      </c>
      <c r="AA1748" s="105" t="e">
        <f t="shared" ca="1" si="1838"/>
        <v>#NAME?</v>
      </c>
      <c r="AB1748" s="105" t="e">
        <f t="shared" ca="1" si="1838"/>
        <v>#NAME?</v>
      </c>
      <c r="AC1748" s="105" t="e">
        <f t="shared" ca="1" si="1838"/>
        <v>#NAME?</v>
      </c>
      <c r="AD1748" s="107">
        <f t="shared" si="1822"/>
        <v>0</v>
      </c>
      <c r="AE1748" s="107" t="str">
        <f t="shared" si="1717"/>
        <v/>
      </c>
      <c r="AF1748" s="107">
        <f t="shared" si="1823"/>
        <v>0</v>
      </c>
      <c r="AG1748" s="107">
        <f t="shared" si="1824"/>
        <v>0</v>
      </c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</row>
    <row r="1749" spans="1:47" ht="24" customHeight="1" x14ac:dyDescent="0.3">
      <c r="A1749" s="46">
        <v>1747</v>
      </c>
      <c r="B1749" s="107"/>
      <c r="C1749" s="107"/>
      <c r="D1749" s="102" t="str">
        <f t="array" ref="D1749">IFERROR(
  LOOKUP(2, 1/((TRIM(IMS!$E$8:$E$4000)=TRIM(IMS!$E1749))*(IMS!$C$8:$C$4000&lt;IMS!$C1749)),
         IMS!$C$8:$C$4000),
"")</f>
        <v/>
      </c>
      <c r="E1749" s="107"/>
      <c r="F1749" s="107"/>
      <c r="G1749" s="104" t="str">
        <f t="shared" ca="1" si="1739"/>
        <v/>
      </c>
      <c r="H1749" s="124" t="str">
        <f t="shared" ca="1" si="1685"/>
        <v/>
      </c>
      <c r="I1749" s="128"/>
      <c r="J1749" s="105" t="e">
        <f t="shared" ca="1" si="1740"/>
        <v>#NAME?</v>
      </c>
      <c r="K1749" s="105"/>
      <c r="L1749" s="105"/>
      <c r="M1749" s="107"/>
      <c r="N1749" s="107"/>
      <c r="O1749" s="105"/>
      <c r="P1749" s="106"/>
      <c r="Q1749" s="137"/>
      <c r="R1749" s="137"/>
      <c r="S1749" s="107"/>
      <c r="T1749" s="106"/>
      <c r="U1749" s="106"/>
      <c r="V1749" s="107"/>
      <c r="W1749" s="107"/>
      <c r="X1749" s="107" t="str">
        <f t="shared" si="1714"/>
        <v/>
      </c>
      <c r="Y1749" s="105" t="e">
        <f t="shared" ref="Y1749:AC1749" ca="1" si="1839">TRIM(SUBSTITUTE(SUBSTITUTE(OFFSET($Q1749,0,COLUMN()-COLUMN($AL$1)),CHAR(160)," "),_xludf.UNICHAR(8239)," "))</f>
        <v>#NAME?</v>
      </c>
      <c r="Z1749" s="105" t="e">
        <f t="shared" ca="1" si="1839"/>
        <v>#NAME?</v>
      </c>
      <c r="AA1749" s="105" t="e">
        <f t="shared" ca="1" si="1839"/>
        <v>#NAME?</v>
      </c>
      <c r="AB1749" s="105" t="e">
        <f t="shared" ca="1" si="1839"/>
        <v>#NAME?</v>
      </c>
      <c r="AC1749" s="105" t="e">
        <f t="shared" ca="1" si="1839"/>
        <v>#NAME?</v>
      </c>
      <c r="AD1749" s="107">
        <f t="shared" si="1822"/>
        <v>0</v>
      </c>
      <c r="AE1749" s="107" t="str">
        <f t="shared" si="1717"/>
        <v/>
      </c>
      <c r="AF1749" s="107">
        <f t="shared" si="1823"/>
        <v>0</v>
      </c>
      <c r="AG1749" s="107">
        <f t="shared" si="1824"/>
        <v>0</v>
      </c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</row>
    <row r="1750" spans="1:47" ht="24" customHeight="1" x14ac:dyDescent="0.3">
      <c r="A1750" s="46">
        <v>1748</v>
      </c>
      <c r="B1750" s="107"/>
      <c r="C1750" s="107"/>
      <c r="D1750" s="102" t="str">
        <f t="array" ref="D1750">IFERROR(
  LOOKUP(2, 1/((TRIM(IMS!$E$8:$E$4000)=TRIM(IMS!$E1750))*(IMS!$C$8:$C$4000&lt;IMS!$C1750)),
         IMS!$C$8:$C$4000),
"")</f>
        <v/>
      </c>
      <c r="E1750" s="107"/>
      <c r="F1750" s="107"/>
      <c r="G1750" s="104" t="str">
        <f t="shared" ca="1" si="1739"/>
        <v/>
      </c>
      <c r="H1750" s="124" t="str">
        <f t="shared" ca="1" si="1685"/>
        <v/>
      </c>
      <c r="I1750" s="128"/>
      <c r="J1750" s="105" t="e">
        <f t="shared" ca="1" si="1740"/>
        <v>#NAME?</v>
      </c>
      <c r="K1750" s="105"/>
      <c r="L1750" s="105"/>
      <c r="M1750" s="107"/>
      <c r="N1750" s="107"/>
      <c r="O1750" s="105"/>
      <c r="P1750" s="106"/>
      <c r="Q1750" s="137"/>
      <c r="R1750" s="137"/>
      <c r="S1750" s="107"/>
      <c r="T1750" s="106"/>
      <c r="U1750" s="106"/>
      <c r="V1750" s="107"/>
      <c r="W1750" s="107"/>
      <c r="X1750" s="107" t="str">
        <f t="shared" si="1714"/>
        <v/>
      </c>
      <c r="Y1750" s="105" t="e">
        <f t="shared" ref="Y1750:AC1750" ca="1" si="1840">TRIM(SUBSTITUTE(SUBSTITUTE(OFFSET($Q1750,0,COLUMN()-COLUMN($AL$1)),CHAR(160)," "),_xludf.UNICHAR(8239)," "))</f>
        <v>#NAME?</v>
      </c>
      <c r="Z1750" s="105" t="e">
        <f t="shared" ca="1" si="1840"/>
        <v>#NAME?</v>
      </c>
      <c r="AA1750" s="105" t="e">
        <f t="shared" ca="1" si="1840"/>
        <v>#NAME?</v>
      </c>
      <c r="AB1750" s="105" t="e">
        <f t="shared" ca="1" si="1840"/>
        <v>#NAME?</v>
      </c>
      <c r="AC1750" s="105" t="e">
        <f t="shared" ca="1" si="1840"/>
        <v>#NAME?</v>
      </c>
      <c r="AD1750" s="107">
        <f t="shared" si="1822"/>
        <v>0</v>
      </c>
      <c r="AE1750" s="107" t="str">
        <f t="shared" si="1717"/>
        <v/>
      </c>
      <c r="AF1750" s="107">
        <f t="shared" si="1823"/>
        <v>0</v>
      </c>
      <c r="AG1750" s="107">
        <f t="shared" si="1824"/>
        <v>0</v>
      </c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</row>
    <row r="1751" spans="1:47" ht="24" customHeight="1" x14ac:dyDescent="0.3">
      <c r="A1751" s="46">
        <v>1749</v>
      </c>
      <c r="B1751" s="107"/>
      <c r="C1751" s="107"/>
      <c r="D1751" s="102" t="str">
        <f t="array" ref="D1751">IFERROR(
  LOOKUP(2, 1/((TRIM(IMS!$E$8:$E$4000)=TRIM(IMS!$E1751))*(IMS!$C$8:$C$4000&lt;IMS!$C1751)),
         IMS!$C$8:$C$4000),
"")</f>
        <v/>
      </c>
      <c r="E1751" s="107"/>
      <c r="F1751" s="107"/>
      <c r="G1751" s="104" t="str">
        <f t="shared" ca="1" si="1739"/>
        <v/>
      </c>
      <c r="H1751" s="124" t="str">
        <f t="shared" ca="1" si="1685"/>
        <v/>
      </c>
      <c r="I1751" s="128"/>
      <c r="J1751" s="105" t="e">
        <f t="shared" ca="1" si="1740"/>
        <v>#NAME?</v>
      </c>
      <c r="K1751" s="105"/>
      <c r="L1751" s="105"/>
      <c r="M1751" s="107"/>
      <c r="N1751" s="107"/>
      <c r="O1751" s="105"/>
      <c r="P1751" s="106"/>
      <c r="Q1751" s="137"/>
      <c r="R1751" s="137"/>
      <c r="S1751" s="107"/>
      <c r="T1751" s="106"/>
      <c r="U1751" s="106"/>
      <c r="V1751" s="107"/>
      <c r="W1751" s="107"/>
      <c r="X1751" s="107" t="str">
        <f t="shared" si="1714"/>
        <v/>
      </c>
      <c r="Y1751" s="105" t="e">
        <f t="shared" ref="Y1751:AC1751" ca="1" si="1841">TRIM(SUBSTITUTE(SUBSTITUTE(OFFSET($Q1751,0,COLUMN()-COLUMN($AL$1)),CHAR(160)," "),_xludf.UNICHAR(8239)," "))</f>
        <v>#NAME?</v>
      </c>
      <c r="Z1751" s="105" t="e">
        <f t="shared" ca="1" si="1841"/>
        <v>#NAME?</v>
      </c>
      <c r="AA1751" s="105" t="e">
        <f t="shared" ca="1" si="1841"/>
        <v>#NAME?</v>
      </c>
      <c r="AB1751" s="105" t="e">
        <f t="shared" ca="1" si="1841"/>
        <v>#NAME?</v>
      </c>
      <c r="AC1751" s="105" t="e">
        <f t="shared" ca="1" si="1841"/>
        <v>#NAME?</v>
      </c>
      <c r="AD1751" s="107">
        <f t="shared" si="1822"/>
        <v>0</v>
      </c>
      <c r="AE1751" s="107" t="str">
        <f t="shared" si="1717"/>
        <v/>
      </c>
      <c r="AF1751" s="107">
        <f t="shared" si="1823"/>
        <v>0</v>
      </c>
      <c r="AG1751" s="107">
        <f t="shared" si="1824"/>
        <v>0</v>
      </c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</row>
    <row r="1752" spans="1:47" ht="24" customHeight="1" x14ac:dyDescent="0.3">
      <c r="A1752" s="46">
        <v>1750</v>
      </c>
      <c r="B1752" s="107"/>
      <c r="C1752" s="107"/>
      <c r="D1752" s="102" t="str">
        <f t="array" ref="D1752">IFERROR(
  LOOKUP(2, 1/((TRIM(IMS!$E$8:$E$4000)=TRIM(IMS!$E1752))*(IMS!$C$8:$C$4000&lt;IMS!$C1752)),
         IMS!$C$8:$C$4000),
"")</f>
        <v/>
      </c>
      <c r="E1752" s="107"/>
      <c r="F1752" s="107"/>
      <c r="G1752" s="104" t="str">
        <f t="shared" ca="1" si="1739"/>
        <v/>
      </c>
      <c r="H1752" s="124" t="str">
        <f t="shared" ca="1" si="1685"/>
        <v/>
      </c>
      <c r="I1752" s="128"/>
      <c r="J1752" s="105" t="e">
        <f t="shared" ca="1" si="1740"/>
        <v>#NAME?</v>
      </c>
      <c r="K1752" s="105"/>
      <c r="L1752" s="105"/>
      <c r="M1752" s="107"/>
      <c r="N1752" s="107"/>
      <c r="O1752" s="105"/>
      <c r="P1752" s="106"/>
      <c r="Q1752" s="137"/>
      <c r="R1752" s="137"/>
      <c r="S1752" s="107"/>
      <c r="T1752" s="106"/>
      <c r="U1752" s="106"/>
      <c r="V1752" s="107"/>
      <c r="W1752" s="107"/>
      <c r="X1752" s="107" t="str">
        <f t="shared" si="1714"/>
        <v/>
      </c>
      <c r="Y1752" s="105" t="e">
        <f t="shared" ref="Y1752:AC1752" ca="1" si="1842">TRIM(SUBSTITUTE(SUBSTITUTE(OFFSET($Q1752,0,COLUMN()-COLUMN($AL$1)),CHAR(160)," "),_xludf.UNICHAR(8239)," "))</f>
        <v>#NAME?</v>
      </c>
      <c r="Z1752" s="105" t="e">
        <f t="shared" ca="1" si="1842"/>
        <v>#NAME?</v>
      </c>
      <c r="AA1752" s="105" t="e">
        <f t="shared" ca="1" si="1842"/>
        <v>#NAME?</v>
      </c>
      <c r="AB1752" s="105" t="e">
        <f t="shared" ca="1" si="1842"/>
        <v>#NAME?</v>
      </c>
      <c r="AC1752" s="105" t="e">
        <f t="shared" ca="1" si="1842"/>
        <v>#NAME?</v>
      </c>
      <c r="AD1752" s="107">
        <f t="shared" si="1822"/>
        <v>0</v>
      </c>
      <c r="AE1752" s="107" t="str">
        <f t="shared" si="1717"/>
        <v/>
      </c>
      <c r="AF1752" s="107">
        <f t="shared" si="1823"/>
        <v>0</v>
      </c>
      <c r="AG1752" s="107">
        <f t="shared" si="1824"/>
        <v>0</v>
      </c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</row>
    <row r="1753" spans="1:47" ht="24" customHeight="1" x14ac:dyDescent="0.3">
      <c r="A1753" s="46">
        <v>1751</v>
      </c>
      <c r="B1753" s="107"/>
      <c r="C1753" s="107"/>
      <c r="D1753" s="102" t="str">
        <f t="array" ref="D1753">IFERROR(
  LOOKUP(2, 1/((TRIM(IMS!$E$8:$E$4000)=TRIM(IMS!$E1753))*(IMS!$C$8:$C$4000&lt;IMS!$C1753)),
         IMS!$C$8:$C$4000),
"")</f>
        <v/>
      </c>
      <c r="E1753" s="107"/>
      <c r="F1753" s="107"/>
      <c r="G1753" s="104" t="str">
        <f t="shared" ca="1" si="1739"/>
        <v/>
      </c>
      <c r="H1753" s="124" t="str">
        <f t="shared" ca="1" si="1685"/>
        <v/>
      </c>
      <c r="I1753" s="128"/>
      <c r="J1753" s="105" t="e">
        <f t="shared" ca="1" si="1740"/>
        <v>#NAME?</v>
      </c>
      <c r="K1753" s="105"/>
      <c r="L1753" s="105"/>
      <c r="M1753" s="107"/>
      <c r="N1753" s="107"/>
      <c r="O1753" s="105"/>
      <c r="P1753" s="106"/>
      <c r="Q1753" s="137"/>
      <c r="R1753" s="137"/>
      <c r="S1753" s="107"/>
      <c r="T1753" s="106"/>
      <c r="U1753" s="106"/>
      <c r="V1753" s="107"/>
      <c r="W1753" s="107"/>
      <c r="X1753" s="107" t="str">
        <f t="shared" si="1714"/>
        <v/>
      </c>
      <c r="Y1753" s="105" t="e">
        <f t="shared" ref="Y1753:AC1753" ca="1" si="1843">TRIM(SUBSTITUTE(SUBSTITUTE(OFFSET($Q1753,0,COLUMN()-COLUMN($AL$1)),CHAR(160)," "),_xludf.UNICHAR(8239)," "))</f>
        <v>#NAME?</v>
      </c>
      <c r="Z1753" s="105" t="e">
        <f t="shared" ca="1" si="1843"/>
        <v>#NAME?</v>
      </c>
      <c r="AA1753" s="105" t="e">
        <f t="shared" ca="1" si="1843"/>
        <v>#NAME?</v>
      </c>
      <c r="AB1753" s="105" t="e">
        <f t="shared" ca="1" si="1843"/>
        <v>#NAME?</v>
      </c>
      <c r="AC1753" s="105" t="e">
        <f t="shared" ca="1" si="1843"/>
        <v>#NAME?</v>
      </c>
      <c r="AD1753" s="107">
        <f t="shared" si="1822"/>
        <v>0</v>
      </c>
      <c r="AE1753" s="107" t="str">
        <f t="shared" si="1717"/>
        <v/>
      </c>
      <c r="AF1753" s="107">
        <f t="shared" si="1823"/>
        <v>0</v>
      </c>
      <c r="AG1753" s="107">
        <f t="shared" si="1824"/>
        <v>0</v>
      </c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</row>
    <row r="1754" spans="1:47" ht="24" customHeight="1" x14ac:dyDescent="0.3">
      <c r="A1754" s="46">
        <v>1752</v>
      </c>
      <c r="B1754" s="107"/>
      <c r="C1754" s="107"/>
      <c r="D1754" s="102" t="str">
        <f t="array" ref="D1754">IFERROR(
  LOOKUP(2, 1/((TRIM(IMS!$E$8:$E$4000)=TRIM(IMS!$E1754))*(IMS!$C$8:$C$4000&lt;IMS!$C1754)),
         IMS!$C$8:$C$4000),
"")</f>
        <v/>
      </c>
      <c r="E1754" s="107"/>
      <c r="F1754" s="107"/>
      <c r="G1754" s="104" t="str">
        <f t="shared" ca="1" si="1739"/>
        <v/>
      </c>
      <c r="H1754" s="124" t="str">
        <f t="shared" ca="1" si="1685"/>
        <v/>
      </c>
      <c r="I1754" s="128"/>
      <c r="J1754" s="105" t="e">
        <f t="shared" ca="1" si="1740"/>
        <v>#NAME?</v>
      </c>
      <c r="K1754" s="105"/>
      <c r="L1754" s="105"/>
      <c r="M1754" s="107"/>
      <c r="N1754" s="107"/>
      <c r="O1754" s="105"/>
      <c r="P1754" s="106"/>
      <c r="Q1754" s="137"/>
      <c r="R1754" s="137"/>
      <c r="S1754" s="107"/>
      <c r="T1754" s="106"/>
      <c r="U1754" s="106"/>
      <c r="V1754" s="107"/>
      <c r="W1754" s="107"/>
      <c r="X1754" s="107" t="str">
        <f t="shared" si="1714"/>
        <v/>
      </c>
      <c r="Y1754" s="105" t="e">
        <f t="shared" ref="Y1754:AC1754" ca="1" si="1844">TRIM(SUBSTITUTE(SUBSTITUTE(OFFSET($Q1754,0,COLUMN()-COLUMN($AL$1)),CHAR(160)," "),_xludf.UNICHAR(8239)," "))</f>
        <v>#NAME?</v>
      </c>
      <c r="Z1754" s="105" t="e">
        <f t="shared" ca="1" si="1844"/>
        <v>#NAME?</v>
      </c>
      <c r="AA1754" s="105" t="e">
        <f t="shared" ca="1" si="1844"/>
        <v>#NAME?</v>
      </c>
      <c r="AB1754" s="105" t="e">
        <f t="shared" ca="1" si="1844"/>
        <v>#NAME?</v>
      </c>
      <c r="AC1754" s="105" t="e">
        <f t="shared" ca="1" si="1844"/>
        <v>#NAME?</v>
      </c>
      <c r="AD1754" s="107">
        <f t="shared" si="1822"/>
        <v>0</v>
      </c>
      <c r="AE1754" s="107" t="str">
        <f t="shared" si="1717"/>
        <v/>
      </c>
      <c r="AF1754" s="107">
        <f t="shared" si="1823"/>
        <v>0</v>
      </c>
      <c r="AG1754" s="107">
        <f t="shared" si="1824"/>
        <v>0</v>
      </c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</row>
    <row r="1755" spans="1:47" ht="24" customHeight="1" x14ac:dyDescent="0.3">
      <c r="A1755" s="46">
        <v>1753</v>
      </c>
      <c r="B1755" s="107"/>
      <c r="C1755" s="107"/>
      <c r="D1755" s="102" t="str">
        <f t="array" ref="D1755">IFERROR(
  LOOKUP(2, 1/((TRIM(IMS!$E$8:$E$4000)=TRIM(IMS!$E1755))*(IMS!$C$8:$C$4000&lt;IMS!$C1755)),
         IMS!$C$8:$C$4000),
"")</f>
        <v/>
      </c>
      <c r="E1755" s="107"/>
      <c r="F1755" s="107"/>
      <c r="G1755" s="104" t="str">
        <f t="shared" ca="1" si="1739"/>
        <v/>
      </c>
      <c r="H1755" s="124" t="str">
        <f t="shared" ca="1" si="1685"/>
        <v/>
      </c>
      <c r="I1755" s="128"/>
      <c r="J1755" s="105" t="e">
        <f t="shared" ca="1" si="1740"/>
        <v>#NAME?</v>
      </c>
      <c r="K1755" s="105"/>
      <c r="L1755" s="105"/>
      <c r="M1755" s="107"/>
      <c r="N1755" s="107"/>
      <c r="O1755" s="105"/>
      <c r="P1755" s="106"/>
      <c r="Q1755" s="137"/>
      <c r="R1755" s="137"/>
      <c r="S1755" s="107"/>
      <c r="T1755" s="106"/>
      <c r="U1755" s="106"/>
      <c r="V1755" s="107"/>
      <c r="W1755" s="107"/>
      <c r="X1755" s="107" t="str">
        <f t="shared" si="1714"/>
        <v/>
      </c>
      <c r="Y1755" s="105" t="e">
        <f t="shared" ref="Y1755:AC1755" ca="1" si="1845">TRIM(SUBSTITUTE(SUBSTITUTE(OFFSET($Q1755,0,COLUMN()-COLUMN($AL$1)),CHAR(160)," "),_xludf.UNICHAR(8239)," "))</f>
        <v>#NAME?</v>
      </c>
      <c r="Z1755" s="105" t="e">
        <f t="shared" ca="1" si="1845"/>
        <v>#NAME?</v>
      </c>
      <c r="AA1755" s="105" t="e">
        <f t="shared" ca="1" si="1845"/>
        <v>#NAME?</v>
      </c>
      <c r="AB1755" s="105" t="e">
        <f t="shared" ca="1" si="1845"/>
        <v>#NAME?</v>
      </c>
      <c r="AC1755" s="105" t="e">
        <f t="shared" ca="1" si="1845"/>
        <v>#NAME?</v>
      </c>
      <c r="AD1755" s="107">
        <f t="shared" si="1822"/>
        <v>0</v>
      </c>
      <c r="AE1755" s="107" t="str">
        <f t="shared" si="1717"/>
        <v/>
      </c>
      <c r="AF1755" s="107">
        <f t="shared" si="1823"/>
        <v>0</v>
      </c>
      <c r="AG1755" s="107">
        <f t="shared" si="1824"/>
        <v>0</v>
      </c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</row>
    <row r="1756" spans="1:47" ht="24" customHeight="1" x14ac:dyDescent="0.3">
      <c r="A1756" s="46">
        <v>1754</v>
      </c>
      <c r="B1756" s="107"/>
      <c r="C1756" s="107"/>
      <c r="D1756" s="102" t="str">
        <f t="array" ref="D1756">IFERROR(
  LOOKUP(2, 1/((TRIM(IMS!$E$8:$E$4000)=TRIM(IMS!$E1756))*(IMS!$C$8:$C$4000&lt;IMS!$C1756)),
         IMS!$C$8:$C$4000),
"")</f>
        <v/>
      </c>
      <c r="E1756" s="107"/>
      <c r="F1756" s="107"/>
      <c r="G1756" s="104" t="str">
        <f t="shared" ca="1" si="1739"/>
        <v/>
      </c>
      <c r="H1756" s="124" t="str">
        <f t="shared" ca="1" si="1685"/>
        <v/>
      </c>
      <c r="I1756" s="128"/>
      <c r="J1756" s="105" t="e">
        <f t="shared" ca="1" si="1740"/>
        <v>#NAME?</v>
      </c>
      <c r="K1756" s="105"/>
      <c r="L1756" s="105"/>
      <c r="M1756" s="107"/>
      <c r="N1756" s="107"/>
      <c r="O1756" s="105"/>
      <c r="P1756" s="106"/>
      <c r="Q1756" s="137"/>
      <c r="R1756" s="137"/>
      <c r="S1756" s="107"/>
      <c r="T1756" s="106"/>
      <c r="U1756" s="106"/>
      <c r="V1756" s="107"/>
      <c r="W1756" s="107"/>
      <c r="X1756" s="107" t="str">
        <f t="shared" si="1714"/>
        <v/>
      </c>
      <c r="Y1756" s="105" t="e">
        <f t="shared" ref="Y1756:AC1756" ca="1" si="1846">TRIM(SUBSTITUTE(SUBSTITUTE(OFFSET($Q1756,0,COLUMN()-COLUMN($AL$1)),CHAR(160)," "),_xludf.UNICHAR(8239)," "))</f>
        <v>#NAME?</v>
      </c>
      <c r="Z1756" s="105" t="e">
        <f t="shared" ca="1" si="1846"/>
        <v>#NAME?</v>
      </c>
      <c r="AA1756" s="105" t="e">
        <f t="shared" ca="1" si="1846"/>
        <v>#NAME?</v>
      </c>
      <c r="AB1756" s="105" t="e">
        <f t="shared" ca="1" si="1846"/>
        <v>#NAME?</v>
      </c>
      <c r="AC1756" s="105" t="e">
        <f t="shared" ca="1" si="1846"/>
        <v>#NAME?</v>
      </c>
      <c r="AD1756" s="107">
        <f t="shared" si="1822"/>
        <v>0</v>
      </c>
      <c r="AE1756" s="107" t="str">
        <f t="shared" si="1717"/>
        <v/>
      </c>
      <c r="AF1756" s="107">
        <f t="shared" si="1823"/>
        <v>0</v>
      </c>
      <c r="AG1756" s="107">
        <f t="shared" si="1824"/>
        <v>0</v>
      </c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</row>
    <row r="1757" spans="1:47" ht="24" customHeight="1" x14ac:dyDescent="0.3">
      <c r="A1757" s="46">
        <v>1755</v>
      </c>
      <c r="B1757" s="107"/>
      <c r="C1757" s="107"/>
      <c r="D1757" s="102" t="str">
        <f t="array" ref="D1757">IFERROR(
  LOOKUP(2, 1/((TRIM(IMS!$E$8:$E$4000)=TRIM(IMS!$E1757))*(IMS!$C$8:$C$4000&lt;IMS!$C1757)),
         IMS!$C$8:$C$4000),
"")</f>
        <v/>
      </c>
      <c r="E1757" s="107"/>
      <c r="F1757" s="107"/>
      <c r="G1757" s="104" t="str">
        <f t="shared" ca="1" si="1739"/>
        <v/>
      </c>
      <c r="H1757" s="124" t="str">
        <f t="shared" ca="1" si="1685"/>
        <v/>
      </c>
      <c r="I1757" s="128"/>
      <c r="J1757" s="105" t="e">
        <f t="shared" ca="1" si="1740"/>
        <v>#NAME?</v>
      </c>
      <c r="K1757" s="105"/>
      <c r="L1757" s="105"/>
      <c r="M1757" s="107"/>
      <c r="N1757" s="107"/>
      <c r="O1757" s="105"/>
      <c r="P1757" s="106"/>
      <c r="Q1757" s="137"/>
      <c r="R1757" s="137"/>
      <c r="S1757" s="107"/>
      <c r="T1757" s="106"/>
      <c r="U1757" s="106"/>
      <c r="V1757" s="107"/>
      <c r="W1757" s="107"/>
      <c r="X1757" s="107" t="str">
        <f t="shared" si="1714"/>
        <v/>
      </c>
      <c r="Y1757" s="105" t="e">
        <f t="shared" ref="Y1757:AC1757" ca="1" si="1847">TRIM(SUBSTITUTE(SUBSTITUTE(OFFSET($Q1757,0,COLUMN()-COLUMN($AL$1)),CHAR(160)," "),_xludf.UNICHAR(8239)," "))</f>
        <v>#NAME?</v>
      </c>
      <c r="Z1757" s="105" t="e">
        <f t="shared" ca="1" si="1847"/>
        <v>#NAME?</v>
      </c>
      <c r="AA1757" s="105" t="e">
        <f t="shared" ca="1" si="1847"/>
        <v>#NAME?</v>
      </c>
      <c r="AB1757" s="105" t="e">
        <f t="shared" ca="1" si="1847"/>
        <v>#NAME?</v>
      </c>
      <c r="AC1757" s="105" t="e">
        <f t="shared" ca="1" si="1847"/>
        <v>#NAME?</v>
      </c>
      <c r="AD1757" s="107">
        <f t="shared" si="1822"/>
        <v>0</v>
      </c>
      <c r="AE1757" s="107" t="str">
        <f t="shared" si="1717"/>
        <v/>
      </c>
      <c r="AF1757" s="107">
        <f t="shared" si="1823"/>
        <v>0</v>
      </c>
      <c r="AG1757" s="107">
        <f t="shared" si="1824"/>
        <v>0</v>
      </c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</row>
    <row r="1758" spans="1:47" ht="24" customHeight="1" x14ac:dyDescent="0.3">
      <c r="A1758" s="46">
        <v>1756</v>
      </c>
      <c r="B1758" s="107"/>
      <c r="C1758" s="107"/>
      <c r="D1758" s="102" t="str">
        <f t="array" ref="D1758">IFERROR(
  LOOKUP(2, 1/((TRIM(IMS!$E$8:$E$4000)=TRIM(IMS!$E1758))*(IMS!$C$8:$C$4000&lt;IMS!$C1758)),
         IMS!$C$8:$C$4000),
"")</f>
        <v/>
      </c>
      <c r="E1758" s="107"/>
      <c r="F1758" s="107"/>
      <c r="G1758" s="104" t="str">
        <f t="shared" ca="1" si="1739"/>
        <v/>
      </c>
      <c r="H1758" s="124" t="str">
        <f t="shared" ca="1" si="1685"/>
        <v/>
      </c>
      <c r="I1758" s="128"/>
      <c r="J1758" s="105" t="e">
        <f t="shared" ca="1" si="1740"/>
        <v>#NAME?</v>
      </c>
      <c r="K1758" s="105"/>
      <c r="L1758" s="105"/>
      <c r="M1758" s="107"/>
      <c r="N1758" s="107"/>
      <c r="O1758" s="105"/>
      <c r="P1758" s="106"/>
      <c r="Q1758" s="137"/>
      <c r="R1758" s="137"/>
      <c r="S1758" s="107"/>
      <c r="T1758" s="106"/>
      <c r="U1758" s="106"/>
      <c r="V1758" s="107"/>
      <c r="W1758" s="107"/>
      <c r="X1758" s="107" t="str">
        <f t="shared" si="1714"/>
        <v/>
      </c>
      <c r="Y1758" s="105" t="e">
        <f t="shared" ref="Y1758:AC1758" ca="1" si="1848">TRIM(SUBSTITUTE(SUBSTITUTE(OFFSET($Q1758,0,COLUMN()-COLUMN($AL$1)),CHAR(160)," "),_xludf.UNICHAR(8239)," "))</f>
        <v>#NAME?</v>
      </c>
      <c r="Z1758" s="105" t="e">
        <f t="shared" ca="1" si="1848"/>
        <v>#NAME?</v>
      </c>
      <c r="AA1758" s="105" t="e">
        <f t="shared" ca="1" si="1848"/>
        <v>#NAME?</v>
      </c>
      <c r="AB1758" s="105" t="e">
        <f t="shared" ca="1" si="1848"/>
        <v>#NAME?</v>
      </c>
      <c r="AC1758" s="105" t="e">
        <f t="shared" ca="1" si="1848"/>
        <v>#NAME?</v>
      </c>
      <c r="AD1758" s="107">
        <f t="shared" si="1822"/>
        <v>0</v>
      </c>
      <c r="AE1758" s="107" t="str">
        <f t="shared" si="1717"/>
        <v/>
      </c>
      <c r="AF1758" s="107">
        <f t="shared" si="1823"/>
        <v>0</v>
      </c>
      <c r="AG1758" s="107">
        <f t="shared" si="1824"/>
        <v>0</v>
      </c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</row>
    <row r="1759" spans="1:47" ht="24" customHeight="1" x14ac:dyDescent="0.3">
      <c r="A1759" s="46">
        <v>1757</v>
      </c>
      <c r="B1759" s="107"/>
      <c r="C1759" s="107"/>
      <c r="D1759" s="102" t="str">
        <f t="array" ref="D1759">IFERROR(
  LOOKUP(2, 1/((TRIM(IMS!$E$8:$E$4000)=TRIM(IMS!$E1759))*(IMS!$C$8:$C$4000&lt;IMS!$C1759)),
         IMS!$C$8:$C$4000),
"")</f>
        <v/>
      </c>
      <c r="E1759" s="107"/>
      <c r="F1759" s="107"/>
      <c r="G1759" s="104" t="str">
        <f t="shared" ca="1" si="1739"/>
        <v/>
      </c>
      <c r="H1759" s="124" t="str">
        <f t="shared" ca="1" si="1685"/>
        <v/>
      </c>
      <c r="I1759" s="128"/>
      <c r="J1759" s="105" t="e">
        <f t="shared" ca="1" si="1740"/>
        <v>#NAME?</v>
      </c>
      <c r="K1759" s="105"/>
      <c r="L1759" s="105"/>
      <c r="M1759" s="107"/>
      <c r="N1759" s="107"/>
      <c r="O1759" s="105"/>
      <c r="P1759" s="106"/>
      <c r="Q1759" s="137"/>
      <c r="R1759" s="137"/>
      <c r="S1759" s="107"/>
      <c r="T1759" s="106"/>
      <c r="U1759" s="106"/>
      <c r="V1759" s="107"/>
      <c r="W1759" s="107"/>
      <c r="X1759" s="107" t="str">
        <f t="shared" si="1714"/>
        <v/>
      </c>
      <c r="Y1759" s="105" t="e">
        <f t="shared" ref="Y1759:AC1759" ca="1" si="1849">TRIM(SUBSTITUTE(SUBSTITUTE(OFFSET($Q1759,0,COLUMN()-COLUMN($AL$1)),CHAR(160)," "),_xludf.UNICHAR(8239)," "))</f>
        <v>#NAME?</v>
      </c>
      <c r="Z1759" s="105" t="e">
        <f t="shared" ca="1" si="1849"/>
        <v>#NAME?</v>
      </c>
      <c r="AA1759" s="105" t="e">
        <f t="shared" ca="1" si="1849"/>
        <v>#NAME?</v>
      </c>
      <c r="AB1759" s="105" t="e">
        <f t="shared" ca="1" si="1849"/>
        <v>#NAME?</v>
      </c>
      <c r="AC1759" s="105" t="e">
        <f t="shared" ca="1" si="1849"/>
        <v>#NAME?</v>
      </c>
      <c r="AD1759" s="107">
        <f t="shared" si="1822"/>
        <v>0</v>
      </c>
      <c r="AE1759" s="107" t="str">
        <f t="shared" si="1717"/>
        <v/>
      </c>
      <c r="AF1759" s="107">
        <f t="shared" si="1823"/>
        <v>0</v>
      </c>
      <c r="AG1759" s="107">
        <f t="shared" si="1824"/>
        <v>0</v>
      </c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</row>
    <row r="1760" spans="1:47" ht="24" customHeight="1" x14ac:dyDescent="0.3">
      <c r="A1760" s="46">
        <v>1758</v>
      </c>
      <c r="B1760" s="107"/>
      <c r="C1760" s="107"/>
      <c r="D1760" s="102" t="str">
        <f t="array" ref="D1760">IFERROR(
  LOOKUP(2, 1/((TRIM(IMS!$E$8:$E$4000)=TRIM(IMS!$E1760))*(IMS!$C$8:$C$4000&lt;IMS!$C1760)),
         IMS!$C$8:$C$4000),
"")</f>
        <v/>
      </c>
      <c r="E1760" s="107"/>
      <c r="F1760" s="107"/>
      <c r="G1760" s="104" t="str">
        <f t="shared" ca="1" si="1739"/>
        <v/>
      </c>
      <c r="H1760" s="124" t="str">
        <f t="shared" ca="1" si="1685"/>
        <v/>
      </c>
      <c r="I1760" s="128"/>
      <c r="J1760" s="105" t="e">
        <f t="shared" ca="1" si="1740"/>
        <v>#NAME?</v>
      </c>
      <c r="K1760" s="105"/>
      <c r="L1760" s="105"/>
      <c r="M1760" s="107"/>
      <c r="N1760" s="107"/>
      <c r="O1760" s="105"/>
      <c r="P1760" s="106"/>
      <c r="Q1760" s="137"/>
      <c r="R1760" s="137"/>
      <c r="S1760" s="107"/>
      <c r="T1760" s="106"/>
      <c r="U1760" s="106"/>
      <c r="V1760" s="107"/>
      <c r="W1760" s="107"/>
      <c r="X1760" s="107" t="str">
        <f t="shared" si="1714"/>
        <v/>
      </c>
      <c r="Y1760" s="105" t="e">
        <f t="shared" ref="Y1760:AC1760" ca="1" si="1850">TRIM(SUBSTITUTE(SUBSTITUTE(OFFSET($Q1760,0,COLUMN()-COLUMN($AL$1)),CHAR(160)," "),_xludf.UNICHAR(8239)," "))</f>
        <v>#NAME?</v>
      </c>
      <c r="Z1760" s="105" t="e">
        <f t="shared" ca="1" si="1850"/>
        <v>#NAME?</v>
      </c>
      <c r="AA1760" s="105" t="e">
        <f t="shared" ca="1" si="1850"/>
        <v>#NAME?</v>
      </c>
      <c r="AB1760" s="105" t="e">
        <f t="shared" ca="1" si="1850"/>
        <v>#NAME?</v>
      </c>
      <c r="AC1760" s="105" t="e">
        <f t="shared" ca="1" si="1850"/>
        <v>#NAME?</v>
      </c>
      <c r="AD1760" s="107">
        <f t="shared" si="1822"/>
        <v>0</v>
      </c>
      <c r="AE1760" s="107" t="str">
        <f t="shared" si="1717"/>
        <v/>
      </c>
      <c r="AF1760" s="107">
        <f t="shared" si="1823"/>
        <v>0</v>
      </c>
      <c r="AG1760" s="107">
        <f t="shared" si="1824"/>
        <v>0</v>
      </c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</row>
    <row r="1761" spans="1:47" ht="24" customHeight="1" x14ac:dyDescent="0.3">
      <c r="A1761" s="46">
        <v>1759</v>
      </c>
      <c r="B1761" s="107"/>
      <c r="C1761" s="107"/>
      <c r="D1761" s="102" t="str">
        <f t="array" ref="D1761">IFERROR(
  LOOKUP(2, 1/((TRIM(IMS!$E$8:$E$4000)=TRIM(IMS!$E1761))*(IMS!$C$8:$C$4000&lt;IMS!$C1761)),
         IMS!$C$8:$C$4000),
"")</f>
        <v/>
      </c>
      <c r="E1761" s="107"/>
      <c r="F1761" s="107"/>
      <c r="G1761" s="104" t="str">
        <f t="shared" ca="1" si="1739"/>
        <v/>
      </c>
      <c r="H1761" s="124" t="str">
        <f t="shared" ca="1" si="1685"/>
        <v/>
      </c>
      <c r="I1761" s="128"/>
      <c r="J1761" s="105" t="e">
        <f t="shared" ca="1" si="1740"/>
        <v>#NAME?</v>
      </c>
      <c r="K1761" s="105"/>
      <c r="L1761" s="105"/>
      <c r="M1761" s="107"/>
      <c r="N1761" s="107"/>
      <c r="O1761" s="105"/>
      <c r="P1761" s="106"/>
      <c r="Q1761" s="137"/>
      <c r="R1761" s="137"/>
      <c r="S1761" s="107"/>
      <c r="T1761" s="106"/>
      <c r="U1761" s="106"/>
      <c r="V1761" s="107"/>
      <c r="W1761" s="107"/>
      <c r="X1761" s="107" t="str">
        <f t="shared" si="1714"/>
        <v/>
      </c>
      <c r="Y1761" s="105" t="e">
        <f t="shared" ref="Y1761:AC1761" ca="1" si="1851">TRIM(SUBSTITUTE(SUBSTITUTE(OFFSET($Q1761,0,COLUMN()-COLUMN($AL$1)),CHAR(160)," "),_xludf.UNICHAR(8239)," "))</f>
        <v>#NAME?</v>
      </c>
      <c r="Z1761" s="105" t="e">
        <f t="shared" ca="1" si="1851"/>
        <v>#NAME?</v>
      </c>
      <c r="AA1761" s="105" t="e">
        <f t="shared" ca="1" si="1851"/>
        <v>#NAME?</v>
      </c>
      <c r="AB1761" s="105" t="e">
        <f t="shared" ca="1" si="1851"/>
        <v>#NAME?</v>
      </c>
      <c r="AC1761" s="105" t="e">
        <f t="shared" ca="1" si="1851"/>
        <v>#NAME?</v>
      </c>
      <c r="AD1761" s="107">
        <f t="shared" si="1822"/>
        <v>0</v>
      </c>
      <c r="AE1761" s="107" t="str">
        <f t="shared" si="1717"/>
        <v/>
      </c>
      <c r="AF1761" s="107">
        <f t="shared" si="1823"/>
        <v>0</v>
      </c>
      <c r="AG1761" s="107">
        <f t="shared" si="1824"/>
        <v>0</v>
      </c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</row>
    <row r="1762" spans="1:47" ht="24" customHeight="1" x14ac:dyDescent="0.3">
      <c r="A1762" s="46">
        <v>1760</v>
      </c>
      <c r="B1762" s="107"/>
      <c r="C1762" s="107"/>
      <c r="D1762" s="102" t="str">
        <f t="array" ref="D1762">IFERROR(
  LOOKUP(2, 1/((TRIM(IMS!$E$8:$E$4000)=TRIM(IMS!$E1762))*(IMS!$C$8:$C$4000&lt;IMS!$C1762)),
         IMS!$C$8:$C$4000),
"")</f>
        <v/>
      </c>
      <c r="E1762" s="107"/>
      <c r="F1762" s="107"/>
      <c r="G1762" s="104" t="str">
        <f t="shared" ca="1" si="1739"/>
        <v/>
      </c>
      <c r="H1762" s="124" t="str">
        <f t="shared" ca="1" si="1685"/>
        <v/>
      </c>
      <c r="I1762" s="128"/>
      <c r="J1762" s="105" t="e">
        <f t="shared" ca="1" si="1740"/>
        <v>#NAME?</v>
      </c>
      <c r="K1762" s="105"/>
      <c r="L1762" s="105"/>
      <c r="M1762" s="107"/>
      <c r="N1762" s="107"/>
      <c r="O1762" s="105"/>
      <c r="P1762" s="106"/>
      <c r="Q1762" s="137"/>
      <c r="R1762" s="137"/>
      <c r="S1762" s="107"/>
      <c r="T1762" s="106"/>
      <c r="U1762" s="106"/>
      <c r="V1762" s="107"/>
      <c r="W1762" s="107"/>
      <c r="X1762" s="107" t="str">
        <f t="shared" si="1714"/>
        <v/>
      </c>
      <c r="Y1762" s="105" t="e">
        <f t="shared" ref="Y1762:AC1762" ca="1" si="1852">TRIM(SUBSTITUTE(SUBSTITUTE(OFFSET($Q1762,0,COLUMN()-COLUMN($AL$1)),CHAR(160)," "),_xludf.UNICHAR(8239)," "))</f>
        <v>#NAME?</v>
      </c>
      <c r="Z1762" s="105" t="e">
        <f t="shared" ca="1" si="1852"/>
        <v>#NAME?</v>
      </c>
      <c r="AA1762" s="105" t="e">
        <f t="shared" ca="1" si="1852"/>
        <v>#NAME?</v>
      </c>
      <c r="AB1762" s="105" t="e">
        <f t="shared" ca="1" si="1852"/>
        <v>#NAME?</v>
      </c>
      <c r="AC1762" s="105" t="e">
        <f t="shared" ca="1" si="1852"/>
        <v>#NAME?</v>
      </c>
      <c r="AD1762" s="107">
        <f t="shared" si="1822"/>
        <v>0</v>
      </c>
      <c r="AE1762" s="107" t="str">
        <f t="shared" si="1717"/>
        <v/>
      </c>
      <c r="AF1762" s="107">
        <f t="shared" si="1823"/>
        <v>0</v>
      </c>
      <c r="AG1762" s="107">
        <f t="shared" si="1824"/>
        <v>0</v>
      </c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</row>
    <row r="1763" spans="1:47" ht="24" customHeight="1" x14ac:dyDescent="0.3">
      <c r="A1763" s="46">
        <v>1761</v>
      </c>
      <c r="B1763" s="107"/>
      <c r="C1763" s="107"/>
      <c r="D1763" s="102" t="str">
        <f t="array" ref="D1763">IFERROR(
  LOOKUP(2, 1/((TRIM(IMS!$E$8:$E$4000)=TRIM(IMS!$E1763))*(IMS!$C$8:$C$4000&lt;IMS!$C1763)),
         IMS!$C$8:$C$4000),
"")</f>
        <v/>
      </c>
      <c r="E1763" s="107"/>
      <c r="F1763" s="107"/>
      <c r="G1763" s="104" t="str">
        <f t="shared" ca="1" si="1739"/>
        <v/>
      </c>
      <c r="H1763" s="124" t="str">
        <f t="shared" ca="1" si="1685"/>
        <v/>
      </c>
      <c r="I1763" s="128"/>
      <c r="J1763" s="105" t="e">
        <f t="shared" ca="1" si="1740"/>
        <v>#NAME?</v>
      </c>
      <c r="K1763" s="105"/>
      <c r="L1763" s="105"/>
      <c r="M1763" s="107"/>
      <c r="N1763" s="107"/>
      <c r="O1763" s="105"/>
      <c r="P1763" s="106"/>
      <c r="Q1763" s="137"/>
      <c r="R1763" s="137"/>
      <c r="S1763" s="107"/>
      <c r="T1763" s="106"/>
      <c r="U1763" s="106"/>
      <c r="V1763" s="107"/>
      <c r="W1763" s="107"/>
      <c r="X1763" s="107" t="str">
        <f t="shared" si="1714"/>
        <v/>
      </c>
      <c r="Y1763" s="105" t="e">
        <f t="shared" ref="Y1763:AC1763" ca="1" si="1853">TRIM(SUBSTITUTE(SUBSTITUTE(OFFSET($Q1763,0,COLUMN()-COLUMN($AL$1)),CHAR(160)," "),_xludf.UNICHAR(8239)," "))</f>
        <v>#NAME?</v>
      </c>
      <c r="Z1763" s="105" t="e">
        <f t="shared" ca="1" si="1853"/>
        <v>#NAME?</v>
      </c>
      <c r="AA1763" s="105" t="e">
        <f t="shared" ca="1" si="1853"/>
        <v>#NAME?</v>
      </c>
      <c r="AB1763" s="105" t="e">
        <f t="shared" ca="1" si="1853"/>
        <v>#NAME?</v>
      </c>
      <c r="AC1763" s="105" t="e">
        <f t="shared" ca="1" si="1853"/>
        <v>#NAME?</v>
      </c>
      <c r="AD1763" s="107">
        <f t="shared" si="1822"/>
        <v>0</v>
      </c>
      <c r="AE1763" s="107" t="str">
        <f t="shared" si="1717"/>
        <v/>
      </c>
      <c r="AF1763" s="107">
        <f t="shared" si="1823"/>
        <v>0</v>
      </c>
      <c r="AG1763" s="107">
        <f t="shared" si="1824"/>
        <v>0</v>
      </c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</row>
    <row r="1764" spans="1:47" ht="24" customHeight="1" x14ac:dyDescent="0.3">
      <c r="A1764" s="46">
        <v>1762</v>
      </c>
      <c r="B1764" s="107"/>
      <c r="C1764" s="107"/>
      <c r="D1764" s="102" t="str">
        <f t="array" ref="D1764">IFERROR(
  LOOKUP(2, 1/((TRIM(IMS!$E$8:$E$4000)=TRIM(IMS!$E1764))*(IMS!$C$8:$C$4000&lt;IMS!$C1764)),
         IMS!$C$8:$C$4000),
"")</f>
        <v/>
      </c>
      <c r="E1764" s="107"/>
      <c r="F1764" s="107"/>
      <c r="G1764" s="104" t="str">
        <f t="shared" ca="1" si="1739"/>
        <v/>
      </c>
      <c r="H1764" s="124" t="str">
        <f t="shared" ca="1" si="1685"/>
        <v/>
      </c>
      <c r="I1764" s="128"/>
      <c r="J1764" s="105" t="e">
        <f t="shared" ca="1" si="1740"/>
        <v>#NAME?</v>
      </c>
      <c r="K1764" s="105"/>
      <c r="L1764" s="105"/>
      <c r="M1764" s="107"/>
      <c r="N1764" s="107"/>
      <c r="O1764" s="105"/>
      <c r="P1764" s="106"/>
      <c r="Q1764" s="137"/>
      <c r="R1764" s="137"/>
      <c r="S1764" s="107"/>
      <c r="T1764" s="106"/>
      <c r="U1764" s="106"/>
      <c r="V1764" s="107"/>
      <c r="W1764" s="107"/>
      <c r="X1764" s="107" t="str">
        <f t="shared" si="1714"/>
        <v/>
      </c>
      <c r="Y1764" s="105" t="e">
        <f t="shared" ref="Y1764:AC1764" ca="1" si="1854">TRIM(SUBSTITUTE(SUBSTITUTE(OFFSET($Q1764,0,COLUMN()-COLUMN($AL$1)),CHAR(160)," "),_xludf.UNICHAR(8239)," "))</f>
        <v>#NAME?</v>
      </c>
      <c r="Z1764" s="105" t="e">
        <f t="shared" ca="1" si="1854"/>
        <v>#NAME?</v>
      </c>
      <c r="AA1764" s="105" t="e">
        <f t="shared" ca="1" si="1854"/>
        <v>#NAME?</v>
      </c>
      <c r="AB1764" s="105" t="e">
        <f t="shared" ca="1" si="1854"/>
        <v>#NAME?</v>
      </c>
      <c r="AC1764" s="105" t="e">
        <f t="shared" ca="1" si="1854"/>
        <v>#NAME?</v>
      </c>
      <c r="AD1764" s="107">
        <f t="shared" si="1822"/>
        <v>0</v>
      </c>
      <c r="AE1764" s="107" t="str">
        <f t="shared" si="1717"/>
        <v/>
      </c>
      <c r="AF1764" s="107">
        <f t="shared" si="1823"/>
        <v>0</v>
      </c>
      <c r="AG1764" s="107">
        <f t="shared" si="1824"/>
        <v>0</v>
      </c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</row>
    <row r="1765" spans="1:47" ht="24" customHeight="1" x14ac:dyDescent="0.3">
      <c r="A1765" s="46">
        <v>1763</v>
      </c>
      <c r="B1765" s="107"/>
      <c r="C1765" s="107"/>
      <c r="D1765" s="102" t="str">
        <f t="array" ref="D1765">IFERROR(
  LOOKUP(2, 1/((TRIM(IMS!$E$8:$E$4000)=TRIM(IMS!$E1765))*(IMS!$C$8:$C$4000&lt;IMS!$C1765)),
         IMS!$C$8:$C$4000),
"")</f>
        <v/>
      </c>
      <c r="E1765" s="107"/>
      <c r="F1765" s="107"/>
      <c r="G1765" s="104" t="str">
        <f t="shared" ca="1" si="1739"/>
        <v/>
      </c>
      <c r="H1765" s="124" t="str">
        <f t="shared" ca="1" si="1685"/>
        <v/>
      </c>
      <c r="I1765" s="128"/>
      <c r="J1765" s="105" t="e">
        <f t="shared" ca="1" si="1740"/>
        <v>#NAME?</v>
      </c>
      <c r="K1765" s="105"/>
      <c r="L1765" s="105"/>
      <c r="M1765" s="107"/>
      <c r="N1765" s="107"/>
      <c r="O1765" s="105"/>
      <c r="P1765" s="106"/>
      <c r="Q1765" s="137"/>
      <c r="R1765" s="137"/>
      <c r="S1765" s="107"/>
      <c r="T1765" s="106"/>
      <c r="U1765" s="106"/>
      <c r="V1765" s="107"/>
      <c r="W1765" s="107"/>
      <c r="X1765" s="107" t="str">
        <f t="shared" si="1714"/>
        <v/>
      </c>
      <c r="Y1765" s="105" t="e">
        <f t="shared" ref="Y1765:AC1765" ca="1" si="1855">TRIM(SUBSTITUTE(SUBSTITUTE(OFFSET($Q1765,0,COLUMN()-COLUMN($AL$1)),CHAR(160)," "),_xludf.UNICHAR(8239)," "))</f>
        <v>#NAME?</v>
      </c>
      <c r="Z1765" s="105" t="e">
        <f t="shared" ca="1" si="1855"/>
        <v>#NAME?</v>
      </c>
      <c r="AA1765" s="105" t="e">
        <f t="shared" ca="1" si="1855"/>
        <v>#NAME?</v>
      </c>
      <c r="AB1765" s="105" t="e">
        <f t="shared" ca="1" si="1855"/>
        <v>#NAME?</v>
      </c>
      <c r="AC1765" s="105" t="e">
        <f t="shared" ca="1" si="1855"/>
        <v>#NAME?</v>
      </c>
      <c r="AD1765" s="107">
        <f t="shared" si="1822"/>
        <v>0</v>
      </c>
      <c r="AE1765" s="107" t="str">
        <f t="shared" si="1717"/>
        <v/>
      </c>
      <c r="AF1765" s="107">
        <f t="shared" si="1823"/>
        <v>0</v>
      </c>
      <c r="AG1765" s="107">
        <f t="shared" si="1824"/>
        <v>0</v>
      </c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</row>
    <row r="1766" spans="1:47" ht="24" customHeight="1" x14ac:dyDescent="0.3">
      <c r="A1766" s="46">
        <v>1764</v>
      </c>
      <c r="B1766" s="107"/>
      <c r="C1766" s="107"/>
      <c r="D1766" s="102" t="str">
        <f t="array" ref="D1766">IFERROR(
  LOOKUP(2, 1/((TRIM(IMS!$E$8:$E$4000)=TRIM(IMS!$E1766))*(IMS!$C$8:$C$4000&lt;IMS!$C1766)),
         IMS!$C$8:$C$4000),
"")</f>
        <v/>
      </c>
      <c r="E1766" s="107"/>
      <c r="F1766" s="107"/>
      <c r="G1766" s="104" t="str">
        <f t="shared" ca="1" si="1739"/>
        <v/>
      </c>
      <c r="H1766" s="124" t="str">
        <f t="shared" ca="1" si="1685"/>
        <v/>
      </c>
      <c r="I1766" s="128"/>
      <c r="J1766" s="105" t="e">
        <f t="shared" ca="1" si="1740"/>
        <v>#NAME?</v>
      </c>
      <c r="K1766" s="105"/>
      <c r="L1766" s="105"/>
      <c r="M1766" s="107"/>
      <c r="N1766" s="107"/>
      <c r="O1766" s="105"/>
      <c r="P1766" s="106"/>
      <c r="Q1766" s="137"/>
      <c r="R1766" s="137"/>
      <c r="S1766" s="107"/>
      <c r="T1766" s="106"/>
      <c r="U1766" s="106"/>
      <c r="V1766" s="107"/>
      <c r="W1766" s="107"/>
      <c r="X1766" s="107" t="str">
        <f t="shared" si="1714"/>
        <v/>
      </c>
      <c r="Y1766" s="105" t="e">
        <f t="shared" ref="Y1766:AC1766" ca="1" si="1856">TRIM(SUBSTITUTE(SUBSTITUTE(OFFSET($Q1766,0,COLUMN()-COLUMN($AL$1)),CHAR(160)," "),_xludf.UNICHAR(8239)," "))</f>
        <v>#NAME?</v>
      </c>
      <c r="Z1766" s="105" t="e">
        <f t="shared" ca="1" si="1856"/>
        <v>#NAME?</v>
      </c>
      <c r="AA1766" s="105" t="e">
        <f t="shared" ca="1" si="1856"/>
        <v>#NAME?</v>
      </c>
      <c r="AB1766" s="105" t="e">
        <f t="shared" ca="1" si="1856"/>
        <v>#NAME?</v>
      </c>
      <c r="AC1766" s="105" t="e">
        <f t="shared" ca="1" si="1856"/>
        <v>#NAME?</v>
      </c>
      <c r="AD1766" s="107">
        <f t="shared" si="1822"/>
        <v>0</v>
      </c>
      <c r="AE1766" s="107" t="str">
        <f t="shared" si="1717"/>
        <v/>
      </c>
      <c r="AF1766" s="107">
        <f t="shared" si="1823"/>
        <v>0</v>
      </c>
      <c r="AG1766" s="107">
        <f t="shared" si="1824"/>
        <v>0</v>
      </c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</row>
    <row r="1767" spans="1:47" ht="24" customHeight="1" x14ac:dyDescent="0.3">
      <c r="A1767" s="46">
        <v>1765</v>
      </c>
      <c r="B1767" s="107"/>
      <c r="C1767" s="107"/>
      <c r="D1767" s="102" t="str">
        <f t="array" ref="D1767">IFERROR(
  LOOKUP(2, 1/((TRIM(IMS!$E$8:$E$4000)=TRIM(IMS!$E1767))*(IMS!$C$8:$C$4000&lt;IMS!$C1767)),
         IMS!$C$8:$C$4000),
"")</f>
        <v/>
      </c>
      <c r="E1767" s="107"/>
      <c r="F1767" s="107"/>
      <c r="G1767" s="104" t="str">
        <f t="shared" ca="1" si="1739"/>
        <v/>
      </c>
      <c r="H1767" s="124" t="str">
        <f t="shared" ca="1" si="1685"/>
        <v/>
      </c>
      <c r="I1767" s="128"/>
      <c r="J1767" s="105" t="e">
        <f t="shared" ca="1" si="1740"/>
        <v>#NAME?</v>
      </c>
      <c r="K1767" s="105"/>
      <c r="L1767" s="105"/>
      <c r="M1767" s="107"/>
      <c r="N1767" s="107"/>
      <c r="O1767" s="105"/>
      <c r="P1767" s="106"/>
      <c r="Q1767" s="137"/>
      <c r="R1767" s="137"/>
      <c r="S1767" s="107"/>
      <c r="T1767" s="106"/>
      <c r="U1767" s="106"/>
      <c r="V1767" s="107"/>
      <c r="W1767" s="107"/>
      <c r="X1767" s="107" t="str">
        <f t="shared" si="1714"/>
        <v/>
      </c>
      <c r="Y1767" s="105" t="e">
        <f t="shared" ref="Y1767:AC1767" ca="1" si="1857">TRIM(SUBSTITUTE(SUBSTITUTE(OFFSET($Q1767,0,COLUMN()-COLUMN($AL$1)),CHAR(160)," "),_xludf.UNICHAR(8239)," "))</f>
        <v>#NAME?</v>
      </c>
      <c r="Z1767" s="105" t="e">
        <f t="shared" ca="1" si="1857"/>
        <v>#NAME?</v>
      </c>
      <c r="AA1767" s="105" t="e">
        <f t="shared" ca="1" si="1857"/>
        <v>#NAME?</v>
      </c>
      <c r="AB1767" s="105" t="e">
        <f t="shared" ca="1" si="1857"/>
        <v>#NAME?</v>
      </c>
      <c r="AC1767" s="105" t="e">
        <f t="shared" ca="1" si="1857"/>
        <v>#NAME?</v>
      </c>
      <c r="AD1767" s="107">
        <f t="shared" si="1822"/>
        <v>0</v>
      </c>
      <c r="AE1767" s="107" t="str">
        <f t="shared" si="1717"/>
        <v/>
      </c>
      <c r="AF1767" s="107">
        <f t="shared" si="1823"/>
        <v>0</v>
      </c>
      <c r="AG1767" s="107">
        <f t="shared" si="1824"/>
        <v>0</v>
      </c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</row>
    <row r="1768" spans="1:47" ht="24" customHeight="1" x14ac:dyDescent="0.3">
      <c r="A1768" s="46">
        <v>1766</v>
      </c>
      <c r="B1768" s="107"/>
      <c r="C1768" s="107"/>
      <c r="D1768" s="102" t="str">
        <f t="array" ref="D1768">IFERROR(
  LOOKUP(2, 1/((TRIM(IMS!$E$8:$E$4000)=TRIM(IMS!$E1768))*(IMS!$C$8:$C$4000&lt;IMS!$C1768)),
         IMS!$C$8:$C$4000),
"")</f>
        <v/>
      </c>
      <c r="E1768" s="107"/>
      <c r="F1768" s="107"/>
      <c r="G1768" s="104" t="str">
        <f t="shared" ca="1" si="1739"/>
        <v/>
      </c>
      <c r="H1768" s="124" t="str">
        <f t="shared" ca="1" si="1685"/>
        <v/>
      </c>
      <c r="I1768" s="128"/>
      <c r="J1768" s="105" t="e">
        <f t="shared" ca="1" si="1740"/>
        <v>#NAME?</v>
      </c>
      <c r="K1768" s="105"/>
      <c r="L1768" s="105"/>
      <c r="M1768" s="107"/>
      <c r="N1768" s="107"/>
      <c r="O1768" s="105"/>
      <c r="P1768" s="106"/>
      <c r="Q1768" s="137"/>
      <c r="R1768" s="137"/>
      <c r="S1768" s="107"/>
      <c r="T1768" s="106"/>
      <c r="U1768" s="106"/>
      <c r="V1768" s="107"/>
      <c r="W1768" s="107"/>
      <c r="X1768" s="107" t="str">
        <f t="shared" si="1714"/>
        <v/>
      </c>
      <c r="Y1768" s="105" t="e">
        <f t="shared" ref="Y1768:AC1768" ca="1" si="1858">TRIM(SUBSTITUTE(SUBSTITUTE(OFFSET($Q1768,0,COLUMN()-COLUMN($AL$1)),CHAR(160)," "),_xludf.UNICHAR(8239)," "))</f>
        <v>#NAME?</v>
      </c>
      <c r="Z1768" s="105" t="e">
        <f t="shared" ca="1" si="1858"/>
        <v>#NAME?</v>
      </c>
      <c r="AA1768" s="105" t="e">
        <f t="shared" ca="1" si="1858"/>
        <v>#NAME?</v>
      </c>
      <c r="AB1768" s="105" t="e">
        <f t="shared" ca="1" si="1858"/>
        <v>#NAME?</v>
      </c>
      <c r="AC1768" s="105" t="e">
        <f t="shared" ca="1" si="1858"/>
        <v>#NAME?</v>
      </c>
      <c r="AD1768" s="107">
        <f t="shared" si="1822"/>
        <v>0</v>
      </c>
      <c r="AE1768" s="107" t="str">
        <f t="shared" si="1717"/>
        <v/>
      </c>
      <c r="AF1768" s="107">
        <f t="shared" si="1823"/>
        <v>0</v>
      </c>
      <c r="AG1768" s="107">
        <f t="shared" si="1824"/>
        <v>0</v>
      </c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</row>
    <row r="1769" spans="1:47" ht="24" customHeight="1" x14ac:dyDescent="0.3">
      <c r="A1769" s="46">
        <v>1767</v>
      </c>
      <c r="B1769" s="107"/>
      <c r="C1769" s="107"/>
      <c r="D1769" s="102" t="str">
        <f t="array" ref="D1769">IFERROR(
  LOOKUP(2, 1/((TRIM(IMS!$E$8:$E$4000)=TRIM(IMS!$E1769))*(IMS!$C$8:$C$4000&lt;IMS!$C1769)),
         IMS!$C$8:$C$4000),
"")</f>
        <v/>
      </c>
      <c r="E1769" s="107"/>
      <c r="F1769" s="107"/>
      <c r="G1769" s="104" t="str">
        <f t="shared" ca="1" si="1739"/>
        <v/>
      </c>
      <c r="H1769" s="124" t="str">
        <f t="shared" ca="1" si="1685"/>
        <v/>
      </c>
      <c r="I1769" s="128"/>
      <c r="J1769" s="105" t="e">
        <f t="shared" ca="1" si="1740"/>
        <v>#NAME?</v>
      </c>
      <c r="K1769" s="105"/>
      <c r="L1769" s="105"/>
      <c r="M1769" s="107"/>
      <c r="N1769" s="107"/>
      <c r="O1769" s="105"/>
      <c r="P1769" s="106"/>
      <c r="Q1769" s="137"/>
      <c r="R1769" s="137"/>
      <c r="S1769" s="107"/>
      <c r="T1769" s="106"/>
      <c r="U1769" s="106"/>
      <c r="V1769" s="107"/>
      <c r="W1769" s="107"/>
      <c r="X1769" s="107" t="str">
        <f t="shared" si="1714"/>
        <v/>
      </c>
      <c r="Y1769" s="105" t="e">
        <f t="shared" ref="Y1769:AC1769" ca="1" si="1859">TRIM(SUBSTITUTE(SUBSTITUTE(OFFSET($Q1769,0,COLUMN()-COLUMN($AL$1)),CHAR(160)," "),_xludf.UNICHAR(8239)," "))</f>
        <v>#NAME?</v>
      </c>
      <c r="Z1769" s="105" t="e">
        <f t="shared" ca="1" si="1859"/>
        <v>#NAME?</v>
      </c>
      <c r="AA1769" s="105" t="e">
        <f t="shared" ca="1" si="1859"/>
        <v>#NAME?</v>
      </c>
      <c r="AB1769" s="105" t="e">
        <f t="shared" ca="1" si="1859"/>
        <v>#NAME?</v>
      </c>
      <c r="AC1769" s="105" t="e">
        <f t="shared" ca="1" si="1859"/>
        <v>#NAME?</v>
      </c>
      <c r="AD1769" s="107">
        <f t="shared" si="1822"/>
        <v>0</v>
      </c>
      <c r="AE1769" s="107" t="str">
        <f t="shared" si="1717"/>
        <v/>
      </c>
      <c r="AF1769" s="107">
        <f t="shared" si="1823"/>
        <v>0</v>
      </c>
      <c r="AG1769" s="107">
        <f t="shared" si="1824"/>
        <v>0</v>
      </c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</row>
    <row r="1770" spans="1:47" ht="24" customHeight="1" x14ac:dyDescent="0.3">
      <c r="A1770" s="46">
        <v>1768</v>
      </c>
      <c r="B1770" s="107"/>
      <c r="C1770" s="107"/>
      <c r="D1770" s="102" t="str">
        <f t="array" ref="D1770">IFERROR(
  LOOKUP(2, 1/((TRIM(IMS!$E$8:$E$4000)=TRIM(IMS!$E1770))*(IMS!$C$8:$C$4000&lt;IMS!$C1770)),
         IMS!$C$8:$C$4000),
"")</f>
        <v/>
      </c>
      <c r="E1770" s="107"/>
      <c r="F1770" s="107"/>
      <c r="G1770" s="104" t="str">
        <f t="shared" ca="1" si="1739"/>
        <v/>
      </c>
      <c r="H1770" s="124" t="str">
        <f t="shared" ca="1" si="1685"/>
        <v/>
      </c>
      <c r="I1770" s="128"/>
      <c r="J1770" s="105" t="e">
        <f t="shared" ca="1" si="1740"/>
        <v>#NAME?</v>
      </c>
      <c r="K1770" s="105"/>
      <c r="L1770" s="105"/>
      <c r="M1770" s="107"/>
      <c r="N1770" s="107"/>
      <c r="O1770" s="105"/>
      <c r="P1770" s="106"/>
      <c r="Q1770" s="137"/>
      <c r="R1770" s="137"/>
      <c r="S1770" s="107"/>
      <c r="T1770" s="106"/>
      <c r="U1770" s="106"/>
      <c r="V1770" s="107"/>
      <c r="W1770" s="107"/>
      <c r="X1770" s="107" t="str">
        <f t="shared" si="1714"/>
        <v/>
      </c>
      <c r="Y1770" s="105" t="e">
        <f t="shared" ref="Y1770:AC1770" ca="1" si="1860">TRIM(SUBSTITUTE(SUBSTITUTE(OFFSET($Q1770,0,COLUMN()-COLUMN($AL$1)),CHAR(160)," "),_xludf.UNICHAR(8239)," "))</f>
        <v>#NAME?</v>
      </c>
      <c r="Z1770" s="105" t="e">
        <f t="shared" ca="1" si="1860"/>
        <v>#NAME?</v>
      </c>
      <c r="AA1770" s="105" t="e">
        <f t="shared" ca="1" si="1860"/>
        <v>#NAME?</v>
      </c>
      <c r="AB1770" s="105" t="e">
        <f t="shared" ca="1" si="1860"/>
        <v>#NAME?</v>
      </c>
      <c r="AC1770" s="105" t="e">
        <f t="shared" ca="1" si="1860"/>
        <v>#NAME?</v>
      </c>
      <c r="AD1770" s="107">
        <f t="shared" si="1822"/>
        <v>0</v>
      </c>
      <c r="AE1770" s="107" t="str">
        <f t="shared" si="1717"/>
        <v/>
      </c>
      <c r="AF1770" s="107">
        <f t="shared" si="1823"/>
        <v>0</v>
      </c>
      <c r="AG1770" s="107">
        <f t="shared" si="1824"/>
        <v>0</v>
      </c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</row>
    <row r="1771" spans="1:47" ht="24" customHeight="1" x14ac:dyDescent="0.3">
      <c r="A1771" s="46">
        <v>1769</v>
      </c>
      <c r="B1771" s="107"/>
      <c r="C1771" s="107"/>
      <c r="D1771" s="102" t="str">
        <f t="array" ref="D1771">IFERROR(
  LOOKUP(2, 1/((TRIM(IMS!$E$8:$E$4000)=TRIM(IMS!$E1771))*(IMS!$C$8:$C$4000&lt;IMS!$C1771)),
         IMS!$C$8:$C$4000),
"")</f>
        <v/>
      </c>
      <c r="E1771" s="107"/>
      <c r="F1771" s="107"/>
      <c r="G1771" s="104" t="str">
        <f t="shared" ca="1" si="1739"/>
        <v/>
      </c>
      <c r="H1771" s="124" t="str">
        <f t="shared" ca="1" si="1685"/>
        <v/>
      </c>
      <c r="I1771" s="128"/>
      <c r="J1771" s="105" t="e">
        <f t="shared" ca="1" si="1740"/>
        <v>#NAME?</v>
      </c>
      <c r="K1771" s="105"/>
      <c r="L1771" s="105"/>
      <c r="M1771" s="107"/>
      <c r="N1771" s="107"/>
      <c r="O1771" s="105"/>
      <c r="P1771" s="106"/>
      <c r="Q1771" s="137"/>
      <c r="R1771" s="137"/>
      <c r="S1771" s="107"/>
      <c r="T1771" s="106"/>
      <c r="U1771" s="106"/>
      <c r="V1771" s="107"/>
      <c r="W1771" s="107"/>
      <c r="X1771" s="107" t="str">
        <f t="shared" si="1714"/>
        <v/>
      </c>
      <c r="Y1771" s="105" t="e">
        <f t="shared" ref="Y1771:AC1771" ca="1" si="1861">TRIM(SUBSTITUTE(SUBSTITUTE(OFFSET($Q1771,0,COLUMN()-COLUMN($AL$1)),CHAR(160)," "),_xludf.UNICHAR(8239)," "))</f>
        <v>#NAME?</v>
      </c>
      <c r="Z1771" s="105" t="e">
        <f t="shared" ca="1" si="1861"/>
        <v>#NAME?</v>
      </c>
      <c r="AA1771" s="105" t="e">
        <f t="shared" ca="1" si="1861"/>
        <v>#NAME?</v>
      </c>
      <c r="AB1771" s="105" t="e">
        <f t="shared" ca="1" si="1861"/>
        <v>#NAME?</v>
      </c>
      <c r="AC1771" s="105" t="e">
        <f t="shared" ca="1" si="1861"/>
        <v>#NAME?</v>
      </c>
      <c r="AD1771" s="107">
        <f t="shared" si="1822"/>
        <v>0</v>
      </c>
      <c r="AE1771" s="107" t="str">
        <f t="shared" si="1717"/>
        <v/>
      </c>
      <c r="AF1771" s="107">
        <f t="shared" si="1823"/>
        <v>0</v>
      </c>
      <c r="AG1771" s="107">
        <f t="shared" si="1824"/>
        <v>0</v>
      </c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</row>
    <row r="1772" spans="1:47" ht="24" customHeight="1" x14ac:dyDescent="0.3">
      <c r="A1772" s="46">
        <v>1770</v>
      </c>
      <c r="B1772" s="107"/>
      <c r="C1772" s="107"/>
      <c r="D1772" s="102" t="str">
        <f t="array" ref="D1772">IFERROR(
  LOOKUP(2, 1/((TRIM(IMS!$E$8:$E$4000)=TRIM(IMS!$E1772))*(IMS!$C$8:$C$4000&lt;IMS!$C1772)),
         IMS!$C$8:$C$4000),
"")</f>
        <v/>
      </c>
      <c r="E1772" s="107"/>
      <c r="F1772" s="107"/>
      <c r="G1772" s="104" t="str">
        <f t="shared" ca="1" si="1739"/>
        <v/>
      </c>
      <c r="H1772" s="124" t="str">
        <f t="shared" ca="1" si="1685"/>
        <v/>
      </c>
      <c r="I1772" s="128"/>
      <c r="J1772" s="105" t="e">
        <f t="shared" ca="1" si="1740"/>
        <v>#NAME?</v>
      </c>
      <c r="K1772" s="105"/>
      <c r="L1772" s="105"/>
      <c r="M1772" s="107"/>
      <c r="N1772" s="107"/>
      <c r="O1772" s="105"/>
      <c r="P1772" s="106"/>
      <c r="Q1772" s="137"/>
      <c r="R1772" s="137"/>
      <c r="S1772" s="107"/>
      <c r="T1772" s="106"/>
      <c r="U1772" s="106"/>
      <c r="V1772" s="107"/>
      <c r="W1772" s="107"/>
      <c r="X1772" s="107" t="str">
        <f t="shared" si="1714"/>
        <v/>
      </c>
      <c r="Y1772" s="105" t="e">
        <f t="shared" ref="Y1772:AC1772" ca="1" si="1862">TRIM(SUBSTITUTE(SUBSTITUTE(OFFSET($Q1772,0,COLUMN()-COLUMN($AL$1)),CHAR(160)," "),_xludf.UNICHAR(8239)," "))</f>
        <v>#NAME?</v>
      </c>
      <c r="Z1772" s="105" t="e">
        <f t="shared" ca="1" si="1862"/>
        <v>#NAME?</v>
      </c>
      <c r="AA1772" s="105" t="e">
        <f t="shared" ca="1" si="1862"/>
        <v>#NAME?</v>
      </c>
      <c r="AB1772" s="105" t="e">
        <f t="shared" ca="1" si="1862"/>
        <v>#NAME?</v>
      </c>
      <c r="AC1772" s="105" t="e">
        <f t="shared" ca="1" si="1862"/>
        <v>#NAME?</v>
      </c>
      <c r="AD1772" s="107">
        <f t="shared" si="1822"/>
        <v>0</v>
      </c>
      <c r="AE1772" s="107" t="str">
        <f t="shared" si="1717"/>
        <v/>
      </c>
      <c r="AF1772" s="107">
        <f t="shared" si="1823"/>
        <v>0</v>
      </c>
      <c r="AG1772" s="107">
        <f t="shared" si="1824"/>
        <v>0</v>
      </c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</row>
    <row r="1773" spans="1:47" ht="24" customHeight="1" x14ac:dyDescent="0.3">
      <c r="A1773" s="46">
        <v>1771</v>
      </c>
      <c r="B1773" s="107"/>
      <c r="C1773" s="107"/>
      <c r="D1773" s="102" t="str">
        <f t="array" ref="D1773">IFERROR(
  LOOKUP(2, 1/((TRIM(IMS!$E$8:$E$4000)=TRIM(IMS!$E1773))*(IMS!$C$8:$C$4000&lt;IMS!$C1773)),
         IMS!$C$8:$C$4000),
"")</f>
        <v/>
      </c>
      <c r="E1773" s="107"/>
      <c r="F1773" s="107"/>
      <c r="G1773" s="104" t="str">
        <f t="shared" ca="1" si="1739"/>
        <v/>
      </c>
      <c r="H1773" s="124" t="str">
        <f t="shared" ca="1" si="1685"/>
        <v/>
      </c>
      <c r="I1773" s="128"/>
      <c r="J1773" s="105" t="e">
        <f t="shared" ca="1" si="1740"/>
        <v>#NAME?</v>
      </c>
      <c r="K1773" s="105"/>
      <c r="L1773" s="105"/>
      <c r="M1773" s="107"/>
      <c r="N1773" s="107"/>
      <c r="O1773" s="105"/>
      <c r="P1773" s="106"/>
      <c r="Q1773" s="137"/>
      <c r="R1773" s="137"/>
      <c r="S1773" s="107"/>
      <c r="T1773" s="106"/>
      <c r="U1773" s="106"/>
      <c r="V1773" s="107"/>
      <c r="W1773" s="107"/>
      <c r="X1773" s="107" t="str">
        <f t="shared" si="1714"/>
        <v/>
      </c>
      <c r="Y1773" s="105" t="e">
        <f t="shared" ref="Y1773:AC1773" ca="1" si="1863">TRIM(SUBSTITUTE(SUBSTITUTE(OFFSET($Q1773,0,COLUMN()-COLUMN($AL$1)),CHAR(160)," "),_xludf.UNICHAR(8239)," "))</f>
        <v>#NAME?</v>
      </c>
      <c r="Z1773" s="105" t="e">
        <f t="shared" ca="1" si="1863"/>
        <v>#NAME?</v>
      </c>
      <c r="AA1773" s="105" t="e">
        <f t="shared" ca="1" si="1863"/>
        <v>#NAME?</v>
      </c>
      <c r="AB1773" s="105" t="e">
        <f t="shared" ca="1" si="1863"/>
        <v>#NAME?</v>
      </c>
      <c r="AC1773" s="105" t="e">
        <f t="shared" ca="1" si="1863"/>
        <v>#NAME?</v>
      </c>
      <c r="AD1773" s="107">
        <f t="shared" si="1822"/>
        <v>0</v>
      </c>
      <c r="AE1773" s="107" t="str">
        <f t="shared" si="1717"/>
        <v/>
      </c>
      <c r="AF1773" s="107">
        <f t="shared" si="1823"/>
        <v>0</v>
      </c>
      <c r="AG1773" s="107">
        <f t="shared" si="1824"/>
        <v>0</v>
      </c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</row>
    <row r="1774" spans="1:47" ht="24" customHeight="1" x14ac:dyDescent="0.3">
      <c r="A1774" s="46">
        <v>1772</v>
      </c>
      <c r="B1774" s="107"/>
      <c r="C1774" s="107"/>
      <c r="D1774" s="102" t="str">
        <f t="array" ref="D1774">IFERROR(
  LOOKUP(2, 1/((TRIM(IMS!$E$8:$E$4000)=TRIM(IMS!$E1774))*(IMS!$C$8:$C$4000&lt;IMS!$C1774)),
         IMS!$C$8:$C$4000),
"")</f>
        <v/>
      </c>
      <c r="E1774" s="107"/>
      <c r="F1774" s="107"/>
      <c r="G1774" s="104" t="str">
        <f t="shared" ca="1" si="1739"/>
        <v/>
      </c>
      <c r="H1774" s="124" t="str">
        <f t="shared" ca="1" si="1685"/>
        <v/>
      </c>
      <c r="I1774" s="128"/>
      <c r="J1774" s="105" t="e">
        <f t="shared" ca="1" si="1740"/>
        <v>#NAME?</v>
      </c>
      <c r="K1774" s="105"/>
      <c r="L1774" s="105"/>
      <c r="M1774" s="107"/>
      <c r="N1774" s="107"/>
      <c r="O1774" s="105"/>
      <c r="P1774" s="106"/>
      <c r="Q1774" s="137"/>
      <c r="R1774" s="137"/>
      <c r="S1774" s="107"/>
      <c r="T1774" s="106"/>
      <c r="U1774" s="106"/>
      <c r="V1774" s="107"/>
      <c r="W1774" s="107"/>
      <c r="X1774" s="107" t="str">
        <f t="shared" si="1714"/>
        <v/>
      </c>
      <c r="Y1774" s="105" t="e">
        <f t="shared" ref="Y1774:AC1774" ca="1" si="1864">TRIM(SUBSTITUTE(SUBSTITUTE(OFFSET($Q1774,0,COLUMN()-COLUMN($AL$1)),CHAR(160)," "),_xludf.UNICHAR(8239)," "))</f>
        <v>#NAME?</v>
      </c>
      <c r="Z1774" s="105" t="e">
        <f t="shared" ca="1" si="1864"/>
        <v>#NAME?</v>
      </c>
      <c r="AA1774" s="105" t="e">
        <f t="shared" ca="1" si="1864"/>
        <v>#NAME?</v>
      </c>
      <c r="AB1774" s="105" t="e">
        <f t="shared" ca="1" si="1864"/>
        <v>#NAME?</v>
      </c>
      <c r="AC1774" s="105" t="e">
        <f t="shared" ca="1" si="1864"/>
        <v>#NAME?</v>
      </c>
      <c r="AD1774" s="107">
        <f t="shared" si="1822"/>
        <v>0</v>
      </c>
      <c r="AE1774" s="107" t="str">
        <f t="shared" si="1717"/>
        <v/>
      </c>
      <c r="AF1774" s="107">
        <f t="shared" si="1823"/>
        <v>0</v>
      </c>
      <c r="AG1774" s="107">
        <f t="shared" si="1824"/>
        <v>0</v>
      </c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</row>
    <row r="1775" spans="1:47" ht="24" customHeight="1" x14ac:dyDescent="0.3">
      <c r="A1775" s="46">
        <v>1773</v>
      </c>
      <c r="B1775" s="107"/>
      <c r="C1775" s="107"/>
      <c r="D1775" s="102" t="str">
        <f t="array" ref="D1775">IFERROR(
  LOOKUP(2, 1/((TRIM(IMS!$E$8:$E$4000)=TRIM(IMS!$E1775))*(IMS!$C$8:$C$4000&lt;IMS!$C1775)),
         IMS!$C$8:$C$4000),
"")</f>
        <v/>
      </c>
      <c r="E1775" s="107"/>
      <c r="F1775" s="107"/>
      <c r="G1775" s="104" t="str">
        <f t="shared" ca="1" si="1739"/>
        <v/>
      </c>
      <c r="H1775" s="124" t="str">
        <f t="shared" ca="1" si="1685"/>
        <v/>
      </c>
      <c r="I1775" s="128"/>
      <c r="J1775" s="105" t="e">
        <f t="shared" ca="1" si="1740"/>
        <v>#NAME?</v>
      </c>
      <c r="K1775" s="105"/>
      <c r="L1775" s="105"/>
      <c r="M1775" s="107"/>
      <c r="N1775" s="107"/>
      <c r="O1775" s="105"/>
      <c r="P1775" s="106"/>
      <c r="Q1775" s="137"/>
      <c r="R1775" s="137"/>
      <c r="S1775" s="107"/>
      <c r="T1775" s="106"/>
      <c r="U1775" s="106"/>
      <c r="V1775" s="107"/>
      <c r="W1775" s="107"/>
      <c r="X1775" s="107" t="str">
        <f t="shared" si="1714"/>
        <v/>
      </c>
      <c r="Y1775" s="105" t="e">
        <f t="shared" ref="Y1775:AC1775" ca="1" si="1865">TRIM(SUBSTITUTE(SUBSTITUTE(OFFSET($Q1775,0,COLUMN()-COLUMN($AL$1)),CHAR(160)," "),_xludf.UNICHAR(8239)," "))</f>
        <v>#NAME?</v>
      </c>
      <c r="Z1775" s="105" t="e">
        <f t="shared" ca="1" si="1865"/>
        <v>#NAME?</v>
      </c>
      <c r="AA1775" s="105" t="e">
        <f t="shared" ca="1" si="1865"/>
        <v>#NAME?</v>
      </c>
      <c r="AB1775" s="105" t="e">
        <f t="shared" ca="1" si="1865"/>
        <v>#NAME?</v>
      </c>
      <c r="AC1775" s="105" t="e">
        <f t="shared" ca="1" si="1865"/>
        <v>#NAME?</v>
      </c>
      <c r="AD1775" s="107">
        <f t="shared" si="1822"/>
        <v>0</v>
      </c>
      <c r="AE1775" s="107" t="str">
        <f t="shared" si="1717"/>
        <v/>
      </c>
      <c r="AF1775" s="107">
        <f t="shared" si="1823"/>
        <v>0</v>
      </c>
      <c r="AG1775" s="107">
        <f t="shared" si="1824"/>
        <v>0</v>
      </c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</row>
    <row r="1776" spans="1:47" ht="24" customHeight="1" x14ac:dyDescent="0.3">
      <c r="A1776" s="46">
        <v>1774</v>
      </c>
      <c r="B1776" s="107"/>
      <c r="C1776" s="107"/>
      <c r="D1776" s="102" t="str">
        <f t="array" ref="D1776">IFERROR(
  LOOKUP(2, 1/((TRIM(IMS!$E$8:$E$4000)=TRIM(IMS!$E1776))*(IMS!$C$8:$C$4000&lt;IMS!$C1776)),
         IMS!$C$8:$C$4000),
"")</f>
        <v/>
      </c>
      <c r="E1776" s="107"/>
      <c r="F1776" s="107"/>
      <c r="G1776" s="104" t="str">
        <f t="shared" ca="1" si="1739"/>
        <v/>
      </c>
      <c r="H1776" s="124" t="str">
        <f t="shared" ca="1" si="1685"/>
        <v/>
      </c>
      <c r="I1776" s="128"/>
      <c r="J1776" s="105" t="e">
        <f t="shared" ca="1" si="1740"/>
        <v>#NAME?</v>
      </c>
      <c r="K1776" s="105"/>
      <c r="L1776" s="105"/>
      <c r="M1776" s="107"/>
      <c r="N1776" s="107"/>
      <c r="O1776" s="105"/>
      <c r="P1776" s="106"/>
      <c r="Q1776" s="137"/>
      <c r="R1776" s="137"/>
      <c r="S1776" s="107"/>
      <c r="T1776" s="106"/>
      <c r="U1776" s="106"/>
      <c r="V1776" s="107"/>
      <c r="W1776" s="107"/>
      <c r="X1776" s="107" t="str">
        <f t="shared" si="1714"/>
        <v/>
      </c>
      <c r="Y1776" s="105" t="e">
        <f t="shared" ref="Y1776:AC1776" ca="1" si="1866">TRIM(SUBSTITUTE(SUBSTITUTE(OFFSET($Q1776,0,COLUMN()-COLUMN($AL$1)),CHAR(160)," "),_xludf.UNICHAR(8239)," "))</f>
        <v>#NAME?</v>
      </c>
      <c r="Z1776" s="105" t="e">
        <f t="shared" ca="1" si="1866"/>
        <v>#NAME?</v>
      </c>
      <c r="AA1776" s="105" t="e">
        <f t="shared" ca="1" si="1866"/>
        <v>#NAME?</v>
      </c>
      <c r="AB1776" s="105" t="e">
        <f t="shared" ca="1" si="1866"/>
        <v>#NAME?</v>
      </c>
      <c r="AC1776" s="105" t="e">
        <f t="shared" ca="1" si="1866"/>
        <v>#NAME?</v>
      </c>
      <c r="AD1776" s="107">
        <f t="shared" si="1822"/>
        <v>0</v>
      </c>
      <c r="AE1776" s="107" t="str">
        <f t="shared" si="1717"/>
        <v/>
      </c>
      <c r="AF1776" s="107">
        <f t="shared" si="1823"/>
        <v>0</v>
      </c>
      <c r="AG1776" s="107">
        <f t="shared" si="1824"/>
        <v>0</v>
      </c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</row>
    <row r="1777" spans="1:47" ht="24" customHeight="1" x14ac:dyDescent="0.3">
      <c r="A1777" s="46">
        <v>1775</v>
      </c>
      <c r="B1777" s="107"/>
      <c r="C1777" s="107"/>
      <c r="D1777" s="102" t="str">
        <f t="array" ref="D1777">IFERROR(
  LOOKUP(2, 1/((TRIM(IMS!$E$8:$E$4000)=TRIM(IMS!$E1777))*(IMS!$C$8:$C$4000&lt;IMS!$C1777)),
         IMS!$C$8:$C$4000),
"")</f>
        <v/>
      </c>
      <c r="E1777" s="107"/>
      <c r="F1777" s="107"/>
      <c r="G1777" s="104" t="str">
        <f t="shared" ca="1" si="1739"/>
        <v/>
      </c>
      <c r="H1777" s="124" t="str">
        <f t="shared" ca="1" si="1685"/>
        <v/>
      </c>
      <c r="I1777" s="128"/>
      <c r="J1777" s="105" t="e">
        <f t="shared" ca="1" si="1740"/>
        <v>#NAME?</v>
      </c>
      <c r="K1777" s="105"/>
      <c r="L1777" s="105"/>
      <c r="M1777" s="107"/>
      <c r="N1777" s="107"/>
      <c r="O1777" s="105"/>
      <c r="P1777" s="106"/>
      <c r="Q1777" s="137"/>
      <c r="R1777" s="137"/>
      <c r="S1777" s="107"/>
      <c r="T1777" s="106"/>
      <c r="U1777" s="106"/>
      <c r="V1777" s="107"/>
      <c r="W1777" s="107"/>
      <c r="X1777" s="107" t="str">
        <f t="shared" si="1714"/>
        <v/>
      </c>
      <c r="Y1777" s="105" t="e">
        <f t="shared" ref="Y1777:AC1777" ca="1" si="1867">TRIM(SUBSTITUTE(SUBSTITUTE(OFFSET($Q1777,0,COLUMN()-COLUMN($AL$1)),CHAR(160)," "),_xludf.UNICHAR(8239)," "))</f>
        <v>#NAME?</v>
      </c>
      <c r="Z1777" s="105" t="e">
        <f t="shared" ca="1" si="1867"/>
        <v>#NAME?</v>
      </c>
      <c r="AA1777" s="105" t="e">
        <f t="shared" ca="1" si="1867"/>
        <v>#NAME?</v>
      </c>
      <c r="AB1777" s="105" t="e">
        <f t="shared" ca="1" si="1867"/>
        <v>#NAME?</v>
      </c>
      <c r="AC1777" s="105" t="e">
        <f t="shared" ca="1" si="1867"/>
        <v>#NAME?</v>
      </c>
      <c r="AD1777" s="107">
        <f t="shared" si="1822"/>
        <v>0</v>
      </c>
      <c r="AE1777" s="107" t="str">
        <f t="shared" si="1717"/>
        <v/>
      </c>
      <c r="AF1777" s="107">
        <f t="shared" si="1823"/>
        <v>0</v>
      </c>
      <c r="AG1777" s="107">
        <f t="shared" si="1824"/>
        <v>0</v>
      </c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</row>
    <row r="1778" spans="1:47" ht="24" customHeight="1" x14ac:dyDescent="0.3">
      <c r="A1778" s="46">
        <v>1776</v>
      </c>
      <c r="B1778" s="107"/>
      <c r="C1778" s="107"/>
      <c r="D1778" s="102" t="str">
        <f t="array" ref="D1778">IFERROR(
  LOOKUP(2, 1/((TRIM(IMS!$E$8:$E$4000)=TRIM(IMS!$E1778))*(IMS!$C$8:$C$4000&lt;IMS!$C1778)),
         IMS!$C$8:$C$4000),
"")</f>
        <v/>
      </c>
      <c r="E1778" s="107"/>
      <c r="F1778" s="107"/>
      <c r="G1778" s="104" t="str">
        <f t="shared" ca="1" si="1739"/>
        <v/>
      </c>
      <c r="H1778" s="124" t="str">
        <f t="shared" ca="1" si="1685"/>
        <v/>
      </c>
      <c r="I1778" s="128"/>
      <c r="J1778" s="105" t="e">
        <f t="shared" ca="1" si="1740"/>
        <v>#NAME?</v>
      </c>
      <c r="K1778" s="105"/>
      <c r="L1778" s="105"/>
      <c r="M1778" s="107"/>
      <c r="N1778" s="107"/>
      <c r="O1778" s="105"/>
      <c r="P1778" s="106"/>
      <c r="Q1778" s="137"/>
      <c r="R1778" s="137"/>
      <c r="S1778" s="107"/>
      <c r="T1778" s="106"/>
      <c r="U1778" s="106"/>
      <c r="V1778" s="107"/>
      <c r="W1778" s="107"/>
      <c r="X1778" s="107" t="str">
        <f t="shared" si="1714"/>
        <v/>
      </c>
      <c r="Y1778" s="105" t="e">
        <f t="shared" ref="Y1778:AC1778" ca="1" si="1868">TRIM(SUBSTITUTE(SUBSTITUTE(OFFSET($Q1778,0,COLUMN()-COLUMN($AL$1)),CHAR(160)," "),_xludf.UNICHAR(8239)," "))</f>
        <v>#NAME?</v>
      </c>
      <c r="Z1778" s="105" t="e">
        <f t="shared" ca="1" si="1868"/>
        <v>#NAME?</v>
      </c>
      <c r="AA1778" s="105" t="e">
        <f t="shared" ca="1" si="1868"/>
        <v>#NAME?</v>
      </c>
      <c r="AB1778" s="105" t="e">
        <f t="shared" ca="1" si="1868"/>
        <v>#NAME?</v>
      </c>
      <c r="AC1778" s="105" t="e">
        <f t="shared" ca="1" si="1868"/>
        <v>#NAME?</v>
      </c>
      <c r="AD1778" s="107">
        <f t="shared" si="1822"/>
        <v>0</v>
      </c>
      <c r="AE1778" s="107" t="str">
        <f t="shared" si="1717"/>
        <v/>
      </c>
      <c r="AF1778" s="107">
        <f t="shared" si="1823"/>
        <v>0</v>
      </c>
      <c r="AG1778" s="107">
        <f t="shared" si="1824"/>
        <v>0</v>
      </c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</row>
    <row r="1779" spans="1:47" ht="24" customHeight="1" x14ac:dyDescent="0.3">
      <c r="A1779" s="46">
        <v>1777</v>
      </c>
      <c r="B1779" s="107"/>
      <c r="C1779" s="107"/>
      <c r="D1779" s="102" t="str">
        <f t="array" ref="D1779">IFERROR(
  LOOKUP(2, 1/((TRIM(IMS!$E$8:$E$4000)=TRIM(IMS!$E1779))*(IMS!$C$8:$C$4000&lt;IMS!$C1779)),
         IMS!$C$8:$C$4000),
"")</f>
        <v/>
      </c>
      <c r="E1779" s="107"/>
      <c r="F1779" s="107"/>
      <c r="G1779" s="104" t="str">
        <f t="shared" ca="1" si="1739"/>
        <v/>
      </c>
      <c r="H1779" s="124" t="str">
        <f t="shared" ca="1" si="1685"/>
        <v/>
      </c>
      <c r="I1779" s="128"/>
      <c r="J1779" s="105" t="e">
        <f t="shared" ca="1" si="1740"/>
        <v>#NAME?</v>
      </c>
      <c r="K1779" s="105"/>
      <c r="L1779" s="105"/>
      <c r="M1779" s="107"/>
      <c r="N1779" s="107"/>
      <c r="O1779" s="105"/>
      <c r="P1779" s="106"/>
      <c r="Q1779" s="137"/>
      <c r="R1779" s="137"/>
      <c r="S1779" s="107"/>
      <c r="T1779" s="106"/>
      <c r="U1779" s="106"/>
      <c r="V1779" s="107"/>
      <c r="W1779" s="107"/>
      <c r="X1779" s="107" t="str">
        <f t="shared" si="1714"/>
        <v/>
      </c>
      <c r="Y1779" s="105" t="e">
        <f t="shared" ref="Y1779:AC1779" ca="1" si="1869">TRIM(SUBSTITUTE(SUBSTITUTE(OFFSET($Q1779,0,COLUMN()-COLUMN($AL$1)),CHAR(160)," "),_xludf.UNICHAR(8239)," "))</f>
        <v>#NAME?</v>
      </c>
      <c r="Z1779" s="105" t="e">
        <f t="shared" ca="1" si="1869"/>
        <v>#NAME?</v>
      </c>
      <c r="AA1779" s="105" t="e">
        <f t="shared" ca="1" si="1869"/>
        <v>#NAME?</v>
      </c>
      <c r="AB1779" s="105" t="e">
        <f t="shared" ca="1" si="1869"/>
        <v>#NAME?</v>
      </c>
      <c r="AC1779" s="105" t="e">
        <f t="shared" ca="1" si="1869"/>
        <v>#NAME?</v>
      </c>
      <c r="AD1779" s="107">
        <f t="shared" si="1822"/>
        <v>0</v>
      </c>
      <c r="AE1779" s="107" t="str">
        <f t="shared" si="1717"/>
        <v/>
      </c>
      <c r="AF1779" s="107">
        <f t="shared" si="1823"/>
        <v>0</v>
      </c>
      <c r="AG1779" s="107">
        <f t="shared" si="1824"/>
        <v>0</v>
      </c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</row>
    <row r="1780" spans="1:47" ht="24" customHeight="1" x14ac:dyDescent="0.3">
      <c r="A1780" s="46">
        <v>1778</v>
      </c>
      <c r="B1780" s="107"/>
      <c r="C1780" s="107"/>
      <c r="D1780" s="102" t="str">
        <f t="array" ref="D1780">IFERROR(
  LOOKUP(2, 1/((TRIM(IMS!$E$8:$E$4000)=TRIM(IMS!$E1780))*(IMS!$C$8:$C$4000&lt;IMS!$C1780)),
         IMS!$C$8:$C$4000),
"")</f>
        <v/>
      </c>
      <c r="E1780" s="107"/>
      <c r="F1780" s="107"/>
      <c r="G1780" s="104" t="str">
        <f t="shared" ca="1" si="1739"/>
        <v/>
      </c>
      <c r="H1780" s="124" t="str">
        <f t="shared" ca="1" si="1685"/>
        <v/>
      </c>
      <c r="I1780" s="128"/>
      <c r="J1780" s="105" t="e">
        <f t="shared" ca="1" si="1740"/>
        <v>#NAME?</v>
      </c>
      <c r="K1780" s="105"/>
      <c r="L1780" s="105"/>
      <c r="M1780" s="107"/>
      <c r="N1780" s="107"/>
      <c r="O1780" s="105"/>
      <c r="P1780" s="106"/>
      <c r="Q1780" s="137"/>
      <c r="R1780" s="137"/>
      <c r="S1780" s="107"/>
      <c r="T1780" s="106"/>
      <c r="U1780" s="106"/>
      <c r="V1780" s="107"/>
      <c r="W1780" s="107"/>
      <c r="X1780" s="107" t="str">
        <f t="shared" si="1714"/>
        <v/>
      </c>
      <c r="Y1780" s="105" t="e">
        <f t="shared" ref="Y1780:AC1780" ca="1" si="1870">TRIM(SUBSTITUTE(SUBSTITUTE(OFFSET($Q1780,0,COLUMN()-COLUMN($AL$1)),CHAR(160)," "),_xludf.UNICHAR(8239)," "))</f>
        <v>#NAME?</v>
      </c>
      <c r="Z1780" s="105" t="e">
        <f t="shared" ca="1" si="1870"/>
        <v>#NAME?</v>
      </c>
      <c r="AA1780" s="105" t="e">
        <f t="shared" ca="1" si="1870"/>
        <v>#NAME?</v>
      </c>
      <c r="AB1780" s="105" t="e">
        <f t="shared" ca="1" si="1870"/>
        <v>#NAME?</v>
      </c>
      <c r="AC1780" s="105" t="e">
        <f t="shared" ca="1" si="1870"/>
        <v>#NAME?</v>
      </c>
      <c r="AD1780" s="107">
        <f t="shared" si="1822"/>
        <v>0</v>
      </c>
      <c r="AE1780" s="107" t="str">
        <f t="shared" si="1717"/>
        <v/>
      </c>
      <c r="AF1780" s="107">
        <f t="shared" si="1823"/>
        <v>0</v>
      </c>
      <c r="AG1780" s="107">
        <f t="shared" si="1824"/>
        <v>0</v>
      </c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</row>
    <row r="1781" spans="1:47" ht="24" customHeight="1" x14ac:dyDescent="0.3">
      <c r="A1781" s="46">
        <v>1779</v>
      </c>
      <c r="B1781" s="107"/>
      <c r="C1781" s="107"/>
      <c r="D1781" s="102" t="str">
        <f t="array" ref="D1781">IFERROR(
  LOOKUP(2, 1/((TRIM(IMS!$E$8:$E$4000)=TRIM(IMS!$E1781))*(IMS!$C$8:$C$4000&lt;IMS!$C1781)),
         IMS!$C$8:$C$4000),
"")</f>
        <v/>
      </c>
      <c r="E1781" s="107"/>
      <c r="F1781" s="107"/>
      <c r="G1781" s="104" t="str">
        <f t="shared" ca="1" si="1739"/>
        <v/>
      </c>
      <c r="H1781" s="124" t="str">
        <f t="shared" ca="1" si="1685"/>
        <v/>
      </c>
      <c r="I1781" s="128"/>
      <c r="J1781" s="105" t="e">
        <f t="shared" ca="1" si="1740"/>
        <v>#NAME?</v>
      </c>
      <c r="K1781" s="105"/>
      <c r="L1781" s="105"/>
      <c r="M1781" s="107"/>
      <c r="N1781" s="107"/>
      <c r="O1781" s="105"/>
      <c r="P1781" s="106"/>
      <c r="Q1781" s="137"/>
      <c r="R1781" s="137"/>
      <c r="S1781" s="107"/>
      <c r="T1781" s="106"/>
      <c r="U1781" s="106"/>
      <c r="V1781" s="107"/>
      <c r="W1781" s="107"/>
      <c r="X1781" s="107" t="str">
        <f t="shared" si="1714"/>
        <v/>
      </c>
      <c r="Y1781" s="105" t="e">
        <f t="shared" ref="Y1781:AC1781" ca="1" si="1871">TRIM(SUBSTITUTE(SUBSTITUTE(OFFSET($Q1781,0,COLUMN()-COLUMN($AL$1)),CHAR(160)," "),_xludf.UNICHAR(8239)," "))</f>
        <v>#NAME?</v>
      </c>
      <c r="Z1781" s="105" t="e">
        <f t="shared" ca="1" si="1871"/>
        <v>#NAME?</v>
      </c>
      <c r="AA1781" s="105" t="e">
        <f t="shared" ca="1" si="1871"/>
        <v>#NAME?</v>
      </c>
      <c r="AB1781" s="105" t="e">
        <f t="shared" ca="1" si="1871"/>
        <v>#NAME?</v>
      </c>
      <c r="AC1781" s="105" t="e">
        <f t="shared" ca="1" si="1871"/>
        <v>#NAME?</v>
      </c>
      <c r="AD1781" s="107">
        <f t="shared" si="1822"/>
        <v>0</v>
      </c>
      <c r="AE1781" s="107" t="str">
        <f t="shared" si="1717"/>
        <v/>
      </c>
      <c r="AF1781" s="107">
        <f t="shared" si="1823"/>
        <v>0</v>
      </c>
      <c r="AG1781" s="107">
        <f t="shared" si="1824"/>
        <v>0</v>
      </c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</row>
    <row r="1782" spans="1:47" ht="24" customHeight="1" x14ac:dyDescent="0.3">
      <c r="A1782" s="46">
        <v>1780</v>
      </c>
      <c r="B1782" s="107"/>
      <c r="C1782" s="107"/>
      <c r="D1782" s="102" t="str">
        <f t="array" ref="D1782">IFERROR(
  LOOKUP(2, 1/((TRIM(IMS!$E$8:$E$4000)=TRIM(IMS!$E1782))*(IMS!$C$8:$C$4000&lt;IMS!$C1782)),
         IMS!$C$8:$C$4000),
"")</f>
        <v/>
      </c>
      <c r="E1782" s="107"/>
      <c r="F1782" s="107"/>
      <c r="G1782" s="104" t="str">
        <f t="shared" ca="1" si="1739"/>
        <v/>
      </c>
      <c r="H1782" s="124" t="str">
        <f t="shared" ca="1" si="1685"/>
        <v/>
      </c>
      <c r="I1782" s="128"/>
      <c r="J1782" s="105" t="e">
        <f t="shared" ca="1" si="1740"/>
        <v>#NAME?</v>
      </c>
      <c r="K1782" s="105"/>
      <c r="L1782" s="105"/>
      <c r="M1782" s="107"/>
      <c r="N1782" s="107"/>
      <c r="O1782" s="105"/>
      <c r="P1782" s="106"/>
      <c r="Q1782" s="137"/>
      <c r="R1782" s="137"/>
      <c r="S1782" s="107"/>
      <c r="T1782" s="106"/>
      <c r="U1782" s="106"/>
      <c r="V1782" s="107"/>
      <c r="W1782" s="107"/>
      <c r="X1782" s="107" t="str">
        <f t="shared" si="1714"/>
        <v/>
      </c>
      <c r="Y1782" s="105" t="e">
        <f t="shared" ref="Y1782:AC1782" ca="1" si="1872">TRIM(SUBSTITUTE(SUBSTITUTE(OFFSET($Q1782,0,COLUMN()-COLUMN($AL$1)),CHAR(160)," "),_xludf.UNICHAR(8239)," "))</f>
        <v>#NAME?</v>
      </c>
      <c r="Z1782" s="105" t="e">
        <f t="shared" ca="1" si="1872"/>
        <v>#NAME?</v>
      </c>
      <c r="AA1782" s="105" t="e">
        <f t="shared" ca="1" si="1872"/>
        <v>#NAME?</v>
      </c>
      <c r="AB1782" s="105" t="e">
        <f t="shared" ca="1" si="1872"/>
        <v>#NAME?</v>
      </c>
      <c r="AC1782" s="105" t="e">
        <f t="shared" ca="1" si="1872"/>
        <v>#NAME?</v>
      </c>
      <c r="AD1782" s="107">
        <f t="shared" si="1822"/>
        <v>0</v>
      </c>
      <c r="AE1782" s="107" t="str">
        <f t="shared" si="1717"/>
        <v/>
      </c>
      <c r="AF1782" s="107">
        <f t="shared" si="1823"/>
        <v>0</v>
      </c>
      <c r="AG1782" s="107">
        <f t="shared" si="1824"/>
        <v>0</v>
      </c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</row>
    <row r="1783" spans="1:47" ht="24" customHeight="1" x14ac:dyDescent="0.3">
      <c r="A1783" s="46">
        <v>1781</v>
      </c>
      <c r="B1783" s="107"/>
      <c r="C1783" s="107"/>
      <c r="D1783" s="102" t="str">
        <f t="array" ref="D1783">IFERROR(
  LOOKUP(2, 1/((TRIM(IMS!$E$8:$E$4000)=TRIM(IMS!$E1783))*(IMS!$C$8:$C$4000&lt;IMS!$C1783)),
         IMS!$C$8:$C$4000),
"")</f>
        <v/>
      </c>
      <c r="E1783" s="107"/>
      <c r="F1783" s="107"/>
      <c r="G1783" s="104" t="str">
        <f t="shared" ca="1" si="1739"/>
        <v/>
      </c>
      <c r="H1783" s="124" t="str">
        <f t="shared" ca="1" si="1685"/>
        <v/>
      </c>
      <c r="I1783" s="128"/>
      <c r="J1783" s="105" t="e">
        <f t="shared" ca="1" si="1740"/>
        <v>#NAME?</v>
      </c>
      <c r="K1783" s="105"/>
      <c r="L1783" s="105"/>
      <c r="M1783" s="107"/>
      <c r="N1783" s="107"/>
      <c r="O1783" s="105"/>
      <c r="P1783" s="106"/>
      <c r="Q1783" s="137"/>
      <c r="R1783" s="137"/>
      <c r="S1783" s="107"/>
      <c r="T1783" s="106"/>
      <c r="U1783" s="106"/>
      <c r="V1783" s="107"/>
      <c r="W1783" s="107"/>
      <c r="X1783" s="107" t="str">
        <f t="shared" si="1714"/>
        <v/>
      </c>
      <c r="Y1783" s="105" t="e">
        <f t="shared" ref="Y1783:AC1783" ca="1" si="1873">TRIM(SUBSTITUTE(SUBSTITUTE(OFFSET($Q1783,0,COLUMN()-COLUMN($AL$1)),CHAR(160)," "),_xludf.UNICHAR(8239)," "))</f>
        <v>#NAME?</v>
      </c>
      <c r="Z1783" s="105" t="e">
        <f t="shared" ca="1" si="1873"/>
        <v>#NAME?</v>
      </c>
      <c r="AA1783" s="105" t="e">
        <f t="shared" ca="1" si="1873"/>
        <v>#NAME?</v>
      </c>
      <c r="AB1783" s="105" t="e">
        <f t="shared" ca="1" si="1873"/>
        <v>#NAME?</v>
      </c>
      <c r="AC1783" s="105" t="e">
        <f t="shared" ca="1" si="1873"/>
        <v>#NAME?</v>
      </c>
      <c r="AD1783" s="107">
        <f t="shared" si="1822"/>
        <v>0</v>
      </c>
      <c r="AE1783" s="107" t="str">
        <f t="shared" si="1717"/>
        <v/>
      </c>
      <c r="AF1783" s="107">
        <f t="shared" si="1823"/>
        <v>0</v>
      </c>
      <c r="AG1783" s="107">
        <f t="shared" si="1824"/>
        <v>0</v>
      </c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</row>
    <row r="1784" spans="1:47" ht="24" customHeight="1" x14ac:dyDescent="0.3">
      <c r="A1784" s="46">
        <v>1782</v>
      </c>
      <c r="B1784" s="107"/>
      <c r="C1784" s="107"/>
      <c r="D1784" s="102" t="str">
        <f t="array" ref="D1784">IFERROR(
  LOOKUP(2, 1/((TRIM(IMS!$E$8:$E$4000)=TRIM(IMS!$E1784))*(IMS!$C$8:$C$4000&lt;IMS!$C1784)),
         IMS!$C$8:$C$4000),
"")</f>
        <v/>
      </c>
      <c r="E1784" s="107"/>
      <c r="F1784" s="107"/>
      <c r="G1784" s="104" t="str">
        <f t="shared" ca="1" si="1739"/>
        <v/>
      </c>
      <c r="H1784" s="124" t="str">
        <f t="shared" ca="1" si="1685"/>
        <v/>
      </c>
      <c r="I1784" s="128"/>
      <c r="J1784" s="105" t="e">
        <f t="shared" ca="1" si="1740"/>
        <v>#NAME?</v>
      </c>
      <c r="K1784" s="105"/>
      <c r="L1784" s="105"/>
      <c r="M1784" s="107"/>
      <c r="N1784" s="107"/>
      <c r="O1784" s="105"/>
      <c r="P1784" s="106"/>
      <c r="Q1784" s="137"/>
      <c r="R1784" s="137"/>
      <c r="S1784" s="107"/>
      <c r="T1784" s="106"/>
      <c r="U1784" s="106"/>
      <c r="V1784" s="107"/>
      <c r="W1784" s="107"/>
      <c r="X1784" s="107" t="str">
        <f t="shared" si="1714"/>
        <v/>
      </c>
      <c r="Y1784" s="105" t="e">
        <f t="shared" ref="Y1784:AC1784" ca="1" si="1874">TRIM(SUBSTITUTE(SUBSTITUTE(OFFSET($Q1784,0,COLUMN()-COLUMN($AL$1)),CHAR(160)," "),_xludf.UNICHAR(8239)," "))</f>
        <v>#NAME?</v>
      </c>
      <c r="Z1784" s="105" t="e">
        <f t="shared" ca="1" si="1874"/>
        <v>#NAME?</v>
      </c>
      <c r="AA1784" s="105" t="e">
        <f t="shared" ca="1" si="1874"/>
        <v>#NAME?</v>
      </c>
      <c r="AB1784" s="105" t="e">
        <f t="shared" ca="1" si="1874"/>
        <v>#NAME?</v>
      </c>
      <c r="AC1784" s="105" t="e">
        <f t="shared" ca="1" si="1874"/>
        <v>#NAME?</v>
      </c>
      <c r="AD1784" s="107">
        <f t="shared" si="1822"/>
        <v>0</v>
      </c>
      <c r="AE1784" s="107" t="str">
        <f t="shared" si="1717"/>
        <v/>
      </c>
      <c r="AF1784" s="107">
        <f t="shared" si="1823"/>
        <v>0</v>
      </c>
      <c r="AG1784" s="107">
        <f t="shared" si="1824"/>
        <v>0</v>
      </c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</row>
    <row r="1785" spans="1:47" ht="24" customHeight="1" x14ac:dyDescent="0.3">
      <c r="A1785" s="46">
        <v>1783</v>
      </c>
      <c r="B1785" s="107"/>
      <c r="C1785" s="107"/>
      <c r="D1785" s="102" t="str">
        <f t="array" ref="D1785">IFERROR(
  LOOKUP(2, 1/((TRIM(IMS!$E$8:$E$4000)=TRIM(IMS!$E1785))*(IMS!$C$8:$C$4000&lt;IMS!$C1785)),
         IMS!$C$8:$C$4000),
"")</f>
        <v/>
      </c>
      <c r="E1785" s="107"/>
      <c r="F1785" s="107"/>
      <c r="G1785" s="104" t="str">
        <f t="shared" ca="1" si="1739"/>
        <v/>
      </c>
      <c r="H1785" s="124" t="str">
        <f t="shared" ca="1" si="1685"/>
        <v/>
      </c>
      <c r="I1785" s="128"/>
      <c r="J1785" s="105" t="e">
        <f t="shared" ca="1" si="1740"/>
        <v>#NAME?</v>
      </c>
      <c r="K1785" s="105"/>
      <c r="L1785" s="105"/>
      <c r="M1785" s="107"/>
      <c r="N1785" s="107"/>
      <c r="O1785" s="105"/>
      <c r="P1785" s="106"/>
      <c r="Q1785" s="137"/>
      <c r="R1785" s="137"/>
      <c r="S1785" s="107"/>
      <c r="T1785" s="106"/>
      <c r="U1785" s="106"/>
      <c r="V1785" s="107"/>
      <c r="W1785" s="107"/>
      <c r="X1785" s="107" t="str">
        <f t="shared" si="1714"/>
        <v/>
      </c>
      <c r="Y1785" s="105" t="e">
        <f t="shared" ref="Y1785:AC1785" ca="1" si="1875">TRIM(SUBSTITUTE(SUBSTITUTE(OFFSET($Q1785,0,COLUMN()-COLUMN($AL$1)),CHAR(160)," "),_xludf.UNICHAR(8239)," "))</f>
        <v>#NAME?</v>
      </c>
      <c r="Z1785" s="105" t="e">
        <f t="shared" ca="1" si="1875"/>
        <v>#NAME?</v>
      </c>
      <c r="AA1785" s="105" t="e">
        <f t="shared" ca="1" si="1875"/>
        <v>#NAME?</v>
      </c>
      <c r="AB1785" s="105" t="e">
        <f t="shared" ca="1" si="1875"/>
        <v>#NAME?</v>
      </c>
      <c r="AC1785" s="105" t="e">
        <f t="shared" ca="1" si="1875"/>
        <v>#NAME?</v>
      </c>
      <c r="AD1785" s="107">
        <f t="shared" si="1822"/>
        <v>0</v>
      </c>
      <c r="AE1785" s="107" t="str">
        <f t="shared" si="1717"/>
        <v/>
      </c>
      <c r="AF1785" s="107">
        <f t="shared" si="1823"/>
        <v>0</v>
      </c>
      <c r="AG1785" s="107">
        <f t="shared" si="1824"/>
        <v>0</v>
      </c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</row>
    <row r="1786" spans="1:47" ht="24" customHeight="1" x14ac:dyDescent="0.3">
      <c r="A1786" s="46">
        <v>1784</v>
      </c>
      <c r="B1786" s="107"/>
      <c r="C1786" s="107"/>
      <c r="D1786" s="102" t="str">
        <f t="array" ref="D1786">IFERROR(
  LOOKUP(2, 1/((TRIM(IMS!$E$8:$E$4000)=TRIM(IMS!$E1786))*(IMS!$C$8:$C$4000&lt;IMS!$C1786)),
         IMS!$C$8:$C$4000),
"")</f>
        <v/>
      </c>
      <c r="E1786" s="107"/>
      <c r="F1786" s="107"/>
      <c r="G1786" s="104" t="str">
        <f t="shared" ca="1" si="1739"/>
        <v/>
      </c>
      <c r="H1786" s="124" t="str">
        <f t="shared" ca="1" si="1685"/>
        <v/>
      </c>
      <c r="I1786" s="128"/>
      <c r="J1786" s="105" t="e">
        <f t="shared" ca="1" si="1740"/>
        <v>#NAME?</v>
      </c>
      <c r="K1786" s="105"/>
      <c r="L1786" s="105"/>
      <c r="M1786" s="107"/>
      <c r="N1786" s="107"/>
      <c r="O1786" s="105"/>
      <c r="P1786" s="106"/>
      <c r="Q1786" s="137"/>
      <c r="R1786" s="137"/>
      <c r="S1786" s="107"/>
      <c r="T1786" s="106"/>
      <c r="U1786" s="106"/>
      <c r="V1786" s="107"/>
      <c r="W1786" s="107"/>
      <c r="X1786" s="107" t="str">
        <f t="shared" si="1714"/>
        <v/>
      </c>
      <c r="Y1786" s="105" t="e">
        <f t="shared" ref="Y1786:AC1786" ca="1" si="1876">TRIM(SUBSTITUTE(SUBSTITUTE(OFFSET($Q1786,0,COLUMN()-COLUMN($AL$1)),CHAR(160)," "),_xludf.UNICHAR(8239)," "))</f>
        <v>#NAME?</v>
      </c>
      <c r="Z1786" s="105" t="e">
        <f t="shared" ca="1" si="1876"/>
        <v>#NAME?</v>
      </c>
      <c r="AA1786" s="105" t="e">
        <f t="shared" ca="1" si="1876"/>
        <v>#NAME?</v>
      </c>
      <c r="AB1786" s="105" t="e">
        <f t="shared" ca="1" si="1876"/>
        <v>#NAME?</v>
      </c>
      <c r="AC1786" s="105" t="e">
        <f t="shared" ca="1" si="1876"/>
        <v>#NAME?</v>
      </c>
      <c r="AD1786" s="107">
        <f t="shared" si="1822"/>
        <v>0</v>
      </c>
      <c r="AE1786" s="107" t="str">
        <f t="shared" si="1717"/>
        <v/>
      </c>
      <c r="AF1786" s="107">
        <f t="shared" si="1823"/>
        <v>0</v>
      </c>
      <c r="AG1786" s="107">
        <f t="shared" si="1824"/>
        <v>0</v>
      </c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</row>
    <row r="1787" spans="1:47" ht="24" customHeight="1" x14ac:dyDescent="0.3">
      <c r="A1787" s="46">
        <v>1785</v>
      </c>
      <c r="B1787" s="107"/>
      <c r="C1787" s="107"/>
      <c r="D1787" s="102" t="str">
        <f t="array" ref="D1787">IFERROR(
  LOOKUP(2, 1/((TRIM(IMS!$E$8:$E$4000)=TRIM(IMS!$E1787))*(IMS!$C$8:$C$4000&lt;IMS!$C1787)),
         IMS!$C$8:$C$4000),
"")</f>
        <v/>
      </c>
      <c r="E1787" s="107"/>
      <c r="F1787" s="107"/>
      <c r="G1787" s="104" t="str">
        <f t="shared" ca="1" si="1739"/>
        <v/>
      </c>
      <c r="H1787" s="124" t="str">
        <f t="shared" ca="1" si="1685"/>
        <v/>
      </c>
      <c r="I1787" s="128"/>
      <c r="J1787" s="105" t="e">
        <f t="shared" ca="1" si="1740"/>
        <v>#NAME?</v>
      </c>
      <c r="K1787" s="105"/>
      <c r="L1787" s="105"/>
      <c r="M1787" s="107"/>
      <c r="N1787" s="107"/>
      <c r="O1787" s="105"/>
      <c r="P1787" s="106"/>
      <c r="Q1787" s="137"/>
      <c r="R1787" s="137"/>
      <c r="S1787" s="107"/>
      <c r="T1787" s="106"/>
      <c r="U1787" s="106"/>
      <c r="V1787" s="107"/>
      <c r="W1787" s="107"/>
      <c r="X1787" s="107" t="str">
        <f t="shared" si="1714"/>
        <v/>
      </c>
      <c r="Y1787" s="105" t="e">
        <f t="shared" ref="Y1787:AC1787" ca="1" si="1877">TRIM(SUBSTITUTE(SUBSTITUTE(OFFSET($Q1787,0,COLUMN()-COLUMN($AL$1)),CHAR(160)," "),_xludf.UNICHAR(8239)," "))</f>
        <v>#NAME?</v>
      </c>
      <c r="Z1787" s="105" t="e">
        <f t="shared" ca="1" si="1877"/>
        <v>#NAME?</v>
      </c>
      <c r="AA1787" s="105" t="e">
        <f t="shared" ca="1" si="1877"/>
        <v>#NAME?</v>
      </c>
      <c r="AB1787" s="105" t="e">
        <f t="shared" ca="1" si="1877"/>
        <v>#NAME?</v>
      </c>
      <c r="AC1787" s="105" t="e">
        <f t="shared" ca="1" si="1877"/>
        <v>#NAME?</v>
      </c>
      <c r="AD1787" s="107">
        <f t="shared" si="1822"/>
        <v>0</v>
      </c>
      <c r="AE1787" s="107" t="str">
        <f t="shared" si="1717"/>
        <v/>
      </c>
      <c r="AF1787" s="107">
        <f t="shared" si="1823"/>
        <v>0</v>
      </c>
      <c r="AG1787" s="107">
        <f t="shared" si="1824"/>
        <v>0</v>
      </c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</row>
    <row r="1788" spans="1:47" ht="24" customHeight="1" x14ac:dyDescent="0.3">
      <c r="A1788" s="46">
        <v>1786</v>
      </c>
      <c r="B1788" s="107"/>
      <c r="C1788" s="107"/>
      <c r="D1788" s="102" t="str">
        <f t="array" ref="D1788">IFERROR(
  LOOKUP(2, 1/((TRIM(IMS!$E$8:$E$4000)=TRIM(IMS!$E1788))*(IMS!$C$8:$C$4000&lt;IMS!$C1788)),
         IMS!$C$8:$C$4000),
"")</f>
        <v/>
      </c>
      <c r="E1788" s="107"/>
      <c r="F1788" s="107"/>
      <c r="G1788" s="104" t="str">
        <f t="shared" ca="1" si="1739"/>
        <v/>
      </c>
      <c r="H1788" s="124" t="str">
        <f t="shared" ca="1" si="1685"/>
        <v/>
      </c>
      <c r="I1788" s="128"/>
      <c r="J1788" s="105" t="e">
        <f t="shared" ca="1" si="1740"/>
        <v>#NAME?</v>
      </c>
      <c r="K1788" s="105"/>
      <c r="L1788" s="105"/>
      <c r="M1788" s="107"/>
      <c r="N1788" s="107"/>
      <c r="O1788" s="105"/>
      <c r="P1788" s="106"/>
      <c r="Q1788" s="137"/>
      <c r="R1788" s="137"/>
      <c r="S1788" s="107"/>
      <c r="T1788" s="106"/>
      <c r="U1788" s="106"/>
      <c r="V1788" s="107"/>
      <c r="W1788" s="107"/>
      <c r="X1788" s="107" t="str">
        <f t="shared" si="1714"/>
        <v/>
      </c>
      <c r="Y1788" s="105" t="e">
        <f t="shared" ref="Y1788:AC1788" ca="1" si="1878">TRIM(SUBSTITUTE(SUBSTITUTE(OFFSET($Q1788,0,COLUMN()-COLUMN($AL$1)),CHAR(160)," "),_xludf.UNICHAR(8239)," "))</f>
        <v>#NAME?</v>
      </c>
      <c r="Z1788" s="105" t="e">
        <f t="shared" ca="1" si="1878"/>
        <v>#NAME?</v>
      </c>
      <c r="AA1788" s="105" t="e">
        <f t="shared" ca="1" si="1878"/>
        <v>#NAME?</v>
      </c>
      <c r="AB1788" s="105" t="e">
        <f t="shared" ca="1" si="1878"/>
        <v>#NAME?</v>
      </c>
      <c r="AC1788" s="105" t="e">
        <f t="shared" ca="1" si="1878"/>
        <v>#NAME?</v>
      </c>
      <c r="AD1788" s="107">
        <f t="shared" si="1822"/>
        <v>0</v>
      </c>
      <c r="AE1788" s="107" t="str">
        <f t="shared" si="1717"/>
        <v/>
      </c>
      <c r="AF1788" s="107">
        <f t="shared" si="1823"/>
        <v>0</v>
      </c>
      <c r="AG1788" s="107">
        <f t="shared" si="1824"/>
        <v>0</v>
      </c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</row>
    <row r="1789" spans="1:47" ht="24" customHeight="1" x14ac:dyDescent="0.3">
      <c r="A1789" s="46">
        <v>1787</v>
      </c>
      <c r="B1789" s="107"/>
      <c r="C1789" s="107"/>
      <c r="D1789" s="102" t="str">
        <f t="array" ref="D1789">IFERROR(
  LOOKUP(2, 1/((TRIM(IMS!$E$8:$E$4000)=TRIM(IMS!$E1789))*(IMS!$C$8:$C$4000&lt;IMS!$C1789)),
         IMS!$C$8:$C$4000),
"")</f>
        <v/>
      </c>
      <c r="E1789" s="107"/>
      <c r="F1789" s="107"/>
      <c r="G1789" s="104" t="str">
        <f t="shared" ca="1" si="1739"/>
        <v/>
      </c>
      <c r="H1789" s="124" t="str">
        <f t="shared" ca="1" si="1685"/>
        <v/>
      </c>
      <c r="I1789" s="128"/>
      <c r="J1789" s="105" t="e">
        <f t="shared" ca="1" si="1740"/>
        <v>#NAME?</v>
      </c>
      <c r="K1789" s="105"/>
      <c r="L1789" s="105"/>
      <c r="M1789" s="107"/>
      <c r="N1789" s="107"/>
      <c r="O1789" s="105"/>
      <c r="P1789" s="106"/>
      <c r="Q1789" s="137"/>
      <c r="R1789" s="137"/>
      <c r="S1789" s="107"/>
      <c r="T1789" s="106"/>
      <c r="U1789" s="106"/>
      <c r="V1789" s="107"/>
      <c r="W1789" s="107"/>
      <c r="X1789" s="107" t="str">
        <f t="shared" si="1714"/>
        <v/>
      </c>
      <c r="Y1789" s="105" t="e">
        <f t="shared" ref="Y1789:AC1789" ca="1" si="1879">TRIM(SUBSTITUTE(SUBSTITUTE(OFFSET($Q1789,0,COLUMN()-COLUMN($AL$1)),CHAR(160)," "),_xludf.UNICHAR(8239)," "))</f>
        <v>#NAME?</v>
      </c>
      <c r="Z1789" s="105" t="e">
        <f t="shared" ca="1" si="1879"/>
        <v>#NAME?</v>
      </c>
      <c r="AA1789" s="105" t="e">
        <f t="shared" ca="1" si="1879"/>
        <v>#NAME?</v>
      </c>
      <c r="AB1789" s="105" t="e">
        <f t="shared" ca="1" si="1879"/>
        <v>#NAME?</v>
      </c>
      <c r="AC1789" s="105" t="e">
        <f t="shared" ca="1" si="1879"/>
        <v>#NAME?</v>
      </c>
      <c r="AD1789" s="107">
        <f t="shared" si="1822"/>
        <v>0</v>
      </c>
      <c r="AE1789" s="107" t="str">
        <f t="shared" si="1717"/>
        <v/>
      </c>
      <c r="AF1789" s="107">
        <f t="shared" si="1823"/>
        <v>0</v>
      </c>
      <c r="AG1789" s="107">
        <f t="shared" si="1824"/>
        <v>0</v>
      </c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</row>
    <row r="1790" spans="1:47" ht="24" customHeight="1" x14ac:dyDescent="0.3">
      <c r="A1790" s="46">
        <v>1788</v>
      </c>
      <c r="B1790" s="107"/>
      <c r="C1790" s="107"/>
      <c r="D1790" s="102" t="str">
        <f t="array" ref="D1790">IFERROR(
  LOOKUP(2, 1/((TRIM(IMS!$E$8:$E$4000)=TRIM(IMS!$E1790))*(IMS!$C$8:$C$4000&lt;IMS!$C1790)),
         IMS!$C$8:$C$4000),
"")</f>
        <v/>
      </c>
      <c r="E1790" s="107"/>
      <c r="F1790" s="107"/>
      <c r="G1790" s="104" t="str">
        <f t="shared" ca="1" si="1739"/>
        <v/>
      </c>
      <c r="H1790" s="124" t="str">
        <f t="shared" ca="1" si="1685"/>
        <v/>
      </c>
      <c r="I1790" s="128"/>
      <c r="J1790" s="105" t="e">
        <f t="shared" ca="1" si="1740"/>
        <v>#NAME?</v>
      </c>
      <c r="K1790" s="105"/>
      <c r="L1790" s="105"/>
      <c r="M1790" s="107"/>
      <c r="N1790" s="107"/>
      <c r="O1790" s="105"/>
      <c r="P1790" s="106"/>
      <c r="Q1790" s="137"/>
      <c r="R1790" s="137"/>
      <c r="S1790" s="107"/>
      <c r="T1790" s="106"/>
      <c r="U1790" s="106"/>
      <c r="V1790" s="107"/>
      <c r="W1790" s="107"/>
      <c r="X1790" s="107" t="str">
        <f t="shared" si="1714"/>
        <v/>
      </c>
      <c r="Y1790" s="105" t="e">
        <f t="shared" ref="Y1790:AC1790" ca="1" si="1880">TRIM(SUBSTITUTE(SUBSTITUTE(OFFSET($Q1790,0,COLUMN()-COLUMN($AL$1)),CHAR(160)," "),_xludf.UNICHAR(8239)," "))</f>
        <v>#NAME?</v>
      </c>
      <c r="Z1790" s="105" t="e">
        <f t="shared" ca="1" si="1880"/>
        <v>#NAME?</v>
      </c>
      <c r="AA1790" s="105" t="e">
        <f t="shared" ca="1" si="1880"/>
        <v>#NAME?</v>
      </c>
      <c r="AB1790" s="105" t="e">
        <f t="shared" ca="1" si="1880"/>
        <v>#NAME?</v>
      </c>
      <c r="AC1790" s="105" t="e">
        <f t="shared" ca="1" si="1880"/>
        <v>#NAME?</v>
      </c>
      <c r="AD1790" s="107">
        <f t="shared" si="1822"/>
        <v>0</v>
      </c>
      <c r="AE1790" s="107" t="str">
        <f t="shared" si="1717"/>
        <v/>
      </c>
      <c r="AF1790" s="107">
        <f t="shared" si="1823"/>
        <v>0</v>
      </c>
      <c r="AG1790" s="107">
        <f t="shared" si="1824"/>
        <v>0</v>
      </c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</row>
    <row r="1791" spans="1:47" ht="24" customHeight="1" x14ac:dyDescent="0.3">
      <c r="A1791" s="46">
        <v>1789</v>
      </c>
      <c r="B1791" s="107"/>
      <c r="C1791" s="107"/>
      <c r="D1791" s="102" t="str">
        <f t="array" ref="D1791">IFERROR(
  LOOKUP(2, 1/((TRIM(IMS!$E$8:$E$4000)=TRIM(IMS!$E1791))*(IMS!$C$8:$C$4000&lt;IMS!$C1791)),
         IMS!$C$8:$C$4000),
"")</f>
        <v/>
      </c>
      <c r="E1791" s="107"/>
      <c r="F1791" s="107"/>
      <c r="G1791" s="104" t="str">
        <f t="shared" ca="1" si="1739"/>
        <v/>
      </c>
      <c r="H1791" s="124" t="str">
        <f t="shared" ca="1" si="1685"/>
        <v/>
      </c>
      <c r="I1791" s="128"/>
      <c r="J1791" s="105" t="e">
        <f t="shared" ca="1" si="1740"/>
        <v>#NAME?</v>
      </c>
      <c r="K1791" s="105"/>
      <c r="L1791" s="105"/>
      <c r="M1791" s="107"/>
      <c r="N1791" s="107"/>
      <c r="O1791" s="105"/>
      <c r="P1791" s="106"/>
      <c r="Q1791" s="137"/>
      <c r="R1791" s="137"/>
      <c r="S1791" s="107"/>
      <c r="T1791" s="106"/>
      <c r="U1791" s="106"/>
      <c r="V1791" s="107"/>
      <c r="W1791" s="107"/>
      <c r="X1791" s="107" t="str">
        <f t="shared" si="1714"/>
        <v/>
      </c>
      <c r="Y1791" s="105" t="e">
        <f t="shared" ref="Y1791:AC1791" ca="1" si="1881">TRIM(SUBSTITUTE(SUBSTITUTE(OFFSET($Q1791,0,COLUMN()-COLUMN($AL$1)),CHAR(160)," "),_xludf.UNICHAR(8239)," "))</f>
        <v>#NAME?</v>
      </c>
      <c r="Z1791" s="105" t="e">
        <f t="shared" ca="1" si="1881"/>
        <v>#NAME?</v>
      </c>
      <c r="AA1791" s="105" t="e">
        <f t="shared" ca="1" si="1881"/>
        <v>#NAME?</v>
      </c>
      <c r="AB1791" s="105" t="e">
        <f t="shared" ca="1" si="1881"/>
        <v>#NAME?</v>
      </c>
      <c r="AC1791" s="105" t="e">
        <f t="shared" ca="1" si="1881"/>
        <v>#NAME?</v>
      </c>
      <c r="AD1791" s="107">
        <f t="shared" si="1822"/>
        <v>0</v>
      </c>
      <c r="AE1791" s="107" t="str">
        <f t="shared" si="1717"/>
        <v/>
      </c>
      <c r="AF1791" s="107">
        <f t="shared" si="1823"/>
        <v>0</v>
      </c>
      <c r="AG1791" s="107">
        <f t="shared" si="1824"/>
        <v>0</v>
      </c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</row>
    <row r="1792" spans="1:47" ht="24" customHeight="1" x14ac:dyDescent="0.3">
      <c r="A1792" s="46">
        <v>1790</v>
      </c>
      <c r="B1792" s="107"/>
      <c r="C1792" s="107"/>
      <c r="D1792" s="102" t="str">
        <f t="array" ref="D1792">IFERROR(
  LOOKUP(2, 1/((TRIM(IMS!$E$8:$E$4000)=TRIM(IMS!$E1792))*(IMS!$C$8:$C$4000&lt;IMS!$C1792)),
         IMS!$C$8:$C$4000),
"")</f>
        <v/>
      </c>
      <c r="E1792" s="107"/>
      <c r="F1792" s="107"/>
      <c r="G1792" s="104" t="str">
        <f t="shared" ca="1" si="1739"/>
        <v/>
      </c>
      <c r="H1792" s="124" t="str">
        <f t="shared" ca="1" si="1685"/>
        <v/>
      </c>
      <c r="I1792" s="128"/>
      <c r="J1792" s="105" t="e">
        <f t="shared" ca="1" si="1740"/>
        <v>#NAME?</v>
      </c>
      <c r="K1792" s="105"/>
      <c r="L1792" s="105"/>
      <c r="M1792" s="107"/>
      <c r="N1792" s="107"/>
      <c r="O1792" s="105"/>
      <c r="P1792" s="106"/>
      <c r="Q1792" s="137"/>
      <c r="R1792" s="137"/>
      <c r="S1792" s="107"/>
      <c r="T1792" s="106"/>
      <c r="U1792" s="106"/>
      <c r="V1792" s="107"/>
      <c r="W1792" s="107"/>
      <c r="X1792" s="107" t="str">
        <f t="shared" si="1714"/>
        <v/>
      </c>
      <c r="Y1792" s="105" t="e">
        <f t="shared" ref="Y1792:AC1792" ca="1" si="1882">TRIM(SUBSTITUTE(SUBSTITUTE(OFFSET($Q1792,0,COLUMN()-COLUMN($AL$1)),CHAR(160)," "),_xludf.UNICHAR(8239)," "))</f>
        <v>#NAME?</v>
      </c>
      <c r="Z1792" s="105" t="e">
        <f t="shared" ca="1" si="1882"/>
        <v>#NAME?</v>
      </c>
      <c r="AA1792" s="105" t="e">
        <f t="shared" ca="1" si="1882"/>
        <v>#NAME?</v>
      </c>
      <c r="AB1792" s="105" t="e">
        <f t="shared" ca="1" si="1882"/>
        <v>#NAME?</v>
      </c>
      <c r="AC1792" s="105" t="e">
        <f t="shared" ca="1" si="1882"/>
        <v>#NAME?</v>
      </c>
      <c r="AD1792" s="107">
        <f t="shared" si="1822"/>
        <v>0</v>
      </c>
      <c r="AE1792" s="107" t="str">
        <f t="shared" si="1717"/>
        <v/>
      </c>
      <c r="AF1792" s="107">
        <f t="shared" si="1823"/>
        <v>0</v>
      </c>
      <c r="AG1792" s="107">
        <f t="shared" si="1824"/>
        <v>0</v>
      </c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</row>
    <row r="1793" spans="1:47" ht="24" customHeight="1" x14ac:dyDescent="0.3">
      <c r="A1793" s="46">
        <v>1791</v>
      </c>
      <c r="B1793" s="107"/>
      <c r="C1793" s="107"/>
      <c r="D1793" s="102" t="str">
        <f t="array" ref="D1793">IFERROR(
  LOOKUP(2, 1/((TRIM(IMS!$E$8:$E$4000)=TRIM(IMS!$E1793))*(IMS!$C$8:$C$4000&lt;IMS!$C1793)),
         IMS!$C$8:$C$4000),
"")</f>
        <v/>
      </c>
      <c r="E1793" s="107"/>
      <c r="F1793" s="107"/>
      <c r="G1793" s="104" t="str">
        <f t="shared" ca="1" si="1739"/>
        <v/>
      </c>
      <c r="H1793" s="124" t="str">
        <f t="shared" ca="1" si="1685"/>
        <v/>
      </c>
      <c r="I1793" s="128"/>
      <c r="J1793" s="105" t="e">
        <f t="shared" ca="1" si="1740"/>
        <v>#NAME?</v>
      </c>
      <c r="K1793" s="105"/>
      <c r="L1793" s="105"/>
      <c r="M1793" s="107"/>
      <c r="N1793" s="107"/>
      <c r="O1793" s="105"/>
      <c r="P1793" s="106"/>
      <c r="Q1793" s="137"/>
      <c r="R1793" s="137"/>
      <c r="S1793" s="107"/>
      <c r="T1793" s="106"/>
      <c r="U1793" s="106"/>
      <c r="V1793" s="107"/>
      <c r="W1793" s="107"/>
      <c r="X1793" s="107" t="str">
        <f t="shared" si="1714"/>
        <v/>
      </c>
      <c r="Y1793" s="105" t="e">
        <f t="shared" ref="Y1793:AC1793" ca="1" si="1883">TRIM(SUBSTITUTE(SUBSTITUTE(OFFSET($Q1793,0,COLUMN()-COLUMN($AL$1)),CHAR(160)," "),_xludf.UNICHAR(8239)," "))</f>
        <v>#NAME?</v>
      </c>
      <c r="Z1793" s="105" t="e">
        <f t="shared" ca="1" si="1883"/>
        <v>#NAME?</v>
      </c>
      <c r="AA1793" s="105" t="e">
        <f t="shared" ca="1" si="1883"/>
        <v>#NAME?</v>
      </c>
      <c r="AB1793" s="105" t="e">
        <f t="shared" ca="1" si="1883"/>
        <v>#NAME?</v>
      </c>
      <c r="AC1793" s="105" t="e">
        <f t="shared" ca="1" si="1883"/>
        <v>#NAME?</v>
      </c>
      <c r="AD1793" s="107">
        <f t="shared" si="1822"/>
        <v>0</v>
      </c>
      <c r="AE1793" s="107" t="str">
        <f t="shared" si="1717"/>
        <v/>
      </c>
      <c r="AF1793" s="107">
        <f t="shared" si="1823"/>
        <v>0</v>
      </c>
      <c r="AG1793" s="107">
        <f t="shared" si="1824"/>
        <v>0</v>
      </c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</row>
    <row r="1794" spans="1:47" ht="24" customHeight="1" x14ac:dyDescent="0.3">
      <c r="A1794" s="46">
        <v>1792</v>
      </c>
      <c r="B1794" s="107"/>
      <c r="C1794" s="107"/>
      <c r="D1794" s="102" t="str">
        <f t="array" ref="D1794">IFERROR(
  LOOKUP(2, 1/((TRIM(IMS!$E$8:$E$4000)=TRIM(IMS!$E1794))*(IMS!$C$8:$C$4000&lt;IMS!$C1794)),
         IMS!$C$8:$C$4000),
"")</f>
        <v/>
      </c>
      <c r="E1794" s="107"/>
      <c r="F1794" s="107"/>
      <c r="G1794" s="104" t="str">
        <f t="shared" ca="1" si="1739"/>
        <v/>
      </c>
      <c r="H1794" s="124" t="str">
        <f t="shared" ca="1" si="1685"/>
        <v/>
      </c>
      <c r="I1794" s="128"/>
      <c r="J1794" s="105" t="e">
        <f t="shared" ca="1" si="1740"/>
        <v>#NAME?</v>
      </c>
      <c r="K1794" s="105"/>
      <c r="L1794" s="105"/>
      <c r="M1794" s="107"/>
      <c r="N1794" s="107"/>
      <c r="O1794" s="105"/>
      <c r="P1794" s="106"/>
      <c r="Q1794" s="137"/>
      <c r="R1794" s="137"/>
      <c r="S1794" s="107"/>
      <c r="T1794" s="106"/>
      <c r="U1794" s="106"/>
      <c r="V1794" s="107"/>
      <c r="W1794" s="107"/>
      <c r="X1794" s="107" t="str">
        <f t="shared" si="1714"/>
        <v/>
      </c>
      <c r="Y1794" s="105" t="e">
        <f t="shared" ref="Y1794:AC1794" ca="1" si="1884">TRIM(SUBSTITUTE(SUBSTITUTE(OFFSET($Q1794,0,COLUMN()-COLUMN($AL$1)),CHAR(160)," "),_xludf.UNICHAR(8239)," "))</f>
        <v>#NAME?</v>
      </c>
      <c r="Z1794" s="105" t="e">
        <f t="shared" ca="1" si="1884"/>
        <v>#NAME?</v>
      </c>
      <c r="AA1794" s="105" t="e">
        <f t="shared" ca="1" si="1884"/>
        <v>#NAME?</v>
      </c>
      <c r="AB1794" s="105" t="e">
        <f t="shared" ca="1" si="1884"/>
        <v>#NAME?</v>
      </c>
      <c r="AC1794" s="105" t="e">
        <f t="shared" ca="1" si="1884"/>
        <v>#NAME?</v>
      </c>
      <c r="AD1794" s="107">
        <f t="shared" si="1822"/>
        <v>0</v>
      </c>
      <c r="AE1794" s="107" t="str">
        <f t="shared" si="1717"/>
        <v/>
      </c>
      <c r="AF1794" s="107">
        <f t="shared" si="1823"/>
        <v>0</v>
      </c>
      <c r="AG1794" s="107">
        <f t="shared" si="1824"/>
        <v>0</v>
      </c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</row>
    <row r="1795" spans="1:47" ht="24" customHeight="1" x14ac:dyDescent="0.3">
      <c r="A1795" s="46">
        <v>1793</v>
      </c>
      <c r="B1795" s="107"/>
      <c r="C1795" s="107"/>
      <c r="D1795" s="102" t="str">
        <f t="array" ref="D1795">IFERROR(
  LOOKUP(2, 1/((TRIM(IMS!$E$8:$E$4000)=TRIM(IMS!$E1795))*(IMS!$C$8:$C$4000&lt;IMS!$C1795)),
         IMS!$C$8:$C$4000),
"")</f>
        <v/>
      </c>
      <c r="E1795" s="107"/>
      <c r="F1795" s="107"/>
      <c r="G1795" s="104" t="str">
        <f t="shared" ca="1" si="1739"/>
        <v/>
      </c>
      <c r="H1795" s="124" t="str">
        <f t="shared" ca="1" si="1685"/>
        <v/>
      </c>
      <c r="I1795" s="128"/>
      <c r="J1795" s="105" t="e">
        <f t="shared" ca="1" si="1740"/>
        <v>#NAME?</v>
      </c>
      <c r="K1795" s="105"/>
      <c r="L1795" s="105"/>
      <c r="M1795" s="107"/>
      <c r="N1795" s="107"/>
      <c r="O1795" s="105"/>
      <c r="P1795" s="106"/>
      <c r="Q1795" s="137"/>
      <c r="R1795" s="137"/>
      <c r="S1795" s="107"/>
      <c r="T1795" s="106"/>
      <c r="U1795" s="106"/>
      <c r="V1795" s="107"/>
      <c r="W1795" s="107"/>
      <c r="X1795" s="107" t="str">
        <f t="shared" si="1714"/>
        <v/>
      </c>
      <c r="Y1795" s="105" t="e">
        <f t="shared" ref="Y1795:AC1795" ca="1" si="1885">TRIM(SUBSTITUTE(SUBSTITUTE(OFFSET($Q1795,0,COLUMN()-COLUMN($AL$1)),CHAR(160)," "),_xludf.UNICHAR(8239)," "))</f>
        <v>#NAME?</v>
      </c>
      <c r="Z1795" s="105" t="e">
        <f t="shared" ca="1" si="1885"/>
        <v>#NAME?</v>
      </c>
      <c r="AA1795" s="105" t="e">
        <f t="shared" ca="1" si="1885"/>
        <v>#NAME?</v>
      </c>
      <c r="AB1795" s="105" t="e">
        <f t="shared" ca="1" si="1885"/>
        <v>#NAME?</v>
      </c>
      <c r="AC1795" s="105" t="e">
        <f t="shared" ca="1" si="1885"/>
        <v>#NAME?</v>
      </c>
      <c r="AD1795" s="107">
        <f t="shared" si="1822"/>
        <v>0</v>
      </c>
      <c r="AE1795" s="107" t="str">
        <f t="shared" si="1717"/>
        <v/>
      </c>
      <c r="AF1795" s="107">
        <f t="shared" si="1823"/>
        <v>0</v>
      </c>
      <c r="AG1795" s="107">
        <f t="shared" si="1824"/>
        <v>0</v>
      </c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</row>
    <row r="1796" spans="1:47" ht="24" customHeight="1" x14ac:dyDescent="0.3">
      <c r="A1796" s="46">
        <v>1794</v>
      </c>
      <c r="B1796" s="107"/>
      <c r="C1796" s="107"/>
      <c r="D1796" s="102" t="str">
        <f t="array" ref="D1796">IFERROR(
  LOOKUP(2, 1/((TRIM(IMS!$E$8:$E$4000)=TRIM(IMS!$E1796))*(IMS!$C$8:$C$4000&lt;IMS!$C1796)),
         IMS!$C$8:$C$4000),
"")</f>
        <v/>
      </c>
      <c r="E1796" s="107"/>
      <c r="F1796" s="107"/>
      <c r="G1796" s="104" t="str">
        <f t="shared" ca="1" si="1739"/>
        <v/>
      </c>
      <c r="H1796" s="124" t="str">
        <f t="shared" ca="1" si="1685"/>
        <v/>
      </c>
      <c r="I1796" s="128"/>
      <c r="J1796" s="105" t="e">
        <f t="shared" ca="1" si="1740"/>
        <v>#NAME?</v>
      </c>
      <c r="K1796" s="105"/>
      <c r="L1796" s="105"/>
      <c r="M1796" s="107"/>
      <c r="N1796" s="107"/>
      <c r="O1796" s="105"/>
      <c r="P1796" s="106"/>
      <c r="Q1796" s="137"/>
      <c r="R1796" s="137"/>
      <c r="S1796" s="107"/>
      <c r="T1796" s="106"/>
      <c r="U1796" s="106"/>
      <c r="V1796" s="107"/>
      <c r="W1796" s="107"/>
      <c r="X1796" s="107" t="str">
        <f t="shared" si="1714"/>
        <v/>
      </c>
      <c r="Y1796" s="105" t="e">
        <f t="shared" ref="Y1796:AC1796" ca="1" si="1886">TRIM(SUBSTITUTE(SUBSTITUTE(OFFSET($Q1796,0,COLUMN()-COLUMN($AL$1)),CHAR(160)," "),_xludf.UNICHAR(8239)," "))</f>
        <v>#NAME?</v>
      </c>
      <c r="Z1796" s="105" t="e">
        <f t="shared" ca="1" si="1886"/>
        <v>#NAME?</v>
      </c>
      <c r="AA1796" s="105" t="e">
        <f t="shared" ca="1" si="1886"/>
        <v>#NAME?</v>
      </c>
      <c r="AB1796" s="105" t="e">
        <f t="shared" ca="1" si="1886"/>
        <v>#NAME?</v>
      </c>
      <c r="AC1796" s="105" t="e">
        <f t="shared" ca="1" si="1886"/>
        <v>#NAME?</v>
      </c>
      <c r="AD1796" s="107">
        <f t="shared" si="1822"/>
        <v>0</v>
      </c>
      <c r="AE1796" s="107" t="str">
        <f t="shared" si="1717"/>
        <v/>
      </c>
      <c r="AF1796" s="107">
        <f t="shared" si="1823"/>
        <v>0</v>
      </c>
      <c r="AG1796" s="107">
        <f t="shared" si="1824"/>
        <v>0</v>
      </c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</row>
    <row r="1797" spans="1:47" ht="24" customHeight="1" x14ac:dyDescent="0.3">
      <c r="A1797" s="46">
        <v>1795</v>
      </c>
      <c r="B1797" s="107"/>
      <c r="C1797" s="107"/>
      <c r="D1797" s="102" t="str">
        <f t="array" ref="D1797">IFERROR(
  LOOKUP(2, 1/((TRIM(IMS!$E$8:$E$4000)=TRIM(IMS!$E1797))*(IMS!$C$8:$C$4000&lt;IMS!$C1797)),
         IMS!$C$8:$C$4000),
"")</f>
        <v/>
      </c>
      <c r="E1797" s="107"/>
      <c r="F1797" s="107"/>
      <c r="G1797" s="104" t="str">
        <f t="shared" ca="1" si="1739"/>
        <v/>
      </c>
      <c r="H1797" s="124" t="str">
        <f t="shared" ca="1" si="1685"/>
        <v/>
      </c>
      <c r="I1797" s="128"/>
      <c r="J1797" s="105" t="e">
        <f t="shared" ca="1" si="1740"/>
        <v>#NAME?</v>
      </c>
      <c r="K1797" s="105"/>
      <c r="L1797" s="105"/>
      <c r="M1797" s="107"/>
      <c r="N1797" s="107"/>
      <c r="O1797" s="105"/>
      <c r="P1797" s="106"/>
      <c r="Q1797" s="137"/>
      <c r="R1797" s="137"/>
      <c r="S1797" s="107"/>
      <c r="T1797" s="106"/>
      <c r="U1797" s="106"/>
      <c r="V1797" s="107"/>
      <c r="W1797" s="107"/>
      <c r="X1797" s="107" t="str">
        <f t="shared" si="1714"/>
        <v/>
      </c>
      <c r="Y1797" s="105" t="e">
        <f t="shared" ref="Y1797:AC1797" ca="1" si="1887">TRIM(SUBSTITUTE(SUBSTITUTE(OFFSET($Q1797,0,COLUMN()-COLUMN($AL$1)),CHAR(160)," "),_xludf.UNICHAR(8239)," "))</f>
        <v>#NAME?</v>
      </c>
      <c r="Z1797" s="105" t="e">
        <f t="shared" ca="1" si="1887"/>
        <v>#NAME?</v>
      </c>
      <c r="AA1797" s="105" t="e">
        <f t="shared" ca="1" si="1887"/>
        <v>#NAME?</v>
      </c>
      <c r="AB1797" s="105" t="e">
        <f t="shared" ca="1" si="1887"/>
        <v>#NAME?</v>
      </c>
      <c r="AC1797" s="105" t="e">
        <f t="shared" ca="1" si="1887"/>
        <v>#NAME?</v>
      </c>
      <c r="AD1797" s="107">
        <f t="shared" si="1822"/>
        <v>0</v>
      </c>
      <c r="AE1797" s="107" t="str">
        <f t="shared" si="1717"/>
        <v/>
      </c>
      <c r="AF1797" s="107">
        <f t="shared" si="1823"/>
        <v>0</v>
      </c>
      <c r="AG1797" s="107">
        <f t="shared" si="1824"/>
        <v>0</v>
      </c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</row>
    <row r="1798" spans="1:47" ht="24" customHeight="1" x14ac:dyDescent="0.3">
      <c r="A1798" s="46">
        <v>1796</v>
      </c>
      <c r="B1798" s="107"/>
      <c r="C1798" s="107"/>
      <c r="D1798" s="102" t="str">
        <f t="array" ref="D1798">IFERROR(
  LOOKUP(2, 1/((TRIM(IMS!$E$8:$E$4000)=TRIM(IMS!$E1798))*(IMS!$C$8:$C$4000&lt;IMS!$C1798)),
         IMS!$C$8:$C$4000),
"")</f>
        <v/>
      </c>
      <c r="E1798" s="107"/>
      <c r="F1798" s="107"/>
      <c r="G1798" s="104" t="str">
        <f t="shared" ca="1" si="1739"/>
        <v/>
      </c>
      <c r="H1798" s="124" t="str">
        <f t="shared" ca="1" si="1685"/>
        <v/>
      </c>
      <c r="I1798" s="128"/>
      <c r="J1798" s="105" t="e">
        <f t="shared" ca="1" si="1740"/>
        <v>#NAME?</v>
      </c>
      <c r="K1798" s="105"/>
      <c r="L1798" s="105"/>
      <c r="M1798" s="107"/>
      <c r="N1798" s="107"/>
      <c r="O1798" s="105"/>
      <c r="P1798" s="106"/>
      <c r="Q1798" s="137"/>
      <c r="R1798" s="137"/>
      <c r="S1798" s="107"/>
      <c r="T1798" s="106"/>
      <c r="U1798" s="106"/>
      <c r="V1798" s="107"/>
      <c r="W1798" s="107"/>
      <c r="X1798" s="107" t="str">
        <f t="shared" si="1714"/>
        <v/>
      </c>
      <c r="Y1798" s="105" t="e">
        <f t="shared" ref="Y1798:AC1798" ca="1" si="1888">TRIM(SUBSTITUTE(SUBSTITUTE(OFFSET($Q1798,0,COLUMN()-COLUMN($AL$1)),CHAR(160)," "),_xludf.UNICHAR(8239)," "))</f>
        <v>#NAME?</v>
      </c>
      <c r="Z1798" s="105" t="e">
        <f t="shared" ca="1" si="1888"/>
        <v>#NAME?</v>
      </c>
      <c r="AA1798" s="105" t="e">
        <f t="shared" ca="1" si="1888"/>
        <v>#NAME?</v>
      </c>
      <c r="AB1798" s="105" t="e">
        <f t="shared" ca="1" si="1888"/>
        <v>#NAME?</v>
      </c>
      <c r="AC1798" s="105" t="e">
        <f t="shared" ca="1" si="1888"/>
        <v>#NAME?</v>
      </c>
      <c r="AD1798" s="107">
        <f t="shared" si="1822"/>
        <v>0</v>
      </c>
      <c r="AE1798" s="107" t="str">
        <f t="shared" si="1717"/>
        <v/>
      </c>
      <c r="AF1798" s="107">
        <f t="shared" si="1823"/>
        <v>0</v>
      </c>
      <c r="AG1798" s="107">
        <f t="shared" si="1824"/>
        <v>0</v>
      </c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</row>
    <row r="1799" spans="1:47" ht="24" customHeight="1" x14ac:dyDescent="0.3">
      <c r="A1799" s="46">
        <v>1797</v>
      </c>
      <c r="B1799" s="107"/>
      <c r="C1799" s="107"/>
      <c r="D1799" s="102" t="str">
        <f t="array" ref="D1799">IFERROR(
  LOOKUP(2, 1/((TRIM(IMS!$E$8:$E$4000)=TRIM(IMS!$E1799))*(IMS!$C$8:$C$4000&lt;IMS!$C1799)),
         IMS!$C$8:$C$4000),
"")</f>
        <v/>
      </c>
      <c r="E1799" s="107"/>
      <c r="F1799" s="107"/>
      <c r="G1799" s="104" t="str">
        <f t="shared" ca="1" si="1739"/>
        <v/>
      </c>
      <c r="H1799" s="124" t="str">
        <f t="shared" ca="1" si="1685"/>
        <v/>
      </c>
      <c r="I1799" s="128"/>
      <c r="J1799" s="105" t="e">
        <f t="shared" ca="1" si="1740"/>
        <v>#NAME?</v>
      </c>
      <c r="K1799" s="105"/>
      <c r="L1799" s="105"/>
      <c r="M1799" s="107"/>
      <c r="N1799" s="107"/>
      <c r="O1799" s="105"/>
      <c r="P1799" s="106"/>
      <c r="Q1799" s="137"/>
      <c r="R1799" s="137"/>
      <c r="S1799" s="107"/>
      <c r="T1799" s="106"/>
      <c r="U1799" s="106"/>
      <c r="V1799" s="107"/>
      <c r="W1799" s="107"/>
      <c r="X1799" s="107" t="str">
        <f t="shared" si="1714"/>
        <v/>
      </c>
      <c r="Y1799" s="105" t="e">
        <f t="shared" ref="Y1799:AC1799" ca="1" si="1889">TRIM(SUBSTITUTE(SUBSTITUTE(OFFSET($Q1799,0,COLUMN()-COLUMN($AL$1)),CHAR(160)," "),_xludf.UNICHAR(8239)," "))</f>
        <v>#NAME?</v>
      </c>
      <c r="Z1799" s="105" t="e">
        <f t="shared" ca="1" si="1889"/>
        <v>#NAME?</v>
      </c>
      <c r="AA1799" s="105" t="e">
        <f t="shared" ca="1" si="1889"/>
        <v>#NAME?</v>
      </c>
      <c r="AB1799" s="105" t="e">
        <f t="shared" ca="1" si="1889"/>
        <v>#NAME?</v>
      </c>
      <c r="AC1799" s="105" t="e">
        <f t="shared" ca="1" si="1889"/>
        <v>#NAME?</v>
      </c>
      <c r="AD1799" s="107">
        <f t="shared" si="1822"/>
        <v>0</v>
      </c>
      <c r="AE1799" s="107" t="str">
        <f t="shared" si="1717"/>
        <v/>
      </c>
      <c r="AF1799" s="107">
        <f t="shared" si="1823"/>
        <v>0</v>
      </c>
      <c r="AG1799" s="107">
        <f t="shared" si="1824"/>
        <v>0</v>
      </c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</row>
    <row r="1800" spans="1:47" ht="24" customHeight="1" x14ac:dyDescent="0.3">
      <c r="A1800" s="46">
        <v>1798</v>
      </c>
      <c r="B1800" s="107"/>
      <c r="C1800" s="107"/>
      <c r="D1800" s="102" t="str">
        <f t="array" ref="D1800">IFERROR(
  LOOKUP(2, 1/((TRIM(IMS!$E$8:$E$4000)=TRIM(IMS!$E1800))*(IMS!$C$8:$C$4000&lt;IMS!$C1800)),
         IMS!$C$8:$C$4000),
"")</f>
        <v/>
      </c>
      <c r="E1800" s="107"/>
      <c r="F1800" s="107"/>
      <c r="G1800" s="104" t="str">
        <f t="shared" ca="1" si="1739"/>
        <v/>
      </c>
      <c r="H1800" s="124" t="str">
        <f t="shared" ca="1" si="1685"/>
        <v/>
      </c>
      <c r="I1800" s="128"/>
      <c r="J1800" s="105" t="e">
        <f t="shared" ca="1" si="1740"/>
        <v>#NAME?</v>
      </c>
      <c r="K1800" s="105"/>
      <c r="L1800" s="105"/>
      <c r="M1800" s="107"/>
      <c r="N1800" s="107"/>
      <c r="O1800" s="105"/>
      <c r="P1800" s="106"/>
      <c r="Q1800" s="137"/>
      <c r="R1800" s="137"/>
      <c r="S1800" s="107"/>
      <c r="T1800" s="106"/>
      <c r="U1800" s="106"/>
      <c r="V1800" s="107"/>
      <c r="W1800" s="107"/>
      <c r="X1800" s="107" t="str">
        <f t="shared" si="1714"/>
        <v/>
      </c>
      <c r="Y1800" s="105" t="e">
        <f t="shared" ref="Y1800:AC1800" ca="1" si="1890">TRIM(SUBSTITUTE(SUBSTITUTE(OFFSET($Q1800,0,COLUMN()-COLUMN($AL$1)),CHAR(160)," "),_xludf.UNICHAR(8239)," "))</f>
        <v>#NAME?</v>
      </c>
      <c r="Z1800" s="105" t="e">
        <f t="shared" ca="1" si="1890"/>
        <v>#NAME?</v>
      </c>
      <c r="AA1800" s="105" t="e">
        <f t="shared" ca="1" si="1890"/>
        <v>#NAME?</v>
      </c>
      <c r="AB1800" s="105" t="e">
        <f t="shared" ca="1" si="1890"/>
        <v>#NAME?</v>
      </c>
      <c r="AC1800" s="105" t="e">
        <f t="shared" ca="1" si="1890"/>
        <v>#NAME?</v>
      </c>
      <c r="AD1800" s="107">
        <f t="shared" si="1822"/>
        <v>0</v>
      </c>
      <c r="AE1800" s="107" t="str">
        <f t="shared" si="1717"/>
        <v/>
      </c>
      <c r="AF1800" s="107">
        <f t="shared" si="1823"/>
        <v>0</v>
      </c>
      <c r="AG1800" s="107">
        <f t="shared" si="1824"/>
        <v>0</v>
      </c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</row>
    <row r="1801" spans="1:47" ht="24" customHeight="1" x14ac:dyDescent="0.3">
      <c r="A1801" s="46">
        <v>1799</v>
      </c>
      <c r="B1801" s="107"/>
      <c r="C1801" s="107"/>
      <c r="D1801" s="102" t="str">
        <f t="array" ref="D1801">IFERROR(
  LOOKUP(2, 1/((TRIM(IMS!$E$8:$E$4000)=TRIM(IMS!$E1801))*(IMS!$C$8:$C$4000&lt;IMS!$C1801)),
         IMS!$C$8:$C$4000),
"")</f>
        <v/>
      </c>
      <c r="E1801" s="107"/>
      <c r="F1801" s="107"/>
      <c r="G1801" s="104" t="str">
        <f t="shared" ca="1" si="1739"/>
        <v/>
      </c>
      <c r="H1801" s="124" t="str">
        <f t="shared" ca="1" si="1685"/>
        <v/>
      </c>
      <c r="I1801" s="128"/>
      <c r="J1801" s="105" t="e">
        <f t="shared" ca="1" si="1740"/>
        <v>#NAME?</v>
      </c>
      <c r="K1801" s="105"/>
      <c r="L1801" s="105"/>
      <c r="M1801" s="107"/>
      <c r="N1801" s="107"/>
      <c r="O1801" s="105"/>
      <c r="P1801" s="106"/>
      <c r="Q1801" s="137"/>
      <c r="R1801" s="137"/>
      <c r="S1801" s="107"/>
      <c r="T1801" s="106"/>
      <c r="U1801" s="106"/>
      <c r="V1801" s="107"/>
      <c r="W1801" s="107"/>
      <c r="X1801" s="107" t="str">
        <f t="shared" si="1714"/>
        <v/>
      </c>
      <c r="Y1801" s="105" t="e">
        <f t="shared" ref="Y1801:AC1801" ca="1" si="1891">TRIM(SUBSTITUTE(SUBSTITUTE(OFFSET($Q1801,0,COLUMN()-COLUMN($AL$1)),CHAR(160)," "),_xludf.UNICHAR(8239)," "))</f>
        <v>#NAME?</v>
      </c>
      <c r="Z1801" s="105" t="e">
        <f t="shared" ca="1" si="1891"/>
        <v>#NAME?</v>
      </c>
      <c r="AA1801" s="105" t="e">
        <f t="shared" ca="1" si="1891"/>
        <v>#NAME?</v>
      </c>
      <c r="AB1801" s="105" t="e">
        <f t="shared" ca="1" si="1891"/>
        <v>#NAME?</v>
      </c>
      <c r="AC1801" s="105" t="e">
        <f t="shared" ca="1" si="1891"/>
        <v>#NAME?</v>
      </c>
      <c r="AD1801" s="107">
        <f t="shared" si="1822"/>
        <v>0</v>
      </c>
      <c r="AE1801" s="107" t="str">
        <f t="shared" si="1717"/>
        <v/>
      </c>
      <c r="AF1801" s="107">
        <f t="shared" si="1823"/>
        <v>0</v>
      </c>
      <c r="AG1801" s="107">
        <f t="shared" si="1824"/>
        <v>0</v>
      </c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</row>
    <row r="1802" spans="1:47" ht="24" customHeight="1" x14ac:dyDescent="0.3">
      <c r="A1802" s="46">
        <v>1800</v>
      </c>
      <c r="B1802" s="107"/>
      <c r="C1802" s="107"/>
      <c r="D1802" s="102" t="str">
        <f t="array" ref="D1802">IFERROR(
  LOOKUP(2, 1/((TRIM(IMS!$E$8:$E$4000)=TRIM(IMS!$E1802))*(IMS!$C$8:$C$4000&lt;IMS!$C1802)),
         IMS!$C$8:$C$4000),
"")</f>
        <v/>
      </c>
      <c r="E1802" s="107"/>
      <c r="F1802" s="107"/>
      <c r="G1802" s="104" t="str">
        <f t="shared" ca="1" si="1739"/>
        <v/>
      </c>
      <c r="H1802" s="124" t="str">
        <f t="shared" ca="1" si="1685"/>
        <v/>
      </c>
      <c r="I1802" s="128"/>
      <c r="J1802" s="105" t="e">
        <f t="shared" ca="1" si="1740"/>
        <v>#NAME?</v>
      </c>
      <c r="K1802" s="105"/>
      <c r="L1802" s="105"/>
      <c r="M1802" s="107"/>
      <c r="N1802" s="107"/>
      <c r="O1802" s="105"/>
      <c r="P1802" s="106"/>
      <c r="Q1802" s="137"/>
      <c r="R1802" s="137"/>
      <c r="S1802" s="107"/>
      <c r="T1802" s="106"/>
      <c r="U1802" s="106"/>
      <c r="V1802" s="107"/>
      <c r="W1802" s="107"/>
      <c r="X1802" s="107" t="str">
        <f t="shared" si="1714"/>
        <v/>
      </c>
      <c r="Y1802" s="105" t="e">
        <f t="shared" ref="Y1802:AC1802" ca="1" si="1892">TRIM(SUBSTITUTE(SUBSTITUTE(OFFSET($Q1802,0,COLUMN()-COLUMN($AL$1)),CHAR(160)," "),_xludf.UNICHAR(8239)," "))</f>
        <v>#NAME?</v>
      </c>
      <c r="Z1802" s="105" t="e">
        <f t="shared" ca="1" si="1892"/>
        <v>#NAME?</v>
      </c>
      <c r="AA1802" s="105" t="e">
        <f t="shared" ca="1" si="1892"/>
        <v>#NAME?</v>
      </c>
      <c r="AB1802" s="105" t="e">
        <f t="shared" ca="1" si="1892"/>
        <v>#NAME?</v>
      </c>
      <c r="AC1802" s="105" t="e">
        <f t="shared" ca="1" si="1892"/>
        <v>#NAME?</v>
      </c>
      <c r="AD1802" s="107">
        <f t="shared" si="1822"/>
        <v>0</v>
      </c>
      <c r="AE1802" s="107" t="str">
        <f t="shared" si="1717"/>
        <v/>
      </c>
      <c r="AF1802" s="107">
        <f t="shared" si="1823"/>
        <v>0</v>
      </c>
      <c r="AG1802" s="107">
        <f t="shared" si="1824"/>
        <v>0</v>
      </c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</row>
    <row r="1803" spans="1:47" ht="24" customHeight="1" x14ac:dyDescent="0.3">
      <c r="A1803" s="46">
        <v>1801</v>
      </c>
      <c r="B1803" s="107"/>
      <c r="C1803" s="107"/>
      <c r="D1803" s="102" t="str">
        <f t="array" ref="D1803">IFERROR(
  LOOKUP(2, 1/((TRIM(IMS!$E$8:$E$4000)=TRIM(IMS!$E1803))*(IMS!$C$8:$C$4000&lt;IMS!$C1803)),
         IMS!$C$8:$C$4000),
"")</f>
        <v/>
      </c>
      <c r="E1803" s="107"/>
      <c r="F1803" s="107"/>
      <c r="G1803" s="104" t="str">
        <f t="shared" ca="1" si="1739"/>
        <v/>
      </c>
      <c r="H1803" s="124" t="str">
        <f t="shared" ca="1" si="1685"/>
        <v/>
      </c>
      <c r="I1803" s="128"/>
      <c r="J1803" s="105" t="e">
        <f t="shared" ca="1" si="1740"/>
        <v>#NAME?</v>
      </c>
      <c r="K1803" s="105"/>
      <c r="L1803" s="105"/>
      <c r="M1803" s="107"/>
      <c r="N1803" s="107"/>
      <c r="O1803" s="105"/>
      <c r="P1803" s="106"/>
      <c r="Q1803" s="137"/>
      <c r="R1803" s="137"/>
      <c r="S1803" s="107"/>
      <c r="T1803" s="106"/>
      <c r="U1803" s="106"/>
      <c r="V1803" s="107"/>
      <c r="W1803" s="107"/>
      <c r="X1803" s="107" t="str">
        <f t="shared" si="1714"/>
        <v/>
      </c>
      <c r="Y1803" s="105" t="e">
        <f t="shared" ref="Y1803:AC1803" ca="1" si="1893">TRIM(SUBSTITUTE(SUBSTITUTE(OFFSET($Q1803,0,COLUMN()-COLUMN($AL$1)),CHAR(160)," "),_xludf.UNICHAR(8239)," "))</f>
        <v>#NAME?</v>
      </c>
      <c r="Z1803" s="105" t="e">
        <f t="shared" ca="1" si="1893"/>
        <v>#NAME?</v>
      </c>
      <c r="AA1803" s="105" t="e">
        <f t="shared" ca="1" si="1893"/>
        <v>#NAME?</v>
      </c>
      <c r="AB1803" s="105" t="e">
        <f t="shared" ca="1" si="1893"/>
        <v>#NAME?</v>
      </c>
      <c r="AC1803" s="105" t="e">
        <f t="shared" ca="1" si="1893"/>
        <v>#NAME?</v>
      </c>
      <c r="AD1803" s="107">
        <f t="shared" si="1822"/>
        <v>0</v>
      </c>
      <c r="AE1803" s="107" t="str">
        <f t="shared" si="1717"/>
        <v/>
      </c>
      <c r="AF1803" s="107">
        <f t="shared" si="1823"/>
        <v>0</v>
      </c>
      <c r="AG1803" s="107">
        <f t="shared" si="1824"/>
        <v>0</v>
      </c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</row>
    <row r="1804" spans="1:47" ht="24" customHeight="1" x14ac:dyDescent="0.3">
      <c r="A1804" s="46">
        <v>1802</v>
      </c>
      <c r="B1804" s="107"/>
      <c r="C1804" s="107"/>
      <c r="D1804" s="102" t="str">
        <f t="array" ref="D1804">IFERROR(
  LOOKUP(2, 1/((TRIM(IMS!$E$8:$E$4000)=TRIM(IMS!$E1804))*(IMS!$C$8:$C$4000&lt;IMS!$C1804)),
         IMS!$C$8:$C$4000),
"")</f>
        <v/>
      </c>
      <c r="E1804" s="107"/>
      <c r="F1804" s="107"/>
      <c r="G1804" s="104" t="str">
        <f t="shared" ca="1" si="1739"/>
        <v/>
      </c>
      <c r="H1804" s="124" t="str">
        <f t="shared" ca="1" si="1685"/>
        <v/>
      </c>
      <c r="I1804" s="128"/>
      <c r="J1804" s="105" t="e">
        <f t="shared" ca="1" si="1740"/>
        <v>#NAME?</v>
      </c>
      <c r="K1804" s="105"/>
      <c r="L1804" s="105"/>
      <c r="M1804" s="107"/>
      <c r="N1804" s="107"/>
      <c r="O1804" s="105"/>
      <c r="P1804" s="106"/>
      <c r="Q1804" s="137"/>
      <c r="R1804" s="137"/>
      <c r="S1804" s="107"/>
      <c r="T1804" s="106"/>
      <c r="U1804" s="106"/>
      <c r="V1804" s="107"/>
      <c r="W1804" s="107"/>
      <c r="X1804" s="107" t="str">
        <f t="shared" si="1714"/>
        <v/>
      </c>
      <c r="Y1804" s="105" t="e">
        <f t="shared" ref="Y1804:AC1804" ca="1" si="1894">TRIM(SUBSTITUTE(SUBSTITUTE(OFFSET($Q1804,0,COLUMN()-COLUMN($AL$1)),CHAR(160)," "),_xludf.UNICHAR(8239)," "))</f>
        <v>#NAME?</v>
      </c>
      <c r="Z1804" s="105" t="e">
        <f t="shared" ca="1" si="1894"/>
        <v>#NAME?</v>
      </c>
      <c r="AA1804" s="105" t="e">
        <f t="shared" ca="1" si="1894"/>
        <v>#NAME?</v>
      </c>
      <c r="AB1804" s="105" t="e">
        <f t="shared" ca="1" si="1894"/>
        <v>#NAME?</v>
      </c>
      <c r="AC1804" s="105" t="e">
        <f t="shared" ca="1" si="1894"/>
        <v>#NAME?</v>
      </c>
      <c r="AD1804" s="107">
        <f t="shared" si="1822"/>
        <v>0</v>
      </c>
      <c r="AE1804" s="107" t="str">
        <f t="shared" si="1717"/>
        <v/>
      </c>
      <c r="AF1804" s="107">
        <f t="shared" si="1823"/>
        <v>0</v>
      </c>
      <c r="AG1804" s="107">
        <f t="shared" si="1824"/>
        <v>0</v>
      </c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</row>
    <row r="1805" spans="1:47" ht="24" customHeight="1" x14ac:dyDescent="0.3">
      <c r="A1805" s="46">
        <v>1803</v>
      </c>
      <c r="B1805" s="107"/>
      <c r="C1805" s="107"/>
      <c r="D1805" s="102" t="str">
        <f t="array" ref="D1805">IFERROR(
  LOOKUP(2, 1/((TRIM(IMS!$E$8:$E$4000)=TRIM(IMS!$E1805))*(IMS!$C$8:$C$4000&lt;IMS!$C1805)),
         IMS!$C$8:$C$4000),
"")</f>
        <v/>
      </c>
      <c r="E1805" s="107"/>
      <c r="F1805" s="107"/>
      <c r="G1805" s="104" t="str">
        <f t="shared" ca="1" si="1739"/>
        <v/>
      </c>
      <c r="H1805" s="124" t="str">
        <f t="shared" ca="1" si="1685"/>
        <v/>
      </c>
      <c r="I1805" s="128"/>
      <c r="J1805" s="105" t="e">
        <f t="shared" ca="1" si="1740"/>
        <v>#NAME?</v>
      </c>
      <c r="K1805" s="105"/>
      <c r="L1805" s="105"/>
      <c r="M1805" s="107"/>
      <c r="N1805" s="107"/>
      <c r="O1805" s="105"/>
      <c r="P1805" s="106"/>
      <c r="Q1805" s="137"/>
      <c r="R1805" s="137"/>
      <c r="S1805" s="107"/>
      <c r="T1805" s="106"/>
      <c r="U1805" s="106"/>
      <c r="V1805" s="107"/>
      <c r="W1805" s="107"/>
      <c r="X1805" s="107" t="str">
        <f t="shared" si="1714"/>
        <v/>
      </c>
      <c r="Y1805" s="105" t="e">
        <f t="shared" ref="Y1805:AC1805" ca="1" si="1895">TRIM(SUBSTITUTE(SUBSTITUTE(OFFSET($Q1805,0,COLUMN()-COLUMN($AL$1)),CHAR(160)," "),_xludf.UNICHAR(8239)," "))</f>
        <v>#NAME?</v>
      </c>
      <c r="Z1805" s="105" t="e">
        <f t="shared" ca="1" si="1895"/>
        <v>#NAME?</v>
      </c>
      <c r="AA1805" s="105" t="e">
        <f t="shared" ca="1" si="1895"/>
        <v>#NAME?</v>
      </c>
      <c r="AB1805" s="105" t="e">
        <f t="shared" ca="1" si="1895"/>
        <v>#NAME?</v>
      </c>
      <c r="AC1805" s="105" t="e">
        <f t="shared" ca="1" si="1895"/>
        <v>#NAME?</v>
      </c>
      <c r="AD1805" s="107">
        <f t="shared" si="1822"/>
        <v>0</v>
      </c>
      <c r="AE1805" s="107" t="str">
        <f t="shared" si="1717"/>
        <v/>
      </c>
      <c r="AF1805" s="107">
        <f t="shared" si="1823"/>
        <v>0</v>
      </c>
      <c r="AG1805" s="107">
        <f t="shared" si="1824"/>
        <v>0</v>
      </c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</row>
    <row r="1806" spans="1:47" ht="24" customHeight="1" x14ac:dyDescent="0.3">
      <c r="A1806" s="46">
        <v>1804</v>
      </c>
      <c r="B1806" s="107"/>
      <c r="C1806" s="107"/>
      <c r="D1806" s="102" t="str">
        <f t="array" ref="D1806">IFERROR(
  LOOKUP(2, 1/((TRIM(IMS!$E$8:$E$4000)=TRIM(IMS!$E1806))*(IMS!$C$8:$C$4000&lt;IMS!$C1806)),
         IMS!$C$8:$C$4000),
"")</f>
        <v/>
      </c>
      <c r="E1806" s="107"/>
      <c r="F1806" s="107"/>
      <c r="G1806" s="104" t="str">
        <f t="shared" ca="1" si="1739"/>
        <v/>
      </c>
      <c r="H1806" s="124" t="str">
        <f t="shared" ca="1" si="1685"/>
        <v/>
      </c>
      <c r="I1806" s="128"/>
      <c r="J1806" s="105" t="e">
        <f t="shared" ca="1" si="1740"/>
        <v>#NAME?</v>
      </c>
      <c r="K1806" s="105"/>
      <c r="L1806" s="105"/>
      <c r="M1806" s="107"/>
      <c r="N1806" s="107"/>
      <c r="O1806" s="105"/>
      <c r="P1806" s="106"/>
      <c r="Q1806" s="137"/>
      <c r="R1806" s="137"/>
      <c r="S1806" s="107"/>
      <c r="T1806" s="106"/>
      <c r="U1806" s="106"/>
      <c r="V1806" s="107"/>
      <c r="W1806" s="107"/>
      <c r="X1806" s="107" t="str">
        <f t="shared" si="1714"/>
        <v/>
      </c>
      <c r="Y1806" s="105" t="e">
        <f t="shared" ref="Y1806:AC1806" ca="1" si="1896">TRIM(SUBSTITUTE(SUBSTITUTE(OFFSET($Q1806,0,COLUMN()-COLUMN($AL$1)),CHAR(160)," "),_xludf.UNICHAR(8239)," "))</f>
        <v>#NAME?</v>
      </c>
      <c r="Z1806" s="105" t="e">
        <f t="shared" ca="1" si="1896"/>
        <v>#NAME?</v>
      </c>
      <c r="AA1806" s="105" t="e">
        <f t="shared" ca="1" si="1896"/>
        <v>#NAME?</v>
      </c>
      <c r="AB1806" s="105" t="e">
        <f t="shared" ca="1" si="1896"/>
        <v>#NAME?</v>
      </c>
      <c r="AC1806" s="105" t="e">
        <f t="shared" ca="1" si="1896"/>
        <v>#NAME?</v>
      </c>
      <c r="AD1806" s="107">
        <f t="shared" si="1822"/>
        <v>0</v>
      </c>
      <c r="AE1806" s="107" t="str">
        <f t="shared" si="1717"/>
        <v/>
      </c>
      <c r="AF1806" s="107">
        <f t="shared" si="1823"/>
        <v>0</v>
      </c>
      <c r="AG1806" s="107">
        <f t="shared" si="1824"/>
        <v>0</v>
      </c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</row>
    <row r="1807" spans="1:47" ht="24" customHeight="1" x14ac:dyDescent="0.3">
      <c r="A1807" s="46">
        <v>1805</v>
      </c>
      <c r="B1807" s="107"/>
      <c r="C1807" s="107"/>
      <c r="D1807" s="102" t="str">
        <f t="array" ref="D1807">IFERROR(
  LOOKUP(2, 1/((TRIM(IMS!$E$8:$E$4000)=TRIM(IMS!$E1807))*(IMS!$C$8:$C$4000&lt;IMS!$C1807)),
         IMS!$C$8:$C$4000),
"")</f>
        <v/>
      </c>
      <c r="E1807" s="107"/>
      <c r="F1807" s="107"/>
      <c r="G1807" s="104" t="str">
        <f t="shared" ca="1" si="1739"/>
        <v/>
      </c>
      <c r="H1807" s="124" t="str">
        <f t="shared" ca="1" si="1685"/>
        <v/>
      </c>
      <c r="I1807" s="128"/>
      <c r="J1807" s="105" t="e">
        <f t="shared" ca="1" si="1740"/>
        <v>#NAME?</v>
      </c>
      <c r="K1807" s="105"/>
      <c r="L1807" s="105"/>
      <c r="M1807" s="107"/>
      <c r="N1807" s="107"/>
      <c r="O1807" s="105"/>
      <c r="P1807" s="106"/>
      <c r="Q1807" s="137"/>
      <c r="R1807" s="137"/>
      <c r="S1807" s="107"/>
      <c r="T1807" s="106"/>
      <c r="U1807" s="106"/>
      <c r="V1807" s="107"/>
      <c r="W1807" s="107"/>
      <c r="X1807" s="107" t="str">
        <f t="shared" si="1714"/>
        <v/>
      </c>
      <c r="Y1807" s="105" t="e">
        <f t="shared" ref="Y1807:AC1807" ca="1" si="1897">TRIM(SUBSTITUTE(SUBSTITUTE(OFFSET($Q1807,0,COLUMN()-COLUMN($AL$1)),CHAR(160)," "),_xludf.UNICHAR(8239)," "))</f>
        <v>#NAME?</v>
      </c>
      <c r="Z1807" s="105" t="e">
        <f t="shared" ca="1" si="1897"/>
        <v>#NAME?</v>
      </c>
      <c r="AA1807" s="105" t="e">
        <f t="shared" ca="1" si="1897"/>
        <v>#NAME?</v>
      </c>
      <c r="AB1807" s="105" t="e">
        <f t="shared" ca="1" si="1897"/>
        <v>#NAME?</v>
      </c>
      <c r="AC1807" s="105" t="e">
        <f t="shared" ca="1" si="1897"/>
        <v>#NAME?</v>
      </c>
      <c r="AD1807" s="107">
        <f t="shared" si="1822"/>
        <v>0</v>
      </c>
      <c r="AE1807" s="107" t="str">
        <f t="shared" si="1717"/>
        <v/>
      </c>
      <c r="AF1807" s="107">
        <f t="shared" si="1823"/>
        <v>0</v>
      </c>
      <c r="AG1807" s="107">
        <f t="shared" si="1824"/>
        <v>0</v>
      </c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</row>
    <row r="1808" spans="1:47" ht="24" customHeight="1" x14ac:dyDescent="0.3">
      <c r="A1808" s="46">
        <v>1806</v>
      </c>
      <c r="B1808" s="107"/>
      <c r="C1808" s="107"/>
      <c r="D1808" s="102" t="str">
        <f t="array" ref="D1808">IFERROR(
  LOOKUP(2, 1/((TRIM(IMS!$E$8:$E$4000)=TRIM(IMS!$E1808))*(IMS!$C$8:$C$4000&lt;IMS!$C1808)),
         IMS!$C$8:$C$4000),
"")</f>
        <v/>
      </c>
      <c r="E1808" s="107"/>
      <c r="F1808" s="107"/>
      <c r="G1808" s="104" t="str">
        <f t="shared" ca="1" si="1739"/>
        <v/>
      </c>
      <c r="H1808" s="124" t="str">
        <f t="shared" ca="1" si="1685"/>
        <v/>
      </c>
      <c r="I1808" s="128"/>
      <c r="J1808" s="105" t="e">
        <f t="shared" ca="1" si="1740"/>
        <v>#NAME?</v>
      </c>
      <c r="K1808" s="105"/>
      <c r="L1808" s="105"/>
      <c r="M1808" s="107"/>
      <c r="N1808" s="107"/>
      <c r="O1808" s="105"/>
      <c r="P1808" s="106"/>
      <c r="Q1808" s="137"/>
      <c r="R1808" s="137"/>
      <c r="S1808" s="107"/>
      <c r="T1808" s="106"/>
      <c r="U1808" s="106"/>
      <c r="V1808" s="107"/>
      <c r="W1808" s="107"/>
      <c r="X1808" s="107" t="str">
        <f t="shared" si="1714"/>
        <v/>
      </c>
      <c r="Y1808" s="105" t="e">
        <f t="shared" ref="Y1808:AC1808" ca="1" si="1898">TRIM(SUBSTITUTE(SUBSTITUTE(OFFSET($Q1808,0,COLUMN()-COLUMN($AL$1)),CHAR(160)," "),_xludf.UNICHAR(8239)," "))</f>
        <v>#NAME?</v>
      </c>
      <c r="Z1808" s="105" t="e">
        <f t="shared" ca="1" si="1898"/>
        <v>#NAME?</v>
      </c>
      <c r="AA1808" s="105" t="e">
        <f t="shared" ca="1" si="1898"/>
        <v>#NAME?</v>
      </c>
      <c r="AB1808" s="105" t="e">
        <f t="shared" ca="1" si="1898"/>
        <v>#NAME?</v>
      </c>
      <c r="AC1808" s="105" t="e">
        <f t="shared" ca="1" si="1898"/>
        <v>#NAME?</v>
      </c>
      <c r="AD1808" s="107">
        <f t="shared" si="1822"/>
        <v>0</v>
      </c>
      <c r="AE1808" s="107" t="str">
        <f t="shared" si="1717"/>
        <v/>
      </c>
      <c r="AF1808" s="107">
        <f t="shared" si="1823"/>
        <v>0</v>
      </c>
      <c r="AG1808" s="107">
        <f t="shared" si="1824"/>
        <v>0</v>
      </c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</row>
    <row r="1809" spans="1:47" ht="24" customHeight="1" x14ac:dyDescent="0.3">
      <c r="A1809" s="46">
        <v>1807</v>
      </c>
      <c r="B1809" s="107"/>
      <c r="C1809" s="107"/>
      <c r="D1809" s="102" t="str">
        <f t="array" ref="D1809">IFERROR(
  LOOKUP(2, 1/((TRIM(IMS!$E$8:$E$4000)=TRIM(IMS!$E1809))*(IMS!$C$8:$C$4000&lt;IMS!$C1809)),
         IMS!$C$8:$C$4000),
"")</f>
        <v/>
      </c>
      <c r="E1809" s="107"/>
      <c r="F1809" s="107"/>
      <c r="G1809" s="104" t="str">
        <f t="shared" ca="1" si="1739"/>
        <v/>
      </c>
      <c r="H1809" s="124" t="str">
        <f t="shared" ca="1" si="1685"/>
        <v/>
      </c>
      <c r="I1809" s="128"/>
      <c r="J1809" s="105" t="e">
        <f t="shared" ca="1" si="1740"/>
        <v>#NAME?</v>
      </c>
      <c r="K1809" s="105"/>
      <c r="L1809" s="105"/>
      <c r="M1809" s="107"/>
      <c r="N1809" s="107"/>
      <c r="O1809" s="105"/>
      <c r="P1809" s="106"/>
      <c r="Q1809" s="137"/>
      <c r="R1809" s="137"/>
      <c r="S1809" s="107"/>
      <c r="T1809" s="106"/>
      <c r="U1809" s="106"/>
      <c r="V1809" s="107"/>
      <c r="W1809" s="107"/>
      <c r="X1809" s="107" t="str">
        <f t="shared" si="1714"/>
        <v/>
      </c>
      <c r="Y1809" s="105" t="e">
        <f t="shared" ref="Y1809:AC1809" ca="1" si="1899">TRIM(SUBSTITUTE(SUBSTITUTE(OFFSET($Q1809,0,COLUMN()-COLUMN($AL$1)),CHAR(160)," "),_xludf.UNICHAR(8239)," "))</f>
        <v>#NAME?</v>
      </c>
      <c r="Z1809" s="105" t="e">
        <f t="shared" ca="1" si="1899"/>
        <v>#NAME?</v>
      </c>
      <c r="AA1809" s="105" t="e">
        <f t="shared" ca="1" si="1899"/>
        <v>#NAME?</v>
      </c>
      <c r="AB1809" s="105" t="e">
        <f t="shared" ca="1" si="1899"/>
        <v>#NAME?</v>
      </c>
      <c r="AC1809" s="105" t="e">
        <f t="shared" ca="1" si="1899"/>
        <v>#NAME?</v>
      </c>
      <c r="AD1809" s="107">
        <f t="shared" si="1822"/>
        <v>0</v>
      </c>
      <c r="AE1809" s="107" t="str">
        <f t="shared" si="1717"/>
        <v/>
      </c>
      <c r="AF1809" s="107">
        <f t="shared" si="1823"/>
        <v>0</v>
      </c>
      <c r="AG1809" s="107">
        <f t="shared" si="1824"/>
        <v>0</v>
      </c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</row>
    <row r="1810" spans="1:47" ht="24" customHeight="1" x14ac:dyDescent="0.3">
      <c r="A1810" s="46">
        <v>1808</v>
      </c>
      <c r="B1810" s="107"/>
      <c r="C1810" s="107"/>
      <c r="D1810" s="102" t="str">
        <f t="array" ref="D1810">IFERROR(
  LOOKUP(2, 1/((TRIM(IMS!$E$8:$E$4000)=TRIM(IMS!$E1810))*(IMS!$C$8:$C$4000&lt;IMS!$C1810)),
         IMS!$C$8:$C$4000),
"")</f>
        <v/>
      </c>
      <c r="E1810" s="107"/>
      <c r="F1810" s="107"/>
      <c r="G1810" s="104" t="str">
        <f t="shared" ca="1" si="1739"/>
        <v/>
      </c>
      <c r="H1810" s="124" t="str">
        <f t="shared" ca="1" si="1685"/>
        <v/>
      </c>
      <c r="I1810" s="128"/>
      <c r="J1810" s="105" t="e">
        <f t="shared" ca="1" si="1740"/>
        <v>#NAME?</v>
      </c>
      <c r="K1810" s="105"/>
      <c r="L1810" s="105"/>
      <c r="M1810" s="107"/>
      <c r="N1810" s="107"/>
      <c r="O1810" s="105"/>
      <c r="P1810" s="106"/>
      <c r="Q1810" s="137"/>
      <c r="R1810" s="137"/>
      <c r="S1810" s="107"/>
      <c r="T1810" s="106"/>
      <c r="U1810" s="106"/>
      <c r="V1810" s="107"/>
      <c r="W1810" s="107"/>
      <c r="X1810" s="107" t="str">
        <f t="shared" si="1714"/>
        <v/>
      </c>
      <c r="Y1810" s="105" t="e">
        <f t="shared" ref="Y1810:AC1810" ca="1" si="1900">TRIM(SUBSTITUTE(SUBSTITUTE(OFFSET($Q1810,0,COLUMN()-COLUMN($AL$1)),CHAR(160)," "),_xludf.UNICHAR(8239)," "))</f>
        <v>#NAME?</v>
      </c>
      <c r="Z1810" s="105" t="e">
        <f t="shared" ca="1" si="1900"/>
        <v>#NAME?</v>
      </c>
      <c r="AA1810" s="105" t="e">
        <f t="shared" ca="1" si="1900"/>
        <v>#NAME?</v>
      </c>
      <c r="AB1810" s="105" t="e">
        <f t="shared" ca="1" si="1900"/>
        <v>#NAME?</v>
      </c>
      <c r="AC1810" s="105" t="e">
        <f t="shared" ca="1" si="1900"/>
        <v>#NAME?</v>
      </c>
      <c r="AD1810" s="107">
        <f t="shared" si="1822"/>
        <v>0</v>
      </c>
      <c r="AE1810" s="107" t="str">
        <f t="shared" si="1717"/>
        <v/>
      </c>
      <c r="AF1810" s="107">
        <f t="shared" si="1823"/>
        <v>0</v>
      </c>
      <c r="AG1810" s="107">
        <f t="shared" si="1824"/>
        <v>0</v>
      </c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</row>
    <row r="1811" spans="1:47" ht="24" customHeight="1" x14ac:dyDescent="0.3">
      <c r="A1811" s="46">
        <v>1809</v>
      </c>
      <c r="B1811" s="107"/>
      <c r="C1811" s="107"/>
      <c r="D1811" s="102" t="str">
        <f t="array" ref="D1811">IFERROR(
  LOOKUP(2, 1/((TRIM(IMS!$E$8:$E$4000)=TRIM(IMS!$E1811))*(IMS!$C$8:$C$4000&lt;IMS!$C1811)),
         IMS!$C$8:$C$4000),
"")</f>
        <v/>
      </c>
      <c r="E1811" s="107"/>
      <c r="F1811" s="107"/>
      <c r="G1811" s="104" t="str">
        <f t="shared" ca="1" si="1739"/>
        <v/>
      </c>
      <c r="H1811" s="124" t="str">
        <f t="shared" ca="1" si="1685"/>
        <v/>
      </c>
      <c r="I1811" s="128"/>
      <c r="J1811" s="105" t="e">
        <f t="shared" ca="1" si="1740"/>
        <v>#NAME?</v>
      </c>
      <c r="K1811" s="105"/>
      <c r="L1811" s="105"/>
      <c r="M1811" s="107"/>
      <c r="N1811" s="107"/>
      <c r="O1811" s="105"/>
      <c r="P1811" s="106"/>
      <c r="Q1811" s="137"/>
      <c r="R1811" s="137"/>
      <c r="S1811" s="107"/>
      <c r="T1811" s="106"/>
      <c r="U1811" s="106"/>
      <c r="V1811" s="107"/>
      <c r="W1811" s="107"/>
      <c r="X1811" s="107" t="str">
        <f t="shared" si="1714"/>
        <v/>
      </c>
      <c r="Y1811" s="105" t="e">
        <f t="shared" ref="Y1811:AC1811" ca="1" si="1901">TRIM(SUBSTITUTE(SUBSTITUTE(OFFSET($Q1811,0,COLUMN()-COLUMN($AL$1)),CHAR(160)," "),_xludf.UNICHAR(8239)," "))</f>
        <v>#NAME?</v>
      </c>
      <c r="Z1811" s="105" t="e">
        <f t="shared" ca="1" si="1901"/>
        <v>#NAME?</v>
      </c>
      <c r="AA1811" s="105" t="e">
        <f t="shared" ca="1" si="1901"/>
        <v>#NAME?</v>
      </c>
      <c r="AB1811" s="105" t="e">
        <f t="shared" ca="1" si="1901"/>
        <v>#NAME?</v>
      </c>
      <c r="AC1811" s="105" t="e">
        <f t="shared" ca="1" si="1901"/>
        <v>#NAME?</v>
      </c>
      <c r="AD1811" s="107">
        <f t="shared" si="1822"/>
        <v>0</v>
      </c>
      <c r="AE1811" s="107" t="str">
        <f t="shared" si="1717"/>
        <v/>
      </c>
      <c r="AF1811" s="107">
        <f t="shared" si="1823"/>
        <v>0</v>
      </c>
      <c r="AG1811" s="107">
        <f t="shared" si="1824"/>
        <v>0</v>
      </c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</row>
    <row r="1812" spans="1:47" ht="24" customHeight="1" x14ac:dyDescent="0.3">
      <c r="A1812" s="46">
        <v>1810</v>
      </c>
      <c r="B1812" s="107"/>
      <c r="C1812" s="107"/>
      <c r="D1812" s="102" t="str">
        <f t="array" ref="D1812">IFERROR(
  LOOKUP(2, 1/((TRIM(IMS!$E$8:$E$4000)=TRIM(IMS!$E1812))*(IMS!$C$8:$C$4000&lt;IMS!$C1812)),
         IMS!$C$8:$C$4000),
"")</f>
        <v/>
      </c>
      <c r="E1812" s="107"/>
      <c r="F1812" s="107"/>
      <c r="G1812" s="104" t="str">
        <f t="shared" ca="1" si="1739"/>
        <v/>
      </c>
      <c r="H1812" s="124" t="str">
        <f t="shared" ca="1" si="1685"/>
        <v/>
      </c>
      <c r="I1812" s="128"/>
      <c r="J1812" s="105" t="e">
        <f t="shared" ca="1" si="1740"/>
        <v>#NAME?</v>
      </c>
      <c r="K1812" s="105"/>
      <c r="L1812" s="105"/>
      <c r="M1812" s="107"/>
      <c r="N1812" s="107"/>
      <c r="O1812" s="105"/>
      <c r="P1812" s="106"/>
      <c r="Q1812" s="137"/>
      <c r="R1812" s="137"/>
      <c r="S1812" s="107"/>
      <c r="T1812" s="106"/>
      <c r="U1812" s="106"/>
      <c r="V1812" s="107"/>
      <c r="W1812" s="107"/>
      <c r="X1812" s="107" t="str">
        <f t="shared" si="1714"/>
        <v/>
      </c>
      <c r="Y1812" s="105" t="e">
        <f t="shared" ref="Y1812:AC1812" ca="1" si="1902">TRIM(SUBSTITUTE(SUBSTITUTE(OFFSET($Q1812,0,COLUMN()-COLUMN($AL$1)),CHAR(160)," "),_xludf.UNICHAR(8239)," "))</f>
        <v>#NAME?</v>
      </c>
      <c r="Z1812" s="105" t="e">
        <f t="shared" ca="1" si="1902"/>
        <v>#NAME?</v>
      </c>
      <c r="AA1812" s="105" t="e">
        <f t="shared" ca="1" si="1902"/>
        <v>#NAME?</v>
      </c>
      <c r="AB1812" s="105" t="e">
        <f t="shared" ca="1" si="1902"/>
        <v>#NAME?</v>
      </c>
      <c r="AC1812" s="105" t="e">
        <f t="shared" ca="1" si="1902"/>
        <v>#NAME?</v>
      </c>
      <c r="AD1812" s="107">
        <f t="shared" si="1822"/>
        <v>0</v>
      </c>
      <c r="AE1812" s="107" t="str">
        <f t="shared" si="1717"/>
        <v/>
      </c>
      <c r="AF1812" s="107">
        <f t="shared" si="1823"/>
        <v>0</v>
      </c>
      <c r="AG1812" s="107">
        <f t="shared" si="1824"/>
        <v>0</v>
      </c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</row>
    <row r="1813" spans="1:47" ht="24" customHeight="1" x14ac:dyDescent="0.3">
      <c r="A1813" s="46">
        <v>1811</v>
      </c>
      <c r="B1813" s="107"/>
      <c r="C1813" s="107"/>
      <c r="D1813" s="102" t="str">
        <f t="array" ref="D1813">IFERROR(
  LOOKUP(2, 1/((TRIM(IMS!$E$8:$E$4000)=TRIM(IMS!$E1813))*(IMS!$C$8:$C$4000&lt;IMS!$C1813)),
         IMS!$C$8:$C$4000),
"")</f>
        <v/>
      </c>
      <c r="E1813" s="107"/>
      <c r="F1813" s="107"/>
      <c r="G1813" s="104" t="str">
        <f t="shared" ca="1" si="1739"/>
        <v/>
      </c>
      <c r="H1813" s="124" t="str">
        <f t="shared" ca="1" si="1685"/>
        <v/>
      </c>
      <c r="I1813" s="128"/>
      <c r="J1813" s="105" t="e">
        <f t="shared" ca="1" si="1740"/>
        <v>#NAME?</v>
      </c>
      <c r="K1813" s="105"/>
      <c r="L1813" s="105"/>
      <c r="M1813" s="107"/>
      <c r="N1813" s="107"/>
      <c r="O1813" s="105"/>
      <c r="P1813" s="106"/>
      <c r="Q1813" s="137"/>
      <c r="R1813" s="137"/>
      <c r="S1813" s="107"/>
      <c r="T1813" s="106"/>
      <c r="U1813" s="106"/>
      <c r="V1813" s="107"/>
      <c r="W1813" s="107"/>
      <c r="X1813" s="107" t="str">
        <f t="shared" si="1714"/>
        <v/>
      </c>
      <c r="Y1813" s="105" t="e">
        <f t="shared" ref="Y1813:AC1813" ca="1" si="1903">TRIM(SUBSTITUTE(SUBSTITUTE(OFFSET($Q1813,0,COLUMN()-COLUMN($AL$1)),CHAR(160)," "),_xludf.UNICHAR(8239)," "))</f>
        <v>#NAME?</v>
      </c>
      <c r="Z1813" s="105" t="e">
        <f t="shared" ca="1" si="1903"/>
        <v>#NAME?</v>
      </c>
      <c r="AA1813" s="105" t="e">
        <f t="shared" ca="1" si="1903"/>
        <v>#NAME?</v>
      </c>
      <c r="AB1813" s="105" t="e">
        <f t="shared" ca="1" si="1903"/>
        <v>#NAME?</v>
      </c>
      <c r="AC1813" s="105" t="e">
        <f t="shared" ca="1" si="1903"/>
        <v>#NAME?</v>
      </c>
      <c r="AD1813" s="107">
        <f t="shared" si="1822"/>
        <v>0</v>
      </c>
      <c r="AE1813" s="107" t="str">
        <f t="shared" si="1717"/>
        <v/>
      </c>
      <c r="AF1813" s="107">
        <f t="shared" si="1823"/>
        <v>0</v>
      </c>
      <c r="AG1813" s="107">
        <f t="shared" si="1824"/>
        <v>0</v>
      </c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</row>
    <row r="1814" spans="1:47" ht="24" customHeight="1" x14ac:dyDescent="0.3">
      <c r="A1814" s="46">
        <v>1812</v>
      </c>
      <c r="B1814" s="107"/>
      <c r="C1814" s="107"/>
      <c r="D1814" s="102" t="str">
        <f t="array" ref="D1814">IFERROR(
  LOOKUP(2, 1/((TRIM(IMS!$E$8:$E$4000)=TRIM(IMS!$E1814))*(IMS!$C$8:$C$4000&lt;IMS!$C1814)),
         IMS!$C$8:$C$4000),
"")</f>
        <v/>
      </c>
      <c r="E1814" s="107"/>
      <c r="F1814" s="107"/>
      <c r="G1814" s="104" t="str">
        <f t="shared" ca="1" si="1739"/>
        <v/>
      </c>
      <c r="H1814" s="124" t="str">
        <f t="shared" ca="1" si="1685"/>
        <v/>
      </c>
      <c r="I1814" s="128"/>
      <c r="J1814" s="105" t="e">
        <f t="shared" ca="1" si="1740"/>
        <v>#NAME?</v>
      </c>
      <c r="K1814" s="105"/>
      <c r="L1814" s="105"/>
      <c r="M1814" s="107"/>
      <c r="N1814" s="107"/>
      <c r="O1814" s="105"/>
      <c r="P1814" s="106"/>
      <c r="Q1814" s="137"/>
      <c r="R1814" s="137"/>
      <c r="S1814" s="107"/>
      <c r="T1814" s="106"/>
      <c r="U1814" s="106"/>
      <c r="V1814" s="107"/>
      <c r="W1814" s="107"/>
      <c r="X1814" s="107" t="str">
        <f t="shared" si="1714"/>
        <v/>
      </c>
      <c r="Y1814" s="105" t="e">
        <f t="shared" ref="Y1814:AC1814" ca="1" si="1904">TRIM(SUBSTITUTE(SUBSTITUTE(OFFSET($Q1814,0,COLUMN()-COLUMN($AL$1)),CHAR(160)," "),_xludf.UNICHAR(8239)," "))</f>
        <v>#NAME?</v>
      </c>
      <c r="Z1814" s="105" t="e">
        <f t="shared" ca="1" si="1904"/>
        <v>#NAME?</v>
      </c>
      <c r="AA1814" s="105" t="e">
        <f t="shared" ca="1" si="1904"/>
        <v>#NAME?</v>
      </c>
      <c r="AB1814" s="105" t="e">
        <f t="shared" ca="1" si="1904"/>
        <v>#NAME?</v>
      </c>
      <c r="AC1814" s="105" t="e">
        <f t="shared" ca="1" si="1904"/>
        <v>#NAME?</v>
      </c>
      <c r="AD1814" s="107">
        <f t="shared" si="1822"/>
        <v>0</v>
      </c>
      <c r="AE1814" s="107" t="str">
        <f t="shared" si="1717"/>
        <v/>
      </c>
      <c r="AF1814" s="107">
        <f t="shared" si="1823"/>
        <v>0</v>
      </c>
      <c r="AG1814" s="107">
        <f t="shared" si="1824"/>
        <v>0</v>
      </c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</row>
    <row r="1815" spans="1:47" ht="24" customHeight="1" x14ac:dyDescent="0.3">
      <c r="A1815" s="46">
        <v>1813</v>
      </c>
      <c r="B1815" s="107"/>
      <c r="C1815" s="107"/>
      <c r="D1815" s="102" t="str">
        <f t="array" ref="D1815">IFERROR(
  LOOKUP(2, 1/((TRIM(IMS!$E$8:$E$4000)=TRIM(IMS!$E1815))*(IMS!$C$8:$C$4000&lt;IMS!$C1815)),
         IMS!$C$8:$C$4000),
"")</f>
        <v/>
      </c>
      <c r="E1815" s="107"/>
      <c r="F1815" s="107"/>
      <c r="G1815" s="104" t="str">
        <f t="shared" ca="1" si="1739"/>
        <v/>
      </c>
      <c r="H1815" s="124" t="str">
        <f t="shared" ca="1" si="1685"/>
        <v/>
      </c>
      <c r="I1815" s="128"/>
      <c r="J1815" s="105" t="e">
        <f t="shared" ca="1" si="1740"/>
        <v>#NAME?</v>
      </c>
      <c r="K1815" s="105"/>
      <c r="L1815" s="105"/>
      <c r="M1815" s="107"/>
      <c r="N1815" s="107"/>
      <c r="O1815" s="105"/>
      <c r="P1815" s="106"/>
      <c r="Q1815" s="137"/>
      <c r="R1815" s="137"/>
      <c r="S1815" s="107"/>
      <c r="T1815" s="106"/>
      <c r="U1815" s="106"/>
      <c r="V1815" s="107"/>
      <c r="W1815" s="107"/>
      <c r="X1815" s="107" t="str">
        <f t="shared" si="1714"/>
        <v/>
      </c>
      <c r="Y1815" s="105" t="e">
        <f t="shared" ref="Y1815:AC1815" ca="1" si="1905">TRIM(SUBSTITUTE(SUBSTITUTE(OFFSET($Q1815,0,COLUMN()-COLUMN($AL$1)),CHAR(160)," "),_xludf.UNICHAR(8239)," "))</f>
        <v>#NAME?</v>
      </c>
      <c r="Z1815" s="105" t="e">
        <f t="shared" ca="1" si="1905"/>
        <v>#NAME?</v>
      </c>
      <c r="AA1815" s="105" t="e">
        <f t="shared" ca="1" si="1905"/>
        <v>#NAME?</v>
      </c>
      <c r="AB1815" s="105" t="e">
        <f t="shared" ca="1" si="1905"/>
        <v>#NAME?</v>
      </c>
      <c r="AC1815" s="105" t="e">
        <f t="shared" ca="1" si="1905"/>
        <v>#NAME?</v>
      </c>
      <c r="AD1815" s="107">
        <f t="shared" si="1822"/>
        <v>0</v>
      </c>
      <c r="AE1815" s="107" t="str">
        <f t="shared" si="1717"/>
        <v/>
      </c>
      <c r="AF1815" s="107">
        <f t="shared" si="1823"/>
        <v>0</v>
      </c>
      <c r="AG1815" s="107">
        <f t="shared" si="1824"/>
        <v>0</v>
      </c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</row>
    <row r="1816" spans="1:47" ht="24" customHeight="1" x14ac:dyDescent="0.3">
      <c r="A1816" s="46">
        <v>1814</v>
      </c>
      <c r="B1816" s="107"/>
      <c r="C1816" s="107"/>
      <c r="D1816" s="102" t="str">
        <f t="array" ref="D1816">IFERROR(
  LOOKUP(2, 1/((TRIM(IMS!$E$8:$E$4000)=TRIM(IMS!$E1816))*(IMS!$C$8:$C$4000&lt;IMS!$C1816)),
         IMS!$C$8:$C$4000),
"")</f>
        <v/>
      </c>
      <c r="E1816" s="107"/>
      <c r="F1816" s="107"/>
      <c r="G1816" s="104" t="str">
        <f t="shared" ca="1" si="1739"/>
        <v/>
      </c>
      <c r="H1816" s="124" t="str">
        <f t="shared" ca="1" si="1685"/>
        <v/>
      </c>
      <c r="I1816" s="128"/>
      <c r="J1816" s="105" t="e">
        <f t="shared" ca="1" si="1740"/>
        <v>#NAME?</v>
      </c>
      <c r="K1816" s="105"/>
      <c r="L1816" s="105"/>
      <c r="M1816" s="107"/>
      <c r="N1816" s="107"/>
      <c r="O1816" s="105"/>
      <c r="P1816" s="106"/>
      <c r="Q1816" s="137"/>
      <c r="R1816" s="137"/>
      <c r="S1816" s="107"/>
      <c r="T1816" s="106"/>
      <c r="U1816" s="106"/>
      <c r="V1816" s="107"/>
      <c r="W1816" s="107"/>
      <c r="X1816" s="107" t="str">
        <f t="shared" si="1714"/>
        <v/>
      </c>
      <c r="Y1816" s="105" t="e">
        <f t="shared" ref="Y1816:AC1816" ca="1" si="1906">TRIM(SUBSTITUTE(SUBSTITUTE(OFFSET($Q1816,0,COLUMN()-COLUMN($AL$1)),CHAR(160)," "),_xludf.UNICHAR(8239)," "))</f>
        <v>#NAME?</v>
      </c>
      <c r="Z1816" s="105" t="e">
        <f t="shared" ca="1" si="1906"/>
        <v>#NAME?</v>
      </c>
      <c r="AA1816" s="105" t="e">
        <f t="shared" ca="1" si="1906"/>
        <v>#NAME?</v>
      </c>
      <c r="AB1816" s="105" t="e">
        <f t="shared" ca="1" si="1906"/>
        <v>#NAME?</v>
      </c>
      <c r="AC1816" s="105" t="e">
        <f t="shared" ca="1" si="1906"/>
        <v>#NAME?</v>
      </c>
      <c r="AD1816" s="107">
        <f t="shared" si="1822"/>
        <v>0</v>
      </c>
      <c r="AE1816" s="107" t="str">
        <f t="shared" si="1717"/>
        <v/>
      </c>
      <c r="AF1816" s="107">
        <f t="shared" si="1823"/>
        <v>0</v>
      </c>
      <c r="AG1816" s="107">
        <f t="shared" si="1824"/>
        <v>0</v>
      </c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</row>
    <row r="1817" spans="1:47" ht="24" customHeight="1" x14ac:dyDescent="0.3">
      <c r="A1817" s="46">
        <v>1815</v>
      </c>
      <c r="B1817" s="107"/>
      <c r="C1817" s="107"/>
      <c r="D1817" s="102" t="str">
        <f t="array" ref="D1817">IFERROR(
  LOOKUP(2, 1/((TRIM(IMS!$E$8:$E$4000)=TRIM(IMS!$E1817))*(IMS!$C$8:$C$4000&lt;IMS!$C1817)),
         IMS!$C$8:$C$4000),
"")</f>
        <v/>
      </c>
      <c r="E1817" s="107"/>
      <c r="F1817" s="107"/>
      <c r="G1817" s="104" t="str">
        <f t="shared" ca="1" si="1739"/>
        <v/>
      </c>
      <c r="H1817" s="124" t="str">
        <f t="shared" ca="1" si="1685"/>
        <v/>
      </c>
      <c r="I1817" s="128"/>
      <c r="J1817" s="105" t="e">
        <f t="shared" ca="1" si="1740"/>
        <v>#NAME?</v>
      </c>
      <c r="K1817" s="105"/>
      <c r="L1817" s="105"/>
      <c r="M1817" s="107"/>
      <c r="N1817" s="107"/>
      <c r="O1817" s="105"/>
      <c r="P1817" s="106"/>
      <c r="Q1817" s="137"/>
      <c r="R1817" s="137"/>
      <c r="S1817" s="107"/>
      <c r="T1817" s="106"/>
      <c r="U1817" s="106"/>
      <c r="V1817" s="107"/>
      <c r="W1817" s="107"/>
      <c r="X1817" s="107" t="str">
        <f t="shared" si="1714"/>
        <v/>
      </c>
      <c r="Y1817" s="105" t="e">
        <f t="shared" ref="Y1817:AC1817" ca="1" si="1907">TRIM(SUBSTITUTE(SUBSTITUTE(OFFSET($Q1817,0,COLUMN()-COLUMN($AL$1)),CHAR(160)," "),_xludf.UNICHAR(8239)," "))</f>
        <v>#NAME?</v>
      </c>
      <c r="Z1817" s="105" t="e">
        <f t="shared" ca="1" si="1907"/>
        <v>#NAME?</v>
      </c>
      <c r="AA1817" s="105" t="e">
        <f t="shared" ca="1" si="1907"/>
        <v>#NAME?</v>
      </c>
      <c r="AB1817" s="105" t="e">
        <f t="shared" ca="1" si="1907"/>
        <v>#NAME?</v>
      </c>
      <c r="AC1817" s="105" t="e">
        <f t="shared" ca="1" si="1907"/>
        <v>#NAME?</v>
      </c>
      <c r="AD1817" s="107">
        <f t="shared" si="1822"/>
        <v>0</v>
      </c>
      <c r="AE1817" s="107" t="str">
        <f t="shared" si="1717"/>
        <v/>
      </c>
      <c r="AF1817" s="107">
        <f t="shared" si="1823"/>
        <v>0</v>
      </c>
      <c r="AG1817" s="107">
        <f t="shared" si="1824"/>
        <v>0</v>
      </c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</row>
    <row r="1818" spans="1:47" ht="24" customHeight="1" x14ac:dyDescent="0.3">
      <c r="A1818" s="46">
        <v>1816</v>
      </c>
      <c r="B1818" s="107"/>
      <c r="C1818" s="107"/>
      <c r="D1818" s="102" t="str">
        <f t="array" ref="D1818">IFERROR(
  LOOKUP(2, 1/((TRIM(IMS!$E$8:$E$4000)=TRIM(IMS!$E1818))*(IMS!$C$8:$C$4000&lt;IMS!$C1818)),
         IMS!$C$8:$C$4000),
"")</f>
        <v/>
      </c>
      <c r="E1818" s="107"/>
      <c r="F1818" s="107"/>
      <c r="G1818" s="104" t="str">
        <f t="shared" ca="1" si="1739"/>
        <v/>
      </c>
      <c r="H1818" s="124" t="str">
        <f t="shared" ca="1" si="1685"/>
        <v/>
      </c>
      <c r="I1818" s="128"/>
      <c r="J1818" s="105" t="e">
        <f t="shared" ca="1" si="1740"/>
        <v>#NAME?</v>
      </c>
      <c r="K1818" s="105"/>
      <c r="L1818" s="105"/>
      <c r="M1818" s="107"/>
      <c r="N1818" s="107"/>
      <c r="O1818" s="105"/>
      <c r="P1818" s="106"/>
      <c r="Q1818" s="137"/>
      <c r="R1818" s="137"/>
      <c r="S1818" s="107"/>
      <c r="T1818" s="106"/>
      <c r="U1818" s="106"/>
      <c r="V1818" s="107"/>
      <c r="W1818" s="107"/>
      <c r="X1818" s="107" t="str">
        <f t="shared" si="1714"/>
        <v/>
      </c>
      <c r="Y1818" s="105" t="e">
        <f t="shared" ref="Y1818:AC1818" ca="1" si="1908">TRIM(SUBSTITUTE(SUBSTITUTE(OFFSET($Q1818,0,COLUMN()-COLUMN($AL$1)),CHAR(160)," "),_xludf.UNICHAR(8239)," "))</f>
        <v>#NAME?</v>
      </c>
      <c r="Z1818" s="105" t="e">
        <f t="shared" ca="1" si="1908"/>
        <v>#NAME?</v>
      </c>
      <c r="AA1818" s="105" t="e">
        <f t="shared" ca="1" si="1908"/>
        <v>#NAME?</v>
      </c>
      <c r="AB1818" s="105" t="e">
        <f t="shared" ca="1" si="1908"/>
        <v>#NAME?</v>
      </c>
      <c r="AC1818" s="105" t="e">
        <f t="shared" ca="1" si="1908"/>
        <v>#NAME?</v>
      </c>
      <c r="AD1818" s="107">
        <f t="shared" si="1822"/>
        <v>0</v>
      </c>
      <c r="AE1818" s="107" t="str">
        <f t="shared" si="1717"/>
        <v/>
      </c>
      <c r="AF1818" s="107">
        <f t="shared" si="1823"/>
        <v>0</v>
      </c>
      <c r="AG1818" s="107">
        <f t="shared" si="1824"/>
        <v>0</v>
      </c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</row>
    <row r="1819" spans="1:47" ht="24" customHeight="1" x14ac:dyDescent="0.3">
      <c r="A1819" s="46">
        <v>1817</v>
      </c>
      <c r="B1819" s="107"/>
      <c r="C1819" s="107"/>
      <c r="D1819" s="102" t="str">
        <f t="array" ref="D1819">IFERROR(
  LOOKUP(2, 1/((TRIM(IMS!$E$8:$E$4000)=TRIM(IMS!$E1819))*(IMS!$C$8:$C$4000&lt;IMS!$C1819)),
         IMS!$C$8:$C$4000),
"")</f>
        <v/>
      </c>
      <c r="E1819" s="107"/>
      <c r="F1819" s="107"/>
      <c r="G1819" s="104" t="str">
        <f t="shared" ca="1" si="1739"/>
        <v/>
      </c>
      <c r="H1819" s="124" t="str">
        <f t="shared" ca="1" si="1685"/>
        <v/>
      </c>
      <c r="I1819" s="128"/>
      <c r="J1819" s="105" t="e">
        <f t="shared" ca="1" si="1740"/>
        <v>#NAME?</v>
      </c>
      <c r="K1819" s="105"/>
      <c r="L1819" s="105"/>
      <c r="M1819" s="107"/>
      <c r="N1819" s="107"/>
      <c r="O1819" s="105"/>
      <c r="P1819" s="106"/>
      <c r="Q1819" s="137"/>
      <c r="R1819" s="137"/>
      <c r="S1819" s="107"/>
      <c r="T1819" s="106"/>
      <c r="U1819" s="106"/>
      <c r="V1819" s="107"/>
      <c r="W1819" s="107"/>
      <c r="X1819" s="107" t="str">
        <f t="shared" si="1714"/>
        <v/>
      </c>
      <c r="Y1819" s="105" t="e">
        <f t="shared" ref="Y1819:AC1819" ca="1" si="1909">TRIM(SUBSTITUTE(SUBSTITUTE(OFFSET($Q1819,0,COLUMN()-COLUMN($AL$1)),CHAR(160)," "),_xludf.UNICHAR(8239)," "))</f>
        <v>#NAME?</v>
      </c>
      <c r="Z1819" s="105" t="e">
        <f t="shared" ca="1" si="1909"/>
        <v>#NAME?</v>
      </c>
      <c r="AA1819" s="105" t="e">
        <f t="shared" ca="1" si="1909"/>
        <v>#NAME?</v>
      </c>
      <c r="AB1819" s="105" t="e">
        <f t="shared" ca="1" si="1909"/>
        <v>#NAME?</v>
      </c>
      <c r="AC1819" s="105" t="e">
        <f t="shared" ca="1" si="1909"/>
        <v>#NAME?</v>
      </c>
      <c r="AD1819" s="107">
        <f t="shared" si="1822"/>
        <v>0</v>
      </c>
      <c r="AE1819" s="107" t="str">
        <f t="shared" si="1717"/>
        <v/>
      </c>
      <c r="AF1819" s="107">
        <f t="shared" si="1823"/>
        <v>0</v>
      </c>
      <c r="AG1819" s="107">
        <f t="shared" si="1824"/>
        <v>0</v>
      </c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</row>
    <row r="1820" spans="1:47" ht="24" customHeight="1" x14ac:dyDescent="0.3">
      <c r="A1820" s="46">
        <v>1818</v>
      </c>
      <c r="B1820" s="107"/>
      <c r="C1820" s="107"/>
      <c r="D1820" s="102" t="str">
        <f t="array" ref="D1820">IFERROR(
  LOOKUP(2, 1/((TRIM(IMS!$E$8:$E$4000)=TRIM(IMS!$E1820))*(IMS!$C$8:$C$4000&lt;IMS!$C1820)),
         IMS!$C$8:$C$4000),
"")</f>
        <v/>
      </c>
      <c r="E1820" s="107"/>
      <c r="F1820" s="107"/>
      <c r="G1820" s="104" t="str">
        <f t="shared" ca="1" si="1739"/>
        <v/>
      </c>
      <c r="H1820" s="124" t="str">
        <f t="shared" ca="1" si="1685"/>
        <v/>
      </c>
      <c r="I1820" s="128"/>
      <c r="J1820" s="105" t="e">
        <f t="shared" ca="1" si="1740"/>
        <v>#NAME?</v>
      </c>
      <c r="K1820" s="105"/>
      <c r="L1820" s="105"/>
      <c r="M1820" s="107"/>
      <c r="N1820" s="107"/>
      <c r="O1820" s="105"/>
      <c r="P1820" s="106"/>
      <c r="Q1820" s="137"/>
      <c r="R1820" s="137"/>
      <c r="S1820" s="107"/>
      <c r="T1820" s="106"/>
      <c r="U1820" s="106"/>
      <c r="V1820" s="107"/>
      <c r="W1820" s="107"/>
      <c r="X1820" s="107" t="str">
        <f t="shared" si="1714"/>
        <v/>
      </c>
      <c r="Y1820" s="105" t="e">
        <f t="shared" ref="Y1820:AC1820" ca="1" si="1910">TRIM(SUBSTITUTE(SUBSTITUTE(OFFSET($Q1820,0,COLUMN()-COLUMN($AL$1)),CHAR(160)," "),_xludf.UNICHAR(8239)," "))</f>
        <v>#NAME?</v>
      </c>
      <c r="Z1820" s="105" t="e">
        <f t="shared" ca="1" si="1910"/>
        <v>#NAME?</v>
      </c>
      <c r="AA1820" s="105" t="e">
        <f t="shared" ca="1" si="1910"/>
        <v>#NAME?</v>
      </c>
      <c r="AB1820" s="105" t="e">
        <f t="shared" ca="1" si="1910"/>
        <v>#NAME?</v>
      </c>
      <c r="AC1820" s="105" t="e">
        <f t="shared" ca="1" si="1910"/>
        <v>#NAME?</v>
      </c>
      <c r="AD1820" s="107">
        <f t="shared" si="1822"/>
        <v>0</v>
      </c>
      <c r="AE1820" s="107" t="str">
        <f t="shared" si="1717"/>
        <v/>
      </c>
      <c r="AF1820" s="107">
        <f t="shared" si="1823"/>
        <v>0</v>
      </c>
      <c r="AG1820" s="107">
        <f t="shared" si="1824"/>
        <v>0</v>
      </c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</row>
    <row r="1821" spans="1:47" ht="24" customHeight="1" x14ac:dyDescent="0.3">
      <c r="A1821" s="46">
        <v>1819</v>
      </c>
      <c r="B1821" s="107"/>
      <c r="C1821" s="107"/>
      <c r="D1821" s="102" t="str">
        <f t="array" ref="D1821">IFERROR(
  LOOKUP(2, 1/((TRIM(IMS!$E$8:$E$4000)=TRIM(IMS!$E1821))*(IMS!$C$8:$C$4000&lt;IMS!$C1821)),
         IMS!$C$8:$C$4000),
"")</f>
        <v/>
      </c>
      <c r="E1821" s="107"/>
      <c r="F1821" s="107"/>
      <c r="G1821" s="104" t="str">
        <f t="shared" ca="1" si="1739"/>
        <v/>
      </c>
      <c r="H1821" s="124" t="str">
        <f t="shared" ca="1" si="1685"/>
        <v/>
      </c>
      <c r="I1821" s="128"/>
      <c r="J1821" s="105" t="e">
        <f t="shared" ca="1" si="1740"/>
        <v>#NAME?</v>
      </c>
      <c r="K1821" s="105"/>
      <c r="L1821" s="105"/>
      <c r="M1821" s="107"/>
      <c r="N1821" s="107"/>
      <c r="O1821" s="105"/>
      <c r="P1821" s="106"/>
      <c r="Q1821" s="137"/>
      <c r="R1821" s="137"/>
      <c r="S1821" s="107"/>
      <c r="T1821" s="106"/>
      <c r="U1821" s="106"/>
      <c r="V1821" s="107"/>
      <c r="W1821" s="107"/>
      <c r="X1821" s="107" t="str">
        <f t="shared" si="1714"/>
        <v/>
      </c>
      <c r="Y1821" s="105" t="e">
        <f t="shared" ref="Y1821:AC1821" ca="1" si="1911">TRIM(SUBSTITUTE(SUBSTITUTE(OFFSET($Q1821,0,COLUMN()-COLUMN($AL$1)),CHAR(160)," "),_xludf.UNICHAR(8239)," "))</f>
        <v>#NAME?</v>
      </c>
      <c r="Z1821" s="105" t="e">
        <f t="shared" ca="1" si="1911"/>
        <v>#NAME?</v>
      </c>
      <c r="AA1821" s="105" t="e">
        <f t="shared" ca="1" si="1911"/>
        <v>#NAME?</v>
      </c>
      <c r="AB1821" s="105" t="e">
        <f t="shared" ca="1" si="1911"/>
        <v>#NAME?</v>
      </c>
      <c r="AC1821" s="105" t="e">
        <f t="shared" ca="1" si="1911"/>
        <v>#NAME?</v>
      </c>
      <c r="AD1821" s="107">
        <f t="shared" si="1822"/>
        <v>0</v>
      </c>
      <c r="AE1821" s="107" t="str">
        <f t="shared" si="1717"/>
        <v/>
      </c>
      <c r="AF1821" s="107">
        <f t="shared" si="1823"/>
        <v>0</v>
      </c>
      <c r="AG1821" s="107">
        <f t="shared" si="1824"/>
        <v>0</v>
      </c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</row>
    <row r="1822" spans="1:47" ht="24" customHeight="1" x14ac:dyDescent="0.3">
      <c r="A1822" s="46">
        <v>1820</v>
      </c>
      <c r="B1822" s="107"/>
      <c r="C1822" s="107"/>
      <c r="D1822" s="102" t="str">
        <f t="array" ref="D1822">IFERROR(
  LOOKUP(2, 1/((TRIM(IMS!$E$8:$E$4000)=TRIM(IMS!$E1822))*(IMS!$C$8:$C$4000&lt;IMS!$C1822)),
         IMS!$C$8:$C$4000),
"")</f>
        <v/>
      </c>
      <c r="E1822" s="107"/>
      <c r="F1822" s="107"/>
      <c r="G1822" s="104" t="str">
        <f t="shared" ca="1" si="1739"/>
        <v/>
      </c>
      <c r="H1822" s="124" t="str">
        <f t="shared" ca="1" si="1685"/>
        <v/>
      </c>
      <c r="I1822" s="128"/>
      <c r="J1822" s="105" t="e">
        <f t="shared" ca="1" si="1740"/>
        <v>#NAME?</v>
      </c>
      <c r="K1822" s="105"/>
      <c r="L1822" s="105"/>
      <c r="M1822" s="107"/>
      <c r="N1822" s="107"/>
      <c r="O1822" s="105"/>
      <c r="P1822" s="106"/>
      <c r="Q1822" s="137"/>
      <c r="R1822" s="137"/>
      <c r="S1822" s="107"/>
      <c r="T1822" s="106"/>
      <c r="U1822" s="106"/>
      <c r="V1822" s="107"/>
      <c r="W1822" s="107"/>
      <c r="X1822" s="107" t="str">
        <f t="shared" si="1714"/>
        <v/>
      </c>
      <c r="Y1822" s="105" t="e">
        <f t="shared" ref="Y1822:AC1822" ca="1" si="1912">TRIM(SUBSTITUTE(SUBSTITUTE(OFFSET($Q1822,0,COLUMN()-COLUMN($AL$1)),CHAR(160)," "),_xludf.UNICHAR(8239)," "))</f>
        <v>#NAME?</v>
      </c>
      <c r="Z1822" s="105" t="e">
        <f t="shared" ca="1" si="1912"/>
        <v>#NAME?</v>
      </c>
      <c r="AA1822" s="105" t="e">
        <f t="shared" ca="1" si="1912"/>
        <v>#NAME?</v>
      </c>
      <c r="AB1822" s="105" t="e">
        <f t="shared" ca="1" si="1912"/>
        <v>#NAME?</v>
      </c>
      <c r="AC1822" s="105" t="e">
        <f t="shared" ca="1" si="1912"/>
        <v>#NAME?</v>
      </c>
      <c r="AD1822" s="107">
        <f t="shared" si="1822"/>
        <v>0</v>
      </c>
      <c r="AE1822" s="107" t="str">
        <f t="shared" si="1717"/>
        <v/>
      </c>
      <c r="AF1822" s="107">
        <f t="shared" si="1823"/>
        <v>0</v>
      </c>
      <c r="AG1822" s="107">
        <f t="shared" si="1824"/>
        <v>0</v>
      </c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</row>
    <row r="1823" spans="1:47" ht="24" customHeight="1" x14ac:dyDescent="0.3">
      <c r="A1823" s="46">
        <v>1821</v>
      </c>
      <c r="B1823" s="107"/>
      <c r="C1823" s="107"/>
      <c r="D1823" s="102" t="str">
        <f t="array" ref="D1823">IFERROR(
  LOOKUP(2, 1/((TRIM(IMS!$E$8:$E$4000)=TRIM(IMS!$E1823))*(IMS!$C$8:$C$4000&lt;IMS!$C1823)),
         IMS!$C$8:$C$4000),
"")</f>
        <v/>
      </c>
      <c r="E1823" s="107"/>
      <c r="F1823" s="107"/>
      <c r="G1823" s="104" t="str">
        <f t="shared" ca="1" si="1739"/>
        <v/>
      </c>
      <c r="H1823" s="124" t="str">
        <f t="shared" ca="1" si="1685"/>
        <v/>
      </c>
      <c r="I1823" s="128"/>
      <c r="J1823" s="105" t="e">
        <f t="shared" ca="1" si="1740"/>
        <v>#NAME?</v>
      </c>
      <c r="K1823" s="105"/>
      <c r="L1823" s="105"/>
      <c r="M1823" s="107"/>
      <c r="N1823" s="107"/>
      <c r="O1823" s="105"/>
      <c r="P1823" s="106"/>
      <c r="Q1823" s="137"/>
      <c r="R1823" s="137"/>
      <c r="S1823" s="107"/>
      <c r="T1823" s="106"/>
      <c r="U1823" s="106"/>
      <c r="V1823" s="107"/>
      <c r="W1823" s="107"/>
      <c r="X1823" s="107" t="str">
        <f t="shared" si="1714"/>
        <v/>
      </c>
      <c r="Y1823" s="105" t="e">
        <f t="shared" ref="Y1823:AC1823" ca="1" si="1913">TRIM(SUBSTITUTE(SUBSTITUTE(OFFSET($Q1823,0,COLUMN()-COLUMN($AL$1)),CHAR(160)," "),_xludf.UNICHAR(8239)," "))</f>
        <v>#NAME?</v>
      </c>
      <c r="Z1823" s="105" t="e">
        <f t="shared" ca="1" si="1913"/>
        <v>#NAME?</v>
      </c>
      <c r="AA1823" s="105" t="e">
        <f t="shared" ca="1" si="1913"/>
        <v>#NAME?</v>
      </c>
      <c r="AB1823" s="105" t="e">
        <f t="shared" ca="1" si="1913"/>
        <v>#NAME?</v>
      </c>
      <c r="AC1823" s="105" t="e">
        <f t="shared" ca="1" si="1913"/>
        <v>#NAME?</v>
      </c>
      <c r="AD1823" s="107">
        <f t="shared" si="1822"/>
        <v>0</v>
      </c>
      <c r="AE1823" s="107" t="str">
        <f t="shared" si="1717"/>
        <v/>
      </c>
      <c r="AF1823" s="107">
        <f t="shared" si="1823"/>
        <v>0</v>
      </c>
      <c r="AG1823" s="107">
        <f t="shared" si="1824"/>
        <v>0</v>
      </c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</row>
    <row r="1824" spans="1:47" ht="24" customHeight="1" x14ac:dyDescent="0.3">
      <c r="A1824" s="46">
        <v>1822</v>
      </c>
      <c r="B1824" s="107"/>
      <c r="C1824" s="107"/>
      <c r="D1824" s="102" t="str">
        <f t="array" ref="D1824">IFERROR(
  LOOKUP(2, 1/((TRIM(IMS!$E$8:$E$4000)=TRIM(IMS!$E1824))*(IMS!$C$8:$C$4000&lt;IMS!$C1824)),
         IMS!$C$8:$C$4000),
"")</f>
        <v/>
      </c>
      <c r="E1824" s="107"/>
      <c r="F1824" s="107"/>
      <c r="G1824" s="104" t="str">
        <f t="shared" ca="1" si="1739"/>
        <v/>
      </c>
      <c r="H1824" s="124" t="str">
        <f t="shared" ca="1" si="1685"/>
        <v/>
      </c>
      <c r="I1824" s="128"/>
      <c r="J1824" s="105" t="e">
        <f t="shared" ca="1" si="1740"/>
        <v>#NAME?</v>
      </c>
      <c r="K1824" s="105"/>
      <c r="L1824" s="105"/>
      <c r="M1824" s="107"/>
      <c r="N1824" s="107"/>
      <c r="O1824" s="105"/>
      <c r="P1824" s="106"/>
      <c r="Q1824" s="137"/>
      <c r="R1824" s="137"/>
      <c r="S1824" s="107"/>
      <c r="T1824" s="106"/>
      <c r="U1824" s="106"/>
      <c r="V1824" s="107"/>
      <c r="W1824" s="107"/>
      <c r="X1824" s="107" t="str">
        <f t="shared" si="1714"/>
        <v/>
      </c>
      <c r="Y1824" s="105" t="e">
        <f t="shared" ref="Y1824:AC1824" ca="1" si="1914">TRIM(SUBSTITUTE(SUBSTITUTE(OFFSET($Q1824,0,COLUMN()-COLUMN($AL$1)),CHAR(160)," "),_xludf.UNICHAR(8239)," "))</f>
        <v>#NAME?</v>
      </c>
      <c r="Z1824" s="105" t="e">
        <f t="shared" ca="1" si="1914"/>
        <v>#NAME?</v>
      </c>
      <c r="AA1824" s="105" t="e">
        <f t="shared" ca="1" si="1914"/>
        <v>#NAME?</v>
      </c>
      <c r="AB1824" s="105" t="e">
        <f t="shared" ca="1" si="1914"/>
        <v>#NAME?</v>
      </c>
      <c r="AC1824" s="105" t="e">
        <f t="shared" ca="1" si="1914"/>
        <v>#NAME?</v>
      </c>
      <c r="AD1824" s="107">
        <f t="shared" si="1822"/>
        <v>0</v>
      </c>
      <c r="AE1824" s="107" t="str">
        <f t="shared" si="1717"/>
        <v/>
      </c>
      <c r="AF1824" s="107">
        <f t="shared" si="1823"/>
        <v>0</v>
      </c>
      <c r="AG1824" s="107">
        <f t="shared" si="1824"/>
        <v>0</v>
      </c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</row>
    <row r="1825" spans="1:47" ht="24" customHeight="1" x14ac:dyDescent="0.3">
      <c r="A1825" s="46">
        <v>1823</v>
      </c>
      <c r="B1825" s="107"/>
      <c r="C1825" s="107"/>
      <c r="D1825" s="102" t="str">
        <f t="array" ref="D1825">IFERROR(
  LOOKUP(2, 1/((TRIM(IMS!$E$8:$E$4000)=TRIM(IMS!$E1825))*(IMS!$C$8:$C$4000&lt;IMS!$C1825)),
         IMS!$C$8:$C$4000),
"")</f>
        <v/>
      </c>
      <c r="E1825" s="107"/>
      <c r="F1825" s="107"/>
      <c r="G1825" s="104" t="str">
        <f t="shared" ca="1" si="1739"/>
        <v/>
      </c>
      <c r="H1825" s="124" t="str">
        <f t="shared" ca="1" si="1685"/>
        <v/>
      </c>
      <c r="I1825" s="128"/>
      <c r="J1825" s="105" t="e">
        <f t="shared" ca="1" si="1740"/>
        <v>#NAME?</v>
      </c>
      <c r="K1825" s="105"/>
      <c r="L1825" s="105"/>
      <c r="M1825" s="107"/>
      <c r="N1825" s="107"/>
      <c r="O1825" s="105"/>
      <c r="P1825" s="106"/>
      <c r="Q1825" s="137"/>
      <c r="R1825" s="137"/>
      <c r="S1825" s="107"/>
      <c r="T1825" s="106"/>
      <c r="U1825" s="106"/>
      <c r="V1825" s="107"/>
      <c r="W1825" s="107"/>
      <c r="X1825" s="107" t="str">
        <f t="shared" si="1714"/>
        <v/>
      </c>
      <c r="Y1825" s="105" t="e">
        <f t="shared" ref="Y1825:AC1825" ca="1" si="1915">TRIM(SUBSTITUTE(SUBSTITUTE(OFFSET($Q1825,0,COLUMN()-COLUMN($AL$1)),CHAR(160)," "),_xludf.UNICHAR(8239)," "))</f>
        <v>#NAME?</v>
      </c>
      <c r="Z1825" s="105" t="e">
        <f t="shared" ca="1" si="1915"/>
        <v>#NAME?</v>
      </c>
      <c r="AA1825" s="105" t="e">
        <f t="shared" ca="1" si="1915"/>
        <v>#NAME?</v>
      </c>
      <c r="AB1825" s="105" t="e">
        <f t="shared" ca="1" si="1915"/>
        <v>#NAME?</v>
      </c>
      <c r="AC1825" s="105" t="e">
        <f t="shared" ca="1" si="1915"/>
        <v>#NAME?</v>
      </c>
      <c r="AD1825" s="107">
        <f t="shared" si="1822"/>
        <v>0</v>
      </c>
      <c r="AE1825" s="107" t="str">
        <f t="shared" si="1717"/>
        <v/>
      </c>
      <c r="AF1825" s="107">
        <f t="shared" si="1823"/>
        <v>0</v>
      </c>
      <c r="AG1825" s="107">
        <f t="shared" si="1824"/>
        <v>0</v>
      </c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</row>
    <row r="1826" spans="1:47" ht="24" customHeight="1" x14ac:dyDescent="0.3">
      <c r="A1826" s="46">
        <v>1824</v>
      </c>
      <c r="B1826" s="107"/>
      <c r="C1826" s="107"/>
      <c r="D1826" s="102" t="str">
        <f t="array" ref="D1826">IFERROR(
  LOOKUP(2, 1/((TRIM(IMS!$E$8:$E$4000)=TRIM(IMS!$E1826))*(IMS!$C$8:$C$4000&lt;IMS!$C1826)),
         IMS!$C$8:$C$4000),
"")</f>
        <v/>
      </c>
      <c r="E1826" s="107"/>
      <c r="F1826" s="107"/>
      <c r="G1826" s="104" t="str">
        <f t="shared" ca="1" si="1739"/>
        <v/>
      </c>
      <c r="H1826" s="124" t="str">
        <f t="shared" ca="1" si="1685"/>
        <v/>
      </c>
      <c r="I1826" s="128"/>
      <c r="J1826" s="105" t="e">
        <f t="shared" ca="1" si="1740"/>
        <v>#NAME?</v>
      </c>
      <c r="K1826" s="105"/>
      <c r="L1826" s="105"/>
      <c r="M1826" s="107"/>
      <c r="N1826" s="107"/>
      <c r="O1826" s="105"/>
      <c r="P1826" s="106"/>
      <c r="Q1826" s="137"/>
      <c r="R1826" s="137"/>
      <c r="S1826" s="107"/>
      <c r="T1826" s="106"/>
      <c r="U1826" s="106"/>
      <c r="V1826" s="107"/>
      <c r="W1826" s="107"/>
      <c r="X1826" s="107" t="str">
        <f t="shared" si="1714"/>
        <v/>
      </c>
      <c r="Y1826" s="105" t="e">
        <f t="shared" ref="Y1826:AC1826" ca="1" si="1916">TRIM(SUBSTITUTE(SUBSTITUTE(OFFSET($Q1826,0,COLUMN()-COLUMN($AL$1)),CHAR(160)," "),_xludf.UNICHAR(8239)," "))</f>
        <v>#NAME?</v>
      </c>
      <c r="Z1826" s="105" t="e">
        <f t="shared" ca="1" si="1916"/>
        <v>#NAME?</v>
      </c>
      <c r="AA1826" s="105" t="e">
        <f t="shared" ca="1" si="1916"/>
        <v>#NAME?</v>
      </c>
      <c r="AB1826" s="105" t="e">
        <f t="shared" ca="1" si="1916"/>
        <v>#NAME?</v>
      </c>
      <c r="AC1826" s="105" t="e">
        <f t="shared" ca="1" si="1916"/>
        <v>#NAME?</v>
      </c>
      <c r="AD1826" s="107">
        <f t="shared" si="1822"/>
        <v>0</v>
      </c>
      <c r="AE1826" s="107" t="str">
        <f t="shared" si="1717"/>
        <v/>
      </c>
      <c r="AF1826" s="107">
        <f t="shared" si="1823"/>
        <v>0</v>
      </c>
      <c r="AG1826" s="107">
        <f t="shared" si="1824"/>
        <v>0</v>
      </c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</row>
    <row r="1827" spans="1:47" ht="24" customHeight="1" x14ac:dyDescent="0.3">
      <c r="A1827" s="46">
        <v>1825</v>
      </c>
      <c r="B1827" s="107"/>
      <c r="C1827" s="107"/>
      <c r="D1827" s="102" t="str">
        <f t="array" ref="D1827">IFERROR(
  LOOKUP(2, 1/((TRIM(IMS!$E$8:$E$4000)=TRIM(IMS!$E1827))*(IMS!$C$8:$C$4000&lt;IMS!$C1827)),
         IMS!$C$8:$C$4000),
"")</f>
        <v/>
      </c>
      <c r="E1827" s="107"/>
      <c r="F1827" s="107"/>
      <c r="G1827" s="104" t="str">
        <f t="shared" ca="1" si="1739"/>
        <v/>
      </c>
      <c r="H1827" s="124" t="str">
        <f t="shared" ca="1" si="1685"/>
        <v/>
      </c>
      <c r="I1827" s="128"/>
      <c r="J1827" s="105" t="e">
        <f t="shared" ca="1" si="1740"/>
        <v>#NAME?</v>
      </c>
      <c r="K1827" s="105"/>
      <c r="L1827" s="105"/>
      <c r="M1827" s="107"/>
      <c r="N1827" s="107"/>
      <c r="O1827" s="105"/>
      <c r="P1827" s="106"/>
      <c r="Q1827" s="137"/>
      <c r="R1827" s="137"/>
      <c r="S1827" s="107"/>
      <c r="T1827" s="106"/>
      <c r="U1827" s="106"/>
      <c r="V1827" s="107"/>
      <c r="W1827" s="107"/>
      <c r="X1827" s="107" t="str">
        <f t="shared" si="1714"/>
        <v/>
      </c>
      <c r="Y1827" s="105" t="e">
        <f t="shared" ref="Y1827:AC1827" ca="1" si="1917">TRIM(SUBSTITUTE(SUBSTITUTE(OFFSET($Q1827,0,COLUMN()-COLUMN($AL$1)),CHAR(160)," "),_xludf.UNICHAR(8239)," "))</f>
        <v>#NAME?</v>
      </c>
      <c r="Z1827" s="105" t="e">
        <f t="shared" ca="1" si="1917"/>
        <v>#NAME?</v>
      </c>
      <c r="AA1827" s="105" t="e">
        <f t="shared" ca="1" si="1917"/>
        <v>#NAME?</v>
      </c>
      <c r="AB1827" s="105" t="e">
        <f t="shared" ca="1" si="1917"/>
        <v>#NAME?</v>
      </c>
      <c r="AC1827" s="105" t="e">
        <f t="shared" ca="1" si="1917"/>
        <v>#NAME?</v>
      </c>
      <c r="AD1827" s="107">
        <f t="shared" si="1822"/>
        <v>0</v>
      </c>
      <c r="AE1827" s="107" t="str">
        <f t="shared" si="1717"/>
        <v/>
      </c>
      <c r="AF1827" s="107">
        <f t="shared" si="1823"/>
        <v>0</v>
      </c>
      <c r="AG1827" s="107">
        <f t="shared" si="1824"/>
        <v>0</v>
      </c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</row>
    <row r="1828" spans="1:47" ht="24" customHeight="1" x14ac:dyDescent="0.3">
      <c r="A1828" s="46">
        <v>1826</v>
      </c>
      <c r="B1828" s="107"/>
      <c r="C1828" s="107"/>
      <c r="D1828" s="102" t="str">
        <f t="array" ref="D1828">IFERROR(
  LOOKUP(2, 1/((TRIM(IMS!$E$8:$E$4000)=TRIM(IMS!$E1828))*(IMS!$C$8:$C$4000&lt;IMS!$C1828)),
         IMS!$C$8:$C$4000),
"")</f>
        <v/>
      </c>
      <c r="E1828" s="107"/>
      <c r="F1828" s="107"/>
      <c r="G1828" s="104" t="str">
        <f t="shared" ca="1" si="1739"/>
        <v/>
      </c>
      <c r="H1828" s="124" t="str">
        <f t="shared" ca="1" si="1685"/>
        <v/>
      </c>
      <c r="I1828" s="128"/>
      <c r="J1828" s="105" t="e">
        <f t="shared" ca="1" si="1740"/>
        <v>#NAME?</v>
      </c>
      <c r="K1828" s="105"/>
      <c r="L1828" s="105"/>
      <c r="M1828" s="107"/>
      <c r="N1828" s="107"/>
      <c r="O1828" s="105"/>
      <c r="P1828" s="106"/>
      <c r="Q1828" s="137"/>
      <c r="R1828" s="137"/>
      <c r="S1828" s="107"/>
      <c r="T1828" s="106"/>
      <c r="U1828" s="106"/>
      <c r="V1828" s="107"/>
      <c r="W1828" s="107"/>
      <c r="X1828" s="107" t="str">
        <f t="shared" si="1714"/>
        <v/>
      </c>
      <c r="Y1828" s="105" t="e">
        <f t="shared" ref="Y1828:AC1828" ca="1" si="1918">TRIM(SUBSTITUTE(SUBSTITUTE(OFFSET($Q1828,0,COLUMN()-COLUMN($AL$1)),CHAR(160)," "),_xludf.UNICHAR(8239)," "))</f>
        <v>#NAME?</v>
      </c>
      <c r="Z1828" s="105" t="e">
        <f t="shared" ca="1" si="1918"/>
        <v>#NAME?</v>
      </c>
      <c r="AA1828" s="105" t="e">
        <f t="shared" ca="1" si="1918"/>
        <v>#NAME?</v>
      </c>
      <c r="AB1828" s="105" t="e">
        <f t="shared" ca="1" si="1918"/>
        <v>#NAME?</v>
      </c>
      <c r="AC1828" s="105" t="e">
        <f t="shared" ca="1" si="1918"/>
        <v>#NAME?</v>
      </c>
      <c r="AD1828" s="107">
        <f t="shared" si="1822"/>
        <v>0</v>
      </c>
      <c r="AE1828" s="107" t="str">
        <f t="shared" si="1717"/>
        <v/>
      </c>
      <c r="AF1828" s="107">
        <f t="shared" si="1823"/>
        <v>0</v>
      </c>
      <c r="AG1828" s="107">
        <f t="shared" si="1824"/>
        <v>0</v>
      </c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</row>
    <row r="1829" spans="1:47" ht="24" customHeight="1" x14ac:dyDescent="0.3">
      <c r="A1829" s="46">
        <v>1827</v>
      </c>
      <c r="B1829" s="107"/>
      <c r="C1829" s="107"/>
      <c r="D1829" s="102" t="str">
        <f t="array" ref="D1829">IFERROR(
  LOOKUP(2, 1/((TRIM(IMS!$E$8:$E$4000)=TRIM(IMS!$E1829))*(IMS!$C$8:$C$4000&lt;IMS!$C1829)),
         IMS!$C$8:$C$4000),
"")</f>
        <v/>
      </c>
      <c r="E1829" s="107"/>
      <c r="F1829" s="107"/>
      <c r="G1829" s="104" t="str">
        <f t="shared" ca="1" si="1739"/>
        <v/>
      </c>
      <c r="H1829" s="124" t="str">
        <f t="shared" ca="1" si="1685"/>
        <v/>
      </c>
      <c r="I1829" s="128"/>
      <c r="J1829" s="105" t="e">
        <f t="shared" ca="1" si="1740"/>
        <v>#NAME?</v>
      </c>
      <c r="K1829" s="105"/>
      <c r="L1829" s="105"/>
      <c r="M1829" s="107"/>
      <c r="N1829" s="107"/>
      <c r="O1829" s="105"/>
      <c r="P1829" s="106"/>
      <c r="Q1829" s="137"/>
      <c r="R1829" s="137"/>
      <c r="S1829" s="107"/>
      <c r="T1829" s="106"/>
      <c r="U1829" s="106"/>
      <c r="V1829" s="107"/>
      <c r="W1829" s="107"/>
      <c r="X1829" s="107" t="str">
        <f t="shared" si="1714"/>
        <v/>
      </c>
      <c r="Y1829" s="105" t="e">
        <f t="shared" ref="Y1829:AC1829" ca="1" si="1919">TRIM(SUBSTITUTE(SUBSTITUTE(OFFSET($Q1829,0,COLUMN()-COLUMN($AL$1)),CHAR(160)," "),_xludf.UNICHAR(8239)," "))</f>
        <v>#NAME?</v>
      </c>
      <c r="Z1829" s="105" t="e">
        <f t="shared" ca="1" si="1919"/>
        <v>#NAME?</v>
      </c>
      <c r="AA1829" s="105" t="e">
        <f t="shared" ca="1" si="1919"/>
        <v>#NAME?</v>
      </c>
      <c r="AB1829" s="105" t="e">
        <f t="shared" ca="1" si="1919"/>
        <v>#NAME?</v>
      </c>
      <c r="AC1829" s="105" t="e">
        <f t="shared" ca="1" si="1919"/>
        <v>#NAME?</v>
      </c>
      <c r="AD1829" s="107">
        <f t="shared" si="1822"/>
        <v>0</v>
      </c>
      <c r="AE1829" s="107" t="str">
        <f t="shared" si="1717"/>
        <v/>
      </c>
      <c r="AF1829" s="107">
        <f t="shared" si="1823"/>
        <v>0</v>
      </c>
      <c r="AG1829" s="107">
        <f t="shared" si="1824"/>
        <v>0</v>
      </c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</row>
    <row r="1830" spans="1:47" ht="24" customHeight="1" x14ac:dyDescent="0.3">
      <c r="A1830" s="46">
        <v>1828</v>
      </c>
      <c r="B1830" s="107"/>
      <c r="C1830" s="107"/>
      <c r="D1830" s="102" t="str">
        <f t="array" ref="D1830">IFERROR(
  LOOKUP(2, 1/((TRIM(IMS!$E$8:$E$4000)=TRIM(IMS!$E1830))*(IMS!$C$8:$C$4000&lt;IMS!$C1830)),
         IMS!$C$8:$C$4000),
"")</f>
        <v/>
      </c>
      <c r="E1830" s="107"/>
      <c r="F1830" s="107"/>
      <c r="G1830" s="104" t="str">
        <f t="shared" ca="1" si="1739"/>
        <v/>
      </c>
      <c r="H1830" s="124" t="str">
        <f t="shared" ca="1" si="1685"/>
        <v/>
      </c>
      <c r="I1830" s="128"/>
      <c r="J1830" s="105" t="e">
        <f t="shared" ca="1" si="1740"/>
        <v>#NAME?</v>
      </c>
      <c r="K1830" s="105"/>
      <c r="L1830" s="105"/>
      <c r="M1830" s="107"/>
      <c r="N1830" s="107"/>
      <c r="O1830" s="105"/>
      <c r="P1830" s="106"/>
      <c r="Q1830" s="137"/>
      <c r="R1830" s="137"/>
      <c r="S1830" s="107"/>
      <c r="T1830" s="106"/>
      <c r="U1830" s="106"/>
      <c r="V1830" s="107"/>
      <c r="W1830" s="107"/>
      <c r="X1830" s="107" t="str">
        <f t="shared" si="1714"/>
        <v/>
      </c>
      <c r="Y1830" s="105" t="e">
        <f t="shared" ref="Y1830:AC1830" ca="1" si="1920">TRIM(SUBSTITUTE(SUBSTITUTE(OFFSET($Q1830,0,COLUMN()-COLUMN($AL$1)),CHAR(160)," "),_xludf.UNICHAR(8239)," "))</f>
        <v>#NAME?</v>
      </c>
      <c r="Z1830" s="105" t="e">
        <f t="shared" ca="1" si="1920"/>
        <v>#NAME?</v>
      </c>
      <c r="AA1830" s="105" t="e">
        <f t="shared" ca="1" si="1920"/>
        <v>#NAME?</v>
      </c>
      <c r="AB1830" s="105" t="e">
        <f t="shared" ca="1" si="1920"/>
        <v>#NAME?</v>
      </c>
      <c r="AC1830" s="105" t="e">
        <f t="shared" ca="1" si="1920"/>
        <v>#NAME?</v>
      </c>
      <c r="AD1830" s="107">
        <f t="shared" si="1822"/>
        <v>0</v>
      </c>
      <c r="AE1830" s="107" t="str">
        <f t="shared" si="1717"/>
        <v/>
      </c>
      <c r="AF1830" s="107">
        <f t="shared" si="1823"/>
        <v>0</v>
      </c>
      <c r="AG1830" s="107">
        <f t="shared" si="1824"/>
        <v>0</v>
      </c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</row>
    <row r="1831" spans="1:47" ht="24" customHeight="1" x14ac:dyDescent="0.3">
      <c r="A1831" s="46">
        <v>1829</v>
      </c>
      <c r="B1831" s="107"/>
      <c r="C1831" s="107"/>
      <c r="D1831" s="102" t="str">
        <f t="array" ref="D1831">IFERROR(
  LOOKUP(2, 1/((TRIM(IMS!$E$8:$E$4000)=TRIM(IMS!$E1831))*(IMS!$C$8:$C$4000&lt;IMS!$C1831)),
         IMS!$C$8:$C$4000),
"")</f>
        <v/>
      </c>
      <c r="E1831" s="107"/>
      <c r="F1831" s="107"/>
      <c r="G1831" s="104" t="str">
        <f t="shared" ca="1" si="1739"/>
        <v/>
      </c>
      <c r="H1831" s="124" t="str">
        <f t="shared" ca="1" si="1685"/>
        <v/>
      </c>
      <c r="I1831" s="128"/>
      <c r="J1831" s="105" t="e">
        <f t="shared" ca="1" si="1740"/>
        <v>#NAME?</v>
      </c>
      <c r="K1831" s="105"/>
      <c r="L1831" s="105"/>
      <c r="M1831" s="107"/>
      <c r="N1831" s="107"/>
      <c r="O1831" s="105"/>
      <c r="P1831" s="106"/>
      <c r="Q1831" s="137"/>
      <c r="R1831" s="137"/>
      <c r="S1831" s="107"/>
      <c r="T1831" s="106"/>
      <c r="U1831" s="106"/>
      <c r="V1831" s="107"/>
      <c r="W1831" s="107"/>
      <c r="X1831" s="107" t="str">
        <f t="shared" si="1714"/>
        <v/>
      </c>
      <c r="Y1831" s="105" t="e">
        <f t="shared" ref="Y1831:AC1831" ca="1" si="1921">TRIM(SUBSTITUTE(SUBSTITUTE(OFFSET($Q1831,0,COLUMN()-COLUMN($AL$1)),CHAR(160)," "),_xludf.UNICHAR(8239)," "))</f>
        <v>#NAME?</v>
      </c>
      <c r="Z1831" s="105" t="e">
        <f t="shared" ca="1" si="1921"/>
        <v>#NAME?</v>
      </c>
      <c r="AA1831" s="105" t="e">
        <f t="shared" ca="1" si="1921"/>
        <v>#NAME?</v>
      </c>
      <c r="AB1831" s="105" t="e">
        <f t="shared" ca="1" si="1921"/>
        <v>#NAME?</v>
      </c>
      <c r="AC1831" s="105" t="e">
        <f t="shared" ca="1" si="1921"/>
        <v>#NAME?</v>
      </c>
      <c r="AD1831" s="107">
        <f t="shared" si="1822"/>
        <v>0</v>
      </c>
      <c r="AE1831" s="107" t="str">
        <f t="shared" si="1717"/>
        <v/>
      </c>
      <c r="AF1831" s="107">
        <f t="shared" si="1823"/>
        <v>0</v>
      </c>
      <c r="AG1831" s="107">
        <f t="shared" si="1824"/>
        <v>0</v>
      </c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</row>
    <row r="1832" spans="1:47" ht="24" customHeight="1" x14ac:dyDescent="0.3">
      <c r="A1832" s="46">
        <v>1830</v>
      </c>
      <c r="B1832" s="107"/>
      <c r="C1832" s="107"/>
      <c r="D1832" s="102" t="str">
        <f t="array" ref="D1832">IFERROR(
  LOOKUP(2, 1/((TRIM(IMS!$E$8:$E$4000)=TRIM(IMS!$E1832))*(IMS!$C$8:$C$4000&lt;IMS!$C1832)),
         IMS!$C$8:$C$4000),
"")</f>
        <v/>
      </c>
      <c r="E1832" s="107"/>
      <c r="F1832" s="107"/>
      <c r="G1832" s="104" t="str">
        <f t="shared" ca="1" si="1739"/>
        <v/>
      </c>
      <c r="H1832" s="124" t="str">
        <f t="shared" ca="1" si="1685"/>
        <v/>
      </c>
      <c r="I1832" s="128"/>
      <c r="J1832" s="105" t="e">
        <f t="shared" ca="1" si="1740"/>
        <v>#NAME?</v>
      </c>
      <c r="K1832" s="105"/>
      <c r="L1832" s="105"/>
      <c r="M1832" s="107"/>
      <c r="N1832" s="107"/>
      <c r="O1832" s="105"/>
      <c r="P1832" s="106"/>
      <c r="Q1832" s="137"/>
      <c r="R1832" s="137"/>
      <c r="S1832" s="107"/>
      <c r="T1832" s="106"/>
      <c r="U1832" s="106"/>
      <c r="V1832" s="107"/>
      <c r="W1832" s="107"/>
      <c r="X1832" s="107" t="str">
        <f t="shared" si="1714"/>
        <v/>
      </c>
      <c r="Y1832" s="105" t="e">
        <f t="shared" ref="Y1832:AC1832" ca="1" si="1922">TRIM(SUBSTITUTE(SUBSTITUTE(OFFSET($Q1832,0,COLUMN()-COLUMN($AL$1)),CHAR(160)," "),_xludf.UNICHAR(8239)," "))</f>
        <v>#NAME?</v>
      </c>
      <c r="Z1832" s="105" t="e">
        <f t="shared" ca="1" si="1922"/>
        <v>#NAME?</v>
      </c>
      <c r="AA1832" s="105" t="e">
        <f t="shared" ca="1" si="1922"/>
        <v>#NAME?</v>
      </c>
      <c r="AB1832" s="105" t="e">
        <f t="shared" ca="1" si="1922"/>
        <v>#NAME?</v>
      </c>
      <c r="AC1832" s="105" t="e">
        <f t="shared" ca="1" si="1922"/>
        <v>#NAME?</v>
      </c>
      <c r="AD1832" s="107">
        <f t="shared" si="1822"/>
        <v>0</v>
      </c>
      <c r="AE1832" s="107" t="str">
        <f t="shared" si="1717"/>
        <v/>
      </c>
      <c r="AF1832" s="107">
        <f t="shared" si="1823"/>
        <v>0</v>
      </c>
      <c r="AG1832" s="107">
        <f t="shared" si="1824"/>
        <v>0</v>
      </c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</row>
    <row r="1833" spans="1:47" ht="24" customHeight="1" x14ac:dyDescent="0.3">
      <c r="A1833" s="46">
        <v>1831</v>
      </c>
      <c r="B1833" s="107"/>
      <c r="C1833" s="107"/>
      <c r="D1833" s="102" t="str">
        <f t="array" ref="D1833">IFERROR(
  LOOKUP(2, 1/((TRIM(IMS!$E$8:$E$4000)=TRIM(IMS!$E1833))*(IMS!$C$8:$C$4000&lt;IMS!$C1833)),
         IMS!$C$8:$C$4000),
"")</f>
        <v/>
      </c>
      <c r="E1833" s="107"/>
      <c r="F1833" s="107"/>
      <c r="G1833" s="104" t="str">
        <f t="shared" ca="1" si="1739"/>
        <v/>
      </c>
      <c r="H1833" s="124" t="str">
        <f t="shared" ca="1" si="1685"/>
        <v/>
      </c>
      <c r="I1833" s="128"/>
      <c r="J1833" s="105" t="e">
        <f t="shared" ca="1" si="1740"/>
        <v>#NAME?</v>
      </c>
      <c r="K1833" s="105"/>
      <c r="L1833" s="105"/>
      <c r="M1833" s="107"/>
      <c r="N1833" s="107"/>
      <c r="O1833" s="105"/>
      <c r="P1833" s="106"/>
      <c r="Q1833" s="137"/>
      <c r="R1833" s="137"/>
      <c r="S1833" s="107"/>
      <c r="T1833" s="106"/>
      <c r="U1833" s="106"/>
      <c r="V1833" s="107"/>
      <c r="W1833" s="107"/>
      <c r="X1833" s="107" t="str">
        <f t="shared" si="1714"/>
        <v/>
      </c>
      <c r="Y1833" s="105" t="e">
        <f t="shared" ref="Y1833:AC1833" ca="1" si="1923">TRIM(SUBSTITUTE(SUBSTITUTE(OFFSET($Q1833,0,COLUMN()-COLUMN($AL$1)),CHAR(160)," "),_xludf.UNICHAR(8239)," "))</f>
        <v>#NAME?</v>
      </c>
      <c r="Z1833" s="105" t="e">
        <f t="shared" ca="1" si="1923"/>
        <v>#NAME?</v>
      </c>
      <c r="AA1833" s="105" t="e">
        <f t="shared" ca="1" si="1923"/>
        <v>#NAME?</v>
      </c>
      <c r="AB1833" s="105" t="e">
        <f t="shared" ca="1" si="1923"/>
        <v>#NAME?</v>
      </c>
      <c r="AC1833" s="105" t="e">
        <f t="shared" ca="1" si="1923"/>
        <v>#NAME?</v>
      </c>
      <c r="AD1833" s="107">
        <f t="shared" si="1822"/>
        <v>0</v>
      </c>
      <c r="AE1833" s="107" t="str">
        <f t="shared" si="1717"/>
        <v/>
      </c>
      <c r="AF1833" s="107">
        <f t="shared" si="1823"/>
        <v>0</v>
      </c>
      <c r="AG1833" s="107">
        <f t="shared" si="1824"/>
        <v>0</v>
      </c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</row>
    <row r="1834" spans="1:47" ht="24" customHeight="1" x14ac:dyDescent="0.3">
      <c r="A1834" s="46">
        <v>1832</v>
      </c>
      <c r="B1834" s="107"/>
      <c r="C1834" s="107"/>
      <c r="D1834" s="102" t="str">
        <f t="array" ref="D1834">IFERROR(
  LOOKUP(2, 1/((TRIM(IMS!$E$8:$E$4000)=TRIM(IMS!$E1834))*(IMS!$C$8:$C$4000&lt;IMS!$C1834)),
         IMS!$C$8:$C$4000),
"")</f>
        <v/>
      </c>
      <c r="E1834" s="107"/>
      <c r="F1834" s="107"/>
      <c r="G1834" s="104" t="str">
        <f t="shared" ca="1" si="1739"/>
        <v/>
      </c>
      <c r="H1834" s="124" t="str">
        <f t="shared" ca="1" si="1685"/>
        <v/>
      </c>
      <c r="I1834" s="128"/>
      <c r="J1834" s="105" t="e">
        <f t="shared" ca="1" si="1740"/>
        <v>#NAME?</v>
      </c>
      <c r="K1834" s="105"/>
      <c r="L1834" s="105"/>
      <c r="M1834" s="107"/>
      <c r="N1834" s="107"/>
      <c r="O1834" s="105"/>
      <c r="P1834" s="106"/>
      <c r="Q1834" s="137"/>
      <c r="R1834" s="137"/>
      <c r="S1834" s="107"/>
      <c r="T1834" s="106"/>
      <c r="U1834" s="106"/>
      <c r="V1834" s="107"/>
      <c r="W1834" s="107"/>
      <c r="X1834" s="107" t="str">
        <f t="shared" si="1714"/>
        <v/>
      </c>
      <c r="Y1834" s="105" t="e">
        <f t="shared" ref="Y1834:AC1834" ca="1" si="1924">TRIM(SUBSTITUTE(SUBSTITUTE(OFFSET($Q1834,0,COLUMN()-COLUMN($AL$1)),CHAR(160)," "),_xludf.UNICHAR(8239)," "))</f>
        <v>#NAME?</v>
      </c>
      <c r="Z1834" s="105" t="e">
        <f t="shared" ca="1" si="1924"/>
        <v>#NAME?</v>
      </c>
      <c r="AA1834" s="105" t="e">
        <f t="shared" ca="1" si="1924"/>
        <v>#NAME?</v>
      </c>
      <c r="AB1834" s="105" t="e">
        <f t="shared" ca="1" si="1924"/>
        <v>#NAME?</v>
      </c>
      <c r="AC1834" s="105" t="e">
        <f t="shared" ca="1" si="1924"/>
        <v>#NAME?</v>
      </c>
      <c r="AD1834" s="107">
        <f t="shared" si="1822"/>
        <v>0</v>
      </c>
      <c r="AE1834" s="107" t="str">
        <f t="shared" si="1717"/>
        <v/>
      </c>
      <c r="AF1834" s="107">
        <f t="shared" si="1823"/>
        <v>0</v>
      </c>
      <c r="AG1834" s="107">
        <f t="shared" si="1824"/>
        <v>0</v>
      </c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</row>
    <row r="1835" spans="1:47" ht="24" customHeight="1" x14ac:dyDescent="0.3">
      <c r="A1835" s="46">
        <v>1833</v>
      </c>
      <c r="B1835" s="107"/>
      <c r="C1835" s="107"/>
      <c r="D1835" s="102" t="str">
        <f t="array" ref="D1835">IFERROR(
  LOOKUP(2, 1/((TRIM(IMS!$E$8:$E$4000)=TRIM(IMS!$E1835))*(IMS!$C$8:$C$4000&lt;IMS!$C1835)),
         IMS!$C$8:$C$4000),
"")</f>
        <v/>
      </c>
      <c r="E1835" s="107"/>
      <c r="F1835" s="107"/>
      <c r="G1835" s="104" t="str">
        <f t="shared" ca="1" si="1739"/>
        <v/>
      </c>
      <c r="H1835" s="124" t="str">
        <f t="shared" ca="1" si="1685"/>
        <v/>
      </c>
      <c r="I1835" s="128"/>
      <c r="J1835" s="105" t="e">
        <f t="shared" ca="1" si="1740"/>
        <v>#NAME?</v>
      </c>
      <c r="K1835" s="105"/>
      <c r="L1835" s="105"/>
      <c r="M1835" s="107"/>
      <c r="N1835" s="107"/>
      <c r="O1835" s="105"/>
      <c r="P1835" s="106"/>
      <c r="Q1835" s="137"/>
      <c r="R1835" s="137"/>
      <c r="S1835" s="107"/>
      <c r="T1835" s="106"/>
      <c r="U1835" s="106"/>
      <c r="V1835" s="107"/>
      <c r="W1835" s="107"/>
      <c r="X1835" s="107" t="str">
        <f t="shared" si="1714"/>
        <v/>
      </c>
      <c r="Y1835" s="105" t="e">
        <f t="shared" ref="Y1835:AC1835" ca="1" si="1925">TRIM(SUBSTITUTE(SUBSTITUTE(OFFSET($Q1835,0,COLUMN()-COLUMN($AL$1)),CHAR(160)," "),_xludf.UNICHAR(8239)," "))</f>
        <v>#NAME?</v>
      </c>
      <c r="Z1835" s="105" t="e">
        <f t="shared" ca="1" si="1925"/>
        <v>#NAME?</v>
      </c>
      <c r="AA1835" s="105" t="e">
        <f t="shared" ca="1" si="1925"/>
        <v>#NAME?</v>
      </c>
      <c r="AB1835" s="105" t="e">
        <f t="shared" ca="1" si="1925"/>
        <v>#NAME?</v>
      </c>
      <c r="AC1835" s="105" t="e">
        <f t="shared" ca="1" si="1925"/>
        <v>#NAME?</v>
      </c>
      <c r="AD1835" s="107">
        <f t="shared" si="1822"/>
        <v>0</v>
      </c>
      <c r="AE1835" s="107" t="str">
        <f t="shared" si="1717"/>
        <v/>
      </c>
      <c r="AF1835" s="107">
        <f t="shared" si="1823"/>
        <v>0</v>
      </c>
      <c r="AG1835" s="107">
        <f t="shared" si="1824"/>
        <v>0</v>
      </c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</row>
    <row r="1836" spans="1:47" ht="24" customHeight="1" x14ac:dyDescent="0.3">
      <c r="A1836" s="46">
        <v>1834</v>
      </c>
      <c r="B1836" s="107"/>
      <c r="C1836" s="107"/>
      <c r="D1836" s="102" t="str">
        <f t="array" ref="D1836">IFERROR(
  LOOKUP(2, 1/((TRIM(IMS!$E$8:$E$4000)=TRIM(IMS!$E1836))*(IMS!$C$8:$C$4000&lt;IMS!$C1836)),
         IMS!$C$8:$C$4000),
"")</f>
        <v/>
      </c>
      <c r="E1836" s="107"/>
      <c r="F1836" s="107"/>
      <c r="G1836" s="104" t="str">
        <f t="shared" ca="1" si="1739"/>
        <v/>
      </c>
      <c r="H1836" s="124" t="str">
        <f t="shared" ca="1" si="1685"/>
        <v/>
      </c>
      <c r="I1836" s="128"/>
      <c r="J1836" s="105" t="e">
        <f t="shared" ca="1" si="1740"/>
        <v>#NAME?</v>
      </c>
      <c r="K1836" s="105"/>
      <c r="L1836" s="105"/>
      <c r="M1836" s="107"/>
      <c r="N1836" s="107"/>
      <c r="O1836" s="105"/>
      <c r="P1836" s="106"/>
      <c r="Q1836" s="137"/>
      <c r="R1836" s="137"/>
      <c r="S1836" s="107"/>
      <c r="T1836" s="106"/>
      <c r="U1836" s="106"/>
      <c r="V1836" s="107"/>
      <c r="W1836" s="107"/>
      <c r="X1836" s="107" t="str">
        <f t="shared" si="1714"/>
        <v/>
      </c>
      <c r="Y1836" s="105" t="e">
        <f t="shared" ref="Y1836:AC1836" ca="1" si="1926">TRIM(SUBSTITUTE(SUBSTITUTE(OFFSET($Q1836,0,COLUMN()-COLUMN($AL$1)),CHAR(160)," "),_xludf.UNICHAR(8239)," "))</f>
        <v>#NAME?</v>
      </c>
      <c r="Z1836" s="105" t="e">
        <f t="shared" ca="1" si="1926"/>
        <v>#NAME?</v>
      </c>
      <c r="AA1836" s="105" t="e">
        <f t="shared" ca="1" si="1926"/>
        <v>#NAME?</v>
      </c>
      <c r="AB1836" s="105" t="e">
        <f t="shared" ca="1" si="1926"/>
        <v>#NAME?</v>
      </c>
      <c r="AC1836" s="105" t="e">
        <f t="shared" ca="1" si="1926"/>
        <v>#NAME?</v>
      </c>
      <c r="AD1836" s="107">
        <f t="shared" si="1822"/>
        <v>0</v>
      </c>
      <c r="AE1836" s="107" t="str">
        <f t="shared" si="1717"/>
        <v/>
      </c>
      <c r="AF1836" s="107">
        <f t="shared" si="1823"/>
        <v>0</v>
      </c>
      <c r="AG1836" s="107">
        <f t="shared" si="1824"/>
        <v>0</v>
      </c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</row>
    <row r="1837" spans="1:47" ht="24" customHeight="1" x14ac:dyDescent="0.3">
      <c r="A1837" s="46">
        <v>1835</v>
      </c>
      <c r="B1837" s="107"/>
      <c r="C1837" s="107"/>
      <c r="D1837" s="102" t="str">
        <f t="array" ref="D1837">IFERROR(
  LOOKUP(2, 1/((TRIM(IMS!$E$8:$E$4000)=TRIM(IMS!$E1837))*(IMS!$C$8:$C$4000&lt;IMS!$C1837)),
         IMS!$C$8:$C$4000),
"")</f>
        <v/>
      </c>
      <c r="E1837" s="107"/>
      <c r="F1837" s="107"/>
      <c r="G1837" s="104" t="str">
        <f t="shared" ca="1" si="1739"/>
        <v/>
      </c>
      <c r="H1837" s="124" t="str">
        <f t="shared" ca="1" si="1685"/>
        <v/>
      </c>
      <c r="I1837" s="128"/>
      <c r="J1837" s="105" t="e">
        <f t="shared" ca="1" si="1740"/>
        <v>#NAME?</v>
      </c>
      <c r="K1837" s="105"/>
      <c r="L1837" s="105"/>
      <c r="M1837" s="107"/>
      <c r="N1837" s="107"/>
      <c r="O1837" s="105"/>
      <c r="P1837" s="106"/>
      <c r="Q1837" s="137"/>
      <c r="R1837" s="137"/>
      <c r="S1837" s="107"/>
      <c r="T1837" s="106"/>
      <c r="U1837" s="106"/>
      <c r="V1837" s="107"/>
      <c r="W1837" s="107"/>
      <c r="X1837" s="107" t="str">
        <f t="shared" si="1714"/>
        <v/>
      </c>
      <c r="Y1837" s="105" t="e">
        <f t="shared" ref="Y1837:AC1837" ca="1" si="1927">TRIM(SUBSTITUTE(SUBSTITUTE(OFFSET($Q1837,0,COLUMN()-COLUMN($AL$1)),CHAR(160)," "),_xludf.UNICHAR(8239)," "))</f>
        <v>#NAME?</v>
      </c>
      <c r="Z1837" s="105" t="e">
        <f t="shared" ca="1" si="1927"/>
        <v>#NAME?</v>
      </c>
      <c r="AA1837" s="105" t="e">
        <f t="shared" ca="1" si="1927"/>
        <v>#NAME?</v>
      </c>
      <c r="AB1837" s="105" t="e">
        <f t="shared" ca="1" si="1927"/>
        <v>#NAME?</v>
      </c>
      <c r="AC1837" s="105" t="e">
        <f t="shared" ca="1" si="1927"/>
        <v>#NAME?</v>
      </c>
      <c r="AD1837" s="107">
        <f t="shared" si="1822"/>
        <v>0</v>
      </c>
      <c r="AE1837" s="107" t="str">
        <f t="shared" si="1717"/>
        <v/>
      </c>
      <c r="AF1837" s="107">
        <f t="shared" si="1823"/>
        <v>0</v>
      </c>
      <c r="AG1837" s="107">
        <f t="shared" si="1824"/>
        <v>0</v>
      </c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</row>
    <row r="1838" spans="1:47" ht="24" customHeight="1" x14ac:dyDescent="0.3">
      <c r="A1838" s="46">
        <v>1836</v>
      </c>
      <c r="B1838" s="107"/>
      <c r="C1838" s="107"/>
      <c r="D1838" s="102" t="str">
        <f t="array" ref="D1838">IFERROR(
  LOOKUP(2, 1/((TRIM(IMS!$E$8:$E$4000)=TRIM(IMS!$E1838))*(IMS!$C$8:$C$4000&lt;IMS!$C1838)),
         IMS!$C$8:$C$4000),
"")</f>
        <v/>
      </c>
      <c r="E1838" s="107"/>
      <c r="F1838" s="107"/>
      <c r="G1838" s="104" t="str">
        <f t="shared" ca="1" si="1739"/>
        <v/>
      </c>
      <c r="H1838" s="124" t="str">
        <f t="shared" ca="1" si="1685"/>
        <v/>
      </c>
      <c r="I1838" s="128"/>
      <c r="J1838" s="105" t="e">
        <f t="shared" ca="1" si="1740"/>
        <v>#NAME?</v>
      </c>
      <c r="K1838" s="105"/>
      <c r="L1838" s="105"/>
      <c r="M1838" s="107"/>
      <c r="N1838" s="107"/>
      <c r="O1838" s="105"/>
      <c r="P1838" s="106"/>
      <c r="Q1838" s="137"/>
      <c r="R1838" s="137"/>
      <c r="S1838" s="107"/>
      <c r="T1838" s="106"/>
      <c r="U1838" s="106"/>
      <c r="V1838" s="107"/>
      <c r="W1838" s="107"/>
      <c r="X1838" s="107" t="str">
        <f t="shared" si="1714"/>
        <v/>
      </c>
      <c r="Y1838" s="105" t="e">
        <f t="shared" ref="Y1838:AC1838" ca="1" si="1928">TRIM(SUBSTITUTE(SUBSTITUTE(OFFSET($Q1838,0,COLUMN()-COLUMN($AL$1)),CHAR(160)," "),_xludf.UNICHAR(8239)," "))</f>
        <v>#NAME?</v>
      </c>
      <c r="Z1838" s="105" t="e">
        <f t="shared" ca="1" si="1928"/>
        <v>#NAME?</v>
      </c>
      <c r="AA1838" s="105" t="e">
        <f t="shared" ca="1" si="1928"/>
        <v>#NAME?</v>
      </c>
      <c r="AB1838" s="105" t="e">
        <f t="shared" ca="1" si="1928"/>
        <v>#NAME?</v>
      </c>
      <c r="AC1838" s="105" t="e">
        <f t="shared" ca="1" si="1928"/>
        <v>#NAME?</v>
      </c>
      <c r="AD1838" s="107">
        <f t="shared" si="1822"/>
        <v>0</v>
      </c>
      <c r="AE1838" s="107" t="str">
        <f t="shared" si="1717"/>
        <v/>
      </c>
      <c r="AF1838" s="107">
        <f t="shared" si="1823"/>
        <v>0</v>
      </c>
      <c r="AG1838" s="107">
        <f t="shared" si="1824"/>
        <v>0</v>
      </c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</row>
    <row r="1839" spans="1:47" ht="24" customHeight="1" x14ac:dyDescent="0.3">
      <c r="A1839" s="46">
        <v>1837</v>
      </c>
      <c r="B1839" s="107"/>
      <c r="C1839" s="107"/>
      <c r="D1839" s="102" t="str">
        <f t="array" ref="D1839">IFERROR(
  LOOKUP(2, 1/((TRIM(IMS!$E$8:$E$4000)=TRIM(IMS!$E1839))*(IMS!$C$8:$C$4000&lt;IMS!$C1839)),
         IMS!$C$8:$C$4000),
"")</f>
        <v/>
      </c>
      <c r="E1839" s="107"/>
      <c r="F1839" s="107"/>
      <c r="G1839" s="104" t="str">
        <f t="shared" ca="1" si="1739"/>
        <v/>
      </c>
      <c r="H1839" s="124" t="str">
        <f t="shared" ca="1" si="1685"/>
        <v/>
      </c>
      <c r="I1839" s="128"/>
      <c r="J1839" s="105" t="e">
        <f t="shared" ca="1" si="1740"/>
        <v>#NAME?</v>
      </c>
      <c r="K1839" s="105"/>
      <c r="L1839" s="105"/>
      <c r="M1839" s="107"/>
      <c r="N1839" s="107"/>
      <c r="O1839" s="105"/>
      <c r="P1839" s="106"/>
      <c r="Q1839" s="137"/>
      <c r="R1839" s="137"/>
      <c r="S1839" s="107"/>
      <c r="T1839" s="106"/>
      <c r="U1839" s="106"/>
      <c r="V1839" s="107"/>
      <c r="W1839" s="107"/>
      <c r="X1839" s="107" t="str">
        <f t="shared" si="1714"/>
        <v/>
      </c>
      <c r="Y1839" s="105" t="e">
        <f t="shared" ref="Y1839:AC1839" ca="1" si="1929">TRIM(SUBSTITUTE(SUBSTITUTE(OFFSET($Q1839,0,COLUMN()-COLUMN($AL$1)),CHAR(160)," "),_xludf.UNICHAR(8239)," "))</f>
        <v>#NAME?</v>
      </c>
      <c r="Z1839" s="105" t="e">
        <f t="shared" ca="1" si="1929"/>
        <v>#NAME?</v>
      </c>
      <c r="AA1839" s="105" t="e">
        <f t="shared" ca="1" si="1929"/>
        <v>#NAME?</v>
      </c>
      <c r="AB1839" s="105" t="e">
        <f t="shared" ca="1" si="1929"/>
        <v>#NAME?</v>
      </c>
      <c r="AC1839" s="105" t="e">
        <f t="shared" ca="1" si="1929"/>
        <v>#NAME?</v>
      </c>
      <c r="AD1839" s="107">
        <f t="shared" si="1822"/>
        <v>0</v>
      </c>
      <c r="AE1839" s="107" t="str">
        <f t="shared" si="1717"/>
        <v/>
      </c>
      <c r="AF1839" s="107">
        <f t="shared" si="1823"/>
        <v>0</v>
      </c>
      <c r="AG1839" s="107">
        <f t="shared" si="1824"/>
        <v>0</v>
      </c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</row>
    <row r="1840" spans="1:47" ht="24" customHeight="1" x14ac:dyDescent="0.3">
      <c r="A1840" s="46">
        <v>1838</v>
      </c>
      <c r="B1840" s="107"/>
      <c r="C1840" s="107"/>
      <c r="D1840" s="102" t="str">
        <f t="array" ref="D1840">IFERROR(
  LOOKUP(2, 1/((TRIM(IMS!$E$8:$E$4000)=TRIM(IMS!$E1840))*(IMS!$C$8:$C$4000&lt;IMS!$C1840)),
         IMS!$C$8:$C$4000),
"")</f>
        <v/>
      </c>
      <c r="E1840" s="107"/>
      <c r="F1840" s="107"/>
      <c r="G1840" s="104" t="str">
        <f t="shared" ca="1" si="1739"/>
        <v/>
      </c>
      <c r="H1840" s="124" t="str">
        <f t="shared" ca="1" si="1685"/>
        <v/>
      </c>
      <c r="I1840" s="128"/>
      <c r="J1840" s="105" t="e">
        <f t="shared" ca="1" si="1740"/>
        <v>#NAME?</v>
      </c>
      <c r="K1840" s="105"/>
      <c r="L1840" s="105"/>
      <c r="M1840" s="107"/>
      <c r="N1840" s="107"/>
      <c r="O1840" s="105"/>
      <c r="P1840" s="106"/>
      <c r="Q1840" s="137"/>
      <c r="R1840" s="137"/>
      <c r="S1840" s="107"/>
      <c r="T1840" s="106"/>
      <c r="U1840" s="106"/>
      <c r="V1840" s="107"/>
      <c r="W1840" s="107"/>
      <c r="X1840" s="107" t="str">
        <f t="shared" si="1714"/>
        <v/>
      </c>
      <c r="Y1840" s="105" t="e">
        <f t="shared" ref="Y1840:AC1840" ca="1" si="1930">TRIM(SUBSTITUTE(SUBSTITUTE(OFFSET($Q1840,0,COLUMN()-COLUMN($AL$1)),CHAR(160)," "),_xludf.UNICHAR(8239)," "))</f>
        <v>#NAME?</v>
      </c>
      <c r="Z1840" s="105" t="e">
        <f t="shared" ca="1" si="1930"/>
        <v>#NAME?</v>
      </c>
      <c r="AA1840" s="105" t="e">
        <f t="shared" ca="1" si="1930"/>
        <v>#NAME?</v>
      </c>
      <c r="AB1840" s="105" t="e">
        <f t="shared" ca="1" si="1930"/>
        <v>#NAME?</v>
      </c>
      <c r="AC1840" s="105" t="e">
        <f t="shared" ca="1" si="1930"/>
        <v>#NAME?</v>
      </c>
      <c r="AD1840" s="107">
        <f t="shared" si="1822"/>
        <v>0</v>
      </c>
      <c r="AE1840" s="107" t="str">
        <f t="shared" si="1717"/>
        <v/>
      </c>
      <c r="AF1840" s="107">
        <f t="shared" si="1823"/>
        <v>0</v>
      </c>
      <c r="AG1840" s="107">
        <f t="shared" si="1824"/>
        <v>0</v>
      </c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</row>
    <row r="1841" spans="1:47" ht="24" customHeight="1" x14ac:dyDescent="0.3">
      <c r="A1841" s="46">
        <v>1839</v>
      </c>
      <c r="B1841" s="107"/>
      <c r="C1841" s="107"/>
      <c r="D1841" s="102" t="str">
        <f t="array" ref="D1841">IFERROR(
  LOOKUP(2, 1/((TRIM(IMS!$E$8:$E$4000)=TRIM(IMS!$E1841))*(IMS!$C$8:$C$4000&lt;IMS!$C1841)),
         IMS!$C$8:$C$4000),
"")</f>
        <v/>
      </c>
      <c r="E1841" s="107"/>
      <c r="F1841" s="107"/>
      <c r="G1841" s="104" t="str">
        <f t="shared" ca="1" si="1739"/>
        <v/>
      </c>
      <c r="H1841" s="124" t="str">
        <f t="shared" ca="1" si="1685"/>
        <v/>
      </c>
      <c r="I1841" s="128"/>
      <c r="J1841" s="105" t="e">
        <f t="shared" ca="1" si="1740"/>
        <v>#NAME?</v>
      </c>
      <c r="K1841" s="105"/>
      <c r="L1841" s="105"/>
      <c r="M1841" s="107"/>
      <c r="N1841" s="107"/>
      <c r="O1841" s="105"/>
      <c r="P1841" s="106"/>
      <c r="Q1841" s="137"/>
      <c r="R1841" s="137"/>
      <c r="S1841" s="107"/>
      <c r="T1841" s="106"/>
      <c r="U1841" s="106"/>
      <c r="V1841" s="107"/>
      <c r="W1841" s="107"/>
      <c r="X1841" s="107" t="str">
        <f t="shared" si="1714"/>
        <v/>
      </c>
      <c r="Y1841" s="105" t="e">
        <f t="shared" ref="Y1841:AC1841" ca="1" si="1931">TRIM(SUBSTITUTE(SUBSTITUTE(OFFSET($Q1841,0,COLUMN()-COLUMN($AL$1)),CHAR(160)," "),_xludf.UNICHAR(8239)," "))</f>
        <v>#NAME?</v>
      </c>
      <c r="Z1841" s="105" t="e">
        <f t="shared" ca="1" si="1931"/>
        <v>#NAME?</v>
      </c>
      <c r="AA1841" s="105" t="e">
        <f t="shared" ca="1" si="1931"/>
        <v>#NAME?</v>
      </c>
      <c r="AB1841" s="105" t="e">
        <f t="shared" ca="1" si="1931"/>
        <v>#NAME?</v>
      </c>
      <c r="AC1841" s="105" t="e">
        <f t="shared" ca="1" si="1931"/>
        <v>#NAME?</v>
      </c>
      <c r="AD1841" s="107">
        <f t="shared" si="1822"/>
        <v>0</v>
      </c>
      <c r="AE1841" s="107" t="str">
        <f t="shared" si="1717"/>
        <v/>
      </c>
      <c r="AF1841" s="107">
        <f t="shared" si="1823"/>
        <v>0</v>
      </c>
      <c r="AG1841" s="107">
        <f t="shared" si="1824"/>
        <v>0</v>
      </c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</row>
    <row r="1842" spans="1:47" ht="24" customHeight="1" x14ac:dyDescent="0.3">
      <c r="A1842" s="46">
        <v>1840</v>
      </c>
      <c r="B1842" s="107"/>
      <c r="C1842" s="107"/>
      <c r="D1842" s="102" t="str">
        <f t="array" ref="D1842">IFERROR(
  LOOKUP(2, 1/((TRIM(IMS!$E$8:$E$4000)=TRIM(IMS!$E1842))*(IMS!$C$8:$C$4000&lt;IMS!$C1842)),
         IMS!$C$8:$C$4000),
"")</f>
        <v/>
      </c>
      <c r="E1842" s="107"/>
      <c r="F1842" s="107"/>
      <c r="G1842" s="104" t="str">
        <f t="shared" ca="1" si="1739"/>
        <v/>
      </c>
      <c r="H1842" s="124" t="str">
        <f t="shared" ca="1" si="1685"/>
        <v/>
      </c>
      <c r="I1842" s="128"/>
      <c r="J1842" s="105" t="e">
        <f t="shared" ca="1" si="1740"/>
        <v>#NAME?</v>
      </c>
      <c r="K1842" s="105"/>
      <c r="L1842" s="105"/>
      <c r="M1842" s="107"/>
      <c r="N1842" s="107"/>
      <c r="O1842" s="105"/>
      <c r="P1842" s="106"/>
      <c r="Q1842" s="137"/>
      <c r="R1842" s="137"/>
      <c r="S1842" s="107"/>
      <c r="T1842" s="106"/>
      <c r="U1842" s="106"/>
      <c r="V1842" s="107"/>
      <c r="W1842" s="107"/>
      <c r="X1842" s="107" t="str">
        <f t="shared" si="1714"/>
        <v/>
      </c>
      <c r="Y1842" s="105" t="e">
        <f t="shared" ref="Y1842:AC1842" ca="1" si="1932">TRIM(SUBSTITUTE(SUBSTITUTE(OFFSET($Q1842,0,COLUMN()-COLUMN($AL$1)),CHAR(160)," "),_xludf.UNICHAR(8239)," "))</f>
        <v>#NAME?</v>
      </c>
      <c r="Z1842" s="105" t="e">
        <f t="shared" ca="1" si="1932"/>
        <v>#NAME?</v>
      </c>
      <c r="AA1842" s="105" t="e">
        <f t="shared" ca="1" si="1932"/>
        <v>#NAME?</v>
      </c>
      <c r="AB1842" s="105" t="e">
        <f t="shared" ca="1" si="1932"/>
        <v>#NAME?</v>
      </c>
      <c r="AC1842" s="105" t="e">
        <f t="shared" ca="1" si="1932"/>
        <v>#NAME?</v>
      </c>
      <c r="AD1842" s="107">
        <f t="shared" si="1822"/>
        <v>0</v>
      </c>
      <c r="AE1842" s="107" t="str">
        <f t="shared" si="1717"/>
        <v/>
      </c>
      <c r="AF1842" s="107">
        <f t="shared" si="1823"/>
        <v>0</v>
      </c>
      <c r="AG1842" s="107">
        <f t="shared" si="1824"/>
        <v>0</v>
      </c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</row>
    <row r="1843" spans="1:47" ht="24" customHeight="1" x14ac:dyDescent="0.3">
      <c r="A1843" s="46">
        <v>1841</v>
      </c>
      <c r="B1843" s="107"/>
      <c r="C1843" s="107"/>
      <c r="D1843" s="102" t="str">
        <f t="array" ref="D1843">IFERROR(
  LOOKUP(2, 1/((TRIM(IMS!$E$8:$E$4000)=TRIM(IMS!$E1843))*(IMS!$C$8:$C$4000&lt;IMS!$C1843)),
         IMS!$C$8:$C$4000),
"")</f>
        <v/>
      </c>
      <c r="E1843" s="107"/>
      <c r="F1843" s="107"/>
      <c r="G1843" s="104" t="str">
        <f t="shared" ca="1" si="1739"/>
        <v/>
      </c>
      <c r="H1843" s="124" t="str">
        <f t="shared" ca="1" si="1685"/>
        <v/>
      </c>
      <c r="I1843" s="128"/>
      <c r="J1843" s="105" t="e">
        <f t="shared" ca="1" si="1740"/>
        <v>#NAME?</v>
      </c>
      <c r="K1843" s="105"/>
      <c r="L1843" s="105"/>
      <c r="M1843" s="107"/>
      <c r="N1843" s="107"/>
      <c r="O1843" s="105"/>
      <c r="P1843" s="106"/>
      <c r="Q1843" s="137"/>
      <c r="R1843" s="137"/>
      <c r="S1843" s="107"/>
      <c r="T1843" s="106"/>
      <c r="U1843" s="106"/>
      <c r="V1843" s="107"/>
      <c r="W1843" s="107"/>
      <c r="X1843" s="107" t="str">
        <f t="shared" si="1714"/>
        <v/>
      </c>
      <c r="Y1843" s="105" t="e">
        <f t="shared" ref="Y1843:AC1843" ca="1" si="1933">TRIM(SUBSTITUTE(SUBSTITUTE(OFFSET($Q1843,0,COLUMN()-COLUMN($AL$1)),CHAR(160)," "),_xludf.UNICHAR(8239)," "))</f>
        <v>#NAME?</v>
      </c>
      <c r="Z1843" s="105" t="e">
        <f t="shared" ca="1" si="1933"/>
        <v>#NAME?</v>
      </c>
      <c r="AA1843" s="105" t="e">
        <f t="shared" ca="1" si="1933"/>
        <v>#NAME?</v>
      </c>
      <c r="AB1843" s="105" t="e">
        <f t="shared" ca="1" si="1933"/>
        <v>#NAME?</v>
      </c>
      <c r="AC1843" s="105" t="e">
        <f t="shared" ca="1" si="1933"/>
        <v>#NAME?</v>
      </c>
      <c r="AD1843" s="107">
        <f t="shared" si="1822"/>
        <v>0</v>
      </c>
      <c r="AE1843" s="107" t="str">
        <f t="shared" si="1717"/>
        <v/>
      </c>
      <c r="AF1843" s="107">
        <f t="shared" si="1823"/>
        <v>0</v>
      </c>
      <c r="AG1843" s="107">
        <f t="shared" si="1824"/>
        <v>0</v>
      </c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</row>
    <row r="1844" spans="1:47" ht="24" customHeight="1" x14ac:dyDescent="0.3">
      <c r="A1844" s="46">
        <v>1842</v>
      </c>
      <c r="B1844" s="107"/>
      <c r="C1844" s="107"/>
      <c r="D1844" s="102" t="str">
        <f t="array" ref="D1844">IFERROR(
  LOOKUP(2, 1/((TRIM(IMS!$E$8:$E$4000)=TRIM(IMS!$E1844))*(IMS!$C$8:$C$4000&lt;IMS!$C1844)),
         IMS!$C$8:$C$4000),
"")</f>
        <v/>
      </c>
      <c r="E1844" s="107"/>
      <c r="F1844" s="107"/>
      <c r="G1844" s="104" t="str">
        <f t="shared" ca="1" si="1739"/>
        <v/>
      </c>
      <c r="H1844" s="124" t="str">
        <f t="shared" ca="1" si="1685"/>
        <v/>
      </c>
      <c r="I1844" s="128"/>
      <c r="J1844" s="105" t="e">
        <f t="shared" ca="1" si="1740"/>
        <v>#NAME?</v>
      </c>
      <c r="K1844" s="105"/>
      <c r="L1844" s="105"/>
      <c r="M1844" s="107"/>
      <c r="N1844" s="107"/>
      <c r="O1844" s="105"/>
      <c r="P1844" s="106"/>
      <c r="Q1844" s="137"/>
      <c r="R1844" s="137"/>
      <c r="S1844" s="107"/>
      <c r="T1844" s="106"/>
      <c r="U1844" s="106"/>
      <c r="V1844" s="107"/>
      <c r="W1844" s="107"/>
      <c r="X1844" s="107" t="str">
        <f t="shared" si="1714"/>
        <v/>
      </c>
      <c r="Y1844" s="105" t="e">
        <f t="shared" ref="Y1844:AC1844" ca="1" si="1934">TRIM(SUBSTITUTE(SUBSTITUTE(OFFSET($Q1844,0,COLUMN()-COLUMN($AL$1)),CHAR(160)," "),_xludf.UNICHAR(8239)," "))</f>
        <v>#NAME?</v>
      </c>
      <c r="Z1844" s="105" t="e">
        <f t="shared" ca="1" si="1934"/>
        <v>#NAME?</v>
      </c>
      <c r="AA1844" s="105" t="e">
        <f t="shared" ca="1" si="1934"/>
        <v>#NAME?</v>
      </c>
      <c r="AB1844" s="105" t="e">
        <f t="shared" ca="1" si="1934"/>
        <v>#NAME?</v>
      </c>
      <c r="AC1844" s="105" t="e">
        <f t="shared" ca="1" si="1934"/>
        <v>#NAME?</v>
      </c>
      <c r="AD1844" s="107">
        <f t="shared" si="1822"/>
        <v>0</v>
      </c>
      <c r="AE1844" s="107" t="str">
        <f t="shared" si="1717"/>
        <v/>
      </c>
      <c r="AF1844" s="107">
        <f t="shared" si="1823"/>
        <v>0</v>
      </c>
      <c r="AG1844" s="107">
        <f t="shared" si="1824"/>
        <v>0</v>
      </c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</row>
    <row r="1845" spans="1:47" ht="24" customHeight="1" x14ac:dyDescent="0.3">
      <c r="A1845" s="46">
        <v>1843</v>
      </c>
      <c r="B1845" s="107"/>
      <c r="C1845" s="107"/>
      <c r="D1845" s="102" t="str">
        <f t="array" ref="D1845">IFERROR(
  LOOKUP(2, 1/((TRIM(IMS!$E$8:$E$4000)=TRIM(IMS!$E1845))*(IMS!$C$8:$C$4000&lt;IMS!$C1845)),
         IMS!$C$8:$C$4000),
"")</f>
        <v/>
      </c>
      <c r="E1845" s="107"/>
      <c r="F1845" s="107"/>
      <c r="G1845" s="104" t="str">
        <f t="shared" ca="1" si="1739"/>
        <v/>
      </c>
      <c r="H1845" s="124" t="str">
        <f t="shared" ca="1" si="1685"/>
        <v/>
      </c>
      <c r="I1845" s="128"/>
      <c r="J1845" s="105" t="e">
        <f t="shared" ca="1" si="1740"/>
        <v>#NAME?</v>
      </c>
      <c r="K1845" s="105"/>
      <c r="L1845" s="105"/>
      <c r="M1845" s="107"/>
      <c r="N1845" s="107"/>
      <c r="O1845" s="105"/>
      <c r="P1845" s="106"/>
      <c r="Q1845" s="137"/>
      <c r="R1845" s="137"/>
      <c r="S1845" s="107"/>
      <c r="T1845" s="106"/>
      <c r="U1845" s="106"/>
      <c r="V1845" s="107"/>
      <c r="W1845" s="107"/>
      <c r="X1845" s="107" t="str">
        <f t="shared" si="1714"/>
        <v/>
      </c>
      <c r="Y1845" s="105" t="e">
        <f t="shared" ref="Y1845:AC1845" ca="1" si="1935">TRIM(SUBSTITUTE(SUBSTITUTE(OFFSET($Q1845,0,COLUMN()-COLUMN($AL$1)),CHAR(160)," "),_xludf.UNICHAR(8239)," "))</f>
        <v>#NAME?</v>
      </c>
      <c r="Z1845" s="105" t="e">
        <f t="shared" ca="1" si="1935"/>
        <v>#NAME?</v>
      </c>
      <c r="AA1845" s="105" t="e">
        <f t="shared" ca="1" si="1935"/>
        <v>#NAME?</v>
      </c>
      <c r="AB1845" s="105" t="e">
        <f t="shared" ca="1" si="1935"/>
        <v>#NAME?</v>
      </c>
      <c r="AC1845" s="105" t="e">
        <f t="shared" ca="1" si="1935"/>
        <v>#NAME?</v>
      </c>
      <c r="AD1845" s="107">
        <f t="shared" si="1822"/>
        <v>0</v>
      </c>
      <c r="AE1845" s="107" t="str">
        <f t="shared" si="1717"/>
        <v/>
      </c>
      <c r="AF1845" s="107">
        <f t="shared" si="1823"/>
        <v>0</v>
      </c>
      <c r="AG1845" s="107">
        <f t="shared" si="1824"/>
        <v>0</v>
      </c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</row>
    <row r="1846" spans="1:47" ht="24" customHeight="1" x14ac:dyDescent="0.3">
      <c r="A1846" s="46">
        <v>1844</v>
      </c>
      <c r="B1846" s="107"/>
      <c r="C1846" s="107"/>
      <c r="D1846" s="102" t="str">
        <f t="array" ref="D1846">IFERROR(
  LOOKUP(2, 1/((TRIM(IMS!$E$8:$E$4000)=TRIM(IMS!$E1846))*(IMS!$C$8:$C$4000&lt;IMS!$C1846)),
         IMS!$C$8:$C$4000),
"")</f>
        <v/>
      </c>
      <c r="E1846" s="107"/>
      <c r="F1846" s="107"/>
      <c r="G1846" s="104" t="str">
        <f t="shared" ca="1" si="1739"/>
        <v/>
      </c>
      <c r="H1846" s="124" t="str">
        <f t="shared" ca="1" si="1685"/>
        <v/>
      </c>
      <c r="I1846" s="128"/>
      <c r="J1846" s="105" t="e">
        <f t="shared" ca="1" si="1740"/>
        <v>#NAME?</v>
      </c>
      <c r="K1846" s="105"/>
      <c r="L1846" s="105"/>
      <c r="M1846" s="107"/>
      <c r="N1846" s="107"/>
      <c r="O1846" s="105"/>
      <c r="P1846" s="106"/>
      <c r="Q1846" s="137"/>
      <c r="R1846" s="137"/>
      <c r="S1846" s="107"/>
      <c r="T1846" s="106"/>
      <c r="U1846" s="106"/>
      <c r="V1846" s="107"/>
      <c r="W1846" s="107"/>
      <c r="X1846" s="107" t="str">
        <f t="shared" si="1714"/>
        <v/>
      </c>
      <c r="Y1846" s="105" t="e">
        <f t="shared" ref="Y1846:AC1846" ca="1" si="1936">TRIM(SUBSTITUTE(SUBSTITUTE(OFFSET($Q1846,0,COLUMN()-COLUMN($AL$1)),CHAR(160)," "),_xludf.UNICHAR(8239)," "))</f>
        <v>#NAME?</v>
      </c>
      <c r="Z1846" s="105" t="e">
        <f t="shared" ca="1" si="1936"/>
        <v>#NAME?</v>
      </c>
      <c r="AA1846" s="105" t="e">
        <f t="shared" ca="1" si="1936"/>
        <v>#NAME?</v>
      </c>
      <c r="AB1846" s="105" t="e">
        <f t="shared" ca="1" si="1936"/>
        <v>#NAME?</v>
      </c>
      <c r="AC1846" s="105" t="e">
        <f t="shared" ca="1" si="1936"/>
        <v>#NAME?</v>
      </c>
      <c r="AD1846" s="107">
        <f t="shared" si="1822"/>
        <v>0</v>
      </c>
      <c r="AE1846" s="107" t="str">
        <f t="shared" si="1717"/>
        <v/>
      </c>
      <c r="AF1846" s="107">
        <f t="shared" si="1823"/>
        <v>0</v>
      </c>
      <c r="AG1846" s="107">
        <f t="shared" si="1824"/>
        <v>0</v>
      </c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</row>
    <row r="1847" spans="1:47" ht="24" customHeight="1" x14ac:dyDescent="0.3">
      <c r="A1847" s="46">
        <v>1845</v>
      </c>
      <c r="B1847" s="107"/>
      <c r="C1847" s="107"/>
      <c r="D1847" s="102" t="str">
        <f t="array" ref="D1847">IFERROR(
  LOOKUP(2, 1/((TRIM(IMS!$E$8:$E$4000)=TRIM(IMS!$E1847))*(IMS!$C$8:$C$4000&lt;IMS!$C1847)),
         IMS!$C$8:$C$4000),
"")</f>
        <v/>
      </c>
      <c r="E1847" s="107"/>
      <c r="F1847" s="107"/>
      <c r="G1847" s="104" t="str">
        <f t="shared" ca="1" si="1739"/>
        <v/>
      </c>
      <c r="H1847" s="124" t="str">
        <f t="shared" ca="1" si="1685"/>
        <v/>
      </c>
      <c r="I1847" s="128"/>
      <c r="J1847" s="105" t="e">
        <f t="shared" ca="1" si="1740"/>
        <v>#NAME?</v>
      </c>
      <c r="K1847" s="105"/>
      <c r="L1847" s="105"/>
      <c r="M1847" s="107"/>
      <c r="N1847" s="107"/>
      <c r="O1847" s="105"/>
      <c r="P1847" s="106"/>
      <c r="Q1847" s="137"/>
      <c r="R1847" s="137"/>
      <c r="S1847" s="107"/>
      <c r="T1847" s="106"/>
      <c r="U1847" s="106"/>
      <c r="V1847" s="107"/>
      <c r="W1847" s="107"/>
      <c r="X1847" s="107" t="str">
        <f t="shared" si="1714"/>
        <v/>
      </c>
      <c r="Y1847" s="105" t="e">
        <f t="shared" ref="Y1847:AC1847" ca="1" si="1937">TRIM(SUBSTITUTE(SUBSTITUTE(OFFSET($Q1847,0,COLUMN()-COLUMN($AL$1)),CHAR(160)," "),_xludf.UNICHAR(8239)," "))</f>
        <v>#NAME?</v>
      </c>
      <c r="Z1847" s="105" t="e">
        <f t="shared" ca="1" si="1937"/>
        <v>#NAME?</v>
      </c>
      <c r="AA1847" s="105" t="e">
        <f t="shared" ca="1" si="1937"/>
        <v>#NAME?</v>
      </c>
      <c r="AB1847" s="105" t="e">
        <f t="shared" ca="1" si="1937"/>
        <v>#NAME?</v>
      </c>
      <c r="AC1847" s="105" t="e">
        <f t="shared" ca="1" si="1937"/>
        <v>#NAME?</v>
      </c>
      <c r="AD1847" s="107">
        <f t="shared" si="1822"/>
        <v>0</v>
      </c>
      <c r="AE1847" s="107" t="str">
        <f t="shared" si="1717"/>
        <v/>
      </c>
      <c r="AF1847" s="107">
        <f t="shared" si="1823"/>
        <v>0</v>
      </c>
      <c r="AG1847" s="107">
        <f t="shared" si="1824"/>
        <v>0</v>
      </c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</row>
    <row r="1848" spans="1:47" ht="24" customHeight="1" x14ac:dyDescent="0.3">
      <c r="A1848" s="46">
        <v>1846</v>
      </c>
      <c r="B1848" s="107"/>
      <c r="C1848" s="107"/>
      <c r="D1848" s="102" t="str">
        <f t="array" ref="D1848">IFERROR(
  LOOKUP(2, 1/((TRIM(IMS!$E$8:$E$4000)=TRIM(IMS!$E1848))*(IMS!$C$8:$C$4000&lt;IMS!$C1848)),
         IMS!$C$8:$C$4000),
"")</f>
        <v/>
      </c>
      <c r="E1848" s="107"/>
      <c r="F1848" s="107"/>
      <c r="G1848" s="104" t="str">
        <f t="shared" ca="1" si="1739"/>
        <v/>
      </c>
      <c r="H1848" s="124" t="str">
        <f t="shared" ca="1" si="1685"/>
        <v/>
      </c>
      <c r="I1848" s="128"/>
      <c r="J1848" s="105" t="e">
        <f t="shared" ca="1" si="1740"/>
        <v>#NAME?</v>
      </c>
      <c r="K1848" s="105"/>
      <c r="L1848" s="105"/>
      <c r="M1848" s="107"/>
      <c r="N1848" s="107"/>
      <c r="O1848" s="105"/>
      <c r="P1848" s="106"/>
      <c r="Q1848" s="137"/>
      <c r="R1848" s="137"/>
      <c r="S1848" s="107"/>
      <c r="T1848" s="106"/>
      <c r="U1848" s="106"/>
      <c r="V1848" s="107"/>
      <c r="W1848" s="107"/>
      <c r="X1848" s="107" t="str">
        <f t="shared" si="1714"/>
        <v/>
      </c>
      <c r="Y1848" s="105" t="e">
        <f t="shared" ref="Y1848:AC1848" ca="1" si="1938">TRIM(SUBSTITUTE(SUBSTITUTE(OFFSET($Q1848,0,COLUMN()-COLUMN($AL$1)),CHAR(160)," "),_xludf.UNICHAR(8239)," "))</f>
        <v>#NAME?</v>
      </c>
      <c r="Z1848" s="105" t="e">
        <f t="shared" ca="1" si="1938"/>
        <v>#NAME?</v>
      </c>
      <c r="AA1848" s="105" t="e">
        <f t="shared" ca="1" si="1938"/>
        <v>#NAME?</v>
      </c>
      <c r="AB1848" s="105" t="e">
        <f t="shared" ca="1" si="1938"/>
        <v>#NAME?</v>
      </c>
      <c r="AC1848" s="105" t="e">
        <f t="shared" ca="1" si="1938"/>
        <v>#NAME?</v>
      </c>
      <c r="AD1848" s="107">
        <f t="shared" si="1822"/>
        <v>0</v>
      </c>
      <c r="AE1848" s="107" t="str">
        <f t="shared" si="1717"/>
        <v/>
      </c>
      <c r="AF1848" s="107">
        <f t="shared" si="1823"/>
        <v>0</v>
      </c>
      <c r="AG1848" s="107">
        <f t="shared" si="1824"/>
        <v>0</v>
      </c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</row>
    <row r="1849" spans="1:47" ht="24" customHeight="1" x14ac:dyDescent="0.3">
      <c r="A1849" s="46">
        <v>1847</v>
      </c>
      <c r="B1849" s="107"/>
      <c r="C1849" s="107"/>
      <c r="D1849" s="102" t="str">
        <f t="array" ref="D1849">IFERROR(
  LOOKUP(2, 1/((TRIM(IMS!$E$8:$E$4000)=TRIM(IMS!$E1849))*(IMS!$C$8:$C$4000&lt;IMS!$C1849)),
         IMS!$C$8:$C$4000),
"")</f>
        <v/>
      </c>
      <c r="E1849" s="107"/>
      <c r="F1849" s="107"/>
      <c r="G1849" s="104" t="str">
        <f t="shared" ca="1" si="1739"/>
        <v/>
      </c>
      <c r="H1849" s="124" t="str">
        <f t="shared" ca="1" si="1685"/>
        <v/>
      </c>
      <c r="I1849" s="128"/>
      <c r="J1849" s="105" t="e">
        <f t="shared" ca="1" si="1740"/>
        <v>#NAME?</v>
      </c>
      <c r="K1849" s="105"/>
      <c r="L1849" s="105"/>
      <c r="M1849" s="107"/>
      <c r="N1849" s="107"/>
      <c r="O1849" s="105"/>
      <c r="P1849" s="106"/>
      <c r="Q1849" s="137"/>
      <c r="R1849" s="137"/>
      <c r="S1849" s="107"/>
      <c r="T1849" s="106"/>
      <c r="U1849" s="106"/>
      <c r="V1849" s="107"/>
      <c r="W1849" s="107"/>
      <c r="X1849" s="107" t="str">
        <f t="shared" si="1714"/>
        <v/>
      </c>
      <c r="Y1849" s="105" t="e">
        <f t="shared" ref="Y1849:AC1849" ca="1" si="1939">TRIM(SUBSTITUTE(SUBSTITUTE(OFFSET($Q1849,0,COLUMN()-COLUMN($AL$1)),CHAR(160)," "),_xludf.UNICHAR(8239)," "))</f>
        <v>#NAME?</v>
      </c>
      <c r="Z1849" s="105" t="e">
        <f t="shared" ca="1" si="1939"/>
        <v>#NAME?</v>
      </c>
      <c r="AA1849" s="105" t="e">
        <f t="shared" ca="1" si="1939"/>
        <v>#NAME?</v>
      </c>
      <c r="AB1849" s="105" t="e">
        <f t="shared" ca="1" si="1939"/>
        <v>#NAME?</v>
      </c>
      <c r="AC1849" s="105" t="e">
        <f t="shared" ca="1" si="1939"/>
        <v>#NAME?</v>
      </c>
      <c r="AD1849" s="107">
        <f t="shared" si="1822"/>
        <v>0</v>
      </c>
      <c r="AE1849" s="107" t="str">
        <f t="shared" si="1717"/>
        <v/>
      </c>
      <c r="AF1849" s="107">
        <f t="shared" si="1823"/>
        <v>0</v>
      </c>
      <c r="AG1849" s="107">
        <f t="shared" si="1824"/>
        <v>0</v>
      </c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</row>
    <row r="1850" spans="1:47" ht="24" customHeight="1" x14ac:dyDescent="0.3">
      <c r="A1850" s="46">
        <v>1848</v>
      </c>
      <c r="B1850" s="107"/>
      <c r="C1850" s="107"/>
      <c r="D1850" s="102" t="str">
        <f t="array" ref="D1850">IFERROR(
  LOOKUP(2, 1/((TRIM(IMS!$E$8:$E$4000)=TRIM(IMS!$E1850))*(IMS!$C$8:$C$4000&lt;IMS!$C1850)),
         IMS!$C$8:$C$4000),
"")</f>
        <v/>
      </c>
      <c r="E1850" s="107"/>
      <c r="F1850" s="107"/>
      <c r="G1850" s="104" t="str">
        <f t="shared" ca="1" si="1739"/>
        <v/>
      </c>
      <c r="H1850" s="124" t="str">
        <f t="shared" ca="1" si="1685"/>
        <v/>
      </c>
      <c r="I1850" s="128"/>
      <c r="J1850" s="105" t="e">
        <f t="shared" ca="1" si="1740"/>
        <v>#NAME?</v>
      </c>
      <c r="K1850" s="105"/>
      <c r="L1850" s="105"/>
      <c r="M1850" s="107"/>
      <c r="N1850" s="107"/>
      <c r="O1850" s="105"/>
      <c r="P1850" s="106"/>
      <c r="Q1850" s="137"/>
      <c r="R1850" s="137"/>
      <c r="S1850" s="107"/>
      <c r="T1850" s="106"/>
      <c r="U1850" s="106"/>
      <c r="V1850" s="107"/>
      <c r="W1850" s="107"/>
      <c r="X1850" s="107" t="str">
        <f t="shared" si="1714"/>
        <v/>
      </c>
      <c r="Y1850" s="105" t="e">
        <f t="shared" ref="Y1850:AC1850" ca="1" si="1940">TRIM(SUBSTITUTE(SUBSTITUTE(OFFSET($Q1850,0,COLUMN()-COLUMN($AL$1)),CHAR(160)," "),_xludf.UNICHAR(8239)," "))</f>
        <v>#NAME?</v>
      </c>
      <c r="Z1850" s="105" t="e">
        <f t="shared" ca="1" si="1940"/>
        <v>#NAME?</v>
      </c>
      <c r="AA1850" s="105" t="e">
        <f t="shared" ca="1" si="1940"/>
        <v>#NAME?</v>
      </c>
      <c r="AB1850" s="105" t="e">
        <f t="shared" ca="1" si="1940"/>
        <v>#NAME?</v>
      </c>
      <c r="AC1850" s="105" t="e">
        <f t="shared" ca="1" si="1940"/>
        <v>#NAME?</v>
      </c>
      <c r="AD1850" s="107">
        <f t="shared" si="1822"/>
        <v>0</v>
      </c>
      <c r="AE1850" s="107" t="str">
        <f t="shared" si="1717"/>
        <v/>
      </c>
      <c r="AF1850" s="107">
        <f t="shared" si="1823"/>
        <v>0</v>
      </c>
      <c r="AG1850" s="107">
        <f t="shared" si="1824"/>
        <v>0</v>
      </c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</row>
    <row r="1851" spans="1:47" ht="24" customHeight="1" x14ac:dyDescent="0.3">
      <c r="A1851" s="46">
        <v>1849</v>
      </c>
      <c r="B1851" s="107"/>
      <c r="C1851" s="107"/>
      <c r="D1851" s="102" t="str">
        <f t="array" ref="D1851">IFERROR(
  LOOKUP(2, 1/((TRIM(IMS!$E$8:$E$4000)=TRIM(IMS!$E1851))*(IMS!$C$8:$C$4000&lt;IMS!$C1851)),
         IMS!$C$8:$C$4000),
"")</f>
        <v/>
      </c>
      <c r="E1851" s="107"/>
      <c r="F1851" s="107"/>
      <c r="G1851" s="104" t="str">
        <f t="shared" ca="1" si="1739"/>
        <v/>
      </c>
      <c r="H1851" s="124" t="str">
        <f t="shared" ca="1" si="1685"/>
        <v/>
      </c>
      <c r="I1851" s="128"/>
      <c r="J1851" s="105" t="e">
        <f t="shared" ca="1" si="1740"/>
        <v>#NAME?</v>
      </c>
      <c r="K1851" s="105"/>
      <c r="L1851" s="105"/>
      <c r="M1851" s="107"/>
      <c r="N1851" s="107"/>
      <c r="O1851" s="105"/>
      <c r="P1851" s="106"/>
      <c r="Q1851" s="137"/>
      <c r="R1851" s="137"/>
      <c r="S1851" s="107"/>
      <c r="T1851" s="106"/>
      <c r="U1851" s="106"/>
      <c r="V1851" s="107"/>
      <c r="W1851" s="107"/>
      <c r="X1851" s="107" t="str">
        <f t="shared" si="1714"/>
        <v/>
      </c>
      <c r="Y1851" s="105" t="e">
        <f t="shared" ref="Y1851:AC1851" ca="1" si="1941">TRIM(SUBSTITUTE(SUBSTITUTE(OFFSET($Q1851,0,COLUMN()-COLUMN($AL$1)),CHAR(160)," "),_xludf.UNICHAR(8239)," "))</f>
        <v>#NAME?</v>
      </c>
      <c r="Z1851" s="105" t="e">
        <f t="shared" ca="1" si="1941"/>
        <v>#NAME?</v>
      </c>
      <c r="AA1851" s="105" t="e">
        <f t="shared" ca="1" si="1941"/>
        <v>#NAME?</v>
      </c>
      <c r="AB1851" s="105" t="e">
        <f t="shared" ca="1" si="1941"/>
        <v>#NAME?</v>
      </c>
      <c r="AC1851" s="105" t="e">
        <f t="shared" ca="1" si="1941"/>
        <v>#NAME?</v>
      </c>
      <c r="AD1851" s="107">
        <f t="shared" si="1822"/>
        <v>0</v>
      </c>
      <c r="AE1851" s="107" t="str">
        <f t="shared" si="1717"/>
        <v/>
      </c>
      <c r="AF1851" s="107">
        <f t="shared" si="1823"/>
        <v>0</v>
      </c>
      <c r="AG1851" s="107">
        <f t="shared" si="1824"/>
        <v>0</v>
      </c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</row>
    <row r="1852" spans="1:47" ht="24" customHeight="1" x14ac:dyDescent="0.3">
      <c r="A1852" s="46">
        <v>1850</v>
      </c>
      <c r="B1852" s="107"/>
      <c r="C1852" s="107"/>
      <c r="D1852" s="102" t="str">
        <f t="array" ref="D1852">IFERROR(
  LOOKUP(2, 1/((TRIM(IMS!$E$8:$E$4000)=TRIM(IMS!$E1852))*(IMS!$C$8:$C$4000&lt;IMS!$C1852)),
         IMS!$C$8:$C$4000),
"")</f>
        <v/>
      </c>
      <c r="E1852" s="107"/>
      <c r="F1852" s="107"/>
      <c r="G1852" s="104" t="str">
        <f t="shared" ca="1" si="1739"/>
        <v/>
      </c>
      <c r="H1852" s="124" t="str">
        <f t="shared" ca="1" si="1685"/>
        <v/>
      </c>
      <c r="I1852" s="128"/>
      <c r="J1852" s="105" t="e">
        <f t="shared" ca="1" si="1740"/>
        <v>#NAME?</v>
      </c>
      <c r="K1852" s="105"/>
      <c r="L1852" s="105"/>
      <c r="M1852" s="107"/>
      <c r="N1852" s="107"/>
      <c r="O1852" s="105"/>
      <c r="P1852" s="106"/>
      <c r="Q1852" s="137"/>
      <c r="R1852" s="137"/>
      <c r="S1852" s="107"/>
      <c r="T1852" s="106"/>
      <c r="U1852" s="106"/>
      <c r="V1852" s="107"/>
      <c r="W1852" s="107"/>
      <c r="X1852" s="107" t="str">
        <f t="shared" si="1714"/>
        <v/>
      </c>
      <c r="Y1852" s="105" t="e">
        <f t="shared" ref="Y1852:AC1852" ca="1" si="1942">TRIM(SUBSTITUTE(SUBSTITUTE(OFFSET($Q1852,0,COLUMN()-COLUMN($AL$1)),CHAR(160)," "),_xludf.UNICHAR(8239)," "))</f>
        <v>#NAME?</v>
      </c>
      <c r="Z1852" s="105" t="e">
        <f t="shared" ca="1" si="1942"/>
        <v>#NAME?</v>
      </c>
      <c r="AA1852" s="105" t="e">
        <f t="shared" ca="1" si="1942"/>
        <v>#NAME?</v>
      </c>
      <c r="AB1852" s="105" t="e">
        <f t="shared" ca="1" si="1942"/>
        <v>#NAME?</v>
      </c>
      <c r="AC1852" s="105" t="e">
        <f t="shared" ca="1" si="1942"/>
        <v>#NAME?</v>
      </c>
      <c r="AD1852" s="107">
        <f t="shared" si="1822"/>
        <v>0</v>
      </c>
      <c r="AE1852" s="107" t="str">
        <f t="shared" si="1717"/>
        <v/>
      </c>
      <c r="AF1852" s="107">
        <f t="shared" si="1823"/>
        <v>0</v>
      </c>
      <c r="AG1852" s="107">
        <f t="shared" si="1824"/>
        <v>0</v>
      </c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</row>
    <row r="1853" spans="1:47" ht="24" customHeight="1" x14ac:dyDescent="0.3">
      <c r="A1853" s="46">
        <v>1851</v>
      </c>
      <c r="B1853" s="107"/>
      <c r="C1853" s="107"/>
      <c r="D1853" s="102" t="str">
        <f t="array" ref="D1853">IFERROR(
  LOOKUP(2, 1/((TRIM(IMS!$E$8:$E$4000)=TRIM(IMS!$E1853))*(IMS!$C$8:$C$4000&lt;IMS!$C1853)),
         IMS!$C$8:$C$4000),
"")</f>
        <v/>
      </c>
      <c r="E1853" s="107"/>
      <c r="F1853" s="107"/>
      <c r="G1853" s="104" t="str">
        <f t="shared" ca="1" si="1739"/>
        <v/>
      </c>
      <c r="H1853" s="124" t="str">
        <f t="shared" ca="1" si="1685"/>
        <v/>
      </c>
      <c r="I1853" s="128"/>
      <c r="J1853" s="105" t="e">
        <f t="shared" ca="1" si="1740"/>
        <v>#NAME?</v>
      </c>
      <c r="K1853" s="105"/>
      <c r="L1853" s="105"/>
      <c r="M1853" s="107"/>
      <c r="N1853" s="107"/>
      <c r="O1853" s="105"/>
      <c r="P1853" s="106"/>
      <c r="Q1853" s="137"/>
      <c r="R1853" s="137"/>
      <c r="S1853" s="107"/>
      <c r="T1853" s="106"/>
      <c r="U1853" s="106"/>
      <c r="V1853" s="107"/>
      <c r="W1853" s="107"/>
      <c r="X1853" s="107" t="str">
        <f t="shared" si="1714"/>
        <v/>
      </c>
      <c r="Y1853" s="105" t="e">
        <f t="shared" ref="Y1853:AC1853" ca="1" si="1943">TRIM(SUBSTITUTE(SUBSTITUTE(OFFSET($Q1853,0,COLUMN()-COLUMN($AL$1)),CHAR(160)," "),_xludf.UNICHAR(8239)," "))</f>
        <v>#NAME?</v>
      </c>
      <c r="Z1853" s="105" t="e">
        <f t="shared" ca="1" si="1943"/>
        <v>#NAME?</v>
      </c>
      <c r="AA1853" s="105" t="e">
        <f t="shared" ca="1" si="1943"/>
        <v>#NAME?</v>
      </c>
      <c r="AB1853" s="105" t="e">
        <f t="shared" ca="1" si="1943"/>
        <v>#NAME?</v>
      </c>
      <c r="AC1853" s="105" t="e">
        <f t="shared" ca="1" si="1943"/>
        <v>#NAME?</v>
      </c>
      <c r="AD1853" s="107">
        <f t="shared" si="1822"/>
        <v>0</v>
      </c>
      <c r="AE1853" s="107" t="str">
        <f t="shared" si="1717"/>
        <v/>
      </c>
      <c r="AF1853" s="107">
        <f t="shared" si="1823"/>
        <v>0</v>
      </c>
      <c r="AG1853" s="107">
        <f t="shared" si="1824"/>
        <v>0</v>
      </c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</row>
    <row r="1854" spans="1:47" ht="24" customHeight="1" x14ac:dyDescent="0.3">
      <c r="A1854" s="46">
        <v>1852</v>
      </c>
      <c r="B1854" s="107"/>
      <c r="C1854" s="107"/>
      <c r="D1854" s="102" t="str">
        <f t="array" ref="D1854">IFERROR(
  LOOKUP(2, 1/((TRIM(IMS!$E$8:$E$4000)=TRIM(IMS!$E1854))*(IMS!$C$8:$C$4000&lt;IMS!$C1854)),
         IMS!$C$8:$C$4000),
"")</f>
        <v/>
      </c>
      <c r="E1854" s="107"/>
      <c r="F1854" s="107"/>
      <c r="G1854" s="104" t="str">
        <f t="shared" ca="1" si="1739"/>
        <v/>
      </c>
      <c r="H1854" s="124" t="str">
        <f t="shared" ca="1" si="1685"/>
        <v/>
      </c>
      <c r="I1854" s="128"/>
      <c r="J1854" s="105" t="e">
        <f t="shared" ca="1" si="1740"/>
        <v>#NAME?</v>
      </c>
      <c r="K1854" s="105"/>
      <c r="L1854" s="105"/>
      <c r="M1854" s="107"/>
      <c r="N1854" s="107"/>
      <c r="O1854" s="105"/>
      <c r="P1854" s="106"/>
      <c r="Q1854" s="137"/>
      <c r="R1854" s="137"/>
      <c r="S1854" s="107"/>
      <c r="T1854" s="106"/>
      <c r="U1854" s="106"/>
      <c r="V1854" s="107"/>
      <c r="W1854" s="107"/>
      <c r="X1854" s="107" t="str">
        <f t="shared" si="1714"/>
        <v/>
      </c>
      <c r="Y1854" s="105" t="e">
        <f t="shared" ref="Y1854:AC1854" ca="1" si="1944">TRIM(SUBSTITUTE(SUBSTITUTE(OFFSET($Q1854,0,COLUMN()-COLUMN($AL$1)),CHAR(160)," "),_xludf.UNICHAR(8239)," "))</f>
        <v>#NAME?</v>
      </c>
      <c r="Z1854" s="105" t="e">
        <f t="shared" ca="1" si="1944"/>
        <v>#NAME?</v>
      </c>
      <c r="AA1854" s="105" t="e">
        <f t="shared" ca="1" si="1944"/>
        <v>#NAME?</v>
      </c>
      <c r="AB1854" s="105" t="e">
        <f t="shared" ca="1" si="1944"/>
        <v>#NAME?</v>
      </c>
      <c r="AC1854" s="105" t="e">
        <f t="shared" ca="1" si="1944"/>
        <v>#NAME?</v>
      </c>
      <c r="AD1854" s="107">
        <f t="shared" si="1822"/>
        <v>0</v>
      </c>
      <c r="AE1854" s="107" t="str">
        <f t="shared" si="1717"/>
        <v/>
      </c>
      <c r="AF1854" s="107">
        <f t="shared" si="1823"/>
        <v>0</v>
      </c>
      <c r="AG1854" s="107">
        <f t="shared" si="1824"/>
        <v>0</v>
      </c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</row>
    <row r="1855" spans="1:47" ht="24" customHeight="1" x14ac:dyDescent="0.3">
      <c r="A1855" s="46">
        <v>1853</v>
      </c>
      <c r="B1855" s="107"/>
      <c r="C1855" s="107"/>
      <c r="D1855" s="102" t="str">
        <f t="array" ref="D1855">IFERROR(
  LOOKUP(2, 1/((TRIM(IMS!$E$8:$E$4000)=TRIM(IMS!$E1855))*(IMS!$C$8:$C$4000&lt;IMS!$C1855)),
         IMS!$C$8:$C$4000),
"")</f>
        <v/>
      </c>
      <c r="E1855" s="107"/>
      <c r="F1855" s="107"/>
      <c r="G1855" s="104" t="str">
        <f t="shared" ca="1" si="1739"/>
        <v/>
      </c>
      <c r="H1855" s="124" t="str">
        <f t="shared" ca="1" si="1685"/>
        <v/>
      </c>
      <c r="I1855" s="128"/>
      <c r="J1855" s="105" t="e">
        <f t="shared" ca="1" si="1740"/>
        <v>#NAME?</v>
      </c>
      <c r="K1855" s="105"/>
      <c r="L1855" s="105"/>
      <c r="M1855" s="107"/>
      <c r="N1855" s="107"/>
      <c r="O1855" s="105"/>
      <c r="P1855" s="106"/>
      <c r="Q1855" s="137"/>
      <c r="R1855" s="137"/>
      <c r="S1855" s="107"/>
      <c r="T1855" s="106"/>
      <c r="U1855" s="106"/>
      <c r="V1855" s="107"/>
      <c r="W1855" s="107"/>
      <c r="X1855" s="107" t="str">
        <f t="shared" si="1714"/>
        <v/>
      </c>
      <c r="Y1855" s="105" t="e">
        <f t="shared" ref="Y1855:AC1855" ca="1" si="1945">TRIM(SUBSTITUTE(SUBSTITUTE(OFFSET($Q1855,0,COLUMN()-COLUMN($AL$1)),CHAR(160)," "),_xludf.UNICHAR(8239)," "))</f>
        <v>#NAME?</v>
      </c>
      <c r="Z1855" s="105" t="e">
        <f t="shared" ca="1" si="1945"/>
        <v>#NAME?</v>
      </c>
      <c r="AA1855" s="105" t="e">
        <f t="shared" ca="1" si="1945"/>
        <v>#NAME?</v>
      </c>
      <c r="AB1855" s="105" t="e">
        <f t="shared" ca="1" si="1945"/>
        <v>#NAME?</v>
      </c>
      <c r="AC1855" s="105" t="e">
        <f t="shared" ca="1" si="1945"/>
        <v>#NAME?</v>
      </c>
      <c r="AD1855" s="107">
        <f t="shared" si="1822"/>
        <v>0</v>
      </c>
      <c r="AE1855" s="107" t="str">
        <f t="shared" si="1717"/>
        <v/>
      </c>
      <c r="AF1855" s="107">
        <f t="shared" si="1823"/>
        <v>0</v>
      </c>
      <c r="AG1855" s="107">
        <f t="shared" si="1824"/>
        <v>0</v>
      </c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</row>
    <row r="1856" spans="1:47" ht="24" customHeight="1" x14ac:dyDescent="0.3">
      <c r="A1856" s="46">
        <v>1854</v>
      </c>
      <c r="B1856" s="107"/>
      <c r="C1856" s="107"/>
      <c r="D1856" s="102" t="str">
        <f t="array" ref="D1856">IFERROR(
  LOOKUP(2, 1/((TRIM(IMS!$E$8:$E$4000)=TRIM(IMS!$E1856))*(IMS!$C$8:$C$4000&lt;IMS!$C1856)),
         IMS!$C$8:$C$4000),
"")</f>
        <v/>
      </c>
      <c r="E1856" s="107"/>
      <c r="F1856" s="107"/>
      <c r="G1856" s="104" t="str">
        <f t="shared" ca="1" si="1739"/>
        <v/>
      </c>
      <c r="H1856" s="124" t="str">
        <f t="shared" ca="1" si="1685"/>
        <v/>
      </c>
      <c r="I1856" s="128"/>
      <c r="J1856" s="105" t="e">
        <f t="shared" ca="1" si="1740"/>
        <v>#NAME?</v>
      </c>
      <c r="K1856" s="105"/>
      <c r="L1856" s="105"/>
      <c r="M1856" s="107"/>
      <c r="N1856" s="107"/>
      <c r="O1856" s="105"/>
      <c r="P1856" s="106"/>
      <c r="Q1856" s="137"/>
      <c r="R1856" s="137"/>
      <c r="S1856" s="107"/>
      <c r="T1856" s="106"/>
      <c r="U1856" s="106"/>
      <c r="V1856" s="107"/>
      <c r="W1856" s="107"/>
      <c r="X1856" s="107" t="str">
        <f t="shared" si="1714"/>
        <v/>
      </c>
      <c r="Y1856" s="105" t="e">
        <f t="shared" ref="Y1856:AC1856" ca="1" si="1946">TRIM(SUBSTITUTE(SUBSTITUTE(OFFSET($Q1856,0,COLUMN()-COLUMN($AL$1)),CHAR(160)," "),_xludf.UNICHAR(8239)," "))</f>
        <v>#NAME?</v>
      </c>
      <c r="Z1856" s="105" t="e">
        <f t="shared" ca="1" si="1946"/>
        <v>#NAME?</v>
      </c>
      <c r="AA1856" s="105" t="e">
        <f t="shared" ca="1" si="1946"/>
        <v>#NAME?</v>
      </c>
      <c r="AB1856" s="105" t="e">
        <f t="shared" ca="1" si="1946"/>
        <v>#NAME?</v>
      </c>
      <c r="AC1856" s="105" t="e">
        <f t="shared" ca="1" si="1946"/>
        <v>#NAME?</v>
      </c>
      <c r="AD1856" s="107">
        <f t="shared" si="1822"/>
        <v>0</v>
      </c>
      <c r="AE1856" s="107" t="str">
        <f t="shared" si="1717"/>
        <v/>
      </c>
      <c r="AF1856" s="107">
        <f t="shared" si="1823"/>
        <v>0</v>
      </c>
      <c r="AG1856" s="107">
        <f t="shared" si="1824"/>
        <v>0</v>
      </c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</row>
    <row r="1857" spans="1:47" ht="24" customHeight="1" x14ac:dyDescent="0.3">
      <c r="A1857" s="46">
        <v>1855</v>
      </c>
      <c r="B1857" s="107"/>
      <c r="C1857" s="107"/>
      <c r="D1857" s="102" t="str">
        <f t="array" ref="D1857">IFERROR(
  LOOKUP(2, 1/((TRIM(IMS!$E$8:$E$4000)=TRIM(IMS!$E1857))*(IMS!$C$8:$C$4000&lt;IMS!$C1857)),
         IMS!$C$8:$C$4000),
"")</f>
        <v/>
      </c>
      <c r="E1857" s="107"/>
      <c r="F1857" s="107"/>
      <c r="G1857" s="104" t="str">
        <f t="shared" ca="1" si="1739"/>
        <v/>
      </c>
      <c r="H1857" s="124" t="str">
        <f t="shared" ca="1" si="1685"/>
        <v/>
      </c>
      <c r="I1857" s="128"/>
      <c r="J1857" s="105" t="e">
        <f t="shared" ca="1" si="1740"/>
        <v>#NAME?</v>
      </c>
      <c r="K1857" s="105"/>
      <c r="L1857" s="105"/>
      <c r="M1857" s="107"/>
      <c r="N1857" s="107"/>
      <c r="O1857" s="105"/>
      <c r="P1857" s="106"/>
      <c r="Q1857" s="137"/>
      <c r="R1857" s="137"/>
      <c r="S1857" s="107"/>
      <c r="T1857" s="106"/>
      <c r="U1857" s="106"/>
      <c r="V1857" s="107"/>
      <c r="W1857" s="107"/>
      <c r="X1857" s="107" t="str">
        <f t="shared" si="1714"/>
        <v/>
      </c>
      <c r="Y1857" s="105" t="e">
        <f t="shared" ref="Y1857:AC1857" ca="1" si="1947">TRIM(SUBSTITUTE(SUBSTITUTE(OFFSET($Q1857,0,COLUMN()-COLUMN($AL$1)),CHAR(160)," "),_xludf.UNICHAR(8239)," "))</f>
        <v>#NAME?</v>
      </c>
      <c r="Z1857" s="105" t="e">
        <f t="shared" ca="1" si="1947"/>
        <v>#NAME?</v>
      </c>
      <c r="AA1857" s="105" t="e">
        <f t="shared" ca="1" si="1947"/>
        <v>#NAME?</v>
      </c>
      <c r="AB1857" s="105" t="e">
        <f t="shared" ca="1" si="1947"/>
        <v>#NAME?</v>
      </c>
      <c r="AC1857" s="105" t="e">
        <f t="shared" ca="1" si="1947"/>
        <v>#NAME?</v>
      </c>
      <c r="AD1857" s="107">
        <f t="shared" si="1822"/>
        <v>0</v>
      </c>
      <c r="AE1857" s="107" t="str">
        <f t="shared" si="1717"/>
        <v/>
      </c>
      <c r="AF1857" s="107">
        <f t="shared" si="1823"/>
        <v>0</v>
      </c>
      <c r="AG1857" s="107">
        <f t="shared" si="1824"/>
        <v>0</v>
      </c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</row>
    <row r="1858" spans="1:47" ht="24" customHeight="1" x14ac:dyDescent="0.3">
      <c r="A1858" s="46">
        <v>1856</v>
      </c>
      <c r="B1858" s="107"/>
      <c r="C1858" s="107"/>
      <c r="D1858" s="102" t="str">
        <f t="array" ref="D1858">IFERROR(
  LOOKUP(2, 1/((TRIM(IMS!$E$8:$E$4000)=TRIM(IMS!$E1858))*(IMS!$C$8:$C$4000&lt;IMS!$C1858)),
         IMS!$C$8:$C$4000),
"")</f>
        <v/>
      </c>
      <c r="E1858" s="107"/>
      <c r="F1858" s="107"/>
      <c r="G1858" s="104" t="str">
        <f t="shared" ca="1" si="1739"/>
        <v/>
      </c>
      <c r="H1858" s="124" t="str">
        <f t="shared" ref="H1858:H2112" ca="1" si="1948">IF(G1858="","",IF(G1858&lt;=5,"0-5",IF(G1858&lt;=18,"6-18",IF(G1858&lt;=60,"19-60","+60"))))</f>
        <v/>
      </c>
      <c r="I1858" s="128"/>
      <c r="J1858" s="105" t="e">
        <f t="shared" ca="1" si="1740"/>
        <v>#NAME?</v>
      </c>
      <c r="K1858" s="105"/>
      <c r="L1858" s="105"/>
      <c r="M1858" s="107"/>
      <c r="N1858" s="107"/>
      <c r="O1858" s="105"/>
      <c r="P1858" s="106"/>
      <c r="Q1858" s="137"/>
      <c r="R1858" s="137"/>
      <c r="S1858" s="107"/>
      <c r="T1858" s="106"/>
      <c r="U1858" s="106"/>
      <c r="V1858" s="107"/>
      <c r="W1858" s="107"/>
      <c r="X1858" s="107" t="str">
        <f t="shared" si="1714"/>
        <v/>
      </c>
      <c r="Y1858" s="105" t="e">
        <f t="shared" ref="Y1858:AC1858" ca="1" si="1949">TRIM(SUBSTITUTE(SUBSTITUTE(OFFSET($Q1858,0,COLUMN()-COLUMN($AL$1)),CHAR(160)," "),_xludf.UNICHAR(8239)," "))</f>
        <v>#NAME?</v>
      </c>
      <c r="Z1858" s="105" t="e">
        <f t="shared" ca="1" si="1949"/>
        <v>#NAME?</v>
      </c>
      <c r="AA1858" s="105" t="e">
        <f t="shared" ca="1" si="1949"/>
        <v>#NAME?</v>
      </c>
      <c r="AB1858" s="105" t="e">
        <f t="shared" ca="1" si="1949"/>
        <v>#NAME?</v>
      </c>
      <c r="AC1858" s="105" t="e">
        <f t="shared" ca="1" si="1949"/>
        <v>#NAME?</v>
      </c>
      <c r="AD1858" s="107">
        <f t="shared" si="1822"/>
        <v>0</v>
      </c>
      <c r="AE1858" s="107" t="str">
        <f t="shared" si="1717"/>
        <v/>
      </c>
      <c r="AF1858" s="107">
        <f t="shared" si="1823"/>
        <v>0</v>
      </c>
      <c r="AG1858" s="107">
        <f t="shared" si="1824"/>
        <v>0</v>
      </c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</row>
    <row r="1859" spans="1:47" ht="24" customHeight="1" x14ac:dyDescent="0.3">
      <c r="A1859" s="46">
        <v>1857</v>
      </c>
      <c r="B1859" s="107"/>
      <c r="C1859" s="107"/>
      <c r="D1859" s="102" t="str">
        <f t="array" ref="D1859">IFERROR(
  LOOKUP(2, 1/((TRIM(IMS!$E$8:$E$4000)=TRIM(IMS!$E1859))*(IMS!$C$8:$C$4000&lt;IMS!$C1859)),
         IMS!$C$8:$C$4000),
"")</f>
        <v/>
      </c>
      <c r="E1859" s="107"/>
      <c r="F1859" s="107"/>
      <c r="G1859" s="104" t="str">
        <f t="shared" ca="1" si="1739"/>
        <v/>
      </c>
      <c r="H1859" s="124" t="str">
        <f t="shared" ca="1" si="1948"/>
        <v/>
      </c>
      <c r="I1859" s="128"/>
      <c r="J1859" s="105" t="e">
        <f t="shared" ca="1" si="1740"/>
        <v>#NAME?</v>
      </c>
      <c r="K1859" s="105"/>
      <c r="L1859" s="105"/>
      <c r="M1859" s="107"/>
      <c r="N1859" s="107"/>
      <c r="O1859" s="105"/>
      <c r="P1859" s="106"/>
      <c r="Q1859" s="137"/>
      <c r="R1859" s="137"/>
      <c r="S1859" s="107"/>
      <c r="T1859" s="106"/>
      <c r="U1859" s="106"/>
      <c r="V1859" s="107"/>
      <c r="W1859" s="107"/>
      <c r="X1859" s="107" t="str">
        <f t="shared" si="1714"/>
        <v/>
      </c>
      <c r="Y1859" s="105" t="e">
        <f t="shared" ref="Y1859:AC1859" ca="1" si="1950">TRIM(SUBSTITUTE(SUBSTITUTE(OFFSET($Q1859,0,COLUMN()-COLUMN($AL$1)),CHAR(160)," "),_xludf.UNICHAR(8239)," "))</f>
        <v>#NAME?</v>
      </c>
      <c r="Z1859" s="105" t="e">
        <f t="shared" ca="1" si="1950"/>
        <v>#NAME?</v>
      </c>
      <c r="AA1859" s="105" t="e">
        <f t="shared" ca="1" si="1950"/>
        <v>#NAME?</v>
      </c>
      <c r="AB1859" s="105" t="e">
        <f t="shared" ca="1" si="1950"/>
        <v>#NAME?</v>
      </c>
      <c r="AC1859" s="105" t="e">
        <f t="shared" ca="1" si="1950"/>
        <v>#NAME?</v>
      </c>
      <c r="AD1859" s="107">
        <f t="shared" si="1822"/>
        <v>0</v>
      </c>
      <c r="AE1859" s="107" t="str">
        <f t="shared" si="1717"/>
        <v/>
      </c>
      <c r="AF1859" s="107">
        <f t="shared" si="1823"/>
        <v>0</v>
      </c>
      <c r="AG1859" s="107">
        <f t="shared" si="1824"/>
        <v>0</v>
      </c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</row>
    <row r="1860" spans="1:47" ht="24" customHeight="1" x14ac:dyDescent="0.3">
      <c r="A1860" s="46">
        <v>1858</v>
      </c>
      <c r="B1860" s="107"/>
      <c r="C1860" s="107"/>
      <c r="D1860" s="102" t="str">
        <f t="array" ref="D1860">IFERROR(
  LOOKUP(2, 1/((TRIM(IMS!$E$8:$E$4000)=TRIM(IMS!$E1860))*(IMS!$C$8:$C$4000&lt;IMS!$C1860)),
         IMS!$C$8:$C$4000),
"")</f>
        <v/>
      </c>
      <c r="E1860" s="107"/>
      <c r="F1860" s="107"/>
      <c r="G1860" s="104" t="str">
        <f t="shared" ca="1" si="1739"/>
        <v/>
      </c>
      <c r="H1860" s="124" t="str">
        <f t="shared" ca="1" si="1948"/>
        <v/>
      </c>
      <c r="I1860" s="128"/>
      <c r="J1860" s="105" t="e">
        <f t="shared" ca="1" si="1740"/>
        <v>#NAME?</v>
      </c>
      <c r="K1860" s="105"/>
      <c r="L1860" s="105"/>
      <c r="M1860" s="107"/>
      <c r="N1860" s="107"/>
      <c r="O1860" s="105"/>
      <c r="P1860" s="106"/>
      <c r="Q1860" s="137"/>
      <c r="R1860" s="137"/>
      <c r="S1860" s="107"/>
      <c r="T1860" s="106"/>
      <c r="U1860" s="106"/>
      <c r="V1860" s="107"/>
      <c r="W1860" s="107"/>
      <c r="X1860" s="107" t="str">
        <f t="shared" si="1714"/>
        <v/>
      </c>
      <c r="Y1860" s="105" t="e">
        <f t="shared" ref="Y1860:AC1860" ca="1" si="1951">TRIM(SUBSTITUTE(SUBSTITUTE(OFFSET($Q1860,0,COLUMN()-COLUMN($AL$1)),CHAR(160)," "),_xludf.UNICHAR(8239)," "))</f>
        <v>#NAME?</v>
      </c>
      <c r="Z1860" s="105" t="e">
        <f t="shared" ca="1" si="1951"/>
        <v>#NAME?</v>
      </c>
      <c r="AA1860" s="105" t="e">
        <f t="shared" ca="1" si="1951"/>
        <v>#NAME?</v>
      </c>
      <c r="AB1860" s="105" t="e">
        <f t="shared" ca="1" si="1951"/>
        <v>#NAME?</v>
      </c>
      <c r="AC1860" s="105" t="e">
        <f t="shared" ca="1" si="1951"/>
        <v>#NAME?</v>
      </c>
      <c r="AD1860" s="107">
        <f t="shared" si="1822"/>
        <v>0</v>
      </c>
      <c r="AE1860" s="107" t="str">
        <f t="shared" si="1717"/>
        <v/>
      </c>
      <c r="AF1860" s="107">
        <f t="shared" si="1823"/>
        <v>0</v>
      </c>
      <c r="AG1860" s="107">
        <f t="shared" si="1824"/>
        <v>0</v>
      </c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</row>
    <row r="1861" spans="1:47" ht="24" customHeight="1" x14ac:dyDescent="0.3">
      <c r="A1861" s="46">
        <v>1859</v>
      </c>
      <c r="B1861" s="107"/>
      <c r="C1861" s="107"/>
      <c r="D1861" s="102" t="str">
        <f t="array" ref="D1861">IFERROR(
  LOOKUP(2, 1/((TRIM(IMS!$E$8:$E$4000)=TRIM(IMS!$E1861))*(IMS!$C$8:$C$4000&lt;IMS!$C1861)),
         IMS!$C$8:$C$4000),
"")</f>
        <v/>
      </c>
      <c r="E1861" s="107"/>
      <c r="F1861" s="107"/>
      <c r="G1861" s="104" t="str">
        <f t="shared" ca="1" si="1739"/>
        <v/>
      </c>
      <c r="H1861" s="124" t="str">
        <f t="shared" ca="1" si="1948"/>
        <v/>
      </c>
      <c r="I1861" s="128"/>
      <c r="J1861" s="105" t="e">
        <f t="shared" ca="1" si="1740"/>
        <v>#NAME?</v>
      </c>
      <c r="K1861" s="105"/>
      <c r="L1861" s="105"/>
      <c r="M1861" s="107"/>
      <c r="N1861" s="107"/>
      <c r="O1861" s="105"/>
      <c r="P1861" s="106"/>
      <c r="Q1861" s="137"/>
      <c r="R1861" s="137"/>
      <c r="S1861" s="107"/>
      <c r="T1861" s="106"/>
      <c r="U1861" s="106"/>
      <c r="V1861" s="107"/>
      <c r="W1861" s="107"/>
      <c r="X1861" s="107" t="str">
        <f t="shared" si="1714"/>
        <v/>
      </c>
      <c r="Y1861" s="105" t="e">
        <f t="shared" ref="Y1861:AC1861" ca="1" si="1952">TRIM(SUBSTITUTE(SUBSTITUTE(OFFSET($Q1861,0,COLUMN()-COLUMN($AL$1)),CHAR(160)," "),_xludf.UNICHAR(8239)," "))</f>
        <v>#NAME?</v>
      </c>
      <c r="Z1861" s="105" t="e">
        <f t="shared" ca="1" si="1952"/>
        <v>#NAME?</v>
      </c>
      <c r="AA1861" s="105" t="e">
        <f t="shared" ca="1" si="1952"/>
        <v>#NAME?</v>
      </c>
      <c r="AB1861" s="105" t="e">
        <f t="shared" ca="1" si="1952"/>
        <v>#NAME?</v>
      </c>
      <c r="AC1861" s="105" t="e">
        <f t="shared" ca="1" si="1952"/>
        <v>#NAME?</v>
      </c>
      <c r="AD1861" s="107">
        <f t="shared" si="1822"/>
        <v>0</v>
      </c>
      <c r="AE1861" s="107" t="str">
        <f t="shared" si="1717"/>
        <v/>
      </c>
      <c r="AF1861" s="107">
        <f t="shared" si="1823"/>
        <v>0</v>
      </c>
      <c r="AG1861" s="107">
        <f t="shared" si="1824"/>
        <v>0</v>
      </c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</row>
    <row r="1862" spans="1:47" ht="24" customHeight="1" x14ac:dyDescent="0.3">
      <c r="A1862" s="46">
        <v>1860</v>
      </c>
      <c r="B1862" s="107"/>
      <c r="C1862" s="107"/>
      <c r="D1862" s="102" t="str">
        <f t="array" ref="D1862">IFERROR(
  LOOKUP(2, 1/((TRIM(IMS!$E$8:$E$4000)=TRIM(IMS!$E1862))*(IMS!$C$8:$C$4000&lt;IMS!$C1862)),
         IMS!$C$8:$C$4000),
"")</f>
        <v/>
      </c>
      <c r="E1862" s="107"/>
      <c r="F1862" s="107"/>
      <c r="G1862" s="104" t="str">
        <f t="shared" ca="1" si="1739"/>
        <v/>
      </c>
      <c r="H1862" s="124" t="str">
        <f t="shared" ca="1" si="1948"/>
        <v/>
      </c>
      <c r="I1862" s="128"/>
      <c r="J1862" s="105" t="e">
        <f t="shared" ca="1" si="1740"/>
        <v>#NAME?</v>
      </c>
      <c r="K1862" s="105"/>
      <c r="L1862" s="105"/>
      <c r="M1862" s="107"/>
      <c r="N1862" s="107"/>
      <c r="O1862" s="105"/>
      <c r="P1862" s="106"/>
      <c r="Q1862" s="137"/>
      <c r="R1862" s="137"/>
      <c r="S1862" s="107"/>
      <c r="T1862" s="106"/>
      <c r="U1862" s="106"/>
      <c r="V1862" s="107"/>
      <c r="W1862" s="107"/>
      <c r="X1862" s="107" t="str">
        <f t="shared" si="1714"/>
        <v/>
      </c>
      <c r="Y1862" s="105" t="e">
        <f t="shared" ref="Y1862:AC1862" ca="1" si="1953">TRIM(SUBSTITUTE(SUBSTITUTE(OFFSET($Q1862,0,COLUMN()-COLUMN($AL$1)),CHAR(160)," "),_xludf.UNICHAR(8239)," "))</f>
        <v>#NAME?</v>
      </c>
      <c r="Z1862" s="105" t="e">
        <f t="shared" ca="1" si="1953"/>
        <v>#NAME?</v>
      </c>
      <c r="AA1862" s="105" t="e">
        <f t="shared" ca="1" si="1953"/>
        <v>#NAME?</v>
      </c>
      <c r="AB1862" s="105" t="e">
        <f t="shared" ca="1" si="1953"/>
        <v>#NAME?</v>
      </c>
      <c r="AC1862" s="105" t="e">
        <f t="shared" ca="1" si="1953"/>
        <v>#NAME?</v>
      </c>
      <c r="AD1862" s="107">
        <f t="shared" si="1822"/>
        <v>0</v>
      </c>
      <c r="AE1862" s="107" t="str">
        <f t="shared" si="1717"/>
        <v/>
      </c>
      <c r="AF1862" s="107">
        <f t="shared" si="1823"/>
        <v>0</v>
      </c>
      <c r="AG1862" s="107">
        <f t="shared" si="1824"/>
        <v>0</v>
      </c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</row>
    <row r="1863" spans="1:47" ht="24" customHeight="1" x14ac:dyDescent="0.3">
      <c r="A1863" s="46">
        <v>1861</v>
      </c>
      <c r="B1863" s="107"/>
      <c r="C1863" s="107"/>
      <c r="D1863" s="102" t="str">
        <f t="array" ref="D1863">IFERROR(
  LOOKUP(2, 1/((TRIM(IMS!$E$8:$E$4000)=TRIM(IMS!$E1863))*(IMS!$C$8:$C$4000&lt;IMS!$C1863)),
         IMS!$C$8:$C$4000),
"")</f>
        <v/>
      </c>
      <c r="E1863" s="107"/>
      <c r="F1863" s="107"/>
      <c r="G1863" s="104" t="str">
        <f t="shared" ca="1" si="1739"/>
        <v/>
      </c>
      <c r="H1863" s="124" t="str">
        <f t="shared" ca="1" si="1948"/>
        <v/>
      </c>
      <c r="I1863" s="128"/>
      <c r="J1863" s="105" t="e">
        <f t="shared" ca="1" si="1740"/>
        <v>#NAME?</v>
      </c>
      <c r="K1863" s="105"/>
      <c r="L1863" s="105"/>
      <c r="M1863" s="107"/>
      <c r="N1863" s="107"/>
      <c r="O1863" s="105"/>
      <c r="P1863" s="106"/>
      <c r="Q1863" s="137"/>
      <c r="R1863" s="137"/>
      <c r="S1863" s="107"/>
      <c r="T1863" s="106"/>
      <c r="U1863" s="106"/>
      <c r="V1863" s="107"/>
      <c r="W1863" s="107"/>
      <c r="X1863" s="107" t="str">
        <f t="shared" si="1714"/>
        <v/>
      </c>
      <c r="Y1863" s="105" t="e">
        <f t="shared" ref="Y1863:AC1863" ca="1" si="1954">TRIM(SUBSTITUTE(SUBSTITUTE(OFFSET($Q1863,0,COLUMN()-COLUMN($AL$1)),CHAR(160)," "),_xludf.UNICHAR(8239)," "))</f>
        <v>#NAME?</v>
      </c>
      <c r="Z1863" s="105" t="e">
        <f t="shared" ca="1" si="1954"/>
        <v>#NAME?</v>
      </c>
      <c r="AA1863" s="105" t="e">
        <f t="shared" ca="1" si="1954"/>
        <v>#NAME?</v>
      </c>
      <c r="AB1863" s="105" t="e">
        <f t="shared" ca="1" si="1954"/>
        <v>#NAME?</v>
      </c>
      <c r="AC1863" s="105" t="e">
        <f t="shared" ca="1" si="1954"/>
        <v>#NAME?</v>
      </c>
      <c r="AD1863" s="107">
        <f t="shared" si="1822"/>
        <v>0</v>
      </c>
      <c r="AE1863" s="107" t="str">
        <f t="shared" si="1717"/>
        <v/>
      </c>
      <c r="AF1863" s="107">
        <f t="shared" si="1823"/>
        <v>0</v>
      </c>
      <c r="AG1863" s="107">
        <f t="shared" si="1824"/>
        <v>0</v>
      </c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</row>
    <row r="1864" spans="1:47" ht="24" customHeight="1" x14ac:dyDescent="0.3">
      <c r="A1864" s="46">
        <v>1862</v>
      </c>
      <c r="B1864" s="107"/>
      <c r="C1864" s="107"/>
      <c r="D1864" s="102" t="str">
        <f t="array" ref="D1864">IFERROR(
  LOOKUP(2, 1/((TRIM(IMS!$E$8:$E$4000)=TRIM(IMS!$E1864))*(IMS!$C$8:$C$4000&lt;IMS!$C1864)),
         IMS!$C$8:$C$4000),
"")</f>
        <v/>
      </c>
      <c r="E1864" s="107"/>
      <c r="F1864" s="107"/>
      <c r="G1864" s="104" t="str">
        <f t="shared" ca="1" si="1739"/>
        <v/>
      </c>
      <c r="H1864" s="124" t="str">
        <f t="shared" ca="1" si="1948"/>
        <v/>
      </c>
      <c r="I1864" s="128"/>
      <c r="J1864" s="105" t="e">
        <f t="shared" ca="1" si="1740"/>
        <v>#NAME?</v>
      </c>
      <c r="K1864" s="105"/>
      <c r="L1864" s="105"/>
      <c r="M1864" s="107"/>
      <c r="N1864" s="107"/>
      <c r="O1864" s="105"/>
      <c r="P1864" s="106"/>
      <c r="Q1864" s="137"/>
      <c r="R1864" s="137"/>
      <c r="S1864" s="107"/>
      <c r="T1864" s="106"/>
      <c r="U1864" s="106"/>
      <c r="V1864" s="107"/>
      <c r="W1864" s="107"/>
      <c r="X1864" s="107" t="str">
        <f t="shared" si="1714"/>
        <v/>
      </c>
      <c r="Y1864" s="105" t="e">
        <f t="shared" ref="Y1864:AC1864" ca="1" si="1955">TRIM(SUBSTITUTE(SUBSTITUTE(OFFSET($Q1864,0,COLUMN()-COLUMN($AL$1)),CHAR(160)," "),_xludf.UNICHAR(8239)," "))</f>
        <v>#NAME?</v>
      </c>
      <c r="Z1864" s="105" t="e">
        <f t="shared" ca="1" si="1955"/>
        <v>#NAME?</v>
      </c>
      <c r="AA1864" s="105" t="e">
        <f t="shared" ca="1" si="1955"/>
        <v>#NAME?</v>
      </c>
      <c r="AB1864" s="105" t="e">
        <f t="shared" ca="1" si="1955"/>
        <v>#NAME?</v>
      </c>
      <c r="AC1864" s="105" t="e">
        <f t="shared" ca="1" si="1955"/>
        <v>#NAME?</v>
      </c>
      <c r="AD1864" s="107">
        <f t="shared" si="1822"/>
        <v>0</v>
      </c>
      <c r="AE1864" s="107" t="str">
        <f t="shared" si="1717"/>
        <v/>
      </c>
      <c r="AF1864" s="107">
        <f t="shared" si="1823"/>
        <v>0</v>
      </c>
      <c r="AG1864" s="107">
        <f t="shared" si="1824"/>
        <v>0</v>
      </c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</row>
    <row r="1865" spans="1:47" ht="24" customHeight="1" x14ac:dyDescent="0.3">
      <c r="A1865" s="46">
        <v>1863</v>
      </c>
      <c r="B1865" s="107"/>
      <c r="C1865" s="107"/>
      <c r="D1865" s="102" t="str">
        <f t="array" ref="D1865">IFERROR(
  LOOKUP(2, 1/((TRIM(IMS!$E$8:$E$4000)=TRIM(IMS!$E1865))*(IMS!$C$8:$C$4000&lt;IMS!$C1865)),
         IMS!$C$8:$C$4000),
"")</f>
        <v/>
      </c>
      <c r="E1865" s="107"/>
      <c r="F1865" s="107"/>
      <c r="G1865" s="104" t="str">
        <f t="shared" ca="1" si="1739"/>
        <v/>
      </c>
      <c r="H1865" s="124" t="str">
        <f t="shared" ca="1" si="1948"/>
        <v/>
      </c>
      <c r="I1865" s="128"/>
      <c r="J1865" s="105" t="e">
        <f t="shared" ca="1" si="1740"/>
        <v>#NAME?</v>
      </c>
      <c r="K1865" s="105"/>
      <c r="L1865" s="105"/>
      <c r="M1865" s="107"/>
      <c r="N1865" s="107"/>
      <c r="O1865" s="105"/>
      <c r="P1865" s="106"/>
      <c r="Q1865" s="137"/>
      <c r="R1865" s="137"/>
      <c r="S1865" s="107"/>
      <c r="T1865" s="106"/>
      <c r="U1865" s="106"/>
      <c r="V1865" s="107"/>
      <c r="W1865" s="107"/>
      <c r="X1865" s="107" t="str">
        <f t="shared" si="1714"/>
        <v/>
      </c>
      <c r="Y1865" s="105" t="e">
        <f t="shared" ref="Y1865:AC1865" ca="1" si="1956">TRIM(SUBSTITUTE(SUBSTITUTE(OFFSET($Q1865,0,COLUMN()-COLUMN($AL$1)),CHAR(160)," "),_xludf.UNICHAR(8239)," "))</f>
        <v>#NAME?</v>
      </c>
      <c r="Z1865" s="105" t="e">
        <f t="shared" ca="1" si="1956"/>
        <v>#NAME?</v>
      </c>
      <c r="AA1865" s="105" t="e">
        <f t="shared" ca="1" si="1956"/>
        <v>#NAME?</v>
      </c>
      <c r="AB1865" s="105" t="e">
        <f t="shared" ca="1" si="1956"/>
        <v>#NAME?</v>
      </c>
      <c r="AC1865" s="105" t="e">
        <f t="shared" ca="1" si="1956"/>
        <v>#NAME?</v>
      </c>
      <c r="AD1865" s="107">
        <f t="shared" si="1822"/>
        <v>0</v>
      </c>
      <c r="AE1865" s="107" t="str">
        <f t="shared" si="1717"/>
        <v/>
      </c>
      <c r="AF1865" s="107">
        <f t="shared" si="1823"/>
        <v>0</v>
      </c>
      <c r="AG1865" s="107">
        <f t="shared" si="1824"/>
        <v>0</v>
      </c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</row>
    <row r="1866" spans="1:47" ht="24" customHeight="1" x14ac:dyDescent="0.3">
      <c r="A1866" s="46">
        <v>1864</v>
      </c>
      <c r="B1866" s="107"/>
      <c r="C1866" s="107"/>
      <c r="D1866" s="102" t="str">
        <f t="array" ref="D1866">IFERROR(
  LOOKUP(2, 1/((TRIM(IMS!$E$8:$E$4000)=TRIM(IMS!$E1866))*(IMS!$C$8:$C$4000&lt;IMS!$C1866)),
         IMS!$C$8:$C$4000),
"")</f>
        <v/>
      </c>
      <c r="E1866" s="107"/>
      <c r="F1866" s="107"/>
      <c r="G1866" s="104" t="str">
        <f t="shared" ca="1" si="1739"/>
        <v/>
      </c>
      <c r="H1866" s="124" t="str">
        <f t="shared" ca="1" si="1948"/>
        <v/>
      </c>
      <c r="I1866" s="128"/>
      <c r="J1866" s="105" t="e">
        <f t="shared" ca="1" si="1740"/>
        <v>#NAME?</v>
      </c>
      <c r="K1866" s="105"/>
      <c r="L1866" s="105"/>
      <c r="M1866" s="107"/>
      <c r="N1866" s="107"/>
      <c r="O1866" s="105"/>
      <c r="P1866" s="106"/>
      <c r="Q1866" s="137"/>
      <c r="R1866" s="137"/>
      <c r="S1866" s="107"/>
      <c r="T1866" s="106"/>
      <c r="U1866" s="106"/>
      <c r="V1866" s="107"/>
      <c r="W1866" s="107"/>
      <c r="X1866" s="107" t="str">
        <f t="shared" si="1714"/>
        <v/>
      </c>
      <c r="Y1866" s="105" t="e">
        <f t="shared" ref="Y1866:AC1866" ca="1" si="1957">TRIM(SUBSTITUTE(SUBSTITUTE(OFFSET($Q1866,0,COLUMN()-COLUMN($AL$1)),CHAR(160)," "),_xludf.UNICHAR(8239)," "))</f>
        <v>#NAME?</v>
      </c>
      <c r="Z1866" s="105" t="e">
        <f t="shared" ca="1" si="1957"/>
        <v>#NAME?</v>
      </c>
      <c r="AA1866" s="105" t="e">
        <f t="shared" ca="1" si="1957"/>
        <v>#NAME?</v>
      </c>
      <c r="AB1866" s="105" t="e">
        <f t="shared" ca="1" si="1957"/>
        <v>#NAME?</v>
      </c>
      <c r="AC1866" s="105" t="e">
        <f t="shared" ca="1" si="1957"/>
        <v>#NAME?</v>
      </c>
      <c r="AD1866" s="107">
        <f t="shared" si="1822"/>
        <v>0</v>
      </c>
      <c r="AE1866" s="107" t="str">
        <f t="shared" si="1717"/>
        <v/>
      </c>
      <c r="AF1866" s="107">
        <f t="shared" si="1823"/>
        <v>0</v>
      </c>
      <c r="AG1866" s="107">
        <f t="shared" si="1824"/>
        <v>0</v>
      </c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</row>
    <row r="1867" spans="1:47" ht="24" customHeight="1" x14ac:dyDescent="0.3">
      <c r="A1867" s="46">
        <v>1865</v>
      </c>
      <c r="B1867" s="107"/>
      <c r="C1867" s="107"/>
      <c r="D1867" s="102" t="str">
        <f t="array" ref="D1867">IFERROR(
  LOOKUP(2, 1/((TRIM(IMS!$E$8:$E$4000)=TRIM(IMS!$E1867))*(IMS!$C$8:$C$4000&lt;IMS!$C1867)),
         IMS!$C$8:$C$4000),
"")</f>
        <v/>
      </c>
      <c r="E1867" s="107"/>
      <c r="F1867" s="107"/>
      <c r="G1867" s="104" t="str">
        <f t="shared" ca="1" si="1739"/>
        <v/>
      </c>
      <c r="H1867" s="124" t="str">
        <f t="shared" ca="1" si="1948"/>
        <v/>
      </c>
      <c r="I1867" s="128"/>
      <c r="J1867" s="105" t="e">
        <f t="shared" ca="1" si="1740"/>
        <v>#NAME?</v>
      </c>
      <c r="K1867" s="105"/>
      <c r="L1867" s="105"/>
      <c r="M1867" s="107"/>
      <c r="N1867" s="107"/>
      <c r="O1867" s="105"/>
      <c r="P1867" s="106"/>
      <c r="Q1867" s="137"/>
      <c r="R1867" s="137"/>
      <c r="S1867" s="107"/>
      <c r="T1867" s="106"/>
      <c r="U1867" s="106"/>
      <c r="V1867" s="107"/>
      <c r="W1867" s="107"/>
      <c r="X1867" s="107" t="str">
        <f t="shared" si="1714"/>
        <v/>
      </c>
      <c r="Y1867" s="105" t="e">
        <f t="shared" ref="Y1867:AC1867" ca="1" si="1958">TRIM(SUBSTITUTE(SUBSTITUTE(OFFSET($Q1867,0,COLUMN()-COLUMN($AL$1)),CHAR(160)," "),_xludf.UNICHAR(8239)," "))</f>
        <v>#NAME?</v>
      </c>
      <c r="Z1867" s="105" t="e">
        <f t="shared" ca="1" si="1958"/>
        <v>#NAME?</v>
      </c>
      <c r="AA1867" s="105" t="e">
        <f t="shared" ca="1" si="1958"/>
        <v>#NAME?</v>
      </c>
      <c r="AB1867" s="105" t="e">
        <f t="shared" ca="1" si="1958"/>
        <v>#NAME?</v>
      </c>
      <c r="AC1867" s="105" t="e">
        <f t="shared" ca="1" si="1958"/>
        <v>#NAME?</v>
      </c>
      <c r="AD1867" s="107">
        <f t="shared" si="1822"/>
        <v>0</v>
      </c>
      <c r="AE1867" s="107" t="str">
        <f t="shared" si="1717"/>
        <v/>
      </c>
      <c r="AF1867" s="107">
        <f t="shared" si="1823"/>
        <v>0</v>
      </c>
      <c r="AG1867" s="107">
        <f t="shared" si="1824"/>
        <v>0</v>
      </c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</row>
    <row r="1868" spans="1:47" ht="24" customHeight="1" x14ac:dyDescent="0.3">
      <c r="A1868" s="46">
        <v>1866</v>
      </c>
      <c r="B1868" s="107"/>
      <c r="C1868" s="107"/>
      <c r="D1868" s="102" t="str">
        <f t="array" ref="D1868">IFERROR(
  LOOKUP(2, 1/((TRIM(IMS!$E$8:$E$4000)=TRIM(IMS!$E1868))*(IMS!$C$8:$C$4000&lt;IMS!$C1868)),
         IMS!$C$8:$C$4000),
"")</f>
        <v/>
      </c>
      <c r="E1868" s="107"/>
      <c r="F1868" s="107"/>
      <c r="G1868" s="104" t="str">
        <f t="shared" ca="1" si="1739"/>
        <v/>
      </c>
      <c r="H1868" s="124" t="str">
        <f t="shared" ca="1" si="1948"/>
        <v/>
      </c>
      <c r="I1868" s="128"/>
      <c r="J1868" s="105" t="e">
        <f t="shared" ca="1" si="1740"/>
        <v>#NAME?</v>
      </c>
      <c r="K1868" s="105"/>
      <c r="L1868" s="105"/>
      <c r="M1868" s="107"/>
      <c r="N1868" s="107"/>
      <c r="O1868" s="105"/>
      <c r="P1868" s="106"/>
      <c r="Q1868" s="137"/>
      <c r="R1868" s="137"/>
      <c r="S1868" s="107"/>
      <c r="T1868" s="106"/>
      <c r="U1868" s="106"/>
      <c r="V1868" s="107"/>
      <c r="W1868" s="107"/>
      <c r="X1868" s="107" t="str">
        <f t="shared" si="1714"/>
        <v/>
      </c>
      <c r="Y1868" s="105" t="e">
        <f t="shared" ref="Y1868:AC1868" ca="1" si="1959">TRIM(SUBSTITUTE(SUBSTITUTE(OFFSET($Q1868,0,COLUMN()-COLUMN($AL$1)),CHAR(160)," "),_xludf.UNICHAR(8239)," "))</f>
        <v>#NAME?</v>
      </c>
      <c r="Z1868" s="105" t="e">
        <f t="shared" ca="1" si="1959"/>
        <v>#NAME?</v>
      </c>
      <c r="AA1868" s="105" t="e">
        <f t="shared" ca="1" si="1959"/>
        <v>#NAME?</v>
      </c>
      <c r="AB1868" s="105" t="e">
        <f t="shared" ca="1" si="1959"/>
        <v>#NAME?</v>
      </c>
      <c r="AC1868" s="105" t="e">
        <f t="shared" ca="1" si="1959"/>
        <v>#NAME?</v>
      </c>
      <c r="AD1868" s="107">
        <f t="shared" si="1822"/>
        <v>0</v>
      </c>
      <c r="AE1868" s="107" t="str">
        <f t="shared" si="1717"/>
        <v/>
      </c>
      <c r="AF1868" s="107">
        <f t="shared" si="1823"/>
        <v>0</v>
      </c>
      <c r="AG1868" s="107">
        <f t="shared" si="1824"/>
        <v>0</v>
      </c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</row>
    <row r="1869" spans="1:47" ht="24" customHeight="1" x14ac:dyDescent="0.3">
      <c r="A1869" s="46">
        <v>1867</v>
      </c>
      <c r="B1869" s="107"/>
      <c r="C1869" s="107"/>
      <c r="D1869" s="102" t="str">
        <f t="array" ref="D1869">IFERROR(
  LOOKUP(2, 1/((TRIM(IMS!$E$8:$E$4000)=TRIM(IMS!$E1869))*(IMS!$C$8:$C$4000&lt;IMS!$C1869)),
         IMS!$C$8:$C$4000),
"")</f>
        <v/>
      </c>
      <c r="E1869" s="107"/>
      <c r="F1869" s="107"/>
      <c r="G1869" s="104" t="str">
        <f t="shared" ca="1" si="1739"/>
        <v/>
      </c>
      <c r="H1869" s="124" t="str">
        <f t="shared" ca="1" si="1948"/>
        <v/>
      </c>
      <c r="I1869" s="128"/>
      <c r="J1869" s="105" t="e">
        <f t="shared" ca="1" si="1740"/>
        <v>#NAME?</v>
      </c>
      <c r="K1869" s="105"/>
      <c r="L1869" s="105"/>
      <c r="M1869" s="107"/>
      <c r="N1869" s="107"/>
      <c r="O1869" s="105"/>
      <c r="P1869" s="106"/>
      <c r="Q1869" s="137"/>
      <c r="R1869" s="137"/>
      <c r="S1869" s="107"/>
      <c r="T1869" s="106"/>
      <c r="U1869" s="106"/>
      <c r="V1869" s="107"/>
      <c r="W1869" s="107"/>
      <c r="X1869" s="107" t="str">
        <f t="shared" si="1714"/>
        <v/>
      </c>
      <c r="Y1869" s="105" t="e">
        <f t="shared" ref="Y1869:AC1869" ca="1" si="1960">TRIM(SUBSTITUTE(SUBSTITUTE(OFFSET($Q1869,0,COLUMN()-COLUMN($AL$1)),CHAR(160)," "),_xludf.UNICHAR(8239)," "))</f>
        <v>#NAME?</v>
      </c>
      <c r="Z1869" s="105" t="e">
        <f t="shared" ca="1" si="1960"/>
        <v>#NAME?</v>
      </c>
      <c r="AA1869" s="105" t="e">
        <f t="shared" ca="1" si="1960"/>
        <v>#NAME?</v>
      </c>
      <c r="AB1869" s="105" t="e">
        <f t="shared" ca="1" si="1960"/>
        <v>#NAME?</v>
      </c>
      <c r="AC1869" s="105" t="e">
        <f t="shared" ca="1" si="1960"/>
        <v>#NAME?</v>
      </c>
      <c r="AD1869" s="107">
        <f t="shared" si="1822"/>
        <v>0</v>
      </c>
      <c r="AE1869" s="107" t="str">
        <f t="shared" si="1717"/>
        <v/>
      </c>
      <c r="AF1869" s="107">
        <f t="shared" si="1823"/>
        <v>0</v>
      </c>
      <c r="AG1869" s="107">
        <f t="shared" si="1824"/>
        <v>0</v>
      </c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</row>
    <row r="1870" spans="1:47" ht="24" customHeight="1" x14ac:dyDescent="0.3">
      <c r="A1870" s="46">
        <v>1868</v>
      </c>
      <c r="B1870" s="107"/>
      <c r="C1870" s="107"/>
      <c r="D1870" s="102" t="str">
        <f t="array" ref="D1870">IFERROR(
  LOOKUP(2, 1/((TRIM(IMS!$E$8:$E$4000)=TRIM(IMS!$E1870))*(IMS!$C$8:$C$4000&lt;IMS!$C1870)),
         IMS!$C$8:$C$4000),
"")</f>
        <v/>
      </c>
      <c r="E1870" s="107"/>
      <c r="F1870" s="107"/>
      <c r="G1870" s="104" t="str">
        <f t="shared" ca="1" si="1739"/>
        <v/>
      </c>
      <c r="H1870" s="124" t="str">
        <f t="shared" ca="1" si="1948"/>
        <v/>
      </c>
      <c r="I1870" s="128"/>
      <c r="J1870" s="105" t="e">
        <f t="shared" ca="1" si="1740"/>
        <v>#NAME?</v>
      </c>
      <c r="K1870" s="105"/>
      <c r="L1870" s="105"/>
      <c r="M1870" s="107"/>
      <c r="N1870" s="107"/>
      <c r="O1870" s="105"/>
      <c r="P1870" s="106"/>
      <c r="Q1870" s="137"/>
      <c r="R1870" s="137"/>
      <c r="S1870" s="107"/>
      <c r="T1870" s="106"/>
      <c r="U1870" s="106"/>
      <c r="V1870" s="107"/>
      <c r="W1870" s="107"/>
      <c r="X1870" s="107" t="str">
        <f t="shared" si="1714"/>
        <v/>
      </c>
      <c r="Y1870" s="105" t="e">
        <f t="shared" ref="Y1870:AC1870" ca="1" si="1961">TRIM(SUBSTITUTE(SUBSTITUTE(OFFSET($Q1870,0,COLUMN()-COLUMN($AL$1)),CHAR(160)," "),_xludf.UNICHAR(8239)," "))</f>
        <v>#NAME?</v>
      </c>
      <c r="Z1870" s="105" t="e">
        <f t="shared" ca="1" si="1961"/>
        <v>#NAME?</v>
      </c>
      <c r="AA1870" s="105" t="e">
        <f t="shared" ca="1" si="1961"/>
        <v>#NAME?</v>
      </c>
      <c r="AB1870" s="105" t="e">
        <f t="shared" ca="1" si="1961"/>
        <v>#NAME?</v>
      </c>
      <c r="AC1870" s="105" t="e">
        <f t="shared" ca="1" si="1961"/>
        <v>#NAME?</v>
      </c>
      <c r="AD1870" s="107">
        <f t="shared" si="1822"/>
        <v>0</v>
      </c>
      <c r="AE1870" s="107" t="str">
        <f t="shared" si="1717"/>
        <v/>
      </c>
      <c r="AF1870" s="107">
        <f t="shared" si="1823"/>
        <v>0</v>
      </c>
      <c r="AG1870" s="107">
        <f t="shared" si="1824"/>
        <v>0</v>
      </c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</row>
    <row r="1871" spans="1:47" ht="24" customHeight="1" x14ac:dyDescent="0.3">
      <c r="A1871" s="46">
        <v>1869</v>
      </c>
      <c r="B1871" s="107"/>
      <c r="C1871" s="107"/>
      <c r="D1871" s="102" t="str">
        <f t="array" ref="D1871">IFERROR(
  LOOKUP(2, 1/((TRIM(IMS!$E$8:$E$4000)=TRIM(IMS!$E1871))*(IMS!$C$8:$C$4000&lt;IMS!$C1871)),
         IMS!$C$8:$C$4000),
"")</f>
        <v/>
      </c>
      <c r="E1871" s="107"/>
      <c r="F1871" s="107"/>
      <c r="G1871" s="104" t="str">
        <f t="shared" ca="1" si="1739"/>
        <v/>
      </c>
      <c r="H1871" s="124" t="str">
        <f t="shared" ca="1" si="1948"/>
        <v/>
      </c>
      <c r="I1871" s="128"/>
      <c r="J1871" s="105" t="e">
        <f t="shared" ca="1" si="1740"/>
        <v>#NAME?</v>
      </c>
      <c r="K1871" s="105"/>
      <c r="L1871" s="105"/>
      <c r="M1871" s="107"/>
      <c r="N1871" s="107"/>
      <c r="O1871" s="105"/>
      <c r="P1871" s="106"/>
      <c r="Q1871" s="137"/>
      <c r="R1871" s="137"/>
      <c r="S1871" s="107"/>
      <c r="T1871" s="106"/>
      <c r="U1871" s="106"/>
      <c r="V1871" s="107"/>
      <c r="W1871" s="107"/>
      <c r="X1871" s="107" t="str">
        <f t="shared" si="1714"/>
        <v/>
      </c>
      <c r="Y1871" s="105" t="e">
        <f t="shared" ref="Y1871:AC1871" ca="1" si="1962">TRIM(SUBSTITUTE(SUBSTITUTE(OFFSET($Q1871,0,COLUMN()-COLUMN($AL$1)),CHAR(160)," "),_xludf.UNICHAR(8239)," "))</f>
        <v>#NAME?</v>
      </c>
      <c r="Z1871" s="105" t="e">
        <f t="shared" ca="1" si="1962"/>
        <v>#NAME?</v>
      </c>
      <c r="AA1871" s="105" t="e">
        <f t="shared" ca="1" si="1962"/>
        <v>#NAME?</v>
      </c>
      <c r="AB1871" s="105" t="e">
        <f t="shared" ca="1" si="1962"/>
        <v>#NAME?</v>
      </c>
      <c r="AC1871" s="105" t="e">
        <f t="shared" ca="1" si="1962"/>
        <v>#NAME?</v>
      </c>
      <c r="AD1871" s="107">
        <f t="shared" si="1822"/>
        <v>0</v>
      </c>
      <c r="AE1871" s="107" t="str">
        <f t="shared" si="1717"/>
        <v/>
      </c>
      <c r="AF1871" s="107">
        <f t="shared" si="1823"/>
        <v>0</v>
      </c>
      <c r="AG1871" s="107">
        <f t="shared" si="1824"/>
        <v>0</v>
      </c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</row>
    <row r="1872" spans="1:47" ht="24" customHeight="1" x14ac:dyDescent="0.3">
      <c r="A1872" s="46">
        <v>1870</v>
      </c>
      <c r="B1872" s="107"/>
      <c r="C1872" s="107"/>
      <c r="D1872" s="102" t="str">
        <f t="array" ref="D1872">IFERROR(
  LOOKUP(2, 1/((TRIM(IMS!$E$8:$E$4000)=TRIM(IMS!$E1872))*(IMS!$C$8:$C$4000&lt;IMS!$C1872)),
         IMS!$C$8:$C$4000),
"")</f>
        <v/>
      </c>
      <c r="E1872" s="107"/>
      <c r="F1872" s="107"/>
      <c r="G1872" s="104" t="str">
        <f t="shared" ca="1" si="1739"/>
        <v/>
      </c>
      <c r="H1872" s="124" t="str">
        <f t="shared" ca="1" si="1948"/>
        <v/>
      </c>
      <c r="I1872" s="128"/>
      <c r="J1872" s="105" t="e">
        <f t="shared" ca="1" si="1740"/>
        <v>#NAME?</v>
      </c>
      <c r="K1872" s="105"/>
      <c r="L1872" s="105"/>
      <c r="M1872" s="107"/>
      <c r="N1872" s="107"/>
      <c r="O1872" s="105"/>
      <c r="P1872" s="106"/>
      <c r="Q1872" s="137"/>
      <c r="R1872" s="137"/>
      <c r="S1872" s="107"/>
      <c r="T1872" s="106"/>
      <c r="U1872" s="106"/>
      <c r="V1872" s="107"/>
      <c r="W1872" s="107"/>
      <c r="X1872" s="107" t="str">
        <f t="shared" si="1714"/>
        <v/>
      </c>
      <c r="Y1872" s="105" t="e">
        <f t="shared" ref="Y1872:AC1872" ca="1" si="1963">TRIM(SUBSTITUTE(SUBSTITUTE(OFFSET($Q1872,0,COLUMN()-COLUMN($AL$1)),CHAR(160)," "),_xludf.UNICHAR(8239)," "))</f>
        <v>#NAME?</v>
      </c>
      <c r="Z1872" s="105" t="e">
        <f t="shared" ca="1" si="1963"/>
        <v>#NAME?</v>
      </c>
      <c r="AA1872" s="105" t="e">
        <f t="shared" ca="1" si="1963"/>
        <v>#NAME?</v>
      </c>
      <c r="AB1872" s="105" t="e">
        <f t="shared" ca="1" si="1963"/>
        <v>#NAME?</v>
      </c>
      <c r="AC1872" s="105" t="e">
        <f t="shared" ca="1" si="1963"/>
        <v>#NAME?</v>
      </c>
      <c r="AD1872" s="107">
        <f t="shared" si="1822"/>
        <v>0</v>
      </c>
      <c r="AE1872" s="107" t="str">
        <f t="shared" si="1717"/>
        <v/>
      </c>
      <c r="AF1872" s="107">
        <f t="shared" si="1823"/>
        <v>0</v>
      </c>
      <c r="AG1872" s="107">
        <f t="shared" si="1824"/>
        <v>0</v>
      </c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</row>
    <row r="1873" spans="1:47" ht="24" customHeight="1" x14ac:dyDescent="0.3">
      <c r="A1873" s="46">
        <v>1871</v>
      </c>
      <c r="B1873" s="107"/>
      <c r="C1873" s="107"/>
      <c r="D1873" s="102" t="str">
        <f t="array" ref="D1873">IFERROR(
  LOOKUP(2, 1/((TRIM(IMS!$E$8:$E$4000)=TRIM(IMS!$E1873))*(IMS!$C$8:$C$4000&lt;IMS!$C1873)),
         IMS!$C$8:$C$4000),
"")</f>
        <v/>
      </c>
      <c r="E1873" s="107"/>
      <c r="F1873" s="107"/>
      <c r="G1873" s="104" t="str">
        <f t="shared" ca="1" si="1739"/>
        <v/>
      </c>
      <c r="H1873" s="124" t="str">
        <f t="shared" ca="1" si="1948"/>
        <v/>
      </c>
      <c r="I1873" s="128"/>
      <c r="J1873" s="105" t="e">
        <f t="shared" ca="1" si="1740"/>
        <v>#NAME?</v>
      </c>
      <c r="K1873" s="105"/>
      <c r="L1873" s="105"/>
      <c r="M1873" s="107"/>
      <c r="N1873" s="107"/>
      <c r="O1873" s="105"/>
      <c r="P1873" s="106"/>
      <c r="Q1873" s="137"/>
      <c r="R1873" s="137"/>
      <c r="S1873" s="107"/>
      <c r="T1873" s="106"/>
      <c r="U1873" s="106"/>
      <c r="V1873" s="107"/>
      <c r="W1873" s="107"/>
      <c r="X1873" s="107" t="str">
        <f t="shared" si="1714"/>
        <v/>
      </c>
      <c r="Y1873" s="105" t="e">
        <f t="shared" ref="Y1873:AC1873" ca="1" si="1964">TRIM(SUBSTITUTE(SUBSTITUTE(OFFSET($Q1873,0,COLUMN()-COLUMN($AL$1)),CHAR(160)," "),_xludf.UNICHAR(8239)," "))</f>
        <v>#NAME?</v>
      </c>
      <c r="Z1873" s="105" t="e">
        <f t="shared" ca="1" si="1964"/>
        <v>#NAME?</v>
      </c>
      <c r="AA1873" s="105" t="e">
        <f t="shared" ca="1" si="1964"/>
        <v>#NAME?</v>
      </c>
      <c r="AB1873" s="105" t="e">
        <f t="shared" ca="1" si="1964"/>
        <v>#NAME?</v>
      </c>
      <c r="AC1873" s="105" t="e">
        <f t="shared" ca="1" si="1964"/>
        <v>#NAME?</v>
      </c>
      <c r="AD1873" s="107">
        <f t="shared" si="1822"/>
        <v>0</v>
      </c>
      <c r="AE1873" s="107" t="str">
        <f t="shared" si="1717"/>
        <v/>
      </c>
      <c r="AF1873" s="107">
        <f t="shared" si="1823"/>
        <v>0</v>
      </c>
      <c r="AG1873" s="107">
        <f t="shared" si="1824"/>
        <v>0</v>
      </c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</row>
    <row r="1874" spans="1:47" ht="24" customHeight="1" x14ac:dyDescent="0.3">
      <c r="A1874" s="46">
        <v>1872</v>
      </c>
      <c r="B1874" s="107"/>
      <c r="C1874" s="107"/>
      <c r="D1874" s="102" t="str">
        <f t="array" ref="D1874">IFERROR(
  LOOKUP(2, 1/((TRIM(IMS!$E$8:$E$4000)=TRIM(IMS!$E1874))*(IMS!$C$8:$C$4000&lt;IMS!$C1874)),
         IMS!$C$8:$C$4000),
"")</f>
        <v/>
      </c>
      <c r="E1874" s="107"/>
      <c r="F1874" s="107"/>
      <c r="G1874" s="104" t="str">
        <f t="shared" ca="1" si="1739"/>
        <v/>
      </c>
      <c r="H1874" s="124" t="str">
        <f t="shared" ca="1" si="1948"/>
        <v/>
      </c>
      <c r="I1874" s="128"/>
      <c r="J1874" s="105" t="e">
        <f t="shared" ca="1" si="1740"/>
        <v>#NAME?</v>
      </c>
      <c r="K1874" s="105"/>
      <c r="L1874" s="105"/>
      <c r="M1874" s="107"/>
      <c r="N1874" s="107"/>
      <c r="O1874" s="105"/>
      <c r="P1874" s="106"/>
      <c r="Q1874" s="137"/>
      <c r="R1874" s="137"/>
      <c r="S1874" s="107"/>
      <c r="T1874" s="106"/>
      <c r="U1874" s="106"/>
      <c r="V1874" s="107"/>
      <c r="W1874" s="107"/>
      <c r="X1874" s="107" t="str">
        <f t="shared" si="1714"/>
        <v/>
      </c>
      <c r="Y1874" s="105" t="e">
        <f t="shared" ref="Y1874:AC1874" ca="1" si="1965">TRIM(SUBSTITUTE(SUBSTITUTE(OFFSET($Q1874,0,COLUMN()-COLUMN($AL$1)),CHAR(160)," "),_xludf.UNICHAR(8239)," "))</f>
        <v>#NAME?</v>
      </c>
      <c r="Z1874" s="105" t="e">
        <f t="shared" ca="1" si="1965"/>
        <v>#NAME?</v>
      </c>
      <c r="AA1874" s="105" t="e">
        <f t="shared" ca="1" si="1965"/>
        <v>#NAME?</v>
      </c>
      <c r="AB1874" s="105" t="e">
        <f t="shared" ca="1" si="1965"/>
        <v>#NAME?</v>
      </c>
      <c r="AC1874" s="105" t="e">
        <f t="shared" ca="1" si="1965"/>
        <v>#NAME?</v>
      </c>
      <c r="AD1874" s="107">
        <f t="shared" si="1822"/>
        <v>0</v>
      </c>
      <c r="AE1874" s="107" t="str">
        <f t="shared" si="1717"/>
        <v/>
      </c>
      <c r="AF1874" s="107">
        <f t="shared" si="1823"/>
        <v>0</v>
      </c>
      <c r="AG1874" s="107">
        <f t="shared" si="1824"/>
        <v>0</v>
      </c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</row>
    <row r="1875" spans="1:47" ht="24" customHeight="1" x14ac:dyDescent="0.3">
      <c r="A1875" s="46">
        <v>1873</v>
      </c>
      <c r="B1875" s="107"/>
      <c r="C1875" s="107"/>
      <c r="D1875" s="102" t="str">
        <f t="array" ref="D1875">IFERROR(
  LOOKUP(2, 1/((TRIM(IMS!$E$8:$E$4000)=TRIM(IMS!$E1875))*(IMS!$C$8:$C$4000&lt;IMS!$C1875)),
         IMS!$C$8:$C$4000),
"")</f>
        <v/>
      </c>
      <c r="E1875" s="107"/>
      <c r="F1875" s="107"/>
      <c r="G1875" s="104" t="str">
        <f t="shared" ca="1" si="1739"/>
        <v/>
      </c>
      <c r="H1875" s="124" t="str">
        <f t="shared" ca="1" si="1948"/>
        <v/>
      </c>
      <c r="I1875" s="128"/>
      <c r="J1875" s="105" t="e">
        <f t="shared" ca="1" si="1740"/>
        <v>#NAME?</v>
      </c>
      <c r="K1875" s="105"/>
      <c r="L1875" s="105"/>
      <c r="M1875" s="107"/>
      <c r="N1875" s="107"/>
      <c r="O1875" s="105"/>
      <c r="P1875" s="106"/>
      <c r="Q1875" s="137"/>
      <c r="R1875" s="137"/>
      <c r="S1875" s="107"/>
      <c r="T1875" s="106"/>
      <c r="U1875" s="106"/>
      <c r="V1875" s="107"/>
      <c r="W1875" s="107"/>
      <c r="X1875" s="107" t="str">
        <f t="shared" si="1714"/>
        <v/>
      </c>
      <c r="Y1875" s="105" t="e">
        <f t="shared" ref="Y1875:AC1875" ca="1" si="1966">TRIM(SUBSTITUTE(SUBSTITUTE(OFFSET($Q1875,0,COLUMN()-COLUMN($AL$1)),CHAR(160)," "),_xludf.UNICHAR(8239)," "))</f>
        <v>#NAME?</v>
      </c>
      <c r="Z1875" s="105" t="e">
        <f t="shared" ca="1" si="1966"/>
        <v>#NAME?</v>
      </c>
      <c r="AA1875" s="105" t="e">
        <f t="shared" ca="1" si="1966"/>
        <v>#NAME?</v>
      </c>
      <c r="AB1875" s="105" t="e">
        <f t="shared" ca="1" si="1966"/>
        <v>#NAME?</v>
      </c>
      <c r="AC1875" s="105" t="e">
        <f t="shared" ca="1" si="1966"/>
        <v>#NAME?</v>
      </c>
      <c r="AD1875" s="107">
        <f t="shared" si="1822"/>
        <v>0</v>
      </c>
      <c r="AE1875" s="107" t="str">
        <f t="shared" si="1717"/>
        <v/>
      </c>
      <c r="AF1875" s="107">
        <f t="shared" si="1823"/>
        <v>0</v>
      </c>
      <c r="AG1875" s="107">
        <f t="shared" si="1824"/>
        <v>0</v>
      </c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</row>
    <row r="1876" spans="1:47" ht="24" customHeight="1" x14ac:dyDescent="0.3">
      <c r="A1876" s="46">
        <v>1874</v>
      </c>
      <c r="B1876" s="107"/>
      <c r="C1876" s="107"/>
      <c r="D1876" s="102" t="str">
        <f t="array" ref="D1876">IFERROR(
  LOOKUP(2, 1/((TRIM(IMS!$E$8:$E$4000)=TRIM(IMS!$E1876))*(IMS!$C$8:$C$4000&lt;IMS!$C1876)),
         IMS!$C$8:$C$4000),
"")</f>
        <v/>
      </c>
      <c r="E1876" s="107"/>
      <c r="F1876" s="107"/>
      <c r="G1876" s="104" t="str">
        <f t="shared" ca="1" si="1739"/>
        <v/>
      </c>
      <c r="H1876" s="124" t="str">
        <f t="shared" ca="1" si="1948"/>
        <v/>
      </c>
      <c r="I1876" s="128"/>
      <c r="J1876" s="105" t="e">
        <f t="shared" ca="1" si="1740"/>
        <v>#NAME?</v>
      </c>
      <c r="K1876" s="105"/>
      <c r="L1876" s="105"/>
      <c r="M1876" s="107"/>
      <c r="N1876" s="107"/>
      <c r="O1876" s="105"/>
      <c r="P1876" s="106"/>
      <c r="Q1876" s="137"/>
      <c r="R1876" s="137"/>
      <c r="S1876" s="107"/>
      <c r="T1876" s="106"/>
      <c r="U1876" s="106"/>
      <c r="V1876" s="107"/>
      <c r="W1876" s="107"/>
      <c r="X1876" s="107" t="str">
        <f t="shared" si="1714"/>
        <v/>
      </c>
      <c r="Y1876" s="105" t="e">
        <f t="shared" ref="Y1876:AC1876" ca="1" si="1967">TRIM(SUBSTITUTE(SUBSTITUTE(OFFSET($Q1876,0,COLUMN()-COLUMN($AL$1)),CHAR(160)," "),_xludf.UNICHAR(8239)," "))</f>
        <v>#NAME?</v>
      </c>
      <c r="Z1876" s="105" t="e">
        <f t="shared" ca="1" si="1967"/>
        <v>#NAME?</v>
      </c>
      <c r="AA1876" s="105" t="e">
        <f t="shared" ca="1" si="1967"/>
        <v>#NAME?</v>
      </c>
      <c r="AB1876" s="105" t="e">
        <f t="shared" ca="1" si="1967"/>
        <v>#NAME?</v>
      </c>
      <c r="AC1876" s="105" t="e">
        <f t="shared" ca="1" si="1967"/>
        <v>#NAME?</v>
      </c>
      <c r="AD1876" s="107">
        <f t="shared" si="1822"/>
        <v>0</v>
      </c>
      <c r="AE1876" s="107" t="str">
        <f t="shared" si="1717"/>
        <v/>
      </c>
      <c r="AF1876" s="107">
        <f t="shared" si="1823"/>
        <v>0</v>
      </c>
      <c r="AG1876" s="107">
        <f t="shared" si="1824"/>
        <v>0</v>
      </c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</row>
    <row r="1877" spans="1:47" ht="24" customHeight="1" x14ac:dyDescent="0.3">
      <c r="A1877" s="46">
        <v>1875</v>
      </c>
      <c r="B1877" s="107"/>
      <c r="C1877" s="107"/>
      <c r="D1877" s="102" t="str">
        <f t="array" ref="D1877">IFERROR(
  LOOKUP(2, 1/((TRIM(IMS!$E$8:$E$4000)=TRIM(IMS!$E1877))*(IMS!$C$8:$C$4000&lt;IMS!$C1877)),
         IMS!$C$8:$C$4000),
"")</f>
        <v/>
      </c>
      <c r="E1877" s="107"/>
      <c r="F1877" s="107"/>
      <c r="G1877" s="104" t="str">
        <f t="shared" ca="1" si="1739"/>
        <v/>
      </c>
      <c r="H1877" s="124" t="str">
        <f t="shared" ca="1" si="1948"/>
        <v/>
      </c>
      <c r="I1877" s="128"/>
      <c r="J1877" s="105" t="e">
        <f t="shared" ca="1" si="1740"/>
        <v>#NAME?</v>
      </c>
      <c r="K1877" s="105"/>
      <c r="L1877" s="105"/>
      <c r="M1877" s="107"/>
      <c r="N1877" s="107"/>
      <c r="O1877" s="105"/>
      <c r="P1877" s="106"/>
      <c r="Q1877" s="137"/>
      <c r="R1877" s="137"/>
      <c r="S1877" s="107"/>
      <c r="T1877" s="106"/>
      <c r="U1877" s="106"/>
      <c r="V1877" s="107"/>
      <c r="W1877" s="107"/>
      <c r="X1877" s="107" t="str">
        <f t="shared" si="1714"/>
        <v/>
      </c>
      <c r="Y1877" s="105" t="e">
        <f t="shared" ref="Y1877:AC1877" ca="1" si="1968">TRIM(SUBSTITUTE(SUBSTITUTE(OFFSET($Q1877,0,COLUMN()-COLUMN($AL$1)),CHAR(160)," "),_xludf.UNICHAR(8239)," "))</f>
        <v>#NAME?</v>
      </c>
      <c r="Z1877" s="105" t="e">
        <f t="shared" ca="1" si="1968"/>
        <v>#NAME?</v>
      </c>
      <c r="AA1877" s="105" t="e">
        <f t="shared" ca="1" si="1968"/>
        <v>#NAME?</v>
      </c>
      <c r="AB1877" s="105" t="e">
        <f t="shared" ca="1" si="1968"/>
        <v>#NAME?</v>
      </c>
      <c r="AC1877" s="105" t="e">
        <f t="shared" ca="1" si="1968"/>
        <v>#NAME?</v>
      </c>
      <c r="AD1877" s="107">
        <f t="shared" si="1822"/>
        <v>0</v>
      </c>
      <c r="AE1877" s="107" t="str">
        <f t="shared" si="1717"/>
        <v/>
      </c>
      <c r="AF1877" s="107">
        <f t="shared" si="1823"/>
        <v>0</v>
      </c>
      <c r="AG1877" s="107">
        <f t="shared" si="1824"/>
        <v>0</v>
      </c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</row>
    <row r="1878" spans="1:47" ht="24" customHeight="1" x14ac:dyDescent="0.3">
      <c r="A1878" s="46">
        <v>1876</v>
      </c>
      <c r="B1878" s="107"/>
      <c r="C1878" s="107"/>
      <c r="D1878" s="102" t="str">
        <f t="array" ref="D1878">IFERROR(
  LOOKUP(2, 1/((TRIM(IMS!$E$8:$E$4000)=TRIM(IMS!$E1878))*(IMS!$C$8:$C$4000&lt;IMS!$C1878)),
         IMS!$C$8:$C$4000),
"")</f>
        <v/>
      </c>
      <c r="E1878" s="107"/>
      <c r="F1878" s="107"/>
      <c r="G1878" s="104" t="str">
        <f t="shared" ca="1" si="1739"/>
        <v/>
      </c>
      <c r="H1878" s="124" t="str">
        <f t="shared" ca="1" si="1948"/>
        <v/>
      </c>
      <c r="I1878" s="128"/>
      <c r="J1878" s="105" t="e">
        <f t="shared" ca="1" si="1740"/>
        <v>#NAME?</v>
      </c>
      <c r="K1878" s="105"/>
      <c r="L1878" s="105"/>
      <c r="M1878" s="107"/>
      <c r="N1878" s="107"/>
      <c r="O1878" s="105"/>
      <c r="P1878" s="106"/>
      <c r="Q1878" s="137"/>
      <c r="R1878" s="137"/>
      <c r="S1878" s="107"/>
      <c r="T1878" s="106"/>
      <c r="U1878" s="106"/>
      <c r="V1878" s="107"/>
      <c r="W1878" s="107"/>
      <c r="X1878" s="107" t="str">
        <f t="shared" si="1714"/>
        <v/>
      </c>
      <c r="Y1878" s="105" t="e">
        <f t="shared" ref="Y1878:AC1878" ca="1" si="1969">TRIM(SUBSTITUTE(SUBSTITUTE(OFFSET($Q1878,0,COLUMN()-COLUMN($AL$1)),CHAR(160)," "),_xludf.UNICHAR(8239)," "))</f>
        <v>#NAME?</v>
      </c>
      <c r="Z1878" s="105" t="e">
        <f t="shared" ca="1" si="1969"/>
        <v>#NAME?</v>
      </c>
      <c r="AA1878" s="105" t="e">
        <f t="shared" ca="1" si="1969"/>
        <v>#NAME?</v>
      </c>
      <c r="AB1878" s="105" t="e">
        <f t="shared" ca="1" si="1969"/>
        <v>#NAME?</v>
      </c>
      <c r="AC1878" s="105" t="e">
        <f t="shared" ca="1" si="1969"/>
        <v>#NAME?</v>
      </c>
      <c r="AD1878" s="107">
        <f t="shared" si="1822"/>
        <v>0</v>
      </c>
      <c r="AE1878" s="107" t="str">
        <f t="shared" si="1717"/>
        <v/>
      </c>
      <c r="AF1878" s="107">
        <f t="shared" si="1823"/>
        <v>0</v>
      </c>
      <c r="AG1878" s="107">
        <f t="shared" si="1824"/>
        <v>0</v>
      </c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</row>
    <row r="1879" spans="1:47" ht="24" customHeight="1" x14ac:dyDescent="0.3">
      <c r="A1879" s="46">
        <v>1877</v>
      </c>
      <c r="B1879" s="107"/>
      <c r="C1879" s="107"/>
      <c r="D1879" s="102" t="str">
        <f t="array" ref="D1879">IFERROR(
  LOOKUP(2, 1/((TRIM(IMS!$E$8:$E$4000)=TRIM(IMS!$E1879))*(IMS!$C$8:$C$4000&lt;IMS!$C1879)),
         IMS!$C$8:$C$4000),
"")</f>
        <v/>
      </c>
      <c r="E1879" s="107"/>
      <c r="F1879" s="107"/>
      <c r="G1879" s="104" t="str">
        <f t="shared" ca="1" si="1739"/>
        <v/>
      </c>
      <c r="H1879" s="124" t="str">
        <f t="shared" ca="1" si="1948"/>
        <v/>
      </c>
      <c r="I1879" s="128"/>
      <c r="J1879" s="105" t="e">
        <f t="shared" ca="1" si="1740"/>
        <v>#NAME?</v>
      </c>
      <c r="K1879" s="105"/>
      <c r="L1879" s="105"/>
      <c r="M1879" s="107"/>
      <c r="N1879" s="107"/>
      <c r="O1879" s="105"/>
      <c r="P1879" s="106"/>
      <c r="Q1879" s="137"/>
      <c r="R1879" s="137"/>
      <c r="S1879" s="107"/>
      <c r="T1879" s="106"/>
      <c r="U1879" s="106"/>
      <c r="V1879" s="107"/>
      <c r="W1879" s="107"/>
      <c r="X1879" s="107" t="str">
        <f t="shared" si="1714"/>
        <v/>
      </c>
      <c r="Y1879" s="105" t="e">
        <f t="shared" ref="Y1879:AC1879" ca="1" si="1970">TRIM(SUBSTITUTE(SUBSTITUTE(OFFSET($Q1879,0,COLUMN()-COLUMN($AL$1)),CHAR(160)," "),_xludf.UNICHAR(8239)," "))</f>
        <v>#NAME?</v>
      </c>
      <c r="Z1879" s="105" t="e">
        <f t="shared" ca="1" si="1970"/>
        <v>#NAME?</v>
      </c>
      <c r="AA1879" s="105" t="e">
        <f t="shared" ca="1" si="1970"/>
        <v>#NAME?</v>
      </c>
      <c r="AB1879" s="105" t="e">
        <f t="shared" ca="1" si="1970"/>
        <v>#NAME?</v>
      </c>
      <c r="AC1879" s="105" t="e">
        <f t="shared" ca="1" si="1970"/>
        <v>#NAME?</v>
      </c>
      <c r="AD1879" s="107">
        <f t="shared" si="1822"/>
        <v>0</v>
      </c>
      <c r="AE1879" s="107" t="str">
        <f t="shared" si="1717"/>
        <v/>
      </c>
      <c r="AF1879" s="107">
        <f t="shared" si="1823"/>
        <v>0</v>
      </c>
      <c r="AG1879" s="107">
        <f t="shared" si="1824"/>
        <v>0</v>
      </c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</row>
    <row r="1880" spans="1:47" ht="24" customHeight="1" x14ac:dyDescent="0.3">
      <c r="A1880" s="46">
        <v>1878</v>
      </c>
      <c r="B1880" s="107"/>
      <c r="C1880" s="107"/>
      <c r="D1880" s="102" t="str">
        <f t="array" ref="D1880">IFERROR(
  LOOKUP(2, 1/((TRIM(IMS!$E$8:$E$4000)=TRIM(IMS!$E1880))*(IMS!$C$8:$C$4000&lt;IMS!$C1880)),
         IMS!$C$8:$C$4000),
"")</f>
        <v/>
      </c>
      <c r="E1880" s="107"/>
      <c r="F1880" s="107"/>
      <c r="G1880" s="104" t="str">
        <f t="shared" ca="1" si="1739"/>
        <v/>
      </c>
      <c r="H1880" s="124" t="str">
        <f t="shared" ca="1" si="1948"/>
        <v/>
      </c>
      <c r="I1880" s="128"/>
      <c r="J1880" s="105" t="e">
        <f t="shared" ca="1" si="1740"/>
        <v>#NAME?</v>
      </c>
      <c r="K1880" s="105"/>
      <c r="L1880" s="105"/>
      <c r="M1880" s="107"/>
      <c r="N1880" s="107"/>
      <c r="O1880" s="105"/>
      <c r="P1880" s="106"/>
      <c r="Q1880" s="137"/>
      <c r="R1880" s="137"/>
      <c r="S1880" s="107"/>
      <c r="T1880" s="106"/>
      <c r="U1880" s="106"/>
      <c r="V1880" s="107"/>
      <c r="W1880" s="107"/>
      <c r="X1880" s="107" t="str">
        <f t="shared" si="1714"/>
        <v/>
      </c>
      <c r="Y1880" s="105" t="e">
        <f t="shared" ref="Y1880:AC1880" ca="1" si="1971">TRIM(SUBSTITUTE(SUBSTITUTE(OFFSET($Q1880,0,COLUMN()-COLUMN($AL$1)),CHAR(160)," "),_xludf.UNICHAR(8239)," "))</f>
        <v>#NAME?</v>
      </c>
      <c r="Z1880" s="105" t="e">
        <f t="shared" ca="1" si="1971"/>
        <v>#NAME?</v>
      </c>
      <c r="AA1880" s="105" t="e">
        <f t="shared" ca="1" si="1971"/>
        <v>#NAME?</v>
      </c>
      <c r="AB1880" s="105" t="e">
        <f t="shared" ca="1" si="1971"/>
        <v>#NAME?</v>
      </c>
      <c r="AC1880" s="105" t="e">
        <f t="shared" ca="1" si="1971"/>
        <v>#NAME?</v>
      </c>
      <c r="AD1880" s="107">
        <f t="shared" si="1822"/>
        <v>0</v>
      </c>
      <c r="AE1880" s="107" t="str">
        <f t="shared" si="1717"/>
        <v/>
      </c>
      <c r="AF1880" s="107">
        <f t="shared" si="1823"/>
        <v>0</v>
      </c>
      <c r="AG1880" s="107">
        <f t="shared" si="1824"/>
        <v>0</v>
      </c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</row>
    <row r="1881" spans="1:47" ht="24" customHeight="1" x14ac:dyDescent="0.3">
      <c r="A1881" s="46">
        <v>1879</v>
      </c>
      <c r="B1881" s="107"/>
      <c r="C1881" s="107"/>
      <c r="D1881" s="102" t="str">
        <f t="array" ref="D1881">IFERROR(
  LOOKUP(2, 1/((TRIM(IMS!$E$8:$E$4000)=TRIM(IMS!$E1881))*(IMS!$C$8:$C$4000&lt;IMS!$C1881)),
         IMS!$C$8:$C$4000),
"")</f>
        <v/>
      </c>
      <c r="E1881" s="107"/>
      <c r="F1881" s="107"/>
      <c r="G1881" s="104" t="str">
        <f t="shared" ca="1" si="1739"/>
        <v/>
      </c>
      <c r="H1881" s="124" t="str">
        <f t="shared" ca="1" si="1948"/>
        <v/>
      </c>
      <c r="I1881" s="128"/>
      <c r="J1881" s="105" t="e">
        <f t="shared" ca="1" si="1740"/>
        <v>#NAME?</v>
      </c>
      <c r="K1881" s="105"/>
      <c r="L1881" s="105"/>
      <c r="M1881" s="107"/>
      <c r="N1881" s="107"/>
      <c r="O1881" s="105"/>
      <c r="P1881" s="106"/>
      <c r="Q1881" s="137"/>
      <c r="R1881" s="137"/>
      <c r="S1881" s="107"/>
      <c r="T1881" s="106"/>
      <c r="U1881" s="106"/>
      <c r="V1881" s="107"/>
      <c r="W1881" s="107"/>
      <c r="X1881" s="107" t="str">
        <f t="shared" si="1714"/>
        <v/>
      </c>
      <c r="Y1881" s="105" t="e">
        <f t="shared" ref="Y1881:AC1881" ca="1" si="1972">TRIM(SUBSTITUTE(SUBSTITUTE(OFFSET($Q1881,0,COLUMN()-COLUMN($AL$1)),CHAR(160)," "),_xludf.UNICHAR(8239)," "))</f>
        <v>#NAME?</v>
      </c>
      <c r="Z1881" s="105" t="e">
        <f t="shared" ca="1" si="1972"/>
        <v>#NAME?</v>
      </c>
      <c r="AA1881" s="105" t="e">
        <f t="shared" ca="1" si="1972"/>
        <v>#NAME?</v>
      </c>
      <c r="AB1881" s="105" t="e">
        <f t="shared" ca="1" si="1972"/>
        <v>#NAME?</v>
      </c>
      <c r="AC1881" s="105" t="e">
        <f t="shared" ca="1" si="1972"/>
        <v>#NAME?</v>
      </c>
      <c r="AD1881" s="107">
        <f t="shared" si="1822"/>
        <v>0</v>
      </c>
      <c r="AE1881" s="107" t="str">
        <f t="shared" si="1717"/>
        <v/>
      </c>
      <c r="AF1881" s="107">
        <f t="shared" si="1823"/>
        <v>0</v>
      </c>
      <c r="AG1881" s="107">
        <f t="shared" si="1824"/>
        <v>0</v>
      </c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</row>
    <row r="1882" spans="1:47" ht="24" customHeight="1" x14ac:dyDescent="0.3">
      <c r="A1882" s="46">
        <v>1880</v>
      </c>
      <c r="B1882" s="107"/>
      <c r="C1882" s="107"/>
      <c r="D1882" s="102" t="str">
        <f t="array" ref="D1882">IFERROR(
  LOOKUP(2, 1/((TRIM(IMS!$E$8:$E$4000)=TRIM(IMS!$E1882))*(IMS!$C$8:$C$4000&lt;IMS!$C1882)),
         IMS!$C$8:$C$4000),
"")</f>
        <v/>
      </c>
      <c r="E1882" s="107"/>
      <c r="F1882" s="107"/>
      <c r="G1882" s="104" t="str">
        <f t="shared" ca="1" si="1739"/>
        <v/>
      </c>
      <c r="H1882" s="124" t="str">
        <f t="shared" ca="1" si="1948"/>
        <v/>
      </c>
      <c r="I1882" s="128"/>
      <c r="J1882" s="105" t="e">
        <f t="shared" ca="1" si="1740"/>
        <v>#NAME?</v>
      </c>
      <c r="K1882" s="105"/>
      <c r="L1882" s="105"/>
      <c r="M1882" s="107"/>
      <c r="N1882" s="107"/>
      <c r="O1882" s="105"/>
      <c r="P1882" s="106"/>
      <c r="Q1882" s="137"/>
      <c r="R1882" s="137"/>
      <c r="S1882" s="107"/>
      <c r="T1882" s="106"/>
      <c r="U1882" s="106"/>
      <c r="V1882" s="107"/>
      <c r="W1882" s="107"/>
      <c r="X1882" s="107" t="str">
        <f t="shared" si="1714"/>
        <v/>
      </c>
      <c r="Y1882" s="105" t="e">
        <f t="shared" ref="Y1882:AC1882" ca="1" si="1973">TRIM(SUBSTITUTE(SUBSTITUTE(OFFSET($Q1882,0,COLUMN()-COLUMN($AL$1)),CHAR(160)," "),_xludf.UNICHAR(8239)," "))</f>
        <v>#NAME?</v>
      </c>
      <c r="Z1882" s="105" t="e">
        <f t="shared" ca="1" si="1973"/>
        <v>#NAME?</v>
      </c>
      <c r="AA1882" s="105" t="e">
        <f t="shared" ca="1" si="1973"/>
        <v>#NAME?</v>
      </c>
      <c r="AB1882" s="105" t="e">
        <f t="shared" ca="1" si="1973"/>
        <v>#NAME?</v>
      </c>
      <c r="AC1882" s="105" t="e">
        <f t="shared" ca="1" si="1973"/>
        <v>#NAME?</v>
      </c>
      <c r="AD1882" s="107">
        <f t="shared" si="1822"/>
        <v>0</v>
      </c>
      <c r="AE1882" s="107" t="str">
        <f t="shared" si="1717"/>
        <v/>
      </c>
      <c r="AF1882" s="107">
        <f t="shared" si="1823"/>
        <v>0</v>
      </c>
      <c r="AG1882" s="107">
        <f t="shared" si="1824"/>
        <v>0</v>
      </c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</row>
    <row r="1883" spans="1:47" ht="24" customHeight="1" x14ac:dyDescent="0.3">
      <c r="A1883" s="46">
        <v>1881</v>
      </c>
      <c r="B1883" s="107"/>
      <c r="C1883" s="107"/>
      <c r="D1883" s="102" t="str">
        <f t="array" ref="D1883">IFERROR(
  LOOKUP(2, 1/((TRIM(IMS!$E$8:$E$4000)=TRIM(IMS!$E1883))*(IMS!$C$8:$C$4000&lt;IMS!$C1883)),
         IMS!$C$8:$C$4000),
"")</f>
        <v/>
      </c>
      <c r="E1883" s="107"/>
      <c r="F1883" s="107"/>
      <c r="G1883" s="104" t="str">
        <f t="shared" ca="1" si="1739"/>
        <v/>
      </c>
      <c r="H1883" s="124" t="str">
        <f t="shared" ca="1" si="1948"/>
        <v/>
      </c>
      <c r="I1883" s="128"/>
      <c r="J1883" s="105" t="e">
        <f t="shared" ca="1" si="1740"/>
        <v>#NAME?</v>
      </c>
      <c r="K1883" s="105"/>
      <c r="L1883" s="105"/>
      <c r="M1883" s="107"/>
      <c r="N1883" s="107"/>
      <c r="O1883" s="105"/>
      <c r="P1883" s="106"/>
      <c r="Q1883" s="137"/>
      <c r="R1883" s="137"/>
      <c r="S1883" s="107"/>
      <c r="T1883" s="106"/>
      <c r="U1883" s="106"/>
      <c r="V1883" s="107"/>
      <c r="W1883" s="107"/>
      <c r="X1883" s="107" t="str">
        <f t="shared" si="1714"/>
        <v/>
      </c>
      <c r="Y1883" s="105" t="e">
        <f t="shared" ref="Y1883:AC1883" ca="1" si="1974">TRIM(SUBSTITUTE(SUBSTITUTE(OFFSET($Q1883,0,COLUMN()-COLUMN($AL$1)),CHAR(160)," "),_xludf.UNICHAR(8239)," "))</f>
        <v>#NAME?</v>
      </c>
      <c r="Z1883" s="105" t="e">
        <f t="shared" ca="1" si="1974"/>
        <v>#NAME?</v>
      </c>
      <c r="AA1883" s="105" t="e">
        <f t="shared" ca="1" si="1974"/>
        <v>#NAME?</v>
      </c>
      <c r="AB1883" s="105" t="e">
        <f t="shared" ca="1" si="1974"/>
        <v>#NAME?</v>
      </c>
      <c r="AC1883" s="105" t="e">
        <f t="shared" ca="1" si="1974"/>
        <v>#NAME?</v>
      </c>
      <c r="AD1883" s="107">
        <f t="shared" si="1822"/>
        <v>0</v>
      </c>
      <c r="AE1883" s="107" t="str">
        <f t="shared" si="1717"/>
        <v/>
      </c>
      <c r="AF1883" s="107">
        <f t="shared" si="1823"/>
        <v>0</v>
      </c>
      <c r="AG1883" s="107">
        <f t="shared" si="1824"/>
        <v>0</v>
      </c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</row>
    <row r="1884" spans="1:47" ht="24" customHeight="1" x14ac:dyDescent="0.3">
      <c r="A1884" s="46">
        <v>1882</v>
      </c>
      <c r="B1884" s="107"/>
      <c r="C1884" s="107"/>
      <c r="D1884" s="102" t="str">
        <f t="array" ref="D1884">IFERROR(
  LOOKUP(2, 1/((TRIM(IMS!$E$8:$E$4000)=TRIM(IMS!$E1884))*(IMS!$C$8:$C$4000&lt;IMS!$C1884)),
         IMS!$C$8:$C$4000),
"")</f>
        <v/>
      </c>
      <c r="E1884" s="107"/>
      <c r="F1884" s="107"/>
      <c r="G1884" s="104" t="str">
        <f t="shared" ca="1" si="1739"/>
        <v/>
      </c>
      <c r="H1884" s="124" t="str">
        <f t="shared" ca="1" si="1948"/>
        <v/>
      </c>
      <c r="I1884" s="128"/>
      <c r="J1884" s="105" t="e">
        <f t="shared" ca="1" si="1740"/>
        <v>#NAME?</v>
      </c>
      <c r="K1884" s="105"/>
      <c r="L1884" s="105"/>
      <c r="M1884" s="107"/>
      <c r="N1884" s="107"/>
      <c r="O1884" s="105"/>
      <c r="P1884" s="106"/>
      <c r="Q1884" s="137"/>
      <c r="R1884" s="137"/>
      <c r="S1884" s="107"/>
      <c r="T1884" s="106"/>
      <c r="U1884" s="106"/>
      <c r="V1884" s="107"/>
      <c r="W1884" s="107"/>
      <c r="X1884" s="107" t="str">
        <f t="shared" si="1714"/>
        <v/>
      </c>
      <c r="Y1884" s="105" t="e">
        <f t="shared" ref="Y1884:AC1884" ca="1" si="1975">TRIM(SUBSTITUTE(SUBSTITUTE(OFFSET($Q1884,0,COLUMN()-COLUMN($AL$1)),CHAR(160)," "),_xludf.UNICHAR(8239)," "))</f>
        <v>#NAME?</v>
      </c>
      <c r="Z1884" s="105" t="e">
        <f t="shared" ca="1" si="1975"/>
        <v>#NAME?</v>
      </c>
      <c r="AA1884" s="105" t="e">
        <f t="shared" ca="1" si="1975"/>
        <v>#NAME?</v>
      </c>
      <c r="AB1884" s="105" t="e">
        <f t="shared" ca="1" si="1975"/>
        <v>#NAME?</v>
      </c>
      <c r="AC1884" s="105" t="e">
        <f t="shared" ca="1" si="1975"/>
        <v>#NAME?</v>
      </c>
      <c r="AD1884" s="107">
        <f t="shared" si="1822"/>
        <v>0</v>
      </c>
      <c r="AE1884" s="107" t="str">
        <f t="shared" si="1717"/>
        <v/>
      </c>
      <c r="AF1884" s="107">
        <f t="shared" si="1823"/>
        <v>0</v>
      </c>
      <c r="AG1884" s="107">
        <f t="shared" si="1824"/>
        <v>0</v>
      </c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</row>
    <row r="1885" spans="1:47" ht="24" customHeight="1" x14ac:dyDescent="0.3">
      <c r="A1885" s="46">
        <v>1883</v>
      </c>
      <c r="B1885" s="107"/>
      <c r="C1885" s="107"/>
      <c r="D1885" s="102" t="str">
        <f t="array" ref="D1885">IFERROR(
  LOOKUP(2, 1/((TRIM(IMS!$E$8:$E$4000)=TRIM(IMS!$E1885))*(IMS!$C$8:$C$4000&lt;IMS!$C1885)),
         IMS!$C$8:$C$4000),
"")</f>
        <v/>
      </c>
      <c r="E1885" s="107"/>
      <c r="F1885" s="107"/>
      <c r="G1885" s="104" t="str">
        <f t="shared" ca="1" si="1739"/>
        <v/>
      </c>
      <c r="H1885" s="124" t="str">
        <f t="shared" ca="1" si="1948"/>
        <v/>
      </c>
      <c r="I1885" s="128"/>
      <c r="J1885" s="105" t="e">
        <f t="shared" ca="1" si="1740"/>
        <v>#NAME?</v>
      </c>
      <c r="K1885" s="105"/>
      <c r="L1885" s="105"/>
      <c r="M1885" s="107"/>
      <c r="N1885" s="107"/>
      <c r="O1885" s="105"/>
      <c r="P1885" s="106"/>
      <c r="Q1885" s="137"/>
      <c r="R1885" s="137"/>
      <c r="S1885" s="107"/>
      <c r="T1885" s="106"/>
      <c r="U1885" s="106"/>
      <c r="V1885" s="107"/>
      <c r="W1885" s="107"/>
      <c r="X1885" s="107" t="str">
        <f t="shared" si="1714"/>
        <v/>
      </c>
      <c r="Y1885" s="105" t="e">
        <f t="shared" ref="Y1885:AC1885" ca="1" si="1976">TRIM(SUBSTITUTE(SUBSTITUTE(OFFSET($Q1885,0,COLUMN()-COLUMN($AL$1)),CHAR(160)," "),_xludf.UNICHAR(8239)," "))</f>
        <v>#NAME?</v>
      </c>
      <c r="Z1885" s="105" t="e">
        <f t="shared" ca="1" si="1976"/>
        <v>#NAME?</v>
      </c>
      <c r="AA1885" s="105" t="e">
        <f t="shared" ca="1" si="1976"/>
        <v>#NAME?</v>
      </c>
      <c r="AB1885" s="105" t="e">
        <f t="shared" ca="1" si="1976"/>
        <v>#NAME?</v>
      </c>
      <c r="AC1885" s="105" t="e">
        <f t="shared" ca="1" si="1976"/>
        <v>#NAME?</v>
      </c>
      <c r="AD1885" s="107">
        <f t="shared" si="1822"/>
        <v>0</v>
      </c>
      <c r="AE1885" s="107" t="str">
        <f t="shared" si="1717"/>
        <v/>
      </c>
      <c r="AF1885" s="107">
        <f t="shared" si="1823"/>
        <v>0</v>
      </c>
      <c r="AG1885" s="107">
        <f t="shared" si="1824"/>
        <v>0</v>
      </c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</row>
    <row r="1886" spans="1:47" ht="24" customHeight="1" x14ac:dyDescent="0.3">
      <c r="A1886" s="46">
        <v>1884</v>
      </c>
      <c r="B1886" s="107"/>
      <c r="C1886" s="107"/>
      <c r="D1886" s="102" t="str">
        <f t="array" ref="D1886">IFERROR(
  LOOKUP(2, 1/((TRIM(IMS!$E$8:$E$4000)=TRIM(IMS!$E1886))*(IMS!$C$8:$C$4000&lt;IMS!$C1886)),
         IMS!$C$8:$C$4000),
"")</f>
        <v/>
      </c>
      <c r="E1886" s="107"/>
      <c r="F1886" s="107"/>
      <c r="G1886" s="104" t="str">
        <f t="shared" ca="1" si="1739"/>
        <v/>
      </c>
      <c r="H1886" s="124" t="str">
        <f t="shared" ca="1" si="1948"/>
        <v/>
      </c>
      <c r="I1886" s="128"/>
      <c r="J1886" s="105" t="e">
        <f t="shared" ca="1" si="1740"/>
        <v>#NAME?</v>
      </c>
      <c r="K1886" s="105"/>
      <c r="L1886" s="105"/>
      <c r="M1886" s="107"/>
      <c r="N1886" s="107"/>
      <c r="O1886" s="105"/>
      <c r="P1886" s="106"/>
      <c r="Q1886" s="137"/>
      <c r="R1886" s="137"/>
      <c r="S1886" s="107"/>
      <c r="T1886" s="106"/>
      <c r="U1886" s="106"/>
      <c r="V1886" s="107"/>
      <c r="W1886" s="107"/>
      <c r="X1886" s="107" t="str">
        <f t="shared" ref="X1886:X2140" si="1977">IF(E1886="","",UPPER(LEFT($C$3,1)&amp;"-"&amp;LEFT($C$4,1)&amp;"-"&amp;TEXT(ROW(B1879),"000")&amp;"-"&amp;TEXT(C1886,"dd-mm")))</f>
        <v/>
      </c>
      <c r="Y1886" s="105" t="e">
        <f t="shared" ref="Y1886:AC1886" ca="1" si="1978">TRIM(SUBSTITUTE(SUBSTITUTE(OFFSET($Q1886,0,COLUMN()-COLUMN($AL$1)),CHAR(160)," "),_xludf.UNICHAR(8239)," "))</f>
        <v>#NAME?</v>
      </c>
      <c r="Z1886" s="105" t="e">
        <f t="shared" ca="1" si="1978"/>
        <v>#NAME?</v>
      </c>
      <c r="AA1886" s="105" t="e">
        <f t="shared" ca="1" si="1978"/>
        <v>#NAME?</v>
      </c>
      <c r="AB1886" s="105" t="e">
        <f t="shared" ca="1" si="1978"/>
        <v>#NAME?</v>
      </c>
      <c r="AC1886" s="105" t="e">
        <f t="shared" ca="1" si="1978"/>
        <v>#NAME?</v>
      </c>
      <c r="AD1886" s="107">
        <f t="shared" si="1822"/>
        <v>0</v>
      </c>
      <c r="AE1886" s="107" t="str">
        <f t="shared" si="1717"/>
        <v/>
      </c>
      <c r="AF1886" s="107">
        <f t="shared" si="1823"/>
        <v>0</v>
      </c>
      <c r="AG1886" s="107">
        <f t="shared" si="1824"/>
        <v>0</v>
      </c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</row>
    <row r="1887" spans="1:47" ht="24" customHeight="1" x14ac:dyDescent="0.3">
      <c r="A1887" s="46">
        <v>1885</v>
      </c>
      <c r="B1887" s="107"/>
      <c r="C1887" s="107"/>
      <c r="D1887" s="102" t="str">
        <f t="array" ref="D1887">IFERROR(
  LOOKUP(2, 1/((TRIM(IMS!$E$8:$E$4000)=TRIM(IMS!$E1887))*(IMS!$C$8:$C$4000&lt;IMS!$C1887)),
         IMS!$C$8:$C$4000),
"")</f>
        <v/>
      </c>
      <c r="E1887" s="107"/>
      <c r="F1887" s="107"/>
      <c r="G1887" s="104" t="str">
        <f t="shared" ca="1" si="1739"/>
        <v/>
      </c>
      <c r="H1887" s="124" t="str">
        <f t="shared" ca="1" si="1948"/>
        <v/>
      </c>
      <c r="I1887" s="128"/>
      <c r="J1887" s="105" t="e">
        <f t="shared" ca="1" si="1740"/>
        <v>#NAME?</v>
      </c>
      <c r="K1887" s="105"/>
      <c r="L1887" s="105"/>
      <c r="M1887" s="107"/>
      <c r="N1887" s="107"/>
      <c r="O1887" s="105"/>
      <c r="P1887" s="106"/>
      <c r="Q1887" s="137"/>
      <c r="R1887" s="137"/>
      <c r="S1887" s="107"/>
      <c r="T1887" s="106"/>
      <c r="U1887" s="106"/>
      <c r="V1887" s="107"/>
      <c r="W1887" s="107"/>
      <c r="X1887" s="107" t="str">
        <f t="shared" si="1977"/>
        <v/>
      </c>
      <c r="Y1887" s="105" t="e">
        <f t="shared" ref="Y1887:AC1887" ca="1" si="1979">TRIM(SUBSTITUTE(SUBSTITUTE(OFFSET($Q1887,0,COLUMN()-COLUMN($AL$1)),CHAR(160)," "),_xludf.UNICHAR(8239)," "))</f>
        <v>#NAME?</v>
      </c>
      <c r="Z1887" s="105" t="e">
        <f t="shared" ca="1" si="1979"/>
        <v>#NAME?</v>
      </c>
      <c r="AA1887" s="105" t="e">
        <f t="shared" ca="1" si="1979"/>
        <v>#NAME?</v>
      </c>
      <c r="AB1887" s="105" t="e">
        <f t="shared" ca="1" si="1979"/>
        <v>#NAME?</v>
      </c>
      <c r="AC1887" s="105" t="e">
        <f t="shared" ca="1" si="1979"/>
        <v>#NAME?</v>
      </c>
      <c r="AD1887" s="107">
        <f t="shared" si="1822"/>
        <v>0</v>
      </c>
      <c r="AE1887" s="107" t="str">
        <f t="shared" ref="AE1887:AE2141" si="1980">IF($C1887="","",TEXT($C1887,"yyyy-mm"))</f>
        <v/>
      </c>
      <c r="AF1887" s="107">
        <f t="shared" si="1823"/>
        <v>0</v>
      </c>
      <c r="AG1887" s="107">
        <f t="shared" si="1824"/>
        <v>0</v>
      </c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</row>
    <row r="1888" spans="1:47" ht="24" customHeight="1" x14ac:dyDescent="0.3">
      <c r="A1888" s="46">
        <v>1886</v>
      </c>
      <c r="B1888" s="107"/>
      <c r="C1888" s="107"/>
      <c r="D1888" s="102" t="str">
        <f t="array" ref="D1888">IFERROR(
  LOOKUP(2, 1/((TRIM(IMS!$E$8:$E$4000)=TRIM(IMS!$E1888))*(IMS!$C$8:$C$4000&lt;IMS!$C1888)),
         IMS!$C$8:$C$4000),
"")</f>
        <v/>
      </c>
      <c r="E1888" s="107"/>
      <c r="F1888" s="107"/>
      <c r="G1888" s="104" t="str">
        <f t="shared" ca="1" si="1739"/>
        <v/>
      </c>
      <c r="H1888" s="124" t="str">
        <f t="shared" ca="1" si="1948"/>
        <v/>
      </c>
      <c r="I1888" s="128"/>
      <c r="J1888" s="105" t="e">
        <f t="shared" ca="1" si="1740"/>
        <v>#NAME?</v>
      </c>
      <c r="K1888" s="105"/>
      <c r="L1888" s="105"/>
      <c r="M1888" s="107"/>
      <c r="N1888" s="107"/>
      <c r="O1888" s="105"/>
      <c r="P1888" s="106"/>
      <c r="Q1888" s="137"/>
      <c r="R1888" s="137"/>
      <c r="S1888" s="107"/>
      <c r="T1888" s="106"/>
      <c r="U1888" s="106"/>
      <c r="V1888" s="107"/>
      <c r="W1888" s="107"/>
      <c r="X1888" s="107" t="str">
        <f t="shared" si="1977"/>
        <v/>
      </c>
      <c r="Y1888" s="105" t="e">
        <f t="shared" ref="Y1888:AC1888" ca="1" si="1981">TRIM(SUBSTITUTE(SUBSTITUTE(OFFSET($Q1888,0,COLUMN()-COLUMN($AL$1)),CHAR(160)," "),_xludf.UNICHAR(8239)," "))</f>
        <v>#NAME?</v>
      </c>
      <c r="Z1888" s="105" t="e">
        <f t="shared" ca="1" si="1981"/>
        <v>#NAME?</v>
      </c>
      <c r="AA1888" s="105" t="e">
        <f t="shared" ca="1" si="1981"/>
        <v>#NAME?</v>
      </c>
      <c r="AB1888" s="105" t="e">
        <f t="shared" ca="1" si="1981"/>
        <v>#NAME?</v>
      </c>
      <c r="AC1888" s="105" t="e">
        <f t="shared" ca="1" si="1981"/>
        <v>#NAME?</v>
      </c>
      <c r="AD1888" s="107">
        <f t="shared" si="1822"/>
        <v>0</v>
      </c>
      <c r="AE1888" s="107" t="str">
        <f t="shared" si="1980"/>
        <v/>
      </c>
      <c r="AF1888" s="107">
        <f t="shared" si="1823"/>
        <v>0</v>
      </c>
      <c r="AG1888" s="107">
        <f t="shared" si="1824"/>
        <v>0</v>
      </c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</row>
    <row r="1889" spans="1:47" ht="24" customHeight="1" x14ac:dyDescent="0.3">
      <c r="A1889" s="46">
        <v>1887</v>
      </c>
      <c r="B1889" s="107"/>
      <c r="C1889" s="107"/>
      <c r="D1889" s="102" t="str">
        <f t="array" ref="D1889">IFERROR(
  LOOKUP(2, 1/((TRIM(IMS!$E$8:$E$4000)=TRIM(IMS!$E1889))*(IMS!$C$8:$C$4000&lt;IMS!$C1889)),
         IMS!$C$8:$C$4000),
"")</f>
        <v/>
      </c>
      <c r="E1889" s="107"/>
      <c r="F1889" s="107"/>
      <c r="G1889" s="104" t="str">
        <f t="shared" ca="1" si="1739"/>
        <v/>
      </c>
      <c r="H1889" s="124" t="str">
        <f t="shared" ca="1" si="1948"/>
        <v/>
      </c>
      <c r="I1889" s="128"/>
      <c r="J1889" s="105" t="e">
        <f t="shared" ca="1" si="1740"/>
        <v>#NAME?</v>
      </c>
      <c r="K1889" s="105"/>
      <c r="L1889" s="105"/>
      <c r="M1889" s="107"/>
      <c r="N1889" s="107"/>
      <c r="O1889" s="105"/>
      <c r="P1889" s="106"/>
      <c r="Q1889" s="137"/>
      <c r="R1889" s="137"/>
      <c r="S1889" s="107"/>
      <c r="T1889" s="106"/>
      <c r="U1889" s="106"/>
      <c r="V1889" s="107"/>
      <c r="W1889" s="107"/>
      <c r="X1889" s="107" t="str">
        <f t="shared" si="1977"/>
        <v/>
      </c>
      <c r="Y1889" s="105" t="e">
        <f t="shared" ref="Y1889:AC1889" ca="1" si="1982">TRIM(SUBSTITUTE(SUBSTITUTE(OFFSET($Q1889,0,COLUMN()-COLUMN($AL$1)),CHAR(160)," "),_xludf.UNICHAR(8239)," "))</f>
        <v>#NAME?</v>
      </c>
      <c r="Z1889" s="105" t="e">
        <f t="shared" ca="1" si="1982"/>
        <v>#NAME?</v>
      </c>
      <c r="AA1889" s="105" t="e">
        <f t="shared" ca="1" si="1982"/>
        <v>#NAME?</v>
      </c>
      <c r="AB1889" s="105" t="e">
        <f t="shared" ca="1" si="1982"/>
        <v>#NAME?</v>
      </c>
      <c r="AC1889" s="105" t="e">
        <f t="shared" ca="1" si="1982"/>
        <v>#NAME?</v>
      </c>
      <c r="AD1889" s="107">
        <f t="shared" si="1822"/>
        <v>0</v>
      </c>
      <c r="AE1889" s="107" t="str">
        <f t="shared" si="1980"/>
        <v/>
      </c>
      <c r="AF1889" s="107">
        <f t="shared" si="1823"/>
        <v>0</v>
      </c>
      <c r="AG1889" s="107">
        <f t="shared" si="1824"/>
        <v>0</v>
      </c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</row>
    <row r="1890" spans="1:47" ht="24" customHeight="1" x14ac:dyDescent="0.3">
      <c r="A1890" s="46">
        <v>1888</v>
      </c>
      <c r="B1890" s="107"/>
      <c r="C1890" s="107"/>
      <c r="D1890" s="102" t="str">
        <f t="array" ref="D1890">IFERROR(
  LOOKUP(2, 1/((TRIM(IMS!$E$8:$E$4000)=TRIM(IMS!$E1890))*(IMS!$C$8:$C$4000&lt;IMS!$C1890)),
         IMS!$C$8:$C$4000),
"")</f>
        <v/>
      </c>
      <c r="E1890" s="107"/>
      <c r="F1890" s="107"/>
      <c r="G1890" s="104" t="str">
        <f t="shared" ca="1" si="1739"/>
        <v/>
      </c>
      <c r="H1890" s="124" t="str">
        <f t="shared" ca="1" si="1948"/>
        <v/>
      </c>
      <c r="I1890" s="128"/>
      <c r="J1890" s="105" t="e">
        <f t="shared" ca="1" si="1740"/>
        <v>#NAME?</v>
      </c>
      <c r="K1890" s="105"/>
      <c r="L1890" s="105"/>
      <c r="M1890" s="107"/>
      <c r="N1890" s="107"/>
      <c r="O1890" s="105"/>
      <c r="P1890" s="106"/>
      <c r="Q1890" s="137"/>
      <c r="R1890" s="137"/>
      <c r="S1890" s="107"/>
      <c r="T1890" s="106"/>
      <c r="U1890" s="106"/>
      <c r="V1890" s="107"/>
      <c r="W1890" s="107"/>
      <c r="X1890" s="107" t="str">
        <f t="shared" si="1977"/>
        <v/>
      </c>
      <c r="Y1890" s="105" t="e">
        <f t="shared" ref="Y1890:AC1890" ca="1" si="1983">TRIM(SUBSTITUTE(SUBSTITUTE(OFFSET($Q1890,0,COLUMN()-COLUMN($AL$1)),CHAR(160)," "),_xludf.UNICHAR(8239)," "))</f>
        <v>#NAME?</v>
      </c>
      <c r="Z1890" s="105" t="e">
        <f t="shared" ca="1" si="1983"/>
        <v>#NAME?</v>
      </c>
      <c r="AA1890" s="105" t="e">
        <f t="shared" ca="1" si="1983"/>
        <v>#NAME?</v>
      </c>
      <c r="AB1890" s="105" t="e">
        <f t="shared" ca="1" si="1983"/>
        <v>#NAME?</v>
      </c>
      <c r="AC1890" s="105" t="e">
        <f t="shared" ca="1" si="1983"/>
        <v>#NAME?</v>
      </c>
      <c r="AD1890" s="107">
        <f t="shared" si="1822"/>
        <v>0</v>
      </c>
      <c r="AE1890" s="107" t="str">
        <f t="shared" si="1980"/>
        <v/>
      </c>
      <c r="AF1890" s="107">
        <f t="shared" si="1823"/>
        <v>0</v>
      </c>
      <c r="AG1890" s="107">
        <f t="shared" si="1824"/>
        <v>0</v>
      </c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</row>
    <row r="1891" spans="1:47" ht="24" customHeight="1" x14ac:dyDescent="0.3">
      <c r="A1891" s="46">
        <v>1889</v>
      </c>
      <c r="B1891" s="107"/>
      <c r="C1891" s="107"/>
      <c r="D1891" s="102" t="str">
        <f t="array" ref="D1891">IFERROR(
  LOOKUP(2, 1/((TRIM(IMS!$E$8:$E$4000)=TRIM(IMS!$E1891))*(IMS!$C$8:$C$4000&lt;IMS!$C1891)),
         IMS!$C$8:$C$4000),
"")</f>
        <v/>
      </c>
      <c r="E1891" s="107"/>
      <c r="F1891" s="107"/>
      <c r="G1891" s="104" t="str">
        <f t="shared" ca="1" si="1739"/>
        <v/>
      </c>
      <c r="H1891" s="124" t="str">
        <f t="shared" ca="1" si="1948"/>
        <v/>
      </c>
      <c r="I1891" s="128"/>
      <c r="J1891" s="105" t="e">
        <f t="shared" ca="1" si="1740"/>
        <v>#NAME?</v>
      </c>
      <c r="K1891" s="105"/>
      <c r="L1891" s="105"/>
      <c r="M1891" s="107"/>
      <c r="N1891" s="107"/>
      <c r="O1891" s="105"/>
      <c r="P1891" s="106"/>
      <c r="Q1891" s="137"/>
      <c r="R1891" s="137"/>
      <c r="S1891" s="107"/>
      <c r="T1891" s="106"/>
      <c r="U1891" s="106"/>
      <c r="V1891" s="107"/>
      <c r="W1891" s="107"/>
      <c r="X1891" s="107" t="str">
        <f t="shared" si="1977"/>
        <v/>
      </c>
      <c r="Y1891" s="105" t="e">
        <f t="shared" ref="Y1891:AC1891" ca="1" si="1984">TRIM(SUBSTITUTE(SUBSTITUTE(OFFSET($Q1891,0,COLUMN()-COLUMN($AL$1)),CHAR(160)," "),_xludf.UNICHAR(8239)," "))</f>
        <v>#NAME?</v>
      </c>
      <c r="Z1891" s="105" t="e">
        <f t="shared" ca="1" si="1984"/>
        <v>#NAME?</v>
      </c>
      <c r="AA1891" s="105" t="e">
        <f t="shared" ca="1" si="1984"/>
        <v>#NAME?</v>
      </c>
      <c r="AB1891" s="105" t="e">
        <f t="shared" ca="1" si="1984"/>
        <v>#NAME?</v>
      </c>
      <c r="AC1891" s="105" t="e">
        <f t="shared" ca="1" si="1984"/>
        <v>#NAME?</v>
      </c>
      <c r="AD1891" s="107">
        <f t="shared" si="1822"/>
        <v>0</v>
      </c>
      <c r="AE1891" s="107" t="str">
        <f t="shared" si="1980"/>
        <v/>
      </c>
      <c r="AF1891" s="107">
        <f t="shared" si="1823"/>
        <v>0</v>
      </c>
      <c r="AG1891" s="107">
        <f t="shared" si="1824"/>
        <v>0</v>
      </c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</row>
    <row r="1892" spans="1:47" ht="24" customHeight="1" x14ac:dyDescent="0.3">
      <c r="A1892" s="46">
        <v>1890</v>
      </c>
      <c r="B1892" s="107"/>
      <c r="C1892" s="107"/>
      <c r="D1892" s="102" t="str">
        <f t="array" ref="D1892">IFERROR(
  LOOKUP(2, 1/((TRIM(IMS!$E$8:$E$4000)=TRIM(IMS!$E1892))*(IMS!$C$8:$C$4000&lt;IMS!$C1892)),
         IMS!$C$8:$C$4000),
"")</f>
        <v/>
      </c>
      <c r="E1892" s="107"/>
      <c r="F1892" s="107"/>
      <c r="G1892" s="104" t="str">
        <f t="shared" ca="1" si="1739"/>
        <v/>
      </c>
      <c r="H1892" s="124" t="str">
        <f t="shared" ca="1" si="1948"/>
        <v/>
      </c>
      <c r="I1892" s="128"/>
      <c r="J1892" s="105" t="e">
        <f t="shared" ca="1" si="1740"/>
        <v>#NAME?</v>
      </c>
      <c r="K1892" s="105"/>
      <c r="L1892" s="105"/>
      <c r="M1892" s="107"/>
      <c r="N1892" s="107"/>
      <c r="O1892" s="105"/>
      <c r="P1892" s="106"/>
      <c r="Q1892" s="137"/>
      <c r="R1892" s="137"/>
      <c r="S1892" s="107"/>
      <c r="T1892" s="106"/>
      <c r="U1892" s="106"/>
      <c r="V1892" s="107"/>
      <c r="W1892" s="107"/>
      <c r="X1892" s="107" t="str">
        <f t="shared" si="1977"/>
        <v/>
      </c>
      <c r="Y1892" s="105" t="e">
        <f t="shared" ref="Y1892:AC1892" ca="1" si="1985">TRIM(SUBSTITUTE(SUBSTITUTE(OFFSET($Q1892,0,COLUMN()-COLUMN($AL$1)),CHAR(160)," "),_xludf.UNICHAR(8239)," "))</f>
        <v>#NAME?</v>
      </c>
      <c r="Z1892" s="105" t="e">
        <f t="shared" ca="1" si="1985"/>
        <v>#NAME?</v>
      </c>
      <c r="AA1892" s="105" t="e">
        <f t="shared" ca="1" si="1985"/>
        <v>#NAME?</v>
      </c>
      <c r="AB1892" s="105" t="e">
        <f t="shared" ca="1" si="1985"/>
        <v>#NAME?</v>
      </c>
      <c r="AC1892" s="105" t="e">
        <f t="shared" ca="1" si="1985"/>
        <v>#NAME?</v>
      </c>
      <c r="AD1892" s="107">
        <f t="shared" si="1822"/>
        <v>0</v>
      </c>
      <c r="AE1892" s="107" t="str">
        <f t="shared" si="1980"/>
        <v/>
      </c>
      <c r="AF1892" s="107">
        <f t="shared" si="1823"/>
        <v>0</v>
      </c>
      <c r="AG1892" s="107">
        <f t="shared" si="1824"/>
        <v>0</v>
      </c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</row>
    <row r="1893" spans="1:47" ht="24" customHeight="1" x14ac:dyDescent="0.3">
      <c r="A1893" s="46">
        <v>1891</v>
      </c>
      <c r="B1893" s="107"/>
      <c r="C1893" s="107"/>
      <c r="D1893" s="102" t="str">
        <f t="array" ref="D1893">IFERROR(
  LOOKUP(2, 1/((TRIM(IMS!$E$8:$E$4000)=TRIM(IMS!$E1893))*(IMS!$C$8:$C$4000&lt;IMS!$C1893)),
         IMS!$C$8:$C$4000),
"")</f>
        <v/>
      </c>
      <c r="E1893" s="107"/>
      <c r="F1893" s="107"/>
      <c r="G1893" s="104" t="str">
        <f t="shared" ca="1" si="1739"/>
        <v/>
      </c>
      <c r="H1893" s="124" t="str">
        <f t="shared" ca="1" si="1948"/>
        <v/>
      </c>
      <c r="I1893" s="128"/>
      <c r="J1893" s="105" t="e">
        <f t="shared" ca="1" si="1740"/>
        <v>#NAME?</v>
      </c>
      <c r="K1893" s="105"/>
      <c r="L1893" s="105"/>
      <c r="M1893" s="107"/>
      <c r="N1893" s="107"/>
      <c r="O1893" s="105"/>
      <c r="P1893" s="106"/>
      <c r="Q1893" s="137"/>
      <c r="R1893" s="137"/>
      <c r="S1893" s="107"/>
      <c r="T1893" s="106"/>
      <c r="U1893" s="106"/>
      <c r="V1893" s="107"/>
      <c r="W1893" s="107"/>
      <c r="X1893" s="107" t="str">
        <f t="shared" si="1977"/>
        <v/>
      </c>
      <c r="Y1893" s="105" t="e">
        <f t="shared" ref="Y1893:AC1893" ca="1" si="1986">TRIM(SUBSTITUTE(SUBSTITUTE(OFFSET($Q1893,0,COLUMN()-COLUMN($AL$1)),CHAR(160)," "),_xludf.UNICHAR(8239)," "))</f>
        <v>#NAME?</v>
      </c>
      <c r="Z1893" s="105" t="e">
        <f t="shared" ca="1" si="1986"/>
        <v>#NAME?</v>
      </c>
      <c r="AA1893" s="105" t="e">
        <f t="shared" ca="1" si="1986"/>
        <v>#NAME?</v>
      </c>
      <c r="AB1893" s="105" t="e">
        <f t="shared" ca="1" si="1986"/>
        <v>#NAME?</v>
      </c>
      <c r="AC1893" s="105" t="e">
        <f t="shared" ca="1" si="1986"/>
        <v>#NAME?</v>
      </c>
      <c r="AD1893" s="107">
        <f t="shared" si="1822"/>
        <v>0</v>
      </c>
      <c r="AE1893" s="107" t="str">
        <f t="shared" si="1980"/>
        <v/>
      </c>
      <c r="AF1893" s="107">
        <f t="shared" si="1823"/>
        <v>0</v>
      </c>
      <c r="AG1893" s="107">
        <f t="shared" si="1824"/>
        <v>0</v>
      </c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</row>
    <row r="1894" spans="1:47" ht="24" customHeight="1" x14ac:dyDescent="0.3">
      <c r="A1894" s="46">
        <v>1892</v>
      </c>
      <c r="B1894" s="107"/>
      <c r="C1894" s="107"/>
      <c r="D1894" s="102" t="str">
        <f t="array" ref="D1894">IFERROR(
  LOOKUP(2, 1/((TRIM(IMS!$E$8:$E$4000)=TRIM(IMS!$E1894))*(IMS!$C$8:$C$4000&lt;IMS!$C1894)),
         IMS!$C$8:$C$4000),
"")</f>
        <v/>
      </c>
      <c r="E1894" s="107"/>
      <c r="F1894" s="107"/>
      <c r="G1894" s="104" t="str">
        <f t="shared" ca="1" si="1739"/>
        <v/>
      </c>
      <c r="H1894" s="124" t="str">
        <f t="shared" ca="1" si="1948"/>
        <v/>
      </c>
      <c r="I1894" s="128"/>
      <c r="J1894" s="105" t="e">
        <f t="shared" ca="1" si="1740"/>
        <v>#NAME?</v>
      </c>
      <c r="K1894" s="105"/>
      <c r="L1894" s="105"/>
      <c r="M1894" s="107"/>
      <c r="N1894" s="107"/>
      <c r="O1894" s="105"/>
      <c r="P1894" s="106"/>
      <c r="Q1894" s="137"/>
      <c r="R1894" s="137"/>
      <c r="S1894" s="107"/>
      <c r="T1894" s="106"/>
      <c r="U1894" s="106"/>
      <c r="V1894" s="107"/>
      <c r="W1894" s="107"/>
      <c r="X1894" s="107" t="str">
        <f t="shared" si="1977"/>
        <v/>
      </c>
      <c r="Y1894" s="105" t="e">
        <f t="shared" ref="Y1894:AC1894" ca="1" si="1987">TRIM(SUBSTITUTE(SUBSTITUTE(OFFSET($Q1894,0,COLUMN()-COLUMN($AL$1)),CHAR(160)," "),_xludf.UNICHAR(8239)," "))</f>
        <v>#NAME?</v>
      </c>
      <c r="Z1894" s="105" t="e">
        <f t="shared" ca="1" si="1987"/>
        <v>#NAME?</v>
      </c>
      <c r="AA1894" s="105" t="e">
        <f t="shared" ca="1" si="1987"/>
        <v>#NAME?</v>
      </c>
      <c r="AB1894" s="105" t="e">
        <f t="shared" ca="1" si="1987"/>
        <v>#NAME?</v>
      </c>
      <c r="AC1894" s="105" t="e">
        <f t="shared" ca="1" si="1987"/>
        <v>#NAME?</v>
      </c>
      <c r="AD1894" s="107">
        <f t="shared" si="1822"/>
        <v>0</v>
      </c>
      <c r="AE1894" s="107" t="str">
        <f t="shared" si="1980"/>
        <v/>
      </c>
      <c r="AF1894" s="107">
        <f t="shared" si="1823"/>
        <v>0</v>
      </c>
      <c r="AG1894" s="107">
        <f t="shared" si="1824"/>
        <v>0</v>
      </c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</row>
    <row r="1895" spans="1:47" ht="24" customHeight="1" x14ac:dyDescent="0.3">
      <c r="A1895" s="46">
        <v>1893</v>
      </c>
      <c r="B1895" s="107"/>
      <c r="C1895" s="107"/>
      <c r="D1895" s="102" t="str">
        <f t="array" ref="D1895">IFERROR(
  LOOKUP(2, 1/((TRIM(IMS!$E$8:$E$4000)=TRIM(IMS!$E1895))*(IMS!$C$8:$C$4000&lt;IMS!$C1895)),
         IMS!$C$8:$C$4000),
"")</f>
        <v/>
      </c>
      <c r="E1895" s="107"/>
      <c r="F1895" s="107"/>
      <c r="G1895" s="104" t="str">
        <f t="shared" ca="1" si="1739"/>
        <v/>
      </c>
      <c r="H1895" s="124" t="str">
        <f t="shared" ca="1" si="1948"/>
        <v/>
      </c>
      <c r="I1895" s="128"/>
      <c r="J1895" s="105" t="e">
        <f t="shared" ca="1" si="1740"/>
        <v>#NAME?</v>
      </c>
      <c r="K1895" s="105"/>
      <c r="L1895" s="105"/>
      <c r="M1895" s="107"/>
      <c r="N1895" s="107"/>
      <c r="O1895" s="105"/>
      <c r="P1895" s="106"/>
      <c r="Q1895" s="137"/>
      <c r="R1895" s="137"/>
      <c r="S1895" s="107"/>
      <c r="T1895" s="106"/>
      <c r="U1895" s="106"/>
      <c r="V1895" s="107"/>
      <c r="W1895" s="107"/>
      <c r="X1895" s="107" t="str">
        <f t="shared" si="1977"/>
        <v/>
      </c>
      <c r="Y1895" s="105" t="e">
        <f t="shared" ref="Y1895:AC1895" ca="1" si="1988">TRIM(SUBSTITUTE(SUBSTITUTE(OFFSET($Q1895,0,COLUMN()-COLUMN($AL$1)),CHAR(160)," "),_xludf.UNICHAR(8239)," "))</f>
        <v>#NAME?</v>
      </c>
      <c r="Z1895" s="105" t="e">
        <f t="shared" ca="1" si="1988"/>
        <v>#NAME?</v>
      </c>
      <c r="AA1895" s="105" t="e">
        <f t="shared" ca="1" si="1988"/>
        <v>#NAME?</v>
      </c>
      <c r="AB1895" s="105" t="e">
        <f t="shared" ca="1" si="1988"/>
        <v>#NAME?</v>
      </c>
      <c r="AC1895" s="105" t="e">
        <f t="shared" ca="1" si="1988"/>
        <v>#NAME?</v>
      </c>
      <c r="AD1895" s="107">
        <f t="shared" si="1822"/>
        <v>0</v>
      </c>
      <c r="AE1895" s="107" t="str">
        <f t="shared" si="1980"/>
        <v/>
      </c>
      <c r="AF1895" s="107">
        <f t="shared" si="1823"/>
        <v>0</v>
      </c>
      <c r="AG1895" s="107">
        <f t="shared" si="1824"/>
        <v>0</v>
      </c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</row>
    <row r="1896" spans="1:47" ht="24" customHeight="1" x14ac:dyDescent="0.3">
      <c r="A1896" s="46">
        <v>1894</v>
      </c>
      <c r="B1896" s="107"/>
      <c r="C1896" s="107"/>
      <c r="D1896" s="102" t="str">
        <f t="array" ref="D1896">IFERROR(
  LOOKUP(2, 1/((TRIM(IMS!$E$8:$E$4000)=TRIM(IMS!$E1896))*(IMS!$C$8:$C$4000&lt;IMS!$C1896)),
         IMS!$C$8:$C$4000),
"")</f>
        <v/>
      </c>
      <c r="E1896" s="107"/>
      <c r="F1896" s="107"/>
      <c r="G1896" s="104" t="str">
        <f t="shared" ca="1" si="1739"/>
        <v/>
      </c>
      <c r="H1896" s="124" t="str">
        <f t="shared" ca="1" si="1948"/>
        <v/>
      </c>
      <c r="I1896" s="128"/>
      <c r="J1896" s="105" t="e">
        <f t="shared" ca="1" si="1740"/>
        <v>#NAME?</v>
      </c>
      <c r="K1896" s="105"/>
      <c r="L1896" s="105"/>
      <c r="M1896" s="107"/>
      <c r="N1896" s="107"/>
      <c r="O1896" s="105"/>
      <c r="P1896" s="106"/>
      <c r="Q1896" s="137"/>
      <c r="R1896" s="137"/>
      <c r="S1896" s="107"/>
      <c r="T1896" s="106"/>
      <c r="U1896" s="106"/>
      <c r="V1896" s="107"/>
      <c r="W1896" s="107"/>
      <c r="X1896" s="107" t="str">
        <f t="shared" si="1977"/>
        <v/>
      </c>
      <c r="Y1896" s="105" t="e">
        <f t="shared" ref="Y1896:AC1896" ca="1" si="1989">TRIM(SUBSTITUTE(SUBSTITUTE(OFFSET($Q1896,0,COLUMN()-COLUMN($AL$1)),CHAR(160)," "),_xludf.UNICHAR(8239)," "))</f>
        <v>#NAME?</v>
      </c>
      <c r="Z1896" s="105" t="e">
        <f t="shared" ca="1" si="1989"/>
        <v>#NAME?</v>
      </c>
      <c r="AA1896" s="105" t="e">
        <f t="shared" ca="1" si="1989"/>
        <v>#NAME?</v>
      </c>
      <c r="AB1896" s="105" t="e">
        <f t="shared" ca="1" si="1989"/>
        <v>#NAME?</v>
      </c>
      <c r="AC1896" s="105" t="e">
        <f t="shared" ca="1" si="1989"/>
        <v>#NAME?</v>
      </c>
      <c r="AD1896" s="107">
        <f t="shared" si="1822"/>
        <v>0</v>
      </c>
      <c r="AE1896" s="107" t="str">
        <f t="shared" si="1980"/>
        <v/>
      </c>
      <c r="AF1896" s="107">
        <f t="shared" si="1823"/>
        <v>0</v>
      </c>
      <c r="AG1896" s="107">
        <f t="shared" si="1824"/>
        <v>0</v>
      </c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</row>
    <row r="1897" spans="1:47" ht="24" customHeight="1" x14ac:dyDescent="0.3">
      <c r="A1897" s="46">
        <v>1895</v>
      </c>
      <c r="B1897" s="107"/>
      <c r="C1897" s="107"/>
      <c r="D1897" s="102" t="str">
        <f t="array" ref="D1897">IFERROR(
  LOOKUP(2, 1/((TRIM(IMS!$E$8:$E$4000)=TRIM(IMS!$E1897))*(IMS!$C$8:$C$4000&lt;IMS!$C1897)),
         IMS!$C$8:$C$4000),
"")</f>
        <v/>
      </c>
      <c r="E1897" s="107"/>
      <c r="F1897" s="107"/>
      <c r="G1897" s="104" t="str">
        <f t="shared" ca="1" si="1739"/>
        <v/>
      </c>
      <c r="H1897" s="124" t="str">
        <f t="shared" ca="1" si="1948"/>
        <v/>
      </c>
      <c r="I1897" s="128"/>
      <c r="J1897" s="105" t="e">
        <f t="shared" ca="1" si="1740"/>
        <v>#NAME?</v>
      </c>
      <c r="K1897" s="105"/>
      <c r="L1897" s="105"/>
      <c r="M1897" s="107"/>
      <c r="N1897" s="107"/>
      <c r="O1897" s="105"/>
      <c r="P1897" s="106"/>
      <c r="Q1897" s="137"/>
      <c r="R1897" s="137"/>
      <c r="S1897" s="107"/>
      <c r="T1897" s="106"/>
      <c r="U1897" s="106"/>
      <c r="V1897" s="107"/>
      <c r="W1897" s="107"/>
      <c r="X1897" s="107" t="str">
        <f t="shared" si="1977"/>
        <v/>
      </c>
      <c r="Y1897" s="105" t="e">
        <f t="shared" ref="Y1897:AC1897" ca="1" si="1990">TRIM(SUBSTITUTE(SUBSTITUTE(OFFSET($Q1897,0,COLUMN()-COLUMN($AL$1)),CHAR(160)," "),_xludf.UNICHAR(8239)," "))</f>
        <v>#NAME?</v>
      </c>
      <c r="Z1897" s="105" t="e">
        <f t="shared" ca="1" si="1990"/>
        <v>#NAME?</v>
      </c>
      <c r="AA1897" s="105" t="e">
        <f t="shared" ca="1" si="1990"/>
        <v>#NAME?</v>
      </c>
      <c r="AB1897" s="105" t="e">
        <f t="shared" ca="1" si="1990"/>
        <v>#NAME?</v>
      </c>
      <c r="AC1897" s="105" t="e">
        <f t="shared" ca="1" si="1990"/>
        <v>#NAME?</v>
      </c>
      <c r="AD1897" s="107">
        <f t="shared" si="1822"/>
        <v>0</v>
      </c>
      <c r="AE1897" s="107" t="str">
        <f t="shared" si="1980"/>
        <v/>
      </c>
      <c r="AF1897" s="107">
        <f t="shared" si="1823"/>
        <v>0</v>
      </c>
      <c r="AG1897" s="107">
        <f t="shared" si="1824"/>
        <v>0</v>
      </c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</row>
    <row r="1898" spans="1:47" ht="24" customHeight="1" x14ac:dyDescent="0.3">
      <c r="A1898" s="46">
        <v>1896</v>
      </c>
      <c r="B1898" s="107"/>
      <c r="C1898" s="107"/>
      <c r="D1898" s="102" t="str">
        <f t="array" ref="D1898">IFERROR(
  LOOKUP(2, 1/((TRIM(IMS!$E$8:$E$4000)=TRIM(IMS!$E1898))*(IMS!$C$8:$C$4000&lt;IMS!$C1898)),
         IMS!$C$8:$C$4000),
"")</f>
        <v/>
      </c>
      <c r="E1898" s="107"/>
      <c r="F1898" s="107"/>
      <c r="G1898" s="104" t="str">
        <f t="shared" ca="1" si="1739"/>
        <v/>
      </c>
      <c r="H1898" s="124" t="str">
        <f t="shared" ca="1" si="1948"/>
        <v/>
      </c>
      <c r="I1898" s="128"/>
      <c r="J1898" s="105" t="e">
        <f t="shared" ca="1" si="1740"/>
        <v>#NAME?</v>
      </c>
      <c r="K1898" s="105"/>
      <c r="L1898" s="105"/>
      <c r="M1898" s="107"/>
      <c r="N1898" s="107"/>
      <c r="O1898" s="105"/>
      <c r="P1898" s="106"/>
      <c r="Q1898" s="137"/>
      <c r="R1898" s="137"/>
      <c r="S1898" s="107"/>
      <c r="T1898" s="106"/>
      <c r="U1898" s="106"/>
      <c r="V1898" s="107"/>
      <c r="W1898" s="107"/>
      <c r="X1898" s="107" t="str">
        <f t="shared" si="1977"/>
        <v/>
      </c>
      <c r="Y1898" s="105" t="e">
        <f t="shared" ref="Y1898:AC1898" ca="1" si="1991">TRIM(SUBSTITUTE(SUBSTITUTE(OFFSET($Q1898,0,COLUMN()-COLUMN($AL$1)),CHAR(160)," "),_xludf.UNICHAR(8239)," "))</f>
        <v>#NAME?</v>
      </c>
      <c r="Z1898" s="105" t="e">
        <f t="shared" ca="1" si="1991"/>
        <v>#NAME?</v>
      </c>
      <c r="AA1898" s="105" t="e">
        <f t="shared" ca="1" si="1991"/>
        <v>#NAME?</v>
      </c>
      <c r="AB1898" s="105" t="e">
        <f t="shared" ca="1" si="1991"/>
        <v>#NAME?</v>
      </c>
      <c r="AC1898" s="105" t="e">
        <f t="shared" ca="1" si="1991"/>
        <v>#NAME?</v>
      </c>
      <c r="AD1898" s="107">
        <f t="shared" si="1822"/>
        <v>0</v>
      </c>
      <c r="AE1898" s="107" t="str">
        <f t="shared" si="1980"/>
        <v/>
      </c>
      <c r="AF1898" s="107">
        <f t="shared" si="1823"/>
        <v>0</v>
      </c>
      <c r="AG1898" s="107">
        <f t="shared" si="1824"/>
        <v>0</v>
      </c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</row>
    <row r="1899" spans="1:47" ht="24" customHeight="1" x14ac:dyDescent="0.3">
      <c r="A1899" s="46">
        <v>1897</v>
      </c>
      <c r="B1899" s="107"/>
      <c r="C1899" s="107"/>
      <c r="D1899" s="102" t="str">
        <f t="array" ref="D1899">IFERROR(
  LOOKUP(2, 1/((TRIM(IMS!$E$8:$E$4000)=TRIM(IMS!$E1899))*(IMS!$C$8:$C$4000&lt;IMS!$C1899)),
         IMS!$C$8:$C$4000),
"")</f>
        <v/>
      </c>
      <c r="E1899" s="107"/>
      <c r="F1899" s="107"/>
      <c r="G1899" s="104" t="str">
        <f t="shared" ca="1" si="1739"/>
        <v/>
      </c>
      <c r="H1899" s="124" t="str">
        <f t="shared" ca="1" si="1948"/>
        <v/>
      </c>
      <c r="I1899" s="128"/>
      <c r="J1899" s="105" t="e">
        <f t="shared" ca="1" si="1740"/>
        <v>#NAME?</v>
      </c>
      <c r="K1899" s="105"/>
      <c r="L1899" s="105"/>
      <c r="M1899" s="107"/>
      <c r="N1899" s="107"/>
      <c r="O1899" s="105"/>
      <c r="P1899" s="106"/>
      <c r="Q1899" s="137"/>
      <c r="R1899" s="137"/>
      <c r="S1899" s="107"/>
      <c r="T1899" s="106"/>
      <c r="U1899" s="106"/>
      <c r="V1899" s="107"/>
      <c r="W1899" s="107"/>
      <c r="X1899" s="107" t="str">
        <f t="shared" si="1977"/>
        <v/>
      </c>
      <c r="Y1899" s="105" t="e">
        <f t="shared" ref="Y1899:AC1899" ca="1" si="1992">TRIM(SUBSTITUTE(SUBSTITUTE(OFFSET($Q1899,0,COLUMN()-COLUMN($AL$1)),CHAR(160)," "),_xludf.UNICHAR(8239)," "))</f>
        <v>#NAME?</v>
      </c>
      <c r="Z1899" s="105" t="e">
        <f t="shared" ca="1" si="1992"/>
        <v>#NAME?</v>
      </c>
      <c r="AA1899" s="105" t="e">
        <f t="shared" ca="1" si="1992"/>
        <v>#NAME?</v>
      </c>
      <c r="AB1899" s="105" t="e">
        <f t="shared" ca="1" si="1992"/>
        <v>#NAME?</v>
      </c>
      <c r="AC1899" s="105" t="e">
        <f t="shared" ca="1" si="1992"/>
        <v>#NAME?</v>
      </c>
      <c r="AD1899" s="107">
        <f t="shared" si="1822"/>
        <v>0</v>
      </c>
      <c r="AE1899" s="107" t="str">
        <f t="shared" si="1980"/>
        <v/>
      </c>
      <c r="AF1899" s="107">
        <f t="shared" si="1823"/>
        <v>0</v>
      </c>
      <c r="AG1899" s="107">
        <f t="shared" si="1824"/>
        <v>0</v>
      </c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</row>
    <row r="1900" spans="1:47" ht="24" customHeight="1" x14ac:dyDescent="0.3">
      <c r="A1900" s="46">
        <v>1898</v>
      </c>
      <c r="B1900" s="107"/>
      <c r="C1900" s="107"/>
      <c r="D1900" s="102" t="str">
        <f t="array" ref="D1900">IFERROR(
  LOOKUP(2, 1/((TRIM(IMS!$E$8:$E$4000)=TRIM(IMS!$E1900))*(IMS!$C$8:$C$4000&lt;IMS!$C1900)),
         IMS!$C$8:$C$4000),
"")</f>
        <v/>
      </c>
      <c r="E1900" s="107"/>
      <c r="F1900" s="107"/>
      <c r="G1900" s="104" t="str">
        <f t="shared" ca="1" si="1739"/>
        <v/>
      </c>
      <c r="H1900" s="124" t="str">
        <f t="shared" ca="1" si="1948"/>
        <v/>
      </c>
      <c r="I1900" s="128"/>
      <c r="J1900" s="105" t="e">
        <f t="shared" ca="1" si="1740"/>
        <v>#NAME?</v>
      </c>
      <c r="K1900" s="105"/>
      <c r="L1900" s="105"/>
      <c r="M1900" s="107"/>
      <c r="N1900" s="107"/>
      <c r="O1900" s="105"/>
      <c r="P1900" s="106"/>
      <c r="Q1900" s="137"/>
      <c r="R1900" s="137"/>
      <c r="S1900" s="107"/>
      <c r="T1900" s="106"/>
      <c r="U1900" s="106"/>
      <c r="V1900" s="107"/>
      <c r="W1900" s="107"/>
      <c r="X1900" s="107" t="str">
        <f t="shared" si="1977"/>
        <v/>
      </c>
      <c r="Y1900" s="105" t="e">
        <f t="shared" ref="Y1900:AC1900" ca="1" si="1993">TRIM(SUBSTITUTE(SUBSTITUTE(OFFSET($Q1900,0,COLUMN()-COLUMN($AL$1)),CHAR(160)," "),_xludf.UNICHAR(8239)," "))</f>
        <v>#NAME?</v>
      </c>
      <c r="Z1900" s="105" t="e">
        <f t="shared" ca="1" si="1993"/>
        <v>#NAME?</v>
      </c>
      <c r="AA1900" s="105" t="e">
        <f t="shared" ca="1" si="1993"/>
        <v>#NAME?</v>
      </c>
      <c r="AB1900" s="105" t="e">
        <f t="shared" ca="1" si="1993"/>
        <v>#NAME?</v>
      </c>
      <c r="AC1900" s="105" t="e">
        <f t="shared" ca="1" si="1993"/>
        <v>#NAME?</v>
      </c>
      <c r="AD1900" s="107">
        <f t="shared" si="1822"/>
        <v>0</v>
      </c>
      <c r="AE1900" s="107" t="str">
        <f t="shared" si="1980"/>
        <v/>
      </c>
      <c r="AF1900" s="107">
        <f t="shared" si="1823"/>
        <v>0</v>
      </c>
      <c r="AG1900" s="107">
        <f t="shared" si="1824"/>
        <v>0</v>
      </c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</row>
    <row r="1901" spans="1:47" ht="24" customHeight="1" x14ac:dyDescent="0.3">
      <c r="A1901" s="46">
        <v>1899</v>
      </c>
      <c r="B1901" s="107"/>
      <c r="C1901" s="107"/>
      <c r="D1901" s="102" t="str">
        <f t="array" ref="D1901">IFERROR(
  LOOKUP(2, 1/((TRIM(IMS!$E$8:$E$4000)=TRIM(IMS!$E1901))*(IMS!$C$8:$C$4000&lt;IMS!$C1901)),
         IMS!$C$8:$C$4000),
"")</f>
        <v/>
      </c>
      <c r="E1901" s="107"/>
      <c r="F1901" s="107"/>
      <c r="G1901" s="104" t="str">
        <f t="shared" ca="1" si="1739"/>
        <v/>
      </c>
      <c r="H1901" s="124" t="str">
        <f t="shared" ca="1" si="1948"/>
        <v/>
      </c>
      <c r="I1901" s="128"/>
      <c r="J1901" s="105" t="e">
        <f t="shared" ca="1" si="1740"/>
        <v>#NAME?</v>
      </c>
      <c r="K1901" s="105"/>
      <c r="L1901" s="105"/>
      <c r="M1901" s="107"/>
      <c r="N1901" s="107"/>
      <c r="O1901" s="105"/>
      <c r="P1901" s="106"/>
      <c r="Q1901" s="137"/>
      <c r="R1901" s="137"/>
      <c r="S1901" s="107"/>
      <c r="T1901" s="106"/>
      <c r="U1901" s="106"/>
      <c r="V1901" s="107"/>
      <c r="W1901" s="107"/>
      <c r="X1901" s="107" t="str">
        <f t="shared" si="1977"/>
        <v/>
      </c>
      <c r="Y1901" s="105" t="e">
        <f t="shared" ref="Y1901:AC1901" ca="1" si="1994">TRIM(SUBSTITUTE(SUBSTITUTE(OFFSET($Q1901,0,COLUMN()-COLUMN($AL$1)),CHAR(160)," "),_xludf.UNICHAR(8239)," "))</f>
        <v>#NAME?</v>
      </c>
      <c r="Z1901" s="105" t="e">
        <f t="shared" ca="1" si="1994"/>
        <v>#NAME?</v>
      </c>
      <c r="AA1901" s="105" t="e">
        <f t="shared" ca="1" si="1994"/>
        <v>#NAME?</v>
      </c>
      <c r="AB1901" s="105" t="e">
        <f t="shared" ca="1" si="1994"/>
        <v>#NAME?</v>
      </c>
      <c r="AC1901" s="105" t="e">
        <f t="shared" ca="1" si="1994"/>
        <v>#NAME?</v>
      </c>
      <c r="AD1901" s="107">
        <f t="shared" si="1822"/>
        <v>0</v>
      </c>
      <c r="AE1901" s="107" t="str">
        <f t="shared" si="1980"/>
        <v/>
      </c>
      <c r="AF1901" s="107">
        <f t="shared" si="1823"/>
        <v>0</v>
      </c>
      <c r="AG1901" s="107">
        <f t="shared" si="1824"/>
        <v>0</v>
      </c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</row>
    <row r="1902" spans="1:47" ht="24" customHeight="1" x14ac:dyDescent="0.3">
      <c r="A1902" s="46">
        <v>1900</v>
      </c>
      <c r="B1902" s="107"/>
      <c r="C1902" s="107"/>
      <c r="D1902" s="102" t="str">
        <f t="array" ref="D1902">IFERROR(
  LOOKUP(2, 1/((TRIM(IMS!$E$8:$E$4000)=TRIM(IMS!$E1902))*(IMS!$C$8:$C$4000&lt;IMS!$C1902)),
         IMS!$C$8:$C$4000),
"")</f>
        <v/>
      </c>
      <c r="E1902" s="107"/>
      <c r="F1902" s="107"/>
      <c r="G1902" s="104" t="str">
        <f t="shared" ca="1" si="1739"/>
        <v/>
      </c>
      <c r="H1902" s="124" t="str">
        <f t="shared" ca="1" si="1948"/>
        <v/>
      </c>
      <c r="I1902" s="128"/>
      <c r="J1902" s="105" t="e">
        <f t="shared" ca="1" si="1740"/>
        <v>#NAME?</v>
      </c>
      <c r="K1902" s="105"/>
      <c r="L1902" s="105"/>
      <c r="M1902" s="107"/>
      <c r="N1902" s="107"/>
      <c r="O1902" s="105"/>
      <c r="P1902" s="106"/>
      <c r="Q1902" s="137"/>
      <c r="R1902" s="137"/>
      <c r="S1902" s="107"/>
      <c r="T1902" s="106"/>
      <c r="U1902" s="106"/>
      <c r="V1902" s="107"/>
      <c r="W1902" s="107"/>
      <c r="X1902" s="107" t="str">
        <f t="shared" si="1977"/>
        <v/>
      </c>
      <c r="Y1902" s="105" t="e">
        <f t="shared" ref="Y1902:AC1902" ca="1" si="1995">TRIM(SUBSTITUTE(SUBSTITUTE(OFFSET($Q1902,0,COLUMN()-COLUMN($AL$1)),CHAR(160)," "),_xludf.UNICHAR(8239)," "))</f>
        <v>#NAME?</v>
      </c>
      <c r="Z1902" s="105" t="e">
        <f t="shared" ca="1" si="1995"/>
        <v>#NAME?</v>
      </c>
      <c r="AA1902" s="105" t="e">
        <f t="shared" ca="1" si="1995"/>
        <v>#NAME?</v>
      </c>
      <c r="AB1902" s="105" t="e">
        <f t="shared" ca="1" si="1995"/>
        <v>#NAME?</v>
      </c>
      <c r="AC1902" s="105" t="e">
        <f t="shared" ca="1" si="1995"/>
        <v>#NAME?</v>
      </c>
      <c r="AD1902" s="107">
        <f t="shared" si="1822"/>
        <v>0</v>
      </c>
      <c r="AE1902" s="107" t="str">
        <f t="shared" si="1980"/>
        <v/>
      </c>
      <c r="AF1902" s="107">
        <f t="shared" si="1823"/>
        <v>0</v>
      </c>
      <c r="AG1902" s="107">
        <f t="shared" si="1824"/>
        <v>0</v>
      </c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</row>
    <row r="1903" spans="1:47" ht="24" customHeight="1" x14ac:dyDescent="0.3">
      <c r="A1903" s="46">
        <v>1901</v>
      </c>
      <c r="B1903" s="107"/>
      <c r="C1903" s="107"/>
      <c r="D1903" s="102" t="str">
        <f t="array" ref="D1903">IFERROR(
  LOOKUP(2, 1/((TRIM(IMS!$E$8:$E$4000)=TRIM(IMS!$E1903))*(IMS!$C$8:$C$4000&lt;IMS!$C1903)),
         IMS!$C$8:$C$4000),
"")</f>
        <v/>
      </c>
      <c r="E1903" s="107"/>
      <c r="F1903" s="107"/>
      <c r="G1903" s="104" t="str">
        <f t="shared" ca="1" si="1739"/>
        <v/>
      </c>
      <c r="H1903" s="124" t="str">
        <f t="shared" ca="1" si="1948"/>
        <v/>
      </c>
      <c r="I1903" s="128"/>
      <c r="J1903" s="105" t="e">
        <f t="shared" ca="1" si="1740"/>
        <v>#NAME?</v>
      </c>
      <c r="K1903" s="105"/>
      <c r="L1903" s="105"/>
      <c r="M1903" s="107"/>
      <c r="N1903" s="107"/>
      <c r="O1903" s="105"/>
      <c r="P1903" s="106"/>
      <c r="Q1903" s="137"/>
      <c r="R1903" s="137"/>
      <c r="S1903" s="107"/>
      <c r="T1903" s="106"/>
      <c r="U1903" s="106"/>
      <c r="V1903" s="107"/>
      <c r="W1903" s="107"/>
      <c r="X1903" s="107" t="str">
        <f t="shared" si="1977"/>
        <v/>
      </c>
      <c r="Y1903" s="105" t="e">
        <f t="shared" ref="Y1903:AC1903" ca="1" si="1996">TRIM(SUBSTITUTE(SUBSTITUTE(OFFSET($Q1903,0,COLUMN()-COLUMN($AL$1)),CHAR(160)," "),_xludf.UNICHAR(8239)," "))</f>
        <v>#NAME?</v>
      </c>
      <c r="Z1903" s="105" t="e">
        <f t="shared" ca="1" si="1996"/>
        <v>#NAME?</v>
      </c>
      <c r="AA1903" s="105" t="e">
        <f t="shared" ca="1" si="1996"/>
        <v>#NAME?</v>
      </c>
      <c r="AB1903" s="105" t="e">
        <f t="shared" ca="1" si="1996"/>
        <v>#NAME?</v>
      </c>
      <c r="AC1903" s="105" t="e">
        <f t="shared" ca="1" si="1996"/>
        <v>#NAME?</v>
      </c>
      <c r="AD1903" s="107">
        <f t="shared" si="1822"/>
        <v>0</v>
      </c>
      <c r="AE1903" s="107" t="str">
        <f t="shared" si="1980"/>
        <v/>
      </c>
      <c r="AF1903" s="107">
        <f t="shared" si="1823"/>
        <v>0</v>
      </c>
      <c r="AG1903" s="107">
        <f t="shared" si="1824"/>
        <v>0</v>
      </c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</row>
    <row r="1904" spans="1:47" ht="24" customHeight="1" x14ac:dyDescent="0.3">
      <c r="A1904" s="46">
        <v>1902</v>
      </c>
      <c r="B1904" s="107"/>
      <c r="C1904" s="107"/>
      <c r="D1904" s="102" t="str">
        <f t="array" ref="D1904">IFERROR(
  LOOKUP(2, 1/((TRIM(IMS!$E$8:$E$4000)=TRIM(IMS!$E1904))*(IMS!$C$8:$C$4000&lt;IMS!$C1904)),
         IMS!$C$8:$C$4000),
"")</f>
        <v/>
      </c>
      <c r="E1904" s="107"/>
      <c r="F1904" s="107"/>
      <c r="G1904" s="104" t="str">
        <f t="shared" ca="1" si="1739"/>
        <v/>
      </c>
      <c r="H1904" s="124" t="str">
        <f t="shared" ca="1" si="1948"/>
        <v/>
      </c>
      <c r="I1904" s="128"/>
      <c r="J1904" s="105" t="e">
        <f t="shared" ca="1" si="1740"/>
        <v>#NAME?</v>
      </c>
      <c r="K1904" s="105"/>
      <c r="L1904" s="105"/>
      <c r="M1904" s="107"/>
      <c r="N1904" s="107"/>
      <c r="O1904" s="105"/>
      <c r="P1904" s="106"/>
      <c r="Q1904" s="137"/>
      <c r="R1904" s="137"/>
      <c r="S1904" s="107"/>
      <c r="T1904" s="106"/>
      <c r="U1904" s="106"/>
      <c r="V1904" s="107"/>
      <c r="W1904" s="107"/>
      <c r="X1904" s="107" t="str">
        <f t="shared" si="1977"/>
        <v/>
      </c>
      <c r="Y1904" s="105" t="e">
        <f t="shared" ref="Y1904:AC1904" ca="1" si="1997">TRIM(SUBSTITUTE(SUBSTITUTE(OFFSET($Q1904,0,COLUMN()-COLUMN($AL$1)),CHAR(160)," "),_xludf.UNICHAR(8239)," "))</f>
        <v>#NAME?</v>
      </c>
      <c r="Z1904" s="105" t="e">
        <f t="shared" ca="1" si="1997"/>
        <v>#NAME?</v>
      </c>
      <c r="AA1904" s="105" t="e">
        <f t="shared" ca="1" si="1997"/>
        <v>#NAME?</v>
      </c>
      <c r="AB1904" s="105" t="e">
        <f t="shared" ca="1" si="1997"/>
        <v>#NAME?</v>
      </c>
      <c r="AC1904" s="105" t="e">
        <f t="shared" ca="1" si="1997"/>
        <v>#NAME?</v>
      </c>
      <c r="AD1904" s="107">
        <f t="shared" si="1822"/>
        <v>0</v>
      </c>
      <c r="AE1904" s="107" t="str">
        <f t="shared" si="1980"/>
        <v/>
      </c>
      <c r="AF1904" s="107">
        <f t="shared" si="1823"/>
        <v>0</v>
      </c>
      <c r="AG1904" s="107">
        <f t="shared" si="1824"/>
        <v>0</v>
      </c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</row>
    <row r="1905" spans="1:47" ht="24" customHeight="1" x14ac:dyDescent="0.3">
      <c r="A1905" s="46">
        <v>1903</v>
      </c>
      <c r="B1905" s="107"/>
      <c r="C1905" s="107"/>
      <c r="D1905" s="102" t="str">
        <f t="array" ref="D1905">IFERROR(
  LOOKUP(2, 1/((TRIM(IMS!$E$8:$E$4000)=TRIM(IMS!$E1905))*(IMS!$C$8:$C$4000&lt;IMS!$C1905)),
         IMS!$C$8:$C$4000),
"")</f>
        <v/>
      </c>
      <c r="E1905" s="107"/>
      <c r="F1905" s="107"/>
      <c r="G1905" s="104" t="str">
        <f t="shared" ca="1" si="1739"/>
        <v/>
      </c>
      <c r="H1905" s="124" t="str">
        <f t="shared" ca="1" si="1948"/>
        <v/>
      </c>
      <c r="I1905" s="128"/>
      <c r="J1905" s="105" t="e">
        <f t="shared" ca="1" si="1740"/>
        <v>#NAME?</v>
      </c>
      <c r="K1905" s="105"/>
      <c r="L1905" s="105"/>
      <c r="M1905" s="107"/>
      <c r="N1905" s="107"/>
      <c r="O1905" s="105"/>
      <c r="P1905" s="106"/>
      <c r="Q1905" s="137"/>
      <c r="R1905" s="137"/>
      <c r="S1905" s="107"/>
      <c r="T1905" s="106"/>
      <c r="U1905" s="106"/>
      <c r="V1905" s="107"/>
      <c r="W1905" s="107"/>
      <c r="X1905" s="107" t="str">
        <f t="shared" si="1977"/>
        <v/>
      </c>
      <c r="Y1905" s="105" t="e">
        <f t="shared" ref="Y1905:AC1905" ca="1" si="1998">TRIM(SUBSTITUTE(SUBSTITUTE(OFFSET($Q1905,0,COLUMN()-COLUMN($AL$1)),CHAR(160)," "),_xludf.UNICHAR(8239)," "))</f>
        <v>#NAME?</v>
      </c>
      <c r="Z1905" s="105" t="e">
        <f t="shared" ca="1" si="1998"/>
        <v>#NAME?</v>
      </c>
      <c r="AA1905" s="105" t="e">
        <f t="shared" ca="1" si="1998"/>
        <v>#NAME?</v>
      </c>
      <c r="AB1905" s="105" t="e">
        <f t="shared" ca="1" si="1998"/>
        <v>#NAME?</v>
      </c>
      <c r="AC1905" s="105" t="e">
        <f t="shared" ca="1" si="1998"/>
        <v>#NAME?</v>
      </c>
      <c r="AD1905" s="107">
        <f t="shared" si="1822"/>
        <v>0</v>
      </c>
      <c r="AE1905" s="107" t="str">
        <f t="shared" si="1980"/>
        <v/>
      </c>
      <c r="AF1905" s="107">
        <f t="shared" si="1823"/>
        <v>0</v>
      </c>
      <c r="AG1905" s="107">
        <f t="shared" si="1824"/>
        <v>0</v>
      </c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</row>
    <row r="1906" spans="1:47" ht="24" customHeight="1" x14ac:dyDescent="0.3">
      <c r="A1906" s="46">
        <v>1904</v>
      </c>
      <c r="B1906" s="107"/>
      <c r="C1906" s="107"/>
      <c r="D1906" s="102" t="str">
        <f t="array" ref="D1906">IFERROR(
  LOOKUP(2, 1/((TRIM(IMS!$E$8:$E$4000)=TRIM(IMS!$E1906))*(IMS!$C$8:$C$4000&lt;IMS!$C1906)),
         IMS!$C$8:$C$4000),
"")</f>
        <v/>
      </c>
      <c r="E1906" s="107"/>
      <c r="F1906" s="107"/>
      <c r="G1906" s="104" t="str">
        <f t="shared" ca="1" si="1739"/>
        <v/>
      </c>
      <c r="H1906" s="124" t="str">
        <f t="shared" ca="1" si="1948"/>
        <v/>
      </c>
      <c r="I1906" s="128"/>
      <c r="J1906" s="105" t="e">
        <f t="shared" ca="1" si="1740"/>
        <v>#NAME?</v>
      </c>
      <c r="K1906" s="105"/>
      <c r="L1906" s="105"/>
      <c r="M1906" s="107"/>
      <c r="N1906" s="107"/>
      <c r="O1906" s="105"/>
      <c r="P1906" s="106"/>
      <c r="Q1906" s="137"/>
      <c r="R1906" s="137"/>
      <c r="S1906" s="107"/>
      <c r="T1906" s="106"/>
      <c r="U1906" s="106"/>
      <c r="V1906" s="107"/>
      <c r="W1906" s="107"/>
      <c r="X1906" s="107" t="str">
        <f t="shared" si="1977"/>
        <v/>
      </c>
      <c r="Y1906" s="105" t="e">
        <f t="shared" ref="Y1906:AC1906" ca="1" si="1999">TRIM(SUBSTITUTE(SUBSTITUTE(OFFSET($Q1906,0,COLUMN()-COLUMN($AL$1)),CHAR(160)," "),_xludf.UNICHAR(8239)," "))</f>
        <v>#NAME?</v>
      </c>
      <c r="Z1906" s="105" t="e">
        <f t="shared" ca="1" si="1999"/>
        <v>#NAME?</v>
      </c>
      <c r="AA1906" s="105" t="e">
        <f t="shared" ca="1" si="1999"/>
        <v>#NAME?</v>
      </c>
      <c r="AB1906" s="105" t="e">
        <f t="shared" ca="1" si="1999"/>
        <v>#NAME?</v>
      </c>
      <c r="AC1906" s="105" t="e">
        <f t="shared" ca="1" si="1999"/>
        <v>#NAME?</v>
      </c>
      <c r="AD1906" s="107">
        <f t="shared" si="1822"/>
        <v>0</v>
      </c>
      <c r="AE1906" s="107" t="str">
        <f t="shared" si="1980"/>
        <v/>
      </c>
      <c r="AF1906" s="107">
        <f t="shared" si="1823"/>
        <v>0</v>
      </c>
      <c r="AG1906" s="107">
        <f t="shared" si="1824"/>
        <v>0</v>
      </c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</row>
    <row r="1907" spans="1:47" ht="24" customHeight="1" x14ac:dyDescent="0.3">
      <c r="A1907" s="46">
        <v>1905</v>
      </c>
      <c r="B1907" s="107"/>
      <c r="C1907" s="107"/>
      <c r="D1907" s="102" t="str">
        <f t="array" ref="D1907">IFERROR(
  LOOKUP(2, 1/((TRIM(IMS!$E$8:$E$4000)=TRIM(IMS!$E1907))*(IMS!$C$8:$C$4000&lt;IMS!$C1907)),
         IMS!$C$8:$C$4000),
"")</f>
        <v/>
      </c>
      <c r="E1907" s="107"/>
      <c r="F1907" s="107"/>
      <c r="G1907" s="104" t="str">
        <f t="shared" ca="1" si="1739"/>
        <v/>
      </c>
      <c r="H1907" s="124" t="str">
        <f t="shared" ca="1" si="1948"/>
        <v/>
      </c>
      <c r="I1907" s="128"/>
      <c r="J1907" s="105" t="e">
        <f t="shared" ca="1" si="1740"/>
        <v>#NAME?</v>
      </c>
      <c r="K1907" s="105"/>
      <c r="L1907" s="105"/>
      <c r="M1907" s="107"/>
      <c r="N1907" s="107"/>
      <c r="O1907" s="105"/>
      <c r="P1907" s="106"/>
      <c r="Q1907" s="137"/>
      <c r="R1907" s="137"/>
      <c r="S1907" s="107"/>
      <c r="T1907" s="106"/>
      <c r="U1907" s="106"/>
      <c r="V1907" s="107"/>
      <c r="W1907" s="107"/>
      <c r="X1907" s="107" t="str">
        <f t="shared" si="1977"/>
        <v/>
      </c>
      <c r="Y1907" s="105" t="e">
        <f t="shared" ref="Y1907:AC1907" ca="1" si="2000">TRIM(SUBSTITUTE(SUBSTITUTE(OFFSET($Q1907,0,COLUMN()-COLUMN($AL$1)),CHAR(160)," "),_xludf.UNICHAR(8239)," "))</f>
        <v>#NAME?</v>
      </c>
      <c r="Z1907" s="105" t="e">
        <f t="shared" ca="1" si="2000"/>
        <v>#NAME?</v>
      </c>
      <c r="AA1907" s="105" t="e">
        <f t="shared" ca="1" si="2000"/>
        <v>#NAME?</v>
      </c>
      <c r="AB1907" s="105" t="e">
        <f t="shared" ca="1" si="2000"/>
        <v>#NAME?</v>
      </c>
      <c r="AC1907" s="105" t="e">
        <f t="shared" ca="1" si="2000"/>
        <v>#NAME?</v>
      </c>
      <c r="AD1907" s="107">
        <f t="shared" si="1822"/>
        <v>0</v>
      </c>
      <c r="AE1907" s="107" t="str">
        <f t="shared" si="1980"/>
        <v/>
      </c>
      <c r="AF1907" s="107">
        <f t="shared" si="1823"/>
        <v>0</v>
      </c>
      <c r="AG1907" s="107">
        <f t="shared" si="1824"/>
        <v>0</v>
      </c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</row>
    <row r="1908" spans="1:47" ht="24" customHeight="1" x14ac:dyDescent="0.3">
      <c r="A1908" s="46">
        <v>1906</v>
      </c>
      <c r="B1908" s="107"/>
      <c r="C1908" s="107"/>
      <c r="D1908" s="102" t="str">
        <f t="array" ref="D1908">IFERROR(
  LOOKUP(2, 1/((TRIM(IMS!$E$8:$E$4000)=TRIM(IMS!$E1908))*(IMS!$C$8:$C$4000&lt;IMS!$C1908)),
         IMS!$C$8:$C$4000),
"")</f>
        <v/>
      </c>
      <c r="E1908" s="107"/>
      <c r="F1908" s="107"/>
      <c r="G1908" s="104" t="str">
        <f t="shared" ca="1" si="1739"/>
        <v/>
      </c>
      <c r="H1908" s="124" t="str">
        <f t="shared" ca="1" si="1948"/>
        <v/>
      </c>
      <c r="I1908" s="128"/>
      <c r="J1908" s="105" t="e">
        <f t="shared" ca="1" si="1740"/>
        <v>#NAME?</v>
      </c>
      <c r="K1908" s="105"/>
      <c r="L1908" s="105"/>
      <c r="M1908" s="107"/>
      <c r="N1908" s="107"/>
      <c r="O1908" s="105"/>
      <c r="P1908" s="106"/>
      <c r="Q1908" s="137"/>
      <c r="R1908" s="137"/>
      <c r="S1908" s="107"/>
      <c r="T1908" s="106"/>
      <c r="U1908" s="106"/>
      <c r="V1908" s="107"/>
      <c r="W1908" s="107"/>
      <c r="X1908" s="107" t="str">
        <f t="shared" si="1977"/>
        <v/>
      </c>
      <c r="Y1908" s="105" t="e">
        <f t="shared" ref="Y1908:AC1908" ca="1" si="2001">TRIM(SUBSTITUTE(SUBSTITUTE(OFFSET($Q1908,0,COLUMN()-COLUMN($AL$1)),CHAR(160)," "),_xludf.UNICHAR(8239)," "))</f>
        <v>#NAME?</v>
      </c>
      <c r="Z1908" s="105" t="e">
        <f t="shared" ca="1" si="2001"/>
        <v>#NAME?</v>
      </c>
      <c r="AA1908" s="105" t="e">
        <f t="shared" ca="1" si="2001"/>
        <v>#NAME?</v>
      </c>
      <c r="AB1908" s="105" t="e">
        <f t="shared" ca="1" si="2001"/>
        <v>#NAME?</v>
      </c>
      <c r="AC1908" s="105" t="e">
        <f t="shared" ca="1" si="2001"/>
        <v>#NAME?</v>
      </c>
      <c r="AD1908" s="107">
        <f t="shared" si="1822"/>
        <v>0</v>
      </c>
      <c r="AE1908" s="107" t="str">
        <f t="shared" si="1980"/>
        <v/>
      </c>
      <c r="AF1908" s="107">
        <f t="shared" si="1823"/>
        <v>0</v>
      </c>
      <c r="AG1908" s="107">
        <f t="shared" si="1824"/>
        <v>0</v>
      </c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</row>
    <row r="1909" spans="1:47" ht="24" customHeight="1" x14ac:dyDescent="0.3">
      <c r="A1909" s="46">
        <v>1907</v>
      </c>
      <c r="B1909" s="107"/>
      <c r="C1909" s="107"/>
      <c r="D1909" s="102" t="str">
        <f t="array" ref="D1909">IFERROR(
  LOOKUP(2, 1/((TRIM(IMS!$E$8:$E$4000)=TRIM(IMS!$E1909))*(IMS!$C$8:$C$4000&lt;IMS!$C1909)),
         IMS!$C$8:$C$4000),
"")</f>
        <v/>
      </c>
      <c r="E1909" s="107"/>
      <c r="F1909" s="107"/>
      <c r="G1909" s="104" t="str">
        <f t="shared" ref="G1909:G2163" ca="1" si="2002">IF(F1909="","",DATEDIF(F1909,TODAY(),"Y"))</f>
        <v/>
      </c>
      <c r="H1909" s="124" t="str">
        <f t="shared" ca="1" si="1948"/>
        <v/>
      </c>
      <c r="I1909" s="128"/>
      <c r="J1909" s="105" t="e">
        <f t="shared" ref="J1909:J2163" ca="1" si="2003">IF(OR(LOWER(TRIM(SUBSTITUTE(SUBSTITUTE($I1909,CHAR(160)," "),_xludf.UNICHAR(8239)," ")))="male",
LOWER(TRIM(SUBSTITUTE(SUBSTITUTE($I1909,CHAR(160)," "),_xludf.UNICHAR(8239)," ")))="m",
LOWER(TRIM(SUBSTITUTE(SUBSTITUTE($I1909,CHAR(160)," "),_xludf.UNICHAR(8239)," ")))="males"),
"male",
IF(OR(LOWER(TRIM(SUBSTITUTE(SUBSTITUTE($I1909,CHAR(160)," "),_xludf.UNICHAR(8239)," ")))="female",
LOWER(TRIM(SUBSTITUTE(SUBSTITUTE($I1909,CHAR(160)," "),_xludf.UNICHAR(8239)," ")))="f",
LOWER(TRIM(SUBSTITUTE(SUBSTITUTE($I1909,CHAR(160)," "),_xludf.UNICHAR(8239)," ")))="females"),
"female",
""))</f>
        <v>#NAME?</v>
      </c>
      <c r="K1909" s="105"/>
      <c r="L1909" s="105"/>
      <c r="M1909" s="107"/>
      <c r="N1909" s="107"/>
      <c r="O1909" s="105"/>
      <c r="P1909" s="106"/>
      <c r="Q1909" s="137"/>
      <c r="R1909" s="137"/>
      <c r="S1909" s="107"/>
      <c r="T1909" s="106"/>
      <c r="U1909" s="106"/>
      <c r="V1909" s="107"/>
      <c r="W1909" s="107"/>
      <c r="X1909" s="107" t="str">
        <f t="shared" si="1977"/>
        <v/>
      </c>
      <c r="Y1909" s="105" t="e">
        <f t="shared" ref="Y1909:AC1909" ca="1" si="2004">TRIM(SUBSTITUTE(SUBSTITUTE(OFFSET($Q1909,0,COLUMN()-COLUMN($AL$1)),CHAR(160)," "),_xludf.UNICHAR(8239)," "))</f>
        <v>#NAME?</v>
      </c>
      <c r="Z1909" s="105" t="e">
        <f t="shared" ca="1" si="2004"/>
        <v>#NAME?</v>
      </c>
      <c r="AA1909" s="105" t="e">
        <f t="shared" ca="1" si="2004"/>
        <v>#NAME?</v>
      </c>
      <c r="AB1909" s="105" t="e">
        <f t="shared" ca="1" si="2004"/>
        <v>#NAME?</v>
      </c>
      <c r="AC1909" s="105" t="e">
        <f t="shared" ca="1" si="2004"/>
        <v>#NAME?</v>
      </c>
      <c r="AD1909" s="107">
        <f t="shared" si="1822"/>
        <v>0</v>
      </c>
      <c r="AE1909" s="107" t="str">
        <f t="shared" si="1980"/>
        <v/>
      </c>
      <c r="AF1909" s="107">
        <f t="shared" si="1823"/>
        <v>0</v>
      </c>
      <c r="AG1909" s="107">
        <f t="shared" si="1824"/>
        <v>0</v>
      </c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</row>
    <row r="1910" spans="1:47" ht="24" customHeight="1" x14ac:dyDescent="0.3">
      <c r="A1910" s="46">
        <v>1908</v>
      </c>
      <c r="B1910" s="107"/>
      <c r="C1910" s="107"/>
      <c r="D1910" s="102" t="str">
        <f t="array" ref="D1910">IFERROR(
  LOOKUP(2, 1/((TRIM(IMS!$E$8:$E$4000)=TRIM(IMS!$E1910))*(IMS!$C$8:$C$4000&lt;IMS!$C1910)),
         IMS!$C$8:$C$4000),
"")</f>
        <v/>
      </c>
      <c r="E1910" s="107"/>
      <c r="F1910" s="107"/>
      <c r="G1910" s="104" t="str">
        <f t="shared" ca="1" si="2002"/>
        <v/>
      </c>
      <c r="H1910" s="124" t="str">
        <f t="shared" ca="1" si="1948"/>
        <v/>
      </c>
      <c r="I1910" s="128"/>
      <c r="J1910" s="105" t="e">
        <f t="shared" ca="1" si="2003"/>
        <v>#NAME?</v>
      </c>
      <c r="K1910" s="105"/>
      <c r="L1910" s="105"/>
      <c r="M1910" s="107"/>
      <c r="N1910" s="107"/>
      <c r="O1910" s="105"/>
      <c r="P1910" s="106"/>
      <c r="Q1910" s="137"/>
      <c r="R1910" s="137"/>
      <c r="S1910" s="107"/>
      <c r="T1910" s="106"/>
      <c r="U1910" s="106"/>
      <c r="V1910" s="107"/>
      <c r="W1910" s="107"/>
      <c r="X1910" s="107" t="str">
        <f t="shared" si="1977"/>
        <v/>
      </c>
      <c r="Y1910" s="105" t="e">
        <f t="shared" ref="Y1910:AC1910" ca="1" si="2005">TRIM(SUBSTITUTE(SUBSTITUTE(OFFSET($Q1910,0,COLUMN()-COLUMN($AL$1)),CHAR(160)," "),_xludf.UNICHAR(8239)," "))</f>
        <v>#NAME?</v>
      </c>
      <c r="Z1910" s="105" t="e">
        <f t="shared" ca="1" si="2005"/>
        <v>#NAME?</v>
      </c>
      <c r="AA1910" s="105" t="e">
        <f t="shared" ca="1" si="2005"/>
        <v>#NAME?</v>
      </c>
      <c r="AB1910" s="105" t="e">
        <f t="shared" ca="1" si="2005"/>
        <v>#NAME?</v>
      </c>
      <c r="AC1910" s="105" t="e">
        <f t="shared" ca="1" si="2005"/>
        <v>#NAME?</v>
      </c>
      <c r="AD1910" s="107">
        <f t="shared" si="1822"/>
        <v>0</v>
      </c>
      <c r="AE1910" s="107" t="str">
        <f t="shared" si="1980"/>
        <v/>
      </c>
      <c r="AF1910" s="107">
        <f t="shared" si="1823"/>
        <v>0</v>
      </c>
      <c r="AG1910" s="107">
        <f t="shared" si="1824"/>
        <v>0</v>
      </c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</row>
    <row r="1911" spans="1:47" ht="24" customHeight="1" x14ac:dyDescent="0.3">
      <c r="A1911" s="46">
        <v>1909</v>
      </c>
      <c r="B1911" s="107"/>
      <c r="C1911" s="107"/>
      <c r="D1911" s="102" t="str">
        <f t="array" ref="D1911">IFERROR(
  LOOKUP(2, 1/((TRIM(IMS!$E$8:$E$4000)=TRIM(IMS!$E1911))*(IMS!$C$8:$C$4000&lt;IMS!$C1911)),
         IMS!$C$8:$C$4000),
"")</f>
        <v/>
      </c>
      <c r="E1911" s="107"/>
      <c r="F1911" s="107"/>
      <c r="G1911" s="104" t="str">
        <f t="shared" ca="1" si="2002"/>
        <v/>
      </c>
      <c r="H1911" s="124" t="str">
        <f t="shared" ca="1" si="1948"/>
        <v/>
      </c>
      <c r="I1911" s="128"/>
      <c r="J1911" s="105" t="e">
        <f t="shared" ca="1" si="2003"/>
        <v>#NAME?</v>
      </c>
      <c r="K1911" s="105"/>
      <c r="L1911" s="105"/>
      <c r="M1911" s="107"/>
      <c r="N1911" s="107"/>
      <c r="O1911" s="105"/>
      <c r="P1911" s="106"/>
      <c r="Q1911" s="137"/>
      <c r="R1911" s="137"/>
      <c r="S1911" s="107"/>
      <c r="T1911" s="106"/>
      <c r="U1911" s="106"/>
      <c r="V1911" s="107"/>
      <c r="W1911" s="107"/>
      <c r="X1911" s="107" t="str">
        <f t="shared" si="1977"/>
        <v/>
      </c>
      <c r="Y1911" s="105" t="e">
        <f t="shared" ref="Y1911:AC1911" ca="1" si="2006">TRIM(SUBSTITUTE(SUBSTITUTE(OFFSET($Q1911,0,COLUMN()-COLUMN($AL$1)),CHAR(160)," "),_xludf.UNICHAR(8239)," "))</f>
        <v>#NAME?</v>
      </c>
      <c r="Z1911" s="105" t="e">
        <f t="shared" ca="1" si="2006"/>
        <v>#NAME?</v>
      </c>
      <c r="AA1911" s="105" t="e">
        <f t="shared" ca="1" si="2006"/>
        <v>#NAME?</v>
      </c>
      <c r="AB1911" s="105" t="e">
        <f t="shared" ca="1" si="2006"/>
        <v>#NAME?</v>
      </c>
      <c r="AC1911" s="105" t="e">
        <f t="shared" ca="1" si="2006"/>
        <v>#NAME?</v>
      </c>
      <c r="AD1911" s="107">
        <f t="shared" si="1822"/>
        <v>0</v>
      </c>
      <c r="AE1911" s="107" t="str">
        <f t="shared" si="1980"/>
        <v/>
      </c>
      <c r="AF1911" s="107">
        <f t="shared" si="1823"/>
        <v>0</v>
      </c>
      <c r="AG1911" s="107">
        <f t="shared" si="1824"/>
        <v>0</v>
      </c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</row>
    <row r="1912" spans="1:47" ht="24" customHeight="1" x14ac:dyDescent="0.3">
      <c r="A1912" s="46">
        <v>1910</v>
      </c>
      <c r="B1912" s="107"/>
      <c r="C1912" s="107"/>
      <c r="D1912" s="102" t="str">
        <f t="array" ref="D1912">IFERROR(
  LOOKUP(2, 1/((TRIM(IMS!$E$8:$E$4000)=TRIM(IMS!$E1912))*(IMS!$C$8:$C$4000&lt;IMS!$C1912)),
         IMS!$C$8:$C$4000),
"")</f>
        <v/>
      </c>
      <c r="E1912" s="107"/>
      <c r="F1912" s="107"/>
      <c r="G1912" s="104" t="str">
        <f t="shared" ca="1" si="2002"/>
        <v/>
      </c>
      <c r="H1912" s="124" t="str">
        <f t="shared" ca="1" si="1948"/>
        <v/>
      </c>
      <c r="I1912" s="128"/>
      <c r="J1912" s="105" t="e">
        <f t="shared" ca="1" si="2003"/>
        <v>#NAME?</v>
      </c>
      <c r="K1912" s="105"/>
      <c r="L1912" s="105"/>
      <c r="M1912" s="107"/>
      <c r="N1912" s="107"/>
      <c r="O1912" s="105"/>
      <c r="P1912" s="106"/>
      <c r="Q1912" s="137"/>
      <c r="R1912" s="137"/>
      <c r="S1912" s="107"/>
      <c r="T1912" s="106"/>
      <c r="U1912" s="106"/>
      <c r="V1912" s="107"/>
      <c r="W1912" s="107"/>
      <c r="X1912" s="107" t="str">
        <f t="shared" si="1977"/>
        <v/>
      </c>
      <c r="Y1912" s="105" t="e">
        <f t="shared" ref="Y1912:AC1912" ca="1" si="2007">TRIM(SUBSTITUTE(SUBSTITUTE(OFFSET($Q1912,0,COLUMN()-COLUMN($AL$1)),CHAR(160)," "),_xludf.UNICHAR(8239)," "))</f>
        <v>#NAME?</v>
      </c>
      <c r="Z1912" s="105" t="e">
        <f t="shared" ca="1" si="2007"/>
        <v>#NAME?</v>
      </c>
      <c r="AA1912" s="105" t="e">
        <f t="shared" ca="1" si="2007"/>
        <v>#NAME?</v>
      </c>
      <c r="AB1912" s="105" t="e">
        <f t="shared" ca="1" si="2007"/>
        <v>#NAME?</v>
      </c>
      <c r="AC1912" s="105" t="e">
        <f t="shared" ca="1" si="2007"/>
        <v>#NAME?</v>
      </c>
      <c r="AD1912" s="107">
        <f t="shared" si="1822"/>
        <v>0</v>
      </c>
      <c r="AE1912" s="107" t="str">
        <f t="shared" si="1980"/>
        <v/>
      </c>
      <c r="AF1912" s="107">
        <f t="shared" si="1823"/>
        <v>0</v>
      </c>
      <c r="AG1912" s="107">
        <f t="shared" si="1824"/>
        <v>0</v>
      </c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</row>
    <row r="1913" spans="1:47" ht="24" customHeight="1" x14ac:dyDescent="0.3">
      <c r="A1913" s="46">
        <v>1911</v>
      </c>
      <c r="B1913" s="107"/>
      <c r="C1913" s="107"/>
      <c r="D1913" s="102" t="str">
        <f t="array" ref="D1913">IFERROR(
  LOOKUP(2, 1/((TRIM(IMS!$E$8:$E$4000)=TRIM(IMS!$E1913))*(IMS!$C$8:$C$4000&lt;IMS!$C1913)),
         IMS!$C$8:$C$4000),
"")</f>
        <v/>
      </c>
      <c r="E1913" s="107"/>
      <c r="F1913" s="107"/>
      <c r="G1913" s="104" t="str">
        <f t="shared" ca="1" si="2002"/>
        <v/>
      </c>
      <c r="H1913" s="124" t="str">
        <f t="shared" ca="1" si="1948"/>
        <v/>
      </c>
      <c r="I1913" s="128"/>
      <c r="J1913" s="105" t="e">
        <f t="shared" ca="1" si="2003"/>
        <v>#NAME?</v>
      </c>
      <c r="K1913" s="105"/>
      <c r="L1913" s="105"/>
      <c r="M1913" s="107"/>
      <c r="N1913" s="107"/>
      <c r="O1913" s="105"/>
      <c r="P1913" s="106"/>
      <c r="Q1913" s="137"/>
      <c r="R1913" s="137"/>
      <c r="S1913" s="107"/>
      <c r="T1913" s="106"/>
      <c r="U1913" s="106"/>
      <c r="V1913" s="107"/>
      <c r="W1913" s="107"/>
      <c r="X1913" s="107" t="str">
        <f t="shared" si="1977"/>
        <v/>
      </c>
      <c r="Y1913" s="105" t="e">
        <f t="shared" ref="Y1913:AC1913" ca="1" si="2008">TRIM(SUBSTITUTE(SUBSTITUTE(OFFSET($Q1913,0,COLUMN()-COLUMN($AL$1)),CHAR(160)," "),_xludf.UNICHAR(8239)," "))</f>
        <v>#NAME?</v>
      </c>
      <c r="Z1913" s="105" t="e">
        <f t="shared" ca="1" si="2008"/>
        <v>#NAME?</v>
      </c>
      <c r="AA1913" s="105" t="e">
        <f t="shared" ca="1" si="2008"/>
        <v>#NAME?</v>
      </c>
      <c r="AB1913" s="105" t="e">
        <f t="shared" ca="1" si="2008"/>
        <v>#NAME?</v>
      </c>
      <c r="AC1913" s="105" t="e">
        <f t="shared" ca="1" si="2008"/>
        <v>#NAME?</v>
      </c>
      <c r="AD1913" s="107">
        <f t="shared" si="1822"/>
        <v>0</v>
      </c>
      <c r="AE1913" s="107" t="str">
        <f t="shared" si="1980"/>
        <v/>
      </c>
      <c r="AF1913" s="107">
        <f t="shared" si="1823"/>
        <v>0</v>
      </c>
      <c r="AG1913" s="107">
        <f t="shared" si="1824"/>
        <v>0</v>
      </c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</row>
    <row r="1914" spans="1:47" ht="24" customHeight="1" x14ac:dyDescent="0.3">
      <c r="A1914" s="46">
        <v>1912</v>
      </c>
      <c r="B1914" s="107"/>
      <c r="C1914" s="107"/>
      <c r="D1914" s="102" t="str">
        <f t="array" ref="D1914">IFERROR(
  LOOKUP(2, 1/((TRIM(IMS!$E$8:$E$4000)=TRIM(IMS!$E1914))*(IMS!$C$8:$C$4000&lt;IMS!$C1914)),
         IMS!$C$8:$C$4000),
"")</f>
        <v/>
      </c>
      <c r="E1914" s="107"/>
      <c r="F1914" s="107"/>
      <c r="G1914" s="104" t="str">
        <f t="shared" ca="1" si="2002"/>
        <v/>
      </c>
      <c r="H1914" s="124" t="str">
        <f t="shared" ca="1" si="1948"/>
        <v/>
      </c>
      <c r="I1914" s="128"/>
      <c r="J1914" s="105" t="e">
        <f t="shared" ca="1" si="2003"/>
        <v>#NAME?</v>
      </c>
      <c r="K1914" s="105"/>
      <c r="L1914" s="105"/>
      <c r="M1914" s="107"/>
      <c r="N1914" s="107"/>
      <c r="O1914" s="105"/>
      <c r="P1914" s="106"/>
      <c r="Q1914" s="137"/>
      <c r="R1914" s="137"/>
      <c r="S1914" s="107"/>
      <c r="T1914" s="106"/>
      <c r="U1914" s="106"/>
      <c r="V1914" s="107"/>
      <c r="W1914" s="107"/>
      <c r="X1914" s="107" t="str">
        <f t="shared" si="1977"/>
        <v/>
      </c>
      <c r="Y1914" s="105" t="e">
        <f t="shared" ref="Y1914:AC1914" ca="1" si="2009">TRIM(SUBSTITUTE(SUBSTITUTE(OFFSET($Q1914,0,COLUMN()-COLUMN($AL$1)),CHAR(160)," "),_xludf.UNICHAR(8239)," "))</f>
        <v>#NAME?</v>
      </c>
      <c r="Z1914" s="105" t="e">
        <f t="shared" ca="1" si="2009"/>
        <v>#NAME?</v>
      </c>
      <c r="AA1914" s="105" t="e">
        <f t="shared" ca="1" si="2009"/>
        <v>#NAME?</v>
      </c>
      <c r="AB1914" s="105" t="e">
        <f t="shared" ca="1" si="2009"/>
        <v>#NAME?</v>
      </c>
      <c r="AC1914" s="105" t="e">
        <f t="shared" ca="1" si="2009"/>
        <v>#NAME?</v>
      </c>
      <c r="AD1914" s="107">
        <f t="shared" si="1822"/>
        <v>0</v>
      </c>
      <c r="AE1914" s="107" t="str">
        <f t="shared" si="1980"/>
        <v/>
      </c>
      <c r="AF1914" s="107">
        <f t="shared" si="1823"/>
        <v>0</v>
      </c>
      <c r="AG1914" s="107">
        <f t="shared" si="1824"/>
        <v>0</v>
      </c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</row>
    <row r="1915" spans="1:47" ht="24" customHeight="1" x14ac:dyDescent="0.3">
      <c r="A1915" s="46">
        <v>1913</v>
      </c>
      <c r="B1915" s="107"/>
      <c r="C1915" s="107"/>
      <c r="D1915" s="102" t="str">
        <f t="array" ref="D1915">IFERROR(
  LOOKUP(2, 1/((TRIM(IMS!$E$8:$E$4000)=TRIM(IMS!$E1915))*(IMS!$C$8:$C$4000&lt;IMS!$C1915)),
         IMS!$C$8:$C$4000),
"")</f>
        <v/>
      </c>
      <c r="E1915" s="107"/>
      <c r="F1915" s="107"/>
      <c r="G1915" s="104" t="str">
        <f t="shared" ca="1" si="2002"/>
        <v/>
      </c>
      <c r="H1915" s="124" t="str">
        <f t="shared" ca="1" si="1948"/>
        <v/>
      </c>
      <c r="I1915" s="128"/>
      <c r="J1915" s="105" t="e">
        <f t="shared" ca="1" si="2003"/>
        <v>#NAME?</v>
      </c>
      <c r="K1915" s="105"/>
      <c r="L1915" s="105"/>
      <c r="M1915" s="107"/>
      <c r="N1915" s="107"/>
      <c r="O1915" s="105"/>
      <c r="P1915" s="106"/>
      <c r="Q1915" s="137"/>
      <c r="R1915" s="137"/>
      <c r="S1915" s="107"/>
      <c r="T1915" s="106"/>
      <c r="U1915" s="106"/>
      <c r="V1915" s="107"/>
      <c r="W1915" s="107"/>
      <c r="X1915" s="107" t="str">
        <f t="shared" si="1977"/>
        <v/>
      </c>
      <c r="Y1915" s="105" t="e">
        <f t="shared" ref="Y1915:AC1915" ca="1" si="2010">TRIM(SUBSTITUTE(SUBSTITUTE(OFFSET($Q1915,0,COLUMN()-COLUMN($AL$1)),CHAR(160)," "),_xludf.UNICHAR(8239)," "))</f>
        <v>#NAME?</v>
      </c>
      <c r="Z1915" s="105" t="e">
        <f t="shared" ca="1" si="2010"/>
        <v>#NAME?</v>
      </c>
      <c r="AA1915" s="105" t="e">
        <f t="shared" ca="1" si="2010"/>
        <v>#NAME?</v>
      </c>
      <c r="AB1915" s="105" t="e">
        <f t="shared" ca="1" si="2010"/>
        <v>#NAME?</v>
      </c>
      <c r="AC1915" s="105" t="e">
        <f t="shared" ca="1" si="2010"/>
        <v>#NAME?</v>
      </c>
      <c r="AD1915" s="107">
        <f t="shared" si="1822"/>
        <v>0</v>
      </c>
      <c r="AE1915" s="107" t="str">
        <f t="shared" si="1980"/>
        <v/>
      </c>
      <c r="AF1915" s="107">
        <f t="shared" si="1823"/>
        <v>0</v>
      </c>
      <c r="AG1915" s="107">
        <f t="shared" si="1824"/>
        <v>0</v>
      </c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</row>
    <row r="1916" spans="1:47" ht="24" customHeight="1" x14ac:dyDescent="0.3">
      <c r="A1916" s="46">
        <v>1914</v>
      </c>
      <c r="B1916" s="107"/>
      <c r="C1916" s="107"/>
      <c r="D1916" s="102" t="str">
        <f t="array" ref="D1916">IFERROR(
  LOOKUP(2, 1/((TRIM(IMS!$E$8:$E$4000)=TRIM(IMS!$E1916))*(IMS!$C$8:$C$4000&lt;IMS!$C1916)),
         IMS!$C$8:$C$4000),
"")</f>
        <v/>
      </c>
      <c r="E1916" s="107"/>
      <c r="F1916" s="107"/>
      <c r="G1916" s="104" t="str">
        <f t="shared" ca="1" si="2002"/>
        <v/>
      </c>
      <c r="H1916" s="124" t="str">
        <f t="shared" ca="1" si="1948"/>
        <v/>
      </c>
      <c r="I1916" s="128"/>
      <c r="J1916" s="105" t="e">
        <f t="shared" ca="1" si="2003"/>
        <v>#NAME?</v>
      </c>
      <c r="K1916" s="105"/>
      <c r="L1916" s="105"/>
      <c r="M1916" s="107"/>
      <c r="N1916" s="107"/>
      <c r="O1916" s="105"/>
      <c r="P1916" s="106"/>
      <c r="Q1916" s="137"/>
      <c r="R1916" s="137"/>
      <c r="S1916" s="107"/>
      <c r="T1916" s="106"/>
      <c r="U1916" s="106"/>
      <c r="V1916" s="107"/>
      <c r="W1916" s="107"/>
      <c r="X1916" s="107" t="str">
        <f t="shared" si="1977"/>
        <v/>
      </c>
      <c r="Y1916" s="105" t="e">
        <f t="shared" ref="Y1916:AC1916" ca="1" si="2011">TRIM(SUBSTITUTE(SUBSTITUTE(OFFSET($Q1916,0,COLUMN()-COLUMN($AL$1)),CHAR(160)," "),_xludf.UNICHAR(8239)," "))</f>
        <v>#NAME?</v>
      </c>
      <c r="Z1916" s="105" t="e">
        <f t="shared" ca="1" si="2011"/>
        <v>#NAME?</v>
      </c>
      <c r="AA1916" s="105" t="e">
        <f t="shared" ca="1" si="2011"/>
        <v>#NAME?</v>
      </c>
      <c r="AB1916" s="105" t="e">
        <f t="shared" ca="1" si="2011"/>
        <v>#NAME?</v>
      </c>
      <c r="AC1916" s="105" t="e">
        <f t="shared" ca="1" si="2011"/>
        <v>#NAME?</v>
      </c>
      <c r="AD1916" s="107">
        <f t="shared" si="1822"/>
        <v>0</v>
      </c>
      <c r="AE1916" s="107" t="str">
        <f t="shared" si="1980"/>
        <v/>
      </c>
      <c r="AF1916" s="107">
        <f t="shared" si="1823"/>
        <v>0</v>
      </c>
      <c r="AG1916" s="107">
        <f t="shared" si="1824"/>
        <v>0</v>
      </c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</row>
    <row r="1917" spans="1:47" ht="24" customHeight="1" x14ac:dyDescent="0.3">
      <c r="A1917" s="46">
        <v>1915</v>
      </c>
      <c r="B1917" s="107"/>
      <c r="C1917" s="107"/>
      <c r="D1917" s="102" t="str">
        <f t="array" ref="D1917">IFERROR(
  LOOKUP(2, 1/((TRIM(IMS!$E$8:$E$4000)=TRIM(IMS!$E1917))*(IMS!$C$8:$C$4000&lt;IMS!$C1917)),
         IMS!$C$8:$C$4000),
"")</f>
        <v/>
      </c>
      <c r="E1917" s="107"/>
      <c r="F1917" s="107"/>
      <c r="G1917" s="104" t="str">
        <f t="shared" ca="1" si="2002"/>
        <v/>
      </c>
      <c r="H1917" s="124" t="str">
        <f t="shared" ca="1" si="1948"/>
        <v/>
      </c>
      <c r="I1917" s="128"/>
      <c r="J1917" s="105" t="e">
        <f t="shared" ca="1" si="2003"/>
        <v>#NAME?</v>
      </c>
      <c r="K1917" s="105"/>
      <c r="L1917" s="105"/>
      <c r="M1917" s="107"/>
      <c r="N1917" s="107"/>
      <c r="O1917" s="105"/>
      <c r="P1917" s="106"/>
      <c r="Q1917" s="137"/>
      <c r="R1917" s="137"/>
      <c r="S1917" s="107"/>
      <c r="T1917" s="106"/>
      <c r="U1917" s="106"/>
      <c r="V1917" s="107"/>
      <c r="W1917" s="107"/>
      <c r="X1917" s="107" t="str">
        <f t="shared" si="1977"/>
        <v/>
      </c>
      <c r="Y1917" s="105" t="e">
        <f t="shared" ref="Y1917:AC1917" ca="1" si="2012">TRIM(SUBSTITUTE(SUBSTITUTE(OFFSET($Q1917,0,COLUMN()-COLUMN($AL$1)),CHAR(160)," "),_xludf.UNICHAR(8239)," "))</f>
        <v>#NAME?</v>
      </c>
      <c r="Z1917" s="105" t="e">
        <f t="shared" ca="1" si="2012"/>
        <v>#NAME?</v>
      </c>
      <c r="AA1917" s="105" t="e">
        <f t="shared" ca="1" si="2012"/>
        <v>#NAME?</v>
      </c>
      <c r="AB1917" s="105" t="e">
        <f t="shared" ca="1" si="2012"/>
        <v>#NAME?</v>
      </c>
      <c r="AC1917" s="105" t="e">
        <f t="shared" ca="1" si="2012"/>
        <v>#NAME?</v>
      </c>
      <c r="AD1917" s="107">
        <f t="shared" si="1822"/>
        <v>0</v>
      </c>
      <c r="AE1917" s="107" t="str">
        <f t="shared" si="1980"/>
        <v/>
      </c>
      <c r="AF1917" s="107">
        <f t="shared" si="1823"/>
        <v>0</v>
      </c>
      <c r="AG1917" s="107">
        <f t="shared" si="1824"/>
        <v>0</v>
      </c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</row>
    <row r="1918" spans="1:47" ht="24" customHeight="1" x14ac:dyDescent="0.3">
      <c r="A1918" s="46">
        <v>1916</v>
      </c>
      <c r="B1918" s="107"/>
      <c r="C1918" s="107"/>
      <c r="D1918" s="102" t="str">
        <f t="array" ref="D1918">IFERROR(
  LOOKUP(2, 1/((TRIM(IMS!$E$8:$E$4000)=TRIM(IMS!$E1918))*(IMS!$C$8:$C$4000&lt;IMS!$C1918)),
         IMS!$C$8:$C$4000),
"")</f>
        <v/>
      </c>
      <c r="E1918" s="107"/>
      <c r="F1918" s="107"/>
      <c r="G1918" s="104" t="str">
        <f t="shared" ca="1" si="2002"/>
        <v/>
      </c>
      <c r="H1918" s="124" t="str">
        <f t="shared" ca="1" si="1948"/>
        <v/>
      </c>
      <c r="I1918" s="128"/>
      <c r="J1918" s="105" t="e">
        <f t="shared" ca="1" si="2003"/>
        <v>#NAME?</v>
      </c>
      <c r="K1918" s="105"/>
      <c r="L1918" s="105"/>
      <c r="M1918" s="107"/>
      <c r="N1918" s="107"/>
      <c r="O1918" s="105"/>
      <c r="P1918" s="106"/>
      <c r="Q1918" s="137"/>
      <c r="R1918" s="137"/>
      <c r="S1918" s="107"/>
      <c r="T1918" s="106"/>
      <c r="U1918" s="106"/>
      <c r="V1918" s="107"/>
      <c r="W1918" s="107"/>
      <c r="X1918" s="107" t="str">
        <f t="shared" si="1977"/>
        <v/>
      </c>
      <c r="Y1918" s="105" t="e">
        <f t="shared" ref="Y1918:AC1918" ca="1" si="2013">TRIM(SUBSTITUTE(SUBSTITUTE(OFFSET($Q1918,0,COLUMN()-COLUMN($AL$1)),CHAR(160)," "),_xludf.UNICHAR(8239)," "))</f>
        <v>#NAME?</v>
      </c>
      <c r="Z1918" s="105" t="e">
        <f t="shared" ca="1" si="2013"/>
        <v>#NAME?</v>
      </c>
      <c r="AA1918" s="105" t="e">
        <f t="shared" ca="1" si="2013"/>
        <v>#NAME?</v>
      </c>
      <c r="AB1918" s="105" t="e">
        <f t="shared" ca="1" si="2013"/>
        <v>#NAME?</v>
      </c>
      <c r="AC1918" s="105" t="e">
        <f t="shared" ca="1" si="2013"/>
        <v>#NAME?</v>
      </c>
      <c r="AD1918" s="107">
        <f t="shared" si="1822"/>
        <v>0</v>
      </c>
      <c r="AE1918" s="107" t="str">
        <f t="shared" si="1980"/>
        <v/>
      </c>
      <c r="AF1918" s="107">
        <f t="shared" si="1823"/>
        <v>0</v>
      </c>
      <c r="AG1918" s="107">
        <f t="shared" si="1824"/>
        <v>0</v>
      </c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</row>
    <row r="1919" spans="1:47" ht="24" customHeight="1" x14ac:dyDescent="0.3">
      <c r="A1919" s="46">
        <v>1917</v>
      </c>
      <c r="B1919" s="107"/>
      <c r="C1919" s="107"/>
      <c r="D1919" s="102" t="str">
        <f t="array" ref="D1919">IFERROR(
  LOOKUP(2, 1/((TRIM(IMS!$E$8:$E$4000)=TRIM(IMS!$E1919))*(IMS!$C$8:$C$4000&lt;IMS!$C1919)),
         IMS!$C$8:$C$4000),
"")</f>
        <v/>
      </c>
      <c r="E1919" s="107"/>
      <c r="F1919" s="107"/>
      <c r="G1919" s="104" t="str">
        <f t="shared" ca="1" si="2002"/>
        <v/>
      </c>
      <c r="H1919" s="124" t="str">
        <f t="shared" ca="1" si="1948"/>
        <v/>
      </c>
      <c r="I1919" s="128"/>
      <c r="J1919" s="105" t="e">
        <f t="shared" ca="1" si="2003"/>
        <v>#NAME?</v>
      </c>
      <c r="K1919" s="105"/>
      <c r="L1919" s="105"/>
      <c r="M1919" s="107"/>
      <c r="N1919" s="107"/>
      <c r="O1919" s="105"/>
      <c r="P1919" s="106"/>
      <c r="Q1919" s="137"/>
      <c r="R1919" s="137"/>
      <c r="S1919" s="107"/>
      <c r="T1919" s="106"/>
      <c r="U1919" s="106"/>
      <c r="V1919" s="107"/>
      <c r="W1919" s="107"/>
      <c r="X1919" s="107" t="str">
        <f t="shared" si="1977"/>
        <v/>
      </c>
      <c r="Y1919" s="105" t="e">
        <f t="shared" ref="Y1919:AC1919" ca="1" si="2014">TRIM(SUBSTITUTE(SUBSTITUTE(OFFSET($Q1919,0,COLUMN()-COLUMN($AL$1)),CHAR(160)," "),_xludf.UNICHAR(8239)," "))</f>
        <v>#NAME?</v>
      </c>
      <c r="Z1919" s="105" t="e">
        <f t="shared" ca="1" si="2014"/>
        <v>#NAME?</v>
      </c>
      <c r="AA1919" s="105" t="e">
        <f t="shared" ca="1" si="2014"/>
        <v>#NAME?</v>
      </c>
      <c r="AB1919" s="105" t="e">
        <f t="shared" ca="1" si="2014"/>
        <v>#NAME?</v>
      </c>
      <c r="AC1919" s="105" t="e">
        <f t="shared" ca="1" si="2014"/>
        <v>#NAME?</v>
      </c>
      <c r="AD1919" s="107">
        <f t="shared" si="1822"/>
        <v>0</v>
      </c>
      <c r="AE1919" s="107" t="str">
        <f t="shared" si="1980"/>
        <v/>
      </c>
      <c r="AF1919" s="107">
        <f t="shared" si="1823"/>
        <v>0</v>
      </c>
      <c r="AG1919" s="107">
        <f t="shared" si="1824"/>
        <v>0</v>
      </c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</row>
    <row r="1920" spans="1:47" ht="24" customHeight="1" x14ac:dyDescent="0.3">
      <c r="A1920" s="46">
        <v>1918</v>
      </c>
      <c r="B1920" s="107"/>
      <c r="C1920" s="107"/>
      <c r="D1920" s="102" t="str">
        <f t="array" ref="D1920">IFERROR(
  LOOKUP(2, 1/((TRIM(IMS!$E$8:$E$4000)=TRIM(IMS!$E1920))*(IMS!$C$8:$C$4000&lt;IMS!$C1920)),
         IMS!$C$8:$C$4000),
"")</f>
        <v/>
      </c>
      <c r="E1920" s="107"/>
      <c r="F1920" s="107"/>
      <c r="G1920" s="104" t="str">
        <f t="shared" ca="1" si="2002"/>
        <v/>
      </c>
      <c r="H1920" s="124" t="str">
        <f t="shared" ca="1" si="1948"/>
        <v/>
      </c>
      <c r="I1920" s="128"/>
      <c r="J1920" s="105" t="e">
        <f t="shared" ca="1" si="2003"/>
        <v>#NAME?</v>
      </c>
      <c r="K1920" s="105"/>
      <c r="L1920" s="105"/>
      <c r="M1920" s="107"/>
      <c r="N1920" s="107"/>
      <c r="O1920" s="105"/>
      <c r="P1920" s="106"/>
      <c r="Q1920" s="137"/>
      <c r="R1920" s="137"/>
      <c r="S1920" s="107"/>
      <c r="T1920" s="106"/>
      <c r="U1920" s="106"/>
      <c r="V1920" s="107"/>
      <c r="W1920" s="107"/>
      <c r="X1920" s="107" t="str">
        <f t="shared" si="1977"/>
        <v/>
      </c>
      <c r="Y1920" s="105" t="e">
        <f t="shared" ref="Y1920:AC1920" ca="1" si="2015">TRIM(SUBSTITUTE(SUBSTITUTE(OFFSET($Q1920,0,COLUMN()-COLUMN($AL$1)),CHAR(160)," "),_xludf.UNICHAR(8239)," "))</f>
        <v>#NAME?</v>
      </c>
      <c r="Z1920" s="105" t="e">
        <f t="shared" ca="1" si="2015"/>
        <v>#NAME?</v>
      </c>
      <c r="AA1920" s="105" t="e">
        <f t="shared" ca="1" si="2015"/>
        <v>#NAME?</v>
      </c>
      <c r="AB1920" s="105" t="e">
        <f t="shared" ca="1" si="2015"/>
        <v>#NAME?</v>
      </c>
      <c r="AC1920" s="105" t="e">
        <f t="shared" ca="1" si="2015"/>
        <v>#NAME?</v>
      </c>
      <c r="AD1920" s="107">
        <f t="shared" si="1822"/>
        <v>0</v>
      </c>
      <c r="AE1920" s="107" t="str">
        <f t="shared" si="1980"/>
        <v/>
      </c>
      <c r="AF1920" s="107">
        <f t="shared" si="1823"/>
        <v>0</v>
      </c>
      <c r="AG1920" s="107">
        <f t="shared" si="1824"/>
        <v>0</v>
      </c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</row>
    <row r="1921" spans="1:47" ht="24" customHeight="1" x14ac:dyDescent="0.3">
      <c r="A1921" s="46">
        <v>1919</v>
      </c>
      <c r="B1921" s="107"/>
      <c r="C1921" s="107"/>
      <c r="D1921" s="102" t="str">
        <f t="array" ref="D1921">IFERROR(
  LOOKUP(2, 1/((TRIM(IMS!$E$8:$E$4000)=TRIM(IMS!$E1921))*(IMS!$C$8:$C$4000&lt;IMS!$C1921)),
         IMS!$C$8:$C$4000),
"")</f>
        <v/>
      </c>
      <c r="E1921" s="107"/>
      <c r="F1921" s="107"/>
      <c r="G1921" s="104" t="str">
        <f t="shared" ca="1" si="2002"/>
        <v/>
      </c>
      <c r="H1921" s="124" t="str">
        <f t="shared" ca="1" si="1948"/>
        <v/>
      </c>
      <c r="I1921" s="128"/>
      <c r="J1921" s="105" t="e">
        <f t="shared" ca="1" si="2003"/>
        <v>#NAME?</v>
      </c>
      <c r="K1921" s="105"/>
      <c r="L1921" s="105"/>
      <c r="M1921" s="107"/>
      <c r="N1921" s="107"/>
      <c r="O1921" s="105"/>
      <c r="P1921" s="106"/>
      <c r="Q1921" s="137"/>
      <c r="R1921" s="137"/>
      <c r="S1921" s="107"/>
      <c r="T1921" s="106"/>
      <c r="U1921" s="106"/>
      <c r="V1921" s="107"/>
      <c r="W1921" s="107"/>
      <c r="X1921" s="107" t="str">
        <f t="shared" si="1977"/>
        <v/>
      </c>
      <c r="Y1921" s="105" t="e">
        <f t="shared" ref="Y1921:AC1921" ca="1" si="2016">TRIM(SUBSTITUTE(SUBSTITUTE(OFFSET($Q1921,0,COLUMN()-COLUMN($AL$1)),CHAR(160)," "),_xludf.UNICHAR(8239)," "))</f>
        <v>#NAME?</v>
      </c>
      <c r="Z1921" s="105" t="e">
        <f t="shared" ca="1" si="2016"/>
        <v>#NAME?</v>
      </c>
      <c r="AA1921" s="105" t="e">
        <f t="shared" ca="1" si="2016"/>
        <v>#NAME?</v>
      </c>
      <c r="AB1921" s="105" t="e">
        <f t="shared" ca="1" si="2016"/>
        <v>#NAME?</v>
      </c>
      <c r="AC1921" s="105" t="e">
        <f t="shared" ca="1" si="2016"/>
        <v>#NAME?</v>
      </c>
      <c r="AD1921" s="107">
        <f t="shared" si="1822"/>
        <v>0</v>
      </c>
      <c r="AE1921" s="107" t="str">
        <f t="shared" si="1980"/>
        <v/>
      </c>
      <c r="AF1921" s="107">
        <f t="shared" si="1823"/>
        <v>0</v>
      </c>
      <c r="AG1921" s="107">
        <f t="shared" si="1824"/>
        <v>0</v>
      </c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</row>
    <row r="1922" spans="1:47" ht="24" customHeight="1" x14ac:dyDescent="0.3">
      <c r="A1922" s="46">
        <v>1920</v>
      </c>
      <c r="B1922" s="107"/>
      <c r="C1922" s="107"/>
      <c r="D1922" s="102" t="str">
        <f t="array" ref="D1922">IFERROR(
  LOOKUP(2, 1/((TRIM(IMS!$E$8:$E$4000)=TRIM(IMS!$E1922))*(IMS!$C$8:$C$4000&lt;IMS!$C1922)),
         IMS!$C$8:$C$4000),
"")</f>
        <v/>
      </c>
      <c r="E1922" s="107"/>
      <c r="F1922" s="107"/>
      <c r="G1922" s="104" t="str">
        <f t="shared" ca="1" si="2002"/>
        <v/>
      </c>
      <c r="H1922" s="124" t="str">
        <f t="shared" ca="1" si="1948"/>
        <v/>
      </c>
      <c r="I1922" s="128"/>
      <c r="J1922" s="105" t="e">
        <f t="shared" ca="1" si="2003"/>
        <v>#NAME?</v>
      </c>
      <c r="K1922" s="105"/>
      <c r="L1922" s="105"/>
      <c r="M1922" s="107"/>
      <c r="N1922" s="107"/>
      <c r="O1922" s="105"/>
      <c r="P1922" s="106"/>
      <c r="Q1922" s="137"/>
      <c r="R1922" s="137"/>
      <c r="S1922" s="107"/>
      <c r="T1922" s="106"/>
      <c r="U1922" s="106"/>
      <c r="V1922" s="107"/>
      <c r="W1922" s="107"/>
      <c r="X1922" s="107" t="str">
        <f t="shared" si="1977"/>
        <v/>
      </c>
      <c r="Y1922" s="105" t="e">
        <f t="shared" ref="Y1922:AC1922" ca="1" si="2017">TRIM(SUBSTITUTE(SUBSTITUTE(OFFSET($Q1922,0,COLUMN()-COLUMN($AL$1)),CHAR(160)," "),_xludf.UNICHAR(8239)," "))</f>
        <v>#NAME?</v>
      </c>
      <c r="Z1922" s="105" t="e">
        <f t="shared" ca="1" si="2017"/>
        <v>#NAME?</v>
      </c>
      <c r="AA1922" s="105" t="e">
        <f t="shared" ca="1" si="2017"/>
        <v>#NAME?</v>
      </c>
      <c r="AB1922" s="105" t="e">
        <f t="shared" ca="1" si="2017"/>
        <v>#NAME?</v>
      </c>
      <c r="AC1922" s="105" t="e">
        <f t="shared" ca="1" si="2017"/>
        <v>#NAME?</v>
      </c>
      <c r="AD1922" s="107">
        <f t="shared" si="1822"/>
        <v>0</v>
      </c>
      <c r="AE1922" s="107" t="str">
        <f t="shared" si="1980"/>
        <v/>
      </c>
      <c r="AF1922" s="107">
        <f t="shared" si="1823"/>
        <v>0</v>
      </c>
      <c r="AG1922" s="107">
        <f t="shared" si="1824"/>
        <v>0</v>
      </c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</row>
    <row r="1923" spans="1:47" ht="24" customHeight="1" x14ac:dyDescent="0.3">
      <c r="A1923" s="46">
        <v>1921</v>
      </c>
      <c r="B1923" s="107"/>
      <c r="C1923" s="107"/>
      <c r="D1923" s="102" t="str">
        <f t="array" ref="D1923">IFERROR(
  LOOKUP(2, 1/((TRIM(IMS!$E$8:$E$4000)=TRIM(IMS!$E1923))*(IMS!$C$8:$C$4000&lt;IMS!$C1923)),
         IMS!$C$8:$C$4000),
"")</f>
        <v/>
      </c>
      <c r="E1923" s="107"/>
      <c r="F1923" s="107"/>
      <c r="G1923" s="104" t="str">
        <f t="shared" ca="1" si="2002"/>
        <v/>
      </c>
      <c r="H1923" s="124" t="str">
        <f t="shared" ca="1" si="1948"/>
        <v/>
      </c>
      <c r="I1923" s="128"/>
      <c r="J1923" s="105" t="e">
        <f t="shared" ca="1" si="2003"/>
        <v>#NAME?</v>
      </c>
      <c r="K1923" s="105"/>
      <c r="L1923" s="105"/>
      <c r="M1923" s="107"/>
      <c r="N1923" s="107"/>
      <c r="O1923" s="105"/>
      <c r="P1923" s="106"/>
      <c r="Q1923" s="137"/>
      <c r="R1923" s="137"/>
      <c r="S1923" s="107"/>
      <c r="T1923" s="106"/>
      <c r="U1923" s="106"/>
      <c r="V1923" s="107"/>
      <c r="W1923" s="107"/>
      <c r="X1923" s="107" t="str">
        <f t="shared" si="1977"/>
        <v/>
      </c>
      <c r="Y1923" s="105" t="e">
        <f t="shared" ref="Y1923:AC1923" ca="1" si="2018">TRIM(SUBSTITUTE(SUBSTITUTE(OFFSET($Q1923,0,COLUMN()-COLUMN($AL$1)),CHAR(160)," "),_xludf.UNICHAR(8239)," "))</f>
        <v>#NAME?</v>
      </c>
      <c r="Z1923" s="105" t="e">
        <f t="shared" ca="1" si="2018"/>
        <v>#NAME?</v>
      </c>
      <c r="AA1923" s="105" t="e">
        <f t="shared" ca="1" si="2018"/>
        <v>#NAME?</v>
      </c>
      <c r="AB1923" s="105" t="e">
        <f t="shared" ca="1" si="2018"/>
        <v>#NAME?</v>
      </c>
      <c r="AC1923" s="105" t="e">
        <f t="shared" ca="1" si="2018"/>
        <v>#NAME?</v>
      </c>
      <c r="AD1923" s="107">
        <f t="shared" si="1822"/>
        <v>0</v>
      </c>
      <c r="AE1923" s="107" t="str">
        <f t="shared" si="1980"/>
        <v/>
      </c>
      <c r="AF1923" s="107">
        <f t="shared" si="1823"/>
        <v>0</v>
      </c>
      <c r="AG1923" s="107">
        <f t="shared" si="1824"/>
        <v>0</v>
      </c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</row>
    <row r="1924" spans="1:47" ht="24" customHeight="1" x14ac:dyDescent="0.3">
      <c r="A1924" s="46">
        <v>1922</v>
      </c>
      <c r="B1924" s="107"/>
      <c r="C1924" s="107"/>
      <c r="D1924" s="102" t="str">
        <f t="array" ref="D1924">IFERROR(
  LOOKUP(2, 1/((TRIM(IMS!$E$8:$E$4000)=TRIM(IMS!$E1924))*(IMS!$C$8:$C$4000&lt;IMS!$C1924)),
         IMS!$C$8:$C$4000),
"")</f>
        <v/>
      </c>
      <c r="E1924" s="107"/>
      <c r="F1924" s="107"/>
      <c r="G1924" s="104" t="str">
        <f t="shared" ca="1" si="2002"/>
        <v/>
      </c>
      <c r="H1924" s="124" t="str">
        <f t="shared" ca="1" si="1948"/>
        <v/>
      </c>
      <c r="I1924" s="128"/>
      <c r="J1924" s="105" t="e">
        <f t="shared" ca="1" si="2003"/>
        <v>#NAME?</v>
      </c>
      <c r="K1924" s="105"/>
      <c r="L1924" s="105"/>
      <c r="M1924" s="107"/>
      <c r="N1924" s="107"/>
      <c r="O1924" s="105"/>
      <c r="P1924" s="106"/>
      <c r="Q1924" s="137"/>
      <c r="R1924" s="137"/>
      <c r="S1924" s="107"/>
      <c r="T1924" s="106"/>
      <c r="U1924" s="106"/>
      <c r="V1924" s="107"/>
      <c r="W1924" s="107"/>
      <c r="X1924" s="107" t="str">
        <f t="shared" si="1977"/>
        <v/>
      </c>
      <c r="Y1924" s="105" t="e">
        <f t="shared" ref="Y1924:AC1924" ca="1" si="2019">TRIM(SUBSTITUTE(SUBSTITUTE(OFFSET($Q1924,0,COLUMN()-COLUMN($AL$1)),CHAR(160)," "),_xludf.UNICHAR(8239)," "))</f>
        <v>#NAME?</v>
      </c>
      <c r="Z1924" s="105" t="e">
        <f t="shared" ca="1" si="2019"/>
        <v>#NAME?</v>
      </c>
      <c r="AA1924" s="105" t="e">
        <f t="shared" ca="1" si="2019"/>
        <v>#NAME?</v>
      </c>
      <c r="AB1924" s="105" t="e">
        <f t="shared" ca="1" si="2019"/>
        <v>#NAME?</v>
      </c>
      <c r="AC1924" s="105" t="e">
        <f t="shared" ca="1" si="2019"/>
        <v>#NAME?</v>
      </c>
      <c r="AD1924" s="107">
        <f t="shared" si="1822"/>
        <v>0</v>
      </c>
      <c r="AE1924" s="107" t="str">
        <f t="shared" si="1980"/>
        <v/>
      </c>
      <c r="AF1924" s="107">
        <f t="shared" si="1823"/>
        <v>0</v>
      </c>
      <c r="AG1924" s="107">
        <f t="shared" si="1824"/>
        <v>0</v>
      </c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</row>
    <row r="1925" spans="1:47" ht="24" customHeight="1" x14ac:dyDescent="0.3">
      <c r="A1925" s="46">
        <v>1923</v>
      </c>
      <c r="B1925" s="107"/>
      <c r="C1925" s="107"/>
      <c r="D1925" s="102" t="str">
        <f t="array" ref="D1925">IFERROR(
  LOOKUP(2, 1/((TRIM(IMS!$E$8:$E$4000)=TRIM(IMS!$E1925))*(IMS!$C$8:$C$4000&lt;IMS!$C1925)),
         IMS!$C$8:$C$4000),
"")</f>
        <v/>
      </c>
      <c r="E1925" s="107"/>
      <c r="F1925" s="107"/>
      <c r="G1925" s="104" t="str">
        <f t="shared" ca="1" si="2002"/>
        <v/>
      </c>
      <c r="H1925" s="124" t="str">
        <f t="shared" ca="1" si="1948"/>
        <v/>
      </c>
      <c r="I1925" s="128"/>
      <c r="J1925" s="105" t="e">
        <f t="shared" ca="1" si="2003"/>
        <v>#NAME?</v>
      </c>
      <c r="K1925" s="105"/>
      <c r="L1925" s="105"/>
      <c r="M1925" s="107"/>
      <c r="N1925" s="107"/>
      <c r="O1925" s="105"/>
      <c r="P1925" s="106"/>
      <c r="Q1925" s="137"/>
      <c r="R1925" s="137"/>
      <c r="S1925" s="107"/>
      <c r="T1925" s="106"/>
      <c r="U1925" s="106"/>
      <c r="V1925" s="107"/>
      <c r="W1925" s="107"/>
      <c r="X1925" s="107" t="str">
        <f t="shared" si="1977"/>
        <v/>
      </c>
      <c r="Y1925" s="105" t="e">
        <f t="shared" ref="Y1925:AC1925" ca="1" si="2020">TRIM(SUBSTITUTE(SUBSTITUTE(OFFSET($Q1925,0,COLUMN()-COLUMN($AL$1)),CHAR(160)," "),_xludf.UNICHAR(8239)," "))</f>
        <v>#NAME?</v>
      </c>
      <c r="Z1925" s="105" t="e">
        <f t="shared" ca="1" si="2020"/>
        <v>#NAME?</v>
      </c>
      <c r="AA1925" s="105" t="e">
        <f t="shared" ca="1" si="2020"/>
        <v>#NAME?</v>
      </c>
      <c r="AB1925" s="105" t="e">
        <f t="shared" ca="1" si="2020"/>
        <v>#NAME?</v>
      </c>
      <c r="AC1925" s="105" t="e">
        <f t="shared" ca="1" si="2020"/>
        <v>#NAME?</v>
      </c>
      <c r="AD1925" s="107">
        <f t="shared" si="1822"/>
        <v>0</v>
      </c>
      <c r="AE1925" s="107" t="str">
        <f t="shared" si="1980"/>
        <v/>
      </c>
      <c r="AF1925" s="107">
        <f t="shared" si="1823"/>
        <v>0</v>
      </c>
      <c r="AG1925" s="107">
        <f t="shared" si="1824"/>
        <v>0</v>
      </c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</row>
    <row r="1926" spans="1:47" ht="24" customHeight="1" x14ac:dyDescent="0.3">
      <c r="A1926" s="46">
        <v>1924</v>
      </c>
      <c r="B1926" s="107"/>
      <c r="C1926" s="107"/>
      <c r="D1926" s="102" t="str">
        <f t="array" ref="D1926">IFERROR(
  LOOKUP(2, 1/((TRIM(IMS!$E$8:$E$4000)=TRIM(IMS!$E1926))*(IMS!$C$8:$C$4000&lt;IMS!$C1926)),
         IMS!$C$8:$C$4000),
"")</f>
        <v/>
      </c>
      <c r="E1926" s="107"/>
      <c r="F1926" s="107"/>
      <c r="G1926" s="104" t="str">
        <f t="shared" ca="1" si="2002"/>
        <v/>
      </c>
      <c r="H1926" s="124" t="str">
        <f t="shared" ca="1" si="1948"/>
        <v/>
      </c>
      <c r="I1926" s="128"/>
      <c r="J1926" s="105" t="e">
        <f t="shared" ca="1" si="2003"/>
        <v>#NAME?</v>
      </c>
      <c r="K1926" s="105"/>
      <c r="L1926" s="105"/>
      <c r="M1926" s="107"/>
      <c r="N1926" s="107"/>
      <c r="O1926" s="105"/>
      <c r="P1926" s="106"/>
      <c r="Q1926" s="137"/>
      <c r="R1926" s="137"/>
      <c r="S1926" s="107"/>
      <c r="T1926" s="106"/>
      <c r="U1926" s="106"/>
      <c r="V1926" s="107"/>
      <c r="W1926" s="107"/>
      <c r="X1926" s="107" t="str">
        <f t="shared" si="1977"/>
        <v/>
      </c>
      <c r="Y1926" s="105" t="e">
        <f t="shared" ref="Y1926:AC1926" ca="1" si="2021">TRIM(SUBSTITUTE(SUBSTITUTE(OFFSET($Q1926,0,COLUMN()-COLUMN($AL$1)),CHAR(160)," "),_xludf.UNICHAR(8239)," "))</f>
        <v>#NAME?</v>
      </c>
      <c r="Z1926" s="105" t="e">
        <f t="shared" ca="1" si="2021"/>
        <v>#NAME?</v>
      </c>
      <c r="AA1926" s="105" t="e">
        <f t="shared" ca="1" si="2021"/>
        <v>#NAME?</v>
      </c>
      <c r="AB1926" s="105" t="e">
        <f t="shared" ca="1" si="2021"/>
        <v>#NAME?</v>
      </c>
      <c r="AC1926" s="105" t="e">
        <f t="shared" ca="1" si="2021"/>
        <v>#NAME?</v>
      </c>
      <c r="AD1926" s="107">
        <f t="shared" si="1822"/>
        <v>0</v>
      </c>
      <c r="AE1926" s="107" t="str">
        <f t="shared" si="1980"/>
        <v/>
      </c>
      <c r="AF1926" s="107">
        <f t="shared" si="1823"/>
        <v>0</v>
      </c>
      <c r="AG1926" s="107">
        <f t="shared" si="1824"/>
        <v>0</v>
      </c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</row>
    <row r="1927" spans="1:47" ht="24" customHeight="1" x14ac:dyDescent="0.3">
      <c r="A1927" s="46">
        <v>1925</v>
      </c>
      <c r="B1927" s="107"/>
      <c r="C1927" s="107"/>
      <c r="D1927" s="102" t="str">
        <f t="array" ref="D1927">IFERROR(
  LOOKUP(2, 1/((TRIM(IMS!$E$8:$E$4000)=TRIM(IMS!$E1927))*(IMS!$C$8:$C$4000&lt;IMS!$C1927)),
         IMS!$C$8:$C$4000),
"")</f>
        <v/>
      </c>
      <c r="E1927" s="107"/>
      <c r="F1927" s="107"/>
      <c r="G1927" s="104" t="str">
        <f t="shared" ca="1" si="2002"/>
        <v/>
      </c>
      <c r="H1927" s="124" t="str">
        <f t="shared" ca="1" si="1948"/>
        <v/>
      </c>
      <c r="I1927" s="128"/>
      <c r="J1927" s="105" t="e">
        <f t="shared" ca="1" si="2003"/>
        <v>#NAME?</v>
      </c>
      <c r="K1927" s="105"/>
      <c r="L1927" s="105"/>
      <c r="M1927" s="107"/>
      <c r="N1927" s="107"/>
      <c r="O1927" s="105"/>
      <c r="P1927" s="106"/>
      <c r="Q1927" s="137"/>
      <c r="R1927" s="137"/>
      <c r="S1927" s="107"/>
      <c r="T1927" s="106"/>
      <c r="U1927" s="106"/>
      <c r="V1927" s="107"/>
      <c r="W1927" s="107"/>
      <c r="X1927" s="107" t="str">
        <f t="shared" si="1977"/>
        <v/>
      </c>
      <c r="Y1927" s="105" t="e">
        <f t="shared" ref="Y1927:AC1927" ca="1" si="2022">TRIM(SUBSTITUTE(SUBSTITUTE(OFFSET($Q1927,0,COLUMN()-COLUMN($AL$1)),CHAR(160)," "),_xludf.UNICHAR(8239)," "))</f>
        <v>#NAME?</v>
      </c>
      <c r="Z1927" s="105" t="e">
        <f t="shared" ca="1" si="2022"/>
        <v>#NAME?</v>
      </c>
      <c r="AA1927" s="105" t="e">
        <f t="shared" ca="1" si="2022"/>
        <v>#NAME?</v>
      </c>
      <c r="AB1927" s="105" t="e">
        <f t="shared" ca="1" si="2022"/>
        <v>#NAME?</v>
      </c>
      <c r="AC1927" s="105" t="e">
        <f t="shared" ca="1" si="2022"/>
        <v>#NAME?</v>
      </c>
      <c r="AD1927" s="107">
        <f t="shared" si="1822"/>
        <v>0</v>
      </c>
      <c r="AE1927" s="107" t="str">
        <f t="shared" si="1980"/>
        <v/>
      </c>
      <c r="AF1927" s="107">
        <f t="shared" si="1823"/>
        <v>0</v>
      </c>
      <c r="AG1927" s="107">
        <f t="shared" si="1824"/>
        <v>0</v>
      </c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</row>
    <row r="1928" spans="1:47" ht="24" customHeight="1" x14ac:dyDescent="0.3">
      <c r="A1928" s="46">
        <v>1926</v>
      </c>
      <c r="B1928" s="107"/>
      <c r="C1928" s="107"/>
      <c r="D1928" s="102" t="str">
        <f t="array" ref="D1928">IFERROR(
  LOOKUP(2, 1/((TRIM(IMS!$E$8:$E$4000)=TRIM(IMS!$E1928))*(IMS!$C$8:$C$4000&lt;IMS!$C1928)),
         IMS!$C$8:$C$4000),
"")</f>
        <v/>
      </c>
      <c r="E1928" s="107"/>
      <c r="F1928" s="107"/>
      <c r="G1928" s="104" t="str">
        <f t="shared" ca="1" si="2002"/>
        <v/>
      </c>
      <c r="H1928" s="124" t="str">
        <f t="shared" ca="1" si="1948"/>
        <v/>
      </c>
      <c r="I1928" s="128"/>
      <c r="J1928" s="105" t="e">
        <f t="shared" ca="1" si="2003"/>
        <v>#NAME?</v>
      </c>
      <c r="K1928" s="105"/>
      <c r="L1928" s="105"/>
      <c r="M1928" s="107"/>
      <c r="N1928" s="107"/>
      <c r="O1928" s="105"/>
      <c r="P1928" s="106"/>
      <c r="Q1928" s="137"/>
      <c r="R1928" s="137"/>
      <c r="S1928" s="107"/>
      <c r="T1928" s="106"/>
      <c r="U1928" s="106"/>
      <c r="V1928" s="107"/>
      <c r="W1928" s="107"/>
      <c r="X1928" s="107" t="str">
        <f t="shared" si="1977"/>
        <v/>
      </c>
      <c r="Y1928" s="105" t="e">
        <f t="shared" ref="Y1928:AC1928" ca="1" si="2023">TRIM(SUBSTITUTE(SUBSTITUTE(OFFSET($Q1928,0,COLUMN()-COLUMN($AL$1)),CHAR(160)," "),_xludf.UNICHAR(8239)," "))</f>
        <v>#NAME?</v>
      </c>
      <c r="Z1928" s="105" t="e">
        <f t="shared" ca="1" si="2023"/>
        <v>#NAME?</v>
      </c>
      <c r="AA1928" s="105" t="e">
        <f t="shared" ca="1" si="2023"/>
        <v>#NAME?</v>
      </c>
      <c r="AB1928" s="105" t="e">
        <f t="shared" ca="1" si="2023"/>
        <v>#NAME?</v>
      </c>
      <c r="AC1928" s="105" t="e">
        <f t="shared" ca="1" si="2023"/>
        <v>#NAME?</v>
      </c>
      <c r="AD1928" s="107">
        <f t="shared" si="1822"/>
        <v>0</v>
      </c>
      <c r="AE1928" s="107" t="str">
        <f t="shared" si="1980"/>
        <v/>
      </c>
      <c r="AF1928" s="107">
        <f t="shared" si="1823"/>
        <v>0</v>
      </c>
      <c r="AG1928" s="107">
        <f t="shared" si="1824"/>
        <v>0</v>
      </c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</row>
    <row r="1929" spans="1:47" ht="24" customHeight="1" x14ac:dyDescent="0.3">
      <c r="A1929" s="46">
        <v>1927</v>
      </c>
      <c r="B1929" s="107"/>
      <c r="C1929" s="107"/>
      <c r="D1929" s="102" t="str">
        <f t="array" ref="D1929">IFERROR(
  LOOKUP(2, 1/((TRIM(IMS!$E$8:$E$4000)=TRIM(IMS!$E1929))*(IMS!$C$8:$C$4000&lt;IMS!$C1929)),
         IMS!$C$8:$C$4000),
"")</f>
        <v/>
      </c>
      <c r="E1929" s="107"/>
      <c r="F1929" s="107"/>
      <c r="G1929" s="104" t="str">
        <f t="shared" ca="1" si="2002"/>
        <v/>
      </c>
      <c r="H1929" s="124" t="str">
        <f t="shared" ca="1" si="1948"/>
        <v/>
      </c>
      <c r="I1929" s="128"/>
      <c r="J1929" s="105" t="e">
        <f t="shared" ca="1" si="2003"/>
        <v>#NAME?</v>
      </c>
      <c r="K1929" s="105"/>
      <c r="L1929" s="105"/>
      <c r="M1929" s="107"/>
      <c r="N1929" s="107"/>
      <c r="O1929" s="105"/>
      <c r="P1929" s="106"/>
      <c r="Q1929" s="137"/>
      <c r="R1929" s="137"/>
      <c r="S1929" s="107"/>
      <c r="T1929" s="106"/>
      <c r="U1929" s="106"/>
      <c r="V1929" s="107"/>
      <c r="W1929" s="107"/>
      <c r="X1929" s="107" t="str">
        <f t="shared" si="1977"/>
        <v/>
      </c>
      <c r="Y1929" s="105" t="e">
        <f t="shared" ref="Y1929:AC1929" ca="1" si="2024">TRIM(SUBSTITUTE(SUBSTITUTE(OFFSET($Q1929,0,COLUMN()-COLUMN($AL$1)),CHAR(160)," "),_xludf.UNICHAR(8239)," "))</f>
        <v>#NAME?</v>
      </c>
      <c r="Z1929" s="105" t="e">
        <f t="shared" ca="1" si="2024"/>
        <v>#NAME?</v>
      </c>
      <c r="AA1929" s="105" t="e">
        <f t="shared" ca="1" si="2024"/>
        <v>#NAME?</v>
      </c>
      <c r="AB1929" s="105" t="e">
        <f t="shared" ca="1" si="2024"/>
        <v>#NAME?</v>
      </c>
      <c r="AC1929" s="105" t="e">
        <f t="shared" ca="1" si="2024"/>
        <v>#NAME?</v>
      </c>
      <c r="AD1929" s="107">
        <f t="shared" si="1822"/>
        <v>0</v>
      </c>
      <c r="AE1929" s="107" t="str">
        <f t="shared" si="1980"/>
        <v/>
      </c>
      <c r="AF1929" s="107">
        <f t="shared" si="1823"/>
        <v>0</v>
      </c>
      <c r="AG1929" s="107">
        <f t="shared" si="1824"/>
        <v>0</v>
      </c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</row>
    <row r="1930" spans="1:47" ht="24" customHeight="1" x14ac:dyDescent="0.3">
      <c r="A1930" s="46">
        <v>1928</v>
      </c>
      <c r="B1930" s="107"/>
      <c r="C1930" s="107"/>
      <c r="D1930" s="102" t="str">
        <f t="array" ref="D1930">IFERROR(
  LOOKUP(2, 1/((TRIM(IMS!$E$8:$E$4000)=TRIM(IMS!$E1930))*(IMS!$C$8:$C$4000&lt;IMS!$C1930)),
         IMS!$C$8:$C$4000),
"")</f>
        <v/>
      </c>
      <c r="E1930" s="107"/>
      <c r="F1930" s="107"/>
      <c r="G1930" s="104" t="str">
        <f t="shared" ca="1" si="2002"/>
        <v/>
      </c>
      <c r="H1930" s="124" t="str">
        <f t="shared" ca="1" si="1948"/>
        <v/>
      </c>
      <c r="I1930" s="128"/>
      <c r="J1930" s="105" t="e">
        <f t="shared" ca="1" si="2003"/>
        <v>#NAME?</v>
      </c>
      <c r="K1930" s="105"/>
      <c r="L1930" s="105"/>
      <c r="M1930" s="107"/>
      <c r="N1930" s="107"/>
      <c r="O1930" s="105"/>
      <c r="P1930" s="106"/>
      <c r="Q1930" s="137"/>
      <c r="R1930" s="137"/>
      <c r="S1930" s="107"/>
      <c r="T1930" s="106"/>
      <c r="U1930" s="106"/>
      <c r="V1930" s="107"/>
      <c r="W1930" s="107"/>
      <c r="X1930" s="107" t="str">
        <f t="shared" si="1977"/>
        <v/>
      </c>
      <c r="Y1930" s="105" t="e">
        <f t="shared" ref="Y1930:AC1930" ca="1" si="2025">TRIM(SUBSTITUTE(SUBSTITUTE(OFFSET($Q1930,0,COLUMN()-COLUMN($AL$1)),CHAR(160)," "),_xludf.UNICHAR(8239)," "))</f>
        <v>#NAME?</v>
      </c>
      <c r="Z1930" s="105" t="e">
        <f t="shared" ca="1" si="2025"/>
        <v>#NAME?</v>
      </c>
      <c r="AA1930" s="105" t="e">
        <f t="shared" ca="1" si="2025"/>
        <v>#NAME?</v>
      </c>
      <c r="AB1930" s="105" t="e">
        <f t="shared" ca="1" si="2025"/>
        <v>#NAME?</v>
      </c>
      <c r="AC1930" s="105" t="e">
        <f t="shared" ca="1" si="2025"/>
        <v>#NAME?</v>
      </c>
      <c r="AD1930" s="107">
        <f t="shared" si="1822"/>
        <v>0</v>
      </c>
      <c r="AE1930" s="107" t="str">
        <f t="shared" si="1980"/>
        <v/>
      </c>
      <c r="AF1930" s="107">
        <f t="shared" si="1823"/>
        <v>0</v>
      </c>
      <c r="AG1930" s="107">
        <f t="shared" si="1824"/>
        <v>0</v>
      </c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</row>
    <row r="1931" spans="1:47" ht="24" customHeight="1" x14ac:dyDescent="0.3">
      <c r="A1931" s="46">
        <v>1929</v>
      </c>
      <c r="B1931" s="107"/>
      <c r="C1931" s="107"/>
      <c r="D1931" s="102" t="str">
        <f t="array" ref="D1931">IFERROR(
  LOOKUP(2, 1/((TRIM(IMS!$E$8:$E$4000)=TRIM(IMS!$E1931))*(IMS!$C$8:$C$4000&lt;IMS!$C1931)),
         IMS!$C$8:$C$4000),
"")</f>
        <v/>
      </c>
      <c r="E1931" s="107"/>
      <c r="F1931" s="107"/>
      <c r="G1931" s="104" t="str">
        <f t="shared" ca="1" si="2002"/>
        <v/>
      </c>
      <c r="H1931" s="124" t="str">
        <f t="shared" ca="1" si="1948"/>
        <v/>
      </c>
      <c r="I1931" s="128"/>
      <c r="J1931" s="105" t="e">
        <f t="shared" ca="1" si="2003"/>
        <v>#NAME?</v>
      </c>
      <c r="K1931" s="105"/>
      <c r="L1931" s="105"/>
      <c r="M1931" s="107"/>
      <c r="N1931" s="107"/>
      <c r="O1931" s="105"/>
      <c r="P1931" s="106"/>
      <c r="Q1931" s="137"/>
      <c r="R1931" s="137"/>
      <c r="S1931" s="107"/>
      <c r="T1931" s="106"/>
      <c r="U1931" s="106"/>
      <c r="V1931" s="107"/>
      <c r="W1931" s="107"/>
      <c r="X1931" s="107" t="str">
        <f t="shared" si="1977"/>
        <v/>
      </c>
      <c r="Y1931" s="105" t="e">
        <f t="shared" ref="Y1931:AC1931" ca="1" si="2026">TRIM(SUBSTITUTE(SUBSTITUTE(OFFSET($Q1931,0,COLUMN()-COLUMN($AL$1)),CHAR(160)," "),_xludf.UNICHAR(8239)," "))</f>
        <v>#NAME?</v>
      </c>
      <c r="Z1931" s="105" t="e">
        <f t="shared" ca="1" si="2026"/>
        <v>#NAME?</v>
      </c>
      <c r="AA1931" s="105" t="e">
        <f t="shared" ca="1" si="2026"/>
        <v>#NAME?</v>
      </c>
      <c r="AB1931" s="105" t="e">
        <f t="shared" ca="1" si="2026"/>
        <v>#NAME?</v>
      </c>
      <c r="AC1931" s="105" t="e">
        <f t="shared" ca="1" si="2026"/>
        <v>#NAME?</v>
      </c>
      <c r="AD1931" s="107">
        <f t="shared" si="1822"/>
        <v>0</v>
      </c>
      <c r="AE1931" s="107" t="str">
        <f t="shared" si="1980"/>
        <v/>
      </c>
      <c r="AF1931" s="107">
        <f t="shared" si="1823"/>
        <v>0</v>
      </c>
      <c r="AG1931" s="107">
        <f t="shared" si="1824"/>
        <v>0</v>
      </c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</row>
    <row r="1932" spans="1:47" ht="24" customHeight="1" x14ac:dyDescent="0.3">
      <c r="A1932" s="46">
        <v>1930</v>
      </c>
      <c r="B1932" s="107"/>
      <c r="C1932" s="107"/>
      <c r="D1932" s="102" t="str">
        <f t="array" ref="D1932">IFERROR(
  LOOKUP(2, 1/((TRIM(IMS!$E$8:$E$4000)=TRIM(IMS!$E1932))*(IMS!$C$8:$C$4000&lt;IMS!$C1932)),
         IMS!$C$8:$C$4000),
"")</f>
        <v/>
      </c>
      <c r="E1932" s="107"/>
      <c r="F1932" s="107"/>
      <c r="G1932" s="104" t="str">
        <f t="shared" ca="1" si="2002"/>
        <v/>
      </c>
      <c r="H1932" s="124" t="str">
        <f t="shared" ca="1" si="1948"/>
        <v/>
      </c>
      <c r="I1932" s="128"/>
      <c r="J1932" s="105" t="e">
        <f t="shared" ca="1" si="2003"/>
        <v>#NAME?</v>
      </c>
      <c r="K1932" s="105"/>
      <c r="L1932" s="105"/>
      <c r="M1932" s="107"/>
      <c r="N1932" s="107"/>
      <c r="O1932" s="105"/>
      <c r="P1932" s="106"/>
      <c r="Q1932" s="137"/>
      <c r="R1932" s="137"/>
      <c r="S1932" s="107"/>
      <c r="T1932" s="106"/>
      <c r="U1932" s="106"/>
      <c r="V1932" s="107"/>
      <c r="W1932" s="107"/>
      <c r="X1932" s="107" t="str">
        <f t="shared" si="1977"/>
        <v/>
      </c>
      <c r="Y1932" s="105" t="e">
        <f t="shared" ref="Y1932:AC1932" ca="1" si="2027">TRIM(SUBSTITUTE(SUBSTITUTE(OFFSET($Q1932,0,COLUMN()-COLUMN($AL$1)),CHAR(160)," "),_xludf.UNICHAR(8239)," "))</f>
        <v>#NAME?</v>
      </c>
      <c r="Z1932" s="105" t="e">
        <f t="shared" ca="1" si="2027"/>
        <v>#NAME?</v>
      </c>
      <c r="AA1932" s="105" t="e">
        <f t="shared" ca="1" si="2027"/>
        <v>#NAME?</v>
      </c>
      <c r="AB1932" s="105" t="e">
        <f t="shared" ca="1" si="2027"/>
        <v>#NAME?</v>
      </c>
      <c r="AC1932" s="105" t="e">
        <f t="shared" ca="1" si="2027"/>
        <v>#NAME?</v>
      </c>
      <c r="AD1932" s="107">
        <f t="shared" si="1822"/>
        <v>0</v>
      </c>
      <c r="AE1932" s="107" t="str">
        <f t="shared" si="1980"/>
        <v/>
      </c>
      <c r="AF1932" s="107">
        <f t="shared" si="1823"/>
        <v>0</v>
      </c>
      <c r="AG1932" s="107">
        <f t="shared" si="1824"/>
        <v>0</v>
      </c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</row>
    <row r="1933" spans="1:47" ht="24" customHeight="1" x14ac:dyDescent="0.3">
      <c r="A1933" s="46">
        <v>1931</v>
      </c>
      <c r="B1933" s="107"/>
      <c r="C1933" s="107"/>
      <c r="D1933" s="102" t="str">
        <f t="array" ref="D1933">IFERROR(
  LOOKUP(2, 1/((TRIM(IMS!$E$8:$E$4000)=TRIM(IMS!$E1933))*(IMS!$C$8:$C$4000&lt;IMS!$C1933)),
         IMS!$C$8:$C$4000),
"")</f>
        <v/>
      </c>
      <c r="E1933" s="107"/>
      <c r="F1933" s="107"/>
      <c r="G1933" s="104" t="str">
        <f t="shared" ca="1" si="2002"/>
        <v/>
      </c>
      <c r="H1933" s="124" t="str">
        <f t="shared" ca="1" si="1948"/>
        <v/>
      </c>
      <c r="I1933" s="128"/>
      <c r="J1933" s="105" t="e">
        <f t="shared" ca="1" si="2003"/>
        <v>#NAME?</v>
      </c>
      <c r="K1933" s="105"/>
      <c r="L1933" s="105"/>
      <c r="M1933" s="107"/>
      <c r="N1933" s="107"/>
      <c r="O1933" s="105"/>
      <c r="P1933" s="106"/>
      <c r="Q1933" s="137"/>
      <c r="R1933" s="137"/>
      <c r="S1933" s="107"/>
      <c r="T1933" s="106"/>
      <c r="U1933" s="106"/>
      <c r="V1933" s="107"/>
      <c r="W1933" s="107"/>
      <c r="X1933" s="107" t="str">
        <f t="shared" si="1977"/>
        <v/>
      </c>
      <c r="Y1933" s="105" t="e">
        <f t="shared" ref="Y1933:AC1933" ca="1" si="2028">TRIM(SUBSTITUTE(SUBSTITUTE(OFFSET($Q1933,0,COLUMN()-COLUMN($AL$1)),CHAR(160)," "),_xludf.UNICHAR(8239)," "))</f>
        <v>#NAME?</v>
      </c>
      <c r="Z1933" s="105" t="e">
        <f t="shared" ca="1" si="2028"/>
        <v>#NAME?</v>
      </c>
      <c r="AA1933" s="105" t="e">
        <f t="shared" ca="1" si="2028"/>
        <v>#NAME?</v>
      </c>
      <c r="AB1933" s="105" t="e">
        <f t="shared" ca="1" si="2028"/>
        <v>#NAME?</v>
      </c>
      <c r="AC1933" s="105" t="e">
        <f t="shared" ca="1" si="2028"/>
        <v>#NAME?</v>
      </c>
      <c r="AD1933" s="107">
        <f t="shared" si="1822"/>
        <v>0</v>
      </c>
      <c r="AE1933" s="107" t="str">
        <f t="shared" si="1980"/>
        <v/>
      </c>
      <c r="AF1933" s="107">
        <f t="shared" si="1823"/>
        <v>0</v>
      </c>
      <c r="AG1933" s="107">
        <f t="shared" si="1824"/>
        <v>0</v>
      </c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</row>
    <row r="1934" spans="1:47" ht="24" customHeight="1" x14ac:dyDescent="0.3">
      <c r="A1934" s="46">
        <v>1932</v>
      </c>
      <c r="B1934" s="107"/>
      <c r="C1934" s="107"/>
      <c r="D1934" s="102" t="str">
        <f t="array" ref="D1934">IFERROR(
  LOOKUP(2, 1/((TRIM(IMS!$E$8:$E$4000)=TRIM(IMS!$E1934))*(IMS!$C$8:$C$4000&lt;IMS!$C1934)),
         IMS!$C$8:$C$4000),
"")</f>
        <v/>
      </c>
      <c r="E1934" s="107"/>
      <c r="F1934" s="107"/>
      <c r="G1934" s="104" t="str">
        <f t="shared" ca="1" si="2002"/>
        <v/>
      </c>
      <c r="H1934" s="124" t="str">
        <f t="shared" ca="1" si="1948"/>
        <v/>
      </c>
      <c r="I1934" s="128"/>
      <c r="J1934" s="105" t="e">
        <f t="shared" ca="1" si="2003"/>
        <v>#NAME?</v>
      </c>
      <c r="K1934" s="105"/>
      <c r="L1934" s="105"/>
      <c r="M1934" s="107"/>
      <c r="N1934" s="107"/>
      <c r="O1934" s="105"/>
      <c r="P1934" s="106"/>
      <c r="Q1934" s="137"/>
      <c r="R1934" s="137"/>
      <c r="S1934" s="107"/>
      <c r="T1934" s="106"/>
      <c r="U1934" s="106"/>
      <c r="V1934" s="107"/>
      <c r="W1934" s="107"/>
      <c r="X1934" s="107" t="str">
        <f t="shared" si="1977"/>
        <v/>
      </c>
      <c r="Y1934" s="105" t="e">
        <f t="shared" ref="Y1934:AC1934" ca="1" si="2029">TRIM(SUBSTITUTE(SUBSTITUTE(OFFSET($Q1934,0,COLUMN()-COLUMN($AL$1)),CHAR(160)," "),_xludf.UNICHAR(8239)," "))</f>
        <v>#NAME?</v>
      </c>
      <c r="Z1934" s="105" t="e">
        <f t="shared" ca="1" si="2029"/>
        <v>#NAME?</v>
      </c>
      <c r="AA1934" s="105" t="e">
        <f t="shared" ca="1" si="2029"/>
        <v>#NAME?</v>
      </c>
      <c r="AB1934" s="105" t="e">
        <f t="shared" ca="1" si="2029"/>
        <v>#NAME?</v>
      </c>
      <c r="AC1934" s="105" t="e">
        <f t="shared" ca="1" si="2029"/>
        <v>#NAME?</v>
      </c>
      <c r="AD1934" s="107">
        <f t="shared" si="1822"/>
        <v>0</v>
      </c>
      <c r="AE1934" s="107" t="str">
        <f t="shared" si="1980"/>
        <v/>
      </c>
      <c r="AF1934" s="107">
        <f t="shared" si="1823"/>
        <v>0</v>
      </c>
      <c r="AG1934" s="107">
        <f t="shared" si="1824"/>
        <v>0</v>
      </c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</row>
    <row r="1935" spans="1:47" ht="24" customHeight="1" x14ac:dyDescent="0.3">
      <c r="A1935" s="46">
        <v>1933</v>
      </c>
      <c r="B1935" s="107"/>
      <c r="C1935" s="107"/>
      <c r="D1935" s="102" t="str">
        <f t="array" ref="D1935">IFERROR(
  LOOKUP(2, 1/((TRIM(IMS!$E$8:$E$4000)=TRIM(IMS!$E1935))*(IMS!$C$8:$C$4000&lt;IMS!$C1935)),
         IMS!$C$8:$C$4000),
"")</f>
        <v/>
      </c>
      <c r="E1935" s="107"/>
      <c r="F1935" s="107"/>
      <c r="G1935" s="104" t="str">
        <f t="shared" ca="1" si="2002"/>
        <v/>
      </c>
      <c r="H1935" s="124" t="str">
        <f t="shared" ca="1" si="1948"/>
        <v/>
      </c>
      <c r="I1935" s="128"/>
      <c r="J1935" s="105" t="e">
        <f t="shared" ca="1" si="2003"/>
        <v>#NAME?</v>
      </c>
      <c r="K1935" s="105"/>
      <c r="L1935" s="105"/>
      <c r="M1935" s="107"/>
      <c r="N1935" s="107"/>
      <c r="O1935" s="105"/>
      <c r="P1935" s="106"/>
      <c r="Q1935" s="137"/>
      <c r="R1935" s="137"/>
      <c r="S1935" s="107"/>
      <c r="T1935" s="106"/>
      <c r="U1935" s="106"/>
      <c r="V1935" s="107"/>
      <c r="W1935" s="107"/>
      <c r="X1935" s="107" t="str">
        <f t="shared" si="1977"/>
        <v/>
      </c>
      <c r="Y1935" s="105" t="e">
        <f t="shared" ref="Y1935:AC1935" ca="1" si="2030">TRIM(SUBSTITUTE(SUBSTITUTE(OFFSET($Q1935,0,COLUMN()-COLUMN($AL$1)),CHAR(160)," "),_xludf.UNICHAR(8239)," "))</f>
        <v>#NAME?</v>
      </c>
      <c r="Z1935" s="105" t="e">
        <f t="shared" ca="1" si="2030"/>
        <v>#NAME?</v>
      </c>
      <c r="AA1935" s="105" t="e">
        <f t="shared" ca="1" si="2030"/>
        <v>#NAME?</v>
      </c>
      <c r="AB1935" s="105" t="e">
        <f t="shared" ca="1" si="2030"/>
        <v>#NAME?</v>
      </c>
      <c r="AC1935" s="105" t="e">
        <f t="shared" ca="1" si="2030"/>
        <v>#NAME?</v>
      </c>
      <c r="AD1935" s="107">
        <f t="shared" si="1822"/>
        <v>0</v>
      </c>
      <c r="AE1935" s="107" t="str">
        <f t="shared" si="1980"/>
        <v/>
      </c>
      <c r="AF1935" s="107">
        <f t="shared" si="1823"/>
        <v>0</v>
      </c>
      <c r="AG1935" s="107">
        <f t="shared" si="1824"/>
        <v>0</v>
      </c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</row>
    <row r="1936" spans="1:47" ht="24" customHeight="1" x14ac:dyDescent="0.3">
      <c r="A1936" s="46">
        <v>1934</v>
      </c>
      <c r="B1936" s="107"/>
      <c r="C1936" s="107"/>
      <c r="D1936" s="102" t="str">
        <f t="array" ref="D1936">IFERROR(
  LOOKUP(2, 1/((TRIM(IMS!$E$8:$E$4000)=TRIM(IMS!$E1936))*(IMS!$C$8:$C$4000&lt;IMS!$C1936)),
         IMS!$C$8:$C$4000),
"")</f>
        <v/>
      </c>
      <c r="E1936" s="107"/>
      <c r="F1936" s="107"/>
      <c r="G1936" s="104" t="str">
        <f t="shared" ca="1" si="2002"/>
        <v/>
      </c>
      <c r="H1936" s="124" t="str">
        <f t="shared" ca="1" si="1948"/>
        <v/>
      </c>
      <c r="I1936" s="128"/>
      <c r="J1936" s="105" t="e">
        <f t="shared" ca="1" si="2003"/>
        <v>#NAME?</v>
      </c>
      <c r="K1936" s="105"/>
      <c r="L1936" s="105"/>
      <c r="M1936" s="107"/>
      <c r="N1936" s="107"/>
      <c r="O1936" s="105"/>
      <c r="P1936" s="106"/>
      <c r="Q1936" s="137"/>
      <c r="R1936" s="137"/>
      <c r="S1936" s="107"/>
      <c r="T1936" s="106"/>
      <c r="U1936" s="106"/>
      <c r="V1936" s="107"/>
      <c r="W1936" s="107"/>
      <c r="X1936" s="107" t="str">
        <f t="shared" si="1977"/>
        <v/>
      </c>
      <c r="Y1936" s="105" t="e">
        <f t="shared" ref="Y1936:AC1936" ca="1" si="2031">TRIM(SUBSTITUTE(SUBSTITUTE(OFFSET($Q1936,0,COLUMN()-COLUMN($AL$1)),CHAR(160)," "),_xludf.UNICHAR(8239)," "))</f>
        <v>#NAME?</v>
      </c>
      <c r="Z1936" s="105" t="e">
        <f t="shared" ca="1" si="2031"/>
        <v>#NAME?</v>
      </c>
      <c r="AA1936" s="105" t="e">
        <f t="shared" ca="1" si="2031"/>
        <v>#NAME?</v>
      </c>
      <c r="AB1936" s="105" t="e">
        <f t="shared" ca="1" si="2031"/>
        <v>#NAME?</v>
      </c>
      <c r="AC1936" s="105" t="e">
        <f t="shared" ca="1" si="2031"/>
        <v>#NAME?</v>
      </c>
      <c r="AD1936" s="107">
        <f t="shared" si="1822"/>
        <v>0</v>
      </c>
      <c r="AE1936" s="107" t="str">
        <f t="shared" si="1980"/>
        <v/>
      </c>
      <c r="AF1936" s="107">
        <f t="shared" si="1823"/>
        <v>0</v>
      </c>
      <c r="AG1936" s="107">
        <f t="shared" si="1824"/>
        <v>0</v>
      </c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</row>
    <row r="1937" spans="1:47" ht="24" customHeight="1" x14ac:dyDescent="0.3">
      <c r="A1937" s="46">
        <v>1935</v>
      </c>
      <c r="B1937" s="107"/>
      <c r="C1937" s="107"/>
      <c r="D1937" s="102" t="str">
        <f t="array" ref="D1937">IFERROR(
  LOOKUP(2, 1/((TRIM(IMS!$E$8:$E$4000)=TRIM(IMS!$E1937))*(IMS!$C$8:$C$4000&lt;IMS!$C1937)),
         IMS!$C$8:$C$4000),
"")</f>
        <v/>
      </c>
      <c r="E1937" s="107"/>
      <c r="F1937" s="107"/>
      <c r="G1937" s="104" t="str">
        <f t="shared" ca="1" si="2002"/>
        <v/>
      </c>
      <c r="H1937" s="124" t="str">
        <f t="shared" ca="1" si="1948"/>
        <v/>
      </c>
      <c r="I1937" s="128"/>
      <c r="J1937" s="105" t="e">
        <f t="shared" ca="1" si="2003"/>
        <v>#NAME?</v>
      </c>
      <c r="K1937" s="105"/>
      <c r="L1937" s="105"/>
      <c r="M1937" s="107"/>
      <c r="N1937" s="107"/>
      <c r="O1937" s="105"/>
      <c r="P1937" s="106"/>
      <c r="Q1937" s="137"/>
      <c r="R1937" s="137"/>
      <c r="S1937" s="107"/>
      <c r="T1937" s="106"/>
      <c r="U1937" s="106"/>
      <c r="V1937" s="107"/>
      <c r="W1937" s="107"/>
      <c r="X1937" s="107" t="str">
        <f t="shared" si="1977"/>
        <v/>
      </c>
      <c r="Y1937" s="105" t="e">
        <f t="shared" ref="Y1937:AC1937" ca="1" si="2032">TRIM(SUBSTITUTE(SUBSTITUTE(OFFSET($Q1937,0,COLUMN()-COLUMN($AL$1)),CHAR(160)," "),_xludf.UNICHAR(8239)," "))</f>
        <v>#NAME?</v>
      </c>
      <c r="Z1937" s="105" t="e">
        <f t="shared" ca="1" si="2032"/>
        <v>#NAME?</v>
      </c>
      <c r="AA1937" s="105" t="e">
        <f t="shared" ca="1" si="2032"/>
        <v>#NAME?</v>
      </c>
      <c r="AB1937" s="105" t="e">
        <f t="shared" ca="1" si="2032"/>
        <v>#NAME?</v>
      </c>
      <c r="AC1937" s="105" t="e">
        <f t="shared" ca="1" si="2032"/>
        <v>#NAME?</v>
      </c>
      <c r="AD1937" s="107">
        <f t="shared" si="1822"/>
        <v>0</v>
      </c>
      <c r="AE1937" s="107" t="str">
        <f t="shared" si="1980"/>
        <v/>
      </c>
      <c r="AF1937" s="107">
        <f t="shared" si="1823"/>
        <v>0</v>
      </c>
      <c r="AG1937" s="107">
        <f t="shared" si="1824"/>
        <v>0</v>
      </c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</row>
    <row r="1938" spans="1:47" ht="24" customHeight="1" x14ac:dyDescent="0.3">
      <c r="A1938" s="46">
        <v>1936</v>
      </c>
      <c r="B1938" s="107"/>
      <c r="C1938" s="107"/>
      <c r="D1938" s="102" t="str">
        <f t="array" ref="D1938">IFERROR(
  LOOKUP(2, 1/((TRIM(IMS!$E$8:$E$4000)=TRIM(IMS!$E1938))*(IMS!$C$8:$C$4000&lt;IMS!$C1938)),
         IMS!$C$8:$C$4000),
"")</f>
        <v/>
      </c>
      <c r="E1938" s="107"/>
      <c r="F1938" s="107"/>
      <c r="G1938" s="104" t="str">
        <f t="shared" ca="1" si="2002"/>
        <v/>
      </c>
      <c r="H1938" s="124" t="str">
        <f t="shared" ca="1" si="1948"/>
        <v/>
      </c>
      <c r="I1938" s="128"/>
      <c r="J1938" s="105" t="e">
        <f t="shared" ca="1" si="2003"/>
        <v>#NAME?</v>
      </c>
      <c r="K1938" s="105"/>
      <c r="L1938" s="105"/>
      <c r="M1938" s="107"/>
      <c r="N1938" s="107"/>
      <c r="O1938" s="105"/>
      <c r="P1938" s="106"/>
      <c r="Q1938" s="137"/>
      <c r="R1938" s="137"/>
      <c r="S1938" s="107"/>
      <c r="T1938" s="106"/>
      <c r="U1938" s="106"/>
      <c r="V1938" s="107"/>
      <c r="W1938" s="107"/>
      <c r="X1938" s="107" t="str">
        <f t="shared" si="1977"/>
        <v/>
      </c>
      <c r="Y1938" s="105" t="e">
        <f t="shared" ref="Y1938:AC1938" ca="1" si="2033">TRIM(SUBSTITUTE(SUBSTITUTE(OFFSET($Q1938,0,COLUMN()-COLUMN($AL$1)),CHAR(160)," "),_xludf.UNICHAR(8239)," "))</f>
        <v>#NAME?</v>
      </c>
      <c r="Z1938" s="105" t="e">
        <f t="shared" ca="1" si="2033"/>
        <v>#NAME?</v>
      </c>
      <c r="AA1938" s="105" t="e">
        <f t="shared" ca="1" si="2033"/>
        <v>#NAME?</v>
      </c>
      <c r="AB1938" s="105" t="e">
        <f t="shared" ca="1" si="2033"/>
        <v>#NAME?</v>
      </c>
      <c r="AC1938" s="105" t="e">
        <f t="shared" ca="1" si="2033"/>
        <v>#NAME?</v>
      </c>
      <c r="AD1938" s="107">
        <f t="shared" si="1822"/>
        <v>0</v>
      </c>
      <c r="AE1938" s="107" t="str">
        <f t="shared" si="1980"/>
        <v/>
      </c>
      <c r="AF1938" s="107">
        <f t="shared" si="1823"/>
        <v>0</v>
      </c>
      <c r="AG1938" s="107">
        <f t="shared" si="1824"/>
        <v>0</v>
      </c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</row>
    <row r="1939" spans="1:47" ht="24" customHeight="1" x14ac:dyDescent="0.3">
      <c r="A1939" s="46">
        <v>1937</v>
      </c>
      <c r="B1939" s="107"/>
      <c r="C1939" s="107"/>
      <c r="D1939" s="102" t="str">
        <f t="array" ref="D1939">IFERROR(
  LOOKUP(2, 1/((TRIM(IMS!$E$8:$E$4000)=TRIM(IMS!$E1939))*(IMS!$C$8:$C$4000&lt;IMS!$C1939)),
         IMS!$C$8:$C$4000),
"")</f>
        <v/>
      </c>
      <c r="E1939" s="107"/>
      <c r="F1939" s="107"/>
      <c r="G1939" s="104" t="str">
        <f t="shared" ca="1" si="2002"/>
        <v/>
      </c>
      <c r="H1939" s="124" t="str">
        <f t="shared" ca="1" si="1948"/>
        <v/>
      </c>
      <c r="I1939" s="128"/>
      <c r="J1939" s="105" t="e">
        <f t="shared" ca="1" si="2003"/>
        <v>#NAME?</v>
      </c>
      <c r="K1939" s="105"/>
      <c r="L1939" s="105"/>
      <c r="M1939" s="107"/>
      <c r="N1939" s="107"/>
      <c r="O1939" s="105"/>
      <c r="P1939" s="106"/>
      <c r="Q1939" s="137"/>
      <c r="R1939" s="137"/>
      <c r="S1939" s="107"/>
      <c r="T1939" s="106"/>
      <c r="U1939" s="106"/>
      <c r="V1939" s="107"/>
      <c r="W1939" s="107"/>
      <c r="X1939" s="107" t="str">
        <f t="shared" si="1977"/>
        <v/>
      </c>
      <c r="Y1939" s="105" t="e">
        <f t="shared" ref="Y1939:AC1939" ca="1" si="2034">TRIM(SUBSTITUTE(SUBSTITUTE(OFFSET($Q1939,0,COLUMN()-COLUMN($AL$1)),CHAR(160)," "),_xludf.UNICHAR(8239)," "))</f>
        <v>#NAME?</v>
      </c>
      <c r="Z1939" s="105" t="e">
        <f t="shared" ca="1" si="2034"/>
        <v>#NAME?</v>
      </c>
      <c r="AA1939" s="105" t="e">
        <f t="shared" ca="1" si="2034"/>
        <v>#NAME?</v>
      </c>
      <c r="AB1939" s="105" t="e">
        <f t="shared" ca="1" si="2034"/>
        <v>#NAME?</v>
      </c>
      <c r="AC1939" s="105" t="e">
        <f t="shared" ca="1" si="2034"/>
        <v>#NAME?</v>
      </c>
      <c r="AD1939" s="107">
        <f t="shared" si="1822"/>
        <v>0</v>
      </c>
      <c r="AE1939" s="107" t="str">
        <f t="shared" si="1980"/>
        <v/>
      </c>
      <c r="AF1939" s="107">
        <f t="shared" si="1823"/>
        <v>0</v>
      </c>
      <c r="AG1939" s="107">
        <f t="shared" si="1824"/>
        <v>0</v>
      </c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</row>
    <row r="1940" spans="1:47" ht="24" customHeight="1" x14ac:dyDescent="0.3">
      <c r="A1940" s="46">
        <v>1938</v>
      </c>
      <c r="B1940" s="107"/>
      <c r="C1940" s="107"/>
      <c r="D1940" s="102" t="str">
        <f t="array" ref="D1940">IFERROR(
  LOOKUP(2, 1/((TRIM(IMS!$E$8:$E$4000)=TRIM(IMS!$E1940))*(IMS!$C$8:$C$4000&lt;IMS!$C1940)),
         IMS!$C$8:$C$4000),
"")</f>
        <v/>
      </c>
      <c r="E1940" s="107"/>
      <c r="F1940" s="107"/>
      <c r="G1940" s="104" t="str">
        <f t="shared" ca="1" si="2002"/>
        <v/>
      </c>
      <c r="H1940" s="124" t="str">
        <f t="shared" ca="1" si="1948"/>
        <v/>
      </c>
      <c r="I1940" s="128"/>
      <c r="J1940" s="105" t="e">
        <f t="shared" ca="1" si="2003"/>
        <v>#NAME?</v>
      </c>
      <c r="K1940" s="105"/>
      <c r="L1940" s="105"/>
      <c r="M1940" s="107"/>
      <c r="N1940" s="107"/>
      <c r="O1940" s="105"/>
      <c r="P1940" s="106"/>
      <c r="Q1940" s="137"/>
      <c r="R1940" s="137"/>
      <c r="S1940" s="107"/>
      <c r="T1940" s="106"/>
      <c r="U1940" s="106"/>
      <c r="V1940" s="107"/>
      <c r="W1940" s="107"/>
      <c r="X1940" s="107" t="str">
        <f t="shared" si="1977"/>
        <v/>
      </c>
      <c r="Y1940" s="105" t="e">
        <f t="shared" ref="Y1940:AC1940" ca="1" si="2035">TRIM(SUBSTITUTE(SUBSTITUTE(OFFSET($Q1940,0,COLUMN()-COLUMN($AL$1)),CHAR(160)," "),_xludf.UNICHAR(8239)," "))</f>
        <v>#NAME?</v>
      </c>
      <c r="Z1940" s="105" t="e">
        <f t="shared" ca="1" si="2035"/>
        <v>#NAME?</v>
      </c>
      <c r="AA1940" s="105" t="e">
        <f t="shared" ca="1" si="2035"/>
        <v>#NAME?</v>
      </c>
      <c r="AB1940" s="105" t="e">
        <f t="shared" ca="1" si="2035"/>
        <v>#NAME?</v>
      </c>
      <c r="AC1940" s="105" t="e">
        <f t="shared" ca="1" si="2035"/>
        <v>#NAME?</v>
      </c>
      <c r="AD1940" s="107">
        <f t="shared" si="1822"/>
        <v>0</v>
      </c>
      <c r="AE1940" s="107" t="str">
        <f t="shared" si="1980"/>
        <v/>
      </c>
      <c r="AF1940" s="107">
        <f t="shared" si="1823"/>
        <v>0</v>
      </c>
      <c r="AG1940" s="107">
        <f t="shared" si="1824"/>
        <v>0</v>
      </c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</row>
    <row r="1941" spans="1:47" ht="24" customHeight="1" x14ac:dyDescent="0.3">
      <c r="A1941" s="46">
        <v>1939</v>
      </c>
      <c r="B1941" s="107"/>
      <c r="C1941" s="107"/>
      <c r="D1941" s="102" t="str">
        <f t="array" ref="D1941">IFERROR(
  LOOKUP(2, 1/((TRIM(IMS!$E$8:$E$4000)=TRIM(IMS!$E1941))*(IMS!$C$8:$C$4000&lt;IMS!$C1941)),
         IMS!$C$8:$C$4000),
"")</f>
        <v/>
      </c>
      <c r="E1941" s="107"/>
      <c r="F1941" s="107"/>
      <c r="G1941" s="104" t="str">
        <f t="shared" ca="1" si="2002"/>
        <v/>
      </c>
      <c r="H1941" s="124" t="str">
        <f t="shared" ca="1" si="1948"/>
        <v/>
      </c>
      <c r="I1941" s="128"/>
      <c r="J1941" s="105" t="e">
        <f t="shared" ca="1" si="2003"/>
        <v>#NAME?</v>
      </c>
      <c r="K1941" s="105"/>
      <c r="L1941" s="105"/>
      <c r="M1941" s="107"/>
      <c r="N1941" s="107"/>
      <c r="O1941" s="105"/>
      <c r="P1941" s="106"/>
      <c r="Q1941" s="137"/>
      <c r="R1941" s="137"/>
      <c r="S1941" s="107"/>
      <c r="T1941" s="106"/>
      <c r="U1941" s="106"/>
      <c r="V1941" s="107"/>
      <c r="W1941" s="107"/>
      <c r="X1941" s="107" t="str">
        <f t="shared" si="1977"/>
        <v/>
      </c>
      <c r="Y1941" s="105" t="e">
        <f t="shared" ref="Y1941:AC1941" ca="1" si="2036">TRIM(SUBSTITUTE(SUBSTITUTE(OFFSET($Q1941,0,COLUMN()-COLUMN($AL$1)),CHAR(160)," "),_xludf.UNICHAR(8239)," "))</f>
        <v>#NAME?</v>
      </c>
      <c r="Z1941" s="105" t="e">
        <f t="shared" ca="1" si="2036"/>
        <v>#NAME?</v>
      </c>
      <c r="AA1941" s="105" t="e">
        <f t="shared" ca="1" si="2036"/>
        <v>#NAME?</v>
      </c>
      <c r="AB1941" s="105" t="e">
        <f t="shared" ca="1" si="2036"/>
        <v>#NAME?</v>
      </c>
      <c r="AC1941" s="105" t="e">
        <f t="shared" ca="1" si="2036"/>
        <v>#NAME?</v>
      </c>
      <c r="AD1941" s="107">
        <f t="shared" si="1822"/>
        <v>0</v>
      </c>
      <c r="AE1941" s="107" t="str">
        <f t="shared" si="1980"/>
        <v/>
      </c>
      <c r="AF1941" s="107">
        <f t="shared" si="1823"/>
        <v>0</v>
      </c>
      <c r="AG1941" s="107">
        <f t="shared" si="1824"/>
        <v>0</v>
      </c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</row>
    <row r="1942" spans="1:47" ht="24" customHeight="1" x14ac:dyDescent="0.3">
      <c r="A1942" s="46">
        <v>1940</v>
      </c>
      <c r="B1942" s="107"/>
      <c r="C1942" s="107"/>
      <c r="D1942" s="102" t="str">
        <f t="array" ref="D1942">IFERROR(
  LOOKUP(2, 1/((TRIM(IMS!$E$8:$E$4000)=TRIM(IMS!$E1942))*(IMS!$C$8:$C$4000&lt;IMS!$C1942)),
         IMS!$C$8:$C$4000),
"")</f>
        <v/>
      </c>
      <c r="E1942" s="107"/>
      <c r="F1942" s="107"/>
      <c r="G1942" s="104" t="str">
        <f t="shared" ca="1" si="2002"/>
        <v/>
      </c>
      <c r="H1942" s="124" t="str">
        <f t="shared" ca="1" si="1948"/>
        <v/>
      </c>
      <c r="I1942" s="128"/>
      <c r="J1942" s="105" t="e">
        <f t="shared" ca="1" si="2003"/>
        <v>#NAME?</v>
      </c>
      <c r="K1942" s="105"/>
      <c r="L1942" s="105"/>
      <c r="M1942" s="107"/>
      <c r="N1942" s="107"/>
      <c r="O1942" s="105"/>
      <c r="P1942" s="106"/>
      <c r="Q1942" s="137"/>
      <c r="R1942" s="137"/>
      <c r="S1942" s="107"/>
      <c r="T1942" s="106"/>
      <c r="U1942" s="106"/>
      <c r="V1942" s="107"/>
      <c r="W1942" s="107"/>
      <c r="X1942" s="107" t="str">
        <f t="shared" si="1977"/>
        <v/>
      </c>
      <c r="Y1942" s="105" t="e">
        <f t="shared" ref="Y1942:AC1942" ca="1" si="2037">TRIM(SUBSTITUTE(SUBSTITUTE(OFFSET($Q1942,0,COLUMN()-COLUMN($AL$1)),CHAR(160)," "),_xludf.UNICHAR(8239)," "))</f>
        <v>#NAME?</v>
      </c>
      <c r="Z1942" s="105" t="e">
        <f t="shared" ca="1" si="2037"/>
        <v>#NAME?</v>
      </c>
      <c r="AA1942" s="105" t="e">
        <f t="shared" ca="1" si="2037"/>
        <v>#NAME?</v>
      </c>
      <c r="AB1942" s="105" t="e">
        <f t="shared" ca="1" si="2037"/>
        <v>#NAME?</v>
      </c>
      <c r="AC1942" s="105" t="e">
        <f t="shared" ca="1" si="2037"/>
        <v>#NAME?</v>
      </c>
      <c r="AD1942" s="107">
        <f t="shared" si="1822"/>
        <v>0</v>
      </c>
      <c r="AE1942" s="107" t="str">
        <f t="shared" si="1980"/>
        <v/>
      </c>
      <c r="AF1942" s="107">
        <f t="shared" si="1823"/>
        <v>0</v>
      </c>
      <c r="AG1942" s="107">
        <f t="shared" si="1824"/>
        <v>0</v>
      </c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</row>
    <row r="1943" spans="1:47" ht="24" customHeight="1" x14ac:dyDescent="0.3">
      <c r="A1943" s="46">
        <v>1941</v>
      </c>
      <c r="B1943" s="107"/>
      <c r="C1943" s="107"/>
      <c r="D1943" s="102" t="str">
        <f t="array" ref="D1943">IFERROR(
  LOOKUP(2, 1/((TRIM(IMS!$E$8:$E$4000)=TRIM(IMS!$E1943))*(IMS!$C$8:$C$4000&lt;IMS!$C1943)),
         IMS!$C$8:$C$4000),
"")</f>
        <v/>
      </c>
      <c r="E1943" s="107"/>
      <c r="F1943" s="107"/>
      <c r="G1943" s="104" t="str">
        <f t="shared" ca="1" si="2002"/>
        <v/>
      </c>
      <c r="H1943" s="124" t="str">
        <f t="shared" ca="1" si="1948"/>
        <v/>
      </c>
      <c r="I1943" s="128"/>
      <c r="J1943" s="105" t="e">
        <f t="shared" ca="1" si="2003"/>
        <v>#NAME?</v>
      </c>
      <c r="K1943" s="105"/>
      <c r="L1943" s="105"/>
      <c r="M1943" s="107"/>
      <c r="N1943" s="107"/>
      <c r="O1943" s="105"/>
      <c r="P1943" s="106"/>
      <c r="Q1943" s="137"/>
      <c r="R1943" s="137"/>
      <c r="S1943" s="107"/>
      <c r="T1943" s="106"/>
      <c r="U1943" s="106"/>
      <c r="V1943" s="107"/>
      <c r="W1943" s="107"/>
      <c r="X1943" s="107" t="str">
        <f t="shared" si="1977"/>
        <v/>
      </c>
      <c r="Y1943" s="105" t="e">
        <f t="shared" ref="Y1943:AC1943" ca="1" si="2038">TRIM(SUBSTITUTE(SUBSTITUTE(OFFSET($Q1943,0,COLUMN()-COLUMN($AL$1)),CHAR(160)," "),_xludf.UNICHAR(8239)," "))</f>
        <v>#NAME?</v>
      </c>
      <c r="Z1943" s="105" t="e">
        <f t="shared" ca="1" si="2038"/>
        <v>#NAME?</v>
      </c>
      <c r="AA1943" s="105" t="e">
        <f t="shared" ca="1" si="2038"/>
        <v>#NAME?</v>
      </c>
      <c r="AB1943" s="105" t="e">
        <f t="shared" ca="1" si="2038"/>
        <v>#NAME?</v>
      </c>
      <c r="AC1943" s="105" t="e">
        <f t="shared" ca="1" si="2038"/>
        <v>#NAME?</v>
      </c>
      <c r="AD1943" s="107">
        <f t="shared" si="1822"/>
        <v>0</v>
      </c>
      <c r="AE1943" s="107" t="str">
        <f t="shared" si="1980"/>
        <v/>
      </c>
      <c r="AF1943" s="107">
        <f t="shared" si="1823"/>
        <v>0</v>
      </c>
      <c r="AG1943" s="107">
        <f t="shared" si="1824"/>
        <v>0</v>
      </c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</row>
    <row r="1944" spans="1:47" ht="24" customHeight="1" x14ac:dyDescent="0.3">
      <c r="A1944" s="46">
        <v>1942</v>
      </c>
      <c r="B1944" s="107"/>
      <c r="C1944" s="107"/>
      <c r="D1944" s="102" t="str">
        <f t="array" ref="D1944">IFERROR(
  LOOKUP(2, 1/((TRIM(IMS!$E$8:$E$4000)=TRIM(IMS!$E1944))*(IMS!$C$8:$C$4000&lt;IMS!$C1944)),
         IMS!$C$8:$C$4000),
"")</f>
        <v/>
      </c>
      <c r="E1944" s="107"/>
      <c r="F1944" s="107"/>
      <c r="G1944" s="104" t="str">
        <f t="shared" ca="1" si="2002"/>
        <v/>
      </c>
      <c r="H1944" s="124" t="str">
        <f t="shared" ca="1" si="1948"/>
        <v/>
      </c>
      <c r="I1944" s="128"/>
      <c r="J1944" s="105" t="e">
        <f t="shared" ca="1" si="2003"/>
        <v>#NAME?</v>
      </c>
      <c r="K1944" s="105"/>
      <c r="L1944" s="105"/>
      <c r="M1944" s="107"/>
      <c r="N1944" s="107"/>
      <c r="O1944" s="105"/>
      <c r="P1944" s="106"/>
      <c r="Q1944" s="137"/>
      <c r="R1944" s="137"/>
      <c r="S1944" s="107"/>
      <c r="T1944" s="106"/>
      <c r="U1944" s="106"/>
      <c r="V1944" s="107"/>
      <c r="W1944" s="107"/>
      <c r="X1944" s="107" t="str">
        <f t="shared" si="1977"/>
        <v/>
      </c>
      <c r="Y1944" s="105" t="e">
        <f t="shared" ref="Y1944:AC1944" ca="1" si="2039">TRIM(SUBSTITUTE(SUBSTITUTE(OFFSET($Q1944,0,COLUMN()-COLUMN($AL$1)),CHAR(160)," "),_xludf.UNICHAR(8239)," "))</f>
        <v>#NAME?</v>
      </c>
      <c r="Z1944" s="105" t="e">
        <f t="shared" ca="1" si="2039"/>
        <v>#NAME?</v>
      </c>
      <c r="AA1944" s="105" t="e">
        <f t="shared" ca="1" si="2039"/>
        <v>#NAME?</v>
      </c>
      <c r="AB1944" s="105" t="e">
        <f t="shared" ca="1" si="2039"/>
        <v>#NAME?</v>
      </c>
      <c r="AC1944" s="105" t="e">
        <f t="shared" ca="1" si="2039"/>
        <v>#NAME?</v>
      </c>
      <c r="AD1944" s="107">
        <f t="shared" si="1822"/>
        <v>0</v>
      </c>
      <c r="AE1944" s="107" t="str">
        <f t="shared" si="1980"/>
        <v/>
      </c>
      <c r="AF1944" s="107">
        <f t="shared" si="1823"/>
        <v>0</v>
      </c>
      <c r="AG1944" s="107">
        <f t="shared" si="1824"/>
        <v>0</v>
      </c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</row>
    <row r="1945" spans="1:47" ht="24" customHeight="1" x14ac:dyDescent="0.3">
      <c r="A1945" s="46">
        <v>1943</v>
      </c>
      <c r="B1945" s="107"/>
      <c r="C1945" s="107"/>
      <c r="D1945" s="102" t="str">
        <f t="array" ref="D1945">IFERROR(
  LOOKUP(2, 1/((TRIM(IMS!$E$8:$E$4000)=TRIM(IMS!$E1945))*(IMS!$C$8:$C$4000&lt;IMS!$C1945)),
         IMS!$C$8:$C$4000),
"")</f>
        <v/>
      </c>
      <c r="E1945" s="107"/>
      <c r="F1945" s="107"/>
      <c r="G1945" s="104" t="str">
        <f t="shared" ca="1" si="2002"/>
        <v/>
      </c>
      <c r="H1945" s="124" t="str">
        <f t="shared" ca="1" si="1948"/>
        <v/>
      </c>
      <c r="I1945" s="128"/>
      <c r="J1945" s="105" t="e">
        <f t="shared" ca="1" si="2003"/>
        <v>#NAME?</v>
      </c>
      <c r="K1945" s="105"/>
      <c r="L1945" s="105"/>
      <c r="M1945" s="107"/>
      <c r="N1945" s="107"/>
      <c r="O1945" s="105"/>
      <c r="P1945" s="106"/>
      <c r="Q1945" s="137"/>
      <c r="R1945" s="137"/>
      <c r="S1945" s="107"/>
      <c r="T1945" s="106"/>
      <c r="U1945" s="106"/>
      <c r="V1945" s="107"/>
      <c r="W1945" s="107"/>
      <c r="X1945" s="107" t="str">
        <f t="shared" si="1977"/>
        <v/>
      </c>
      <c r="Y1945" s="105" t="e">
        <f t="shared" ref="Y1945:AC1945" ca="1" si="2040">TRIM(SUBSTITUTE(SUBSTITUTE(OFFSET($Q1945,0,COLUMN()-COLUMN($AL$1)),CHAR(160)," "),_xludf.UNICHAR(8239)," "))</f>
        <v>#NAME?</v>
      </c>
      <c r="Z1945" s="105" t="e">
        <f t="shared" ca="1" si="2040"/>
        <v>#NAME?</v>
      </c>
      <c r="AA1945" s="105" t="e">
        <f t="shared" ca="1" si="2040"/>
        <v>#NAME?</v>
      </c>
      <c r="AB1945" s="105" t="e">
        <f t="shared" ca="1" si="2040"/>
        <v>#NAME?</v>
      </c>
      <c r="AC1945" s="105" t="e">
        <f t="shared" ca="1" si="2040"/>
        <v>#NAME?</v>
      </c>
      <c r="AD1945" s="107">
        <f t="shared" si="1822"/>
        <v>0</v>
      </c>
      <c r="AE1945" s="107" t="str">
        <f t="shared" si="1980"/>
        <v/>
      </c>
      <c r="AF1945" s="107">
        <f t="shared" si="1823"/>
        <v>0</v>
      </c>
      <c r="AG1945" s="107">
        <f t="shared" si="1824"/>
        <v>0</v>
      </c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</row>
    <row r="1946" spans="1:47" ht="24" customHeight="1" x14ac:dyDescent="0.3">
      <c r="A1946" s="46">
        <v>1944</v>
      </c>
      <c r="B1946" s="107"/>
      <c r="C1946" s="107"/>
      <c r="D1946" s="102" t="str">
        <f t="array" ref="D1946">IFERROR(
  LOOKUP(2, 1/((TRIM(IMS!$E$8:$E$4000)=TRIM(IMS!$E1946))*(IMS!$C$8:$C$4000&lt;IMS!$C1946)),
         IMS!$C$8:$C$4000),
"")</f>
        <v/>
      </c>
      <c r="E1946" s="107"/>
      <c r="F1946" s="107"/>
      <c r="G1946" s="104" t="str">
        <f t="shared" ca="1" si="2002"/>
        <v/>
      </c>
      <c r="H1946" s="124" t="str">
        <f t="shared" ca="1" si="1948"/>
        <v/>
      </c>
      <c r="I1946" s="128"/>
      <c r="J1946" s="105" t="e">
        <f t="shared" ca="1" si="2003"/>
        <v>#NAME?</v>
      </c>
      <c r="K1946" s="105"/>
      <c r="L1946" s="105"/>
      <c r="M1946" s="107"/>
      <c r="N1946" s="107"/>
      <c r="O1946" s="105"/>
      <c r="P1946" s="106"/>
      <c r="Q1946" s="137"/>
      <c r="R1946" s="137"/>
      <c r="S1946" s="107"/>
      <c r="T1946" s="106"/>
      <c r="U1946" s="106"/>
      <c r="V1946" s="107"/>
      <c r="W1946" s="107"/>
      <c r="X1946" s="107" t="str">
        <f t="shared" si="1977"/>
        <v/>
      </c>
      <c r="Y1946" s="105" t="e">
        <f t="shared" ref="Y1946:AC1946" ca="1" si="2041">TRIM(SUBSTITUTE(SUBSTITUTE(OFFSET($Q1946,0,COLUMN()-COLUMN($AL$1)),CHAR(160)," "),_xludf.UNICHAR(8239)," "))</f>
        <v>#NAME?</v>
      </c>
      <c r="Z1946" s="105" t="e">
        <f t="shared" ca="1" si="2041"/>
        <v>#NAME?</v>
      </c>
      <c r="AA1946" s="105" t="e">
        <f t="shared" ca="1" si="2041"/>
        <v>#NAME?</v>
      </c>
      <c r="AB1946" s="105" t="e">
        <f t="shared" ca="1" si="2041"/>
        <v>#NAME?</v>
      </c>
      <c r="AC1946" s="105" t="e">
        <f t="shared" ca="1" si="2041"/>
        <v>#NAME?</v>
      </c>
      <c r="AD1946" s="107">
        <f t="shared" si="1822"/>
        <v>0</v>
      </c>
      <c r="AE1946" s="107" t="str">
        <f t="shared" si="1980"/>
        <v/>
      </c>
      <c r="AF1946" s="107">
        <f t="shared" si="1823"/>
        <v>0</v>
      </c>
      <c r="AG1946" s="107">
        <f t="shared" si="1824"/>
        <v>0</v>
      </c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</row>
    <row r="1947" spans="1:47" ht="24" customHeight="1" x14ac:dyDescent="0.3">
      <c r="A1947" s="46">
        <v>1945</v>
      </c>
      <c r="B1947" s="107"/>
      <c r="C1947" s="107"/>
      <c r="D1947" s="102" t="str">
        <f t="array" ref="D1947">IFERROR(
  LOOKUP(2, 1/((TRIM(IMS!$E$8:$E$4000)=TRIM(IMS!$E1947))*(IMS!$C$8:$C$4000&lt;IMS!$C1947)),
         IMS!$C$8:$C$4000),
"")</f>
        <v/>
      </c>
      <c r="E1947" s="107"/>
      <c r="F1947" s="107"/>
      <c r="G1947" s="104" t="str">
        <f t="shared" ca="1" si="2002"/>
        <v/>
      </c>
      <c r="H1947" s="124" t="str">
        <f t="shared" ca="1" si="1948"/>
        <v/>
      </c>
      <c r="I1947" s="128"/>
      <c r="J1947" s="105" t="e">
        <f t="shared" ca="1" si="2003"/>
        <v>#NAME?</v>
      </c>
      <c r="K1947" s="105"/>
      <c r="L1947" s="105"/>
      <c r="M1947" s="107"/>
      <c r="N1947" s="107"/>
      <c r="O1947" s="105"/>
      <c r="P1947" s="106"/>
      <c r="Q1947" s="137"/>
      <c r="R1947" s="137"/>
      <c r="S1947" s="107"/>
      <c r="T1947" s="106"/>
      <c r="U1947" s="106"/>
      <c r="V1947" s="107"/>
      <c r="W1947" s="107"/>
      <c r="X1947" s="107" t="str">
        <f t="shared" si="1977"/>
        <v/>
      </c>
      <c r="Y1947" s="105" t="e">
        <f t="shared" ref="Y1947:AC1947" ca="1" si="2042">TRIM(SUBSTITUTE(SUBSTITUTE(OFFSET($Q1947,0,COLUMN()-COLUMN($AL$1)),CHAR(160)," "),_xludf.UNICHAR(8239)," "))</f>
        <v>#NAME?</v>
      </c>
      <c r="Z1947" s="105" t="e">
        <f t="shared" ca="1" si="2042"/>
        <v>#NAME?</v>
      </c>
      <c r="AA1947" s="105" t="e">
        <f t="shared" ca="1" si="2042"/>
        <v>#NAME?</v>
      </c>
      <c r="AB1947" s="105" t="e">
        <f t="shared" ca="1" si="2042"/>
        <v>#NAME?</v>
      </c>
      <c r="AC1947" s="105" t="e">
        <f t="shared" ca="1" si="2042"/>
        <v>#NAME?</v>
      </c>
      <c r="AD1947" s="107">
        <f t="shared" si="1822"/>
        <v>0</v>
      </c>
      <c r="AE1947" s="107" t="str">
        <f t="shared" si="1980"/>
        <v/>
      </c>
      <c r="AF1947" s="107">
        <f t="shared" si="1823"/>
        <v>0</v>
      </c>
      <c r="AG1947" s="107">
        <f t="shared" si="1824"/>
        <v>0</v>
      </c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</row>
    <row r="1948" spans="1:47" ht="24" customHeight="1" x14ac:dyDescent="0.3">
      <c r="A1948" s="46">
        <v>1946</v>
      </c>
      <c r="B1948" s="107"/>
      <c r="C1948" s="107"/>
      <c r="D1948" s="102" t="str">
        <f t="array" ref="D1948">IFERROR(
  LOOKUP(2, 1/((TRIM(IMS!$E$8:$E$4000)=TRIM(IMS!$E1948))*(IMS!$C$8:$C$4000&lt;IMS!$C1948)),
         IMS!$C$8:$C$4000),
"")</f>
        <v/>
      </c>
      <c r="E1948" s="107"/>
      <c r="F1948" s="107"/>
      <c r="G1948" s="104" t="str">
        <f t="shared" ca="1" si="2002"/>
        <v/>
      </c>
      <c r="H1948" s="124" t="str">
        <f t="shared" ca="1" si="1948"/>
        <v/>
      </c>
      <c r="I1948" s="128"/>
      <c r="J1948" s="105" t="e">
        <f t="shared" ca="1" si="2003"/>
        <v>#NAME?</v>
      </c>
      <c r="K1948" s="105"/>
      <c r="L1948" s="105"/>
      <c r="M1948" s="107"/>
      <c r="N1948" s="107"/>
      <c r="O1948" s="105"/>
      <c r="P1948" s="106"/>
      <c r="Q1948" s="137"/>
      <c r="R1948" s="137"/>
      <c r="S1948" s="107"/>
      <c r="T1948" s="106"/>
      <c r="U1948" s="106"/>
      <c r="V1948" s="107"/>
      <c r="W1948" s="107"/>
      <c r="X1948" s="107" t="str">
        <f t="shared" si="1977"/>
        <v/>
      </c>
      <c r="Y1948" s="105" t="e">
        <f t="shared" ref="Y1948:AC1948" ca="1" si="2043">TRIM(SUBSTITUTE(SUBSTITUTE(OFFSET($Q1948,0,COLUMN()-COLUMN($AL$1)),CHAR(160)," "),_xludf.UNICHAR(8239)," "))</f>
        <v>#NAME?</v>
      </c>
      <c r="Z1948" s="105" t="e">
        <f t="shared" ca="1" si="2043"/>
        <v>#NAME?</v>
      </c>
      <c r="AA1948" s="105" t="e">
        <f t="shared" ca="1" si="2043"/>
        <v>#NAME?</v>
      </c>
      <c r="AB1948" s="105" t="e">
        <f t="shared" ca="1" si="2043"/>
        <v>#NAME?</v>
      </c>
      <c r="AC1948" s="105" t="e">
        <f t="shared" ca="1" si="2043"/>
        <v>#NAME?</v>
      </c>
      <c r="AD1948" s="107">
        <f t="shared" si="1822"/>
        <v>0</v>
      </c>
      <c r="AE1948" s="107" t="str">
        <f t="shared" si="1980"/>
        <v/>
      </c>
      <c r="AF1948" s="107">
        <f t="shared" si="1823"/>
        <v>0</v>
      </c>
      <c r="AG1948" s="107">
        <f t="shared" si="1824"/>
        <v>0</v>
      </c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</row>
    <row r="1949" spans="1:47" ht="24" customHeight="1" x14ac:dyDescent="0.3">
      <c r="A1949" s="46">
        <v>1947</v>
      </c>
      <c r="B1949" s="107"/>
      <c r="C1949" s="107"/>
      <c r="D1949" s="102" t="str">
        <f t="array" ref="D1949">IFERROR(
  LOOKUP(2, 1/((TRIM(IMS!$E$8:$E$4000)=TRIM(IMS!$E1949))*(IMS!$C$8:$C$4000&lt;IMS!$C1949)),
         IMS!$C$8:$C$4000),
"")</f>
        <v/>
      </c>
      <c r="E1949" s="107"/>
      <c r="F1949" s="107"/>
      <c r="G1949" s="104" t="str">
        <f t="shared" ca="1" si="2002"/>
        <v/>
      </c>
      <c r="H1949" s="124" t="str">
        <f t="shared" ca="1" si="1948"/>
        <v/>
      </c>
      <c r="I1949" s="128"/>
      <c r="J1949" s="105" t="e">
        <f t="shared" ca="1" si="2003"/>
        <v>#NAME?</v>
      </c>
      <c r="K1949" s="105"/>
      <c r="L1949" s="105"/>
      <c r="M1949" s="107"/>
      <c r="N1949" s="107"/>
      <c r="O1949" s="105"/>
      <c r="P1949" s="106"/>
      <c r="Q1949" s="137"/>
      <c r="R1949" s="137"/>
      <c r="S1949" s="107"/>
      <c r="T1949" s="106"/>
      <c r="U1949" s="106"/>
      <c r="V1949" s="107"/>
      <c r="W1949" s="107"/>
      <c r="X1949" s="107" t="str">
        <f t="shared" si="1977"/>
        <v/>
      </c>
      <c r="Y1949" s="105" t="e">
        <f t="shared" ref="Y1949:AC1949" ca="1" si="2044">TRIM(SUBSTITUTE(SUBSTITUTE(OFFSET($Q1949,0,COLUMN()-COLUMN($AL$1)),CHAR(160)," "),_xludf.UNICHAR(8239)," "))</f>
        <v>#NAME?</v>
      </c>
      <c r="Z1949" s="105" t="e">
        <f t="shared" ca="1" si="2044"/>
        <v>#NAME?</v>
      </c>
      <c r="AA1949" s="105" t="e">
        <f t="shared" ca="1" si="2044"/>
        <v>#NAME?</v>
      </c>
      <c r="AB1949" s="105" t="e">
        <f t="shared" ca="1" si="2044"/>
        <v>#NAME?</v>
      </c>
      <c r="AC1949" s="105" t="e">
        <f t="shared" ca="1" si="2044"/>
        <v>#NAME?</v>
      </c>
      <c r="AD1949" s="107">
        <f t="shared" si="1822"/>
        <v>0</v>
      </c>
      <c r="AE1949" s="107" t="str">
        <f t="shared" si="1980"/>
        <v/>
      </c>
      <c r="AF1949" s="107">
        <f t="shared" si="1823"/>
        <v>0</v>
      </c>
      <c r="AG1949" s="107">
        <f t="shared" si="1824"/>
        <v>0</v>
      </c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</row>
    <row r="1950" spans="1:47" ht="24" customHeight="1" x14ac:dyDescent="0.3">
      <c r="A1950" s="46">
        <v>1948</v>
      </c>
      <c r="B1950" s="107"/>
      <c r="C1950" s="107"/>
      <c r="D1950" s="102" t="str">
        <f t="array" ref="D1950">IFERROR(
  LOOKUP(2, 1/((TRIM(IMS!$E$8:$E$4000)=TRIM(IMS!$E1950))*(IMS!$C$8:$C$4000&lt;IMS!$C1950)),
         IMS!$C$8:$C$4000),
"")</f>
        <v/>
      </c>
      <c r="E1950" s="107"/>
      <c r="F1950" s="107"/>
      <c r="G1950" s="104" t="str">
        <f t="shared" ca="1" si="2002"/>
        <v/>
      </c>
      <c r="H1950" s="124" t="str">
        <f t="shared" ca="1" si="1948"/>
        <v/>
      </c>
      <c r="I1950" s="128"/>
      <c r="J1950" s="105" t="e">
        <f t="shared" ca="1" si="2003"/>
        <v>#NAME?</v>
      </c>
      <c r="K1950" s="105"/>
      <c r="L1950" s="105"/>
      <c r="M1950" s="107"/>
      <c r="N1950" s="107"/>
      <c r="O1950" s="105"/>
      <c r="P1950" s="106"/>
      <c r="Q1950" s="137"/>
      <c r="R1950" s="137"/>
      <c r="S1950" s="107"/>
      <c r="T1950" s="106"/>
      <c r="U1950" s="106"/>
      <c r="V1950" s="107"/>
      <c r="W1950" s="107"/>
      <c r="X1950" s="107" t="str">
        <f t="shared" si="1977"/>
        <v/>
      </c>
      <c r="Y1950" s="105" t="e">
        <f t="shared" ref="Y1950:AC1950" ca="1" si="2045">TRIM(SUBSTITUTE(SUBSTITUTE(OFFSET($Q1950,0,COLUMN()-COLUMN($AL$1)),CHAR(160)," "),_xludf.UNICHAR(8239)," "))</f>
        <v>#NAME?</v>
      </c>
      <c r="Z1950" s="105" t="e">
        <f t="shared" ca="1" si="2045"/>
        <v>#NAME?</v>
      </c>
      <c r="AA1950" s="105" t="e">
        <f t="shared" ca="1" si="2045"/>
        <v>#NAME?</v>
      </c>
      <c r="AB1950" s="105" t="e">
        <f t="shared" ca="1" si="2045"/>
        <v>#NAME?</v>
      </c>
      <c r="AC1950" s="105" t="e">
        <f t="shared" ca="1" si="2045"/>
        <v>#NAME?</v>
      </c>
      <c r="AD1950" s="107">
        <f t="shared" si="1822"/>
        <v>0</v>
      </c>
      <c r="AE1950" s="107" t="str">
        <f t="shared" si="1980"/>
        <v/>
      </c>
      <c r="AF1950" s="107">
        <f t="shared" si="1823"/>
        <v>0</v>
      </c>
      <c r="AG1950" s="107">
        <f t="shared" si="1824"/>
        <v>0</v>
      </c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</row>
    <row r="1951" spans="1:47" ht="24" customHeight="1" x14ac:dyDescent="0.3">
      <c r="A1951" s="46">
        <v>1949</v>
      </c>
      <c r="B1951" s="107"/>
      <c r="C1951" s="107"/>
      <c r="D1951" s="102" t="str">
        <f t="array" ref="D1951">IFERROR(
  LOOKUP(2, 1/((TRIM(IMS!$E$8:$E$4000)=TRIM(IMS!$E1951))*(IMS!$C$8:$C$4000&lt;IMS!$C1951)),
         IMS!$C$8:$C$4000),
"")</f>
        <v/>
      </c>
      <c r="E1951" s="107"/>
      <c r="F1951" s="107"/>
      <c r="G1951" s="104" t="str">
        <f t="shared" ca="1" si="2002"/>
        <v/>
      </c>
      <c r="H1951" s="124" t="str">
        <f t="shared" ca="1" si="1948"/>
        <v/>
      </c>
      <c r="I1951" s="128"/>
      <c r="J1951" s="105" t="e">
        <f t="shared" ca="1" si="2003"/>
        <v>#NAME?</v>
      </c>
      <c r="K1951" s="105"/>
      <c r="L1951" s="105"/>
      <c r="M1951" s="107"/>
      <c r="N1951" s="107"/>
      <c r="O1951" s="105"/>
      <c r="P1951" s="106"/>
      <c r="Q1951" s="137"/>
      <c r="R1951" s="137"/>
      <c r="S1951" s="107"/>
      <c r="T1951" s="106"/>
      <c r="U1951" s="106"/>
      <c r="V1951" s="107"/>
      <c r="W1951" s="107"/>
      <c r="X1951" s="107" t="str">
        <f t="shared" si="1977"/>
        <v/>
      </c>
      <c r="Y1951" s="105" t="e">
        <f t="shared" ref="Y1951:AC1951" ca="1" si="2046">TRIM(SUBSTITUTE(SUBSTITUTE(OFFSET($Q1951,0,COLUMN()-COLUMN($AL$1)),CHAR(160)," "),_xludf.UNICHAR(8239)," "))</f>
        <v>#NAME?</v>
      </c>
      <c r="Z1951" s="105" t="e">
        <f t="shared" ca="1" si="2046"/>
        <v>#NAME?</v>
      </c>
      <c r="AA1951" s="105" t="e">
        <f t="shared" ca="1" si="2046"/>
        <v>#NAME?</v>
      </c>
      <c r="AB1951" s="105" t="e">
        <f t="shared" ca="1" si="2046"/>
        <v>#NAME?</v>
      </c>
      <c r="AC1951" s="105" t="e">
        <f t="shared" ca="1" si="2046"/>
        <v>#NAME?</v>
      </c>
      <c r="AD1951" s="107">
        <f t="shared" si="1822"/>
        <v>0</v>
      </c>
      <c r="AE1951" s="107" t="str">
        <f t="shared" si="1980"/>
        <v/>
      </c>
      <c r="AF1951" s="107">
        <f t="shared" si="1823"/>
        <v>0</v>
      </c>
      <c r="AG1951" s="107">
        <f t="shared" si="1824"/>
        <v>0</v>
      </c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</row>
    <row r="1952" spans="1:47" ht="24" customHeight="1" x14ac:dyDescent="0.3">
      <c r="A1952" s="46">
        <v>1950</v>
      </c>
      <c r="B1952" s="107"/>
      <c r="C1952" s="107"/>
      <c r="D1952" s="102" t="str">
        <f t="array" ref="D1952">IFERROR(
  LOOKUP(2, 1/((TRIM(IMS!$E$8:$E$4000)=TRIM(IMS!$E1952))*(IMS!$C$8:$C$4000&lt;IMS!$C1952)),
         IMS!$C$8:$C$4000),
"")</f>
        <v/>
      </c>
      <c r="E1952" s="107"/>
      <c r="F1952" s="107"/>
      <c r="G1952" s="104" t="str">
        <f t="shared" ca="1" si="2002"/>
        <v/>
      </c>
      <c r="H1952" s="124" t="str">
        <f t="shared" ca="1" si="1948"/>
        <v/>
      </c>
      <c r="I1952" s="128"/>
      <c r="J1952" s="105" t="e">
        <f t="shared" ca="1" si="2003"/>
        <v>#NAME?</v>
      </c>
      <c r="K1952" s="105"/>
      <c r="L1952" s="105"/>
      <c r="M1952" s="107"/>
      <c r="N1952" s="107"/>
      <c r="O1952" s="105"/>
      <c r="P1952" s="106"/>
      <c r="Q1952" s="137"/>
      <c r="R1952" s="137"/>
      <c r="S1952" s="107"/>
      <c r="T1952" s="106"/>
      <c r="U1952" s="106"/>
      <c r="V1952" s="107"/>
      <c r="W1952" s="107"/>
      <c r="X1952" s="107" t="str">
        <f t="shared" si="1977"/>
        <v/>
      </c>
      <c r="Y1952" s="105" t="e">
        <f t="shared" ref="Y1952:AC1952" ca="1" si="2047">TRIM(SUBSTITUTE(SUBSTITUTE(OFFSET($Q1952,0,COLUMN()-COLUMN($AL$1)),CHAR(160)," "),_xludf.UNICHAR(8239)," "))</f>
        <v>#NAME?</v>
      </c>
      <c r="Z1952" s="105" t="e">
        <f t="shared" ca="1" si="2047"/>
        <v>#NAME?</v>
      </c>
      <c r="AA1952" s="105" t="e">
        <f t="shared" ca="1" si="2047"/>
        <v>#NAME?</v>
      </c>
      <c r="AB1952" s="105" t="e">
        <f t="shared" ca="1" si="2047"/>
        <v>#NAME?</v>
      </c>
      <c r="AC1952" s="105" t="e">
        <f t="shared" ca="1" si="2047"/>
        <v>#NAME?</v>
      </c>
      <c r="AD1952" s="107">
        <f t="shared" si="1822"/>
        <v>0</v>
      </c>
      <c r="AE1952" s="107" t="str">
        <f t="shared" si="1980"/>
        <v/>
      </c>
      <c r="AF1952" s="107">
        <f t="shared" si="1823"/>
        <v>0</v>
      </c>
      <c r="AG1952" s="107">
        <f t="shared" si="1824"/>
        <v>0</v>
      </c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</row>
    <row r="1953" spans="1:47" ht="24" customHeight="1" x14ac:dyDescent="0.3">
      <c r="A1953" s="46">
        <v>1951</v>
      </c>
      <c r="B1953" s="107"/>
      <c r="C1953" s="107"/>
      <c r="D1953" s="102" t="str">
        <f t="array" ref="D1953">IFERROR(
  LOOKUP(2, 1/((TRIM(IMS!$E$8:$E$4000)=TRIM(IMS!$E1953))*(IMS!$C$8:$C$4000&lt;IMS!$C1953)),
         IMS!$C$8:$C$4000),
"")</f>
        <v/>
      </c>
      <c r="E1953" s="107"/>
      <c r="F1953" s="107"/>
      <c r="G1953" s="104" t="str">
        <f t="shared" ca="1" si="2002"/>
        <v/>
      </c>
      <c r="H1953" s="124" t="str">
        <f t="shared" ca="1" si="1948"/>
        <v/>
      </c>
      <c r="I1953" s="128"/>
      <c r="J1953" s="105" t="e">
        <f t="shared" ca="1" si="2003"/>
        <v>#NAME?</v>
      </c>
      <c r="K1953" s="105"/>
      <c r="L1953" s="105"/>
      <c r="M1953" s="107"/>
      <c r="N1953" s="107"/>
      <c r="O1953" s="105"/>
      <c r="P1953" s="106"/>
      <c r="Q1953" s="137"/>
      <c r="R1953" s="137"/>
      <c r="S1953" s="107"/>
      <c r="T1953" s="106"/>
      <c r="U1953" s="106"/>
      <c r="V1953" s="107"/>
      <c r="W1953" s="107"/>
      <c r="X1953" s="107" t="str">
        <f t="shared" si="1977"/>
        <v/>
      </c>
      <c r="Y1953" s="105" t="e">
        <f t="shared" ref="Y1953:AC1953" ca="1" si="2048">TRIM(SUBSTITUTE(SUBSTITUTE(OFFSET($Q1953,0,COLUMN()-COLUMN($AL$1)),CHAR(160)," "),_xludf.UNICHAR(8239)," "))</f>
        <v>#NAME?</v>
      </c>
      <c r="Z1953" s="105" t="e">
        <f t="shared" ca="1" si="2048"/>
        <v>#NAME?</v>
      </c>
      <c r="AA1953" s="105" t="e">
        <f t="shared" ca="1" si="2048"/>
        <v>#NAME?</v>
      </c>
      <c r="AB1953" s="105" t="e">
        <f t="shared" ca="1" si="2048"/>
        <v>#NAME?</v>
      </c>
      <c r="AC1953" s="105" t="e">
        <f t="shared" ca="1" si="2048"/>
        <v>#NAME?</v>
      </c>
      <c r="AD1953" s="107">
        <f t="shared" si="1822"/>
        <v>0</v>
      </c>
      <c r="AE1953" s="107" t="str">
        <f t="shared" si="1980"/>
        <v/>
      </c>
      <c r="AF1953" s="107">
        <f t="shared" si="1823"/>
        <v>0</v>
      </c>
      <c r="AG1953" s="107">
        <f t="shared" si="1824"/>
        <v>0</v>
      </c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</row>
    <row r="1954" spans="1:47" ht="24" customHeight="1" x14ac:dyDescent="0.3">
      <c r="A1954" s="46">
        <v>1952</v>
      </c>
      <c r="B1954" s="107"/>
      <c r="C1954" s="107"/>
      <c r="D1954" s="102" t="str">
        <f t="array" ref="D1954">IFERROR(
  LOOKUP(2, 1/((TRIM(IMS!$E$8:$E$4000)=TRIM(IMS!$E1954))*(IMS!$C$8:$C$4000&lt;IMS!$C1954)),
         IMS!$C$8:$C$4000),
"")</f>
        <v/>
      </c>
      <c r="E1954" s="107"/>
      <c r="F1954" s="107"/>
      <c r="G1954" s="104" t="str">
        <f t="shared" ca="1" si="2002"/>
        <v/>
      </c>
      <c r="H1954" s="124" t="str">
        <f t="shared" ca="1" si="1948"/>
        <v/>
      </c>
      <c r="I1954" s="128"/>
      <c r="J1954" s="105" t="e">
        <f t="shared" ca="1" si="2003"/>
        <v>#NAME?</v>
      </c>
      <c r="K1954" s="105"/>
      <c r="L1954" s="105"/>
      <c r="M1954" s="107"/>
      <c r="N1954" s="107"/>
      <c r="O1954" s="105"/>
      <c r="P1954" s="106"/>
      <c r="Q1954" s="137"/>
      <c r="R1954" s="137"/>
      <c r="S1954" s="107"/>
      <c r="T1954" s="106"/>
      <c r="U1954" s="106"/>
      <c r="V1954" s="107"/>
      <c r="W1954" s="107"/>
      <c r="X1954" s="107" t="str">
        <f t="shared" si="1977"/>
        <v/>
      </c>
      <c r="Y1954" s="105" t="e">
        <f t="shared" ref="Y1954:AC1954" ca="1" si="2049">TRIM(SUBSTITUTE(SUBSTITUTE(OFFSET($Q1954,0,COLUMN()-COLUMN($AL$1)),CHAR(160)," "),_xludf.UNICHAR(8239)," "))</f>
        <v>#NAME?</v>
      </c>
      <c r="Z1954" s="105" t="e">
        <f t="shared" ca="1" si="2049"/>
        <v>#NAME?</v>
      </c>
      <c r="AA1954" s="105" t="e">
        <f t="shared" ca="1" si="2049"/>
        <v>#NAME?</v>
      </c>
      <c r="AB1954" s="105" t="e">
        <f t="shared" ca="1" si="2049"/>
        <v>#NAME?</v>
      </c>
      <c r="AC1954" s="105" t="e">
        <f t="shared" ca="1" si="2049"/>
        <v>#NAME?</v>
      </c>
      <c r="AD1954" s="107">
        <f t="shared" si="1822"/>
        <v>0</v>
      </c>
      <c r="AE1954" s="107" t="str">
        <f t="shared" si="1980"/>
        <v/>
      </c>
      <c r="AF1954" s="107">
        <f t="shared" si="1823"/>
        <v>0</v>
      </c>
      <c r="AG1954" s="107">
        <f t="shared" si="1824"/>
        <v>0</v>
      </c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</row>
    <row r="1955" spans="1:47" ht="24" customHeight="1" x14ac:dyDescent="0.3">
      <c r="A1955" s="46">
        <v>1953</v>
      </c>
      <c r="B1955" s="107"/>
      <c r="C1955" s="107"/>
      <c r="D1955" s="102" t="str">
        <f t="array" ref="D1955">IFERROR(
  LOOKUP(2, 1/((TRIM(IMS!$E$8:$E$4000)=TRIM(IMS!$E1955))*(IMS!$C$8:$C$4000&lt;IMS!$C1955)),
         IMS!$C$8:$C$4000),
"")</f>
        <v/>
      </c>
      <c r="E1955" s="107"/>
      <c r="F1955" s="107"/>
      <c r="G1955" s="104" t="str">
        <f t="shared" ca="1" si="2002"/>
        <v/>
      </c>
      <c r="H1955" s="124" t="str">
        <f t="shared" ca="1" si="1948"/>
        <v/>
      </c>
      <c r="I1955" s="128"/>
      <c r="J1955" s="105" t="e">
        <f t="shared" ca="1" si="2003"/>
        <v>#NAME?</v>
      </c>
      <c r="K1955" s="105"/>
      <c r="L1955" s="105"/>
      <c r="M1955" s="107"/>
      <c r="N1955" s="107"/>
      <c r="O1955" s="105"/>
      <c r="P1955" s="106"/>
      <c r="Q1955" s="137"/>
      <c r="R1955" s="137"/>
      <c r="S1955" s="107"/>
      <c r="T1955" s="106"/>
      <c r="U1955" s="106"/>
      <c r="V1955" s="107"/>
      <c r="W1955" s="107"/>
      <c r="X1955" s="107" t="str">
        <f t="shared" si="1977"/>
        <v/>
      </c>
      <c r="Y1955" s="105" t="e">
        <f t="shared" ref="Y1955:AC1955" ca="1" si="2050">TRIM(SUBSTITUTE(SUBSTITUTE(OFFSET($Q1955,0,COLUMN()-COLUMN($AL$1)),CHAR(160)," "),_xludf.UNICHAR(8239)," "))</f>
        <v>#NAME?</v>
      </c>
      <c r="Z1955" s="105" t="e">
        <f t="shared" ca="1" si="2050"/>
        <v>#NAME?</v>
      </c>
      <c r="AA1955" s="105" t="e">
        <f t="shared" ca="1" si="2050"/>
        <v>#NAME?</v>
      </c>
      <c r="AB1955" s="105" t="e">
        <f t="shared" ca="1" si="2050"/>
        <v>#NAME?</v>
      </c>
      <c r="AC1955" s="105" t="e">
        <f t="shared" ca="1" si="2050"/>
        <v>#NAME?</v>
      </c>
      <c r="AD1955" s="107">
        <f t="shared" si="1822"/>
        <v>0</v>
      </c>
      <c r="AE1955" s="107" t="str">
        <f t="shared" si="1980"/>
        <v/>
      </c>
      <c r="AF1955" s="107">
        <f t="shared" si="1823"/>
        <v>0</v>
      </c>
      <c r="AG1955" s="107">
        <f t="shared" si="1824"/>
        <v>0</v>
      </c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</row>
    <row r="1956" spans="1:47" ht="24" customHeight="1" x14ac:dyDescent="0.3">
      <c r="A1956" s="46">
        <v>1954</v>
      </c>
      <c r="B1956" s="107"/>
      <c r="C1956" s="107"/>
      <c r="D1956" s="102" t="str">
        <f t="array" ref="D1956">IFERROR(
  LOOKUP(2, 1/((TRIM(IMS!$E$8:$E$4000)=TRIM(IMS!$E1956))*(IMS!$C$8:$C$4000&lt;IMS!$C1956)),
         IMS!$C$8:$C$4000),
"")</f>
        <v/>
      </c>
      <c r="E1956" s="107"/>
      <c r="F1956" s="107"/>
      <c r="G1956" s="104" t="str">
        <f t="shared" ca="1" si="2002"/>
        <v/>
      </c>
      <c r="H1956" s="124" t="str">
        <f t="shared" ca="1" si="1948"/>
        <v/>
      </c>
      <c r="I1956" s="128"/>
      <c r="J1956" s="105" t="e">
        <f t="shared" ca="1" si="2003"/>
        <v>#NAME?</v>
      </c>
      <c r="K1956" s="105"/>
      <c r="L1956" s="105"/>
      <c r="M1956" s="107"/>
      <c r="N1956" s="107"/>
      <c r="O1956" s="105"/>
      <c r="P1956" s="106"/>
      <c r="Q1956" s="137"/>
      <c r="R1956" s="137"/>
      <c r="S1956" s="107"/>
      <c r="T1956" s="106"/>
      <c r="U1956" s="106"/>
      <c r="V1956" s="107"/>
      <c r="W1956" s="107"/>
      <c r="X1956" s="107" t="str">
        <f t="shared" si="1977"/>
        <v/>
      </c>
      <c r="Y1956" s="105" t="e">
        <f t="shared" ref="Y1956:AC1956" ca="1" si="2051">TRIM(SUBSTITUTE(SUBSTITUTE(OFFSET($Q1956,0,COLUMN()-COLUMN($AL$1)),CHAR(160)," "),_xludf.UNICHAR(8239)," "))</f>
        <v>#NAME?</v>
      </c>
      <c r="Z1956" s="105" t="e">
        <f t="shared" ca="1" si="2051"/>
        <v>#NAME?</v>
      </c>
      <c r="AA1956" s="105" t="e">
        <f t="shared" ca="1" si="2051"/>
        <v>#NAME?</v>
      </c>
      <c r="AB1956" s="105" t="e">
        <f t="shared" ca="1" si="2051"/>
        <v>#NAME?</v>
      </c>
      <c r="AC1956" s="105" t="e">
        <f t="shared" ca="1" si="2051"/>
        <v>#NAME?</v>
      </c>
      <c r="AD1956" s="107">
        <f t="shared" si="1822"/>
        <v>0</v>
      </c>
      <c r="AE1956" s="107" t="str">
        <f t="shared" si="1980"/>
        <v/>
      </c>
      <c r="AF1956" s="107">
        <f t="shared" si="1823"/>
        <v>0</v>
      </c>
      <c r="AG1956" s="107">
        <f t="shared" si="1824"/>
        <v>0</v>
      </c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</row>
    <row r="1957" spans="1:47" ht="24" customHeight="1" x14ac:dyDescent="0.3">
      <c r="A1957" s="46">
        <v>1955</v>
      </c>
      <c r="B1957" s="107"/>
      <c r="C1957" s="107"/>
      <c r="D1957" s="102" t="str">
        <f t="array" ref="D1957">IFERROR(
  LOOKUP(2, 1/((TRIM(IMS!$E$8:$E$4000)=TRIM(IMS!$E1957))*(IMS!$C$8:$C$4000&lt;IMS!$C1957)),
         IMS!$C$8:$C$4000),
"")</f>
        <v/>
      </c>
      <c r="E1957" s="107"/>
      <c r="F1957" s="107"/>
      <c r="G1957" s="104" t="str">
        <f t="shared" ca="1" si="2002"/>
        <v/>
      </c>
      <c r="H1957" s="124" t="str">
        <f t="shared" ca="1" si="1948"/>
        <v/>
      </c>
      <c r="I1957" s="128"/>
      <c r="J1957" s="105" t="e">
        <f t="shared" ca="1" si="2003"/>
        <v>#NAME?</v>
      </c>
      <c r="K1957" s="105"/>
      <c r="L1957" s="105"/>
      <c r="M1957" s="107"/>
      <c r="N1957" s="107"/>
      <c r="O1957" s="105"/>
      <c r="P1957" s="106"/>
      <c r="Q1957" s="137"/>
      <c r="R1957" s="137"/>
      <c r="S1957" s="107"/>
      <c r="T1957" s="106"/>
      <c r="U1957" s="106"/>
      <c r="V1957" s="107"/>
      <c r="W1957" s="107"/>
      <c r="X1957" s="107" t="str">
        <f t="shared" si="1977"/>
        <v/>
      </c>
      <c r="Y1957" s="105" t="e">
        <f t="shared" ref="Y1957:AC1957" ca="1" si="2052">TRIM(SUBSTITUTE(SUBSTITUTE(OFFSET($Q1957,0,COLUMN()-COLUMN($AL$1)),CHAR(160)," "),_xludf.UNICHAR(8239)," "))</f>
        <v>#NAME?</v>
      </c>
      <c r="Z1957" s="105" t="e">
        <f t="shared" ca="1" si="2052"/>
        <v>#NAME?</v>
      </c>
      <c r="AA1957" s="105" t="e">
        <f t="shared" ca="1" si="2052"/>
        <v>#NAME?</v>
      </c>
      <c r="AB1957" s="105" t="e">
        <f t="shared" ca="1" si="2052"/>
        <v>#NAME?</v>
      </c>
      <c r="AC1957" s="105" t="e">
        <f t="shared" ca="1" si="2052"/>
        <v>#NAME?</v>
      </c>
      <c r="AD1957" s="107">
        <f t="shared" si="1822"/>
        <v>0</v>
      </c>
      <c r="AE1957" s="107" t="str">
        <f t="shared" si="1980"/>
        <v/>
      </c>
      <c r="AF1957" s="107">
        <f t="shared" si="1823"/>
        <v>0</v>
      </c>
      <c r="AG1957" s="107">
        <f t="shared" si="1824"/>
        <v>0</v>
      </c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</row>
    <row r="1958" spans="1:47" ht="24" customHeight="1" x14ac:dyDescent="0.3">
      <c r="A1958" s="46">
        <v>1956</v>
      </c>
      <c r="B1958" s="107"/>
      <c r="C1958" s="107"/>
      <c r="D1958" s="102" t="str">
        <f t="array" ref="D1958">IFERROR(
  LOOKUP(2, 1/((TRIM(IMS!$E$8:$E$4000)=TRIM(IMS!$E1958))*(IMS!$C$8:$C$4000&lt;IMS!$C1958)),
         IMS!$C$8:$C$4000),
"")</f>
        <v/>
      </c>
      <c r="E1958" s="107"/>
      <c r="F1958" s="107"/>
      <c r="G1958" s="104" t="str">
        <f t="shared" ca="1" si="2002"/>
        <v/>
      </c>
      <c r="H1958" s="124" t="str">
        <f t="shared" ca="1" si="1948"/>
        <v/>
      </c>
      <c r="I1958" s="128"/>
      <c r="J1958" s="105" t="e">
        <f t="shared" ca="1" si="2003"/>
        <v>#NAME?</v>
      </c>
      <c r="K1958" s="105"/>
      <c r="L1958" s="105"/>
      <c r="M1958" s="107"/>
      <c r="N1958" s="107"/>
      <c r="O1958" s="105"/>
      <c r="P1958" s="106"/>
      <c r="Q1958" s="137"/>
      <c r="R1958" s="137"/>
      <c r="S1958" s="107"/>
      <c r="T1958" s="106"/>
      <c r="U1958" s="106"/>
      <c r="V1958" s="107"/>
      <c r="W1958" s="107"/>
      <c r="X1958" s="107" t="str">
        <f t="shared" si="1977"/>
        <v/>
      </c>
      <c r="Y1958" s="105" t="e">
        <f t="shared" ref="Y1958:AC1958" ca="1" si="2053">TRIM(SUBSTITUTE(SUBSTITUTE(OFFSET($Q1958,0,COLUMN()-COLUMN($AL$1)),CHAR(160)," "),_xludf.UNICHAR(8239)," "))</f>
        <v>#NAME?</v>
      </c>
      <c r="Z1958" s="105" t="e">
        <f t="shared" ca="1" si="2053"/>
        <v>#NAME?</v>
      </c>
      <c r="AA1958" s="105" t="e">
        <f t="shared" ca="1" si="2053"/>
        <v>#NAME?</v>
      </c>
      <c r="AB1958" s="105" t="e">
        <f t="shared" ca="1" si="2053"/>
        <v>#NAME?</v>
      </c>
      <c r="AC1958" s="105" t="e">
        <f t="shared" ca="1" si="2053"/>
        <v>#NAME?</v>
      </c>
      <c r="AD1958" s="107">
        <f t="shared" si="1822"/>
        <v>0</v>
      </c>
      <c r="AE1958" s="107" t="str">
        <f t="shared" si="1980"/>
        <v/>
      </c>
      <c r="AF1958" s="107">
        <f t="shared" si="1823"/>
        <v>0</v>
      </c>
      <c r="AG1958" s="107">
        <f t="shared" si="1824"/>
        <v>0</v>
      </c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</row>
    <row r="1959" spans="1:47" ht="24" customHeight="1" x14ac:dyDescent="0.3">
      <c r="A1959" s="46">
        <v>1957</v>
      </c>
      <c r="B1959" s="107"/>
      <c r="C1959" s="107"/>
      <c r="D1959" s="102" t="str">
        <f t="array" ref="D1959">IFERROR(
  LOOKUP(2, 1/((TRIM(IMS!$E$8:$E$4000)=TRIM(IMS!$E1959))*(IMS!$C$8:$C$4000&lt;IMS!$C1959)),
         IMS!$C$8:$C$4000),
"")</f>
        <v/>
      </c>
      <c r="E1959" s="107"/>
      <c r="F1959" s="107"/>
      <c r="G1959" s="104" t="str">
        <f t="shared" ca="1" si="2002"/>
        <v/>
      </c>
      <c r="H1959" s="124" t="str">
        <f t="shared" ca="1" si="1948"/>
        <v/>
      </c>
      <c r="I1959" s="128"/>
      <c r="J1959" s="105" t="e">
        <f t="shared" ca="1" si="2003"/>
        <v>#NAME?</v>
      </c>
      <c r="K1959" s="105"/>
      <c r="L1959" s="105"/>
      <c r="M1959" s="107"/>
      <c r="N1959" s="107"/>
      <c r="O1959" s="105"/>
      <c r="P1959" s="106"/>
      <c r="Q1959" s="137"/>
      <c r="R1959" s="137"/>
      <c r="S1959" s="107"/>
      <c r="T1959" s="106"/>
      <c r="U1959" s="106"/>
      <c r="V1959" s="107"/>
      <c r="W1959" s="107"/>
      <c r="X1959" s="107" t="str">
        <f t="shared" si="1977"/>
        <v/>
      </c>
      <c r="Y1959" s="105" t="e">
        <f t="shared" ref="Y1959:AC1959" ca="1" si="2054">TRIM(SUBSTITUTE(SUBSTITUTE(OFFSET($Q1959,0,COLUMN()-COLUMN($AL$1)),CHAR(160)," "),_xludf.UNICHAR(8239)," "))</f>
        <v>#NAME?</v>
      </c>
      <c r="Z1959" s="105" t="e">
        <f t="shared" ca="1" si="2054"/>
        <v>#NAME?</v>
      </c>
      <c r="AA1959" s="105" t="e">
        <f t="shared" ca="1" si="2054"/>
        <v>#NAME?</v>
      </c>
      <c r="AB1959" s="105" t="e">
        <f t="shared" ca="1" si="2054"/>
        <v>#NAME?</v>
      </c>
      <c r="AC1959" s="105" t="e">
        <f t="shared" ca="1" si="2054"/>
        <v>#NAME?</v>
      </c>
      <c r="AD1959" s="107">
        <f t="shared" si="1822"/>
        <v>0</v>
      </c>
      <c r="AE1959" s="107" t="str">
        <f t="shared" si="1980"/>
        <v/>
      </c>
      <c r="AF1959" s="107">
        <f t="shared" si="1823"/>
        <v>0</v>
      </c>
      <c r="AG1959" s="107">
        <f t="shared" si="1824"/>
        <v>0</v>
      </c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</row>
    <row r="1960" spans="1:47" ht="24" customHeight="1" x14ac:dyDescent="0.3">
      <c r="A1960" s="46">
        <v>1958</v>
      </c>
      <c r="B1960" s="107"/>
      <c r="C1960" s="107"/>
      <c r="D1960" s="102" t="str">
        <f t="array" ref="D1960">IFERROR(
  LOOKUP(2, 1/((TRIM(IMS!$E$8:$E$4000)=TRIM(IMS!$E1960))*(IMS!$C$8:$C$4000&lt;IMS!$C1960)),
         IMS!$C$8:$C$4000),
"")</f>
        <v/>
      </c>
      <c r="E1960" s="107"/>
      <c r="F1960" s="107"/>
      <c r="G1960" s="104" t="str">
        <f t="shared" ca="1" si="2002"/>
        <v/>
      </c>
      <c r="H1960" s="124" t="str">
        <f t="shared" ca="1" si="1948"/>
        <v/>
      </c>
      <c r="I1960" s="128"/>
      <c r="J1960" s="105" t="e">
        <f t="shared" ca="1" si="2003"/>
        <v>#NAME?</v>
      </c>
      <c r="K1960" s="105"/>
      <c r="L1960" s="105"/>
      <c r="M1960" s="107"/>
      <c r="N1960" s="107"/>
      <c r="O1960" s="105"/>
      <c r="P1960" s="106"/>
      <c r="Q1960" s="137"/>
      <c r="R1960" s="137"/>
      <c r="S1960" s="107"/>
      <c r="T1960" s="106"/>
      <c r="U1960" s="106"/>
      <c r="V1960" s="107"/>
      <c r="W1960" s="107"/>
      <c r="X1960" s="107" t="str">
        <f t="shared" si="1977"/>
        <v/>
      </c>
      <c r="Y1960" s="105" t="e">
        <f t="shared" ref="Y1960:AC1960" ca="1" si="2055">TRIM(SUBSTITUTE(SUBSTITUTE(OFFSET($Q1960,0,COLUMN()-COLUMN($AL$1)),CHAR(160)," "),_xludf.UNICHAR(8239)," "))</f>
        <v>#NAME?</v>
      </c>
      <c r="Z1960" s="105" t="e">
        <f t="shared" ca="1" si="2055"/>
        <v>#NAME?</v>
      </c>
      <c r="AA1960" s="105" t="e">
        <f t="shared" ca="1" si="2055"/>
        <v>#NAME?</v>
      </c>
      <c r="AB1960" s="105" t="e">
        <f t="shared" ca="1" si="2055"/>
        <v>#NAME?</v>
      </c>
      <c r="AC1960" s="105" t="e">
        <f t="shared" ca="1" si="2055"/>
        <v>#NAME?</v>
      </c>
      <c r="AD1960" s="107">
        <f t="shared" si="1822"/>
        <v>0</v>
      </c>
      <c r="AE1960" s="107" t="str">
        <f t="shared" si="1980"/>
        <v/>
      </c>
      <c r="AF1960" s="107">
        <f t="shared" si="1823"/>
        <v>0</v>
      </c>
      <c r="AG1960" s="107">
        <f t="shared" si="1824"/>
        <v>0</v>
      </c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</row>
    <row r="1961" spans="1:47" ht="24" customHeight="1" x14ac:dyDescent="0.3">
      <c r="A1961" s="46">
        <v>1959</v>
      </c>
      <c r="B1961" s="107"/>
      <c r="C1961" s="107"/>
      <c r="D1961" s="102" t="str">
        <f t="array" ref="D1961">IFERROR(
  LOOKUP(2, 1/((TRIM(IMS!$E$8:$E$4000)=TRIM(IMS!$E1961))*(IMS!$C$8:$C$4000&lt;IMS!$C1961)),
         IMS!$C$8:$C$4000),
"")</f>
        <v/>
      </c>
      <c r="E1961" s="107"/>
      <c r="F1961" s="107"/>
      <c r="G1961" s="104" t="str">
        <f t="shared" ca="1" si="2002"/>
        <v/>
      </c>
      <c r="H1961" s="124" t="str">
        <f t="shared" ca="1" si="1948"/>
        <v/>
      </c>
      <c r="I1961" s="128"/>
      <c r="J1961" s="105" t="e">
        <f t="shared" ca="1" si="2003"/>
        <v>#NAME?</v>
      </c>
      <c r="K1961" s="105"/>
      <c r="L1961" s="105"/>
      <c r="M1961" s="107"/>
      <c r="N1961" s="107"/>
      <c r="O1961" s="105"/>
      <c r="P1961" s="106"/>
      <c r="Q1961" s="137"/>
      <c r="R1961" s="137"/>
      <c r="S1961" s="107"/>
      <c r="T1961" s="106"/>
      <c r="U1961" s="106"/>
      <c r="V1961" s="107"/>
      <c r="W1961" s="107"/>
      <c r="X1961" s="107" t="str">
        <f t="shared" si="1977"/>
        <v/>
      </c>
      <c r="Y1961" s="105" t="e">
        <f t="shared" ref="Y1961:AC1961" ca="1" si="2056">TRIM(SUBSTITUTE(SUBSTITUTE(OFFSET($Q1961,0,COLUMN()-COLUMN($AL$1)),CHAR(160)," "),_xludf.UNICHAR(8239)," "))</f>
        <v>#NAME?</v>
      </c>
      <c r="Z1961" s="105" t="e">
        <f t="shared" ca="1" si="2056"/>
        <v>#NAME?</v>
      </c>
      <c r="AA1961" s="105" t="e">
        <f t="shared" ca="1" si="2056"/>
        <v>#NAME?</v>
      </c>
      <c r="AB1961" s="105" t="e">
        <f t="shared" ca="1" si="2056"/>
        <v>#NAME?</v>
      </c>
      <c r="AC1961" s="105" t="e">
        <f t="shared" ca="1" si="2056"/>
        <v>#NAME?</v>
      </c>
      <c r="AD1961" s="107">
        <f t="shared" si="1822"/>
        <v>0</v>
      </c>
      <c r="AE1961" s="107" t="str">
        <f t="shared" si="1980"/>
        <v/>
      </c>
      <c r="AF1961" s="107">
        <f t="shared" si="1823"/>
        <v>0</v>
      </c>
      <c r="AG1961" s="107">
        <f t="shared" si="1824"/>
        <v>0</v>
      </c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</row>
    <row r="1962" spans="1:47" ht="24" customHeight="1" x14ac:dyDescent="0.3">
      <c r="A1962" s="46">
        <v>1960</v>
      </c>
      <c r="B1962" s="107"/>
      <c r="C1962" s="107"/>
      <c r="D1962" s="102" t="str">
        <f t="array" ref="D1962">IFERROR(
  LOOKUP(2, 1/((TRIM(IMS!$E$8:$E$4000)=TRIM(IMS!$E1962))*(IMS!$C$8:$C$4000&lt;IMS!$C1962)),
         IMS!$C$8:$C$4000),
"")</f>
        <v/>
      </c>
      <c r="E1962" s="107"/>
      <c r="F1962" s="107"/>
      <c r="G1962" s="104" t="str">
        <f t="shared" ca="1" si="2002"/>
        <v/>
      </c>
      <c r="H1962" s="124" t="str">
        <f t="shared" ca="1" si="1948"/>
        <v/>
      </c>
      <c r="I1962" s="128"/>
      <c r="J1962" s="105" t="e">
        <f t="shared" ca="1" si="2003"/>
        <v>#NAME?</v>
      </c>
      <c r="K1962" s="105"/>
      <c r="L1962" s="105"/>
      <c r="M1962" s="107"/>
      <c r="N1962" s="107"/>
      <c r="O1962" s="105"/>
      <c r="P1962" s="106"/>
      <c r="Q1962" s="137"/>
      <c r="R1962" s="137"/>
      <c r="S1962" s="107"/>
      <c r="T1962" s="106"/>
      <c r="U1962" s="106"/>
      <c r="V1962" s="107"/>
      <c r="W1962" s="107"/>
      <c r="X1962" s="107" t="str">
        <f t="shared" si="1977"/>
        <v/>
      </c>
      <c r="Y1962" s="105" t="e">
        <f t="shared" ref="Y1962:AC1962" ca="1" si="2057">TRIM(SUBSTITUTE(SUBSTITUTE(OFFSET($Q1962,0,COLUMN()-COLUMN($AL$1)),CHAR(160)," "),_xludf.UNICHAR(8239)," "))</f>
        <v>#NAME?</v>
      </c>
      <c r="Z1962" s="105" t="e">
        <f t="shared" ca="1" si="2057"/>
        <v>#NAME?</v>
      </c>
      <c r="AA1962" s="105" t="e">
        <f t="shared" ca="1" si="2057"/>
        <v>#NAME?</v>
      </c>
      <c r="AB1962" s="105" t="e">
        <f t="shared" ca="1" si="2057"/>
        <v>#NAME?</v>
      </c>
      <c r="AC1962" s="105" t="e">
        <f t="shared" ca="1" si="2057"/>
        <v>#NAME?</v>
      </c>
      <c r="AD1962" s="107">
        <f t="shared" si="1822"/>
        <v>0</v>
      </c>
      <c r="AE1962" s="107" t="str">
        <f t="shared" si="1980"/>
        <v/>
      </c>
      <c r="AF1962" s="107">
        <f t="shared" si="1823"/>
        <v>0</v>
      </c>
      <c r="AG1962" s="107">
        <f t="shared" si="1824"/>
        <v>0</v>
      </c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</row>
    <row r="1963" spans="1:47" ht="24" customHeight="1" x14ac:dyDescent="0.3">
      <c r="A1963" s="46">
        <v>1961</v>
      </c>
      <c r="B1963" s="107"/>
      <c r="C1963" s="107"/>
      <c r="D1963" s="102" t="str">
        <f t="array" ref="D1963">IFERROR(
  LOOKUP(2, 1/((TRIM(IMS!$E$8:$E$4000)=TRIM(IMS!$E1963))*(IMS!$C$8:$C$4000&lt;IMS!$C1963)),
         IMS!$C$8:$C$4000),
"")</f>
        <v/>
      </c>
      <c r="E1963" s="107"/>
      <c r="F1963" s="107"/>
      <c r="G1963" s="104" t="str">
        <f t="shared" ca="1" si="2002"/>
        <v/>
      </c>
      <c r="H1963" s="124" t="str">
        <f t="shared" ca="1" si="1948"/>
        <v/>
      </c>
      <c r="I1963" s="128"/>
      <c r="J1963" s="105" t="e">
        <f t="shared" ca="1" si="2003"/>
        <v>#NAME?</v>
      </c>
      <c r="K1963" s="105"/>
      <c r="L1963" s="105"/>
      <c r="M1963" s="107"/>
      <c r="N1963" s="107"/>
      <c r="O1963" s="105"/>
      <c r="P1963" s="106"/>
      <c r="Q1963" s="137"/>
      <c r="R1963" s="137"/>
      <c r="S1963" s="107"/>
      <c r="T1963" s="106"/>
      <c r="U1963" s="106"/>
      <c r="V1963" s="107"/>
      <c r="W1963" s="107"/>
      <c r="X1963" s="107" t="str">
        <f t="shared" si="1977"/>
        <v/>
      </c>
      <c r="Y1963" s="105" t="e">
        <f t="shared" ref="Y1963:AC1963" ca="1" si="2058">TRIM(SUBSTITUTE(SUBSTITUTE(OFFSET($Q1963,0,COLUMN()-COLUMN($AL$1)),CHAR(160)," "),_xludf.UNICHAR(8239)," "))</f>
        <v>#NAME?</v>
      </c>
      <c r="Z1963" s="105" t="e">
        <f t="shared" ca="1" si="2058"/>
        <v>#NAME?</v>
      </c>
      <c r="AA1963" s="105" t="e">
        <f t="shared" ca="1" si="2058"/>
        <v>#NAME?</v>
      </c>
      <c r="AB1963" s="105" t="e">
        <f t="shared" ca="1" si="2058"/>
        <v>#NAME?</v>
      </c>
      <c r="AC1963" s="105" t="e">
        <f t="shared" ca="1" si="2058"/>
        <v>#NAME?</v>
      </c>
      <c r="AD1963" s="107">
        <f t="shared" si="1822"/>
        <v>0</v>
      </c>
      <c r="AE1963" s="107" t="str">
        <f t="shared" si="1980"/>
        <v/>
      </c>
      <c r="AF1963" s="107">
        <f t="shared" si="1823"/>
        <v>0</v>
      </c>
      <c r="AG1963" s="107">
        <f t="shared" si="1824"/>
        <v>0</v>
      </c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</row>
    <row r="1964" spans="1:47" ht="24" customHeight="1" x14ac:dyDescent="0.3">
      <c r="A1964" s="46">
        <v>1962</v>
      </c>
      <c r="B1964" s="107"/>
      <c r="C1964" s="107"/>
      <c r="D1964" s="102" t="str">
        <f t="array" ref="D1964">IFERROR(
  LOOKUP(2, 1/((TRIM(IMS!$E$8:$E$4000)=TRIM(IMS!$E1964))*(IMS!$C$8:$C$4000&lt;IMS!$C1964)),
         IMS!$C$8:$C$4000),
"")</f>
        <v/>
      </c>
      <c r="E1964" s="107"/>
      <c r="F1964" s="107"/>
      <c r="G1964" s="104" t="str">
        <f t="shared" ca="1" si="2002"/>
        <v/>
      </c>
      <c r="H1964" s="124" t="str">
        <f t="shared" ca="1" si="1948"/>
        <v/>
      </c>
      <c r="I1964" s="128"/>
      <c r="J1964" s="105" t="e">
        <f t="shared" ca="1" si="2003"/>
        <v>#NAME?</v>
      </c>
      <c r="K1964" s="105"/>
      <c r="L1964" s="105"/>
      <c r="M1964" s="107"/>
      <c r="N1964" s="107"/>
      <c r="O1964" s="105"/>
      <c r="P1964" s="106"/>
      <c r="Q1964" s="137"/>
      <c r="R1964" s="137"/>
      <c r="S1964" s="107"/>
      <c r="T1964" s="106"/>
      <c r="U1964" s="106"/>
      <c r="V1964" s="107"/>
      <c r="W1964" s="107"/>
      <c r="X1964" s="107" t="str">
        <f t="shared" si="1977"/>
        <v/>
      </c>
      <c r="Y1964" s="105" t="e">
        <f t="shared" ref="Y1964:AC1964" ca="1" si="2059">TRIM(SUBSTITUTE(SUBSTITUTE(OFFSET($Q1964,0,COLUMN()-COLUMN($AL$1)),CHAR(160)," "),_xludf.UNICHAR(8239)," "))</f>
        <v>#NAME?</v>
      </c>
      <c r="Z1964" s="105" t="e">
        <f t="shared" ca="1" si="2059"/>
        <v>#NAME?</v>
      </c>
      <c r="AA1964" s="105" t="e">
        <f t="shared" ca="1" si="2059"/>
        <v>#NAME?</v>
      </c>
      <c r="AB1964" s="105" t="e">
        <f t="shared" ca="1" si="2059"/>
        <v>#NAME?</v>
      </c>
      <c r="AC1964" s="105" t="e">
        <f t="shared" ca="1" si="2059"/>
        <v>#NAME?</v>
      </c>
      <c r="AD1964" s="107">
        <f t="shared" si="1822"/>
        <v>0</v>
      </c>
      <c r="AE1964" s="107" t="str">
        <f t="shared" si="1980"/>
        <v/>
      </c>
      <c r="AF1964" s="107">
        <f t="shared" si="1823"/>
        <v>0</v>
      </c>
      <c r="AG1964" s="107">
        <f t="shared" si="1824"/>
        <v>0</v>
      </c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</row>
    <row r="1965" spans="1:47" ht="24" customHeight="1" x14ac:dyDescent="0.3">
      <c r="A1965" s="46">
        <v>1963</v>
      </c>
      <c r="B1965" s="107"/>
      <c r="C1965" s="107"/>
      <c r="D1965" s="102" t="str">
        <f t="array" ref="D1965">IFERROR(
  LOOKUP(2, 1/((TRIM(IMS!$E$8:$E$4000)=TRIM(IMS!$E1965))*(IMS!$C$8:$C$4000&lt;IMS!$C1965)),
         IMS!$C$8:$C$4000),
"")</f>
        <v/>
      </c>
      <c r="E1965" s="107"/>
      <c r="F1965" s="107"/>
      <c r="G1965" s="104" t="str">
        <f t="shared" ca="1" si="2002"/>
        <v/>
      </c>
      <c r="H1965" s="124" t="str">
        <f t="shared" ca="1" si="1948"/>
        <v/>
      </c>
      <c r="I1965" s="128"/>
      <c r="J1965" s="105" t="e">
        <f t="shared" ca="1" si="2003"/>
        <v>#NAME?</v>
      </c>
      <c r="K1965" s="105"/>
      <c r="L1965" s="105"/>
      <c r="M1965" s="107"/>
      <c r="N1965" s="107"/>
      <c r="O1965" s="105"/>
      <c r="P1965" s="106"/>
      <c r="Q1965" s="137"/>
      <c r="R1965" s="137"/>
      <c r="S1965" s="107"/>
      <c r="T1965" s="106"/>
      <c r="U1965" s="106"/>
      <c r="V1965" s="107"/>
      <c r="W1965" s="107"/>
      <c r="X1965" s="107" t="str">
        <f t="shared" si="1977"/>
        <v/>
      </c>
      <c r="Y1965" s="105" t="e">
        <f t="shared" ref="Y1965:AC1965" ca="1" si="2060">TRIM(SUBSTITUTE(SUBSTITUTE(OFFSET($Q1965,0,COLUMN()-COLUMN($AL$1)),CHAR(160)," "),_xludf.UNICHAR(8239)," "))</f>
        <v>#NAME?</v>
      </c>
      <c r="Z1965" s="105" t="e">
        <f t="shared" ca="1" si="2060"/>
        <v>#NAME?</v>
      </c>
      <c r="AA1965" s="105" t="e">
        <f t="shared" ca="1" si="2060"/>
        <v>#NAME?</v>
      </c>
      <c r="AB1965" s="105" t="e">
        <f t="shared" ca="1" si="2060"/>
        <v>#NAME?</v>
      </c>
      <c r="AC1965" s="105" t="e">
        <f t="shared" ca="1" si="2060"/>
        <v>#NAME?</v>
      </c>
      <c r="AD1965" s="107">
        <f t="shared" si="1822"/>
        <v>0</v>
      </c>
      <c r="AE1965" s="107" t="str">
        <f t="shared" si="1980"/>
        <v/>
      </c>
      <c r="AF1965" s="107">
        <f t="shared" si="1823"/>
        <v>0</v>
      </c>
      <c r="AG1965" s="107">
        <f t="shared" si="1824"/>
        <v>0</v>
      </c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</row>
    <row r="1966" spans="1:47" ht="24" customHeight="1" x14ac:dyDescent="0.3">
      <c r="A1966" s="46">
        <v>1964</v>
      </c>
      <c r="B1966" s="107"/>
      <c r="C1966" s="107"/>
      <c r="D1966" s="102" t="str">
        <f t="array" ref="D1966">IFERROR(
  LOOKUP(2, 1/((TRIM(IMS!$E$8:$E$4000)=TRIM(IMS!$E1966))*(IMS!$C$8:$C$4000&lt;IMS!$C1966)),
         IMS!$C$8:$C$4000),
"")</f>
        <v/>
      </c>
      <c r="E1966" s="107"/>
      <c r="F1966" s="107"/>
      <c r="G1966" s="104" t="str">
        <f t="shared" ca="1" si="2002"/>
        <v/>
      </c>
      <c r="H1966" s="124" t="str">
        <f t="shared" ca="1" si="1948"/>
        <v/>
      </c>
      <c r="I1966" s="128"/>
      <c r="J1966" s="105" t="e">
        <f t="shared" ca="1" si="2003"/>
        <v>#NAME?</v>
      </c>
      <c r="K1966" s="105"/>
      <c r="L1966" s="105"/>
      <c r="M1966" s="107"/>
      <c r="N1966" s="107"/>
      <c r="O1966" s="105"/>
      <c r="P1966" s="106"/>
      <c r="Q1966" s="137"/>
      <c r="R1966" s="137"/>
      <c r="S1966" s="107"/>
      <c r="T1966" s="106"/>
      <c r="U1966" s="106"/>
      <c r="V1966" s="107"/>
      <c r="W1966" s="107"/>
      <c r="X1966" s="107" t="str">
        <f t="shared" si="1977"/>
        <v/>
      </c>
      <c r="Y1966" s="105" t="e">
        <f t="shared" ref="Y1966:AC1966" ca="1" si="2061">TRIM(SUBSTITUTE(SUBSTITUTE(OFFSET($Q1966,0,COLUMN()-COLUMN($AL$1)),CHAR(160)," "),_xludf.UNICHAR(8239)," "))</f>
        <v>#NAME?</v>
      </c>
      <c r="Z1966" s="105" t="e">
        <f t="shared" ca="1" si="2061"/>
        <v>#NAME?</v>
      </c>
      <c r="AA1966" s="105" t="e">
        <f t="shared" ca="1" si="2061"/>
        <v>#NAME?</v>
      </c>
      <c r="AB1966" s="105" t="e">
        <f t="shared" ca="1" si="2061"/>
        <v>#NAME?</v>
      </c>
      <c r="AC1966" s="105" t="e">
        <f t="shared" ca="1" si="2061"/>
        <v>#NAME?</v>
      </c>
      <c r="AD1966" s="107">
        <f t="shared" si="1822"/>
        <v>0</v>
      </c>
      <c r="AE1966" s="107" t="str">
        <f t="shared" si="1980"/>
        <v/>
      </c>
      <c r="AF1966" s="107">
        <f t="shared" si="1823"/>
        <v>0</v>
      </c>
      <c r="AG1966" s="107">
        <f t="shared" si="1824"/>
        <v>0</v>
      </c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</row>
    <row r="1967" spans="1:47" ht="24" customHeight="1" x14ac:dyDescent="0.3">
      <c r="A1967" s="46">
        <v>1965</v>
      </c>
      <c r="B1967" s="107"/>
      <c r="C1967" s="107"/>
      <c r="D1967" s="102" t="str">
        <f t="array" ref="D1967">IFERROR(
  LOOKUP(2, 1/((TRIM(IMS!$E$8:$E$4000)=TRIM(IMS!$E1967))*(IMS!$C$8:$C$4000&lt;IMS!$C1967)),
         IMS!$C$8:$C$4000),
"")</f>
        <v/>
      </c>
      <c r="E1967" s="107"/>
      <c r="F1967" s="107"/>
      <c r="G1967" s="104" t="str">
        <f t="shared" ca="1" si="2002"/>
        <v/>
      </c>
      <c r="H1967" s="124" t="str">
        <f t="shared" ca="1" si="1948"/>
        <v/>
      </c>
      <c r="I1967" s="128"/>
      <c r="J1967" s="105" t="e">
        <f t="shared" ca="1" si="2003"/>
        <v>#NAME?</v>
      </c>
      <c r="K1967" s="105"/>
      <c r="L1967" s="105"/>
      <c r="M1967" s="107"/>
      <c r="N1967" s="107"/>
      <c r="O1967" s="105"/>
      <c r="P1967" s="106"/>
      <c r="Q1967" s="137"/>
      <c r="R1967" s="137"/>
      <c r="S1967" s="107"/>
      <c r="T1967" s="106"/>
      <c r="U1967" s="106"/>
      <c r="V1967" s="107"/>
      <c r="W1967" s="107"/>
      <c r="X1967" s="107" t="str">
        <f t="shared" si="1977"/>
        <v/>
      </c>
      <c r="Y1967" s="105" t="e">
        <f t="shared" ref="Y1967:AC1967" ca="1" si="2062">TRIM(SUBSTITUTE(SUBSTITUTE(OFFSET($Q1967,0,COLUMN()-COLUMN($AL$1)),CHAR(160)," "),_xludf.UNICHAR(8239)," "))</f>
        <v>#NAME?</v>
      </c>
      <c r="Z1967" s="105" t="e">
        <f t="shared" ca="1" si="2062"/>
        <v>#NAME?</v>
      </c>
      <c r="AA1967" s="105" t="e">
        <f t="shared" ca="1" si="2062"/>
        <v>#NAME?</v>
      </c>
      <c r="AB1967" s="105" t="e">
        <f t="shared" ca="1" si="2062"/>
        <v>#NAME?</v>
      </c>
      <c r="AC1967" s="105" t="e">
        <f t="shared" ca="1" si="2062"/>
        <v>#NAME?</v>
      </c>
      <c r="AD1967" s="107">
        <f t="shared" si="1822"/>
        <v>0</v>
      </c>
      <c r="AE1967" s="107" t="str">
        <f t="shared" si="1980"/>
        <v/>
      </c>
      <c r="AF1967" s="107">
        <f t="shared" si="1823"/>
        <v>0</v>
      </c>
      <c r="AG1967" s="107">
        <f t="shared" si="1824"/>
        <v>0</v>
      </c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</row>
    <row r="1968" spans="1:47" ht="24" customHeight="1" x14ac:dyDescent="0.3">
      <c r="A1968" s="46">
        <v>1966</v>
      </c>
      <c r="B1968" s="107"/>
      <c r="C1968" s="107"/>
      <c r="D1968" s="102" t="str">
        <f t="array" ref="D1968">IFERROR(
  LOOKUP(2, 1/((TRIM(IMS!$E$8:$E$4000)=TRIM(IMS!$E1968))*(IMS!$C$8:$C$4000&lt;IMS!$C1968)),
         IMS!$C$8:$C$4000),
"")</f>
        <v/>
      </c>
      <c r="E1968" s="107"/>
      <c r="F1968" s="107"/>
      <c r="G1968" s="104" t="str">
        <f t="shared" ca="1" si="2002"/>
        <v/>
      </c>
      <c r="H1968" s="124" t="str">
        <f t="shared" ca="1" si="1948"/>
        <v/>
      </c>
      <c r="I1968" s="128"/>
      <c r="J1968" s="105" t="e">
        <f t="shared" ca="1" si="2003"/>
        <v>#NAME?</v>
      </c>
      <c r="K1968" s="105"/>
      <c r="L1968" s="105"/>
      <c r="M1968" s="107"/>
      <c r="N1968" s="107"/>
      <c r="O1968" s="105"/>
      <c r="P1968" s="106"/>
      <c r="Q1968" s="137"/>
      <c r="R1968" s="137"/>
      <c r="S1968" s="107"/>
      <c r="T1968" s="106"/>
      <c r="U1968" s="106"/>
      <c r="V1968" s="107"/>
      <c r="W1968" s="107"/>
      <c r="X1968" s="107" t="str">
        <f t="shared" si="1977"/>
        <v/>
      </c>
      <c r="Y1968" s="105" t="e">
        <f t="shared" ref="Y1968:AC1968" ca="1" si="2063">TRIM(SUBSTITUTE(SUBSTITUTE(OFFSET($Q1968,0,COLUMN()-COLUMN($AL$1)),CHAR(160)," "),_xludf.UNICHAR(8239)," "))</f>
        <v>#NAME?</v>
      </c>
      <c r="Z1968" s="105" t="e">
        <f t="shared" ca="1" si="2063"/>
        <v>#NAME?</v>
      </c>
      <c r="AA1968" s="105" t="e">
        <f t="shared" ca="1" si="2063"/>
        <v>#NAME?</v>
      </c>
      <c r="AB1968" s="105" t="e">
        <f t="shared" ca="1" si="2063"/>
        <v>#NAME?</v>
      </c>
      <c r="AC1968" s="105" t="e">
        <f t="shared" ca="1" si="2063"/>
        <v>#NAME?</v>
      </c>
      <c r="AD1968" s="107">
        <f t="shared" si="1822"/>
        <v>0</v>
      </c>
      <c r="AE1968" s="107" t="str">
        <f t="shared" si="1980"/>
        <v/>
      </c>
      <c r="AF1968" s="107">
        <f t="shared" si="1823"/>
        <v>0</v>
      </c>
      <c r="AG1968" s="107">
        <f t="shared" si="1824"/>
        <v>0</v>
      </c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</row>
    <row r="1969" spans="1:47" ht="24" customHeight="1" x14ac:dyDescent="0.3">
      <c r="A1969" s="46">
        <v>1967</v>
      </c>
      <c r="B1969" s="107"/>
      <c r="C1969" s="107"/>
      <c r="D1969" s="102" t="str">
        <f t="array" ref="D1969">IFERROR(
  LOOKUP(2, 1/((TRIM(IMS!$E$8:$E$4000)=TRIM(IMS!$E1969))*(IMS!$C$8:$C$4000&lt;IMS!$C1969)),
         IMS!$C$8:$C$4000),
"")</f>
        <v/>
      </c>
      <c r="E1969" s="107"/>
      <c r="F1969" s="107"/>
      <c r="G1969" s="104" t="str">
        <f t="shared" ca="1" si="2002"/>
        <v/>
      </c>
      <c r="H1969" s="124" t="str">
        <f t="shared" ca="1" si="1948"/>
        <v/>
      </c>
      <c r="I1969" s="128"/>
      <c r="J1969" s="105" t="e">
        <f t="shared" ca="1" si="2003"/>
        <v>#NAME?</v>
      </c>
      <c r="K1969" s="105"/>
      <c r="L1969" s="105"/>
      <c r="M1969" s="107"/>
      <c r="N1969" s="107"/>
      <c r="O1969" s="105"/>
      <c r="P1969" s="106"/>
      <c r="Q1969" s="137"/>
      <c r="R1969" s="137"/>
      <c r="S1969" s="107"/>
      <c r="T1969" s="106"/>
      <c r="U1969" s="106"/>
      <c r="V1969" s="107"/>
      <c r="W1969" s="107"/>
      <c r="X1969" s="107" t="str">
        <f t="shared" si="1977"/>
        <v/>
      </c>
      <c r="Y1969" s="105" t="e">
        <f t="shared" ref="Y1969:AC1969" ca="1" si="2064">TRIM(SUBSTITUTE(SUBSTITUTE(OFFSET($Q1969,0,COLUMN()-COLUMN($AL$1)),CHAR(160)," "),_xludf.UNICHAR(8239)," "))</f>
        <v>#NAME?</v>
      </c>
      <c r="Z1969" s="105" t="e">
        <f t="shared" ca="1" si="2064"/>
        <v>#NAME?</v>
      </c>
      <c r="AA1969" s="105" t="e">
        <f t="shared" ca="1" si="2064"/>
        <v>#NAME?</v>
      </c>
      <c r="AB1969" s="105" t="e">
        <f t="shared" ca="1" si="2064"/>
        <v>#NAME?</v>
      </c>
      <c r="AC1969" s="105" t="e">
        <f t="shared" ca="1" si="2064"/>
        <v>#NAME?</v>
      </c>
      <c r="AD1969" s="107">
        <f t="shared" si="1822"/>
        <v>0</v>
      </c>
      <c r="AE1969" s="107" t="str">
        <f t="shared" si="1980"/>
        <v/>
      </c>
      <c r="AF1969" s="107">
        <f t="shared" si="1823"/>
        <v>0</v>
      </c>
      <c r="AG1969" s="107">
        <f t="shared" si="1824"/>
        <v>0</v>
      </c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</row>
    <row r="1970" spans="1:47" ht="24" customHeight="1" x14ac:dyDescent="0.3">
      <c r="A1970" s="46">
        <v>1968</v>
      </c>
      <c r="B1970" s="107"/>
      <c r="C1970" s="107"/>
      <c r="D1970" s="102" t="str">
        <f t="array" ref="D1970">IFERROR(
  LOOKUP(2, 1/((TRIM(IMS!$E$8:$E$4000)=TRIM(IMS!$E1970))*(IMS!$C$8:$C$4000&lt;IMS!$C1970)),
         IMS!$C$8:$C$4000),
"")</f>
        <v/>
      </c>
      <c r="E1970" s="107"/>
      <c r="F1970" s="107"/>
      <c r="G1970" s="104" t="str">
        <f t="shared" ca="1" si="2002"/>
        <v/>
      </c>
      <c r="H1970" s="124" t="str">
        <f t="shared" ca="1" si="1948"/>
        <v/>
      </c>
      <c r="I1970" s="128"/>
      <c r="J1970" s="105" t="e">
        <f t="shared" ca="1" si="2003"/>
        <v>#NAME?</v>
      </c>
      <c r="K1970" s="105"/>
      <c r="L1970" s="105"/>
      <c r="M1970" s="107"/>
      <c r="N1970" s="107"/>
      <c r="O1970" s="105"/>
      <c r="P1970" s="106"/>
      <c r="Q1970" s="137"/>
      <c r="R1970" s="137"/>
      <c r="S1970" s="107"/>
      <c r="T1970" s="106"/>
      <c r="U1970" s="106"/>
      <c r="V1970" s="107"/>
      <c r="W1970" s="107"/>
      <c r="X1970" s="107" t="str">
        <f t="shared" si="1977"/>
        <v/>
      </c>
      <c r="Y1970" s="105" t="e">
        <f t="shared" ref="Y1970:AC1970" ca="1" si="2065">TRIM(SUBSTITUTE(SUBSTITUTE(OFFSET($Q1970,0,COLUMN()-COLUMN($AL$1)),CHAR(160)," "),_xludf.UNICHAR(8239)," "))</f>
        <v>#NAME?</v>
      </c>
      <c r="Z1970" s="105" t="e">
        <f t="shared" ca="1" si="2065"/>
        <v>#NAME?</v>
      </c>
      <c r="AA1970" s="105" t="e">
        <f t="shared" ca="1" si="2065"/>
        <v>#NAME?</v>
      </c>
      <c r="AB1970" s="105" t="e">
        <f t="shared" ca="1" si="2065"/>
        <v>#NAME?</v>
      </c>
      <c r="AC1970" s="105" t="e">
        <f t="shared" ca="1" si="2065"/>
        <v>#NAME?</v>
      </c>
      <c r="AD1970" s="107">
        <f t="shared" si="1822"/>
        <v>0</v>
      </c>
      <c r="AE1970" s="107" t="str">
        <f t="shared" si="1980"/>
        <v/>
      </c>
      <c r="AF1970" s="107">
        <f t="shared" si="1823"/>
        <v>0</v>
      </c>
      <c r="AG1970" s="107">
        <f t="shared" si="1824"/>
        <v>0</v>
      </c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</row>
    <row r="1971" spans="1:47" ht="24" customHeight="1" x14ac:dyDescent="0.3">
      <c r="A1971" s="46">
        <v>1969</v>
      </c>
      <c r="B1971" s="107"/>
      <c r="C1971" s="107"/>
      <c r="D1971" s="102" t="str">
        <f t="array" ref="D1971">IFERROR(
  LOOKUP(2, 1/((TRIM(IMS!$E$8:$E$4000)=TRIM(IMS!$E1971))*(IMS!$C$8:$C$4000&lt;IMS!$C1971)),
         IMS!$C$8:$C$4000),
"")</f>
        <v/>
      </c>
      <c r="E1971" s="107"/>
      <c r="F1971" s="107"/>
      <c r="G1971" s="104" t="str">
        <f t="shared" ca="1" si="2002"/>
        <v/>
      </c>
      <c r="H1971" s="124" t="str">
        <f t="shared" ca="1" si="1948"/>
        <v/>
      </c>
      <c r="I1971" s="128"/>
      <c r="J1971" s="105" t="e">
        <f t="shared" ca="1" si="2003"/>
        <v>#NAME?</v>
      </c>
      <c r="K1971" s="105"/>
      <c r="L1971" s="105"/>
      <c r="M1971" s="107"/>
      <c r="N1971" s="107"/>
      <c r="O1971" s="105"/>
      <c r="P1971" s="106"/>
      <c r="Q1971" s="137"/>
      <c r="R1971" s="137"/>
      <c r="S1971" s="107"/>
      <c r="T1971" s="106"/>
      <c r="U1971" s="106"/>
      <c r="V1971" s="107"/>
      <c r="W1971" s="107"/>
      <c r="X1971" s="107" t="str">
        <f t="shared" si="1977"/>
        <v/>
      </c>
      <c r="Y1971" s="105" t="e">
        <f t="shared" ref="Y1971:AC1971" ca="1" si="2066">TRIM(SUBSTITUTE(SUBSTITUTE(OFFSET($Q1971,0,COLUMN()-COLUMN($AL$1)),CHAR(160)," "),_xludf.UNICHAR(8239)," "))</f>
        <v>#NAME?</v>
      </c>
      <c r="Z1971" s="105" t="e">
        <f t="shared" ca="1" si="2066"/>
        <v>#NAME?</v>
      </c>
      <c r="AA1971" s="105" t="e">
        <f t="shared" ca="1" si="2066"/>
        <v>#NAME?</v>
      </c>
      <c r="AB1971" s="105" t="e">
        <f t="shared" ca="1" si="2066"/>
        <v>#NAME?</v>
      </c>
      <c r="AC1971" s="105" t="e">
        <f t="shared" ca="1" si="2066"/>
        <v>#NAME?</v>
      </c>
      <c r="AD1971" s="107">
        <f t="shared" si="1822"/>
        <v>0</v>
      </c>
      <c r="AE1971" s="107" t="str">
        <f t="shared" si="1980"/>
        <v/>
      </c>
      <c r="AF1971" s="107">
        <f t="shared" si="1823"/>
        <v>0</v>
      </c>
      <c r="AG1971" s="107">
        <f t="shared" si="1824"/>
        <v>0</v>
      </c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</row>
    <row r="1972" spans="1:47" ht="24" customHeight="1" x14ac:dyDescent="0.3">
      <c r="A1972" s="46">
        <v>1970</v>
      </c>
      <c r="B1972" s="107"/>
      <c r="C1972" s="107"/>
      <c r="D1972" s="102" t="str">
        <f t="array" ref="D1972">IFERROR(
  LOOKUP(2, 1/((TRIM(IMS!$E$8:$E$4000)=TRIM(IMS!$E1972))*(IMS!$C$8:$C$4000&lt;IMS!$C1972)),
         IMS!$C$8:$C$4000),
"")</f>
        <v/>
      </c>
      <c r="E1972" s="107"/>
      <c r="F1972" s="107"/>
      <c r="G1972" s="104" t="str">
        <f t="shared" ca="1" si="2002"/>
        <v/>
      </c>
      <c r="H1972" s="124" t="str">
        <f t="shared" ca="1" si="1948"/>
        <v/>
      </c>
      <c r="I1972" s="128"/>
      <c r="J1972" s="105" t="e">
        <f t="shared" ca="1" si="2003"/>
        <v>#NAME?</v>
      </c>
      <c r="K1972" s="105"/>
      <c r="L1972" s="105"/>
      <c r="M1972" s="107"/>
      <c r="N1972" s="107"/>
      <c r="O1972" s="105"/>
      <c r="P1972" s="106"/>
      <c r="Q1972" s="137"/>
      <c r="R1972" s="137"/>
      <c r="S1972" s="107"/>
      <c r="T1972" s="106"/>
      <c r="U1972" s="106"/>
      <c r="V1972" s="107"/>
      <c r="W1972" s="107"/>
      <c r="X1972" s="107" t="str">
        <f t="shared" si="1977"/>
        <v/>
      </c>
      <c r="Y1972" s="105" t="e">
        <f t="shared" ref="Y1972:AC1972" ca="1" si="2067">TRIM(SUBSTITUTE(SUBSTITUTE(OFFSET($Q1972,0,COLUMN()-COLUMN($AL$1)),CHAR(160)," "),_xludf.UNICHAR(8239)," "))</f>
        <v>#NAME?</v>
      </c>
      <c r="Z1972" s="105" t="e">
        <f t="shared" ca="1" si="2067"/>
        <v>#NAME?</v>
      </c>
      <c r="AA1972" s="105" t="e">
        <f t="shared" ca="1" si="2067"/>
        <v>#NAME?</v>
      </c>
      <c r="AB1972" s="105" t="e">
        <f t="shared" ca="1" si="2067"/>
        <v>#NAME?</v>
      </c>
      <c r="AC1972" s="105" t="e">
        <f t="shared" ca="1" si="2067"/>
        <v>#NAME?</v>
      </c>
      <c r="AD1972" s="107">
        <f t="shared" si="1822"/>
        <v>0</v>
      </c>
      <c r="AE1972" s="107" t="str">
        <f t="shared" si="1980"/>
        <v/>
      </c>
      <c r="AF1972" s="107">
        <f t="shared" si="1823"/>
        <v>0</v>
      </c>
      <c r="AG1972" s="107">
        <f t="shared" si="1824"/>
        <v>0</v>
      </c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</row>
    <row r="1973" spans="1:47" ht="24" customHeight="1" x14ac:dyDescent="0.3">
      <c r="A1973" s="46">
        <v>1971</v>
      </c>
      <c r="B1973" s="107"/>
      <c r="C1973" s="107"/>
      <c r="D1973" s="102" t="str">
        <f t="array" ref="D1973">IFERROR(
  LOOKUP(2, 1/((TRIM(IMS!$E$8:$E$4000)=TRIM(IMS!$E1973))*(IMS!$C$8:$C$4000&lt;IMS!$C1973)),
         IMS!$C$8:$C$4000),
"")</f>
        <v/>
      </c>
      <c r="E1973" s="107"/>
      <c r="F1973" s="107"/>
      <c r="G1973" s="104" t="str">
        <f t="shared" ca="1" si="2002"/>
        <v/>
      </c>
      <c r="H1973" s="124" t="str">
        <f t="shared" ca="1" si="1948"/>
        <v/>
      </c>
      <c r="I1973" s="128"/>
      <c r="J1973" s="105" t="e">
        <f t="shared" ca="1" si="2003"/>
        <v>#NAME?</v>
      </c>
      <c r="K1973" s="105"/>
      <c r="L1973" s="105"/>
      <c r="M1973" s="107"/>
      <c r="N1973" s="107"/>
      <c r="O1973" s="105"/>
      <c r="P1973" s="106"/>
      <c r="Q1973" s="137"/>
      <c r="R1973" s="137"/>
      <c r="S1973" s="107"/>
      <c r="T1973" s="106"/>
      <c r="U1973" s="106"/>
      <c r="V1973" s="107"/>
      <c r="W1973" s="107"/>
      <c r="X1973" s="107" t="str">
        <f t="shared" si="1977"/>
        <v/>
      </c>
      <c r="Y1973" s="105" t="e">
        <f t="shared" ref="Y1973:AC1973" ca="1" si="2068">TRIM(SUBSTITUTE(SUBSTITUTE(OFFSET($Q1973,0,COLUMN()-COLUMN($AL$1)),CHAR(160)," "),_xludf.UNICHAR(8239)," "))</f>
        <v>#NAME?</v>
      </c>
      <c r="Z1973" s="105" t="e">
        <f t="shared" ca="1" si="2068"/>
        <v>#NAME?</v>
      </c>
      <c r="AA1973" s="105" t="e">
        <f t="shared" ca="1" si="2068"/>
        <v>#NAME?</v>
      </c>
      <c r="AB1973" s="105" t="e">
        <f t="shared" ca="1" si="2068"/>
        <v>#NAME?</v>
      </c>
      <c r="AC1973" s="105" t="e">
        <f t="shared" ca="1" si="2068"/>
        <v>#NAME?</v>
      </c>
      <c r="AD1973" s="107">
        <f t="shared" si="1822"/>
        <v>0</v>
      </c>
      <c r="AE1973" s="107" t="str">
        <f t="shared" si="1980"/>
        <v/>
      </c>
      <c r="AF1973" s="107">
        <f t="shared" si="1823"/>
        <v>0</v>
      </c>
      <c r="AG1973" s="107">
        <f t="shared" si="1824"/>
        <v>0</v>
      </c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</row>
    <row r="1974" spans="1:47" ht="24" customHeight="1" x14ac:dyDescent="0.3">
      <c r="A1974" s="46">
        <v>1972</v>
      </c>
      <c r="B1974" s="107"/>
      <c r="C1974" s="107"/>
      <c r="D1974" s="102" t="str">
        <f t="array" ref="D1974">IFERROR(
  LOOKUP(2, 1/((TRIM(IMS!$E$8:$E$4000)=TRIM(IMS!$E1974))*(IMS!$C$8:$C$4000&lt;IMS!$C1974)),
         IMS!$C$8:$C$4000),
"")</f>
        <v/>
      </c>
      <c r="E1974" s="107"/>
      <c r="F1974" s="107"/>
      <c r="G1974" s="104" t="str">
        <f t="shared" ca="1" si="2002"/>
        <v/>
      </c>
      <c r="H1974" s="124" t="str">
        <f t="shared" ca="1" si="1948"/>
        <v/>
      </c>
      <c r="I1974" s="128"/>
      <c r="J1974" s="105" t="e">
        <f t="shared" ca="1" si="2003"/>
        <v>#NAME?</v>
      </c>
      <c r="K1974" s="105"/>
      <c r="L1974" s="105"/>
      <c r="M1974" s="107"/>
      <c r="N1974" s="107"/>
      <c r="O1974" s="105"/>
      <c r="P1974" s="106"/>
      <c r="Q1974" s="137"/>
      <c r="R1974" s="137"/>
      <c r="S1974" s="107"/>
      <c r="T1974" s="106"/>
      <c r="U1974" s="106"/>
      <c r="V1974" s="107"/>
      <c r="W1974" s="107"/>
      <c r="X1974" s="107" t="str">
        <f t="shared" si="1977"/>
        <v/>
      </c>
      <c r="Y1974" s="105" t="e">
        <f t="shared" ref="Y1974:AC1974" ca="1" si="2069">TRIM(SUBSTITUTE(SUBSTITUTE(OFFSET($Q1974,0,COLUMN()-COLUMN($AL$1)),CHAR(160)," "),_xludf.UNICHAR(8239)," "))</f>
        <v>#NAME?</v>
      </c>
      <c r="Z1974" s="105" t="e">
        <f t="shared" ca="1" si="2069"/>
        <v>#NAME?</v>
      </c>
      <c r="AA1974" s="105" t="e">
        <f t="shared" ca="1" si="2069"/>
        <v>#NAME?</v>
      </c>
      <c r="AB1974" s="105" t="e">
        <f t="shared" ca="1" si="2069"/>
        <v>#NAME?</v>
      </c>
      <c r="AC1974" s="105" t="e">
        <f t="shared" ca="1" si="2069"/>
        <v>#NAME?</v>
      </c>
      <c r="AD1974" s="107">
        <f t="shared" si="1822"/>
        <v>0</v>
      </c>
      <c r="AE1974" s="107" t="str">
        <f t="shared" si="1980"/>
        <v/>
      </c>
      <c r="AF1974" s="107">
        <f t="shared" si="1823"/>
        <v>0</v>
      </c>
      <c r="AG1974" s="107">
        <f t="shared" si="1824"/>
        <v>0</v>
      </c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</row>
    <row r="1975" spans="1:47" ht="24" customHeight="1" x14ac:dyDescent="0.3">
      <c r="A1975" s="46">
        <v>1973</v>
      </c>
      <c r="B1975" s="107"/>
      <c r="C1975" s="107"/>
      <c r="D1975" s="102" t="str">
        <f t="array" ref="D1975">IFERROR(
  LOOKUP(2, 1/((TRIM(IMS!$E$8:$E$4000)=TRIM(IMS!$E1975))*(IMS!$C$8:$C$4000&lt;IMS!$C1975)),
         IMS!$C$8:$C$4000),
"")</f>
        <v/>
      </c>
      <c r="E1975" s="107"/>
      <c r="F1975" s="107"/>
      <c r="G1975" s="104" t="str">
        <f t="shared" ca="1" si="2002"/>
        <v/>
      </c>
      <c r="H1975" s="124" t="str">
        <f t="shared" ca="1" si="1948"/>
        <v/>
      </c>
      <c r="I1975" s="128"/>
      <c r="J1975" s="105" t="e">
        <f t="shared" ca="1" si="2003"/>
        <v>#NAME?</v>
      </c>
      <c r="K1975" s="105"/>
      <c r="L1975" s="105"/>
      <c r="M1975" s="107"/>
      <c r="N1975" s="107"/>
      <c r="O1975" s="105"/>
      <c r="P1975" s="106"/>
      <c r="Q1975" s="137"/>
      <c r="R1975" s="137"/>
      <c r="S1975" s="107"/>
      <c r="T1975" s="106"/>
      <c r="U1975" s="106"/>
      <c r="V1975" s="107"/>
      <c r="W1975" s="107"/>
      <c r="X1975" s="107" t="str">
        <f t="shared" si="1977"/>
        <v/>
      </c>
      <c r="Y1975" s="105" t="e">
        <f t="shared" ref="Y1975:AC1975" ca="1" si="2070">TRIM(SUBSTITUTE(SUBSTITUTE(OFFSET($Q1975,0,COLUMN()-COLUMN($AL$1)),CHAR(160)," "),_xludf.UNICHAR(8239)," "))</f>
        <v>#NAME?</v>
      </c>
      <c r="Z1975" s="105" t="e">
        <f t="shared" ca="1" si="2070"/>
        <v>#NAME?</v>
      </c>
      <c r="AA1975" s="105" t="e">
        <f t="shared" ca="1" si="2070"/>
        <v>#NAME?</v>
      </c>
      <c r="AB1975" s="105" t="e">
        <f t="shared" ca="1" si="2070"/>
        <v>#NAME?</v>
      </c>
      <c r="AC1975" s="105" t="e">
        <f t="shared" ca="1" si="2070"/>
        <v>#NAME?</v>
      </c>
      <c r="AD1975" s="107">
        <f t="shared" si="1822"/>
        <v>0</v>
      </c>
      <c r="AE1975" s="107" t="str">
        <f t="shared" si="1980"/>
        <v/>
      </c>
      <c r="AF1975" s="107">
        <f t="shared" si="1823"/>
        <v>0</v>
      </c>
      <c r="AG1975" s="107">
        <f t="shared" si="1824"/>
        <v>0</v>
      </c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</row>
    <row r="1976" spans="1:47" ht="24" customHeight="1" x14ac:dyDescent="0.3">
      <c r="A1976" s="46">
        <v>1974</v>
      </c>
      <c r="B1976" s="107"/>
      <c r="C1976" s="107"/>
      <c r="D1976" s="102" t="str">
        <f t="array" ref="D1976">IFERROR(
  LOOKUP(2, 1/((TRIM(IMS!$E$8:$E$4000)=TRIM(IMS!$E1976))*(IMS!$C$8:$C$4000&lt;IMS!$C1976)),
         IMS!$C$8:$C$4000),
"")</f>
        <v/>
      </c>
      <c r="E1976" s="107"/>
      <c r="F1976" s="107"/>
      <c r="G1976" s="104" t="str">
        <f t="shared" ca="1" si="2002"/>
        <v/>
      </c>
      <c r="H1976" s="124" t="str">
        <f t="shared" ca="1" si="1948"/>
        <v/>
      </c>
      <c r="I1976" s="128"/>
      <c r="J1976" s="105" t="e">
        <f t="shared" ca="1" si="2003"/>
        <v>#NAME?</v>
      </c>
      <c r="K1976" s="105"/>
      <c r="L1976" s="105"/>
      <c r="M1976" s="107"/>
      <c r="N1976" s="107"/>
      <c r="O1976" s="105"/>
      <c r="P1976" s="106"/>
      <c r="Q1976" s="137"/>
      <c r="R1976" s="137"/>
      <c r="S1976" s="107"/>
      <c r="T1976" s="106"/>
      <c r="U1976" s="106"/>
      <c r="V1976" s="107"/>
      <c r="W1976" s="107"/>
      <c r="X1976" s="107" t="str">
        <f t="shared" si="1977"/>
        <v/>
      </c>
      <c r="Y1976" s="105" t="e">
        <f t="shared" ref="Y1976:AC1976" ca="1" si="2071">TRIM(SUBSTITUTE(SUBSTITUTE(OFFSET($Q1976,0,COLUMN()-COLUMN($AL$1)),CHAR(160)," "),_xludf.UNICHAR(8239)," "))</f>
        <v>#NAME?</v>
      </c>
      <c r="Z1976" s="105" t="e">
        <f t="shared" ca="1" si="2071"/>
        <v>#NAME?</v>
      </c>
      <c r="AA1976" s="105" t="e">
        <f t="shared" ca="1" si="2071"/>
        <v>#NAME?</v>
      </c>
      <c r="AB1976" s="105" t="e">
        <f t="shared" ca="1" si="2071"/>
        <v>#NAME?</v>
      </c>
      <c r="AC1976" s="105" t="e">
        <f t="shared" ca="1" si="2071"/>
        <v>#NAME?</v>
      </c>
      <c r="AD1976" s="107">
        <f t="shared" si="1822"/>
        <v>0</v>
      </c>
      <c r="AE1976" s="107" t="str">
        <f t="shared" si="1980"/>
        <v/>
      </c>
      <c r="AF1976" s="107">
        <f t="shared" si="1823"/>
        <v>0</v>
      </c>
      <c r="AG1976" s="107">
        <f t="shared" si="1824"/>
        <v>0</v>
      </c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</row>
    <row r="1977" spans="1:47" ht="24" customHeight="1" x14ac:dyDescent="0.3">
      <c r="A1977" s="46">
        <v>1975</v>
      </c>
      <c r="B1977" s="107"/>
      <c r="C1977" s="107"/>
      <c r="D1977" s="102" t="str">
        <f t="array" ref="D1977">IFERROR(
  LOOKUP(2, 1/((TRIM(IMS!$E$8:$E$4000)=TRIM(IMS!$E1977))*(IMS!$C$8:$C$4000&lt;IMS!$C1977)),
         IMS!$C$8:$C$4000),
"")</f>
        <v/>
      </c>
      <c r="E1977" s="107"/>
      <c r="F1977" s="107"/>
      <c r="G1977" s="104" t="str">
        <f t="shared" ca="1" si="2002"/>
        <v/>
      </c>
      <c r="H1977" s="124" t="str">
        <f t="shared" ca="1" si="1948"/>
        <v/>
      </c>
      <c r="I1977" s="128"/>
      <c r="J1977" s="105" t="e">
        <f t="shared" ca="1" si="2003"/>
        <v>#NAME?</v>
      </c>
      <c r="K1977" s="105"/>
      <c r="L1977" s="105"/>
      <c r="M1977" s="107"/>
      <c r="N1977" s="107"/>
      <c r="O1977" s="105"/>
      <c r="P1977" s="106"/>
      <c r="Q1977" s="137"/>
      <c r="R1977" s="137"/>
      <c r="S1977" s="107"/>
      <c r="T1977" s="106"/>
      <c r="U1977" s="106"/>
      <c r="V1977" s="107"/>
      <c r="W1977" s="107"/>
      <c r="X1977" s="107" t="str">
        <f t="shared" si="1977"/>
        <v/>
      </c>
      <c r="Y1977" s="105" t="e">
        <f t="shared" ref="Y1977:AC1977" ca="1" si="2072">TRIM(SUBSTITUTE(SUBSTITUTE(OFFSET($Q1977,0,COLUMN()-COLUMN($AL$1)),CHAR(160)," "),_xludf.UNICHAR(8239)," "))</f>
        <v>#NAME?</v>
      </c>
      <c r="Z1977" s="105" t="e">
        <f t="shared" ca="1" si="2072"/>
        <v>#NAME?</v>
      </c>
      <c r="AA1977" s="105" t="e">
        <f t="shared" ca="1" si="2072"/>
        <v>#NAME?</v>
      </c>
      <c r="AB1977" s="105" t="e">
        <f t="shared" ca="1" si="2072"/>
        <v>#NAME?</v>
      </c>
      <c r="AC1977" s="105" t="e">
        <f t="shared" ca="1" si="2072"/>
        <v>#NAME?</v>
      </c>
      <c r="AD1977" s="107">
        <f t="shared" si="1822"/>
        <v>0</v>
      </c>
      <c r="AE1977" s="107" t="str">
        <f t="shared" si="1980"/>
        <v/>
      </c>
      <c r="AF1977" s="107">
        <f t="shared" si="1823"/>
        <v>0</v>
      </c>
      <c r="AG1977" s="107">
        <f t="shared" si="1824"/>
        <v>0</v>
      </c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</row>
    <row r="1978" spans="1:47" ht="24" customHeight="1" x14ac:dyDescent="0.3">
      <c r="A1978" s="46">
        <v>1976</v>
      </c>
      <c r="B1978" s="107"/>
      <c r="C1978" s="107"/>
      <c r="D1978" s="102" t="str">
        <f t="array" ref="D1978">IFERROR(
  LOOKUP(2, 1/((TRIM(IMS!$E$8:$E$4000)=TRIM(IMS!$E1978))*(IMS!$C$8:$C$4000&lt;IMS!$C1978)),
         IMS!$C$8:$C$4000),
"")</f>
        <v/>
      </c>
      <c r="E1978" s="107"/>
      <c r="F1978" s="107"/>
      <c r="G1978" s="104" t="str">
        <f t="shared" ca="1" si="2002"/>
        <v/>
      </c>
      <c r="H1978" s="124" t="str">
        <f t="shared" ca="1" si="1948"/>
        <v/>
      </c>
      <c r="I1978" s="128"/>
      <c r="J1978" s="105" t="e">
        <f t="shared" ca="1" si="2003"/>
        <v>#NAME?</v>
      </c>
      <c r="K1978" s="105"/>
      <c r="L1978" s="105"/>
      <c r="M1978" s="107"/>
      <c r="N1978" s="107"/>
      <c r="O1978" s="105"/>
      <c r="P1978" s="106"/>
      <c r="Q1978" s="137"/>
      <c r="R1978" s="137"/>
      <c r="S1978" s="107"/>
      <c r="T1978" s="106"/>
      <c r="U1978" s="106"/>
      <c r="V1978" s="107"/>
      <c r="W1978" s="107"/>
      <c r="X1978" s="107" t="str">
        <f t="shared" si="1977"/>
        <v/>
      </c>
      <c r="Y1978" s="105" t="e">
        <f t="shared" ref="Y1978:AC1978" ca="1" si="2073">TRIM(SUBSTITUTE(SUBSTITUTE(OFFSET($Q1978,0,COLUMN()-COLUMN($AL$1)),CHAR(160)," "),_xludf.UNICHAR(8239)," "))</f>
        <v>#NAME?</v>
      </c>
      <c r="Z1978" s="105" t="e">
        <f t="shared" ca="1" si="2073"/>
        <v>#NAME?</v>
      </c>
      <c r="AA1978" s="105" t="e">
        <f t="shared" ca="1" si="2073"/>
        <v>#NAME?</v>
      </c>
      <c r="AB1978" s="105" t="e">
        <f t="shared" ca="1" si="2073"/>
        <v>#NAME?</v>
      </c>
      <c r="AC1978" s="105" t="e">
        <f t="shared" ca="1" si="2073"/>
        <v>#NAME?</v>
      </c>
      <c r="AD1978" s="107">
        <f t="shared" si="1822"/>
        <v>0</v>
      </c>
      <c r="AE1978" s="107" t="str">
        <f t="shared" si="1980"/>
        <v/>
      </c>
      <c r="AF1978" s="107">
        <f t="shared" si="1823"/>
        <v>0</v>
      </c>
      <c r="AG1978" s="107">
        <f t="shared" si="1824"/>
        <v>0</v>
      </c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</row>
    <row r="1979" spans="1:47" ht="24" customHeight="1" x14ac:dyDescent="0.3">
      <c r="A1979" s="46">
        <v>1977</v>
      </c>
      <c r="B1979" s="107"/>
      <c r="C1979" s="107"/>
      <c r="D1979" s="102" t="str">
        <f t="array" ref="D1979">IFERROR(
  LOOKUP(2, 1/((TRIM(IMS!$E$8:$E$4000)=TRIM(IMS!$E1979))*(IMS!$C$8:$C$4000&lt;IMS!$C1979)),
         IMS!$C$8:$C$4000),
"")</f>
        <v/>
      </c>
      <c r="E1979" s="107"/>
      <c r="F1979" s="107"/>
      <c r="G1979" s="104" t="str">
        <f t="shared" ca="1" si="2002"/>
        <v/>
      </c>
      <c r="H1979" s="124" t="str">
        <f t="shared" ca="1" si="1948"/>
        <v/>
      </c>
      <c r="I1979" s="128"/>
      <c r="J1979" s="105" t="e">
        <f t="shared" ca="1" si="2003"/>
        <v>#NAME?</v>
      </c>
      <c r="K1979" s="105"/>
      <c r="L1979" s="105"/>
      <c r="M1979" s="107"/>
      <c r="N1979" s="107"/>
      <c r="O1979" s="105"/>
      <c r="P1979" s="106"/>
      <c r="Q1979" s="137"/>
      <c r="R1979" s="137"/>
      <c r="S1979" s="107"/>
      <c r="T1979" s="106"/>
      <c r="U1979" s="106"/>
      <c r="V1979" s="107"/>
      <c r="W1979" s="107"/>
      <c r="X1979" s="107" t="str">
        <f t="shared" si="1977"/>
        <v/>
      </c>
      <c r="Y1979" s="105" t="e">
        <f t="shared" ref="Y1979:AC1979" ca="1" si="2074">TRIM(SUBSTITUTE(SUBSTITUTE(OFFSET($Q1979,0,COLUMN()-COLUMN($AL$1)),CHAR(160)," "),_xludf.UNICHAR(8239)," "))</f>
        <v>#NAME?</v>
      </c>
      <c r="Z1979" s="105" t="e">
        <f t="shared" ca="1" si="2074"/>
        <v>#NAME?</v>
      </c>
      <c r="AA1979" s="105" t="e">
        <f t="shared" ca="1" si="2074"/>
        <v>#NAME?</v>
      </c>
      <c r="AB1979" s="105" t="e">
        <f t="shared" ca="1" si="2074"/>
        <v>#NAME?</v>
      </c>
      <c r="AC1979" s="105" t="e">
        <f t="shared" ca="1" si="2074"/>
        <v>#NAME?</v>
      </c>
      <c r="AD1979" s="107">
        <f t="shared" si="1822"/>
        <v>0</v>
      </c>
      <c r="AE1979" s="107" t="str">
        <f t="shared" si="1980"/>
        <v/>
      </c>
      <c r="AF1979" s="107">
        <f t="shared" si="1823"/>
        <v>0</v>
      </c>
      <c r="AG1979" s="107">
        <f t="shared" si="1824"/>
        <v>0</v>
      </c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</row>
    <row r="1980" spans="1:47" ht="24" customHeight="1" x14ac:dyDescent="0.3">
      <c r="A1980" s="46">
        <v>1978</v>
      </c>
      <c r="B1980" s="107"/>
      <c r="C1980" s="107"/>
      <c r="D1980" s="102" t="str">
        <f t="array" ref="D1980">IFERROR(
  LOOKUP(2, 1/((TRIM(IMS!$E$8:$E$4000)=TRIM(IMS!$E1980))*(IMS!$C$8:$C$4000&lt;IMS!$C1980)),
         IMS!$C$8:$C$4000),
"")</f>
        <v/>
      </c>
      <c r="E1980" s="107"/>
      <c r="F1980" s="107"/>
      <c r="G1980" s="104" t="str">
        <f t="shared" ca="1" si="2002"/>
        <v/>
      </c>
      <c r="H1980" s="124" t="str">
        <f t="shared" ca="1" si="1948"/>
        <v/>
      </c>
      <c r="I1980" s="128"/>
      <c r="J1980" s="105" t="e">
        <f t="shared" ca="1" si="2003"/>
        <v>#NAME?</v>
      </c>
      <c r="K1980" s="105"/>
      <c r="L1980" s="105"/>
      <c r="M1980" s="107"/>
      <c r="N1980" s="107"/>
      <c r="O1980" s="105"/>
      <c r="P1980" s="106"/>
      <c r="Q1980" s="137"/>
      <c r="R1980" s="137"/>
      <c r="S1980" s="107"/>
      <c r="T1980" s="106"/>
      <c r="U1980" s="106"/>
      <c r="V1980" s="107"/>
      <c r="W1980" s="107"/>
      <c r="X1980" s="107" t="str">
        <f t="shared" si="1977"/>
        <v/>
      </c>
      <c r="Y1980" s="105" t="e">
        <f t="shared" ref="Y1980:AC1980" ca="1" si="2075">TRIM(SUBSTITUTE(SUBSTITUTE(OFFSET($Q1980,0,COLUMN()-COLUMN($AL$1)),CHAR(160)," "),_xludf.UNICHAR(8239)," "))</f>
        <v>#NAME?</v>
      </c>
      <c r="Z1980" s="105" t="e">
        <f t="shared" ca="1" si="2075"/>
        <v>#NAME?</v>
      </c>
      <c r="AA1980" s="105" t="e">
        <f t="shared" ca="1" si="2075"/>
        <v>#NAME?</v>
      </c>
      <c r="AB1980" s="105" t="e">
        <f t="shared" ca="1" si="2075"/>
        <v>#NAME?</v>
      </c>
      <c r="AC1980" s="105" t="e">
        <f t="shared" ca="1" si="2075"/>
        <v>#NAME?</v>
      </c>
      <c r="AD1980" s="107">
        <f t="shared" si="1822"/>
        <v>0</v>
      </c>
      <c r="AE1980" s="107" t="str">
        <f t="shared" si="1980"/>
        <v/>
      </c>
      <c r="AF1980" s="107">
        <f t="shared" si="1823"/>
        <v>0</v>
      </c>
      <c r="AG1980" s="107">
        <f t="shared" si="1824"/>
        <v>0</v>
      </c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</row>
    <row r="1981" spans="1:47" ht="24" customHeight="1" x14ac:dyDescent="0.3">
      <c r="A1981" s="46">
        <v>1979</v>
      </c>
      <c r="B1981" s="107"/>
      <c r="C1981" s="107"/>
      <c r="D1981" s="102" t="str">
        <f t="array" ref="D1981">IFERROR(
  LOOKUP(2, 1/((TRIM(IMS!$E$8:$E$4000)=TRIM(IMS!$E1981))*(IMS!$C$8:$C$4000&lt;IMS!$C1981)),
         IMS!$C$8:$C$4000),
"")</f>
        <v/>
      </c>
      <c r="E1981" s="107"/>
      <c r="F1981" s="107"/>
      <c r="G1981" s="104" t="str">
        <f t="shared" ca="1" si="2002"/>
        <v/>
      </c>
      <c r="H1981" s="124" t="str">
        <f t="shared" ca="1" si="1948"/>
        <v/>
      </c>
      <c r="I1981" s="128"/>
      <c r="J1981" s="105" t="e">
        <f t="shared" ca="1" si="2003"/>
        <v>#NAME?</v>
      </c>
      <c r="K1981" s="105"/>
      <c r="L1981" s="105"/>
      <c r="M1981" s="107"/>
      <c r="N1981" s="107"/>
      <c r="O1981" s="105"/>
      <c r="P1981" s="106"/>
      <c r="Q1981" s="137"/>
      <c r="R1981" s="137"/>
      <c r="S1981" s="107"/>
      <c r="T1981" s="106"/>
      <c r="U1981" s="106"/>
      <c r="V1981" s="107"/>
      <c r="W1981" s="107"/>
      <c r="X1981" s="107" t="str">
        <f t="shared" si="1977"/>
        <v/>
      </c>
      <c r="Y1981" s="105" t="e">
        <f t="shared" ref="Y1981:AC1981" ca="1" si="2076">TRIM(SUBSTITUTE(SUBSTITUTE(OFFSET($Q1981,0,COLUMN()-COLUMN($AL$1)),CHAR(160)," "),_xludf.UNICHAR(8239)," "))</f>
        <v>#NAME?</v>
      </c>
      <c r="Z1981" s="105" t="e">
        <f t="shared" ca="1" si="2076"/>
        <v>#NAME?</v>
      </c>
      <c r="AA1981" s="105" t="e">
        <f t="shared" ca="1" si="2076"/>
        <v>#NAME?</v>
      </c>
      <c r="AB1981" s="105" t="e">
        <f t="shared" ca="1" si="2076"/>
        <v>#NAME?</v>
      </c>
      <c r="AC1981" s="105" t="e">
        <f t="shared" ca="1" si="2076"/>
        <v>#NAME?</v>
      </c>
      <c r="AD1981" s="107">
        <f t="shared" si="1822"/>
        <v>0</v>
      </c>
      <c r="AE1981" s="107" t="str">
        <f t="shared" si="1980"/>
        <v/>
      </c>
      <c r="AF1981" s="107">
        <f t="shared" si="1823"/>
        <v>0</v>
      </c>
      <c r="AG1981" s="107">
        <f t="shared" si="1824"/>
        <v>0</v>
      </c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</row>
    <row r="1982" spans="1:47" ht="24" customHeight="1" x14ac:dyDescent="0.3">
      <c r="A1982" s="46">
        <v>1980</v>
      </c>
      <c r="B1982" s="107"/>
      <c r="C1982" s="107"/>
      <c r="D1982" s="102" t="str">
        <f t="array" ref="D1982">IFERROR(
  LOOKUP(2, 1/((TRIM(IMS!$E$8:$E$4000)=TRIM(IMS!$E1982))*(IMS!$C$8:$C$4000&lt;IMS!$C1982)),
         IMS!$C$8:$C$4000),
"")</f>
        <v/>
      </c>
      <c r="E1982" s="107"/>
      <c r="F1982" s="107"/>
      <c r="G1982" s="104" t="str">
        <f t="shared" ca="1" si="2002"/>
        <v/>
      </c>
      <c r="H1982" s="124" t="str">
        <f t="shared" ca="1" si="1948"/>
        <v/>
      </c>
      <c r="I1982" s="128"/>
      <c r="J1982" s="105" t="e">
        <f t="shared" ca="1" si="2003"/>
        <v>#NAME?</v>
      </c>
      <c r="K1982" s="105"/>
      <c r="L1982" s="105"/>
      <c r="M1982" s="107"/>
      <c r="N1982" s="107"/>
      <c r="O1982" s="105"/>
      <c r="P1982" s="106"/>
      <c r="Q1982" s="137"/>
      <c r="R1982" s="137"/>
      <c r="S1982" s="107"/>
      <c r="T1982" s="106"/>
      <c r="U1982" s="106"/>
      <c r="V1982" s="107"/>
      <c r="W1982" s="107"/>
      <c r="X1982" s="107" t="str">
        <f t="shared" si="1977"/>
        <v/>
      </c>
      <c r="Y1982" s="105" t="e">
        <f t="shared" ref="Y1982:AC1982" ca="1" si="2077">TRIM(SUBSTITUTE(SUBSTITUTE(OFFSET($Q1982,0,COLUMN()-COLUMN($AL$1)),CHAR(160)," "),_xludf.UNICHAR(8239)," "))</f>
        <v>#NAME?</v>
      </c>
      <c r="Z1982" s="105" t="e">
        <f t="shared" ca="1" si="2077"/>
        <v>#NAME?</v>
      </c>
      <c r="AA1982" s="105" t="e">
        <f t="shared" ca="1" si="2077"/>
        <v>#NAME?</v>
      </c>
      <c r="AB1982" s="105" t="e">
        <f t="shared" ca="1" si="2077"/>
        <v>#NAME?</v>
      </c>
      <c r="AC1982" s="105" t="e">
        <f t="shared" ca="1" si="2077"/>
        <v>#NAME?</v>
      </c>
      <c r="AD1982" s="107">
        <f t="shared" si="1822"/>
        <v>0</v>
      </c>
      <c r="AE1982" s="107" t="str">
        <f t="shared" si="1980"/>
        <v/>
      </c>
      <c r="AF1982" s="107">
        <f t="shared" si="1823"/>
        <v>0</v>
      </c>
      <c r="AG1982" s="107">
        <f t="shared" si="1824"/>
        <v>0</v>
      </c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</row>
    <row r="1983" spans="1:47" ht="24" customHeight="1" x14ac:dyDescent="0.3">
      <c r="A1983" s="46">
        <v>1981</v>
      </c>
      <c r="B1983" s="107"/>
      <c r="C1983" s="107"/>
      <c r="D1983" s="102" t="str">
        <f t="array" ref="D1983">IFERROR(
  LOOKUP(2, 1/((TRIM(IMS!$E$8:$E$4000)=TRIM(IMS!$E1983))*(IMS!$C$8:$C$4000&lt;IMS!$C1983)),
         IMS!$C$8:$C$4000),
"")</f>
        <v/>
      </c>
      <c r="E1983" s="107"/>
      <c r="F1983" s="107"/>
      <c r="G1983" s="104" t="str">
        <f t="shared" ca="1" si="2002"/>
        <v/>
      </c>
      <c r="H1983" s="124" t="str">
        <f t="shared" ca="1" si="1948"/>
        <v/>
      </c>
      <c r="I1983" s="128"/>
      <c r="J1983" s="105" t="e">
        <f t="shared" ca="1" si="2003"/>
        <v>#NAME?</v>
      </c>
      <c r="K1983" s="105"/>
      <c r="L1983" s="105"/>
      <c r="M1983" s="107"/>
      <c r="N1983" s="107"/>
      <c r="O1983" s="105"/>
      <c r="P1983" s="106"/>
      <c r="Q1983" s="137"/>
      <c r="R1983" s="137"/>
      <c r="S1983" s="107"/>
      <c r="T1983" s="106"/>
      <c r="U1983" s="106"/>
      <c r="V1983" s="107"/>
      <c r="W1983" s="107"/>
      <c r="X1983" s="107" t="str">
        <f t="shared" si="1977"/>
        <v/>
      </c>
      <c r="Y1983" s="105" t="e">
        <f t="shared" ref="Y1983:AC1983" ca="1" si="2078">TRIM(SUBSTITUTE(SUBSTITUTE(OFFSET($Q1983,0,COLUMN()-COLUMN($AL$1)),CHAR(160)," "),_xludf.UNICHAR(8239)," "))</f>
        <v>#NAME?</v>
      </c>
      <c r="Z1983" s="105" t="e">
        <f t="shared" ca="1" si="2078"/>
        <v>#NAME?</v>
      </c>
      <c r="AA1983" s="105" t="e">
        <f t="shared" ca="1" si="2078"/>
        <v>#NAME?</v>
      </c>
      <c r="AB1983" s="105" t="e">
        <f t="shared" ca="1" si="2078"/>
        <v>#NAME?</v>
      </c>
      <c r="AC1983" s="105" t="e">
        <f t="shared" ca="1" si="2078"/>
        <v>#NAME?</v>
      </c>
      <c r="AD1983" s="107">
        <f t="shared" si="1822"/>
        <v>0</v>
      </c>
      <c r="AE1983" s="107" t="str">
        <f t="shared" si="1980"/>
        <v/>
      </c>
      <c r="AF1983" s="107">
        <f t="shared" si="1823"/>
        <v>0</v>
      </c>
      <c r="AG1983" s="107">
        <f t="shared" si="1824"/>
        <v>0</v>
      </c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</row>
    <row r="1984" spans="1:47" ht="24" customHeight="1" x14ac:dyDescent="0.3">
      <c r="A1984" s="46">
        <v>1982</v>
      </c>
      <c r="B1984" s="107"/>
      <c r="C1984" s="107"/>
      <c r="D1984" s="102" t="str">
        <f t="array" ref="D1984">IFERROR(
  LOOKUP(2, 1/((TRIM(IMS!$E$8:$E$4000)=TRIM(IMS!$E1984))*(IMS!$C$8:$C$4000&lt;IMS!$C1984)),
         IMS!$C$8:$C$4000),
"")</f>
        <v/>
      </c>
      <c r="E1984" s="107"/>
      <c r="F1984" s="107"/>
      <c r="G1984" s="104" t="str">
        <f t="shared" ca="1" si="2002"/>
        <v/>
      </c>
      <c r="H1984" s="124" t="str">
        <f t="shared" ca="1" si="1948"/>
        <v/>
      </c>
      <c r="I1984" s="128"/>
      <c r="J1984" s="105" t="e">
        <f t="shared" ca="1" si="2003"/>
        <v>#NAME?</v>
      </c>
      <c r="K1984" s="105"/>
      <c r="L1984" s="105"/>
      <c r="M1984" s="107"/>
      <c r="N1984" s="107"/>
      <c r="O1984" s="105"/>
      <c r="P1984" s="106"/>
      <c r="Q1984" s="137"/>
      <c r="R1984" s="137"/>
      <c r="S1984" s="107"/>
      <c r="T1984" s="106"/>
      <c r="U1984" s="106"/>
      <c r="V1984" s="107"/>
      <c r="W1984" s="107"/>
      <c r="X1984" s="107" t="str">
        <f t="shared" si="1977"/>
        <v/>
      </c>
      <c r="Y1984" s="105" t="e">
        <f t="shared" ref="Y1984:AC1984" ca="1" si="2079">TRIM(SUBSTITUTE(SUBSTITUTE(OFFSET($Q1984,0,COLUMN()-COLUMN($AL$1)),CHAR(160)," "),_xludf.UNICHAR(8239)," "))</f>
        <v>#NAME?</v>
      </c>
      <c r="Z1984" s="105" t="e">
        <f t="shared" ca="1" si="2079"/>
        <v>#NAME?</v>
      </c>
      <c r="AA1984" s="105" t="e">
        <f t="shared" ca="1" si="2079"/>
        <v>#NAME?</v>
      </c>
      <c r="AB1984" s="105" t="e">
        <f t="shared" ca="1" si="2079"/>
        <v>#NAME?</v>
      </c>
      <c r="AC1984" s="105" t="e">
        <f t="shared" ca="1" si="2079"/>
        <v>#NAME?</v>
      </c>
      <c r="AD1984" s="107">
        <f t="shared" si="1822"/>
        <v>0</v>
      </c>
      <c r="AE1984" s="107" t="str">
        <f t="shared" si="1980"/>
        <v/>
      </c>
      <c r="AF1984" s="107">
        <f t="shared" si="1823"/>
        <v>0</v>
      </c>
      <c r="AG1984" s="107">
        <f t="shared" si="1824"/>
        <v>0</v>
      </c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</row>
    <row r="1985" spans="1:47" ht="24" customHeight="1" x14ac:dyDescent="0.3">
      <c r="A1985" s="46">
        <v>1983</v>
      </c>
      <c r="B1985" s="107"/>
      <c r="C1985" s="107"/>
      <c r="D1985" s="102" t="str">
        <f t="array" ref="D1985">IFERROR(
  LOOKUP(2, 1/((TRIM(IMS!$E$8:$E$4000)=TRIM(IMS!$E1985))*(IMS!$C$8:$C$4000&lt;IMS!$C1985)),
         IMS!$C$8:$C$4000),
"")</f>
        <v/>
      </c>
      <c r="E1985" s="107"/>
      <c r="F1985" s="107"/>
      <c r="G1985" s="104" t="str">
        <f t="shared" ca="1" si="2002"/>
        <v/>
      </c>
      <c r="H1985" s="124" t="str">
        <f t="shared" ca="1" si="1948"/>
        <v/>
      </c>
      <c r="I1985" s="128"/>
      <c r="J1985" s="105" t="e">
        <f t="shared" ca="1" si="2003"/>
        <v>#NAME?</v>
      </c>
      <c r="K1985" s="105"/>
      <c r="L1985" s="105"/>
      <c r="M1985" s="107"/>
      <c r="N1985" s="107"/>
      <c r="O1985" s="105"/>
      <c r="P1985" s="106"/>
      <c r="Q1985" s="137"/>
      <c r="R1985" s="137"/>
      <c r="S1985" s="107"/>
      <c r="T1985" s="106"/>
      <c r="U1985" s="106"/>
      <c r="V1985" s="107"/>
      <c r="W1985" s="107"/>
      <c r="X1985" s="107" t="str">
        <f t="shared" si="1977"/>
        <v/>
      </c>
      <c r="Y1985" s="105" t="e">
        <f t="shared" ref="Y1985:AC1985" ca="1" si="2080">TRIM(SUBSTITUTE(SUBSTITUTE(OFFSET($Q1985,0,COLUMN()-COLUMN($AL$1)),CHAR(160)," "),_xludf.UNICHAR(8239)," "))</f>
        <v>#NAME?</v>
      </c>
      <c r="Z1985" s="105" t="e">
        <f t="shared" ca="1" si="2080"/>
        <v>#NAME?</v>
      </c>
      <c r="AA1985" s="105" t="e">
        <f t="shared" ca="1" si="2080"/>
        <v>#NAME?</v>
      </c>
      <c r="AB1985" s="105" t="e">
        <f t="shared" ca="1" si="2080"/>
        <v>#NAME?</v>
      </c>
      <c r="AC1985" s="105" t="e">
        <f t="shared" ca="1" si="2080"/>
        <v>#NAME?</v>
      </c>
      <c r="AD1985" s="107">
        <f t="shared" si="1822"/>
        <v>0</v>
      </c>
      <c r="AE1985" s="107" t="str">
        <f t="shared" si="1980"/>
        <v/>
      </c>
      <c r="AF1985" s="107">
        <f t="shared" si="1823"/>
        <v>0</v>
      </c>
      <c r="AG1985" s="107">
        <f t="shared" si="1824"/>
        <v>0</v>
      </c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</row>
    <row r="1986" spans="1:47" ht="24" customHeight="1" x14ac:dyDescent="0.3">
      <c r="A1986" s="46">
        <v>1984</v>
      </c>
      <c r="B1986" s="107"/>
      <c r="C1986" s="107"/>
      <c r="D1986" s="102" t="str">
        <f t="array" ref="D1986">IFERROR(
  LOOKUP(2, 1/((TRIM(IMS!$E$8:$E$4000)=TRIM(IMS!$E1986))*(IMS!$C$8:$C$4000&lt;IMS!$C1986)),
         IMS!$C$8:$C$4000),
"")</f>
        <v/>
      </c>
      <c r="E1986" s="107"/>
      <c r="F1986" s="107"/>
      <c r="G1986" s="104" t="str">
        <f t="shared" ca="1" si="2002"/>
        <v/>
      </c>
      <c r="H1986" s="124" t="str">
        <f t="shared" ca="1" si="1948"/>
        <v/>
      </c>
      <c r="I1986" s="128"/>
      <c r="J1986" s="105" t="e">
        <f t="shared" ca="1" si="2003"/>
        <v>#NAME?</v>
      </c>
      <c r="K1986" s="105"/>
      <c r="L1986" s="105"/>
      <c r="M1986" s="107"/>
      <c r="N1986" s="107"/>
      <c r="O1986" s="105"/>
      <c r="P1986" s="106"/>
      <c r="Q1986" s="137"/>
      <c r="R1986" s="137"/>
      <c r="S1986" s="107"/>
      <c r="T1986" s="106"/>
      <c r="U1986" s="106"/>
      <c r="V1986" s="107"/>
      <c r="W1986" s="107"/>
      <c r="X1986" s="107" t="str">
        <f t="shared" si="1977"/>
        <v/>
      </c>
      <c r="Y1986" s="105" t="e">
        <f t="shared" ref="Y1986:AC1986" ca="1" si="2081">TRIM(SUBSTITUTE(SUBSTITUTE(OFFSET($Q1986,0,COLUMN()-COLUMN($AL$1)),CHAR(160)," "),_xludf.UNICHAR(8239)," "))</f>
        <v>#NAME?</v>
      </c>
      <c r="Z1986" s="105" t="e">
        <f t="shared" ca="1" si="2081"/>
        <v>#NAME?</v>
      </c>
      <c r="AA1986" s="105" t="e">
        <f t="shared" ca="1" si="2081"/>
        <v>#NAME?</v>
      </c>
      <c r="AB1986" s="105" t="e">
        <f t="shared" ca="1" si="2081"/>
        <v>#NAME?</v>
      </c>
      <c r="AC1986" s="105" t="e">
        <f t="shared" ca="1" si="2081"/>
        <v>#NAME?</v>
      </c>
      <c r="AD1986" s="107">
        <f t="shared" si="1822"/>
        <v>0</v>
      </c>
      <c r="AE1986" s="107" t="str">
        <f t="shared" si="1980"/>
        <v/>
      </c>
      <c r="AF1986" s="107">
        <f t="shared" si="1823"/>
        <v>0</v>
      </c>
      <c r="AG1986" s="107">
        <f t="shared" si="1824"/>
        <v>0</v>
      </c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</row>
    <row r="1987" spans="1:47" ht="24" customHeight="1" x14ac:dyDescent="0.3">
      <c r="A1987" s="46">
        <v>1985</v>
      </c>
      <c r="B1987" s="107"/>
      <c r="C1987" s="107"/>
      <c r="D1987" s="102" t="str">
        <f t="array" ref="D1987">IFERROR(
  LOOKUP(2, 1/((TRIM(IMS!$E$8:$E$4000)=TRIM(IMS!$E1987))*(IMS!$C$8:$C$4000&lt;IMS!$C1987)),
         IMS!$C$8:$C$4000),
"")</f>
        <v/>
      </c>
      <c r="E1987" s="107"/>
      <c r="F1987" s="107"/>
      <c r="G1987" s="104" t="str">
        <f t="shared" ca="1" si="2002"/>
        <v/>
      </c>
      <c r="H1987" s="124" t="str">
        <f t="shared" ca="1" si="1948"/>
        <v/>
      </c>
      <c r="I1987" s="128"/>
      <c r="J1987" s="105" t="e">
        <f t="shared" ca="1" si="2003"/>
        <v>#NAME?</v>
      </c>
      <c r="K1987" s="105"/>
      <c r="L1987" s="105"/>
      <c r="M1987" s="107"/>
      <c r="N1987" s="107"/>
      <c r="O1987" s="105"/>
      <c r="P1987" s="106"/>
      <c r="Q1987" s="137"/>
      <c r="R1987" s="137"/>
      <c r="S1987" s="107"/>
      <c r="T1987" s="106"/>
      <c r="U1987" s="106"/>
      <c r="V1987" s="107"/>
      <c r="W1987" s="107"/>
      <c r="X1987" s="107" t="str">
        <f t="shared" si="1977"/>
        <v/>
      </c>
      <c r="Y1987" s="105" t="e">
        <f t="shared" ref="Y1987:AC1987" ca="1" si="2082">TRIM(SUBSTITUTE(SUBSTITUTE(OFFSET($Q1987,0,COLUMN()-COLUMN($AL$1)),CHAR(160)," "),_xludf.UNICHAR(8239)," "))</f>
        <v>#NAME?</v>
      </c>
      <c r="Z1987" s="105" t="e">
        <f t="shared" ca="1" si="2082"/>
        <v>#NAME?</v>
      </c>
      <c r="AA1987" s="105" t="e">
        <f t="shared" ca="1" si="2082"/>
        <v>#NAME?</v>
      </c>
      <c r="AB1987" s="105" t="e">
        <f t="shared" ca="1" si="2082"/>
        <v>#NAME?</v>
      </c>
      <c r="AC1987" s="105" t="e">
        <f t="shared" ca="1" si="2082"/>
        <v>#NAME?</v>
      </c>
      <c r="AD1987" s="107">
        <f t="shared" si="1822"/>
        <v>0</v>
      </c>
      <c r="AE1987" s="107" t="str">
        <f t="shared" si="1980"/>
        <v/>
      </c>
      <c r="AF1987" s="107">
        <f t="shared" si="1823"/>
        <v>0</v>
      </c>
      <c r="AG1987" s="107">
        <f t="shared" si="1824"/>
        <v>0</v>
      </c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</row>
    <row r="1988" spans="1:47" ht="24" customHeight="1" x14ac:dyDescent="0.3">
      <c r="A1988" s="46">
        <v>1986</v>
      </c>
      <c r="B1988" s="107"/>
      <c r="C1988" s="107"/>
      <c r="D1988" s="102" t="str">
        <f t="array" ref="D1988">IFERROR(
  LOOKUP(2, 1/((TRIM(IMS!$E$8:$E$4000)=TRIM(IMS!$E1988))*(IMS!$C$8:$C$4000&lt;IMS!$C1988)),
         IMS!$C$8:$C$4000),
"")</f>
        <v/>
      </c>
      <c r="E1988" s="107"/>
      <c r="F1988" s="107"/>
      <c r="G1988" s="104" t="str">
        <f t="shared" ca="1" si="2002"/>
        <v/>
      </c>
      <c r="H1988" s="124" t="str">
        <f t="shared" ca="1" si="1948"/>
        <v/>
      </c>
      <c r="I1988" s="128"/>
      <c r="J1988" s="105" t="e">
        <f t="shared" ca="1" si="2003"/>
        <v>#NAME?</v>
      </c>
      <c r="K1988" s="105"/>
      <c r="L1988" s="105"/>
      <c r="M1988" s="107"/>
      <c r="N1988" s="107"/>
      <c r="O1988" s="105"/>
      <c r="P1988" s="106"/>
      <c r="Q1988" s="137"/>
      <c r="R1988" s="137"/>
      <c r="S1988" s="107"/>
      <c r="T1988" s="106"/>
      <c r="U1988" s="106"/>
      <c r="V1988" s="107"/>
      <c r="W1988" s="107"/>
      <c r="X1988" s="107" t="str">
        <f t="shared" si="1977"/>
        <v/>
      </c>
      <c r="Y1988" s="105" t="e">
        <f t="shared" ref="Y1988:AC1988" ca="1" si="2083">TRIM(SUBSTITUTE(SUBSTITUTE(OFFSET($Q1988,0,COLUMN()-COLUMN($AL$1)),CHAR(160)," "),_xludf.UNICHAR(8239)," "))</f>
        <v>#NAME?</v>
      </c>
      <c r="Z1988" s="105" t="e">
        <f t="shared" ca="1" si="2083"/>
        <v>#NAME?</v>
      </c>
      <c r="AA1988" s="105" t="e">
        <f t="shared" ca="1" si="2083"/>
        <v>#NAME?</v>
      </c>
      <c r="AB1988" s="105" t="e">
        <f t="shared" ca="1" si="2083"/>
        <v>#NAME?</v>
      </c>
      <c r="AC1988" s="105" t="e">
        <f t="shared" ca="1" si="2083"/>
        <v>#NAME?</v>
      </c>
      <c r="AD1988" s="107">
        <f t="shared" si="1822"/>
        <v>0</v>
      </c>
      <c r="AE1988" s="107" t="str">
        <f t="shared" si="1980"/>
        <v/>
      </c>
      <c r="AF1988" s="107">
        <f t="shared" si="1823"/>
        <v>0</v>
      </c>
      <c r="AG1988" s="107">
        <f t="shared" si="1824"/>
        <v>0</v>
      </c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</row>
    <row r="1989" spans="1:47" ht="24" customHeight="1" x14ac:dyDescent="0.3">
      <c r="A1989" s="46">
        <v>1987</v>
      </c>
      <c r="B1989" s="107"/>
      <c r="C1989" s="107"/>
      <c r="D1989" s="102" t="str">
        <f t="array" ref="D1989">IFERROR(
  LOOKUP(2, 1/((TRIM(IMS!$E$8:$E$4000)=TRIM(IMS!$E1989))*(IMS!$C$8:$C$4000&lt;IMS!$C1989)),
         IMS!$C$8:$C$4000),
"")</f>
        <v/>
      </c>
      <c r="E1989" s="107"/>
      <c r="F1989" s="107"/>
      <c r="G1989" s="104" t="str">
        <f t="shared" ca="1" si="2002"/>
        <v/>
      </c>
      <c r="H1989" s="124" t="str">
        <f t="shared" ca="1" si="1948"/>
        <v/>
      </c>
      <c r="I1989" s="128"/>
      <c r="J1989" s="105" t="e">
        <f t="shared" ca="1" si="2003"/>
        <v>#NAME?</v>
      </c>
      <c r="K1989" s="105"/>
      <c r="L1989" s="105"/>
      <c r="M1989" s="107"/>
      <c r="N1989" s="107"/>
      <c r="O1989" s="105"/>
      <c r="P1989" s="106"/>
      <c r="Q1989" s="137"/>
      <c r="R1989" s="137"/>
      <c r="S1989" s="107"/>
      <c r="T1989" s="106"/>
      <c r="U1989" s="106"/>
      <c r="V1989" s="107"/>
      <c r="W1989" s="107"/>
      <c r="X1989" s="107" t="str">
        <f t="shared" si="1977"/>
        <v/>
      </c>
      <c r="Y1989" s="105" t="e">
        <f t="shared" ref="Y1989:AC1989" ca="1" si="2084">TRIM(SUBSTITUTE(SUBSTITUTE(OFFSET($Q1989,0,COLUMN()-COLUMN($AL$1)),CHAR(160)," "),_xludf.UNICHAR(8239)," "))</f>
        <v>#NAME?</v>
      </c>
      <c r="Z1989" s="105" t="e">
        <f t="shared" ca="1" si="2084"/>
        <v>#NAME?</v>
      </c>
      <c r="AA1989" s="105" t="e">
        <f t="shared" ca="1" si="2084"/>
        <v>#NAME?</v>
      </c>
      <c r="AB1989" s="105" t="e">
        <f t="shared" ca="1" si="2084"/>
        <v>#NAME?</v>
      </c>
      <c r="AC1989" s="105" t="e">
        <f t="shared" ca="1" si="2084"/>
        <v>#NAME?</v>
      </c>
      <c r="AD1989" s="107">
        <f t="shared" ref="AD1989:AD2243" si="2085">IF($E1989="",0,--(COUNTIFS($E:$E,$E1989,$C:$C,"&gt;"&amp;$C1989)+COUNTIFS($E$8:E1989,$E1989,$C$8:C1989,$C1989)=1))</f>
        <v>0</v>
      </c>
      <c r="AE1989" s="107" t="str">
        <f t="shared" si="1980"/>
        <v/>
      </c>
      <c r="AF1989" s="107">
        <f t="shared" ref="AF1989:AF2243" si="2086">IF(OR($E1989="",$AE1989=""),0,IF(COUNTIFS($E$8:E1989,$E1989,$AE$8:AE1989,$AE1989)=1,1,0))</f>
        <v>0</v>
      </c>
      <c r="AG1989" s="107">
        <f t="shared" ref="AG1989:AG2243" si="2087">IF($E1989="",0,IF(COUNTIF($E$8:E1989,$E1989)=1,1,0))</f>
        <v>0</v>
      </c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</row>
    <row r="1990" spans="1:47" ht="24" customHeight="1" x14ac:dyDescent="0.3">
      <c r="A1990" s="46">
        <v>1988</v>
      </c>
      <c r="B1990" s="107"/>
      <c r="C1990" s="107"/>
      <c r="D1990" s="102" t="str">
        <f t="array" ref="D1990">IFERROR(
  LOOKUP(2, 1/((TRIM(IMS!$E$8:$E$4000)=TRIM(IMS!$E1990))*(IMS!$C$8:$C$4000&lt;IMS!$C1990)),
         IMS!$C$8:$C$4000),
"")</f>
        <v/>
      </c>
      <c r="E1990" s="107"/>
      <c r="F1990" s="107"/>
      <c r="G1990" s="104" t="str">
        <f t="shared" ca="1" si="2002"/>
        <v/>
      </c>
      <c r="H1990" s="124" t="str">
        <f t="shared" ca="1" si="1948"/>
        <v/>
      </c>
      <c r="I1990" s="128"/>
      <c r="J1990" s="105" t="e">
        <f t="shared" ca="1" si="2003"/>
        <v>#NAME?</v>
      </c>
      <c r="K1990" s="105"/>
      <c r="L1990" s="105"/>
      <c r="M1990" s="107"/>
      <c r="N1990" s="107"/>
      <c r="O1990" s="105"/>
      <c r="P1990" s="106"/>
      <c r="Q1990" s="137"/>
      <c r="R1990" s="137"/>
      <c r="S1990" s="107"/>
      <c r="T1990" s="106"/>
      <c r="U1990" s="106"/>
      <c r="V1990" s="107"/>
      <c r="W1990" s="107"/>
      <c r="X1990" s="107" t="str">
        <f t="shared" si="1977"/>
        <v/>
      </c>
      <c r="Y1990" s="105" t="e">
        <f t="shared" ref="Y1990:AC1990" ca="1" si="2088">TRIM(SUBSTITUTE(SUBSTITUTE(OFFSET($Q1990,0,COLUMN()-COLUMN($AL$1)),CHAR(160)," "),_xludf.UNICHAR(8239)," "))</f>
        <v>#NAME?</v>
      </c>
      <c r="Z1990" s="105" t="e">
        <f t="shared" ca="1" si="2088"/>
        <v>#NAME?</v>
      </c>
      <c r="AA1990" s="105" t="e">
        <f t="shared" ca="1" si="2088"/>
        <v>#NAME?</v>
      </c>
      <c r="AB1990" s="105" t="e">
        <f t="shared" ca="1" si="2088"/>
        <v>#NAME?</v>
      </c>
      <c r="AC1990" s="105" t="e">
        <f t="shared" ca="1" si="2088"/>
        <v>#NAME?</v>
      </c>
      <c r="AD1990" s="107">
        <f t="shared" si="2085"/>
        <v>0</v>
      </c>
      <c r="AE1990" s="107" t="str">
        <f t="shared" si="1980"/>
        <v/>
      </c>
      <c r="AF1990" s="107">
        <f t="shared" si="2086"/>
        <v>0</v>
      </c>
      <c r="AG1990" s="107">
        <f t="shared" si="2087"/>
        <v>0</v>
      </c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</row>
    <row r="1991" spans="1:47" ht="24" customHeight="1" x14ac:dyDescent="0.3">
      <c r="A1991" s="46">
        <v>1989</v>
      </c>
      <c r="B1991" s="107"/>
      <c r="C1991" s="107"/>
      <c r="D1991" s="102" t="str">
        <f t="array" ref="D1991">IFERROR(
  LOOKUP(2, 1/((TRIM(IMS!$E$8:$E$4000)=TRIM(IMS!$E1991))*(IMS!$C$8:$C$4000&lt;IMS!$C1991)),
         IMS!$C$8:$C$4000),
"")</f>
        <v/>
      </c>
      <c r="E1991" s="107"/>
      <c r="F1991" s="107"/>
      <c r="G1991" s="104" t="str">
        <f t="shared" ca="1" si="2002"/>
        <v/>
      </c>
      <c r="H1991" s="124" t="str">
        <f t="shared" ca="1" si="1948"/>
        <v/>
      </c>
      <c r="I1991" s="128"/>
      <c r="J1991" s="105" t="e">
        <f t="shared" ca="1" si="2003"/>
        <v>#NAME?</v>
      </c>
      <c r="K1991" s="105"/>
      <c r="L1991" s="105"/>
      <c r="M1991" s="107"/>
      <c r="N1991" s="107"/>
      <c r="O1991" s="105"/>
      <c r="P1991" s="106"/>
      <c r="Q1991" s="137"/>
      <c r="R1991" s="137"/>
      <c r="S1991" s="107"/>
      <c r="T1991" s="106"/>
      <c r="U1991" s="106"/>
      <c r="V1991" s="107"/>
      <c r="W1991" s="107"/>
      <c r="X1991" s="107" t="str">
        <f t="shared" si="1977"/>
        <v/>
      </c>
      <c r="Y1991" s="105" t="e">
        <f t="shared" ref="Y1991:AC1991" ca="1" si="2089">TRIM(SUBSTITUTE(SUBSTITUTE(OFFSET($Q1991,0,COLUMN()-COLUMN($AL$1)),CHAR(160)," "),_xludf.UNICHAR(8239)," "))</f>
        <v>#NAME?</v>
      </c>
      <c r="Z1991" s="105" t="e">
        <f t="shared" ca="1" si="2089"/>
        <v>#NAME?</v>
      </c>
      <c r="AA1991" s="105" t="e">
        <f t="shared" ca="1" si="2089"/>
        <v>#NAME?</v>
      </c>
      <c r="AB1991" s="105" t="e">
        <f t="shared" ca="1" si="2089"/>
        <v>#NAME?</v>
      </c>
      <c r="AC1991" s="105" t="e">
        <f t="shared" ca="1" si="2089"/>
        <v>#NAME?</v>
      </c>
      <c r="AD1991" s="107">
        <f t="shared" si="2085"/>
        <v>0</v>
      </c>
      <c r="AE1991" s="107" t="str">
        <f t="shared" si="1980"/>
        <v/>
      </c>
      <c r="AF1991" s="107">
        <f t="shared" si="2086"/>
        <v>0</v>
      </c>
      <c r="AG1991" s="107">
        <f t="shared" si="2087"/>
        <v>0</v>
      </c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</row>
    <row r="1992" spans="1:47" ht="24" customHeight="1" x14ac:dyDescent="0.3">
      <c r="A1992" s="46">
        <v>1990</v>
      </c>
      <c r="B1992" s="107"/>
      <c r="C1992" s="107"/>
      <c r="D1992" s="102" t="str">
        <f t="array" ref="D1992">IFERROR(
  LOOKUP(2, 1/((TRIM(IMS!$E$8:$E$4000)=TRIM(IMS!$E1992))*(IMS!$C$8:$C$4000&lt;IMS!$C1992)),
         IMS!$C$8:$C$4000),
"")</f>
        <v/>
      </c>
      <c r="E1992" s="107"/>
      <c r="F1992" s="107"/>
      <c r="G1992" s="104" t="str">
        <f t="shared" ca="1" si="2002"/>
        <v/>
      </c>
      <c r="H1992" s="124" t="str">
        <f t="shared" ca="1" si="1948"/>
        <v/>
      </c>
      <c r="I1992" s="128"/>
      <c r="J1992" s="105" t="e">
        <f t="shared" ca="1" si="2003"/>
        <v>#NAME?</v>
      </c>
      <c r="K1992" s="105"/>
      <c r="L1992" s="105"/>
      <c r="M1992" s="107"/>
      <c r="N1992" s="107"/>
      <c r="O1992" s="105"/>
      <c r="P1992" s="106"/>
      <c r="Q1992" s="137"/>
      <c r="R1992" s="137"/>
      <c r="S1992" s="107"/>
      <c r="T1992" s="106"/>
      <c r="U1992" s="106"/>
      <c r="V1992" s="107"/>
      <c r="W1992" s="107"/>
      <c r="X1992" s="107" t="str">
        <f t="shared" si="1977"/>
        <v/>
      </c>
      <c r="Y1992" s="105" t="e">
        <f t="shared" ref="Y1992:AC1992" ca="1" si="2090">TRIM(SUBSTITUTE(SUBSTITUTE(OFFSET($Q1992,0,COLUMN()-COLUMN($AL$1)),CHAR(160)," "),_xludf.UNICHAR(8239)," "))</f>
        <v>#NAME?</v>
      </c>
      <c r="Z1992" s="105" t="e">
        <f t="shared" ca="1" si="2090"/>
        <v>#NAME?</v>
      </c>
      <c r="AA1992" s="105" t="e">
        <f t="shared" ca="1" si="2090"/>
        <v>#NAME?</v>
      </c>
      <c r="AB1992" s="105" t="e">
        <f t="shared" ca="1" si="2090"/>
        <v>#NAME?</v>
      </c>
      <c r="AC1992" s="105" t="e">
        <f t="shared" ca="1" si="2090"/>
        <v>#NAME?</v>
      </c>
      <c r="AD1992" s="107">
        <f t="shared" si="2085"/>
        <v>0</v>
      </c>
      <c r="AE1992" s="107" t="str">
        <f t="shared" si="1980"/>
        <v/>
      </c>
      <c r="AF1992" s="107">
        <f t="shared" si="2086"/>
        <v>0</v>
      </c>
      <c r="AG1992" s="107">
        <f t="shared" si="2087"/>
        <v>0</v>
      </c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</row>
    <row r="1993" spans="1:47" ht="24" customHeight="1" x14ac:dyDescent="0.3">
      <c r="A1993" s="46">
        <v>1991</v>
      </c>
      <c r="B1993" s="107"/>
      <c r="C1993" s="107"/>
      <c r="D1993" s="102" t="str">
        <f t="array" ref="D1993">IFERROR(
  LOOKUP(2, 1/((TRIM(IMS!$E$8:$E$4000)=TRIM(IMS!$E1993))*(IMS!$C$8:$C$4000&lt;IMS!$C1993)),
         IMS!$C$8:$C$4000),
"")</f>
        <v/>
      </c>
      <c r="E1993" s="107"/>
      <c r="F1993" s="107"/>
      <c r="G1993" s="104" t="str">
        <f t="shared" ca="1" si="2002"/>
        <v/>
      </c>
      <c r="H1993" s="124" t="str">
        <f t="shared" ca="1" si="1948"/>
        <v/>
      </c>
      <c r="I1993" s="128"/>
      <c r="J1993" s="105" t="e">
        <f t="shared" ca="1" si="2003"/>
        <v>#NAME?</v>
      </c>
      <c r="K1993" s="105"/>
      <c r="L1993" s="105"/>
      <c r="M1993" s="107"/>
      <c r="N1993" s="107"/>
      <c r="O1993" s="105"/>
      <c r="P1993" s="106"/>
      <c r="Q1993" s="137"/>
      <c r="R1993" s="137"/>
      <c r="S1993" s="107"/>
      <c r="T1993" s="106"/>
      <c r="U1993" s="106"/>
      <c r="V1993" s="107"/>
      <c r="W1993" s="107"/>
      <c r="X1993" s="107" t="str">
        <f t="shared" si="1977"/>
        <v/>
      </c>
      <c r="Y1993" s="105" t="e">
        <f t="shared" ref="Y1993:AC1993" ca="1" si="2091">TRIM(SUBSTITUTE(SUBSTITUTE(OFFSET($Q1993,0,COLUMN()-COLUMN($AL$1)),CHAR(160)," "),_xludf.UNICHAR(8239)," "))</f>
        <v>#NAME?</v>
      </c>
      <c r="Z1993" s="105" t="e">
        <f t="shared" ca="1" si="2091"/>
        <v>#NAME?</v>
      </c>
      <c r="AA1993" s="105" t="e">
        <f t="shared" ca="1" si="2091"/>
        <v>#NAME?</v>
      </c>
      <c r="AB1993" s="105" t="e">
        <f t="shared" ca="1" si="2091"/>
        <v>#NAME?</v>
      </c>
      <c r="AC1993" s="105" t="e">
        <f t="shared" ca="1" si="2091"/>
        <v>#NAME?</v>
      </c>
      <c r="AD1993" s="107">
        <f t="shared" si="2085"/>
        <v>0</v>
      </c>
      <c r="AE1993" s="107" t="str">
        <f t="shared" si="1980"/>
        <v/>
      </c>
      <c r="AF1993" s="107">
        <f t="shared" si="2086"/>
        <v>0</v>
      </c>
      <c r="AG1993" s="107">
        <f t="shared" si="2087"/>
        <v>0</v>
      </c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</row>
    <row r="1994" spans="1:47" ht="24" customHeight="1" x14ac:dyDescent="0.3">
      <c r="A1994" s="46">
        <v>1992</v>
      </c>
      <c r="B1994" s="107"/>
      <c r="C1994" s="107"/>
      <c r="D1994" s="102" t="str">
        <f t="array" ref="D1994">IFERROR(
  LOOKUP(2, 1/((TRIM(IMS!$E$8:$E$4000)=TRIM(IMS!$E1994))*(IMS!$C$8:$C$4000&lt;IMS!$C1994)),
         IMS!$C$8:$C$4000),
"")</f>
        <v/>
      </c>
      <c r="E1994" s="107"/>
      <c r="F1994" s="107"/>
      <c r="G1994" s="104" t="str">
        <f t="shared" ca="1" si="2002"/>
        <v/>
      </c>
      <c r="H1994" s="124" t="str">
        <f t="shared" ca="1" si="1948"/>
        <v/>
      </c>
      <c r="I1994" s="128"/>
      <c r="J1994" s="105" t="e">
        <f t="shared" ca="1" si="2003"/>
        <v>#NAME?</v>
      </c>
      <c r="K1994" s="105"/>
      <c r="L1994" s="105"/>
      <c r="M1994" s="107"/>
      <c r="N1994" s="107"/>
      <c r="O1994" s="105"/>
      <c r="P1994" s="106"/>
      <c r="Q1994" s="137"/>
      <c r="R1994" s="137"/>
      <c r="S1994" s="107"/>
      <c r="T1994" s="106"/>
      <c r="U1994" s="106"/>
      <c r="V1994" s="107"/>
      <c r="W1994" s="107"/>
      <c r="X1994" s="107" t="str">
        <f t="shared" si="1977"/>
        <v/>
      </c>
      <c r="Y1994" s="105" t="e">
        <f t="shared" ref="Y1994:AC1994" ca="1" si="2092">TRIM(SUBSTITUTE(SUBSTITUTE(OFFSET($Q1994,0,COLUMN()-COLUMN($AL$1)),CHAR(160)," "),_xludf.UNICHAR(8239)," "))</f>
        <v>#NAME?</v>
      </c>
      <c r="Z1994" s="105" t="e">
        <f t="shared" ca="1" si="2092"/>
        <v>#NAME?</v>
      </c>
      <c r="AA1994" s="105" t="e">
        <f t="shared" ca="1" si="2092"/>
        <v>#NAME?</v>
      </c>
      <c r="AB1994" s="105" t="e">
        <f t="shared" ca="1" si="2092"/>
        <v>#NAME?</v>
      </c>
      <c r="AC1994" s="105" t="e">
        <f t="shared" ca="1" si="2092"/>
        <v>#NAME?</v>
      </c>
      <c r="AD1994" s="107">
        <f t="shared" si="2085"/>
        <v>0</v>
      </c>
      <c r="AE1994" s="107" t="str">
        <f t="shared" si="1980"/>
        <v/>
      </c>
      <c r="AF1994" s="107">
        <f t="shared" si="2086"/>
        <v>0</v>
      </c>
      <c r="AG1994" s="107">
        <f t="shared" si="2087"/>
        <v>0</v>
      </c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</row>
    <row r="1995" spans="1:47" ht="24" customHeight="1" x14ac:dyDescent="0.3">
      <c r="A1995" s="46">
        <v>1993</v>
      </c>
      <c r="B1995" s="107"/>
      <c r="C1995" s="107"/>
      <c r="D1995" s="102" t="str">
        <f t="array" ref="D1995">IFERROR(
  LOOKUP(2, 1/((TRIM(IMS!$E$8:$E$4000)=TRIM(IMS!$E1995))*(IMS!$C$8:$C$4000&lt;IMS!$C1995)),
         IMS!$C$8:$C$4000),
"")</f>
        <v/>
      </c>
      <c r="E1995" s="107"/>
      <c r="F1995" s="107"/>
      <c r="G1995" s="104" t="str">
        <f t="shared" ca="1" si="2002"/>
        <v/>
      </c>
      <c r="H1995" s="124" t="str">
        <f t="shared" ca="1" si="1948"/>
        <v/>
      </c>
      <c r="I1995" s="128"/>
      <c r="J1995" s="105" t="e">
        <f t="shared" ca="1" si="2003"/>
        <v>#NAME?</v>
      </c>
      <c r="K1995" s="105"/>
      <c r="L1995" s="105"/>
      <c r="M1995" s="107"/>
      <c r="N1995" s="107"/>
      <c r="O1995" s="105"/>
      <c r="P1995" s="106"/>
      <c r="Q1995" s="137"/>
      <c r="R1995" s="137"/>
      <c r="S1995" s="107"/>
      <c r="T1995" s="106"/>
      <c r="U1995" s="106"/>
      <c r="V1995" s="107"/>
      <c r="W1995" s="107"/>
      <c r="X1995" s="107" t="str">
        <f t="shared" si="1977"/>
        <v/>
      </c>
      <c r="Y1995" s="105" t="e">
        <f t="shared" ref="Y1995:AC1995" ca="1" si="2093">TRIM(SUBSTITUTE(SUBSTITUTE(OFFSET($Q1995,0,COLUMN()-COLUMN($AL$1)),CHAR(160)," "),_xludf.UNICHAR(8239)," "))</f>
        <v>#NAME?</v>
      </c>
      <c r="Z1995" s="105" t="e">
        <f t="shared" ca="1" si="2093"/>
        <v>#NAME?</v>
      </c>
      <c r="AA1995" s="105" t="e">
        <f t="shared" ca="1" si="2093"/>
        <v>#NAME?</v>
      </c>
      <c r="AB1995" s="105" t="e">
        <f t="shared" ca="1" si="2093"/>
        <v>#NAME?</v>
      </c>
      <c r="AC1995" s="105" t="e">
        <f t="shared" ca="1" si="2093"/>
        <v>#NAME?</v>
      </c>
      <c r="AD1995" s="107">
        <f t="shared" si="2085"/>
        <v>0</v>
      </c>
      <c r="AE1995" s="107" t="str">
        <f t="shared" si="1980"/>
        <v/>
      </c>
      <c r="AF1995" s="107">
        <f t="shared" si="2086"/>
        <v>0</v>
      </c>
      <c r="AG1995" s="107">
        <f t="shared" si="2087"/>
        <v>0</v>
      </c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</row>
    <row r="1996" spans="1:47" ht="24" customHeight="1" x14ac:dyDescent="0.3">
      <c r="A1996" s="46">
        <v>1994</v>
      </c>
      <c r="B1996" s="107"/>
      <c r="C1996" s="107"/>
      <c r="D1996" s="102" t="str">
        <f t="array" ref="D1996">IFERROR(
  LOOKUP(2, 1/((TRIM(IMS!$E$8:$E$4000)=TRIM(IMS!$E1996))*(IMS!$C$8:$C$4000&lt;IMS!$C1996)),
         IMS!$C$8:$C$4000),
"")</f>
        <v/>
      </c>
      <c r="E1996" s="107"/>
      <c r="F1996" s="107"/>
      <c r="G1996" s="104" t="str">
        <f t="shared" ca="1" si="2002"/>
        <v/>
      </c>
      <c r="H1996" s="124" t="str">
        <f t="shared" ca="1" si="1948"/>
        <v/>
      </c>
      <c r="I1996" s="128"/>
      <c r="J1996" s="105" t="e">
        <f t="shared" ca="1" si="2003"/>
        <v>#NAME?</v>
      </c>
      <c r="K1996" s="105"/>
      <c r="L1996" s="105"/>
      <c r="M1996" s="107"/>
      <c r="N1996" s="107"/>
      <c r="O1996" s="105"/>
      <c r="P1996" s="106"/>
      <c r="Q1996" s="137"/>
      <c r="R1996" s="137"/>
      <c r="S1996" s="107"/>
      <c r="T1996" s="106"/>
      <c r="U1996" s="106"/>
      <c r="V1996" s="107"/>
      <c r="W1996" s="107"/>
      <c r="X1996" s="107" t="str">
        <f t="shared" si="1977"/>
        <v/>
      </c>
      <c r="Y1996" s="105" t="e">
        <f t="shared" ref="Y1996:AC1996" ca="1" si="2094">TRIM(SUBSTITUTE(SUBSTITUTE(OFFSET($Q1996,0,COLUMN()-COLUMN($AL$1)),CHAR(160)," "),_xludf.UNICHAR(8239)," "))</f>
        <v>#NAME?</v>
      </c>
      <c r="Z1996" s="105" t="e">
        <f t="shared" ca="1" si="2094"/>
        <v>#NAME?</v>
      </c>
      <c r="AA1996" s="105" t="e">
        <f t="shared" ca="1" si="2094"/>
        <v>#NAME?</v>
      </c>
      <c r="AB1996" s="105" t="e">
        <f t="shared" ca="1" si="2094"/>
        <v>#NAME?</v>
      </c>
      <c r="AC1996" s="105" t="e">
        <f t="shared" ca="1" si="2094"/>
        <v>#NAME?</v>
      </c>
      <c r="AD1996" s="107">
        <f t="shared" si="2085"/>
        <v>0</v>
      </c>
      <c r="AE1996" s="107" t="str">
        <f t="shared" si="1980"/>
        <v/>
      </c>
      <c r="AF1996" s="107">
        <f t="shared" si="2086"/>
        <v>0</v>
      </c>
      <c r="AG1996" s="107">
        <f t="shared" si="2087"/>
        <v>0</v>
      </c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</row>
    <row r="1997" spans="1:47" ht="24" customHeight="1" x14ac:dyDescent="0.3">
      <c r="A1997" s="46">
        <v>1995</v>
      </c>
      <c r="B1997" s="107"/>
      <c r="C1997" s="107"/>
      <c r="D1997" s="102" t="str">
        <f t="array" ref="D1997">IFERROR(
  LOOKUP(2, 1/((TRIM(IMS!$E$8:$E$4000)=TRIM(IMS!$E1997))*(IMS!$C$8:$C$4000&lt;IMS!$C1997)),
         IMS!$C$8:$C$4000),
"")</f>
        <v/>
      </c>
      <c r="E1997" s="107"/>
      <c r="F1997" s="107"/>
      <c r="G1997" s="104" t="str">
        <f t="shared" ca="1" si="2002"/>
        <v/>
      </c>
      <c r="H1997" s="124" t="str">
        <f t="shared" ca="1" si="1948"/>
        <v/>
      </c>
      <c r="I1997" s="128"/>
      <c r="J1997" s="105" t="e">
        <f t="shared" ca="1" si="2003"/>
        <v>#NAME?</v>
      </c>
      <c r="K1997" s="105"/>
      <c r="L1997" s="105"/>
      <c r="M1997" s="107"/>
      <c r="N1997" s="107"/>
      <c r="O1997" s="105"/>
      <c r="P1997" s="106"/>
      <c r="Q1997" s="137"/>
      <c r="R1997" s="137"/>
      <c r="S1997" s="107"/>
      <c r="T1997" s="106"/>
      <c r="U1997" s="106"/>
      <c r="V1997" s="107"/>
      <c r="W1997" s="107"/>
      <c r="X1997" s="107" t="str">
        <f t="shared" si="1977"/>
        <v/>
      </c>
      <c r="Y1997" s="105" t="e">
        <f t="shared" ref="Y1997:AC1997" ca="1" si="2095">TRIM(SUBSTITUTE(SUBSTITUTE(OFFSET($Q1997,0,COLUMN()-COLUMN($AL$1)),CHAR(160)," "),_xludf.UNICHAR(8239)," "))</f>
        <v>#NAME?</v>
      </c>
      <c r="Z1997" s="105" t="e">
        <f t="shared" ca="1" si="2095"/>
        <v>#NAME?</v>
      </c>
      <c r="AA1997" s="105" t="e">
        <f t="shared" ca="1" si="2095"/>
        <v>#NAME?</v>
      </c>
      <c r="AB1997" s="105" t="e">
        <f t="shared" ca="1" si="2095"/>
        <v>#NAME?</v>
      </c>
      <c r="AC1997" s="105" t="e">
        <f t="shared" ca="1" si="2095"/>
        <v>#NAME?</v>
      </c>
      <c r="AD1997" s="107">
        <f t="shared" si="2085"/>
        <v>0</v>
      </c>
      <c r="AE1997" s="107" t="str">
        <f t="shared" si="1980"/>
        <v/>
      </c>
      <c r="AF1997" s="107">
        <f t="shared" si="2086"/>
        <v>0</v>
      </c>
      <c r="AG1997" s="107">
        <f t="shared" si="2087"/>
        <v>0</v>
      </c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</row>
    <row r="1998" spans="1:47" ht="24" customHeight="1" x14ac:dyDescent="0.3">
      <c r="A1998" s="46">
        <v>1996</v>
      </c>
      <c r="B1998" s="107"/>
      <c r="C1998" s="107"/>
      <c r="D1998" s="102" t="str">
        <f t="array" ref="D1998">IFERROR(
  LOOKUP(2, 1/((TRIM(IMS!$E$8:$E$4000)=TRIM(IMS!$E1998))*(IMS!$C$8:$C$4000&lt;IMS!$C1998)),
         IMS!$C$8:$C$4000),
"")</f>
        <v/>
      </c>
      <c r="E1998" s="107"/>
      <c r="F1998" s="107"/>
      <c r="G1998" s="104" t="str">
        <f t="shared" ca="1" si="2002"/>
        <v/>
      </c>
      <c r="H1998" s="124" t="str">
        <f t="shared" ca="1" si="1948"/>
        <v/>
      </c>
      <c r="I1998" s="128"/>
      <c r="J1998" s="105" t="e">
        <f t="shared" ca="1" si="2003"/>
        <v>#NAME?</v>
      </c>
      <c r="K1998" s="105"/>
      <c r="L1998" s="105"/>
      <c r="M1998" s="107"/>
      <c r="N1998" s="107"/>
      <c r="O1998" s="105"/>
      <c r="P1998" s="106"/>
      <c r="Q1998" s="137"/>
      <c r="R1998" s="137"/>
      <c r="S1998" s="107"/>
      <c r="T1998" s="106"/>
      <c r="U1998" s="106"/>
      <c r="V1998" s="107"/>
      <c r="W1998" s="107"/>
      <c r="X1998" s="107" t="str">
        <f t="shared" si="1977"/>
        <v/>
      </c>
      <c r="Y1998" s="105" t="e">
        <f t="shared" ref="Y1998:AC1998" ca="1" si="2096">TRIM(SUBSTITUTE(SUBSTITUTE(OFFSET($Q1998,0,COLUMN()-COLUMN($AL$1)),CHAR(160)," "),_xludf.UNICHAR(8239)," "))</f>
        <v>#NAME?</v>
      </c>
      <c r="Z1998" s="105" t="e">
        <f t="shared" ca="1" si="2096"/>
        <v>#NAME?</v>
      </c>
      <c r="AA1998" s="105" t="e">
        <f t="shared" ca="1" si="2096"/>
        <v>#NAME?</v>
      </c>
      <c r="AB1998" s="105" t="e">
        <f t="shared" ca="1" si="2096"/>
        <v>#NAME?</v>
      </c>
      <c r="AC1998" s="105" t="e">
        <f t="shared" ca="1" si="2096"/>
        <v>#NAME?</v>
      </c>
      <c r="AD1998" s="107">
        <f t="shared" si="2085"/>
        <v>0</v>
      </c>
      <c r="AE1998" s="107" t="str">
        <f t="shared" si="1980"/>
        <v/>
      </c>
      <c r="AF1998" s="107">
        <f t="shared" si="2086"/>
        <v>0</v>
      </c>
      <c r="AG1998" s="107">
        <f t="shared" si="2087"/>
        <v>0</v>
      </c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</row>
    <row r="1999" spans="1:47" ht="24" customHeight="1" x14ac:dyDescent="0.3">
      <c r="A1999" s="46">
        <v>1997</v>
      </c>
      <c r="B1999" s="107"/>
      <c r="C1999" s="107"/>
      <c r="D1999" s="102" t="str">
        <f t="array" ref="D1999">IFERROR(
  LOOKUP(2, 1/((TRIM(IMS!$E$8:$E$4000)=TRIM(IMS!$E1999))*(IMS!$C$8:$C$4000&lt;IMS!$C1999)),
         IMS!$C$8:$C$4000),
"")</f>
        <v/>
      </c>
      <c r="E1999" s="107"/>
      <c r="F1999" s="107"/>
      <c r="G1999" s="104" t="str">
        <f t="shared" ca="1" si="2002"/>
        <v/>
      </c>
      <c r="H1999" s="124" t="str">
        <f t="shared" ca="1" si="1948"/>
        <v/>
      </c>
      <c r="I1999" s="128"/>
      <c r="J1999" s="105" t="e">
        <f t="shared" ca="1" si="2003"/>
        <v>#NAME?</v>
      </c>
      <c r="K1999" s="105"/>
      <c r="L1999" s="105"/>
      <c r="M1999" s="107"/>
      <c r="N1999" s="107"/>
      <c r="O1999" s="105"/>
      <c r="P1999" s="106"/>
      <c r="Q1999" s="137"/>
      <c r="R1999" s="137"/>
      <c r="S1999" s="107"/>
      <c r="T1999" s="106"/>
      <c r="U1999" s="106"/>
      <c r="V1999" s="107"/>
      <c r="W1999" s="107"/>
      <c r="X1999" s="107" t="str">
        <f t="shared" si="1977"/>
        <v/>
      </c>
      <c r="Y1999" s="105" t="e">
        <f t="shared" ref="Y1999:AC1999" ca="1" si="2097">TRIM(SUBSTITUTE(SUBSTITUTE(OFFSET($Q1999,0,COLUMN()-COLUMN($AL$1)),CHAR(160)," "),_xludf.UNICHAR(8239)," "))</f>
        <v>#NAME?</v>
      </c>
      <c r="Z1999" s="105" t="e">
        <f t="shared" ca="1" si="2097"/>
        <v>#NAME?</v>
      </c>
      <c r="AA1999" s="105" t="e">
        <f t="shared" ca="1" si="2097"/>
        <v>#NAME?</v>
      </c>
      <c r="AB1999" s="105" t="e">
        <f t="shared" ca="1" si="2097"/>
        <v>#NAME?</v>
      </c>
      <c r="AC1999" s="105" t="e">
        <f t="shared" ca="1" si="2097"/>
        <v>#NAME?</v>
      </c>
      <c r="AD1999" s="107">
        <f t="shared" si="2085"/>
        <v>0</v>
      </c>
      <c r="AE1999" s="107" t="str">
        <f t="shared" si="1980"/>
        <v/>
      </c>
      <c r="AF1999" s="107">
        <f t="shared" si="2086"/>
        <v>0</v>
      </c>
      <c r="AG1999" s="107">
        <f t="shared" si="2087"/>
        <v>0</v>
      </c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</row>
    <row r="2000" spans="1:47" ht="24" customHeight="1" x14ac:dyDescent="0.3">
      <c r="A2000" s="46">
        <v>1998</v>
      </c>
      <c r="B2000" s="107"/>
      <c r="C2000" s="107"/>
      <c r="D2000" s="102" t="str">
        <f t="array" ref="D2000">IFERROR(
  LOOKUP(2, 1/((TRIM(IMS!$E$8:$E$4000)=TRIM(IMS!$E2000))*(IMS!$C$8:$C$4000&lt;IMS!$C2000)),
         IMS!$C$8:$C$4000),
"")</f>
        <v/>
      </c>
      <c r="E2000" s="107"/>
      <c r="F2000" s="107"/>
      <c r="G2000" s="104" t="str">
        <f t="shared" ca="1" si="2002"/>
        <v/>
      </c>
      <c r="H2000" s="124" t="str">
        <f t="shared" ca="1" si="1948"/>
        <v/>
      </c>
      <c r="I2000" s="128"/>
      <c r="J2000" s="105" t="e">
        <f t="shared" ca="1" si="2003"/>
        <v>#NAME?</v>
      </c>
      <c r="K2000" s="105"/>
      <c r="L2000" s="105"/>
      <c r="M2000" s="107"/>
      <c r="N2000" s="107"/>
      <c r="O2000" s="105"/>
      <c r="P2000" s="106"/>
      <c r="Q2000" s="137"/>
      <c r="R2000" s="137"/>
      <c r="S2000" s="107"/>
      <c r="T2000" s="106"/>
      <c r="U2000" s="106"/>
      <c r="V2000" s="107"/>
      <c r="W2000" s="107"/>
      <c r="X2000" s="107" t="str">
        <f t="shared" si="1977"/>
        <v/>
      </c>
      <c r="Y2000" s="105" t="e">
        <f t="shared" ref="Y2000:AC2000" ca="1" si="2098">TRIM(SUBSTITUTE(SUBSTITUTE(OFFSET($Q2000,0,COLUMN()-COLUMN($AL$1)),CHAR(160)," "),_xludf.UNICHAR(8239)," "))</f>
        <v>#NAME?</v>
      </c>
      <c r="Z2000" s="105" t="e">
        <f t="shared" ca="1" si="2098"/>
        <v>#NAME?</v>
      </c>
      <c r="AA2000" s="105" t="e">
        <f t="shared" ca="1" si="2098"/>
        <v>#NAME?</v>
      </c>
      <c r="AB2000" s="105" t="e">
        <f t="shared" ca="1" si="2098"/>
        <v>#NAME?</v>
      </c>
      <c r="AC2000" s="105" t="e">
        <f t="shared" ca="1" si="2098"/>
        <v>#NAME?</v>
      </c>
      <c r="AD2000" s="107">
        <f t="shared" si="2085"/>
        <v>0</v>
      </c>
      <c r="AE2000" s="107" t="str">
        <f t="shared" si="1980"/>
        <v/>
      </c>
      <c r="AF2000" s="107">
        <f t="shared" si="2086"/>
        <v>0</v>
      </c>
      <c r="AG2000" s="107">
        <f t="shared" si="2087"/>
        <v>0</v>
      </c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</row>
    <row r="2001" spans="1:47" ht="24" customHeight="1" x14ac:dyDescent="0.3">
      <c r="A2001" s="46">
        <v>1999</v>
      </c>
      <c r="B2001" s="107"/>
      <c r="C2001" s="107"/>
      <c r="D2001" s="102" t="str">
        <f t="array" ref="D2001">IFERROR(
  LOOKUP(2, 1/((TRIM(IMS!$E$8:$E$4000)=TRIM(IMS!$E2001))*(IMS!$C$8:$C$4000&lt;IMS!$C2001)),
         IMS!$C$8:$C$4000),
"")</f>
        <v/>
      </c>
      <c r="E2001" s="107"/>
      <c r="F2001" s="107"/>
      <c r="G2001" s="104" t="str">
        <f t="shared" ca="1" si="2002"/>
        <v/>
      </c>
      <c r="H2001" s="124" t="str">
        <f t="shared" ca="1" si="1948"/>
        <v/>
      </c>
      <c r="I2001" s="128"/>
      <c r="J2001" s="105" t="e">
        <f t="shared" ca="1" si="2003"/>
        <v>#NAME?</v>
      </c>
      <c r="K2001" s="105"/>
      <c r="L2001" s="105"/>
      <c r="M2001" s="107"/>
      <c r="N2001" s="107"/>
      <c r="O2001" s="105"/>
      <c r="P2001" s="106"/>
      <c r="Q2001" s="137"/>
      <c r="R2001" s="137"/>
      <c r="S2001" s="107"/>
      <c r="T2001" s="106"/>
      <c r="U2001" s="106"/>
      <c r="V2001" s="107"/>
      <c r="W2001" s="107"/>
      <c r="X2001" s="107" t="str">
        <f t="shared" si="1977"/>
        <v/>
      </c>
      <c r="Y2001" s="105" t="e">
        <f t="shared" ref="Y2001:AC2001" ca="1" si="2099">TRIM(SUBSTITUTE(SUBSTITUTE(OFFSET($Q2001,0,COLUMN()-COLUMN($AL$1)),CHAR(160)," "),_xludf.UNICHAR(8239)," "))</f>
        <v>#NAME?</v>
      </c>
      <c r="Z2001" s="105" t="e">
        <f t="shared" ca="1" si="2099"/>
        <v>#NAME?</v>
      </c>
      <c r="AA2001" s="105" t="e">
        <f t="shared" ca="1" si="2099"/>
        <v>#NAME?</v>
      </c>
      <c r="AB2001" s="105" t="e">
        <f t="shared" ca="1" si="2099"/>
        <v>#NAME?</v>
      </c>
      <c r="AC2001" s="105" t="e">
        <f t="shared" ca="1" si="2099"/>
        <v>#NAME?</v>
      </c>
      <c r="AD2001" s="107">
        <f t="shared" si="2085"/>
        <v>0</v>
      </c>
      <c r="AE2001" s="107" t="str">
        <f t="shared" si="1980"/>
        <v/>
      </c>
      <c r="AF2001" s="107">
        <f t="shared" si="2086"/>
        <v>0</v>
      </c>
      <c r="AG2001" s="107">
        <f t="shared" si="2087"/>
        <v>0</v>
      </c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</row>
    <row r="2002" spans="1:47" ht="24" customHeight="1" x14ac:dyDescent="0.3">
      <c r="A2002" s="46">
        <v>2000</v>
      </c>
      <c r="B2002" s="107"/>
      <c r="C2002" s="107"/>
      <c r="D2002" s="102" t="str">
        <f t="array" ref="D2002">IFERROR(
  LOOKUP(2, 1/((TRIM(IMS!$E$8:$E$4000)=TRIM(IMS!$E2002))*(IMS!$C$8:$C$4000&lt;IMS!$C2002)),
         IMS!$C$8:$C$4000),
"")</f>
        <v/>
      </c>
      <c r="E2002" s="107"/>
      <c r="F2002" s="107"/>
      <c r="G2002" s="104" t="str">
        <f t="shared" ca="1" si="2002"/>
        <v/>
      </c>
      <c r="H2002" s="124" t="str">
        <f t="shared" ca="1" si="1948"/>
        <v/>
      </c>
      <c r="I2002" s="128"/>
      <c r="J2002" s="105" t="e">
        <f t="shared" ca="1" si="2003"/>
        <v>#NAME?</v>
      </c>
      <c r="K2002" s="105"/>
      <c r="L2002" s="105"/>
      <c r="M2002" s="107"/>
      <c r="N2002" s="107"/>
      <c r="O2002" s="105"/>
      <c r="P2002" s="106"/>
      <c r="Q2002" s="137"/>
      <c r="R2002" s="137"/>
      <c r="S2002" s="107"/>
      <c r="T2002" s="106"/>
      <c r="U2002" s="106"/>
      <c r="V2002" s="107"/>
      <c r="W2002" s="107"/>
      <c r="X2002" s="107" t="str">
        <f t="shared" si="1977"/>
        <v/>
      </c>
      <c r="Y2002" s="105" t="e">
        <f t="shared" ref="Y2002:AC2002" ca="1" si="2100">TRIM(SUBSTITUTE(SUBSTITUTE(OFFSET($Q2002,0,COLUMN()-COLUMN($AL$1)),CHAR(160)," "),_xludf.UNICHAR(8239)," "))</f>
        <v>#NAME?</v>
      </c>
      <c r="Z2002" s="105" t="e">
        <f t="shared" ca="1" si="2100"/>
        <v>#NAME?</v>
      </c>
      <c r="AA2002" s="105" t="e">
        <f t="shared" ca="1" si="2100"/>
        <v>#NAME?</v>
      </c>
      <c r="AB2002" s="105" t="e">
        <f t="shared" ca="1" si="2100"/>
        <v>#NAME?</v>
      </c>
      <c r="AC2002" s="105" t="e">
        <f t="shared" ca="1" si="2100"/>
        <v>#NAME?</v>
      </c>
      <c r="AD2002" s="107">
        <f t="shared" si="2085"/>
        <v>0</v>
      </c>
      <c r="AE2002" s="107" t="str">
        <f t="shared" si="1980"/>
        <v/>
      </c>
      <c r="AF2002" s="107">
        <f t="shared" si="2086"/>
        <v>0</v>
      </c>
      <c r="AG2002" s="107">
        <f t="shared" si="2087"/>
        <v>0</v>
      </c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</row>
    <row r="2003" spans="1:47" ht="24" customHeight="1" x14ac:dyDescent="0.3">
      <c r="A2003" s="46">
        <v>2001</v>
      </c>
      <c r="B2003" s="107"/>
      <c r="C2003" s="107"/>
      <c r="D2003" s="102" t="str">
        <f t="array" ref="D2003">IFERROR(
  LOOKUP(2, 1/((TRIM(IMS!$E$8:$E$4000)=TRIM(IMS!$E2003))*(IMS!$C$8:$C$4000&lt;IMS!$C2003)),
         IMS!$C$8:$C$4000),
"")</f>
        <v/>
      </c>
      <c r="E2003" s="107"/>
      <c r="F2003" s="107"/>
      <c r="G2003" s="104" t="str">
        <f t="shared" ca="1" si="2002"/>
        <v/>
      </c>
      <c r="H2003" s="124" t="str">
        <f t="shared" ca="1" si="1948"/>
        <v/>
      </c>
      <c r="I2003" s="128"/>
      <c r="J2003" s="105" t="e">
        <f t="shared" ca="1" si="2003"/>
        <v>#NAME?</v>
      </c>
      <c r="K2003" s="105"/>
      <c r="L2003" s="105"/>
      <c r="M2003" s="107"/>
      <c r="N2003" s="107"/>
      <c r="O2003" s="105"/>
      <c r="P2003" s="106"/>
      <c r="Q2003" s="137"/>
      <c r="R2003" s="137"/>
      <c r="S2003" s="107"/>
      <c r="T2003" s="106"/>
      <c r="U2003" s="106"/>
      <c r="V2003" s="107"/>
      <c r="W2003" s="107"/>
      <c r="X2003" s="107" t="str">
        <f t="shared" si="1977"/>
        <v/>
      </c>
      <c r="Y2003" s="105" t="e">
        <f t="shared" ref="Y2003:AC2003" ca="1" si="2101">TRIM(SUBSTITUTE(SUBSTITUTE(OFFSET($Q2003,0,COLUMN()-COLUMN($AL$1)),CHAR(160)," "),_xludf.UNICHAR(8239)," "))</f>
        <v>#NAME?</v>
      </c>
      <c r="Z2003" s="105" t="e">
        <f t="shared" ca="1" si="2101"/>
        <v>#NAME?</v>
      </c>
      <c r="AA2003" s="105" t="e">
        <f t="shared" ca="1" si="2101"/>
        <v>#NAME?</v>
      </c>
      <c r="AB2003" s="105" t="e">
        <f t="shared" ca="1" si="2101"/>
        <v>#NAME?</v>
      </c>
      <c r="AC2003" s="105" t="e">
        <f t="shared" ca="1" si="2101"/>
        <v>#NAME?</v>
      </c>
      <c r="AD2003" s="107">
        <f t="shared" si="2085"/>
        <v>0</v>
      </c>
      <c r="AE2003" s="107" t="str">
        <f t="shared" si="1980"/>
        <v/>
      </c>
      <c r="AF2003" s="107">
        <f t="shared" si="2086"/>
        <v>0</v>
      </c>
      <c r="AG2003" s="107">
        <f t="shared" si="2087"/>
        <v>0</v>
      </c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</row>
    <row r="2004" spans="1:47" ht="24" customHeight="1" x14ac:dyDescent="0.3">
      <c r="A2004" s="46">
        <v>2002</v>
      </c>
      <c r="B2004" s="107"/>
      <c r="C2004" s="107"/>
      <c r="D2004" s="102" t="str">
        <f t="array" ref="D2004">IFERROR(
  LOOKUP(2, 1/((TRIM(IMS!$E$8:$E$4000)=TRIM(IMS!$E2004))*(IMS!$C$8:$C$4000&lt;IMS!$C2004)),
         IMS!$C$8:$C$4000),
"")</f>
        <v/>
      </c>
      <c r="E2004" s="107"/>
      <c r="F2004" s="107"/>
      <c r="G2004" s="104" t="str">
        <f t="shared" ca="1" si="2002"/>
        <v/>
      </c>
      <c r="H2004" s="124" t="str">
        <f t="shared" ca="1" si="1948"/>
        <v/>
      </c>
      <c r="I2004" s="128"/>
      <c r="J2004" s="105" t="e">
        <f t="shared" ca="1" si="2003"/>
        <v>#NAME?</v>
      </c>
      <c r="K2004" s="105"/>
      <c r="L2004" s="105"/>
      <c r="M2004" s="107"/>
      <c r="N2004" s="107"/>
      <c r="O2004" s="105"/>
      <c r="P2004" s="106"/>
      <c r="Q2004" s="137"/>
      <c r="R2004" s="137"/>
      <c r="S2004" s="107"/>
      <c r="T2004" s="106"/>
      <c r="U2004" s="106"/>
      <c r="V2004" s="107"/>
      <c r="W2004" s="107"/>
      <c r="X2004" s="107" t="str">
        <f t="shared" si="1977"/>
        <v/>
      </c>
      <c r="Y2004" s="105" t="e">
        <f t="shared" ref="Y2004:AC2004" ca="1" si="2102">TRIM(SUBSTITUTE(SUBSTITUTE(OFFSET($Q2004,0,COLUMN()-COLUMN($AL$1)),CHAR(160)," "),_xludf.UNICHAR(8239)," "))</f>
        <v>#NAME?</v>
      </c>
      <c r="Z2004" s="105" t="e">
        <f t="shared" ca="1" si="2102"/>
        <v>#NAME?</v>
      </c>
      <c r="AA2004" s="105" t="e">
        <f t="shared" ca="1" si="2102"/>
        <v>#NAME?</v>
      </c>
      <c r="AB2004" s="105" t="e">
        <f t="shared" ca="1" si="2102"/>
        <v>#NAME?</v>
      </c>
      <c r="AC2004" s="105" t="e">
        <f t="shared" ca="1" si="2102"/>
        <v>#NAME?</v>
      </c>
      <c r="AD2004" s="107">
        <f t="shared" si="2085"/>
        <v>0</v>
      </c>
      <c r="AE2004" s="107" t="str">
        <f t="shared" si="1980"/>
        <v/>
      </c>
      <c r="AF2004" s="107">
        <f t="shared" si="2086"/>
        <v>0</v>
      </c>
      <c r="AG2004" s="107">
        <f t="shared" si="2087"/>
        <v>0</v>
      </c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</row>
    <row r="2005" spans="1:47" ht="24" customHeight="1" x14ac:dyDescent="0.3">
      <c r="A2005" s="46">
        <v>2003</v>
      </c>
      <c r="B2005" s="107"/>
      <c r="C2005" s="107"/>
      <c r="D2005" s="102" t="str">
        <f t="array" ref="D2005">IFERROR(
  LOOKUP(2, 1/((TRIM(IMS!$E$8:$E$4000)=TRIM(IMS!$E2005))*(IMS!$C$8:$C$4000&lt;IMS!$C2005)),
         IMS!$C$8:$C$4000),
"")</f>
        <v/>
      </c>
      <c r="E2005" s="107"/>
      <c r="F2005" s="107"/>
      <c r="G2005" s="104" t="str">
        <f t="shared" ca="1" si="2002"/>
        <v/>
      </c>
      <c r="H2005" s="124" t="str">
        <f t="shared" ca="1" si="1948"/>
        <v/>
      </c>
      <c r="I2005" s="128"/>
      <c r="J2005" s="105" t="e">
        <f t="shared" ca="1" si="2003"/>
        <v>#NAME?</v>
      </c>
      <c r="K2005" s="105"/>
      <c r="L2005" s="105"/>
      <c r="M2005" s="107"/>
      <c r="N2005" s="107"/>
      <c r="O2005" s="105"/>
      <c r="P2005" s="106"/>
      <c r="Q2005" s="137"/>
      <c r="R2005" s="137"/>
      <c r="S2005" s="107"/>
      <c r="T2005" s="106"/>
      <c r="U2005" s="106"/>
      <c r="V2005" s="107"/>
      <c r="W2005" s="107"/>
      <c r="X2005" s="107" t="str">
        <f t="shared" si="1977"/>
        <v/>
      </c>
      <c r="Y2005" s="105" t="e">
        <f t="shared" ref="Y2005:AC2005" ca="1" si="2103">TRIM(SUBSTITUTE(SUBSTITUTE(OFFSET($Q2005,0,COLUMN()-COLUMN($AL$1)),CHAR(160)," "),_xludf.UNICHAR(8239)," "))</f>
        <v>#NAME?</v>
      </c>
      <c r="Z2005" s="105" t="e">
        <f t="shared" ca="1" si="2103"/>
        <v>#NAME?</v>
      </c>
      <c r="AA2005" s="105" t="e">
        <f t="shared" ca="1" si="2103"/>
        <v>#NAME?</v>
      </c>
      <c r="AB2005" s="105" t="e">
        <f t="shared" ca="1" si="2103"/>
        <v>#NAME?</v>
      </c>
      <c r="AC2005" s="105" t="e">
        <f t="shared" ca="1" si="2103"/>
        <v>#NAME?</v>
      </c>
      <c r="AD2005" s="107">
        <f t="shared" si="2085"/>
        <v>0</v>
      </c>
      <c r="AE2005" s="107" t="str">
        <f t="shared" si="1980"/>
        <v/>
      </c>
      <c r="AF2005" s="107">
        <f t="shared" si="2086"/>
        <v>0</v>
      </c>
      <c r="AG2005" s="107">
        <f t="shared" si="2087"/>
        <v>0</v>
      </c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</row>
    <row r="2006" spans="1:47" ht="24" customHeight="1" x14ac:dyDescent="0.3">
      <c r="A2006" s="46">
        <v>2004</v>
      </c>
      <c r="B2006" s="107"/>
      <c r="C2006" s="107"/>
      <c r="D2006" s="102" t="str">
        <f t="array" ref="D2006">IFERROR(
  LOOKUP(2, 1/((TRIM(IMS!$E$8:$E$4000)=TRIM(IMS!$E2006))*(IMS!$C$8:$C$4000&lt;IMS!$C2006)),
         IMS!$C$8:$C$4000),
"")</f>
        <v/>
      </c>
      <c r="E2006" s="107"/>
      <c r="F2006" s="107"/>
      <c r="G2006" s="104" t="str">
        <f t="shared" ca="1" si="2002"/>
        <v/>
      </c>
      <c r="H2006" s="124" t="str">
        <f t="shared" ca="1" si="1948"/>
        <v/>
      </c>
      <c r="I2006" s="128"/>
      <c r="J2006" s="105" t="e">
        <f t="shared" ca="1" si="2003"/>
        <v>#NAME?</v>
      </c>
      <c r="K2006" s="105"/>
      <c r="L2006" s="105"/>
      <c r="M2006" s="107"/>
      <c r="N2006" s="107"/>
      <c r="O2006" s="105"/>
      <c r="P2006" s="106"/>
      <c r="Q2006" s="137"/>
      <c r="R2006" s="137"/>
      <c r="S2006" s="107"/>
      <c r="T2006" s="106"/>
      <c r="U2006" s="106"/>
      <c r="V2006" s="107"/>
      <c r="W2006" s="107"/>
      <c r="X2006" s="107" t="str">
        <f t="shared" si="1977"/>
        <v/>
      </c>
      <c r="Y2006" s="105" t="e">
        <f t="shared" ref="Y2006:AC2006" ca="1" si="2104">TRIM(SUBSTITUTE(SUBSTITUTE(OFFSET($Q2006,0,COLUMN()-COLUMN($AL$1)),CHAR(160)," "),_xludf.UNICHAR(8239)," "))</f>
        <v>#NAME?</v>
      </c>
      <c r="Z2006" s="105" t="e">
        <f t="shared" ca="1" si="2104"/>
        <v>#NAME?</v>
      </c>
      <c r="AA2006" s="105" t="e">
        <f t="shared" ca="1" si="2104"/>
        <v>#NAME?</v>
      </c>
      <c r="AB2006" s="105" t="e">
        <f t="shared" ca="1" si="2104"/>
        <v>#NAME?</v>
      </c>
      <c r="AC2006" s="105" t="e">
        <f t="shared" ca="1" si="2104"/>
        <v>#NAME?</v>
      </c>
      <c r="AD2006" s="107">
        <f t="shared" si="2085"/>
        <v>0</v>
      </c>
      <c r="AE2006" s="107" t="str">
        <f t="shared" si="1980"/>
        <v/>
      </c>
      <c r="AF2006" s="107">
        <f t="shared" si="2086"/>
        <v>0</v>
      </c>
      <c r="AG2006" s="107">
        <f t="shared" si="2087"/>
        <v>0</v>
      </c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</row>
    <row r="2007" spans="1:47" ht="24" customHeight="1" x14ac:dyDescent="0.3">
      <c r="A2007" s="46">
        <v>2005</v>
      </c>
      <c r="B2007" s="107"/>
      <c r="C2007" s="107"/>
      <c r="D2007" s="102" t="str">
        <f t="array" ref="D2007">IFERROR(
  LOOKUP(2, 1/((TRIM(IMS!$E$8:$E$4000)=TRIM(IMS!$E2007))*(IMS!$C$8:$C$4000&lt;IMS!$C2007)),
         IMS!$C$8:$C$4000),
"")</f>
        <v/>
      </c>
      <c r="E2007" s="107"/>
      <c r="F2007" s="107"/>
      <c r="G2007" s="104" t="str">
        <f t="shared" ca="1" si="2002"/>
        <v/>
      </c>
      <c r="H2007" s="124" t="str">
        <f t="shared" ca="1" si="1948"/>
        <v/>
      </c>
      <c r="I2007" s="128"/>
      <c r="J2007" s="105" t="e">
        <f t="shared" ca="1" si="2003"/>
        <v>#NAME?</v>
      </c>
      <c r="K2007" s="105"/>
      <c r="L2007" s="105"/>
      <c r="M2007" s="107"/>
      <c r="N2007" s="107"/>
      <c r="O2007" s="105"/>
      <c r="P2007" s="106"/>
      <c r="Q2007" s="137"/>
      <c r="R2007" s="137"/>
      <c r="S2007" s="107"/>
      <c r="T2007" s="106"/>
      <c r="U2007" s="106"/>
      <c r="V2007" s="107"/>
      <c r="W2007" s="107"/>
      <c r="X2007" s="107" t="str">
        <f t="shared" si="1977"/>
        <v/>
      </c>
      <c r="Y2007" s="105" t="e">
        <f t="shared" ref="Y2007:AC2007" ca="1" si="2105">TRIM(SUBSTITUTE(SUBSTITUTE(OFFSET($Q2007,0,COLUMN()-COLUMN($AL$1)),CHAR(160)," "),_xludf.UNICHAR(8239)," "))</f>
        <v>#NAME?</v>
      </c>
      <c r="Z2007" s="105" t="e">
        <f t="shared" ca="1" si="2105"/>
        <v>#NAME?</v>
      </c>
      <c r="AA2007" s="105" t="e">
        <f t="shared" ca="1" si="2105"/>
        <v>#NAME?</v>
      </c>
      <c r="AB2007" s="105" t="e">
        <f t="shared" ca="1" si="2105"/>
        <v>#NAME?</v>
      </c>
      <c r="AC2007" s="105" t="e">
        <f t="shared" ca="1" si="2105"/>
        <v>#NAME?</v>
      </c>
      <c r="AD2007" s="107">
        <f t="shared" si="2085"/>
        <v>0</v>
      </c>
      <c r="AE2007" s="107" t="str">
        <f t="shared" si="1980"/>
        <v/>
      </c>
      <c r="AF2007" s="107">
        <f t="shared" si="2086"/>
        <v>0</v>
      </c>
      <c r="AG2007" s="107">
        <f t="shared" si="2087"/>
        <v>0</v>
      </c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</row>
    <row r="2008" spans="1:47" ht="24" customHeight="1" x14ac:dyDescent="0.3">
      <c r="A2008" s="46">
        <v>2006</v>
      </c>
      <c r="B2008" s="107"/>
      <c r="C2008" s="107"/>
      <c r="D2008" s="102" t="str">
        <f t="array" ref="D2008">IFERROR(
  LOOKUP(2, 1/((TRIM(IMS!$E$8:$E$4000)=TRIM(IMS!$E2008))*(IMS!$C$8:$C$4000&lt;IMS!$C2008)),
         IMS!$C$8:$C$4000),
"")</f>
        <v/>
      </c>
      <c r="E2008" s="107"/>
      <c r="F2008" s="107"/>
      <c r="G2008" s="104" t="str">
        <f t="shared" ca="1" si="2002"/>
        <v/>
      </c>
      <c r="H2008" s="124" t="str">
        <f t="shared" ca="1" si="1948"/>
        <v/>
      </c>
      <c r="I2008" s="128"/>
      <c r="J2008" s="105" t="e">
        <f t="shared" ca="1" si="2003"/>
        <v>#NAME?</v>
      </c>
      <c r="K2008" s="105"/>
      <c r="L2008" s="105"/>
      <c r="M2008" s="107"/>
      <c r="N2008" s="107"/>
      <c r="O2008" s="105"/>
      <c r="P2008" s="106"/>
      <c r="Q2008" s="137"/>
      <c r="R2008" s="137"/>
      <c r="S2008" s="107"/>
      <c r="T2008" s="106"/>
      <c r="U2008" s="106"/>
      <c r="V2008" s="107"/>
      <c r="W2008" s="107"/>
      <c r="X2008" s="107" t="str">
        <f t="shared" si="1977"/>
        <v/>
      </c>
      <c r="Y2008" s="105" t="e">
        <f t="shared" ref="Y2008:AC2008" ca="1" si="2106">TRIM(SUBSTITUTE(SUBSTITUTE(OFFSET($Q2008,0,COLUMN()-COLUMN($AL$1)),CHAR(160)," "),_xludf.UNICHAR(8239)," "))</f>
        <v>#NAME?</v>
      </c>
      <c r="Z2008" s="105" t="e">
        <f t="shared" ca="1" si="2106"/>
        <v>#NAME?</v>
      </c>
      <c r="AA2008" s="105" t="e">
        <f t="shared" ca="1" si="2106"/>
        <v>#NAME?</v>
      </c>
      <c r="AB2008" s="105" t="e">
        <f t="shared" ca="1" si="2106"/>
        <v>#NAME?</v>
      </c>
      <c r="AC2008" s="105" t="e">
        <f t="shared" ca="1" si="2106"/>
        <v>#NAME?</v>
      </c>
      <c r="AD2008" s="107">
        <f t="shared" si="2085"/>
        <v>0</v>
      </c>
      <c r="AE2008" s="107" t="str">
        <f t="shared" si="1980"/>
        <v/>
      </c>
      <c r="AF2008" s="107">
        <f t="shared" si="2086"/>
        <v>0</v>
      </c>
      <c r="AG2008" s="107">
        <f t="shared" si="2087"/>
        <v>0</v>
      </c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</row>
    <row r="2009" spans="1:47" ht="24" customHeight="1" x14ac:dyDescent="0.3">
      <c r="A2009" s="46">
        <v>2007</v>
      </c>
      <c r="B2009" s="107"/>
      <c r="C2009" s="107"/>
      <c r="D2009" s="102" t="str">
        <f t="array" ref="D2009">IFERROR(
  LOOKUP(2, 1/((TRIM(IMS!$E$8:$E$4000)=TRIM(IMS!$E2009))*(IMS!$C$8:$C$4000&lt;IMS!$C2009)),
         IMS!$C$8:$C$4000),
"")</f>
        <v/>
      </c>
      <c r="E2009" s="107"/>
      <c r="F2009" s="107"/>
      <c r="G2009" s="104" t="str">
        <f t="shared" ca="1" si="2002"/>
        <v/>
      </c>
      <c r="H2009" s="124" t="str">
        <f t="shared" ca="1" si="1948"/>
        <v/>
      </c>
      <c r="I2009" s="128"/>
      <c r="J2009" s="105" t="e">
        <f t="shared" ca="1" si="2003"/>
        <v>#NAME?</v>
      </c>
      <c r="K2009" s="105"/>
      <c r="L2009" s="105"/>
      <c r="M2009" s="107"/>
      <c r="N2009" s="107"/>
      <c r="O2009" s="105"/>
      <c r="P2009" s="106"/>
      <c r="Q2009" s="137"/>
      <c r="R2009" s="137"/>
      <c r="S2009" s="107"/>
      <c r="T2009" s="106"/>
      <c r="U2009" s="106"/>
      <c r="V2009" s="107"/>
      <c r="W2009" s="107"/>
      <c r="X2009" s="107" t="str">
        <f t="shared" si="1977"/>
        <v/>
      </c>
      <c r="Y2009" s="105" t="e">
        <f t="shared" ref="Y2009:AC2009" ca="1" si="2107">TRIM(SUBSTITUTE(SUBSTITUTE(OFFSET($Q2009,0,COLUMN()-COLUMN($AL$1)),CHAR(160)," "),_xludf.UNICHAR(8239)," "))</f>
        <v>#NAME?</v>
      </c>
      <c r="Z2009" s="105" t="e">
        <f t="shared" ca="1" si="2107"/>
        <v>#NAME?</v>
      </c>
      <c r="AA2009" s="105" t="e">
        <f t="shared" ca="1" si="2107"/>
        <v>#NAME?</v>
      </c>
      <c r="AB2009" s="105" t="e">
        <f t="shared" ca="1" si="2107"/>
        <v>#NAME?</v>
      </c>
      <c r="AC2009" s="105" t="e">
        <f t="shared" ca="1" si="2107"/>
        <v>#NAME?</v>
      </c>
      <c r="AD2009" s="107">
        <f t="shared" si="2085"/>
        <v>0</v>
      </c>
      <c r="AE2009" s="107" t="str">
        <f t="shared" si="1980"/>
        <v/>
      </c>
      <c r="AF2009" s="107">
        <f t="shared" si="2086"/>
        <v>0</v>
      </c>
      <c r="AG2009" s="107">
        <f t="shared" si="2087"/>
        <v>0</v>
      </c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</row>
    <row r="2010" spans="1:47" ht="24" customHeight="1" x14ac:dyDescent="0.3">
      <c r="A2010" s="46">
        <v>2008</v>
      </c>
      <c r="B2010" s="107"/>
      <c r="C2010" s="107"/>
      <c r="D2010" s="102" t="str">
        <f t="array" ref="D2010">IFERROR(
  LOOKUP(2, 1/((TRIM(IMS!$E$8:$E$4000)=TRIM(IMS!$E2010))*(IMS!$C$8:$C$4000&lt;IMS!$C2010)),
         IMS!$C$8:$C$4000),
"")</f>
        <v/>
      </c>
      <c r="E2010" s="107"/>
      <c r="F2010" s="107"/>
      <c r="G2010" s="104" t="str">
        <f t="shared" ca="1" si="2002"/>
        <v/>
      </c>
      <c r="H2010" s="124" t="str">
        <f t="shared" ca="1" si="1948"/>
        <v/>
      </c>
      <c r="I2010" s="128"/>
      <c r="J2010" s="105" t="e">
        <f t="shared" ca="1" si="2003"/>
        <v>#NAME?</v>
      </c>
      <c r="K2010" s="105"/>
      <c r="L2010" s="105"/>
      <c r="M2010" s="107"/>
      <c r="N2010" s="107"/>
      <c r="O2010" s="105"/>
      <c r="P2010" s="106"/>
      <c r="Q2010" s="137"/>
      <c r="R2010" s="137"/>
      <c r="S2010" s="107"/>
      <c r="T2010" s="106"/>
      <c r="U2010" s="106"/>
      <c r="V2010" s="107"/>
      <c r="W2010" s="107"/>
      <c r="X2010" s="107" t="str">
        <f t="shared" si="1977"/>
        <v/>
      </c>
      <c r="Y2010" s="105" t="e">
        <f t="shared" ref="Y2010:AC2010" ca="1" si="2108">TRIM(SUBSTITUTE(SUBSTITUTE(OFFSET($Q2010,0,COLUMN()-COLUMN($AL$1)),CHAR(160)," "),_xludf.UNICHAR(8239)," "))</f>
        <v>#NAME?</v>
      </c>
      <c r="Z2010" s="105" t="e">
        <f t="shared" ca="1" si="2108"/>
        <v>#NAME?</v>
      </c>
      <c r="AA2010" s="105" t="e">
        <f t="shared" ca="1" si="2108"/>
        <v>#NAME?</v>
      </c>
      <c r="AB2010" s="105" t="e">
        <f t="shared" ca="1" si="2108"/>
        <v>#NAME?</v>
      </c>
      <c r="AC2010" s="105" t="e">
        <f t="shared" ca="1" si="2108"/>
        <v>#NAME?</v>
      </c>
      <c r="AD2010" s="107">
        <f t="shared" si="2085"/>
        <v>0</v>
      </c>
      <c r="AE2010" s="107" t="str">
        <f t="shared" si="1980"/>
        <v/>
      </c>
      <c r="AF2010" s="107">
        <f t="shared" si="2086"/>
        <v>0</v>
      </c>
      <c r="AG2010" s="107">
        <f t="shared" si="2087"/>
        <v>0</v>
      </c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</row>
    <row r="2011" spans="1:47" ht="24" customHeight="1" x14ac:dyDescent="0.3">
      <c r="A2011" s="46">
        <v>2009</v>
      </c>
      <c r="B2011" s="107"/>
      <c r="C2011" s="107"/>
      <c r="D2011" s="102" t="str">
        <f t="array" ref="D2011">IFERROR(
  LOOKUP(2, 1/((TRIM(IMS!$E$8:$E$4000)=TRIM(IMS!$E2011))*(IMS!$C$8:$C$4000&lt;IMS!$C2011)),
         IMS!$C$8:$C$4000),
"")</f>
        <v/>
      </c>
      <c r="E2011" s="107"/>
      <c r="F2011" s="107"/>
      <c r="G2011" s="104" t="str">
        <f t="shared" ca="1" si="2002"/>
        <v/>
      </c>
      <c r="H2011" s="124" t="str">
        <f t="shared" ca="1" si="1948"/>
        <v/>
      </c>
      <c r="I2011" s="128"/>
      <c r="J2011" s="105" t="e">
        <f t="shared" ca="1" si="2003"/>
        <v>#NAME?</v>
      </c>
      <c r="K2011" s="105"/>
      <c r="L2011" s="105"/>
      <c r="M2011" s="107"/>
      <c r="N2011" s="107"/>
      <c r="O2011" s="105"/>
      <c r="P2011" s="106"/>
      <c r="Q2011" s="137"/>
      <c r="R2011" s="137"/>
      <c r="S2011" s="107"/>
      <c r="T2011" s="106"/>
      <c r="U2011" s="106"/>
      <c r="V2011" s="107"/>
      <c r="W2011" s="107"/>
      <c r="X2011" s="107" t="str">
        <f t="shared" si="1977"/>
        <v/>
      </c>
      <c r="Y2011" s="105" t="e">
        <f t="shared" ref="Y2011:AC2011" ca="1" si="2109">TRIM(SUBSTITUTE(SUBSTITUTE(OFFSET($Q2011,0,COLUMN()-COLUMN($AL$1)),CHAR(160)," "),_xludf.UNICHAR(8239)," "))</f>
        <v>#NAME?</v>
      </c>
      <c r="Z2011" s="105" t="e">
        <f t="shared" ca="1" si="2109"/>
        <v>#NAME?</v>
      </c>
      <c r="AA2011" s="105" t="e">
        <f t="shared" ca="1" si="2109"/>
        <v>#NAME?</v>
      </c>
      <c r="AB2011" s="105" t="e">
        <f t="shared" ca="1" si="2109"/>
        <v>#NAME?</v>
      </c>
      <c r="AC2011" s="105" t="e">
        <f t="shared" ca="1" si="2109"/>
        <v>#NAME?</v>
      </c>
      <c r="AD2011" s="107">
        <f t="shared" si="2085"/>
        <v>0</v>
      </c>
      <c r="AE2011" s="107" t="str">
        <f t="shared" si="1980"/>
        <v/>
      </c>
      <c r="AF2011" s="107">
        <f t="shared" si="2086"/>
        <v>0</v>
      </c>
      <c r="AG2011" s="107">
        <f t="shared" si="2087"/>
        <v>0</v>
      </c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</row>
    <row r="2012" spans="1:47" ht="24" customHeight="1" x14ac:dyDescent="0.3">
      <c r="A2012" s="46">
        <v>2010</v>
      </c>
      <c r="B2012" s="107"/>
      <c r="C2012" s="107"/>
      <c r="D2012" s="102" t="str">
        <f t="array" ref="D2012">IFERROR(
  LOOKUP(2, 1/((TRIM(IMS!$E$8:$E$4000)=TRIM(IMS!$E2012))*(IMS!$C$8:$C$4000&lt;IMS!$C2012)),
         IMS!$C$8:$C$4000),
"")</f>
        <v/>
      </c>
      <c r="E2012" s="107"/>
      <c r="F2012" s="107"/>
      <c r="G2012" s="104" t="str">
        <f t="shared" ca="1" si="2002"/>
        <v/>
      </c>
      <c r="H2012" s="124" t="str">
        <f t="shared" ca="1" si="1948"/>
        <v/>
      </c>
      <c r="I2012" s="128"/>
      <c r="J2012" s="105" t="e">
        <f t="shared" ca="1" si="2003"/>
        <v>#NAME?</v>
      </c>
      <c r="K2012" s="105"/>
      <c r="L2012" s="105"/>
      <c r="M2012" s="107"/>
      <c r="N2012" s="107"/>
      <c r="O2012" s="105"/>
      <c r="P2012" s="106"/>
      <c r="Q2012" s="137"/>
      <c r="R2012" s="137"/>
      <c r="S2012" s="107"/>
      <c r="T2012" s="106"/>
      <c r="U2012" s="106"/>
      <c r="V2012" s="107"/>
      <c r="W2012" s="107"/>
      <c r="X2012" s="107" t="str">
        <f t="shared" si="1977"/>
        <v/>
      </c>
      <c r="Y2012" s="105" t="e">
        <f t="shared" ref="Y2012:AC2012" ca="1" si="2110">TRIM(SUBSTITUTE(SUBSTITUTE(OFFSET($Q2012,0,COLUMN()-COLUMN($AL$1)),CHAR(160)," "),_xludf.UNICHAR(8239)," "))</f>
        <v>#NAME?</v>
      </c>
      <c r="Z2012" s="105" t="e">
        <f t="shared" ca="1" si="2110"/>
        <v>#NAME?</v>
      </c>
      <c r="AA2012" s="105" t="e">
        <f t="shared" ca="1" si="2110"/>
        <v>#NAME?</v>
      </c>
      <c r="AB2012" s="105" t="e">
        <f t="shared" ca="1" si="2110"/>
        <v>#NAME?</v>
      </c>
      <c r="AC2012" s="105" t="e">
        <f t="shared" ca="1" si="2110"/>
        <v>#NAME?</v>
      </c>
      <c r="AD2012" s="107">
        <f t="shared" si="2085"/>
        <v>0</v>
      </c>
      <c r="AE2012" s="107" t="str">
        <f t="shared" si="1980"/>
        <v/>
      </c>
      <c r="AF2012" s="107">
        <f t="shared" si="2086"/>
        <v>0</v>
      </c>
      <c r="AG2012" s="107">
        <f t="shared" si="2087"/>
        <v>0</v>
      </c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</row>
    <row r="2013" spans="1:47" ht="24" customHeight="1" x14ac:dyDescent="0.3">
      <c r="A2013" s="46">
        <v>2011</v>
      </c>
      <c r="B2013" s="107"/>
      <c r="C2013" s="107"/>
      <c r="D2013" s="102" t="str">
        <f t="array" ref="D2013">IFERROR(
  LOOKUP(2, 1/((TRIM(IMS!$E$8:$E$4000)=TRIM(IMS!$E2013))*(IMS!$C$8:$C$4000&lt;IMS!$C2013)),
         IMS!$C$8:$C$4000),
"")</f>
        <v/>
      </c>
      <c r="E2013" s="107"/>
      <c r="F2013" s="107"/>
      <c r="G2013" s="104" t="str">
        <f t="shared" ca="1" si="2002"/>
        <v/>
      </c>
      <c r="H2013" s="124" t="str">
        <f t="shared" ca="1" si="1948"/>
        <v/>
      </c>
      <c r="I2013" s="128"/>
      <c r="J2013" s="105" t="e">
        <f t="shared" ca="1" si="2003"/>
        <v>#NAME?</v>
      </c>
      <c r="K2013" s="105"/>
      <c r="L2013" s="105"/>
      <c r="M2013" s="107"/>
      <c r="N2013" s="107"/>
      <c r="O2013" s="105"/>
      <c r="P2013" s="106"/>
      <c r="Q2013" s="137"/>
      <c r="R2013" s="137"/>
      <c r="S2013" s="107"/>
      <c r="T2013" s="106"/>
      <c r="U2013" s="106"/>
      <c r="V2013" s="107"/>
      <c r="W2013" s="107"/>
      <c r="X2013" s="107" t="str">
        <f t="shared" si="1977"/>
        <v/>
      </c>
      <c r="Y2013" s="105" t="e">
        <f t="shared" ref="Y2013:AC2013" ca="1" si="2111">TRIM(SUBSTITUTE(SUBSTITUTE(OFFSET($Q2013,0,COLUMN()-COLUMN($AL$1)),CHAR(160)," "),_xludf.UNICHAR(8239)," "))</f>
        <v>#NAME?</v>
      </c>
      <c r="Z2013" s="105" t="e">
        <f t="shared" ca="1" si="2111"/>
        <v>#NAME?</v>
      </c>
      <c r="AA2013" s="105" t="e">
        <f t="shared" ca="1" si="2111"/>
        <v>#NAME?</v>
      </c>
      <c r="AB2013" s="105" t="e">
        <f t="shared" ca="1" si="2111"/>
        <v>#NAME?</v>
      </c>
      <c r="AC2013" s="105" t="e">
        <f t="shared" ca="1" si="2111"/>
        <v>#NAME?</v>
      </c>
      <c r="AD2013" s="107">
        <f t="shared" si="2085"/>
        <v>0</v>
      </c>
      <c r="AE2013" s="107" t="str">
        <f t="shared" si="1980"/>
        <v/>
      </c>
      <c r="AF2013" s="107">
        <f t="shared" si="2086"/>
        <v>0</v>
      </c>
      <c r="AG2013" s="107">
        <f t="shared" si="2087"/>
        <v>0</v>
      </c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</row>
    <row r="2014" spans="1:47" ht="24" customHeight="1" x14ac:dyDescent="0.3">
      <c r="A2014" s="46">
        <v>2012</v>
      </c>
      <c r="B2014" s="107"/>
      <c r="C2014" s="107"/>
      <c r="D2014" s="102" t="str">
        <f t="array" ref="D2014">IFERROR(
  LOOKUP(2, 1/((TRIM(IMS!$E$8:$E$4000)=TRIM(IMS!$E2014))*(IMS!$C$8:$C$4000&lt;IMS!$C2014)),
         IMS!$C$8:$C$4000),
"")</f>
        <v/>
      </c>
      <c r="E2014" s="107"/>
      <c r="F2014" s="107"/>
      <c r="G2014" s="104" t="str">
        <f t="shared" ca="1" si="2002"/>
        <v/>
      </c>
      <c r="H2014" s="124" t="str">
        <f t="shared" ca="1" si="1948"/>
        <v/>
      </c>
      <c r="I2014" s="128"/>
      <c r="J2014" s="105" t="e">
        <f t="shared" ca="1" si="2003"/>
        <v>#NAME?</v>
      </c>
      <c r="K2014" s="105"/>
      <c r="L2014" s="105"/>
      <c r="M2014" s="107"/>
      <c r="N2014" s="107"/>
      <c r="O2014" s="105"/>
      <c r="P2014" s="106"/>
      <c r="Q2014" s="137"/>
      <c r="R2014" s="137"/>
      <c r="S2014" s="107"/>
      <c r="T2014" s="106"/>
      <c r="U2014" s="106"/>
      <c r="V2014" s="107"/>
      <c r="W2014" s="107"/>
      <c r="X2014" s="107" t="str">
        <f t="shared" si="1977"/>
        <v/>
      </c>
      <c r="Y2014" s="105" t="e">
        <f t="shared" ref="Y2014:AC2014" ca="1" si="2112">TRIM(SUBSTITUTE(SUBSTITUTE(OFFSET($Q2014,0,COLUMN()-COLUMN($AL$1)),CHAR(160)," "),_xludf.UNICHAR(8239)," "))</f>
        <v>#NAME?</v>
      </c>
      <c r="Z2014" s="105" t="e">
        <f t="shared" ca="1" si="2112"/>
        <v>#NAME?</v>
      </c>
      <c r="AA2014" s="105" t="e">
        <f t="shared" ca="1" si="2112"/>
        <v>#NAME?</v>
      </c>
      <c r="AB2014" s="105" t="e">
        <f t="shared" ca="1" si="2112"/>
        <v>#NAME?</v>
      </c>
      <c r="AC2014" s="105" t="e">
        <f t="shared" ca="1" si="2112"/>
        <v>#NAME?</v>
      </c>
      <c r="AD2014" s="107">
        <f t="shared" si="2085"/>
        <v>0</v>
      </c>
      <c r="AE2014" s="107" t="str">
        <f t="shared" si="1980"/>
        <v/>
      </c>
      <c r="AF2014" s="107">
        <f t="shared" si="2086"/>
        <v>0</v>
      </c>
      <c r="AG2014" s="107">
        <f t="shared" si="2087"/>
        <v>0</v>
      </c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</row>
    <row r="2015" spans="1:47" ht="24" customHeight="1" x14ac:dyDescent="0.3">
      <c r="A2015" s="46">
        <v>2013</v>
      </c>
      <c r="B2015" s="107"/>
      <c r="C2015" s="107"/>
      <c r="D2015" s="102" t="str">
        <f t="array" ref="D2015">IFERROR(
  LOOKUP(2, 1/((TRIM(IMS!$E$8:$E$4000)=TRIM(IMS!$E2015))*(IMS!$C$8:$C$4000&lt;IMS!$C2015)),
         IMS!$C$8:$C$4000),
"")</f>
        <v/>
      </c>
      <c r="E2015" s="107"/>
      <c r="F2015" s="107"/>
      <c r="G2015" s="104" t="str">
        <f t="shared" ca="1" si="2002"/>
        <v/>
      </c>
      <c r="H2015" s="124" t="str">
        <f t="shared" ca="1" si="1948"/>
        <v/>
      </c>
      <c r="I2015" s="128"/>
      <c r="J2015" s="105" t="e">
        <f t="shared" ca="1" si="2003"/>
        <v>#NAME?</v>
      </c>
      <c r="K2015" s="105"/>
      <c r="L2015" s="105"/>
      <c r="M2015" s="107"/>
      <c r="N2015" s="107"/>
      <c r="O2015" s="105"/>
      <c r="P2015" s="106"/>
      <c r="Q2015" s="137"/>
      <c r="R2015" s="137"/>
      <c r="S2015" s="107"/>
      <c r="T2015" s="106"/>
      <c r="U2015" s="106"/>
      <c r="V2015" s="107"/>
      <c r="W2015" s="107"/>
      <c r="X2015" s="107" t="str">
        <f t="shared" si="1977"/>
        <v/>
      </c>
      <c r="Y2015" s="105" t="e">
        <f t="shared" ref="Y2015:AC2015" ca="1" si="2113">TRIM(SUBSTITUTE(SUBSTITUTE(OFFSET($Q2015,0,COLUMN()-COLUMN($AL$1)),CHAR(160)," "),_xludf.UNICHAR(8239)," "))</f>
        <v>#NAME?</v>
      </c>
      <c r="Z2015" s="105" t="e">
        <f t="shared" ca="1" si="2113"/>
        <v>#NAME?</v>
      </c>
      <c r="AA2015" s="105" t="e">
        <f t="shared" ca="1" si="2113"/>
        <v>#NAME?</v>
      </c>
      <c r="AB2015" s="105" t="e">
        <f t="shared" ca="1" si="2113"/>
        <v>#NAME?</v>
      </c>
      <c r="AC2015" s="105" t="e">
        <f t="shared" ca="1" si="2113"/>
        <v>#NAME?</v>
      </c>
      <c r="AD2015" s="107">
        <f t="shared" si="2085"/>
        <v>0</v>
      </c>
      <c r="AE2015" s="107" t="str">
        <f t="shared" si="1980"/>
        <v/>
      </c>
      <c r="AF2015" s="107">
        <f t="shared" si="2086"/>
        <v>0</v>
      </c>
      <c r="AG2015" s="107">
        <f t="shared" si="2087"/>
        <v>0</v>
      </c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</row>
    <row r="2016" spans="1:47" ht="24" customHeight="1" x14ac:dyDescent="0.3">
      <c r="A2016" s="46">
        <v>2014</v>
      </c>
      <c r="B2016" s="107"/>
      <c r="C2016" s="107"/>
      <c r="D2016" s="102" t="str">
        <f t="array" ref="D2016">IFERROR(
  LOOKUP(2, 1/((TRIM(IMS!$E$8:$E$4000)=TRIM(IMS!$E2016))*(IMS!$C$8:$C$4000&lt;IMS!$C2016)),
         IMS!$C$8:$C$4000),
"")</f>
        <v/>
      </c>
      <c r="E2016" s="107"/>
      <c r="F2016" s="107"/>
      <c r="G2016" s="104" t="str">
        <f t="shared" ca="1" si="2002"/>
        <v/>
      </c>
      <c r="H2016" s="124" t="str">
        <f t="shared" ca="1" si="1948"/>
        <v/>
      </c>
      <c r="I2016" s="128"/>
      <c r="J2016" s="105" t="e">
        <f t="shared" ca="1" si="2003"/>
        <v>#NAME?</v>
      </c>
      <c r="K2016" s="105"/>
      <c r="L2016" s="105"/>
      <c r="M2016" s="107"/>
      <c r="N2016" s="107"/>
      <c r="O2016" s="105"/>
      <c r="P2016" s="106"/>
      <c r="Q2016" s="137"/>
      <c r="R2016" s="137"/>
      <c r="S2016" s="107"/>
      <c r="T2016" s="106"/>
      <c r="U2016" s="106"/>
      <c r="V2016" s="107"/>
      <c r="W2016" s="107"/>
      <c r="X2016" s="107" t="str">
        <f t="shared" si="1977"/>
        <v/>
      </c>
      <c r="Y2016" s="105" t="e">
        <f t="shared" ref="Y2016:AC2016" ca="1" si="2114">TRIM(SUBSTITUTE(SUBSTITUTE(OFFSET($Q2016,0,COLUMN()-COLUMN($AL$1)),CHAR(160)," "),_xludf.UNICHAR(8239)," "))</f>
        <v>#NAME?</v>
      </c>
      <c r="Z2016" s="105" t="e">
        <f t="shared" ca="1" si="2114"/>
        <v>#NAME?</v>
      </c>
      <c r="AA2016" s="105" t="e">
        <f t="shared" ca="1" si="2114"/>
        <v>#NAME?</v>
      </c>
      <c r="AB2016" s="105" t="e">
        <f t="shared" ca="1" si="2114"/>
        <v>#NAME?</v>
      </c>
      <c r="AC2016" s="105" t="e">
        <f t="shared" ca="1" si="2114"/>
        <v>#NAME?</v>
      </c>
      <c r="AD2016" s="107">
        <f t="shared" si="2085"/>
        <v>0</v>
      </c>
      <c r="AE2016" s="107" t="str">
        <f t="shared" si="1980"/>
        <v/>
      </c>
      <c r="AF2016" s="107">
        <f t="shared" si="2086"/>
        <v>0</v>
      </c>
      <c r="AG2016" s="107">
        <f t="shared" si="2087"/>
        <v>0</v>
      </c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</row>
    <row r="2017" spans="1:47" ht="24" customHeight="1" x14ac:dyDescent="0.3">
      <c r="A2017" s="46">
        <v>2015</v>
      </c>
      <c r="B2017" s="107"/>
      <c r="C2017" s="107"/>
      <c r="D2017" s="102" t="str">
        <f t="array" ref="D2017">IFERROR(
  LOOKUP(2, 1/((TRIM(IMS!$E$8:$E$4000)=TRIM(IMS!$E2017))*(IMS!$C$8:$C$4000&lt;IMS!$C2017)),
         IMS!$C$8:$C$4000),
"")</f>
        <v/>
      </c>
      <c r="E2017" s="107"/>
      <c r="F2017" s="107"/>
      <c r="G2017" s="104" t="str">
        <f t="shared" ca="1" si="2002"/>
        <v/>
      </c>
      <c r="H2017" s="124" t="str">
        <f t="shared" ca="1" si="1948"/>
        <v/>
      </c>
      <c r="I2017" s="128"/>
      <c r="J2017" s="105" t="e">
        <f t="shared" ca="1" si="2003"/>
        <v>#NAME?</v>
      </c>
      <c r="K2017" s="105"/>
      <c r="L2017" s="105"/>
      <c r="M2017" s="107"/>
      <c r="N2017" s="107"/>
      <c r="O2017" s="105"/>
      <c r="P2017" s="106"/>
      <c r="Q2017" s="137"/>
      <c r="R2017" s="137"/>
      <c r="S2017" s="107"/>
      <c r="T2017" s="106"/>
      <c r="U2017" s="106"/>
      <c r="V2017" s="107"/>
      <c r="W2017" s="107"/>
      <c r="X2017" s="107" t="str">
        <f t="shared" si="1977"/>
        <v/>
      </c>
      <c r="Y2017" s="105" t="e">
        <f t="shared" ref="Y2017:AC2017" ca="1" si="2115">TRIM(SUBSTITUTE(SUBSTITUTE(OFFSET($Q2017,0,COLUMN()-COLUMN($AL$1)),CHAR(160)," "),_xludf.UNICHAR(8239)," "))</f>
        <v>#NAME?</v>
      </c>
      <c r="Z2017" s="105" t="e">
        <f t="shared" ca="1" si="2115"/>
        <v>#NAME?</v>
      </c>
      <c r="AA2017" s="105" t="e">
        <f t="shared" ca="1" si="2115"/>
        <v>#NAME?</v>
      </c>
      <c r="AB2017" s="105" t="e">
        <f t="shared" ca="1" si="2115"/>
        <v>#NAME?</v>
      </c>
      <c r="AC2017" s="105" t="e">
        <f t="shared" ca="1" si="2115"/>
        <v>#NAME?</v>
      </c>
      <c r="AD2017" s="107">
        <f t="shared" si="2085"/>
        <v>0</v>
      </c>
      <c r="AE2017" s="107" t="str">
        <f t="shared" si="1980"/>
        <v/>
      </c>
      <c r="AF2017" s="107">
        <f t="shared" si="2086"/>
        <v>0</v>
      </c>
      <c r="AG2017" s="107">
        <f t="shared" si="2087"/>
        <v>0</v>
      </c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</row>
    <row r="2018" spans="1:47" ht="24" customHeight="1" x14ac:dyDescent="0.3">
      <c r="A2018" s="46">
        <v>2016</v>
      </c>
      <c r="B2018" s="107"/>
      <c r="C2018" s="107"/>
      <c r="D2018" s="102" t="str">
        <f t="array" ref="D2018">IFERROR(
  LOOKUP(2, 1/((TRIM(IMS!$E$8:$E$4000)=TRIM(IMS!$E2018))*(IMS!$C$8:$C$4000&lt;IMS!$C2018)),
         IMS!$C$8:$C$4000),
"")</f>
        <v/>
      </c>
      <c r="E2018" s="107"/>
      <c r="F2018" s="107"/>
      <c r="G2018" s="104" t="str">
        <f t="shared" ca="1" si="2002"/>
        <v/>
      </c>
      <c r="H2018" s="124" t="str">
        <f t="shared" ca="1" si="1948"/>
        <v/>
      </c>
      <c r="I2018" s="128"/>
      <c r="J2018" s="105" t="e">
        <f t="shared" ca="1" si="2003"/>
        <v>#NAME?</v>
      </c>
      <c r="K2018" s="105"/>
      <c r="L2018" s="105"/>
      <c r="M2018" s="107"/>
      <c r="N2018" s="107"/>
      <c r="O2018" s="105"/>
      <c r="P2018" s="106"/>
      <c r="Q2018" s="137"/>
      <c r="R2018" s="137"/>
      <c r="S2018" s="107"/>
      <c r="T2018" s="106"/>
      <c r="U2018" s="106"/>
      <c r="V2018" s="107"/>
      <c r="W2018" s="107"/>
      <c r="X2018" s="107" t="str">
        <f t="shared" si="1977"/>
        <v/>
      </c>
      <c r="Y2018" s="105" t="e">
        <f t="shared" ref="Y2018:AC2018" ca="1" si="2116">TRIM(SUBSTITUTE(SUBSTITUTE(OFFSET($Q2018,0,COLUMN()-COLUMN($AL$1)),CHAR(160)," "),_xludf.UNICHAR(8239)," "))</f>
        <v>#NAME?</v>
      </c>
      <c r="Z2018" s="105" t="e">
        <f t="shared" ca="1" si="2116"/>
        <v>#NAME?</v>
      </c>
      <c r="AA2018" s="105" t="e">
        <f t="shared" ca="1" si="2116"/>
        <v>#NAME?</v>
      </c>
      <c r="AB2018" s="105" t="e">
        <f t="shared" ca="1" si="2116"/>
        <v>#NAME?</v>
      </c>
      <c r="AC2018" s="105" t="e">
        <f t="shared" ca="1" si="2116"/>
        <v>#NAME?</v>
      </c>
      <c r="AD2018" s="107">
        <f t="shared" si="2085"/>
        <v>0</v>
      </c>
      <c r="AE2018" s="107" t="str">
        <f t="shared" si="1980"/>
        <v/>
      </c>
      <c r="AF2018" s="107">
        <f t="shared" si="2086"/>
        <v>0</v>
      </c>
      <c r="AG2018" s="107">
        <f t="shared" si="2087"/>
        <v>0</v>
      </c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</row>
    <row r="2019" spans="1:47" ht="24" customHeight="1" x14ac:dyDescent="0.3">
      <c r="A2019" s="46">
        <v>2017</v>
      </c>
      <c r="B2019" s="107"/>
      <c r="C2019" s="107"/>
      <c r="D2019" s="102" t="str">
        <f t="array" ref="D2019">IFERROR(
  LOOKUP(2, 1/((TRIM(IMS!$E$8:$E$4000)=TRIM(IMS!$E2019))*(IMS!$C$8:$C$4000&lt;IMS!$C2019)),
         IMS!$C$8:$C$4000),
"")</f>
        <v/>
      </c>
      <c r="E2019" s="107"/>
      <c r="F2019" s="107"/>
      <c r="G2019" s="104" t="str">
        <f t="shared" ca="1" si="2002"/>
        <v/>
      </c>
      <c r="H2019" s="124" t="str">
        <f t="shared" ca="1" si="1948"/>
        <v/>
      </c>
      <c r="I2019" s="128"/>
      <c r="J2019" s="105" t="e">
        <f t="shared" ca="1" si="2003"/>
        <v>#NAME?</v>
      </c>
      <c r="K2019" s="105"/>
      <c r="L2019" s="105"/>
      <c r="M2019" s="107"/>
      <c r="N2019" s="107"/>
      <c r="O2019" s="105"/>
      <c r="P2019" s="106"/>
      <c r="Q2019" s="137"/>
      <c r="R2019" s="137"/>
      <c r="S2019" s="107"/>
      <c r="T2019" s="106"/>
      <c r="U2019" s="106"/>
      <c r="V2019" s="107"/>
      <c r="W2019" s="107"/>
      <c r="X2019" s="107" t="str">
        <f t="shared" si="1977"/>
        <v/>
      </c>
      <c r="Y2019" s="105" t="e">
        <f t="shared" ref="Y2019:AC2019" ca="1" si="2117">TRIM(SUBSTITUTE(SUBSTITUTE(OFFSET($Q2019,0,COLUMN()-COLUMN($AL$1)),CHAR(160)," "),_xludf.UNICHAR(8239)," "))</f>
        <v>#NAME?</v>
      </c>
      <c r="Z2019" s="105" t="e">
        <f t="shared" ca="1" si="2117"/>
        <v>#NAME?</v>
      </c>
      <c r="AA2019" s="105" t="e">
        <f t="shared" ca="1" si="2117"/>
        <v>#NAME?</v>
      </c>
      <c r="AB2019" s="105" t="e">
        <f t="shared" ca="1" si="2117"/>
        <v>#NAME?</v>
      </c>
      <c r="AC2019" s="105" t="e">
        <f t="shared" ca="1" si="2117"/>
        <v>#NAME?</v>
      </c>
      <c r="AD2019" s="107">
        <f t="shared" si="2085"/>
        <v>0</v>
      </c>
      <c r="AE2019" s="107" t="str">
        <f t="shared" si="1980"/>
        <v/>
      </c>
      <c r="AF2019" s="107">
        <f t="shared" si="2086"/>
        <v>0</v>
      </c>
      <c r="AG2019" s="107">
        <f t="shared" si="2087"/>
        <v>0</v>
      </c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</row>
    <row r="2020" spans="1:47" ht="24" customHeight="1" x14ac:dyDescent="0.3">
      <c r="A2020" s="46">
        <v>2018</v>
      </c>
      <c r="B2020" s="107"/>
      <c r="C2020" s="107"/>
      <c r="D2020" s="102" t="str">
        <f t="array" ref="D2020">IFERROR(
  LOOKUP(2, 1/((TRIM(IMS!$E$8:$E$4000)=TRIM(IMS!$E2020))*(IMS!$C$8:$C$4000&lt;IMS!$C2020)),
         IMS!$C$8:$C$4000),
"")</f>
        <v/>
      </c>
      <c r="E2020" s="107"/>
      <c r="F2020" s="107"/>
      <c r="G2020" s="104" t="str">
        <f t="shared" ca="1" si="2002"/>
        <v/>
      </c>
      <c r="H2020" s="124" t="str">
        <f t="shared" ca="1" si="1948"/>
        <v/>
      </c>
      <c r="I2020" s="128"/>
      <c r="J2020" s="105" t="e">
        <f t="shared" ca="1" si="2003"/>
        <v>#NAME?</v>
      </c>
      <c r="K2020" s="105"/>
      <c r="L2020" s="105"/>
      <c r="M2020" s="107"/>
      <c r="N2020" s="107"/>
      <c r="O2020" s="105"/>
      <c r="P2020" s="106"/>
      <c r="Q2020" s="137"/>
      <c r="R2020" s="137"/>
      <c r="S2020" s="107"/>
      <c r="T2020" s="106"/>
      <c r="U2020" s="106"/>
      <c r="V2020" s="107"/>
      <c r="W2020" s="107"/>
      <c r="X2020" s="107" t="str">
        <f t="shared" si="1977"/>
        <v/>
      </c>
      <c r="Y2020" s="105" t="e">
        <f t="shared" ref="Y2020:AC2020" ca="1" si="2118">TRIM(SUBSTITUTE(SUBSTITUTE(OFFSET($Q2020,0,COLUMN()-COLUMN($AL$1)),CHAR(160)," "),_xludf.UNICHAR(8239)," "))</f>
        <v>#NAME?</v>
      </c>
      <c r="Z2020" s="105" t="e">
        <f t="shared" ca="1" si="2118"/>
        <v>#NAME?</v>
      </c>
      <c r="AA2020" s="105" t="e">
        <f t="shared" ca="1" si="2118"/>
        <v>#NAME?</v>
      </c>
      <c r="AB2020" s="105" t="e">
        <f t="shared" ca="1" si="2118"/>
        <v>#NAME?</v>
      </c>
      <c r="AC2020" s="105" t="e">
        <f t="shared" ca="1" si="2118"/>
        <v>#NAME?</v>
      </c>
      <c r="AD2020" s="107">
        <f t="shared" si="2085"/>
        <v>0</v>
      </c>
      <c r="AE2020" s="107" t="str">
        <f t="shared" si="1980"/>
        <v/>
      </c>
      <c r="AF2020" s="107">
        <f t="shared" si="2086"/>
        <v>0</v>
      </c>
      <c r="AG2020" s="107">
        <f t="shared" si="2087"/>
        <v>0</v>
      </c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</row>
    <row r="2021" spans="1:47" ht="24" customHeight="1" x14ac:dyDescent="0.3">
      <c r="A2021" s="46">
        <v>2019</v>
      </c>
      <c r="B2021" s="107"/>
      <c r="C2021" s="107"/>
      <c r="D2021" s="102" t="str">
        <f t="array" ref="D2021">IFERROR(
  LOOKUP(2, 1/((TRIM(IMS!$E$8:$E$4000)=TRIM(IMS!$E2021))*(IMS!$C$8:$C$4000&lt;IMS!$C2021)),
         IMS!$C$8:$C$4000),
"")</f>
        <v/>
      </c>
      <c r="E2021" s="107"/>
      <c r="F2021" s="107"/>
      <c r="G2021" s="104" t="str">
        <f t="shared" ca="1" si="2002"/>
        <v/>
      </c>
      <c r="H2021" s="124" t="str">
        <f t="shared" ca="1" si="1948"/>
        <v/>
      </c>
      <c r="I2021" s="128"/>
      <c r="J2021" s="105" t="e">
        <f t="shared" ca="1" si="2003"/>
        <v>#NAME?</v>
      </c>
      <c r="K2021" s="105"/>
      <c r="L2021" s="105"/>
      <c r="M2021" s="107"/>
      <c r="N2021" s="107"/>
      <c r="O2021" s="105"/>
      <c r="P2021" s="106"/>
      <c r="Q2021" s="137"/>
      <c r="R2021" s="137"/>
      <c r="S2021" s="107"/>
      <c r="T2021" s="106"/>
      <c r="U2021" s="106"/>
      <c r="V2021" s="107"/>
      <c r="W2021" s="107"/>
      <c r="X2021" s="107" t="str">
        <f t="shared" si="1977"/>
        <v/>
      </c>
      <c r="Y2021" s="105" t="e">
        <f t="shared" ref="Y2021:AC2021" ca="1" si="2119">TRIM(SUBSTITUTE(SUBSTITUTE(OFFSET($Q2021,0,COLUMN()-COLUMN($AL$1)),CHAR(160)," "),_xludf.UNICHAR(8239)," "))</f>
        <v>#NAME?</v>
      </c>
      <c r="Z2021" s="105" t="e">
        <f t="shared" ca="1" si="2119"/>
        <v>#NAME?</v>
      </c>
      <c r="AA2021" s="105" t="e">
        <f t="shared" ca="1" si="2119"/>
        <v>#NAME?</v>
      </c>
      <c r="AB2021" s="105" t="e">
        <f t="shared" ca="1" si="2119"/>
        <v>#NAME?</v>
      </c>
      <c r="AC2021" s="105" t="e">
        <f t="shared" ca="1" si="2119"/>
        <v>#NAME?</v>
      </c>
      <c r="AD2021" s="107">
        <f t="shared" si="2085"/>
        <v>0</v>
      </c>
      <c r="AE2021" s="107" t="str">
        <f t="shared" si="1980"/>
        <v/>
      </c>
      <c r="AF2021" s="107">
        <f t="shared" si="2086"/>
        <v>0</v>
      </c>
      <c r="AG2021" s="107">
        <f t="shared" si="2087"/>
        <v>0</v>
      </c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</row>
    <row r="2022" spans="1:47" ht="24" customHeight="1" x14ac:dyDescent="0.3">
      <c r="A2022" s="46">
        <v>2020</v>
      </c>
      <c r="B2022" s="107"/>
      <c r="C2022" s="107"/>
      <c r="D2022" s="102" t="str">
        <f t="array" ref="D2022">IFERROR(
  LOOKUP(2, 1/((TRIM(IMS!$E$8:$E$4000)=TRIM(IMS!$E2022))*(IMS!$C$8:$C$4000&lt;IMS!$C2022)),
         IMS!$C$8:$C$4000),
"")</f>
        <v/>
      </c>
      <c r="E2022" s="107"/>
      <c r="F2022" s="107"/>
      <c r="G2022" s="104" t="str">
        <f t="shared" ca="1" si="2002"/>
        <v/>
      </c>
      <c r="H2022" s="124" t="str">
        <f t="shared" ca="1" si="1948"/>
        <v/>
      </c>
      <c r="I2022" s="128"/>
      <c r="J2022" s="105" t="e">
        <f t="shared" ca="1" si="2003"/>
        <v>#NAME?</v>
      </c>
      <c r="K2022" s="105"/>
      <c r="L2022" s="105"/>
      <c r="M2022" s="107"/>
      <c r="N2022" s="107"/>
      <c r="O2022" s="105"/>
      <c r="P2022" s="106"/>
      <c r="Q2022" s="137"/>
      <c r="R2022" s="137"/>
      <c r="S2022" s="107"/>
      <c r="T2022" s="106"/>
      <c r="U2022" s="106"/>
      <c r="V2022" s="107"/>
      <c r="W2022" s="107"/>
      <c r="X2022" s="107" t="str">
        <f t="shared" si="1977"/>
        <v/>
      </c>
      <c r="Y2022" s="105" t="e">
        <f t="shared" ref="Y2022:AC2022" ca="1" si="2120">TRIM(SUBSTITUTE(SUBSTITUTE(OFFSET($Q2022,0,COLUMN()-COLUMN($AL$1)),CHAR(160)," "),_xludf.UNICHAR(8239)," "))</f>
        <v>#NAME?</v>
      </c>
      <c r="Z2022" s="105" t="e">
        <f t="shared" ca="1" si="2120"/>
        <v>#NAME?</v>
      </c>
      <c r="AA2022" s="105" t="e">
        <f t="shared" ca="1" si="2120"/>
        <v>#NAME?</v>
      </c>
      <c r="AB2022" s="105" t="e">
        <f t="shared" ca="1" si="2120"/>
        <v>#NAME?</v>
      </c>
      <c r="AC2022" s="105" t="e">
        <f t="shared" ca="1" si="2120"/>
        <v>#NAME?</v>
      </c>
      <c r="AD2022" s="107">
        <f t="shared" si="2085"/>
        <v>0</v>
      </c>
      <c r="AE2022" s="107" t="str">
        <f t="shared" si="1980"/>
        <v/>
      </c>
      <c r="AF2022" s="107">
        <f t="shared" si="2086"/>
        <v>0</v>
      </c>
      <c r="AG2022" s="107">
        <f t="shared" si="2087"/>
        <v>0</v>
      </c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</row>
    <row r="2023" spans="1:47" ht="24" customHeight="1" x14ac:dyDescent="0.3">
      <c r="A2023" s="46">
        <v>2021</v>
      </c>
      <c r="B2023" s="107"/>
      <c r="C2023" s="107"/>
      <c r="D2023" s="102" t="str">
        <f t="array" ref="D2023">IFERROR(
  LOOKUP(2, 1/((TRIM(IMS!$E$8:$E$4000)=TRIM(IMS!$E2023))*(IMS!$C$8:$C$4000&lt;IMS!$C2023)),
         IMS!$C$8:$C$4000),
"")</f>
        <v/>
      </c>
      <c r="E2023" s="107"/>
      <c r="F2023" s="107"/>
      <c r="G2023" s="104" t="str">
        <f t="shared" ca="1" si="2002"/>
        <v/>
      </c>
      <c r="H2023" s="124" t="str">
        <f t="shared" ca="1" si="1948"/>
        <v/>
      </c>
      <c r="I2023" s="128"/>
      <c r="J2023" s="105" t="e">
        <f t="shared" ca="1" si="2003"/>
        <v>#NAME?</v>
      </c>
      <c r="K2023" s="105"/>
      <c r="L2023" s="105"/>
      <c r="M2023" s="107"/>
      <c r="N2023" s="107"/>
      <c r="O2023" s="105"/>
      <c r="P2023" s="106"/>
      <c r="Q2023" s="137"/>
      <c r="R2023" s="137"/>
      <c r="S2023" s="107"/>
      <c r="T2023" s="106"/>
      <c r="U2023" s="106"/>
      <c r="V2023" s="107"/>
      <c r="W2023" s="107"/>
      <c r="X2023" s="107" t="str">
        <f t="shared" si="1977"/>
        <v/>
      </c>
      <c r="Y2023" s="105" t="e">
        <f t="shared" ref="Y2023:AC2023" ca="1" si="2121">TRIM(SUBSTITUTE(SUBSTITUTE(OFFSET($Q2023,0,COLUMN()-COLUMN($AL$1)),CHAR(160)," "),_xludf.UNICHAR(8239)," "))</f>
        <v>#NAME?</v>
      </c>
      <c r="Z2023" s="105" t="e">
        <f t="shared" ca="1" si="2121"/>
        <v>#NAME?</v>
      </c>
      <c r="AA2023" s="105" t="e">
        <f t="shared" ca="1" si="2121"/>
        <v>#NAME?</v>
      </c>
      <c r="AB2023" s="105" t="e">
        <f t="shared" ca="1" si="2121"/>
        <v>#NAME?</v>
      </c>
      <c r="AC2023" s="105" t="e">
        <f t="shared" ca="1" si="2121"/>
        <v>#NAME?</v>
      </c>
      <c r="AD2023" s="107">
        <f t="shared" si="2085"/>
        <v>0</v>
      </c>
      <c r="AE2023" s="107" t="str">
        <f t="shared" si="1980"/>
        <v/>
      </c>
      <c r="AF2023" s="107">
        <f t="shared" si="2086"/>
        <v>0</v>
      </c>
      <c r="AG2023" s="107">
        <f t="shared" si="2087"/>
        <v>0</v>
      </c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</row>
    <row r="2024" spans="1:47" ht="24" customHeight="1" x14ac:dyDescent="0.3">
      <c r="A2024" s="46">
        <v>2022</v>
      </c>
      <c r="B2024" s="107"/>
      <c r="C2024" s="107"/>
      <c r="D2024" s="102" t="str">
        <f t="array" ref="D2024">IFERROR(
  LOOKUP(2, 1/((TRIM(IMS!$E$8:$E$4000)=TRIM(IMS!$E2024))*(IMS!$C$8:$C$4000&lt;IMS!$C2024)),
         IMS!$C$8:$C$4000),
"")</f>
        <v/>
      </c>
      <c r="E2024" s="107"/>
      <c r="F2024" s="107"/>
      <c r="G2024" s="104" t="str">
        <f t="shared" ca="1" si="2002"/>
        <v/>
      </c>
      <c r="H2024" s="124" t="str">
        <f t="shared" ca="1" si="1948"/>
        <v/>
      </c>
      <c r="I2024" s="128"/>
      <c r="J2024" s="105" t="e">
        <f t="shared" ca="1" si="2003"/>
        <v>#NAME?</v>
      </c>
      <c r="K2024" s="105"/>
      <c r="L2024" s="105"/>
      <c r="M2024" s="107"/>
      <c r="N2024" s="107"/>
      <c r="O2024" s="105"/>
      <c r="P2024" s="106"/>
      <c r="Q2024" s="137"/>
      <c r="R2024" s="137"/>
      <c r="S2024" s="107"/>
      <c r="T2024" s="106"/>
      <c r="U2024" s="106"/>
      <c r="V2024" s="107"/>
      <c r="W2024" s="107"/>
      <c r="X2024" s="107" t="str">
        <f t="shared" si="1977"/>
        <v/>
      </c>
      <c r="Y2024" s="105" t="e">
        <f t="shared" ref="Y2024:AC2024" ca="1" si="2122">TRIM(SUBSTITUTE(SUBSTITUTE(OFFSET($Q2024,0,COLUMN()-COLUMN($AL$1)),CHAR(160)," "),_xludf.UNICHAR(8239)," "))</f>
        <v>#NAME?</v>
      </c>
      <c r="Z2024" s="105" t="e">
        <f t="shared" ca="1" si="2122"/>
        <v>#NAME?</v>
      </c>
      <c r="AA2024" s="105" t="e">
        <f t="shared" ca="1" si="2122"/>
        <v>#NAME?</v>
      </c>
      <c r="AB2024" s="105" t="e">
        <f t="shared" ca="1" si="2122"/>
        <v>#NAME?</v>
      </c>
      <c r="AC2024" s="105" t="e">
        <f t="shared" ca="1" si="2122"/>
        <v>#NAME?</v>
      </c>
      <c r="AD2024" s="107">
        <f t="shared" si="2085"/>
        <v>0</v>
      </c>
      <c r="AE2024" s="107" t="str">
        <f t="shared" si="1980"/>
        <v/>
      </c>
      <c r="AF2024" s="107">
        <f t="shared" si="2086"/>
        <v>0</v>
      </c>
      <c r="AG2024" s="107">
        <f t="shared" si="2087"/>
        <v>0</v>
      </c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</row>
    <row r="2025" spans="1:47" ht="24" customHeight="1" x14ac:dyDescent="0.3">
      <c r="A2025" s="46">
        <v>2023</v>
      </c>
      <c r="B2025" s="107"/>
      <c r="C2025" s="107"/>
      <c r="D2025" s="102" t="str">
        <f t="array" ref="D2025">IFERROR(
  LOOKUP(2, 1/((TRIM(IMS!$E$8:$E$4000)=TRIM(IMS!$E2025))*(IMS!$C$8:$C$4000&lt;IMS!$C2025)),
         IMS!$C$8:$C$4000),
"")</f>
        <v/>
      </c>
      <c r="E2025" s="107"/>
      <c r="F2025" s="107"/>
      <c r="G2025" s="104" t="str">
        <f t="shared" ca="1" si="2002"/>
        <v/>
      </c>
      <c r="H2025" s="124" t="str">
        <f t="shared" ca="1" si="1948"/>
        <v/>
      </c>
      <c r="I2025" s="128"/>
      <c r="J2025" s="105" t="e">
        <f t="shared" ca="1" si="2003"/>
        <v>#NAME?</v>
      </c>
      <c r="K2025" s="105"/>
      <c r="L2025" s="105"/>
      <c r="M2025" s="107"/>
      <c r="N2025" s="107"/>
      <c r="O2025" s="105"/>
      <c r="P2025" s="106"/>
      <c r="Q2025" s="137"/>
      <c r="R2025" s="137"/>
      <c r="S2025" s="107"/>
      <c r="T2025" s="106"/>
      <c r="U2025" s="106"/>
      <c r="V2025" s="107"/>
      <c r="W2025" s="107"/>
      <c r="X2025" s="107" t="str">
        <f t="shared" si="1977"/>
        <v/>
      </c>
      <c r="Y2025" s="105" t="e">
        <f t="shared" ref="Y2025:AC2025" ca="1" si="2123">TRIM(SUBSTITUTE(SUBSTITUTE(OFFSET($Q2025,0,COLUMN()-COLUMN($AL$1)),CHAR(160)," "),_xludf.UNICHAR(8239)," "))</f>
        <v>#NAME?</v>
      </c>
      <c r="Z2025" s="105" t="e">
        <f t="shared" ca="1" si="2123"/>
        <v>#NAME?</v>
      </c>
      <c r="AA2025" s="105" t="e">
        <f t="shared" ca="1" si="2123"/>
        <v>#NAME?</v>
      </c>
      <c r="AB2025" s="105" t="e">
        <f t="shared" ca="1" si="2123"/>
        <v>#NAME?</v>
      </c>
      <c r="AC2025" s="105" t="e">
        <f t="shared" ca="1" si="2123"/>
        <v>#NAME?</v>
      </c>
      <c r="AD2025" s="107">
        <f t="shared" si="2085"/>
        <v>0</v>
      </c>
      <c r="AE2025" s="107" t="str">
        <f t="shared" si="1980"/>
        <v/>
      </c>
      <c r="AF2025" s="107">
        <f t="shared" si="2086"/>
        <v>0</v>
      </c>
      <c r="AG2025" s="107">
        <f t="shared" si="2087"/>
        <v>0</v>
      </c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</row>
    <row r="2026" spans="1:47" ht="24" customHeight="1" x14ac:dyDescent="0.3">
      <c r="A2026" s="46">
        <v>2024</v>
      </c>
      <c r="B2026" s="107"/>
      <c r="C2026" s="107"/>
      <c r="D2026" s="102" t="str">
        <f t="array" ref="D2026">IFERROR(
  LOOKUP(2, 1/((TRIM(IMS!$E$8:$E$4000)=TRIM(IMS!$E2026))*(IMS!$C$8:$C$4000&lt;IMS!$C2026)),
         IMS!$C$8:$C$4000),
"")</f>
        <v/>
      </c>
      <c r="E2026" s="107"/>
      <c r="F2026" s="107"/>
      <c r="G2026" s="104" t="str">
        <f t="shared" ca="1" si="2002"/>
        <v/>
      </c>
      <c r="H2026" s="124" t="str">
        <f t="shared" ca="1" si="1948"/>
        <v/>
      </c>
      <c r="I2026" s="128"/>
      <c r="J2026" s="105" t="e">
        <f t="shared" ca="1" si="2003"/>
        <v>#NAME?</v>
      </c>
      <c r="K2026" s="105"/>
      <c r="L2026" s="105"/>
      <c r="M2026" s="107"/>
      <c r="N2026" s="107"/>
      <c r="O2026" s="105"/>
      <c r="P2026" s="106"/>
      <c r="Q2026" s="137"/>
      <c r="R2026" s="137"/>
      <c r="S2026" s="107"/>
      <c r="T2026" s="106"/>
      <c r="U2026" s="106"/>
      <c r="V2026" s="107"/>
      <c r="W2026" s="107"/>
      <c r="X2026" s="107" t="str">
        <f t="shared" si="1977"/>
        <v/>
      </c>
      <c r="Y2026" s="105" t="e">
        <f t="shared" ref="Y2026:AC2026" ca="1" si="2124">TRIM(SUBSTITUTE(SUBSTITUTE(OFFSET($Q2026,0,COLUMN()-COLUMN($AL$1)),CHAR(160)," "),_xludf.UNICHAR(8239)," "))</f>
        <v>#NAME?</v>
      </c>
      <c r="Z2026" s="105" t="e">
        <f t="shared" ca="1" si="2124"/>
        <v>#NAME?</v>
      </c>
      <c r="AA2026" s="105" t="e">
        <f t="shared" ca="1" si="2124"/>
        <v>#NAME?</v>
      </c>
      <c r="AB2026" s="105" t="e">
        <f t="shared" ca="1" si="2124"/>
        <v>#NAME?</v>
      </c>
      <c r="AC2026" s="105" t="e">
        <f t="shared" ca="1" si="2124"/>
        <v>#NAME?</v>
      </c>
      <c r="AD2026" s="107">
        <f t="shared" si="2085"/>
        <v>0</v>
      </c>
      <c r="AE2026" s="107" t="str">
        <f t="shared" si="1980"/>
        <v/>
      </c>
      <c r="AF2026" s="107">
        <f t="shared" si="2086"/>
        <v>0</v>
      </c>
      <c r="AG2026" s="107">
        <f t="shared" si="2087"/>
        <v>0</v>
      </c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</row>
    <row r="2027" spans="1:47" ht="24" customHeight="1" x14ac:dyDescent="0.3">
      <c r="A2027" s="46">
        <v>2025</v>
      </c>
      <c r="B2027" s="107"/>
      <c r="C2027" s="107"/>
      <c r="D2027" s="102" t="str">
        <f t="array" ref="D2027">IFERROR(
  LOOKUP(2, 1/((TRIM(IMS!$E$8:$E$4000)=TRIM(IMS!$E2027))*(IMS!$C$8:$C$4000&lt;IMS!$C2027)),
         IMS!$C$8:$C$4000),
"")</f>
        <v/>
      </c>
      <c r="E2027" s="107"/>
      <c r="F2027" s="107"/>
      <c r="G2027" s="104" t="str">
        <f t="shared" ca="1" si="2002"/>
        <v/>
      </c>
      <c r="H2027" s="124" t="str">
        <f t="shared" ca="1" si="1948"/>
        <v/>
      </c>
      <c r="I2027" s="128"/>
      <c r="J2027" s="105" t="e">
        <f t="shared" ca="1" si="2003"/>
        <v>#NAME?</v>
      </c>
      <c r="K2027" s="105"/>
      <c r="L2027" s="105"/>
      <c r="M2027" s="107"/>
      <c r="N2027" s="107"/>
      <c r="O2027" s="105"/>
      <c r="P2027" s="106"/>
      <c r="Q2027" s="137"/>
      <c r="R2027" s="137"/>
      <c r="S2027" s="107"/>
      <c r="T2027" s="106"/>
      <c r="U2027" s="106"/>
      <c r="V2027" s="107"/>
      <c r="W2027" s="107"/>
      <c r="X2027" s="107" t="str">
        <f t="shared" si="1977"/>
        <v/>
      </c>
      <c r="Y2027" s="105" t="e">
        <f t="shared" ref="Y2027:AC2027" ca="1" si="2125">TRIM(SUBSTITUTE(SUBSTITUTE(OFFSET($Q2027,0,COLUMN()-COLUMN($AL$1)),CHAR(160)," "),_xludf.UNICHAR(8239)," "))</f>
        <v>#NAME?</v>
      </c>
      <c r="Z2027" s="105" t="e">
        <f t="shared" ca="1" si="2125"/>
        <v>#NAME?</v>
      </c>
      <c r="AA2027" s="105" t="e">
        <f t="shared" ca="1" si="2125"/>
        <v>#NAME?</v>
      </c>
      <c r="AB2027" s="105" t="e">
        <f t="shared" ca="1" si="2125"/>
        <v>#NAME?</v>
      </c>
      <c r="AC2027" s="105" t="e">
        <f t="shared" ca="1" si="2125"/>
        <v>#NAME?</v>
      </c>
      <c r="AD2027" s="107">
        <f t="shared" si="2085"/>
        <v>0</v>
      </c>
      <c r="AE2027" s="107" t="str">
        <f t="shared" si="1980"/>
        <v/>
      </c>
      <c r="AF2027" s="107">
        <f t="shared" si="2086"/>
        <v>0</v>
      </c>
      <c r="AG2027" s="107">
        <f t="shared" si="2087"/>
        <v>0</v>
      </c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</row>
    <row r="2028" spans="1:47" ht="24" customHeight="1" x14ac:dyDescent="0.3">
      <c r="A2028" s="46">
        <v>2026</v>
      </c>
      <c r="B2028" s="107"/>
      <c r="C2028" s="107"/>
      <c r="D2028" s="102" t="str">
        <f t="array" ref="D2028">IFERROR(
  LOOKUP(2, 1/((TRIM(IMS!$E$8:$E$4000)=TRIM(IMS!$E2028))*(IMS!$C$8:$C$4000&lt;IMS!$C2028)),
         IMS!$C$8:$C$4000),
"")</f>
        <v/>
      </c>
      <c r="E2028" s="107"/>
      <c r="F2028" s="107"/>
      <c r="G2028" s="104" t="str">
        <f t="shared" ca="1" si="2002"/>
        <v/>
      </c>
      <c r="H2028" s="124" t="str">
        <f t="shared" ca="1" si="1948"/>
        <v/>
      </c>
      <c r="I2028" s="128"/>
      <c r="J2028" s="105" t="e">
        <f t="shared" ca="1" si="2003"/>
        <v>#NAME?</v>
      </c>
      <c r="K2028" s="105"/>
      <c r="L2028" s="105"/>
      <c r="M2028" s="107"/>
      <c r="N2028" s="107"/>
      <c r="O2028" s="105"/>
      <c r="P2028" s="106"/>
      <c r="Q2028" s="137"/>
      <c r="R2028" s="137"/>
      <c r="S2028" s="107"/>
      <c r="T2028" s="106"/>
      <c r="U2028" s="106"/>
      <c r="V2028" s="107"/>
      <c r="W2028" s="107"/>
      <c r="X2028" s="107" t="str">
        <f t="shared" si="1977"/>
        <v/>
      </c>
      <c r="Y2028" s="105" t="e">
        <f t="shared" ref="Y2028:AC2028" ca="1" si="2126">TRIM(SUBSTITUTE(SUBSTITUTE(OFFSET($Q2028,0,COLUMN()-COLUMN($AL$1)),CHAR(160)," "),_xludf.UNICHAR(8239)," "))</f>
        <v>#NAME?</v>
      </c>
      <c r="Z2028" s="105" t="e">
        <f t="shared" ca="1" si="2126"/>
        <v>#NAME?</v>
      </c>
      <c r="AA2028" s="105" t="e">
        <f t="shared" ca="1" si="2126"/>
        <v>#NAME?</v>
      </c>
      <c r="AB2028" s="105" t="e">
        <f t="shared" ca="1" si="2126"/>
        <v>#NAME?</v>
      </c>
      <c r="AC2028" s="105" t="e">
        <f t="shared" ca="1" si="2126"/>
        <v>#NAME?</v>
      </c>
      <c r="AD2028" s="107">
        <f t="shared" si="2085"/>
        <v>0</v>
      </c>
      <c r="AE2028" s="107" t="str">
        <f t="shared" si="1980"/>
        <v/>
      </c>
      <c r="AF2028" s="107">
        <f t="shared" si="2086"/>
        <v>0</v>
      </c>
      <c r="AG2028" s="107">
        <f t="shared" si="2087"/>
        <v>0</v>
      </c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</row>
    <row r="2029" spans="1:47" ht="24" customHeight="1" x14ac:dyDescent="0.3">
      <c r="A2029" s="46">
        <v>2027</v>
      </c>
      <c r="B2029" s="107"/>
      <c r="C2029" s="107"/>
      <c r="D2029" s="102" t="str">
        <f t="array" ref="D2029">IFERROR(
  LOOKUP(2, 1/((TRIM(IMS!$E$8:$E$4000)=TRIM(IMS!$E2029))*(IMS!$C$8:$C$4000&lt;IMS!$C2029)),
         IMS!$C$8:$C$4000),
"")</f>
        <v/>
      </c>
      <c r="E2029" s="107"/>
      <c r="F2029" s="107"/>
      <c r="G2029" s="104" t="str">
        <f t="shared" ca="1" si="2002"/>
        <v/>
      </c>
      <c r="H2029" s="124" t="str">
        <f t="shared" ca="1" si="1948"/>
        <v/>
      </c>
      <c r="I2029" s="128"/>
      <c r="J2029" s="105" t="e">
        <f t="shared" ca="1" si="2003"/>
        <v>#NAME?</v>
      </c>
      <c r="K2029" s="105"/>
      <c r="L2029" s="105"/>
      <c r="M2029" s="107"/>
      <c r="N2029" s="107"/>
      <c r="O2029" s="105"/>
      <c r="P2029" s="106"/>
      <c r="Q2029" s="137"/>
      <c r="R2029" s="137"/>
      <c r="S2029" s="107"/>
      <c r="T2029" s="106"/>
      <c r="U2029" s="106"/>
      <c r="V2029" s="107"/>
      <c r="W2029" s="107"/>
      <c r="X2029" s="107" t="str">
        <f t="shared" si="1977"/>
        <v/>
      </c>
      <c r="Y2029" s="105" t="e">
        <f t="shared" ref="Y2029:AC2029" ca="1" si="2127">TRIM(SUBSTITUTE(SUBSTITUTE(OFFSET($Q2029,0,COLUMN()-COLUMN($AL$1)),CHAR(160)," "),_xludf.UNICHAR(8239)," "))</f>
        <v>#NAME?</v>
      </c>
      <c r="Z2029" s="105" t="e">
        <f t="shared" ca="1" si="2127"/>
        <v>#NAME?</v>
      </c>
      <c r="AA2029" s="105" t="e">
        <f t="shared" ca="1" si="2127"/>
        <v>#NAME?</v>
      </c>
      <c r="AB2029" s="105" t="e">
        <f t="shared" ca="1" si="2127"/>
        <v>#NAME?</v>
      </c>
      <c r="AC2029" s="105" t="e">
        <f t="shared" ca="1" si="2127"/>
        <v>#NAME?</v>
      </c>
      <c r="AD2029" s="107">
        <f t="shared" si="2085"/>
        <v>0</v>
      </c>
      <c r="AE2029" s="107" t="str">
        <f t="shared" si="1980"/>
        <v/>
      </c>
      <c r="AF2029" s="107">
        <f t="shared" si="2086"/>
        <v>0</v>
      </c>
      <c r="AG2029" s="107">
        <f t="shared" si="2087"/>
        <v>0</v>
      </c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</row>
    <row r="2030" spans="1:47" ht="24" customHeight="1" x14ac:dyDescent="0.3">
      <c r="A2030" s="46">
        <v>2028</v>
      </c>
      <c r="B2030" s="107"/>
      <c r="C2030" s="107"/>
      <c r="D2030" s="102" t="str">
        <f t="array" ref="D2030">IFERROR(
  LOOKUP(2, 1/((TRIM(IMS!$E$8:$E$4000)=TRIM(IMS!$E2030))*(IMS!$C$8:$C$4000&lt;IMS!$C2030)),
         IMS!$C$8:$C$4000),
"")</f>
        <v/>
      </c>
      <c r="E2030" s="107"/>
      <c r="F2030" s="107"/>
      <c r="G2030" s="104" t="str">
        <f t="shared" ca="1" si="2002"/>
        <v/>
      </c>
      <c r="H2030" s="124" t="str">
        <f t="shared" ca="1" si="1948"/>
        <v/>
      </c>
      <c r="I2030" s="128"/>
      <c r="J2030" s="105" t="e">
        <f t="shared" ca="1" si="2003"/>
        <v>#NAME?</v>
      </c>
      <c r="K2030" s="105"/>
      <c r="L2030" s="105"/>
      <c r="M2030" s="107"/>
      <c r="N2030" s="107"/>
      <c r="O2030" s="105"/>
      <c r="P2030" s="106"/>
      <c r="Q2030" s="137"/>
      <c r="R2030" s="137"/>
      <c r="S2030" s="107"/>
      <c r="T2030" s="106"/>
      <c r="U2030" s="106"/>
      <c r="V2030" s="107"/>
      <c r="W2030" s="107"/>
      <c r="X2030" s="107" t="str">
        <f t="shared" si="1977"/>
        <v/>
      </c>
      <c r="Y2030" s="105" t="e">
        <f t="shared" ref="Y2030:AC2030" ca="1" si="2128">TRIM(SUBSTITUTE(SUBSTITUTE(OFFSET($Q2030,0,COLUMN()-COLUMN($AL$1)),CHAR(160)," "),_xludf.UNICHAR(8239)," "))</f>
        <v>#NAME?</v>
      </c>
      <c r="Z2030" s="105" t="e">
        <f t="shared" ca="1" si="2128"/>
        <v>#NAME?</v>
      </c>
      <c r="AA2030" s="105" t="e">
        <f t="shared" ca="1" si="2128"/>
        <v>#NAME?</v>
      </c>
      <c r="AB2030" s="105" t="e">
        <f t="shared" ca="1" si="2128"/>
        <v>#NAME?</v>
      </c>
      <c r="AC2030" s="105" t="e">
        <f t="shared" ca="1" si="2128"/>
        <v>#NAME?</v>
      </c>
      <c r="AD2030" s="107">
        <f t="shared" si="2085"/>
        <v>0</v>
      </c>
      <c r="AE2030" s="107" t="str">
        <f t="shared" si="1980"/>
        <v/>
      </c>
      <c r="AF2030" s="107">
        <f t="shared" si="2086"/>
        <v>0</v>
      </c>
      <c r="AG2030" s="107">
        <f t="shared" si="2087"/>
        <v>0</v>
      </c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</row>
    <row r="2031" spans="1:47" ht="24" customHeight="1" x14ac:dyDescent="0.3">
      <c r="A2031" s="46">
        <v>2029</v>
      </c>
      <c r="B2031" s="107"/>
      <c r="C2031" s="107"/>
      <c r="D2031" s="102" t="str">
        <f t="array" ref="D2031">IFERROR(
  LOOKUP(2, 1/((TRIM(IMS!$E$8:$E$4000)=TRIM(IMS!$E2031))*(IMS!$C$8:$C$4000&lt;IMS!$C2031)),
         IMS!$C$8:$C$4000),
"")</f>
        <v/>
      </c>
      <c r="E2031" s="107"/>
      <c r="F2031" s="107"/>
      <c r="G2031" s="104" t="str">
        <f t="shared" ca="1" si="2002"/>
        <v/>
      </c>
      <c r="H2031" s="124" t="str">
        <f t="shared" ca="1" si="1948"/>
        <v/>
      </c>
      <c r="I2031" s="128"/>
      <c r="J2031" s="105" t="e">
        <f t="shared" ca="1" si="2003"/>
        <v>#NAME?</v>
      </c>
      <c r="K2031" s="105"/>
      <c r="L2031" s="105"/>
      <c r="M2031" s="107"/>
      <c r="N2031" s="107"/>
      <c r="O2031" s="105"/>
      <c r="P2031" s="106"/>
      <c r="Q2031" s="137"/>
      <c r="R2031" s="137"/>
      <c r="S2031" s="107"/>
      <c r="T2031" s="106"/>
      <c r="U2031" s="106"/>
      <c r="V2031" s="107"/>
      <c r="W2031" s="107"/>
      <c r="X2031" s="107" t="str">
        <f t="shared" si="1977"/>
        <v/>
      </c>
      <c r="Y2031" s="105" t="e">
        <f t="shared" ref="Y2031:AC2031" ca="1" si="2129">TRIM(SUBSTITUTE(SUBSTITUTE(OFFSET($Q2031,0,COLUMN()-COLUMN($AL$1)),CHAR(160)," "),_xludf.UNICHAR(8239)," "))</f>
        <v>#NAME?</v>
      </c>
      <c r="Z2031" s="105" t="e">
        <f t="shared" ca="1" si="2129"/>
        <v>#NAME?</v>
      </c>
      <c r="AA2031" s="105" t="e">
        <f t="shared" ca="1" si="2129"/>
        <v>#NAME?</v>
      </c>
      <c r="AB2031" s="105" t="e">
        <f t="shared" ca="1" si="2129"/>
        <v>#NAME?</v>
      </c>
      <c r="AC2031" s="105" t="e">
        <f t="shared" ca="1" si="2129"/>
        <v>#NAME?</v>
      </c>
      <c r="AD2031" s="107">
        <f t="shared" si="2085"/>
        <v>0</v>
      </c>
      <c r="AE2031" s="107" t="str">
        <f t="shared" si="1980"/>
        <v/>
      </c>
      <c r="AF2031" s="107">
        <f t="shared" si="2086"/>
        <v>0</v>
      </c>
      <c r="AG2031" s="107">
        <f t="shared" si="2087"/>
        <v>0</v>
      </c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</row>
    <row r="2032" spans="1:47" ht="24" customHeight="1" x14ac:dyDescent="0.3">
      <c r="A2032" s="46">
        <v>2030</v>
      </c>
      <c r="B2032" s="107"/>
      <c r="C2032" s="107"/>
      <c r="D2032" s="102" t="str">
        <f t="array" ref="D2032">IFERROR(
  LOOKUP(2, 1/((TRIM(IMS!$E$8:$E$4000)=TRIM(IMS!$E2032))*(IMS!$C$8:$C$4000&lt;IMS!$C2032)),
         IMS!$C$8:$C$4000),
"")</f>
        <v/>
      </c>
      <c r="E2032" s="107"/>
      <c r="F2032" s="107"/>
      <c r="G2032" s="104" t="str">
        <f t="shared" ca="1" si="2002"/>
        <v/>
      </c>
      <c r="H2032" s="124" t="str">
        <f t="shared" ca="1" si="1948"/>
        <v/>
      </c>
      <c r="I2032" s="128"/>
      <c r="J2032" s="105" t="e">
        <f t="shared" ca="1" si="2003"/>
        <v>#NAME?</v>
      </c>
      <c r="K2032" s="105"/>
      <c r="L2032" s="105"/>
      <c r="M2032" s="107"/>
      <c r="N2032" s="107"/>
      <c r="O2032" s="105"/>
      <c r="P2032" s="106"/>
      <c r="Q2032" s="137"/>
      <c r="R2032" s="137"/>
      <c r="S2032" s="107"/>
      <c r="T2032" s="106"/>
      <c r="U2032" s="106"/>
      <c r="V2032" s="107"/>
      <c r="W2032" s="107"/>
      <c r="X2032" s="107" t="str">
        <f t="shared" si="1977"/>
        <v/>
      </c>
      <c r="Y2032" s="105" t="e">
        <f t="shared" ref="Y2032:AC2032" ca="1" si="2130">TRIM(SUBSTITUTE(SUBSTITUTE(OFFSET($Q2032,0,COLUMN()-COLUMN($AL$1)),CHAR(160)," "),_xludf.UNICHAR(8239)," "))</f>
        <v>#NAME?</v>
      </c>
      <c r="Z2032" s="105" t="e">
        <f t="shared" ca="1" si="2130"/>
        <v>#NAME?</v>
      </c>
      <c r="AA2032" s="105" t="e">
        <f t="shared" ca="1" si="2130"/>
        <v>#NAME?</v>
      </c>
      <c r="AB2032" s="105" t="e">
        <f t="shared" ca="1" si="2130"/>
        <v>#NAME?</v>
      </c>
      <c r="AC2032" s="105" t="e">
        <f t="shared" ca="1" si="2130"/>
        <v>#NAME?</v>
      </c>
      <c r="AD2032" s="107">
        <f t="shared" si="2085"/>
        <v>0</v>
      </c>
      <c r="AE2032" s="107" t="str">
        <f t="shared" si="1980"/>
        <v/>
      </c>
      <c r="AF2032" s="107">
        <f t="shared" si="2086"/>
        <v>0</v>
      </c>
      <c r="AG2032" s="107">
        <f t="shared" si="2087"/>
        <v>0</v>
      </c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</row>
    <row r="2033" spans="1:47" ht="24" customHeight="1" x14ac:dyDescent="0.3">
      <c r="A2033" s="46">
        <v>2031</v>
      </c>
      <c r="B2033" s="107"/>
      <c r="C2033" s="107"/>
      <c r="D2033" s="102" t="str">
        <f t="array" ref="D2033">IFERROR(
  LOOKUP(2, 1/((TRIM(IMS!$E$8:$E$4000)=TRIM(IMS!$E2033))*(IMS!$C$8:$C$4000&lt;IMS!$C2033)),
         IMS!$C$8:$C$4000),
"")</f>
        <v/>
      </c>
      <c r="E2033" s="107"/>
      <c r="F2033" s="107"/>
      <c r="G2033" s="104" t="str">
        <f t="shared" ca="1" si="2002"/>
        <v/>
      </c>
      <c r="H2033" s="124" t="str">
        <f t="shared" ca="1" si="1948"/>
        <v/>
      </c>
      <c r="I2033" s="128"/>
      <c r="J2033" s="105" t="e">
        <f t="shared" ca="1" si="2003"/>
        <v>#NAME?</v>
      </c>
      <c r="K2033" s="105"/>
      <c r="L2033" s="105"/>
      <c r="M2033" s="107"/>
      <c r="N2033" s="107"/>
      <c r="O2033" s="105"/>
      <c r="P2033" s="106"/>
      <c r="Q2033" s="137"/>
      <c r="R2033" s="137"/>
      <c r="S2033" s="107"/>
      <c r="T2033" s="106"/>
      <c r="U2033" s="106"/>
      <c r="V2033" s="107"/>
      <c r="W2033" s="107"/>
      <c r="X2033" s="107" t="str">
        <f t="shared" si="1977"/>
        <v/>
      </c>
      <c r="Y2033" s="105" t="e">
        <f t="shared" ref="Y2033:AC2033" ca="1" si="2131">TRIM(SUBSTITUTE(SUBSTITUTE(OFFSET($Q2033,0,COLUMN()-COLUMN($AL$1)),CHAR(160)," "),_xludf.UNICHAR(8239)," "))</f>
        <v>#NAME?</v>
      </c>
      <c r="Z2033" s="105" t="e">
        <f t="shared" ca="1" si="2131"/>
        <v>#NAME?</v>
      </c>
      <c r="AA2033" s="105" t="e">
        <f t="shared" ca="1" si="2131"/>
        <v>#NAME?</v>
      </c>
      <c r="AB2033" s="105" t="e">
        <f t="shared" ca="1" si="2131"/>
        <v>#NAME?</v>
      </c>
      <c r="AC2033" s="105" t="e">
        <f t="shared" ca="1" si="2131"/>
        <v>#NAME?</v>
      </c>
      <c r="AD2033" s="107">
        <f t="shared" si="2085"/>
        <v>0</v>
      </c>
      <c r="AE2033" s="107" t="str">
        <f t="shared" si="1980"/>
        <v/>
      </c>
      <c r="AF2033" s="107">
        <f t="shared" si="2086"/>
        <v>0</v>
      </c>
      <c r="AG2033" s="107">
        <f t="shared" si="2087"/>
        <v>0</v>
      </c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</row>
    <row r="2034" spans="1:47" ht="24" customHeight="1" x14ac:dyDescent="0.3">
      <c r="A2034" s="46">
        <v>2032</v>
      </c>
      <c r="B2034" s="107"/>
      <c r="C2034" s="107"/>
      <c r="D2034" s="102" t="str">
        <f t="array" ref="D2034">IFERROR(
  LOOKUP(2, 1/((TRIM(IMS!$E$8:$E$4000)=TRIM(IMS!$E2034))*(IMS!$C$8:$C$4000&lt;IMS!$C2034)),
         IMS!$C$8:$C$4000),
"")</f>
        <v/>
      </c>
      <c r="E2034" s="107"/>
      <c r="F2034" s="107"/>
      <c r="G2034" s="104" t="str">
        <f t="shared" ca="1" si="2002"/>
        <v/>
      </c>
      <c r="H2034" s="124" t="str">
        <f t="shared" ca="1" si="1948"/>
        <v/>
      </c>
      <c r="I2034" s="128"/>
      <c r="J2034" s="105" t="e">
        <f t="shared" ca="1" si="2003"/>
        <v>#NAME?</v>
      </c>
      <c r="K2034" s="105"/>
      <c r="L2034" s="105"/>
      <c r="M2034" s="107"/>
      <c r="N2034" s="107"/>
      <c r="O2034" s="105"/>
      <c r="P2034" s="106"/>
      <c r="Q2034" s="137"/>
      <c r="R2034" s="137"/>
      <c r="S2034" s="107"/>
      <c r="T2034" s="106"/>
      <c r="U2034" s="106"/>
      <c r="V2034" s="107"/>
      <c r="W2034" s="107"/>
      <c r="X2034" s="107" t="str">
        <f t="shared" si="1977"/>
        <v/>
      </c>
      <c r="Y2034" s="105" t="e">
        <f t="shared" ref="Y2034:AC2034" ca="1" si="2132">TRIM(SUBSTITUTE(SUBSTITUTE(OFFSET($Q2034,0,COLUMN()-COLUMN($AL$1)),CHAR(160)," "),_xludf.UNICHAR(8239)," "))</f>
        <v>#NAME?</v>
      </c>
      <c r="Z2034" s="105" t="e">
        <f t="shared" ca="1" si="2132"/>
        <v>#NAME?</v>
      </c>
      <c r="AA2034" s="105" t="e">
        <f t="shared" ca="1" si="2132"/>
        <v>#NAME?</v>
      </c>
      <c r="AB2034" s="105" t="e">
        <f t="shared" ca="1" si="2132"/>
        <v>#NAME?</v>
      </c>
      <c r="AC2034" s="105" t="e">
        <f t="shared" ca="1" si="2132"/>
        <v>#NAME?</v>
      </c>
      <c r="AD2034" s="107">
        <f t="shared" si="2085"/>
        <v>0</v>
      </c>
      <c r="AE2034" s="107" t="str">
        <f t="shared" si="1980"/>
        <v/>
      </c>
      <c r="AF2034" s="107">
        <f t="shared" si="2086"/>
        <v>0</v>
      </c>
      <c r="AG2034" s="107">
        <f t="shared" si="2087"/>
        <v>0</v>
      </c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</row>
    <row r="2035" spans="1:47" ht="24" customHeight="1" x14ac:dyDescent="0.3">
      <c r="A2035" s="46">
        <v>2033</v>
      </c>
      <c r="B2035" s="107"/>
      <c r="C2035" s="107"/>
      <c r="D2035" s="102" t="str">
        <f t="array" ref="D2035">IFERROR(
  LOOKUP(2, 1/((TRIM(IMS!$E$8:$E$4000)=TRIM(IMS!$E2035))*(IMS!$C$8:$C$4000&lt;IMS!$C2035)),
         IMS!$C$8:$C$4000),
"")</f>
        <v/>
      </c>
      <c r="E2035" s="107"/>
      <c r="F2035" s="107"/>
      <c r="G2035" s="104" t="str">
        <f t="shared" ca="1" si="2002"/>
        <v/>
      </c>
      <c r="H2035" s="124" t="str">
        <f t="shared" ca="1" si="1948"/>
        <v/>
      </c>
      <c r="I2035" s="128"/>
      <c r="J2035" s="105" t="e">
        <f t="shared" ca="1" si="2003"/>
        <v>#NAME?</v>
      </c>
      <c r="K2035" s="105"/>
      <c r="L2035" s="105"/>
      <c r="M2035" s="107"/>
      <c r="N2035" s="107"/>
      <c r="O2035" s="105"/>
      <c r="P2035" s="106"/>
      <c r="Q2035" s="137"/>
      <c r="R2035" s="137"/>
      <c r="S2035" s="107"/>
      <c r="T2035" s="106"/>
      <c r="U2035" s="106"/>
      <c r="V2035" s="107"/>
      <c r="W2035" s="107"/>
      <c r="X2035" s="107" t="str">
        <f t="shared" si="1977"/>
        <v/>
      </c>
      <c r="Y2035" s="105" t="e">
        <f t="shared" ref="Y2035:AC2035" ca="1" si="2133">TRIM(SUBSTITUTE(SUBSTITUTE(OFFSET($Q2035,0,COLUMN()-COLUMN($AL$1)),CHAR(160)," "),_xludf.UNICHAR(8239)," "))</f>
        <v>#NAME?</v>
      </c>
      <c r="Z2035" s="105" t="e">
        <f t="shared" ca="1" si="2133"/>
        <v>#NAME?</v>
      </c>
      <c r="AA2035" s="105" t="e">
        <f t="shared" ca="1" si="2133"/>
        <v>#NAME?</v>
      </c>
      <c r="AB2035" s="105" t="e">
        <f t="shared" ca="1" si="2133"/>
        <v>#NAME?</v>
      </c>
      <c r="AC2035" s="105" t="e">
        <f t="shared" ca="1" si="2133"/>
        <v>#NAME?</v>
      </c>
      <c r="AD2035" s="107">
        <f t="shared" si="2085"/>
        <v>0</v>
      </c>
      <c r="AE2035" s="107" t="str">
        <f t="shared" si="1980"/>
        <v/>
      </c>
      <c r="AF2035" s="107">
        <f t="shared" si="2086"/>
        <v>0</v>
      </c>
      <c r="AG2035" s="107">
        <f t="shared" si="2087"/>
        <v>0</v>
      </c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</row>
    <row r="2036" spans="1:47" ht="24" customHeight="1" x14ac:dyDescent="0.3">
      <c r="A2036" s="46">
        <v>2034</v>
      </c>
      <c r="B2036" s="107"/>
      <c r="C2036" s="107"/>
      <c r="D2036" s="102" t="str">
        <f t="array" ref="D2036">IFERROR(
  LOOKUP(2, 1/((TRIM(IMS!$E$8:$E$4000)=TRIM(IMS!$E2036))*(IMS!$C$8:$C$4000&lt;IMS!$C2036)),
         IMS!$C$8:$C$4000),
"")</f>
        <v/>
      </c>
      <c r="E2036" s="107"/>
      <c r="F2036" s="107"/>
      <c r="G2036" s="104" t="str">
        <f t="shared" ca="1" si="2002"/>
        <v/>
      </c>
      <c r="H2036" s="124" t="str">
        <f t="shared" ca="1" si="1948"/>
        <v/>
      </c>
      <c r="I2036" s="128"/>
      <c r="J2036" s="105" t="e">
        <f t="shared" ca="1" si="2003"/>
        <v>#NAME?</v>
      </c>
      <c r="K2036" s="105"/>
      <c r="L2036" s="105"/>
      <c r="M2036" s="107"/>
      <c r="N2036" s="107"/>
      <c r="O2036" s="105"/>
      <c r="P2036" s="106"/>
      <c r="Q2036" s="137"/>
      <c r="R2036" s="137"/>
      <c r="S2036" s="107"/>
      <c r="T2036" s="106"/>
      <c r="U2036" s="106"/>
      <c r="V2036" s="107"/>
      <c r="W2036" s="107"/>
      <c r="X2036" s="107" t="str">
        <f t="shared" si="1977"/>
        <v/>
      </c>
      <c r="Y2036" s="105" t="e">
        <f t="shared" ref="Y2036:AC2036" ca="1" si="2134">TRIM(SUBSTITUTE(SUBSTITUTE(OFFSET($Q2036,0,COLUMN()-COLUMN($AL$1)),CHAR(160)," "),_xludf.UNICHAR(8239)," "))</f>
        <v>#NAME?</v>
      </c>
      <c r="Z2036" s="105" t="e">
        <f t="shared" ca="1" si="2134"/>
        <v>#NAME?</v>
      </c>
      <c r="AA2036" s="105" t="e">
        <f t="shared" ca="1" si="2134"/>
        <v>#NAME?</v>
      </c>
      <c r="AB2036" s="105" t="e">
        <f t="shared" ca="1" si="2134"/>
        <v>#NAME?</v>
      </c>
      <c r="AC2036" s="105" t="e">
        <f t="shared" ca="1" si="2134"/>
        <v>#NAME?</v>
      </c>
      <c r="AD2036" s="107">
        <f t="shared" si="2085"/>
        <v>0</v>
      </c>
      <c r="AE2036" s="107" t="str">
        <f t="shared" si="1980"/>
        <v/>
      </c>
      <c r="AF2036" s="107">
        <f t="shared" si="2086"/>
        <v>0</v>
      </c>
      <c r="AG2036" s="107">
        <f t="shared" si="2087"/>
        <v>0</v>
      </c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</row>
    <row r="2037" spans="1:47" ht="24" customHeight="1" x14ac:dyDescent="0.3">
      <c r="A2037" s="46">
        <v>2035</v>
      </c>
      <c r="B2037" s="107"/>
      <c r="C2037" s="107"/>
      <c r="D2037" s="102" t="str">
        <f t="array" ref="D2037">IFERROR(
  LOOKUP(2, 1/((TRIM(IMS!$E$8:$E$4000)=TRIM(IMS!$E2037))*(IMS!$C$8:$C$4000&lt;IMS!$C2037)),
         IMS!$C$8:$C$4000),
"")</f>
        <v/>
      </c>
      <c r="E2037" s="107"/>
      <c r="F2037" s="107"/>
      <c r="G2037" s="104" t="str">
        <f t="shared" ca="1" si="2002"/>
        <v/>
      </c>
      <c r="H2037" s="124" t="str">
        <f t="shared" ca="1" si="1948"/>
        <v/>
      </c>
      <c r="I2037" s="128"/>
      <c r="J2037" s="105" t="e">
        <f t="shared" ca="1" si="2003"/>
        <v>#NAME?</v>
      </c>
      <c r="K2037" s="105"/>
      <c r="L2037" s="105"/>
      <c r="M2037" s="107"/>
      <c r="N2037" s="107"/>
      <c r="O2037" s="105"/>
      <c r="P2037" s="106"/>
      <c r="Q2037" s="137"/>
      <c r="R2037" s="137"/>
      <c r="S2037" s="107"/>
      <c r="T2037" s="106"/>
      <c r="U2037" s="106"/>
      <c r="V2037" s="107"/>
      <c r="W2037" s="107"/>
      <c r="X2037" s="107" t="str">
        <f t="shared" si="1977"/>
        <v/>
      </c>
      <c r="Y2037" s="105" t="e">
        <f t="shared" ref="Y2037:AC2037" ca="1" si="2135">TRIM(SUBSTITUTE(SUBSTITUTE(OFFSET($Q2037,0,COLUMN()-COLUMN($AL$1)),CHAR(160)," "),_xludf.UNICHAR(8239)," "))</f>
        <v>#NAME?</v>
      </c>
      <c r="Z2037" s="105" t="e">
        <f t="shared" ca="1" si="2135"/>
        <v>#NAME?</v>
      </c>
      <c r="AA2037" s="105" t="e">
        <f t="shared" ca="1" si="2135"/>
        <v>#NAME?</v>
      </c>
      <c r="AB2037" s="105" t="e">
        <f t="shared" ca="1" si="2135"/>
        <v>#NAME?</v>
      </c>
      <c r="AC2037" s="105" t="e">
        <f t="shared" ca="1" si="2135"/>
        <v>#NAME?</v>
      </c>
      <c r="AD2037" s="107">
        <f t="shared" si="2085"/>
        <v>0</v>
      </c>
      <c r="AE2037" s="107" t="str">
        <f t="shared" si="1980"/>
        <v/>
      </c>
      <c r="AF2037" s="107">
        <f t="shared" si="2086"/>
        <v>0</v>
      </c>
      <c r="AG2037" s="107">
        <f t="shared" si="2087"/>
        <v>0</v>
      </c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</row>
    <row r="2038" spans="1:47" ht="24" customHeight="1" x14ac:dyDescent="0.3">
      <c r="A2038" s="46">
        <v>2036</v>
      </c>
      <c r="B2038" s="107"/>
      <c r="C2038" s="107"/>
      <c r="D2038" s="102" t="str">
        <f t="array" ref="D2038">IFERROR(
  LOOKUP(2, 1/((TRIM(IMS!$E$8:$E$4000)=TRIM(IMS!$E2038))*(IMS!$C$8:$C$4000&lt;IMS!$C2038)),
         IMS!$C$8:$C$4000),
"")</f>
        <v/>
      </c>
      <c r="E2038" s="107"/>
      <c r="F2038" s="107"/>
      <c r="G2038" s="104" t="str">
        <f t="shared" ca="1" si="2002"/>
        <v/>
      </c>
      <c r="H2038" s="124" t="str">
        <f t="shared" ca="1" si="1948"/>
        <v/>
      </c>
      <c r="I2038" s="128"/>
      <c r="J2038" s="105" t="e">
        <f t="shared" ca="1" si="2003"/>
        <v>#NAME?</v>
      </c>
      <c r="K2038" s="105"/>
      <c r="L2038" s="105"/>
      <c r="M2038" s="107"/>
      <c r="N2038" s="107"/>
      <c r="O2038" s="105"/>
      <c r="P2038" s="106"/>
      <c r="Q2038" s="137"/>
      <c r="R2038" s="137"/>
      <c r="S2038" s="107"/>
      <c r="T2038" s="106"/>
      <c r="U2038" s="106"/>
      <c r="V2038" s="107"/>
      <c r="W2038" s="107"/>
      <c r="X2038" s="107" t="str">
        <f t="shared" si="1977"/>
        <v/>
      </c>
      <c r="Y2038" s="105" t="e">
        <f t="shared" ref="Y2038:AC2038" ca="1" si="2136">TRIM(SUBSTITUTE(SUBSTITUTE(OFFSET($Q2038,0,COLUMN()-COLUMN($AL$1)),CHAR(160)," "),_xludf.UNICHAR(8239)," "))</f>
        <v>#NAME?</v>
      </c>
      <c r="Z2038" s="105" t="e">
        <f t="shared" ca="1" si="2136"/>
        <v>#NAME?</v>
      </c>
      <c r="AA2038" s="105" t="e">
        <f t="shared" ca="1" si="2136"/>
        <v>#NAME?</v>
      </c>
      <c r="AB2038" s="105" t="e">
        <f t="shared" ca="1" si="2136"/>
        <v>#NAME?</v>
      </c>
      <c r="AC2038" s="105" t="e">
        <f t="shared" ca="1" si="2136"/>
        <v>#NAME?</v>
      </c>
      <c r="AD2038" s="107">
        <f t="shared" si="2085"/>
        <v>0</v>
      </c>
      <c r="AE2038" s="107" t="str">
        <f t="shared" si="1980"/>
        <v/>
      </c>
      <c r="AF2038" s="107">
        <f t="shared" si="2086"/>
        <v>0</v>
      </c>
      <c r="AG2038" s="107">
        <f t="shared" si="2087"/>
        <v>0</v>
      </c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</row>
    <row r="2039" spans="1:47" ht="24" customHeight="1" x14ac:dyDescent="0.3">
      <c r="A2039" s="46">
        <v>2037</v>
      </c>
      <c r="B2039" s="107"/>
      <c r="C2039" s="107"/>
      <c r="D2039" s="102" t="str">
        <f t="array" ref="D2039">IFERROR(
  LOOKUP(2, 1/((TRIM(IMS!$E$8:$E$4000)=TRIM(IMS!$E2039))*(IMS!$C$8:$C$4000&lt;IMS!$C2039)),
         IMS!$C$8:$C$4000),
"")</f>
        <v/>
      </c>
      <c r="E2039" s="107"/>
      <c r="F2039" s="107"/>
      <c r="G2039" s="104" t="str">
        <f t="shared" ca="1" si="2002"/>
        <v/>
      </c>
      <c r="H2039" s="124" t="str">
        <f t="shared" ca="1" si="1948"/>
        <v/>
      </c>
      <c r="I2039" s="128"/>
      <c r="J2039" s="105" t="e">
        <f t="shared" ca="1" si="2003"/>
        <v>#NAME?</v>
      </c>
      <c r="K2039" s="105"/>
      <c r="L2039" s="105"/>
      <c r="M2039" s="107"/>
      <c r="N2039" s="107"/>
      <c r="O2039" s="105"/>
      <c r="P2039" s="106"/>
      <c r="Q2039" s="137"/>
      <c r="R2039" s="137"/>
      <c r="S2039" s="107"/>
      <c r="T2039" s="106"/>
      <c r="U2039" s="106"/>
      <c r="V2039" s="107"/>
      <c r="W2039" s="107"/>
      <c r="X2039" s="107" t="str">
        <f t="shared" si="1977"/>
        <v/>
      </c>
      <c r="Y2039" s="105" t="e">
        <f t="shared" ref="Y2039:AC2039" ca="1" si="2137">TRIM(SUBSTITUTE(SUBSTITUTE(OFFSET($Q2039,0,COLUMN()-COLUMN($AL$1)),CHAR(160)," "),_xludf.UNICHAR(8239)," "))</f>
        <v>#NAME?</v>
      </c>
      <c r="Z2039" s="105" t="e">
        <f t="shared" ca="1" si="2137"/>
        <v>#NAME?</v>
      </c>
      <c r="AA2039" s="105" t="e">
        <f t="shared" ca="1" si="2137"/>
        <v>#NAME?</v>
      </c>
      <c r="AB2039" s="105" t="e">
        <f t="shared" ca="1" si="2137"/>
        <v>#NAME?</v>
      </c>
      <c r="AC2039" s="105" t="e">
        <f t="shared" ca="1" si="2137"/>
        <v>#NAME?</v>
      </c>
      <c r="AD2039" s="107">
        <f t="shared" si="2085"/>
        <v>0</v>
      </c>
      <c r="AE2039" s="107" t="str">
        <f t="shared" si="1980"/>
        <v/>
      </c>
      <c r="AF2039" s="107">
        <f t="shared" si="2086"/>
        <v>0</v>
      </c>
      <c r="AG2039" s="107">
        <f t="shared" si="2087"/>
        <v>0</v>
      </c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</row>
    <row r="2040" spans="1:47" ht="24" customHeight="1" x14ac:dyDescent="0.3">
      <c r="A2040" s="46">
        <v>2038</v>
      </c>
      <c r="B2040" s="107"/>
      <c r="C2040" s="107"/>
      <c r="D2040" s="102" t="str">
        <f t="array" ref="D2040">IFERROR(
  LOOKUP(2, 1/((TRIM(IMS!$E$8:$E$4000)=TRIM(IMS!$E2040))*(IMS!$C$8:$C$4000&lt;IMS!$C2040)),
         IMS!$C$8:$C$4000),
"")</f>
        <v/>
      </c>
      <c r="E2040" s="107"/>
      <c r="F2040" s="107"/>
      <c r="G2040" s="104" t="str">
        <f t="shared" ca="1" si="2002"/>
        <v/>
      </c>
      <c r="H2040" s="124" t="str">
        <f t="shared" ca="1" si="1948"/>
        <v/>
      </c>
      <c r="I2040" s="128"/>
      <c r="J2040" s="105" t="e">
        <f t="shared" ca="1" si="2003"/>
        <v>#NAME?</v>
      </c>
      <c r="K2040" s="105"/>
      <c r="L2040" s="105"/>
      <c r="M2040" s="107"/>
      <c r="N2040" s="107"/>
      <c r="O2040" s="105"/>
      <c r="P2040" s="106"/>
      <c r="Q2040" s="137"/>
      <c r="R2040" s="137"/>
      <c r="S2040" s="107"/>
      <c r="T2040" s="106"/>
      <c r="U2040" s="106"/>
      <c r="V2040" s="107"/>
      <c r="W2040" s="107"/>
      <c r="X2040" s="107" t="str">
        <f t="shared" si="1977"/>
        <v/>
      </c>
      <c r="Y2040" s="105" t="e">
        <f t="shared" ref="Y2040:AC2040" ca="1" si="2138">TRIM(SUBSTITUTE(SUBSTITUTE(OFFSET($Q2040,0,COLUMN()-COLUMN($AL$1)),CHAR(160)," "),_xludf.UNICHAR(8239)," "))</f>
        <v>#NAME?</v>
      </c>
      <c r="Z2040" s="105" t="e">
        <f t="shared" ca="1" si="2138"/>
        <v>#NAME?</v>
      </c>
      <c r="AA2040" s="105" t="e">
        <f t="shared" ca="1" si="2138"/>
        <v>#NAME?</v>
      </c>
      <c r="AB2040" s="105" t="e">
        <f t="shared" ca="1" si="2138"/>
        <v>#NAME?</v>
      </c>
      <c r="AC2040" s="105" t="e">
        <f t="shared" ca="1" si="2138"/>
        <v>#NAME?</v>
      </c>
      <c r="AD2040" s="107">
        <f t="shared" si="2085"/>
        <v>0</v>
      </c>
      <c r="AE2040" s="107" t="str">
        <f t="shared" si="1980"/>
        <v/>
      </c>
      <c r="AF2040" s="107">
        <f t="shared" si="2086"/>
        <v>0</v>
      </c>
      <c r="AG2040" s="107">
        <f t="shared" si="2087"/>
        <v>0</v>
      </c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</row>
    <row r="2041" spans="1:47" ht="24" customHeight="1" x14ac:dyDescent="0.3">
      <c r="A2041" s="46">
        <v>2039</v>
      </c>
      <c r="B2041" s="107"/>
      <c r="C2041" s="107"/>
      <c r="D2041" s="102" t="str">
        <f t="array" ref="D2041">IFERROR(
  LOOKUP(2, 1/((TRIM(IMS!$E$8:$E$4000)=TRIM(IMS!$E2041))*(IMS!$C$8:$C$4000&lt;IMS!$C2041)),
         IMS!$C$8:$C$4000),
"")</f>
        <v/>
      </c>
      <c r="E2041" s="107"/>
      <c r="F2041" s="107"/>
      <c r="G2041" s="104" t="str">
        <f t="shared" ca="1" si="2002"/>
        <v/>
      </c>
      <c r="H2041" s="124" t="str">
        <f t="shared" ca="1" si="1948"/>
        <v/>
      </c>
      <c r="I2041" s="128"/>
      <c r="J2041" s="105" t="e">
        <f t="shared" ca="1" si="2003"/>
        <v>#NAME?</v>
      </c>
      <c r="K2041" s="105"/>
      <c r="L2041" s="105"/>
      <c r="M2041" s="107"/>
      <c r="N2041" s="107"/>
      <c r="O2041" s="105"/>
      <c r="P2041" s="106"/>
      <c r="Q2041" s="137"/>
      <c r="R2041" s="137"/>
      <c r="S2041" s="107"/>
      <c r="T2041" s="106"/>
      <c r="U2041" s="106"/>
      <c r="V2041" s="107"/>
      <c r="W2041" s="107"/>
      <c r="X2041" s="107" t="str">
        <f t="shared" si="1977"/>
        <v/>
      </c>
      <c r="Y2041" s="105" t="e">
        <f t="shared" ref="Y2041:AC2041" ca="1" si="2139">TRIM(SUBSTITUTE(SUBSTITUTE(OFFSET($Q2041,0,COLUMN()-COLUMN($AL$1)),CHAR(160)," "),_xludf.UNICHAR(8239)," "))</f>
        <v>#NAME?</v>
      </c>
      <c r="Z2041" s="105" t="e">
        <f t="shared" ca="1" si="2139"/>
        <v>#NAME?</v>
      </c>
      <c r="AA2041" s="105" t="e">
        <f t="shared" ca="1" si="2139"/>
        <v>#NAME?</v>
      </c>
      <c r="AB2041" s="105" t="e">
        <f t="shared" ca="1" si="2139"/>
        <v>#NAME?</v>
      </c>
      <c r="AC2041" s="105" t="e">
        <f t="shared" ca="1" si="2139"/>
        <v>#NAME?</v>
      </c>
      <c r="AD2041" s="107">
        <f t="shared" si="2085"/>
        <v>0</v>
      </c>
      <c r="AE2041" s="107" t="str">
        <f t="shared" si="1980"/>
        <v/>
      </c>
      <c r="AF2041" s="107">
        <f t="shared" si="2086"/>
        <v>0</v>
      </c>
      <c r="AG2041" s="107">
        <f t="shared" si="2087"/>
        <v>0</v>
      </c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</row>
    <row r="2042" spans="1:47" ht="24" customHeight="1" x14ac:dyDescent="0.3">
      <c r="A2042" s="46">
        <v>2040</v>
      </c>
      <c r="B2042" s="107"/>
      <c r="C2042" s="107"/>
      <c r="D2042" s="102" t="str">
        <f t="array" ref="D2042">IFERROR(
  LOOKUP(2, 1/((TRIM(IMS!$E$8:$E$4000)=TRIM(IMS!$E2042))*(IMS!$C$8:$C$4000&lt;IMS!$C2042)),
         IMS!$C$8:$C$4000),
"")</f>
        <v/>
      </c>
      <c r="E2042" s="107"/>
      <c r="F2042" s="107"/>
      <c r="G2042" s="104" t="str">
        <f t="shared" ca="1" si="2002"/>
        <v/>
      </c>
      <c r="H2042" s="124" t="str">
        <f t="shared" ca="1" si="1948"/>
        <v/>
      </c>
      <c r="I2042" s="128"/>
      <c r="J2042" s="105" t="e">
        <f t="shared" ca="1" si="2003"/>
        <v>#NAME?</v>
      </c>
      <c r="K2042" s="105"/>
      <c r="L2042" s="105"/>
      <c r="M2042" s="107"/>
      <c r="N2042" s="107"/>
      <c r="O2042" s="105"/>
      <c r="P2042" s="106"/>
      <c r="Q2042" s="137"/>
      <c r="R2042" s="137"/>
      <c r="S2042" s="107"/>
      <c r="T2042" s="106"/>
      <c r="U2042" s="106"/>
      <c r="V2042" s="107"/>
      <c r="W2042" s="107"/>
      <c r="X2042" s="107" t="str">
        <f t="shared" si="1977"/>
        <v/>
      </c>
      <c r="Y2042" s="105" t="e">
        <f t="shared" ref="Y2042:AC2042" ca="1" si="2140">TRIM(SUBSTITUTE(SUBSTITUTE(OFFSET($Q2042,0,COLUMN()-COLUMN($AL$1)),CHAR(160)," "),_xludf.UNICHAR(8239)," "))</f>
        <v>#NAME?</v>
      </c>
      <c r="Z2042" s="105" t="e">
        <f t="shared" ca="1" si="2140"/>
        <v>#NAME?</v>
      </c>
      <c r="AA2042" s="105" t="e">
        <f t="shared" ca="1" si="2140"/>
        <v>#NAME?</v>
      </c>
      <c r="AB2042" s="105" t="e">
        <f t="shared" ca="1" si="2140"/>
        <v>#NAME?</v>
      </c>
      <c r="AC2042" s="105" t="e">
        <f t="shared" ca="1" si="2140"/>
        <v>#NAME?</v>
      </c>
      <c r="AD2042" s="107">
        <f t="shared" si="2085"/>
        <v>0</v>
      </c>
      <c r="AE2042" s="107" t="str">
        <f t="shared" si="1980"/>
        <v/>
      </c>
      <c r="AF2042" s="107">
        <f t="shared" si="2086"/>
        <v>0</v>
      </c>
      <c r="AG2042" s="107">
        <f t="shared" si="2087"/>
        <v>0</v>
      </c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</row>
    <row r="2043" spans="1:47" ht="24" customHeight="1" x14ac:dyDescent="0.3">
      <c r="A2043" s="46">
        <v>2041</v>
      </c>
      <c r="B2043" s="107"/>
      <c r="C2043" s="107"/>
      <c r="D2043" s="102" t="str">
        <f t="array" ref="D2043">IFERROR(
  LOOKUP(2, 1/((TRIM(IMS!$E$8:$E$4000)=TRIM(IMS!$E2043))*(IMS!$C$8:$C$4000&lt;IMS!$C2043)),
         IMS!$C$8:$C$4000),
"")</f>
        <v/>
      </c>
      <c r="E2043" s="107"/>
      <c r="F2043" s="107"/>
      <c r="G2043" s="104" t="str">
        <f t="shared" ca="1" si="2002"/>
        <v/>
      </c>
      <c r="H2043" s="124" t="str">
        <f t="shared" ca="1" si="1948"/>
        <v/>
      </c>
      <c r="I2043" s="128"/>
      <c r="J2043" s="105" t="e">
        <f t="shared" ca="1" si="2003"/>
        <v>#NAME?</v>
      </c>
      <c r="K2043" s="105"/>
      <c r="L2043" s="105"/>
      <c r="M2043" s="107"/>
      <c r="N2043" s="107"/>
      <c r="O2043" s="105"/>
      <c r="P2043" s="106"/>
      <c r="Q2043" s="137"/>
      <c r="R2043" s="137"/>
      <c r="S2043" s="107"/>
      <c r="T2043" s="106"/>
      <c r="U2043" s="106"/>
      <c r="V2043" s="107"/>
      <c r="W2043" s="107"/>
      <c r="X2043" s="107" t="str">
        <f t="shared" si="1977"/>
        <v/>
      </c>
      <c r="Y2043" s="105" t="e">
        <f t="shared" ref="Y2043:AC2043" ca="1" si="2141">TRIM(SUBSTITUTE(SUBSTITUTE(OFFSET($Q2043,0,COLUMN()-COLUMN($AL$1)),CHAR(160)," "),_xludf.UNICHAR(8239)," "))</f>
        <v>#NAME?</v>
      </c>
      <c r="Z2043" s="105" t="e">
        <f t="shared" ca="1" si="2141"/>
        <v>#NAME?</v>
      </c>
      <c r="AA2043" s="105" t="e">
        <f t="shared" ca="1" si="2141"/>
        <v>#NAME?</v>
      </c>
      <c r="AB2043" s="105" t="e">
        <f t="shared" ca="1" si="2141"/>
        <v>#NAME?</v>
      </c>
      <c r="AC2043" s="105" t="e">
        <f t="shared" ca="1" si="2141"/>
        <v>#NAME?</v>
      </c>
      <c r="AD2043" s="107">
        <f t="shared" si="2085"/>
        <v>0</v>
      </c>
      <c r="AE2043" s="107" t="str">
        <f t="shared" si="1980"/>
        <v/>
      </c>
      <c r="AF2043" s="107">
        <f t="shared" si="2086"/>
        <v>0</v>
      </c>
      <c r="AG2043" s="107">
        <f t="shared" si="2087"/>
        <v>0</v>
      </c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</row>
    <row r="2044" spans="1:47" ht="24" customHeight="1" x14ac:dyDescent="0.3">
      <c r="A2044" s="46">
        <v>2042</v>
      </c>
      <c r="B2044" s="107"/>
      <c r="C2044" s="107"/>
      <c r="D2044" s="102" t="str">
        <f t="array" ref="D2044">IFERROR(
  LOOKUP(2, 1/((TRIM(IMS!$E$8:$E$4000)=TRIM(IMS!$E2044))*(IMS!$C$8:$C$4000&lt;IMS!$C2044)),
         IMS!$C$8:$C$4000),
"")</f>
        <v/>
      </c>
      <c r="E2044" s="107"/>
      <c r="F2044" s="107"/>
      <c r="G2044" s="104" t="str">
        <f t="shared" ca="1" si="2002"/>
        <v/>
      </c>
      <c r="H2044" s="124" t="str">
        <f t="shared" ca="1" si="1948"/>
        <v/>
      </c>
      <c r="I2044" s="128"/>
      <c r="J2044" s="105" t="e">
        <f t="shared" ca="1" si="2003"/>
        <v>#NAME?</v>
      </c>
      <c r="K2044" s="105"/>
      <c r="L2044" s="105"/>
      <c r="M2044" s="107"/>
      <c r="N2044" s="107"/>
      <c r="O2044" s="105"/>
      <c r="P2044" s="106"/>
      <c r="Q2044" s="137"/>
      <c r="R2044" s="137"/>
      <c r="S2044" s="107"/>
      <c r="T2044" s="106"/>
      <c r="U2044" s="106"/>
      <c r="V2044" s="107"/>
      <c r="W2044" s="107"/>
      <c r="X2044" s="107" t="str">
        <f t="shared" si="1977"/>
        <v/>
      </c>
      <c r="Y2044" s="105" t="e">
        <f t="shared" ref="Y2044:AC2044" ca="1" si="2142">TRIM(SUBSTITUTE(SUBSTITUTE(OFFSET($Q2044,0,COLUMN()-COLUMN($AL$1)),CHAR(160)," "),_xludf.UNICHAR(8239)," "))</f>
        <v>#NAME?</v>
      </c>
      <c r="Z2044" s="105" t="e">
        <f t="shared" ca="1" si="2142"/>
        <v>#NAME?</v>
      </c>
      <c r="AA2044" s="105" t="e">
        <f t="shared" ca="1" si="2142"/>
        <v>#NAME?</v>
      </c>
      <c r="AB2044" s="105" t="e">
        <f t="shared" ca="1" si="2142"/>
        <v>#NAME?</v>
      </c>
      <c r="AC2044" s="105" t="e">
        <f t="shared" ca="1" si="2142"/>
        <v>#NAME?</v>
      </c>
      <c r="AD2044" s="107">
        <f t="shared" si="2085"/>
        <v>0</v>
      </c>
      <c r="AE2044" s="107" t="str">
        <f t="shared" si="1980"/>
        <v/>
      </c>
      <c r="AF2044" s="107">
        <f t="shared" si="2086"/>
        <v>0</v>
      </c>
      <c r="AG2044" s="107">
        <f t="shared" si="2087"/>
        <v>0</v>
      </c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</row>
    <row r="2045" spans="1:47" ht="24" customHeight="1" x14ac:dyDescent="0.3">
      <c r="A2045" s="46">
        <v>2043</v>
      </c>
      <c r="B2045" s="107"/>
      <c r="C2045" s="107"/>
      <c r="D2045" s="102" t="str">
        <f t="array" ref="D2045">IFERROR(
  LOOKUP(2, 1/((TRIM(IMS!$E$8:$E$4000)=TRIM(IMS!$E2045))*(IMS!$C$8:$C$4000&lt;IMS!$C2045)),
         IMS!$C$8:$C$4000),
"")</f>
        <v/>
      </c>
      <c r="E2045" s="107"/>
      <c r="F2045" s="107"/>
      <c r="G2045" s="104" t="str">
        <f t="shared" ca="1" si="2002"/>
        <v/>
      </c>
      <c r="H2045" s="124" t="str">
        <f t="shared" ca="1" si="1948"/>
        <v/>
      </c>
      <c r="I2045" s="128"/>
      <c r="J2045" s="105" t="e">
        <f t="shared" ca="1" si="2003"/>
        <v>#NAME?</v>
      </c>
      <c r="K2045" s="105"/>
      <c r="L2045" s="105"/>
      <c r="M2045" s="107"/>
      <c r="N2045" s="107"/>
      <c r="O2045" s="105"/>
      <c r="P2045" s="106"/>
      <c r="Q2045" s="137"/>
      <c r="R2045" s="137"/>
      <c r="S2045" s="107"/>
      <c r="T2045" s="106"/>
      <c r="U2045" s="106"/>
      <c r="V2045" s="107"/>
      <c r="W2045" s="107"/>
      <c r="X2045" s="107" t="str">
        <f t="shared" si="1977"/>
        <v/>
      </c>
      <c r="Y2045" s="105" t="e">
        <f t="shared" ref="Y2045:AC2045" ca="1" si="2143">TRIM(SUBSTITUTE(SUBSTITUTE(OFFSET($Q2045,0,COLUMN()-COLUMN($AL$1)),CHAR(160)," "),_xludf.UNICHAR(8239)," "))</f>
        <v>#NAME?</v>
      </c>
      <c r="Z2045" s="105" t="e">
        <f t="shared" ca="1" si="2143"/>
        <v>#NAME?</v>
      </c>
      <c r="AA2045" s="105" t="e">
        <f t="shared" ca="1" si="2143"/>
        <v>#NAME?</v>
      </c>
      <c r="AB2045" s="105" t="e">
        <f t="shared" ca="1" si="2143"/>
        <v>#NAME?</v>
      </c>
      <c r="AC2045" s="105" t="e">
        <f t="shared" ca="1" si="2143"/>
        <v>#NAME?</v>
      </c>
      <c r="AD2045" s="107">
        <f t="shared" si="2085"/>
        <v>0</v>
      </c>
      <c r="AE2045" s="107" t="str">
        <f t="shared" si="1980"/>
        <v/>
      </c>
      <c r="AF2045" s="107">
        <f t="shared" si="2086"/>
        <v>0</v>
      </c>
      <c r="AG2045" s="107">
        <f t="shared" si="2087"/>
        <v>0</v>
      </c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</row>
    <row r="2046" spans="1:47" ht="24" customHeight="1" x14ac:dyDescent="0.3">
      <c r="A2046" s="46">
        <v>2044</v>
      </c>
      <c r="B2046" s="107"/>
      <c r="C2046" s="107"/>
      <c r="D2046" s="102" t="str">
        <f t="array" ref="D2046">IFERROR(
  LOOKUP(2, 1/((TRIM(IMS!$E$8:$E$4000)=TRIM(IMS!$E2046))*(IMS!$C$8:$C$4000&lt;IMS!$C2046)),
         IMS!$C$8:$C$4000),
"")</f>
        <v/>
      </c>
      <c r="E2046" s="107"/>
      <c r="F2046" s="107"/>
      <c r="G2046" s="104" t="str">
        <f t="shared" ca="1" si="2002"/>
        <v/>
      </c>
      <c r="H2046" s="124" t="str">
        <f t="shared" ca="1" si="1948"/>
        <v/>
      </c>
      <c r="I2046" s="128"/>
      <c r="J2046" s="105" t="e">
        <f t="shared" ca="1" si="2003"/>
        <v>#NAME?</v>
      </c>
      <c r="K2046" s="105"/>
      <c r="L2046" s="105"/>
      <c r="M2046" s="107"/>
      <c r="N2046" s="107"/>
      <c r="O2046" s="105"/>
      <c r="P2046" s="106"/>
      <c r="Q2046" s="137"/>
      <c r="R2046" s="137"/>
      <c r="S2046" s="107"/>
      <c r="T2046" s="106"/>
      <c r="U2046" s="106"/>
      <c r="V2046" s="107"/>
      <c r="W2046" s="107"/>
      <c r="X2046" s="107" t="str">
        <f t="shared" si="1977"/>
        <v/>
      </c>
      <c r="Y2046" s="105" t="e">
        <f t="shared" ref="Y2046:AC2046" ca="1" si="2144">TRIM(SUBSTITUTE(SUBSTITUTE(OFFSET($Q2046,0,COLUMN()-COLUMN($AL$1)),CHAR(160)," "),_xludf.UNICHAR(8239)," "))</f>
        <v>#NAME?</v>
      </c>
      <c r="Z2046" s="105" t="e">
        <f t="shared" ca="1" si="2144"/>
        <v>#NAME?</v>
      </c>
      <c r="AA2046" s="105" t="e">
        <f t="shared" ca="1" si="2144"/>
        <v>#NAME?</v>
      </c>
      <c r="AB2046" s="105" t="e">
        <f t="shared" ca="1" si="2144"/>
        <v>#NAME?</v>
      </c>
      <c r="AC2046" s="105" t="e">
        <f t="shared" ca="1" si="2144"/>
        <v>#NAME?</v>
      </c>
      <c r="AD2046" s="107">
        <f t="shared" si="2085"/>
        <v>0</v>
      </c>
      <c r="AE2046" s="107" t="str">
        <f t="shared" si="1980"/>
        <v/>
      </c>
      <c r="AF2046" s="107">
        <f t="shared" si="2086"/>
        <v>0</v>
      </c>
      <c r="AG2046" s="107">
        <f t="shared" si="2087"/>
        <v>0</v>
      </c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</row>
    <row r="2047" spans="1:47" ht="24" customHeight="1" x14ac:dyDescent="0.3">
      <c r="A2047" s="46">
        <v>2045</v>
      </c>
      <c r="B2047" s="107"/>
      <c r="C2047" s="107"/>
      <c r="D2047" s="102" t="str">
        <f t="array" ref="D2047">IFERROR(
  LOOKUP(2, 1/((TRIM(IMS!$E$8:$E$4000)=TRIM(IMS!$E2047))*(IMS!$C$8:$C$4000&lt;IMS!$C2047)),
         IMS!$C$8:$C$4000),
"")</f>
        <v/>
      </c>
      <c r="E2047" s="107"/>
      <c r="F2047" s="107"/>
      <c r="G2047" s="104" t="str">
        <f t="shared" ca="1" si="2002"/>
        <v/>
      </c>
      <c r="H2047" s="124" t="str">
        <f t="shared" ca="1" si="1948"/>
        <v/>
      </c>
      <c r="I2047" s="128"/>
      <c r="J2047" s="105" t="e">
        <f t="shared" ca="1" si="2003"/>
        <v>#NAME?</v>
      </c>
      <c r="K2047" s="105"/>
      <c r="L2047" s="105"/>
      <c r="M2047" s="107"/>
      <c r="N2047" s="107"/>
      <c r="O2047" s="105"/>
      <c r="P2047" s="106"/>
      <c r="Q2047" s="137"/>
      <c r="R2047" s="137"/>
      <c r="S2047" s="107"/>
      <c r="T2047" s="106"/>
      <c r="U2047" s="106"/>
      <c r="V2047" s="107"/>
      <c r="W2047" s="107"/>
      <c r="X2047" s="107" t="str">
        <f t="shared" si="1977"/>
        <v/>
      </c>
      <c r="Y2047" s="105" t="e">
        <f t="shared" ref="Y2047:AC2047" ca="1" si="2145">TRIM(SUBSTITUTE(SUBSTITUTE(OFFSET($Q2047,0,COLUMN()-COLUMN($AL$1)),CHAR(160)," "),_xludf.UNICHAR(8239)," "))</f>
        <v>#NAME?</v>
      </c>
      <c r="Z2047" s="105" t="e">
        <f t="shared" ca="1" si="2145"/>
        <v>#NAME?</v>
      </c>
      <c r="AA2047" s="105" t="e">
        <f t="shared" ca="1" si="2145"/>
        <v>#NAME?</v>
      </c>
      <c r="AB2047" s="105" t="e">
        <f t="shared" ca="1" si="2145"/>
        <v>#NAME?</v>
      </c>
      <c r="AC2047" s="105" t="e">
        <f t="shared" ca="1" si="2145"/>
        <v>#NAME?</v>
      </c>
      <c r="AD2047" s="107">
        <f t="shared" si="2085"/>
        <v>0</v>
      </c>
      <c r="AE2047" s="107" t="str">
        <f t="shared" si="1980"/>
        <v/>
      </c>
      <c r="AF2047" s="107">
        <f t="shared" si="2086"/>
        <v>0</v>
      </c>
      <c r="AG2047" s="107">
        <f t="shared" si="2087"/>
        <v>0</v>
      </c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</row>
    <row r="2048" spans="1:47" ht="24" customHeight="1" x14ac:dyDescent="0.3">
      <c r="A2048" s="46">
        <v>2046</v>
      </c>
      <c r="B2048" s="107"/>
      <c r="C2048" s="107"/>
      <c r="D2048" s="102" t="str">
        <f t="array" ref="D2048">IFERROR(
  LOOKUP(2, 1/((TRIM(IMS!$E$8:$E$4000)=TRIM(IMS!$E2048))*(IMS!$C$8:$C$4000&lt;IMS!$C2048)),
         IMS!$C$8:$C$4000),
"")</f>
        <v/>
      </c>
      <c r="E2048" s="107"/>
      <c r="F2048" s="107"/>
      <c r="G2048" s="104" t="str">
        <f t="shared" ca="1" si="2002"/>
        <v/>
      </c>
      <c r="H2048" s="124" t="str">
        <f t="shared" ca="1" si="1948"/>
        <v/>
      </c>
      <c r="I2048" s="128"/>
      <c r="J2048" s="105" t="e">
        <f t="shared" ca="1" si="2003"/>
        <v>#NAME?</v>
      </c>
      <c r="K2048" s="105"/>
      <c r="L2048" s="105"/>
      <c r="M2048" s="107"/>
      <c r="N2048" s="107"/>
      <c r="O2048" s="105"/>
      <c r="P2048" s="106"/>
      <c r="Q2048" s="137"/>
      <c r="R2048" s="137"/>
      <c r="S2048" s="107"/>
      <c r="T2048" s="106"/>
      <c r="U2048" s="106"/>
      <c r="V2048" s="107"/>
      <c r="W2048" s="107"/>
      <c r="X2048" s="107" t="str">
        <f t="shared" si="1977"/>
        <v/>
      </c>
      <c r="Y2048" s="105" t="e">
        <f t="shared" ref="Y2048:AC2048" ca="1" si="2146">TRIM(SUBSTITUTE(SUBSTITUTE(OFFSET($Q2048,0,COLUMN()-COLUMN($AL$1)),CHAR(160)," "),_xludf.UNICHAR(8239)," "))</f>
        <v>#NAME?</v>
      </c>
      <c r="Z2048" s="105" t="e">
        <f t="shared" ca="1" si="2146"/>
        <v>#NAME?</v>
      </c>
      <c r="AA2048" s="105" t="e">
        <f t="shared" ca="1" si="2146"/>
        <v>#NAME?</v>
      </c>
      <c r="AB2048" s="105" t="e">
        <f t="shared" ca="1" si="2146"/>
        <v>#NAME?</v>
      </c>
      <c r="AC2048" s="105" t="e">
        <f t="shared" ca="1" si="2146"/>
        <v>#NAME?</v>
      </c>
      <c r="AD2048" s="107">
        <f t="shared" si="2085"/>
        <v>0</v>
      </c>
      <c r="AE2048" s="107" t="str">
        <f t="shared" si="1980"/>
        <v/>
      </c>
      <c r="AF2048" s="107">
        <f t="shared" si="2086"/>
        <v>0</v>
      </c>
      <c r="AG2048" s="107">
        <f t="shared" si="2087"/>
        <v>0</v>
      </c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</row>
    <row r="2049" spans="1:47" ht="24" customHeight="1" x14ac:dyDescent="0.3">
      <c r="A2049" s="46">
        <v>2047</v>
      </c>
      <c r="B2049" s="107"/>
      <c r="C2049" s="107"/>
      <c r="D2049" s="102" t="str">
        <f t="array" ref="D2049">IFERROR(
  LOOKUP(2, 1/((TRIM(IMS!$E$8:$E$4000)=TRIM(IMS!$E2049))*(IMS!$C$8:$C$4000&lt;IMS!$C2049)),
         IMS!$C$8:$C$4000),
"")</f>
        <v/>
      </c>
      <c r="E2049" s="107"/>
      <c r="F2049" s="107"/>
      <c r="G2049" s="104" t="str">
        <f t="shared" ca="1" si="2002"/>
        <v/>
      </c>
      <c r="H2049" s="124" t="str">
        <f t="shared" ca="1" si="1948"/>
        <v/>
      </c>
      <c r="I2049" s="128"/>
      <c r="J2049" s="105" t="e">
        <f t="shared" ca="1" si="2003"/>
        <v>#NAME?</v>
      </c>
      <c r="K2049" s="105"/>
      <c r="L2049" s="105"/>
      <c r="M2049" s="107"/>
      <c r="N2049" s="107"/>
      <c r="O2049" s="105"/>
      <c r="P2049" s="106"/>
      <c r="Q2049" s="137"/>
      <c r="R2049" s="137"/>
      <c r="S2049" s="107"/>
      <c r="T2049" s="106"/>
      <c r="U2049" s="106"/>
      <c r="V2049" s="107"/>
      <c r="W2049" s="107"/>
      <c r="X2049" s="107" t="str">
        <f t="shared" si="1977"/>
        <v/>
      </c>
      <c r="Y2049" s="105" t="e">
        <f t="shared" ref="Y2049:AC2049" ca="1" si="2147">TRIM(SUBSTITUTE(SUBSTITUTE(OFFSET($Q2049,0,COLUMN()-COLUMN($AL$1)),CHAR(160)," "),_xludf.UNICHAR(8239)," "))</f>
        <v>#NAME?</v>
      </c>
      <c r="Z2049" s="105" t="e">
        <f t="shared" ca="1" si="2147"/>
        <v>#NAME?</v>
      </c>
      <c r="AA2049" s="105" t="e">
        <f t="shared" ca="1" si="2147"/>
        <v>#NAME?</v>
      </c>
      <c r="AB2049" s="105" t="e">
        <f t="shared" ca="1" si="2147"/>
        <v>#NAME?</v>
      </c>
      <c r="AC2049" s="105" t="e">
        <f t="shared" ca="1" si="2147"/>
        <v>#NAME?</v>
      </c>
      <c r="AD2049" s="107">
        <f t="shared" si="2085"/>
        <v>0</v>
      </c>
      <c r="AE2049" s="107" t="str">
        <f t="shared" si="1980"/>
        <v/>
      </c>
      <c r="AF2049" s="107">
        <f t="shared" si="2086"/>
        <v>0</v>
      </c>
      <c r="AG2049" s="107">
        <f t="shared" si="2087"/>
        <v>0</v>
      </c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</row>
    <row r="2050" spans="1:47" ht="24" customHeight="1" x14ac:dyDescent="0.3">
      <c r="A2050" s="46">
        <v>2048</v>
      </c>
      <c r="B2050" s="107"/>
      <c r="C2050" s="107"/>
      <c r="D2050" s="102" t="str">
        <f t="array" ref="D2050">IFERROR(
  LOOKUP(2, 1/((TRIM(IMS!$E$8:$E$4000)=TRIM(IMS!$E2050))*(IMS!$C$8:$C$4000&lt;IMS!$C2050)),
         IMS!$C$8:$C$4000),
"")</f>
        <v/>
      </c>
      <c r="E2050" s="107"/>
      <c r="F2050" s="107"/>
      <c r="G2050" s="104" t="str">
        <f t="shared" ca="1" si="2002"/>
        <v/>
      </c>
      <c r="H2050" s="124" t="str">
        <f t="shared" ca="1" si="1948"/>
        <v/>
      </c>
      <c r="I2050" s="128"/>
      <c r="J2050" s="105" t="e">
        <f t="shared" ca="1" si="2003"/>
        <v>#NAME?</v>
      </c>
      <c r="K2050" s="105"/>
      <c r="L2050" s="105"/>
      <c r="M2050" s="107"/>
      <c r="N2050" s="107"/>
      <c r="O2050" s="105"/>
      <c r="P2050" s="106"/>
      <c r="Q2050" s="137"/>
      <c r="R2050" s="137"/>
      <c r="S2050" s="107"/>
      <c r="T2050" s="106"/>
      <c r="U2050" s="106"/>
      <c r="V2050" s="107"/>
      <c r="W2050" s="107"/>
      <c r="X2050" s="107" t="str">
        <f t="shared" si="1977"/>
        <v/>
      </c>
      <c r="Y2050" s="105" t="e">
        <f t="shared" ref="Y2050:AC2050" ca="1" si="2148">TRIM(SUBSTITUTE(SUBSTITUTE(OFFSET($Q2050,0,COLUMN()-COLUMN($AL$1)),CHAR(160)," "),_xludf.UNICHAR(8239)," "))</f>
        <v>#NAME?</v>
      </c>
      <c r="Z2050" s="105" t="e">
        <f t="shared" ca="1" si="2148"/>
        <v>#NAME?</v>
      </c>
      <c r="AA2050" s="105" t="e">
        <f t="shared" ca="1" si="2148"/>
        <v>#NAME?</v>
      </c>
      <c r="AB2050" s="105" t="e">
        <f t="shared" ca="1" si="2148"/>
        <v>#NAME?</v>
      </c>
      <c r="AC2050" s="105" t="e">
        <f t="shared" ca="1" si="2148"/>
        <v>#NAME?</v>
      </c>
      <c r="AD2050" s="107">
        <f t="shared" si="2085"/>
        <v>0</v>
      </c>
      <c r="AE2050" s="107" t="str">
        <f t="shared" si="1980"/>
        <v/>
      </c>
      <c r="AF2050" s="107">
        <f t="shared" si="2086"/>
        <v>0</v>
      </c>
      <c r="AG2050" s="107">
        <f t="shared" si="2087"/>
        <v>0</v>
      </c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</row>
    <row r="2051" spans="1:47" ht="24" customHeight="1" x14ac:dyDescent="0.3">
      <c r="A2051" s="46">
        <v>2049</v>
      </c>
      <c r="B2051" s="107"/>
      <c r="C2051" s="107"/>
      <c r="D2051" s="102" t="str">
        <f t="array" ref="D2051">IFERROR(
  LOOKUP(2, 1/((TRIM(IMS!$E$8:$E$4000)=TRIM(IMS!$E2051))*(IMS!$C$8:$C$4000&lt;IMS!$C2051)),
         IMS!$C$8:$C$4000),
"")</f>
        <v/>
      </c>
      <c r="E2051" s="107"/>
      <c r="F2051" s="107"/>
      <c r="G2051" s="104" t="str">
        <f t="shared" ca="1" si="2002"/>
        <v/>
      </c>
      <c r="H2051" s="124" t="str">
        <f t="shared" ca="1" si="1948"/>
        <v/>
      </c>
      <c r="I2051" s="128"/>
      <c r="J2051" s="105" t="e">
        <f t="shared" ca="1" si="2003"/>
        <v>#NAME?</v>
      </c>
      <c r="K2051" s="105"/>
      <c r="L2051" s="105"/>
      <c r="M2051" s="107"/>
      <c r="N2051" s="107"/>
      <c r="O2051" s="105"/>
      <c r="P2051" s="106"/>
      <c r="Q2051" s="137"/>
      <c r="R2051" s="137"/>
      <c r="S2051" s="107"/>
      <c r="T2051" s="106"/>
      <c r="U2051" s="106"/>
      <c r="V2051" s="107"/>
      <c r="W2051" s="107"/>
      <c r="X2051" s="107" t="str">
        <f t="shared" si="1977"/>
        <v/>
      </c>
      <c r="Y2051" s="105" t="e">
        <f t="shared" ref="Y2051:AC2051" ca="1" si="2149">TRIM(SUBSTITUTE(SUBSTITUTE(OFFSET($Q2051,0,COLUMN()-COLUMN($AL$1)),CHAR(160)," "),_xludf.UNICHAR(8239)," "))</f>
        <v>#NAME?</v>
      </c>
      <c r="Z2051" s="105" t="e">
        <f t="shared" ca="1" si="2149"/>
        <v>#NAME?</v>
      </c>
      <c r="AA2051" s="105" t="e">
        <f t="shared" ca="1" si="2149"/>
        <v>#NAME?</v>
      </c>
      <c r="AB2051" s="105" t="e">
        <f t="shared" ca="1" si="2149"/>
        <v>#NAME?</v>
      </c>
      <c r="AC2051" s="105" t="e">
        <f t="shared" ca="1" si="2149"/>
        <v>#NAME?</v>
      </c>
      <c r="AD2051" s="107">
        <f t="shared" si="2085"/>
        <v>0</v>
      </c>
      <c r="AE2051" s="107" t="str">
        <f t="shared" si="1980"/>
        <v/>
      </c>
      <c r="AF2051" s="107">
        <f t="shared" si="2086"/>
        <v>0</v>
      </c>
      <c r="AG2051" s="107">
        <f t="shared" si="2087"/>
        <v>0</v>
      </c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</row>
    <row r="2052" spans="1:47" ht="24" customHeight="1" x14ac:dyDescent="0.3">
      <c r="A2052" s="46">
        <v>2050</v>
      </c>
      <c r="B2052" s="107"/>
      <c r="C2052" s="107"/>
      <c r="D2052" s="102" t="str">
        <f t="array" ref="D2052">IFERROR(
  LOOKUP(2, 1/((TRIM(IMS!$E$8:$E$4000)=TRIM(IMS!$E2052))*(IMS!$C$8:$C$4000&lt;IMS!$C2052)),
         IMS!$C$8:$C$4000),
"")</f>
        <v/>
      </c>
      <c r="E2052" s="107"/>
      <c r="F2052" s="107"/>
      <c r="G2052" s="104" t="str">
        <f t="shared" ca="1" si="2002"/>
        <v/>
      </c>
      <c r="H2052" s="124" t="str">
        <f t="shared" ca="1" si="1948"/>
        <v/>
      </c>
      <c r="I2052" s="128"/>
      <c r="J2052" s="105" t="e">
        <f t="shared" ca="1" si="2003"/>
        <v>#NAME?</v>
      </c>
      <c r="K2052" s="105"/>
      <c r="L2052" s="105"/>
      <c r="M2052" s="107"/>
      <c r="N2052" s="107"/>
      <c r="O2052" s="105"/>
      <c r="P2052" s="106"/>
      <c r="Q2052" s="137"/>
      <c r="R2052" s="137"/>
      <c r="S2052" s="107"/>
      <c r="T2052" s="106"/>
      <c r="U2052" s="106"/>
      <c r="V2052" s="107"/>
      <c r="W2052" s="107"/>
      <c r="X2052" s="107" t="str">
        <f t="shared" si="1977"/>
        <v/>
      </c>
      <c r="Y2052" s="105" t="e">
        <f t="shared" ref="Y2052:AC2052" ca="1" si="2150">TRIM(SUBSTITUTE(SUBSTITUTE(OFFSET($Q2052,0,COLUMN()-COLUMN($AL$1)),CHAR(160)," "),_xludf.UNICHAR(8239)," "))</f>
        <v>#NAME?</v>
      </c>
      <c r="Z2052" s="105" t="e">
        <f t="shared" ca="1" si="2150"/>
        <v>#NAME?</v>
      </c>
      <c r="AA2052" s="105" t="e">
        <f t="shared" ca="1" si="2150"/>
        <v>#NAME?</v>
      </c>
      <c r="AB2052" s="105" t="e">
        <f t="shared" ca="1" si="2150"/>
        <v>#NAME?</v>
      </c>
      <c r="AC2052" s="105" t="e">
        <f t="shared" ca="1" si="2150"/>
        <v>#NAME?</v>
      </c>
      <c r="AD2052" s="107">
        <f t="shared" si="2085"/>
        <v>0</v>
      </c>
      <c r="AE2052" s="107" t="str">
        <f t="shared" si="1980"/>
        <v/>
      </c>
      <c r="AF2052" s="107">
        <f t="shared" si="2086"/>
        <v>0</v>
      </c>
      <c r="AG2052" s="107">
        <f t="shared" si="2087"/>
        <v>0</v>
      </c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</row>
    <row r="2053" spans="1:47" ht="24" customHeight="1" x14ac:dyDescent="0.3">
      <c r="A2053" s="46">
        <v>2051</v>
      </c>
      <c r="B2053" s="107"/>
      <c r="C2053" s="107"/>
      <c r="D2053" s="102" t="str">
        <f t="array" ref="D2053">IFERROR(
  LOOKUP(2, 1/((TRIM(IMS!$E$8:$E$4000)=TRIM(IMS!$E2053))*(IMS!$C$8:$C$4000&lt;IMS!$C2053)),
         IMS!$C$8:$C$4000),
"")</f>
        <v/>
      </c>
      <c r="E2053" s="107"/>
      <c r="F2053" s="107"/>
      <c r="G2053" s="104" t="str">
        <f t="shared" ca="1" si="2002"/>
        <v/>
      </c>
      <c r="H2053" s="124" t="str">
        <f t="shared" ca="1" si="1948"/>
        <v/>
      </c>
      <c r="I2053" s="128"/>
      <c r="J2053" s="105" t="e">
        <f t="shared" ca="1" si="2003"/>
        <v>#NAME?</v>
      </c>
      <c r="K2053" s="105"/>
      <c r="L2053" s="105"/>
      <c r="M2053" s="107"/>
      <c r="N2053" s="107"/>
      <c r="O2053" s="105"/>
      <c r="P2053" s="106"/>
      <c r="Q2053" s="137"/>
      <c r="R2053" s="137"/>
      <c r="S2053" s="107"/>
      <c r="T2053" s="106"/>
      <c r="U2053" s="106"/>
      <c r="V2053" s="107"/>
      <c r="W2053" s="107"/>
      <c r="X2053" s="107" t="str">
        <f t="shared" si="1977"/>
        <v/>
      </c>
      <c r="Y2053" s="105" t="e">
        <f t="shared" ref="Y2053:AC2053" ca="1" si="2151">TRIM(SUBSTITUTE(SUBSTITUTE(OFFSET($Q2053,0,COLUMN()-COLUMN($AL$1)),CHAR(160)," "),_xludf.UNICHAR(8239)," "))</f>
        <v>#NAME?</v>
      </c>
      <c r="Z2053" s="105" t="e">
        <f t="shared" ca="1" si="2151"/>
        <v>#NAME?</v>
      </c>
      <c r="AA2053" s="105" t="e">
        <f t="shared" ca="1" si="2151"/>
        <v>#NAME?</v>
      </c>
      <c r="AB2053" s="105" t="e">
        <f t="shared" ca="1" si="2151"/>
        <v>#NAME?</v>
      </c>
      <c r="AC2053" s="105" t="e">
        <f t="shared" ca="1" si="2151"/>
        <v>#NAME?</v>
      </c>
      <c r="AD2053" s="107">
        <f t="shared" si="2085"/>
        <v>0</v>
      </c>
      <c r="AE2053" s="107" t="str">
        <f t="shared" si="1980"/>
        <v/>
      </c>
      <c r="AF2053" s="107">
        <f t="shared" si="2086"/>
        <v>0</v>
      </c>
      <c r="AG2053" s="107">
        <f t="shared" si="2087"/>
        <v>0</v>
      </c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</row>
    <row r="2054" spans="1:47" ht="24" customHeight="1" x14ac:dyDescent="0.3">
      <c r="A2054" s="46">
        <v>2052</v>
      </c>
      <c r="B2054" s="107"/>
      <c r="C2054" s="107"/>
      <c r="D2054" s="102" t="str">
        <f t="array" ref="D2054">IFERROR(
  LOOKUP(2, 1/((TRIM(IMS!$E$8:$E$4000)=TRIM(IMS!$E2054))*(IMS!$C$8:$C$4000&lt;IMS!$C2054)),
         IMS!$C$8:$C$4000),
"")</f>
        <v/>
      </c>
      <c r="E2054" s="107"/>
      <c r="F2054" s="107"/>
      <c r="G2054" s="104" t="str">
        <f t="shared" ca="1" si="2002"/>
        <v/>
      </c>
      <c r="H2054" s="124" t="str">
        <f t="shared" ca="1" si="1948"/>
        <v/>
      </c>
      <c r="I2054" s="128"/>
      <c r="J2054" s="105" t="e">
        <f t="shared" ca="1" si="2003"/>
        <v>#NAME?</v>
      </c>
      <c r="K2054" s="105"/>
      <c r="L2054" s="105"/>
      <c r="M2054" s="107"/>
      <c r="N2054" s="107"/>
      <c r="O2054" s="105"/>
      <c r="P2054" s="106"/>
      <c r="Q2054" s="137"/>
      <c r="R2054" s="137"/>
      <c r="S2054" s="107"/>
      <c r="T2054" s="106"/>
      <c r="U2054" s="106"/>
      <c r="V2054" s="107"/>
      <c r="W2054" s="107"/>
      <c r="X2054" s="107" t="str">
        <f t="shared" si="1977"/>
        <v/>
      </c>
      <c r="Y2054" s="105" t="e">
        <f t="shared" ref="Y2054:AC2054" ca="1" si="2152">TRIM(SUBSTITUTE(SUBSTITUTE(OFFSET($Q2054,0,COLUMN()-COLUMN($AL$1)),CHAR(160)," "),_xludf.UNICHAR(8239)," "))</f>
        <v>#NAME?</v>
      </c>
      <c r="Z2054" s="105" t="e">
        <f t="shared" ca="1" si="2152"/>
        <v>#NAME?</v>
      </c>
      <c r="AA2054" s="105" t="e">
        <f t="shared" ca="1" si="2152"/>
        <v>#NAME?</v>
      </c>
      <c r="AB2054" s="105" t="e">
        <f t="shared" ca="1" si="2152"/>
        <v>#NAME?</v>
      </c>
      <c r="AC2054" s="105" t="e">
        <f t="shared" ca="1" si="2152"/>
        <v>#NAME?</v>
      </c>
      <c r="AD2054" s="107">
        <f t="shared" si="2085"/>
        <v>0</v>
      </c>
      <c r="AE2054" s="107" t="str">
        <f t="shared" si="1980"/>
        <v/>
      </c>
      <c r="AF2054" s="107">
        <f t="shared" si="2086"/>
        <v>0</v>
      </c>
      <c r="AG2054" s="107">
        <f t="shared" si="2087"/>
        <v>0</v>
      </c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</row>
    <row r="2055" spans="1:47" ht="24" customHeight="1" x14ac:dyDescent="0.3">
      <c r="A2055" s="46">
        <v>2053</v>
      </c>
      <c r="B2055" s="107"/>
      <c r="C2055" s="107"/>
      <c r="D2055" s="102" t="str">
        <f t="array" ref="D2055">IFERROR(
  LOOKUP(2, 1/((TRIM(IMS!$E$8:$E$4000)=TRIM(IMS!$E2055))*(IMS!$C$8:$C$4000&lt;IMS!$C2055)),
         IMS!$C$8:$C$4000),
"")</f>
        <v/>
      </c>
      <c r="E2055" s="107"/>
      <c r="F2055" s="107"/>
      <c r="G2055" s="104" t="str">
        <f t="shared" ca="1" si="2002"/>
        <v/>
      </c>
      <c r="H2055" s="124" t="str">
        <f t="shared" ca="1" si="1948"/>
        <v/>
      </c>
      <c r="I2055" s="128"/>
      <c r="J2055" s="105" t="e">
        <f t="shared" ca="1" si="2003"/>
        <v>#NAME?</v>
      </c>
      <c r="K2055" s="105"/>
      <c r="L2055" s="105"/>
      <c r="M2055" s="107"/>
      <c r="N2055" s="107"/>
      <c r="O2055" s="105"/>
      <c r="P2055" s="106"/>
      <c r="Q2055" s="137"/>
      <c r="R2055" s="137"/>
      <c r="S2055" s="107"/>
      <c r="T2055" s="106"/>
      <c r="U2055" s="106"/>
      <c r="V2055" s="107"/>
      <c r="W2055" s="107"/>
      <c r="X2055" s="107" t="str">
        <f t="shared" si="1977"/>
        <v/>
      </c>
      <c r="Y2055" s="105" t="e">
        <f t="shared" ref="Y2055:AC2055" ca="1" si="2153">TRIM(SUBSTITUTE(SUBSTITUTE(OFFSET($Q2055,0,COLUMN()-COLUMN($AL$1)),CHAR(160)," "),_xludf.UNICHAR(8239)," "))</f>
        <v>#NAME?</v>
      </c>
      <c r="Z2055" s="105" t="e">
        <f t="shared" ca="1" si="2153"/>
        <v>#NAME?</v>
      </c>
      <c r="AA2055" s="105" t="e">
        <f t="shared" ca="1" si="2153"/>
        <v>#NAME?</v>
      </c>
      <c r="AB2055" s="105" t="e">
        <f t="shared" ca="1" si="2153"/>
        <v>#NAME?</v>
      </c>
      <c r="AC2055" s="105" t="e">
        <f t="shared" ca="1" si="2153"/>
        <v>#NAME?</v>
      </c>
      <c r="AD2055" s="107">
        <f t="shared" si="2085"/>
        <v>0</v>
      </c>
      <c r="AE2055" s="107" t="str">
        <f t="shared" si="1980"/>
        <v/>
      </c>
      <c r="AF2055" s="107">
        <f t="shared" si="2086"/>
        <v>0</v>
      </c>
      <c r="AG2055" s="107">
        <f t="shared" si="2087"/>
        <v>0</v>
      </c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</row>
    <row r="2056" spans="1:47" ht="24" customHeight="1" x14ac:dyDescent="0.3">
      <c r="A2056" s="46">
        <v>2054</v>
      </c>
      <c r="B2056" s="107"/>
      <c r="C2056" s="107"/>
      <c r="D2056" s="102" t="str">
        <f t="array" ref="D2056">IFERROR(
  LOOKUP(2, 1/((TRIM(IMS!$E$8:$E$4000)=TRIM(IMS!$E2056))*(IMS!$C$8:$C$4000&lt;IMS!$C2056)),
         IMS!$C$8:$C$4000),
"")</f>
        <v/>
      </c>
      <c r="E2056" s="107"/>
      <c r="F2056" s="107"/>
      <c r="G2056" s="104" t="str">
        <f t="shared" ca="1" si="2002"/>
        <v/>
      </c>
      <c r="H2056" s="124" t="str">
        <f t="shared" ca="1" si="1948"/>
        <v/>
      </c>
      <c r="I2056" s="128"/>
      <c r="J2056" s="105" t="e">
        <f t="shared" ca="1" si="2003"/>
        <v>#NAME?</v>
      </c>
      <c r="K2056" s="105"/>
      <c r="L2056" s="105"/>
      <c r="M2056" s="107"/>
      <c r="N2056" s="107"/>
      <c r="O2056" s="105"/>
      <c r="P2056" s="106"/>
      <c r="Q2056" s="137"/>
      <c r="R2056" s="137"/>
      <c r="S2056" s="107"/>
      <c r="T2056" s="106"/>
      <c r="U2056" s="106"/>
      <c r="V2056" s="107"/>
      <c r="W2056" s="107"/>
      <c r="X2056" s="107" t="str">
        <f t="shared" si="1977"/>
        <v/>
      </c>
      <c r="Y2056" s="105" t="e">
        <f t="shared" ref="Y2056:AC2056" ca="1" si="2154">TRIM(SUBSTITUTE(SUBSTITUTE(OFFSET($Q2056,0,COLUMN()-COLUMN($AL$1)),CHAR(160)," "),_xludf.UNICHAR(8239)," "))</f>
        <v>#NAME?</v>
      </c>
      <c r="Z2056" s="105" t="e">
        <f t="shared" ca="1" si="2154"/>
        <v>#NAME?</v>
      </c>
      <c r="AA2056" s="105" t="e">
        <f t="shared" ca="1" si="2154"/>
        <v>#NAME?</v>
      </c>
      <c r="AB2056" s="105" t="e">
        <f t="shared" ca="1" si="2154"/>
        <v>#NAME?</v>
      </c>
      <c r="AC2056" s="105" t="e">
        <f t="shared" ca="1" si="2154"/>
        <v>#NAME?</v>
      </c>
      <c r="AD2056" s="107">
        <f t="shared" si="2085"/>
        <v>0</v>
      </c>
      <c r="AE2056" s="107" t="str">
        <f t="shared" si="1980"/>
        <v/>
      </c>
      <c r="AF2056" s="107">
        <f t="shared" si="2086"/>
        <v>0</v>
      </c>
      <c r="AG2056" s="107">
        <f t="shared" si="2087"/>
        <v>0</v>
      </c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</row>
    <row r="2057" spans="1:47" ht="24" customHeight="1" x14ac:dyDescent="0.3">
      <c r="A2057" s="46">
        <v>2055</v>
      </c>
      <c r="B2057" s="107"/>
      <c r="C2057" s="107"/>
      <c r="D2057" s="102" t="str">
        <f t="array" ref="D2057">IFERROR(
  LOOKUP(2, 1/((TRIM(IMS!$E$8:$E$4000)=TRIM(IMS!$E2057))*(IMS!$C$8:$C$4000&lt;IMS!$C2057)),
         IMS!$C$8:$C$4000),
"")</f>
        <v/>
      </c>
      <c r="E2057" s="107"/>
      <c r="F2057" s="107"/>
      <c r="G2057" s="104" t="str">
        <f t="shared" ca="1" si="2002"/>
        <v/>
      </c>
      <c r="H2057" s="124" t="str">
        <f t="shared" ca="1" si="1948"/>
        <v/>
      </c>
      <c r="I2057" s="128"/>
      <c r="J2057" s="105" t="e">
        <f t="shared" ca="1" si="2003"/>
        <v>#NAME?</v>
      </c>
      <c r="K2057" s="105"/>
      <c r="L2057" s="105"/>
      <c r="M2057" s="107"/>
      <c r="N2057" s="107"/>
      <c r="O2057" s="105"/>
      <c r="P2057" s="106"/>
      <c r="Q2057" s="137"/>
      <c r="R2057" s="137"/>
      <c r="S2057" s="107"/>
      <c r="T2057" s="106"/>
      <c r="U2057" s="106"/>
      <c r="V2057" s="107"/>
      <c r="W2057" s="107"/>
      <c r="X2057" s="107" t="str">
        <f t="shared" si="1977"/>
        <v/>
      </c>
      <c r="Y2057" s="105" t="e">
        <f t="shared" ref="Y2057:AC2057" ca="1" si="2155">TRIM(SUBSTITUTE(SUBSTITUTE(OFFSET($Q2057,0,COLUMN()-COLUMN($AL$1)),CHAR(160)," "),_xludf.UNICHAR(8239)," "))</f>
        <v>#NAME?</v>
      </c>
      <c r="Z2057" s="105" t="e">
        <f t="shared" ca="1" si="2155"/>
        <v>#NAME?</v>
      </c>
      <c r="AA2057" s="105" t="e">
        <f t="shared" ca="1" si="2155"/>
        <v>#NAME?</v>
      </c>
      <c r="AB2057" s="105" t="e">
        <f t="shared" ca="1" si="2155"/>
        <v>#NAME?</v>
      </c>
      <c r="AC2057" s="105" t="e">
        <f t="shared" ca="1" si="2155"/>
        <v>#NAME?</v>
      </c>
      <c r="AD2057" s="107">
        <f t="shared" si="2085"/>
        <v>0</v>
      </c>
      <c r="AE2057" s="107" t="str">
        <f t="shared" si="1980"/>
        <v/>
      </c>
      <c r="AF2057" s="107">
        <f t="shared" si="2086"/>
        <v>0</v>
      </c>
      <c r="AG2057" s="107">
        <f t="shared" si="2087"/>
        <v>0</v>
      </c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</row>
    <row r="2058" spans="1:47" ht="24" customHeight="1" x14ac:dyDescent="0.3">
      <c r="A2058" s="46">
        <v>2056</v>
      </c>
      <c r="B2058" s="107"/>
      <c r="C2058" s="107"/>
      <c r="D2058" s="102" t="str">
        <f t="array" ref="D2058">IFERROR(
  LOOKUP(2, 1/((TRIM(IMS!$E$8:$E$4000)=TRIM(IMS!$E2058))*(IMS!$C$8:$C$4000&lt;IMS!$C2058)),
         IMS!$C$8:$C$4000),
"")</f>
        <v/>
      </c>
      <c r="E2058" s="107"/>
      <c r="F2058" s="107"/>
      <c r="G2058" s="104" t="str">
        <f t="shared" ca="1" si="2002"/>
        <v/>
      </c>
      <c r="H2058" s="124" t="str">
        <f t="shared" ca="1" si="1948"/>
        <v/>
      </c>
      <c r="I2058" s="128"/>
      <c r="J2058" s="105" t="e">
        <f t="shared" ca="1" si="2003"/>
        <v>#NAME?</v>
      </c>
      <c r="K2058" s="105"/>
      <c r="L2058" s="105"/>
      <c r="M2058" s="107"/>
      <c r="N2058" s="107"/>
      <c r="O2058" s="105"/>
      <c r="P2058" s="106"/>
      <c r="Q2058" s="137"/>
      <c r="R2058" s="137"/>
      <c r="S2058" s="107"/>
      <c r="T2058" s="106"/>
      <c r="U2058" s="106"/>
      <c r="V2058" s="107"/>
      <c r="W2058" s="107"/>
      <c r="X2058" s="107" t="str">
        <f t="shared" si="1977"/>
        <v/>
      </c>
      <c r="Y2058" s="105" t="e">
        <f t="shared" ref="Y2058:AC2058" ca="1" si="2156">TRIM(SUBSTITUTE(SUBSTITUTE(OFFSET($Q2058,0,COLUMN()-COLUMN($AL$1)),CHAR(160)," "),_xludf.UNICHAR(8239)," "))</f>
        <v>#NAME?</v>
      </c>
      <c r="Z2058" s="105" t="e">
        <f t="shared" ca="1" si="2156"/>
        <v>#NAME?</v>
      </c>
      <c r="AA2058" s="105" t="e">
        <f t="shared" ca="1" si="2156"/>
        <v>#NAME?</v>
      </c>
      <c r="AB2058" s="105" t="e">
        <f t="shared" ca="1" si="2156"/>
        <v>#NAME?</v>
      </c>
      <c r="AC2058" s="105" t="e">
        <f t="shared" ca="1" si="2156"/>
        <v>#NAME?</v>
      </c>
      <c r="AD2058" s="107">
        <f t="shared" si="2085"/>
        <v>0</v>
      </c>
      <c r="AE2058" s="107" t="str">
        <f t="shared" si="1980"/>
        <v/>
      </c>
      <c r="AF2058" s="107">
        <f t="shared" si="2086"/>
        <v>0</v>
      </c>
      <c r="AG2058" s="107">
        <f t="shared" si="2087"/>
        <v>0</v>
      </c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</row>
    <row r="2059" spans="1:47" ht="24" customHeight="1" x14ac:dyDescent="0.3">
      <c r="A2059" s="46">
        <v>2057</v>
      </c>
      <c r="B2059" s="107"/>
      <c r="C2059" s="107"/>
      <c r="D2059" s="102" t="str">
        <f t="array" ref="D2059">IFERROR(
  LOOKUP(2, 1/((TRIM(IMS!$E$8:$E$4000)=TRIM(IMS!$E2059))*(IMS!$C$8:$C$4000&lt;IMS!$C2059)),
         IMS!$C$8:$C$4000),
"")</f>
        <v/>
      </c>
      <c r="E2059" s="107"/>
      <c r="F2059" s="107"/>
      <c r="G2059" s="104" t="str">
        <f t="shared" ca="1" si="2002"/>
        <v/>
      </c>
      <c r="H2059" s="124" t="str">
        <f t="shared" ca="1" si="1948"/>
        <v/>
      </c>
      <c r="I2059" s="128"/>
      <c r="J2059" s="105" t="e">
        <f t="shared" ca="1" si="2003"/>
        <v>#NAME?</v>
      </c>
      <c r="K2059" s="105"/>
      <c r="L2059" s="105"/>
      <c r="M2059" s="107"/>
      <c r="N2059" s="107"/>
      <c r="O2059" s="105"/>
      <c r="P2059" s="106"/>
      <c r="Q2059" s="137"/>
      <c r="R2059" s="137"/>
      <c r="S2059" s="107"/>
      <c r="T2059" s="106"/>
      <c r="U2059" s="106"/>
      <c r="V2059" s="107"/>
      <c r="W2059" s="107"/>
      <c r="X2059" s="107" t="str">
        <f t="shared" si="1977"/>
        <v/>
      </c>
      <c r="Y2059" s="105" t="e">
        <f t="shared" ref="Y2059:AC2059" ca="1" si="2157">TRIM(SUBSTITUTE(SUBSTITUTE(OFFSET($Q2059,0,COLUMN()-COLUMN($AL$1)),CHAR(160)," "),_xludf.UNICHAR(8239)," "))</f>
        <v>#NAME?</v>
      </c>
      <c r="Z2059" s="105" t="e">
        <f t="shared" ca="1" si="2157"/>
        <v>#NAME?</v>
      </c>
      <c r="AA2059" s="105" t="e">
        <f t="shared" ca="1" si="2157"/>
        <v>#NAME?</v>
      </c>
      <c r="AB2059" s="105" t="e">
        <f t="shared" ca="1" si="2157"/>
        <v>#NAME?</v>
      </c>
      <c r="AC2059" s="105" t="e">
        <f t="shared" ca="1" si="2157"/>
        <v>#NAME?</v>
      </c>
      <c r="AD2059" s="107">
        <f t="shared" si="2085"/>
        <v>0</v>
      </c>
      <c r="AE2059" s="107" t="str">
        <f t="shared" si="1980"/>
        <v/>
      </c>
      <c r="AF2059" s="107">
        <f t="shared" si="2086"/>
        <v>0</v>
      </c>
      <c r="AG2059" s="107">
        <f t="shared" si="2087"/>
        <v>0</v>
      </c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</row>
    <row r="2060" spans="1:47" ht="24" customHeight="1" x14ac:dyDescent="0.3">
      <c r="A2060" s="46">
        <v>2058</v>
      </c>
      <c r="B2060" s="107"/>
      <c r="C2060" s="107"/>
      <c r="D2060" s="102" t="str">
        <f t="array" ref="D2060">IFERROR(
  LOOKUP(2, 1/((TRIM(IMS!$E$8:$E$4000)=TRIM(IMS!$E2060))*(IMS!$C$8:$C$4000&lt;IMS!$C2060)),
         IMS!$C$8:$C$4000),
"")</f>
        <v/>
      </c>
      <c r="E2060" s="107"/>
      <c r="F2060" s="107"/>
      <c r="G2060" s="104" t="str">
        <f t="shared" ca="1" si="2002"/>
        <v/>
      </c>
      <c r="H2060" s="124" t="str">
        <f t="shared" ca="1" si="1948"/>
        <v/>
      </c>
      <c r="I2060" s="128"/>
      <c r="J2060" s="105" t="e">
        <f t="shared" ca="1" si="2003"/>
        <v>#NAME?</v>
      </c>
      <c r="K2060" s="105"/>
      <c r="L2060" s="105"/>
      <c r="M2060" s="107"/>
      <c r="N2060" s="107"/>
      <c r="O2060" s="105"/>
      <c r="P2060" s="106"/>
      <c r="Q2060" s="137"/>
      <c r="R2060" s="137"/>
      <c r="S2060" s="107"/>
      <c r="T2060" s="106"/>
      <c r="U2060" s="106"/>
      <c r="V2060" s="107"/>
      <c r="W2060" s="107"/>
      <c r="X2060" s="107" t="str">
        <f t="shared" si="1977"/>
        <v/>
      </c>
      <c r="Y2060" s="105" t="e">
        <f t="shared" ref="Y2060:AC2060" ca="1" si="2158">TRIM(SUBSTITUTE(SUBSTITUTE(OFFSET($Q2060,0,COLUMN()-COLUMN($AL$1)),CHAR(160)," "),_xludf.UNICHAR(8239)," "))</f>
        <v>#NAME?</v>
      </c>
      <c r="Z2060" s="105" t="e">
        <f t="shared" ca="1" si="2158"/>
        <v>#NAME?</v>
      </c>
      <c r="AA2060" s="105" t="e">
        <f t="shared" ca="1" si="2158"/>
        <v>#NAME?</v>
      </c>
      <c r="AB2060" s="105" t="e">
        <f t="shared" ca="1" si="2158"/>
        <v>#NAME?</v>
      </c>
      <c r="AC2060" s="105" t="e">
        <f t="shared" ca="1" si="2158"/>
        <v>#NAME?</v>
      </c>
      <c r="AD2060" s="107">
        <f t="shared" si="2085"/>
        <v>0</v>
      </c>
      <c r="AE2060" s="107" t="str">
        <f t="shared" si="1980"/>
        <v/>
      </c>
      <c r="AF2060" s="107">
        <f t="shared" si="2086"/>
        <v>0</v>
      </c>
      <c r="AG2060" s="107">
        <f t="shared" si="2087"/>
        <v>0</v>
      </c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</row>
    <row r="2061" spans="1:47" ht="24" customHeight="1" x14ac:dyDescent="0.3">
      <c r="A2061" s="46">
        <v>2059</v>
      </c>
      <c r="B2061" s="107"/>
      <c r="C2061" s="107"/>
      <c r="D2061" s="102" t="str">
        <f t="array" ref="D2061">IFERROR(
  LOOKUP(2, 1/((TRIM(IMS!$E$8:$E$4000)=TRIM(IMS!$E2061))*(IMS!$C$8:$C$4000&lt;IMS!$C2061)),
         IMS!$C$8:$C$4000),
"")</f>
        <v/>
      </c>
      <c r="E2061" s="107"/>
      <c r="F2061" s="107"/>
      <c r="G2061" s="104" t="str">
        <f t="shared" ca="1" si="2002"/>
        <v/>
      </c>
      <c r="H2061" s="124" t="str">
        <f t="shared" ca="1" si="1948"/>
        <v/>
      </c>
      <c r="I2061" s="128"/>
      <c r="J2061" s="105" t="e">
        <f t="shared" ca="1" si="2003"/>
        <v>#NAME?</v>
      </c>
      <c r="K2061" s="105"/>
      <c r="L2061" s="105"/>
      <c r="M2061" s="107"/>
      <c r="N2061" s="107"/>
      <c r="O2061" s="105"/>
      <c r="P2061" s="106"/>
      <c r="Q2061" s="137"/>
      <c r="R2061" s="137"/>
      <c r="S2061" s="107"/>
      <c r="T2061" s="106"/>
      <c r="U2061" s="106"/>
      <c r="V2061" s="107"/>
      <c r="W2061" s="107"/>
      <c r="X2061" s="107" t="str">
        <f t="shared" si="1977"/>
        <v/>
      </c>
      <c r="Y2061" s="105" t="e">
        <f t="shared" ref="Y2061:AC2061" ca="1" si="2159">TRIM(SUBSTITUTE(SUBSTITUTE(OFFSET($Q2061,0,COLUMN()-COLUMN($AL$1)),CHAR(160)," "),_xludf.UNICHAR(8239)," "))</f>
        <v>#NAME?</v>
      </c>
      <c r="Z2061" s="105" t="e">
        <f t="shared" ca="1" si="2159"/>
        <v>#NAME?</v>
      </c>
      <c r="AA2061" s="105" t="e">
        <f t="shared" ca="1" si="2159"/>
        <v>#NAME?</v>
      </c>
      <c r="AB2061" s="105" t="e">
        <f t="shared" ca="1" si="2159"/>
        <v>#NAME?</v>
      </c>
      <c r="AC2061" s="105" t="e">
        <f t="shared" ca="1" si="2159"/>
        <v>#NAME?</v>
      </c>
      <c r="AD2061" s="107">
        <f t="shared" si="2085"/>
        <v>0</v>
      </c>
      <c r="AE2061" s="107" t="str">
        <f t="shared" si="1980"/>
        <v/>
      </c>
      <c r="AF2061" s="107">
        <f t="shared" si="2086"/>
        <v>0</v>
      </c>
      <c r="AG2061" s="107">
        <f t="shared" si="2087"/>
        <v>0</v>
      </c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</row>
    <row r="2062" spans="1:47" ht="24" customHeight="1" x14ac:dyDescent="0.3">
      <c r="A2062" s="46">
        <v>2060</v>
      </c>
      <c r="B2062" s="107"/>
      <c r="C2062" s="107"/>
      <c r="D2062" s="102" t="str">
        <f t="array" ref="D2062">IFERROR(
  LOOKUP(2, 1/((TRIM(IMS!$E$8:$E$4000)=TRIM(IMS!$E2062))*(IMS!$C$8:$C$4000&lt;IMS!$C2062)),
         IMS!$C$8:$C$4000),
"")</f>
        <v/>
      </c>
      <c r="E2062" s="107"/>
      <c r="F2062" s="107"/>
      <c r="G2062" s="104" t="str">
        <f t="shared" ca="1" si="2002"/>
        <v/>
      </c>
      <c r="H2062" s="124" t="str">
        <f t="shared" ca="1" si="1948"/>
        <v/>
      </c>
      <c r="I2062" s="128"/>
      <c r="J2062" s="105" t="e">
        <f t="shared" ca="1" si="2003"/>
        <v>#NAME?</v>
      </c>
      <c r="K2062" s="105"/>
      <c r="L2062" s="105"/>
      <c r="M2062" s="107"/>
      <c r="N2062" s="107"/>
      <c r="O2062" s="105"/>
      <c r="P2062" s="106"/>
      <c r="Q2062" s="137"/>
      <c r="R2062" s="137"/>
      <c r="S2062" s="107"/>
      <c r="T2062" s="106"/>
      <c r="U2062" s="106"/>
      <c r="V2062" s="107"/>
      <c r="W2062" s="107"/>
      <c r="X2062" s="107" t="str">
        <f t="shared" si="1977"/>
        <v/>
      </c>
      <c r="Y2062" s="105" t="e">
        <f t="shared" ref="Y2062:AC2062" ca="1" si="2160">TRIM(SUBSTITUTE(SUBSTITUTE(OFFSET($Q2062,0,COLUMN()-COLUMN($AL$1)),CHAR(160)," "),_xludf.UNICHAR(8239)," "))</f>
        <v>#NAME?</v>
      </c>
      <c r="Z2062" s="105" t="e">
        <f t="shared" ca="1" si="2160"/>
        <v>#NAME?</v>
      </c>
      <c r="AA2062" s="105" t="e">
        <f t="shared" ca="1" si="2160"/>
        <v>#NAME?</v>
      </c>
      <c r="AB2062" s="105" t="e">
        <f t="shared" ca="1" si="2160"/>
        <v>#NAME?</v>
      </c>
      <c r="AC2062" s="105" t="e">
        <f t="shared" ca="1" si="2160"/>
        <v>#NAME?</v>
      </c>
      <c r="AD2062" s="107">
        <f t="shared" si="2085"/>
        <v>0</v>
      </c>
      <c r="AE2062" s="107" t="str">
        <f t="shared" si="1980"/>
        <v/>
      </c>
      <c r="AF2062" s="107">
        <f t="shared" si="2086"/>
        <v>0</v>
      </c>
      <c r="AG2062" s="107">
        <f t="shared" si="2087"/>
        <v>0</v>
      </c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</row>
    <row r="2063" spans="1:47" ht="24" customHeight="1" x14ac:dyDescent="0.3">
      <c r="A2063" s="46">
        <v>2061</v>
      </c>
      <c r="B2063" s="107"/>
      <c r="C2063" s="107"/>
      <c r="D2063" s="102" t="str">
        <f t="array" ref="D2063">IFERROR(
  LOOKUP(2, 1/((TRIM(IMS!$E$8:$E$4000)=TRIM(IMS!$E2063))*(IMS!$C$8:$C$4000&lt;IMS!$C2063)),
         IMS!$C$8:$C$4000),
"")</f>
        <v/>
      </c>
      <c r="E2063" s="107"/>
      <c r="F2063" s="107"/>
      <c r="G2063" s="104" t="str">
        <f t="shared" ca="1" si="2002"/>
        <v/>
      </c>
      <c r="H2063" s="124" t="str">
        <f t="shared" ca="1" si="1948"/>
        <v/>
      </c>
      <c r="I2063" s="128"/>
      <c r="J2063" s="105" t="e">
        <f t="shared" ca="1" si="2003"/>
        <v>#NAME?</v>
      </c>
      <c r="K2063" s="105"/>
      <c r="L2063" s="105"/>
      <c r="M2063" s="107"/>
      <c r="N2063" s="107"/>
      <c r="O2063" s="105"/>
      <c r="P2063" s="106"/>
      <c r="Q2063" s="137"/>
      <c r="R2063" s="137"/>
      <c r="S2063" s="107"/>
      <c r="T2063" s="106"/>
      <c r="U2063" s="106"/>
      <c r="V2063" s="107"/>
      <c r="W2063" s="107"/>
      <c r="X2063" s="107" t="str">
        <f t="shared" si="1977"/>
        <v/>
      </c>
      <c r="Y2063" s="105" t="e">
        <f t="shared" ref="Y2063:AC2063" ca="1" si="2161">TRIM(SUBSTITUTE(SUBSTITUTE(OFFSET($Q2063,0,COLUMN()-COLUMN($AL$1)),CHAR(160)," "),_xludf.UNICHAR(8239)," "))</f>
        <v>#NAME?</v>
      </c>
      <c r="Z2063" s="105" t="e">
        <f t="shared" ca="1" si="2161"/>
        <v>#NAME?</v>
      </c>
      <c r="AA2063" s="105" t="e">
        <f t="shared" ca="1" si="2161"/>
        <v>#NAME?</v>
      </c>
      <c r="AB2063" s="105" t="e">
        <f t="shared" ca="1" si="2161"/>
        <v>#NAME?</v>
      </c>
      <c r="AC2063" s="105" t="e">
        <f t="shared" ca="1" si="2161"/>
        <v>#NAME?</v>
      </c>
      <c r="AD2063" s="107">
        <f t="shared" si="2085"/>
        <v>0</v>
      </c>
      <c r="AE2063" s="107" t="str">
        <f t="shared" si="1980"/>
        <v/>
      </c>
      <c r="AF2063" s="107">
        <f t="shared" si="2086"/>
        <v>0</v>
      </c>
      <c r="AG2063" s="107">
        <f t="shared" si="2087"/>
        <v>0</v>
      </c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</row>
    <row r="2064" spans="1:47" ht="24" customHeight="1" x14ac:dyDescent="0.3">
      <c r="A2064" s="46">
        <v>2062</v>
      </c>
      <c r="B2064" s="107"/>
      <c r="C2064" s="107"/>
      <c r="D2064" s="102" t="str">
        <f t="array" ref="D2064">IFERROR(
  LOOKUP(2, 1/((TRIM(IMS!$E$8:$E$4000)=TRIM(IMS!$E2064))*(IMS!$C$8:$C$4000&lt;IMS!$C2064)),
         IMS!$C$8:$C$4000),
"")</f>
        <v/>
      </c>
      <c r="E2064" s="107"/>
      <c r="F2064" s="107"/>
      <c r="G2064" s="104" t="str">
        <f t="shared" ca="1" si="2002"/>
        <v/>
      </c>
      <c r="H2064" s="124" t="str">
        <f t="shared" ca="1" si="1948"/>
        <v/>
      </c>
      <c r="I2064" s="128"/>
      <c r="J2064" s="105" t="e">
        <f t="shared" ca="1" si="2003"/>
        <v>#NAME?</v>
      </c>
      <c r="K2064" s="105"/>
      <c r="L2064" s="105"/>
      <c r="M2064" s="107"/>
      <c r="N2064" s="107"/>
      <c r="O2064" s="105"/>
      <c r="P2064" s="106"/>
      <c r="Q2064" s="137"/>
      <c r="R2064" s="137"/>
      <c r="S2064" s="107"/>
      <c r="T2064" s="106"/>
      <c r="U2064" s="106"/>
      <c r="V2064" s="107"/>
      <c r="W2064" s="107"/>
      <c r="X2064" s="107" t="str">
        <f t="shared" si="1977"/>
        <v/>
      </c>
      <c r="Y2064" s="105" t="e">
        <f t="shared" ref="Y2064:AC2064" ca="1" si="2162">TRIM(SUBSTITUTE(SUBSTITUTE(OFFSET($Q2064,0,COLUMN()-COLUMN($AL$1)),CHAR(160)," "),_xludf.UNICHAR(8239)," "))</f>
        <v>#NAME?</v>
      </c>
      <c r="Z2064" s="105" t="e">
        <f t="shared" ca="1" si="2162"/>
        <v>#NAME?</v>
      </c>
      <c r="AA2064" s="105" t="e">
        <f t="shared" ca="1" si="2162"/>
        <v>#NAME?</v>
      </c>
      <c r="AB2064" s="105" t="e">
        <f t="shared" ca="1" si="2162"/>
        <v>#NAME?</v>
      </c>
      <c r="AC2064" s="105" t="e">
        <f t="shared" ca="1" si="2162"/>
        <v>#NAME?</v>
      </c>
      <c r="AD2064" s="107">
        <f t="shared" si="2085"/>
        <v>0</v>
      </c>
      <c r="AE2064" s="107" t="str">
        <f t="shared" si="1980"/>
        <v/>
      </c>
      <c r="AF2064" s="107">
        <f t="shared" si="2086"/>
        <v>0</v>
      </c>
      <c r="AG2064" s="107">
        <f t="shared" si="2087"/>
        <v>0</v>
      </c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</row>
    <row r="2065" spans="1:47" ht="24" customHeight="1" x14ac:dyDescent="0.3">
      <c r="A2065" s="46">
        <v>2063</v>
      </c>
      <c r="B2065" s="107"/>
      <c r="C2065" s="107"/>
      <c r="D2065" s="102" t="str">
        <f t="array" ref="D2065">IFERROR(
  LOOKUP(2, 1/((TRIM(IMS!$E$8:$E$4000)=TRIM(IMS!$E2065))*(IMS!$C$8:$C$4000&lt;IMS!$C2065)),
         IMS!$C$8:$C$4000),
"")</f>
        <v/>
      </c>
      <c r="E2065" s="107"/>
      <c r="F2065" s="107"/>
      <c r="G2065" s="104" t="str">
        <f t="shared" ca="1" si="2002"/>
        <v/>
      </c>
      <c r="H2065" s="124" t="str">
        <f t="shared" ca="1" si="1948"/>
        <v/>
      </c>
      <c r="I2065" s="128"/>
      <c r="J2065" s="105" t="e">
        <f t="shared" ca="1" si="2003"/>
        <v>#NAME?</v>
      </c>
      <c r="K2065" s="105"/>
      <c r="L2065" s="105"/>
      <c r="M2065" s="107"/>
      <c r="N2065" s="107"/>
      <c r="O2065" s="105"/>
      <c r="P2065" s="106"/>
      <c r="Q2065" s="137"/>
      <c r="R2065" s="137"/>
      <c r="S2065" s="107"/>
      <c r="T2065" s="106"/>
      <c r="U2065" s="106"/>
      <c r="V2065" s="107"/>
      <c r="W2065" s="107"/>
      <c r="X2065" s="107" t="str">
        <f t="shared" si="1977"/>
        <v/>
      </c>
      <c r="Y2065" s="105" t="e">
        <f t="shared" ref="Y2065:AC2065" ca="1" si="2163">TRIM(SUBSTITUTE(SUBSTITUTE(OFFSET($Q2065,0,COLUMN()-COLUMN($AL$1)),CHAR(160)," "),_xludf.UNICHAR(8239)," "))</f>
        <v>#NAME?</v>
      </c>
      <c r="Z2065" s="105" t="e">
        <f t="shared" ca="1" si="2163"/>
        <v>#NAME?</v>
      </c>
      <c r="AA2065" s="105" t="e">
        <f t="shared" ca="1" si="2163"/>
        <v>#NAME?</v>
      </c>
      <c r="AB2065" s="105" t="e">
        <f t="shared" ca="1" si="2163"/>
        <v>#NAME?</v>
      </c>
      <c r="AC2065" s="105" t="e">
        <f t="shared" ca="1" si="2163"/>
        <v>#NAME?</v>
      </c>
      <c r="AD2065" s="107">
        <f t="shared" si="2085"/>
        <v>0</v>
      </c>
      <c r="AE2065" s="107" t="str">
        <f t="shared" si="1980"/>
        <v/>
      </c>
      <c r="AF2065" s="107">
        <f t="shared" si="2086"/>
        <v>0</v>
      </c>
      <c r="AG2065" s="107">
        <f t="shared" si="2087"/>
        <v>0</v>
      </c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</row>
    <row r="2066" spans="1:47" ht="24" customHeight="1" x14ac:dyDescent="0.3">
      <c r="A2066" s="46">
        <v>2064</v>
      </c>
      <c r="B2066" s="107"/>
      <c r="C2066" s="107"/>
      <c r="D2066" s="102" t="str">
        <f t="array" ref="D2066">IFERROR(
  LOOKUP(2, 1/((TRIM(IMS!$E$8:$E$4000)=TRIM(IMS!$E2066))*(IMS!$C$8:$C$4000&lt;IMS!$C2066)),
         IMS!$C$8:$C$4000),
"")</f>
        <v/>
      </c>
      <c r="E2066" s="107"/>
      <c r="F2066" s="107"/>
      <c r="G2066" s="104" t="str">
        <f t="shared" ca="1" si="2002"/>
        <v/>
      </c>
      <c r="H2066" s="124" t="str">
        <f t="shared" ca="1" si="1948"/>
        <v/>
      </c>
      <c r="I2066" s="128"/>
      <c r="J2066" s="105" t="e">
        <f t="shared" ca="1" si="2003"/>
        <v>#NAME?</v>
      </c>
      <c r="K2066" s="105"/>
      <c r="L2066" s="105"/>
      <c r="M2066" s="107"/>
      <c r="N2066" s="107"/>
      <c r="O2066" s="105"/>
      <c r="P2066" s="106"/>
      <c r="Q2066" s="137"/>
      <c r="R2066" s="137"/>
      <c r="S2066" s="107"/>
      <c r="T2066" s="106"/>
      <c r="U2066" s="106"/>
      <c r="V2066" s="107"/>
      <c r="W2066" s="107"/>
      <c r="X2066" s="107" t="str">
        <f t="shared" si="1977"/>
        <v/>
      </c>
      <c r="Y2066" s="105" t="e">
        <f t="shared" ref="Y2066:AC2066" ca="1" si="2164">TRIM(SUBSTITUTE(SUBSTITUTE(OFFSET($Q2066,0,COLUMN()-COLUMN($AL$1)),CHAR(160)," "),_xludf.UNICHAR(8239)," "))</f>
        <v>#NAME?</v>
      </c>
      <c r="Z2066" s="105" t="e">
        <f t="shared" ca="1" si="2164"/>
        <v>#NAME?</v>
      </c>
      <c r="AA2066" s="105" t="e">
        <f t="shared" ca="1" si="2164"/>
        <v>#NAME?</v>
      </c>
      <c r="AB2066" s="105" t="e">
        <f t="shared" ca="1" si="2164"/>
        <v>#NAME?</v>
      </c>
      <c r="AC2066" s="105" t="e">
        <f t="shared" ca="1" si="2164"/>
        <v>#NAME?</v>
      </c>
      <c r="AD2066" s="107">
        <f t="shared" si="2085"/>
        <v>0</v>
      </c>
      <c r="AE2066" s="107" t="str">
        <f t="shared" si="1980"/>
        <v/>
      </c>
      <c r="AF2066" s="107">
        <f t="shared" si="2086"/>
        <v>0</v>
      </c>
      <c r="AG2066" s="107">
        <f t="shared" si="2087"/>
        <v>0</v>
      </c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</row>
    <row r="2067" spans="1:47" ht="24" customHeight="1" x14ac:dyDescent="0.3">
      <c r="A2067" s="46">
        <v>2065</v>
      </c>
      <c r="B2067" s="107"/>
      <c r="C2067" s="107"/>
      <c r="D2067" s="102" t="str">
        <f t="array" ref="D2067">IFERROR(
  LOOKUP(2, 1/((TRIM(IMS!$E$8:$E$4000)=TRIM(IMS!$E2067))*(IMS!$C$8:$C$4000&lt;IMS!$C2067)),
         IMS!$C$8:$C$4000),
"")</f>
        <v/>
      </c>
      <c r="E2067" s="107"/>
      <c r="F2067" s="107"/>
      <c r="G2067" s="104" t="str">
        <f t="shared" ca="1" si="2002"/>
        <v/>
      </c>
      <c r="H2067" s="124" t="str">
        <f t="shared" ca="1" si="1948"/>
        <v/>
      </c>
      <c r="I2067" s="128"/>
      <c r="J2067" s="105" t="e">
        <f t="shared" ca="1" si="2003"/>
        <v>#NAME?</v>
      </c>
      <c r="K2067" s="105"/>
      <c r="L2067" s="105"/>
      <c r="M2067" s="107"/>
      <c r="N2067" s="107"/>
      <c r="O2067" s="105"/>
      <c r="P2067" s="106"/>
      <c r="Q2067" s="137"/>
      <c r="R2067" s="137"/>
      <c r="S2067" s="107"/>
      <c r="T2067" s="106"/>
      <c r="U2067" s="106"/>
      <c r="V2067" s="107"/>
      <c r="W2067" s="107"/>
      <c r="X2067" s="107" t="str">
        <f t="shared" si="1977"/>
        <v/>
      </c>
      <c r="Y2067" s="105" t="e">
        <f t="shared" ref="Y2067:AC2067" ca="1" si="2165">TRIM(SUBSTITUTE(SUBSTITUTE(OFFSET($Q2067,0,COLUMN()-COLUMN($AL$1)),CHAR(160)," "),_xludf.UNICHAR(8239)," "))</f>
        <v>#NAME?</v>
      </c>
      <c r="Z2067" s="105" t="e">
        <f t="shared" ca="1" si="2165"/>
        <v>#NAME?</v>
      </c>
      <c r="AA2067" s="105" t="e">
        <f t="shared" ca="1" si="2165"/>
        <v>#NAME?</v>
      </c>
      <c r="AB2067" s="105" t="e">
        <f t="shared" ca="1" si="2165"/>
        <v>#NAME?</v>
      </c>
      <c r="AC2067" s="105" t="e">
        <f t="shared" ca="1" si="2165"/>
        <v>#NAME?</v>
      </c>
      <c r="AD2067" s="107">
        <f t="shared" si="2085"/>
        <v>0</v>
      </c>
      <c r="AE2067" s="107" t="str">
        <f t="shared" si="1980"/>
        <v/>
      </c>
      <c r="AF2067" s="107">
        <f t="shared" si="2086"/>
        <v>0</v>
      </c>
      <c r="AG2067" s="107">
        <f t="shared" si="2087"/>
        <v>0</v>
      </c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</row>
    <row r="2068" spans="1:47" ht="24" customHeight="1" x14ac:dyDescent="0.3">
      <c r="A2068" s="46">
        <v>2066</v>
      </c>
      <c r="B2068" s="107"/>
      <c r="C2068" s="107"/>
      <c r="D2068" s="102" t="str">
        <f t="array" ref="D2068">IFERROR(
  LOOKUP(2, 1/((TRIM(IMS!$E$8:$E$4000)=TRIM(IMS!$E2068))*(IMS!$C$8:$C$4000&lt;IMS!$C2068)),
         IMS!$C$8:$C$4000),
"")</f>
        <v/>
      </c>
      <c r="E2068" s="107"/>
      <c r="F2068" s="107"/>
      <c r="G2068" s="104" t="str">
        <f t="shared" ca="1" si="2002"/>
        <v/>
      </c>
      <c r="H2068" s="124" t="str">
        <f t="shared" ca="1" si="1948"/>
        <v/>
      </c>
      <c r="I2068" s="128"/>
      <c r="J2068" s="105" t="e">
        <f t="shared" ca="1" si="2003"/>
        <v>#NAME?</v>
      </c>
      <c r="K2068" s="105"/>
      <c r="L2068" s="105"/>
      <c r="M2068" s="107"/>
      <c r="N2068" s="107"/>
      <c r="O2068" s="105"/>
      <c r="P2068" s="106"/>
      <c r="Q2068" s="137"/>
      <c r="R2068" s="137"/>
      <c r="S2068" s="107"/>
      <c r="T2068" s="106"/>
      <c r="U2068" s="106"/>
      <c r="V2068" s="107"/>
      <c r="W2068" s="107"/>
      <c r="X2068" s="107" t="str">
        <f t="shared" si="1977"/>
        <v/>
      </c>
      <c r="Y2068" s="105" t="e">
        <f t="shared" ref="Y2068:AC2068" ca="1" si="2166">TRIM(SUBSTITUTE(SUBSTITUTE(OFFSET($Q2068,0,COLUMN()-COLUMN($AL$1)),CHAR(160)," "),_xludf.UNICHAR(8239)," "))</f>
        <v>#NAME?</v>
      </c>
      <c r="Z2068" s="105" t="e">
        <f t="shared" ca="1" si="2166"/>
        <v>#NAME?</v>
      </c>
      <c r="AA2068" s="105" t="e">
        <f t="shared" ca="1" si="2166"/>
        <v>#NAME?</v>
      </c>
      <c r="AB2068" s="105" t="e">
        <f t="shared" ca="1" si="2166"/>
        <v>#NAME?</v>
      </c>
      <c r="AC2068" s="105" t="e">
        <f t="shared" ca="1" si="2166"/>
        <v>#NAME?</v>
      </c>
      <c r="AD2068" s="107">
        <f t="shared" si="2085"/>
        <v>0</v>
      </c>
      <c r="AE2068" s="107" t="str">
        <f t="shared" si="1980"/>
        <v/>
      </c>
      <c r="AF2068" s="107">
        <f t="shared" si="2086"/>
        <v>0</v>
      </c>
      <c r="AG2068" s="107">
        <f t="shared" si="2087"/>
        <v>0</v>
      </c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</row>
    <row r="2069" spans="1:47" ht="24" customHeight="1" x14ac:dyDescent="0.3">
      <c r="A2069" s="46">
        <v>2067</v>
      </c>
      <c r="B2069" s="107"/>
      <c r="C2069" s="107"/>
      <c r="D2069" s="102" t="str">
        <f t="array" ref="D2069">IFERROR(
  LOOKUP(2, 1/((TRIM(IMS!$E$8:$E$4000)=TRIM(IMS!$E2069))*(IMS!$C$8:$C$4000&lt;IMS!$C2069)),
         IMS!$C$8:$C$4000),
"")</f>
        <v/>
      </c>
      <c r="E2069" s="107"/>
      <c r="F2069" s="107"/>
      <c r="G2069" s="104" t="str">
        <f t="shared" ca="1" si="2002"/>
        <v/>
      </c>
      <c r="H2069" s="124" t="str">
        <f t="shared" ca="1" si="1948"/>
        <v/>
      </c>
      <c r="I2069" s="128"/>
      <c r="J2069" s="105" t="e">
        <f t="shared" ca="1" si="2003"/>
        <v>#NAME?</v>
      </c>
      <c r="K2069" s="105"/>
      <c r="L2069" s="105"/>
      <c r="M2069" s="107"/>
      <c r="N2069" s="107"/>
      <c r="O2069" s="105"/>
      <c r="P2069" s="106"/>
      <c r="Q2069" s="137"/>
      <c r="R2069" s="137"/>
      <c r="S2069" s="107"/>
      <c r="T2069" s="106"/>
      <c r="U2069" s="106"/>
      <c r="V2069" s="107"/>
      <c r="W2069" s="107"/>
      <c r="X2069" s="107" t="str">
        <f t="shared" si="1977"/>
        <v/>
      </c>
      <c r="Y2069" s="105" t="e">
        <f t="shared" ref="Y2069:AC2069" ca="1" si="2167">TRIM(SUBSTITUTE(SUBSTITUTE(OFFSET($Q2069,0,COLUMN()-COLUMN($AL$1)),CHAR(160)," "),_xludf.UNICHAR(8239)," "))</f>
        <v>#NAME?</v>
      </c>
      <c r="Z2069" s="105" t="e">
        <f t="shared" ca="1" si="2167"/>
        <v>#NAME?</v>
      </c>
      <c r="AA2069" s="105" t="e">
        <f t="shared" ca="1" si="2167"/>
        <v>#NAME?</v>
      </c>
      <c r="AB2069" s="105" t="e">
        <f t="shared" ca="1" si="2167"/>
        <v>#NAME?</v>
      </c>
      <c r="AC2069" s="105" t="e">
        <f t="shared" ca="1" si="2167"/>
        <v>#NAME?</v>
      </c>
      <c r="AD2069" s="107">
        <f t="shared" si="2085"/>
        <v>0</v>
      </c>
      <c r="AE2069" s="107" t="str">
        <f t="shared" si="1980"/>
        <v/>
      </c>
      <c r="AF2069" s="107">
        <f t="shared" si="2086"/>
        <v>0</v>
      </c>
      <c r="AG2069" s="107">
        <f t="shared" si="2087"/>
        <v>0</v>
      </c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</row>
    <row r="2070" spans="1:47" ht="24" customHeight="1" x14ac:dyDescent="0.3">
      <c r="A2070" s="46">
        <v>2068</v>
      </c>
      <c r="B2070" s="107"/>
      <c r="C2070" s="107"/>
      <c r="D2070" s="102" t="str">
        <f t="array" ref="D2070">IFERROR(
  LOOKUP(2, 1/((TRIM(IMS!$E$8:$E$4000)=TRIM(IMS!$E2070))*(IMS!$C$8:$C$4000&lt;IMS!$C2070)),
         IMS!$C$8:$C$4000),
"")</f>
        <v/>
      </c>
      <c r="E2070" s="107"/>
      <c r="F2070" s="107"/>
      <c r="G2070" s="104" t="str">
        <f t="shared" ca="1" si="2002"/>
        <v/>
      </c>
      <c r="H2070" s="124" t="str">
        <f t="shared" ca="1" si="1948"/>
        <v/>
      </c>
      <c r="I2070" s="128"/>
      <c r="J2070" s="105" t="e">
        <f t="shared" ca="1" si="2003"/>
        <v>#NAME?</v>
      </c>
      <c r="K2070" s="105"/>
      <c r="L2070" s="105"/>
      <c r="M2070" s="107"/>
      <c r="N2070" s="107"/>
      <c r="O2070" s="105"/>
      <c r="P2070" s="106"/>
      <c r="Q2070" s="137"/>
      <c r="R2070" s="137"/>
      <c r="S2070" s="107"/>
      <c r="T2070" s="106"/>
      <c r="U2070" s="106"/>
      <c r="V2070" s="107"/>
      <c r="W2070" s="107"/>
      <c r="X2070" s="107" t="str">
        <f t="shared" si="1977"/>
        <v/>
      </c>
      <c r="Y2070" s="105" t="e">
        <f t="shared" ref="Y2070:AC2070" ca="1" si="2168">TRIM(SUBSTITUTE(SUBSTITUTE(OFFSET($Q2070,0,COLUMN()-COLUMN($AL$1)),CHAR(160)," "),_xludf.UNICHAR(8239)," "))</f>
        <v>#NAME?</v>
      </c>
      <c r="Z2070" s="105" t="e">
        <f t="shared" ca="1" si="2168"/>
        <v>#NAME?</v>
      </c>
      <c r="AA2070" s="105" t="e">
        <f t="shared" ca="1" si="2168"/>
        <v>#NAME?</v>
      </c>
      <c r="AB2070" s="105" t="e">
        <f t="shared" ca="1" si="2168"/>
        <v>#NAME?</v>
      </c>
      <c r="AC2070" s="105" t="e">
        <f t="shared" ca="1" si="2168"/>
        <v>#NAME?</v>
      </c>
      <c r="AD2070" s="107">
        <f t="shared" si="2085"/>
        <v>0</v>
      </c>
      <c r="AE2070" s="107" t="str">
        <f t="shared" si="1980"/>
        <v/>
      </c>
      <c r="AF2070" s="107">
        <f t="shared" si="2086"/>
        <v>0</v>
      </c>
      <c r="AG2070" s="107">
        <f t="shared" si="2087"/>
        <v>0</v>
      </c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</row>
    <row r="2071" spans="1:47" ht="24" customHeight="1" x14ac:dyDescent="0.3">
      <c r="A2071" s="46">
        <v>2069</v>
      </c>
      <c r="B2071" s="107"/>
      <c r="C2071" s="107"/>
      <c r="D2071" s="102" t="str">
        <f t="array" ref="D2071">IFERROR(
  LOOKUP(2, 1/((TRIM(IMS!$E$8:$E$4000)=TRIM(IMS!$E2071))*(IMS!$C$8:$C$4000&lt;IMS!$C2071)),
         IMS!$C$8:$C$4000),
"")</f>
        <v/>
      </c>
      <c r="E2071" s="107"/>
      <c r="F2071" s="107"/>
      <c r="G2071" s="104" t="str">
        <f t="shared" ca="1" si="2002"/>
        <v/>
      </c>
      <c r="H2071" s="124" t="str">
        <f t="shared" ca="1" si="1948"/>
        <v/>
      </c>
      <c r="I2071" s="128"/>
      <c r="J2071" s="105" t="e">
        <f t="shared" ca="1" si="2003"/>
        <v>#NAME?</v>
      </c>
      <c r="K2071" s="105"/>
      <c r="L2071" s="105"/>
      <c r="M2071" s="107"/>
      <c r="N2071" s="107"/>
      <c r="O2071" s="105"/>
      <c r="P2071" s="106"/>
      <c r="Q2071" s="137"/>
      <c r="R2071" s="137"/>
      <c r="S2071" s="107"/>
      <c r="T2071" s="106"/>
      <c r="U2071" s="106"/>
      <c r="V2071" s="107"/>
      <c r="W2071" s="107"/>
      <c r="X2071" s="107" t="str">
        <f t="shared" si="1977"/>
        <v/>
      </c>
      <c r="Y2071" s="105" t="e">
        <f t="shared" ref="Y2071:AC2071" ca="1" si="2169">TRIM(SUBSTITUTE(SUBSTITUTE(OFFSET($Q2071,0,COLUMN()-COLUMN($AL$1)),CHAR(160)," "),_xludf.UNICHAR(8239)," "))</f>
        <v>#NAME?</v>
      </c>
      <c r="Z2071" s="105" t="e">
        <f t="shared" ca="1" si="2169"/>
        <v>#NAME?</v>
      </c>
      <c r="AA2071" s="105" t="e">
        <f t="shared" ca="1" si="2169"/>
        <v>#NAME?</v>
      </c>
      <c r="AB2071" s="105" t="e">
        <f t="shared" ca="1" si="2169"/>
        <v>#NAME?</v>
      </c>
      <c r="AC2071" s="105" t="e">
        <f t="shared" ca="1" si="2169"/>
        <v>#NAME?</v>
      </c>
      <c r="AD2071" s="107">
        <f t="shared" si="2085"/>
        <v>0</v>
      </c>
      <c r="AE2071" s="107" t="str">
        <f t="shared" si="1980"/>
        <v/>
      </c>
      <c r="AF2071" s="107">
        <f t="shared" si="2086"/>
        <v>0</v>
      </c>
      <c r="AG2071" s="107">
        <f t="shared" si="2087"/>
        <v>0</v>
      </c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</row>
    <row r="2072" spans="1:47" ht="24" customHeight="1" x14ac:dyDescent="0.3">
      <c r="A2072" s="46">
        <v>2070</v>
      </c>
      <c r="B2072" s="107"/>
      <c r="C2072" s="107"/>
      <c r="D2072" s="102" t="str">
        <f t="array" ref="D2072">IFERROR(
  LOOKUP(2, 1/((TRIM(IMS!$E$8:$E$4000)=TRIM(IMS!$E2072))*(IMS!$C$8:$C$4000&lt;IMS!$C2072)),
         IMS!$C$8:$C$4000),
"")</f>
        <v/>
      </c>
      <c r="E2072" s="107"/>
      <c r="F2072" s="107"/>
      <c r="G2072" s="104" t="str">
        <f t="shared" ca="1" si="2002"/>
        <v/>
      </c>
      <c r="H2072" s="124" t="str">
        <f t="shared" ca="1" si="1948"/>
        <v/>
      </c>
      <c r="I2072" s="128"/>
      <c r="J2072" s="105" t="e">
        <f t="shared" ca="1" si="2003"/>
        <v>#NAME?</v>
      </c>
      <c r="K2072" s="105"/>
      <c r="L2072" s="105"/>
      <c r="M2072" s="107"/>
      <c r="N2072" s="107"/>
      <c r="O2072" s="105"/>
      <c r="P2072" s="106"/>
      <c r="Q2072" s="137"/>
      <c r="R2072" s="137"/>
      <c r="S2072" s="107"/>
      <c r="T2072" s="106"/>
      <c r="U2072" s="106"/>
      <c r="V2072" s="107"/>
      <c r="W2072" s="107"/>
      <c r="X2072" s="107" t="str">
        <f t="shared" si="1977"/>
        <v/>
      </c>
      <c r="Y2072" s="105" t="e">
        <f t="shared" ref="Y2072:AC2072" ca="1" si="2170">TRIM(SUBSTITUTE(SUBSTITUTE(OFFSET($Q2072,0,COLUMN()-COLUMN($AL$1)),CHAR(160)," "),_xludf.UNICHAR(8239)," "))</f>
        <v>#NAME?</v>
      </c>
      <c r="Z2072" s="105" t="e">
        <f t="shared" ca="1" si="2170"/>
        <v>#NAME?</v>
      </c>
      <c r="AA2072" s="105" t="e">
        <f t="shared" ca="1" si="2170"/>
        <v>#NAME?</v>
      </c>
      <c r="AB2072" s="105" t="e">
        <f t="shared" ca="1" si="2170"/>
        <v>#NAME?</v>
      </c>
      <c r="AC2072" s="105" t="e">
        <f t="shared" ca="1" si="2170"/>
        <v>#NAME?</v>
      </c>
      <c r="AD2072" s="107">
        <f t="shared" si="2085"/>
        <v>0</v>
      </c>
      <c r="AE2072" s="107" t="str">
        <f t="shared" si="1980"/>
        <v/>
      </c>
      <c r="AF2072" s="107">
        <f t="shared" si="2086"/>
        <v>0</v>
      </c>
      <c r="AG2072" s="107">
        <f t="shared" si="2087"/>
        <v>0</v>
      </c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</row>
    <row r="2073" spans="1:47" ht="24" customHeight="1" x14ac:dyDescent="0.3">
      <c r="A2073" s="46">
        <v>2071</v>
      </c>
      <c r="B2073" s="107"/>
      <c r="C2073" s="107"/>
      <c r="D2073" s="102" t="str">
        <f t="array" ref="D2073">IFERROR(
  LOOKUP(2, 1/((TRIM(IMS!$E$8:$E$4000)=TRIM(IMS!$E2073))*(IMS!$C$8:$C$4000&lt;IMS!$C2073)),
         IMS!$C$8:$C$4000),
"")</f>
        <v/>
      </c>
      <c r="E2073" s="107"/>
      <c r="F2073" s="107"/>
      <c r="G2073" s="104" t="str">
        <f t="shared" ca="1" si="2002"/>
        <v/>
      </c>
      <c r="H2073" s="124" t="str">
        <f t="shared" ca="1" si="1948"/>
        <v/>
      </c>
      <c r="I2073" s="128"/>
      <c r="J2073" s="105" t="e">
        <f t="shared" ca="1" si="2003"/>
        <v>#NAME?</v>
      </c>
      <c r="K2073" s="105"/>
      <c r="L2073" s="105"/>
      <c r="M2073" s="107"/>
      <c r="N2073" s="107"/>
      <c r="O2073" s="105"/>
      <c r="P2073" s="106"/>
      <c r="Q2073" s="137"/>
      <c r="R2073" s="137"/>
      <c r="S2073" s="107"/>
      <c r="T2073" s="106"/>
      <c r="U2073" s="106"/>
      <c r="V2073" s="107"/>
      <c r="W2073" s="107"/>
      <c r="X2073" s="107" t="str">
        <f t="shared" si="1977"/>
        <v/>
      </c>
      <c r="Y2073" s="105" t="e">
        <f t="shared" ref="Y2073:AC2073" ca="1" si="2171">TRIM(SUBSTITUTE(SUBSTITUTE(OFFSET($Q2073,0,COLUMN()-COLUMN($AL$1)),CHAR(160)," "),_xludf.UNICHAR(8239)," "))</f>
        <v>#NAME?</v>
      </c>
      <c r="Z2073" s="105" t="e">
        <f t="shared" ca="1" si="2171"/>
        <v>#NAME?</v>
      </c>
      <c r="AA2073" s="105" t="e">
        <f t="shared" ca="1" si="2171"/>
        <v>#NAME?</v>
      </c>
      <c r="AB2073" s="105" t="e">
        <f t="shared" ca="1" si="2171"/>
        <v>#NAME?</v>
      </c>
      <c r="AC2073" s="105" t="e">
        <f t="shared" ca="1" si="2171"/>
        <v>#NAME?</v>
      </c>
      <c r="AD2073" s="107">
        <f t="shared" si="2085"/>
        <v>0</v>
      </c>
      <c r="AE2073" s="107" t="str">
        <f t="shared" si="1980"/>
        <v/>
      </c>
      <c r="AF2073" s="107">
        <f t="shared" si="2086"/>
        <v>0</v>
      </c>
      <c r="AG2073" s="107">
        <f t="shared" si="2087"/>
        <v>0</v>
      </c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</row>
    <row r="2074" spans="1:47" ht="24" customHeight="1" x14ac:dyDescent="0.3">
      <c r="A2074" s="46">
        <v>2072</v>
      </c>
      <c r="B2074" s="107"/>
      <c r="C2074" s="107"/>
      <c r="D2074" s="102" t="str">
        <f t="array" ref="D2074">IFERROR(
  LOOKUP(2, 1/((TRIM(IMS!$E$8:$E$4000)=TRIM(IMS!$E2074))*(IMS!$C$8:$C$4000&lt;IMS!$C2074)),
         IMS!$C$8:$C$4000),
"")</f>
        <v/>
      </c>
      <c r="E2074" s="107"/>
      <c r="F2074" s="107"/>
      <c r="G2074" s="104" t="str">
        <f t="shared" ca="1" si="2002"/>
        <v/>
      </c>
      <c r="H2074" s="124" t="str">
        <f t="shared" ca="1" si="1948"/>
        <v/>
      </c>
      <c r="I2074" s="128"/>
      <c r="J2074" s="105" t="e">
        <f t="shared" ca="1" si="2003"/>
        <v>#NAME?</v>
      </c>
      <c r="K2074" s="105"/>
      <c r="L2074" s="105"/>
      <c r="M2074" s="107"/>
      <c r="N2074" s="107"/>
      <c r="O2074" s="105"/>
      <c r="P2074" s="106"/>
      <c r="Q2074" s="137"/>
      <c r="R2074" s="137"/>
      <c r="S2074" s="107"/>
      <c r="T2074" s="106"/>
      <c r="U2074" s="106"/>
      <c r="V2074" s="107"/>
      <c r="W2074" s="107"/>
      <c r="X2074" s="107" t="str">
        <f t="shared" si="1977"/>
        <v/>
      </c>
      <c r="Y2074" s="105" t="e">
        <f t="shared" ref="Y2074:AC2074" ca="1" si="2172">TRIM(SUBSTITUTE(SUBSTITUTE(OFFSET($Q2074,0,COLUMN()-COLUMN($AL$1)),CHAR(160)," "),_xludf.UNICHAR(8239)," "))</f>
        <v>#NAME?</v>
      </c>
      <c r="Z2074" s="105" t="e">
        <f t="shared" ca="1" si="2172"/>
        <v>#NAME?</v>
      </c>
      <c r="AA2074" s="105" t="e">
        <f t="shared" ca="1" si="2172"/>
        <v>#NAME?</v>
      </c>
      <c r="AB2074" s="105" t="e">
        <f t="shared" ca="1" si="2172"/>
        <v>#NAME?</v>
      </c>
      <c r="AC2074" s="105" t="e">
        <f t="shared" ca="1" si="2172"/>
        <v>#NAME?</v>
      </c>
      <c r="AD2074" s="107">
        <f t="shared" si="2085"/>
        <v>0</v>
      </c>
      <c r="AE2074" s="107" t="str">
        <f t="shared" si="1980"/>
        <v/>
      </c>
      <c r="AF2074" s="107">
        <f t="shared" si="2086"/>
        <v>0</v>
      </c>
      <c r="AG2074" s="107">
        <f t="shared" si="2087"/>
        <v>0</v>
      </c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</row>
    <row r="2075" spans="1:47" ht="24" customHeight="1" x14ac:dyDescent="0.3">
      <c r="A2075" s="46">
        <v>2073</v>
      </c>
      <c r="B2075" s="107"/>
      <c r="C2075" s="107"/>
      <c r="D2075" s="102" t="str">
        <f t="array" ref="D2075">IFERROR(
  LOOKUP(2, 1/((TRIM(IMS!$E$8:$E$4000)=TRIM(IMS!$E2075))*(IMS!$C$8:$C$4000&lt;IMS!$C2075)),
         IMS!$C$8:$C$4000),
"")</f>
        <v/>
      </c>
      <c r="E2075" s="107"/>
      <c r="F2075" s="107"/>
      <c r="G2075" s="104" t="str">
        <f t="shared" ca="1" si="2002"/>
        <v/>
      </c>
      <c r="H2075" s="124" t="str">
        <f t="shared" ca="1" si="1948"/>
        <v/>
      </c>
      <c r="I2075" s="128"/>
      <c r="J2075" s="105" t="e">
        <f t="shared" ca="1" si="2003"/>
        <v>#NAME?</v>
      </c>
      <c r="K2075" s="105"/>
      <c r="L2075" s="105"/>
      <c r="M2075" s="107"/>
      <c r="N2075" s="107"/>
      <c r="O2075" s="105"/>
      <c r="P2075" s="106"/>
      <c r="Q2075" s="137"/>
      <c r="R2075" s="137"/>
      <c r="S2075" s="107"/>
      <c r="T2075" s="106"/>
      <c r="U2075" s="106"/>
      <c r="V2075" s="107"/>
      <c r="W2075" s="107"/>
      <c r="X2075" s="107" t="str">
        <f t="shared" si="1977"/>
        <v/>
      </c>
      <c r="Y2075" s="105" t="e">
        <f t="shared" ref="Y2075:AC2075" ca="1" si="2173">TRIM(SUBSTITUTE(SUBSTITUTE(OFFSET($Q2075,0,COLUMN()-COLUMN($AL$1)),CHAR(160)," "),_xludf.UNICHAR(8239)," "))</f>
        <v>#NAME?</v>
      </c>
      <c r="Z2075" s="105" t="e">
        <f t="shared" ca="1" si="2173"/>
        <v>#NAME?</v>
      </c>
      <c r="AA2075" s="105" t="e">
        <f t="shared" ca="1" si="2173"/>
        <v>#NAME?</v>
      </c>
      <c r="AB2075" s="105" t="e">
        <f t="shared" ca="1" si="2173"/>
        <v>#NAME?</v>
      </c>
      <c r="AC2075" s="105" t="e">
        <f t="shared" ca="1" si="2173"/>
        <v>#NAME?</v>
      </c>
      <c r="AD2075" s="107">
        <f t="shared" si="2085"/>
        <v>0</v>
      </c>
      <c r="AE2075" s="107" t="str">
        <f t="shared" si="1980"/>
        <v/>
      </c>
      <c r="AF2075" s="107">
        <f t="shared" si="2086"/>
        <v>0</v>
      </c>
      <c r="AG2075" s="107">
        <f t="shared" si="2087"/>
        <v>0</v>
      </c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</row>
    <row r="2076" spans="1:47" ht="24" customHeight="1" x14ac:dyDescent="0.3">
      <c r="A2076" s="46">
        <v>2074</v>
      </c>
      <c r="B2076" s="107"/>
      <c r="C2076" s="107"/>
      <c r="D2076" s="102" t="str">
        <f t="array" ref="D2076">IFERROR(
  LOOKUP(2, 1/((TRIM(IMS!$E$8:$E$4000)=TRIM(IMS!$E2076))*(IMS!$C$8:$C$4000&lt;IMS!$C2076)),
         IMS!$C$8:$C$4000),
"")</f>
        <v/>
      </c>
      <c r="E2076" s="107"/>
      <c r="F2076" s="107"/>
      <c r="G2076" s="104" t="str">
        <f t="shared" ca="1" si="2002"/>
        <v/>
      </c>
      <c r="H2076" s="124" t="str">
        <f t="shared" ca="1" si="1948"/>
        <v/>
      </c>
      <c r="I2076" s="128"/>
      <c r="J2076" s="105" t="e">
        <f t="shared" ca="1" si="2003"/>
        <v>#NAME?</v>
      </c>
      <c r="K2076" s="105"/>
      <c r="L2076" s="105"/>
      <c r="M2076" s="107"/>
      <c r="N2076" s="107"/>
      <c r="O2076" s="105"/>
      <c r="P2076" s="106"/>
      <c r="Q2076" s="137"/>
      <c r="R2076" s="137"/>
      <c r="S2076" s="107"/>
      <c r="T2076" s="106"/>
      <c r="U2076" s="106"/>
      <c r="V2076" s="107"/>
      <c r="W2076" s="107"/>
      <c r="X2076" s="107" t="str">
        <f t="shared" si="1977"/>
        <v/>
      </c>
      <c r="Y2076" s="105" t="e">
        <f t="shared" ref="Y2076:AC2076" ca="1" si="2174">TRIM(SUBSTITUTE(SUBSTITUTE(OFFSET($Q2076,0,COLUMN()-COLUMN($AL$1)),CHAR(160)," "),_xludf.UNICHAR(8239)," "))</f>
        <v>#NAME?</v>
      </c>
      <c r="Z2076" s="105" t="e">
        <f t="shared" ca="1" si="2174"/>
        <v>#NAME?</v>
      </c>
      <c r="AA2076" s="105" t="e">
        <f t="shared" ca="1" si="2174"/>
        <v>#NAME?</v>
      </c>
      <c r="AB2076" s="105" t="e">
        <f t="shared" ca="1" si="2174"/>
        <v>#NAME?</v>
      </c>
      <c r="AC2076" s="105" t="e">
        <f t="shared" ca="1" si="2174"/>
        <v>#NAME?</v>
      </c>
      <c r="AD2076" s="107">
        <f t="shared" si="2085"/>
        <v>0</v>
      </c>
      <c r="AE2076" s="107" t="str">
        <f t="shared" si="1980"/>
        <v/>
      </c>
      <c r="AF2076" s="107">
        <f t="shared" si="2086"/>
        <v>0</v>
      </c>
      <c r="AG2076" s="107">
        <f t="shared" si="2087"/>
        <v>0</v>
      </c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</row>
    <row r="2077" spans="1:47" ht="24" customHeight="1" x14ac:dyDescent="0.3">
      <c r="A2077" s="46">
        <v>2075</v>
      </c>
      <c r="B2077" s="107"/>
      <c r="C2077" s="107"/>
      <c r="D2077" s="102" t="str">
        <f t="array" ref="D2077">IFERROR(
  LOOKUP(2, 1/((TRIM(IMS!$E$8:$E$4000)=TRIM(IMS!$E2077))*(IMS!$C$8:$C$4000&lt;IMS!$C2077)),
         IMS!$C$8:$C$4000),
"")</f>
        <v/>
      </c>
      <c r="E2077" s="107"/>
      <c r="F2077" s="107"/>
      <c r="G2077" s="104" t="str">
        <f t="shared" ca="1" si="2002"/>
        <v/>
      </c>
      <c r="H2077" s="124" t="str">
        <f t="shared" ca="1" si="1948"/>
        <v/>
      </c>
      <c r="I2077" s="128"/>
      <c r="J2077" s="105" t="e">
        <f t="shared" ca="1" si="2003"/>
        <v>#NAME?</v>
      </c>
      <c r="K2077" s="105"/>
      <c r="L2077" s="105"/>
      <c r="M2077" s="107"/>
      <c r="N2077" s="107"/>
      <c r="O2077" s="105"/>
      <c r="P2077" s="106"/>
      <c r="Q2077" s="137"/>
      <c r="R2077" s="137"/>
      <c r="S2077" s="107"/>
      <c r="T2077" s="106"/>
      <c r="U2077" s="106"/>
      <c r="V2077" s="107"/>
      <c r="W2077" s="107"/>
      <c r="X2077" s="107" t="str">
        <f t="shared" si="1977"/>
        <v/>
      </c>
      <c r="Y2077" s="105" t="e">
        <f t="shared" ref="Y2077:AC2077" ca="1" si="2175">TRIM(SUBSTITUTE(SUBSTITUTE(OFFSET($Q2077,0,COLUMN()-COLUMN($AL$1)),CHAR(160)," "),_xludf.UNICHAR(8239)," "))</f>
        <v>#NAME?</v>
      </c>
      <c r="Z2077" s="105" t="e">
        <f t="shared" ca="1" si="2175"/>
        <v>#NAME?</v>
      </c>
      <c r="AA2077" s="105" t="e">
        <f t="shared" ca="1" si="2175"/>
        <v>#NAME?</v>
      </c>
      <c r="AB2077" s="105" t="e">
        <f t="shared" ca="1" si="2175"/>
        <v>#NAME?</v>
      </c>
      <c r="AC2077" s="105" t="e">
        <f t="shared" ca="1" si="2175"/>
        <v>#NAME?</v>
      </c>
      <c r="AD2077" s="107">
        <f t="shared" si="2085"/>
        <v>0</v>
      </c>
      <c r="AE2077" s="107" t="str">
        <f t="shared" si="1980"/>
        <v/>
      </c>
      <c r="AF2077" s="107">
        <f t="shared" si="2086"/>
        <v>0</v>
      </c>
      <c r="AG2077" s="107">
        <f t="shared" si="2087"/>
        <v>0</v>
      </c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</row>
    <row r="2078" spans="1:47" ht="24" customHeight="1" x14ac:dyDescent="0.3">
      <c r="A2078" s="46">
        <v>2076</v>
      </c>
      <c r="B2078" s="107"/>
      <c r="C2078" s="107"/>
      <c r="D2078" s="102" t="str">
        <f t="array" ref="D2078">IFERROR(
  LOOKUP(2, 1/((TRIM(IMS!$E$8:$E$4000)=TRIM(IMS!$E2078))*(IMS!$C$8:$C$4000&lt;IMS!$C2078)),
         IMS!$C$8:$C$4000),
"")</f>
        <v/>
      </c>
      <c r="E2078" s="107"/>
      <c r="F2078" s="107"/>
      <c r="G2078" s="104" t="str">
        <f t="shared" ca="1" si="2002"/>
        <v/>
      </c>
      <c r="H2078" s="124" t="str">
        <f t="shared" ca="1" si="1948"/>
        <v/>
      </c>
      <c r="I2078" s="128"/>
      <c r="J2078" s="105" t="e">
        <f t="shared" ca="1" si="2003"/>
        <v>#NAME?</v>
      </c>
      <c r="K2078" s="105"/>
      <c r="L2078" s="105"/>
      <c r="M2078" s="107"/>
      <c r="N2078" s="107"/>
      <c r="O2078" s="105"/>
      <c r="P2078" s="106"/>
      <c r="Q2078" s="137"/>
      <c r="R2078" s="137"/>
      <c r="S2078" s="107"/>
      <c r="T2078" s="106"/>
      <c r="U2078" s="106"/>
      <c r="V2078" s="107"/>
      <c r="W2078" s="107"/>
      <c r="X2078" s="107" t="str">
        <f t="shared" si="1977"/>
        <v/>
      </c>
      <c r="Y2078" s="105" t="e">
        <f t="shared" ref="Y2078:AC2078" ca="1" si="2176">TRIM(SUBSTITUTE(SUBSTITUTE(OFFSET($Q2078,0,COLUMN()-COLUMN($AL$1)),CHAR(160)," "),_xludf.UNICHAR(8239)," "))</f>
        <v>#NAME?</v>
      </c>
      <c r="Z2078" s="105" t="e">
        <f t="shared" ca="1" si="2176"/>
        <v>#NAME?</v>
      </c>
      <c r="AA2078" s="105" t="e">
        <f t="shared" ca="1" si="2176"/>
        <v>#NAME?</v>
      </c>
      <c r="AB2078" s="105" t="e">
        <f t="shared" ca="1" si="2176"/>
        <v>#NAME?</v>
      </c>
      <c r="AC2078" s="105" t="e">
        <f t="shared" ca="1" si="2176"/>
        <v>#NAME?</v>
      </c>
      <c r="AD2078" s="107">
        <f t="shared" si="2085"/>
        <v>0</v>
      </c>
      <c r="AE2078" s="107" t="str">
        <f t="shared" si="1980"/>
        <v/>
      </c>
      <c r="AF2078" s="107">
        <f t="shared" si="2086"/>
        <v>0</v>
      </c>
      <c r="AG2078" s="107">
        <f t="shared" si="2087"/>
        <v>0</v>
      </c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</row>
    <row r="2079" spans="1:47" ht="24" customHeight="1" x14ac:dyDescent="0.3">
      <c r="A2079" s="46">
        <v>2077</v>
      </c>
      <c r="B2079" s="107"/>
      <c r="C2079" s="107"/>
      <c r="D2079" s="102" t="str">
        <f t="array" ref="D2079">IFERROR(
  LOOKUP(2, 1/((TRIM(IMS!$E$8:$E$4000)=TRIM(IMS!$E2079))*(IMS!$C$8:$C$4000&lt;IMS!$C2079)),
         IMS!$C$8:$C$4000),
"")</f>
        <v/>
      </c>
      <c r="E2079" s="107"/>
      <c r="F2079" s="107"/>
      <c r="G2079" s="104" t="str">
        <f t="shared" ca="1" si="2002"/>
        <v/>
      </c>
      <c r="H2079" s="124" t="str">
        <f t="shared" ca="1" si="1948"/>
        <v/>
      </c>
      <c r="I2079" s="128"/>
      <c r="J2079" s="105" t="e">
        <f t="shared" ca="1" si="2003"/>
        <v>#NAME?</v>
      </c>
      <c r="K2079" s="105"/>
      <c r="L2079" s="105"/>
      <c r="M2079" s="107"/>
      <c r="N2079" s="107"/>
      <c r="O2079" s="105"/>
      <c r="P2079" s="106"/>
      <c r="Q2079" s="137"/>
      <c r="R2079" s="137"/>
      <c r="S2079" s="107"/>
      <c r="T2079" s="106"/>
      <c r="U2079" s="106"/>
      <c r="V2079" s="107"/>
      <c r="W2079" s="107"/>
      <c r="X2079" s="107" t="str">
        <f t="shared" si="1977"/>
        <v/>
      </c>
      <c r="Y2079" s="105" t="e">
        <f t="shared" ref="Y2079:AC2079" ca="1" si="2177">TRIM(SUBSTITUTE(SUBSTITUTE(OFFSET($Q2079,0,COLUMN()-COLUMN($AL$1)),CHAR(160)," "),_xludf.UNICHAR(8239)," "))</f>
        <v>#NAME?</v>
      </c>
      <c r="Z2079" s="105" t="e">
        <f t="shared" ca="1" si="2177"/>
        <v>#NAME?</v>
      </c>
      <c r="AA2079" s="105" t="e">
        <f t="shared" ca="1" si="2177"/>
        <v>#NAME?</v>
      </c>
      <c r="AB2079" s="105" t="e">
        <f t="shared" ca="1" si="2177"/>
        <v>#NAME?</v>
      </c>
      <c r="AC2079" s="105" t="e">
        <f t="shared" ca="1" si="2177"/>
        <v>#NAME?</v>
      </c>
      <c r="AD2079" s="107">
        <f t="shared" si="2085"/>
        <v>0</v>
      </c>
      <c r="AE2079" s="107" t="str">
        <f t="shared" si="1980"/>
        <v/>
      </c>
      <c r="AF2079" s="107">
        <f t="shared" si="2086"/>
        <v>0</v>
      </c>
      <c r="AG2079" s="107">
        <f t="shared" si="2087"/>
        <v>0</v>
      </c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</row>
    <row r="2080" spans="1:47" ht="24" customHeight="1" x14ac:dyDescent="0.3">
      <c r="A2080" s="46">
        <v>2078</v>
      </c>
      <c r="B2080" s="107"/>
      <c r="C2080" s="107"/>
      <c r="D2080" s="102" t="str">
        <f t="array" ref="D2080">IFERROR(
  LOOKUP(2, 1/((TRIM(IMS!$E$8:$E$4000)=TRIM(IMS!$E2080))*(IMS!$C$8:$C$4000&lt;IMS!$C2080)),
         IMS!$C$8:$C$4000),
"")</f>
        <v/>
      </c>
      <c r="E2080" s="107"/>
      <c r="F2080" s="107"/>
      <c r="G2080" s="104" t="str">
        <f t="shared" ca="1" si="2002"/>
        <v/>
      </c>
      <c r="H2080" s="124" t="str">
        <f t="shared" ca="1" si="1948"/>
        <v/>
      </c>
      <c r="I2080" s="128"/>
      <c r="J2080" s="105" t="e">
        <f t="shared" ca="1" si="2003"/>
        <v>#NAME?</v>
      </c>
      <c r="K2080" s="105"/>
      <c r="L2080" s="105"/>
      <c r="M2080" s="107"/>
      <c r="N2080" s="107"/>
      <c r="O2080" s="105"/>
      <c r="P2080" s="106"/>
      <c r="Q2080" s="137"/>
      <c r="R2080" s="137"/>
      <c r="S2080" s="107"/>
      <c r="T2080" s="106"/>
      <c r="U2080" s="106"/>
      <c r="V2080" s="107"/>
      <c r="W2080" s="107"/>
      <c r="X2080" s="107" t="str">
        <f t="shared" si="1977"/>
        <v/>
      </c>
      <c r="Y2080" s="105" t="e">
        <f t="shared" ref="Y2080:AC2080" ca="1" si="2178">TRIM(SUBSTITUTE(SUBSTITUTE(OFFSET($Q2080,0,COLUMN()-COLUMN($AL$1)),CHAR(160)," "),_xludf.UNICHAR(8239)," "))</f>
        <v>#NAME?</v>
      </c>
      <c r="Z2080" s="105" t="e">
        <f t="shared" ca="1" si="2178"/>
        <v>#NAME?</v>
      </c>
      <c r="AA2080" s="105" t="e">
        <f t="shared" ca="1" si="2178"/>
        <v>#NAME?</v>
      </c>
      <c r="AB2080" s="105" t="e">
        <f t="shared" ca="1" si="2178"/>
        <v>#NAME?</v>
      </c>
      <c r="AC2080" s="105" t="e">
        <f t="shared" ca="1" si="2178"/>
        <v>#NAME?</v>
      </c>
      <c r="AD2080" s="107">
        <f t="shared" si="2085"/>
        <v>0</v>
      </c>
      <c r="AE2080" s="107" t="str">
        <f t="shared" si="1980"/>
        <v/>
      </c>
      <c r="AF2080" s="107">
        <f t="shared" si="2086"/>
        <v>0</v>
      </c>
      <c r="AG2080" s="107">
        <f t="shared" si="2087"/>
        <v>0</v>
      </c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</row>
    <row r="2081" spans="1:47" ht="24" customHeight="1" x14ac:dyDescent="0.3">
      <c r="A2081" s="46">
        <v>2079</v>
      </c>
      <c r="B2081" s="107"/>
      <c r="C2081" s="107"/>
      <c r="D2081" s="102" t="str">
        <f t="array" ref="D2081">IFERROR(
  LOOKUP(2, 1/((TRIM(IMS!$E$8:$E$4000)=TRIM(IMS!$E2081))*(IMS!$C$8:$C$4000&lt;IMS!$C2081)),
         IMS!$C$8:$C$4000),
"")</f>
        <v/>
      </c>
      <c r="E2081" s="107"/>
      <c r="F2081" s="107"/>
      <c r="G2081" s="104" t="str">
        <f t="shared" ca="1" si="2002"/>
        <v/>
      </c>
      <c r="H2081" s="124" t="str">
        <f t="shared" ca="1" si="1948"/>
        <v/>
      </c>
      <c r="I2081" s="128"/>
      <c r="J2081" s="105" t="e">
        <f t="shared" ca="1" si="2003"/>
        <v>#NAME?</v>
      </c>
      <c r="K2081" s="105"/>
      <c r="L2081" s="105"/>
      <c r="M2081" s="107"/>
      <c r="N2081" s="107"/>
      <c r="O2081" s="105"/>
      <c r="P2081" s="106"/>
      <c r="Q2081" s="137"/>
      <c r="R2081" s="137"/>
      <c r="S2081" s="107"/>
      <c r="T2081" s="106"/>
      <c r="U2081" s="106"/>
      <c r="V2081" s="107"/>
      <c r="W2081" s="107"/>
      <c r="X2081" s="107" t="str">
        <f t="shared" si="1977"/>
        <v/>
      </c>
      <c r="Y2081" s="105" t="e">
        <f t="shared" ref="Y2081:AC2081" ca="1" si="2179">TRIM(SUBSTITUTE(SUBSTITUTE(OFFSET($Q2081,0,COLUMN()-COLUMN($AL$1)),CHAR(160)," "),_xludf.UNICHAR(8239)," "))</f>
        <v>#NAME?</v>
      </c>
      <c r="Z2081" s="105" t="e">
        <f t="shared" ca="1" si="2179"/>
        <v>#NAME?</v>
      </c>
      <c r="AA2081" s="105" t="e">
        <f t="shared" ca="1" si="2179"/>
        <v>#NAME?</v>
      </c>
      <c r="AB2081" s="105" t="e">
        <f t="shared" ca="1" si="2179"/>
        <v>#NAME?</v>
      </c>
      <c r="AC2081" s="105" t="e">
        <f t="shared" ca="1" si="2179"/>
        <v>#NAME?</v>
      </c>
      <c r="AD2081" s="107">
        <f t="shared" si="2085"/>
        <v>0</v>
      </c>
      <c r="AE2081" s="107" t="str">
        <f t="shared" si="1980"/>
        <v/>
      </c>
      <c r="AF2081" s="107">
        <f t="shared" si="2086"/>
        <v>0</v>
      </c>
      <c r="AG2081" s="107">
        <f t="shared" si="2087"/>
        <v>0</v>
      </c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</row>
    <row r="2082" spans="1:47" ht="24" customHeight="1" x14ac:dyDescent="0.3">
      <c r="A2082" s="46">
        <v>2080</v>
      </c>
      <c r="B2082" s="107"/>
      <c r="C2082" s="107"/>
      <c r="D2082" s="102" t="str">
        <f t="array" ref="D2082">IFERROR(
  LOOKUP(2, 1/((TRIM(IMS!$E$8:$E$4000)=TRIM(IMS!$E2082))*(IMS!$C$8:$C$4000&lt;IMS!$C2082)),
         IMS!$C$8:$C$4000),
"")</f>
        <v/>
      </c>
      <c r="E2082" s="107"/>
      <c r="F2082" s="107"/>
      <c r="G2082" s="104" t="str">
        <f t="shared" ca="1" si="2002"/>
        <v/>
      </c>
      <c r="H2082" s="124" t="str">
        <f t="shared" ca="1" si="1948"/>
        <v/>
      </c>
      <c r="I2082" s="128"/>
      <c r="J2082" s="105" t="e">
        <f t="shared" ca="1" si="2003"/>
        <v>#NAME?</v>
      </c>
      <c r="K2082" s="105"/>
      <c r="L2082" s="105"/>
      <c r="M2082" s="107"/>
      <c r="N2082" s="107"/>
      <c r="O2082" s="105"/>
      <c r="P2082" s="106"/>
      <c r="Q2082" s="137"/>
      <c r="R2082" s="137"/>
      <c r="S2082" s="107"/>
      <c r="T2082" s="106"/>
      <c r="U2082" s="106"/>
      <c r="V2082" s="107"/>
      <c r="W2082" s="107"/>
      <c r="X2082" s="107" t="str">
        <f t="shared" si="1977"/>
        <v/>
      </c>
      <c r="Y2082" s="105" t="e">
        <f t="shared" ref="Y2082:AC2082" ca="1" si="2180">TRIM(SUBSTITUTE(SUBSTITUTE(OFFSET($Q2082,0,COLUMN()-COLUMN($AL$1)),CHAR(160)," "),_xludf.UNICHAR(8239)," "))</f>
        <v>#NAME?</v>
      </c>
      <c r="Z2082" s="105" t="e">
        <f t="shared" ca="1" si="2180"/>
        <v>#NAME?</v>
      </c>
      <c r="AA2082" s="105" t="e">
        <f t="shared" ca="1" si="2180"/>
        <v>#NAME?</v>
      </c>
      <c r="AB2082" s="105" t="e">
        <f t="shared" ca="1" si="2180"/>
        <v>#NAME?</v>
      </c>
      <c r="AC2082" s="105" t="e">
        <f t="shared" ca="1" si="2180"/>
        <v>#NAME?</v>
      </c>
      <c r="AD2082" s="107">
        <f t="shared" si="2085"/>
        <v>0</v>
      </c>
      <c r="AE2082" s="107" t="str">
        <f t="shared" si="1980"/>
        <v/>
      </c>
      <c r="AF2082" s="107">
        <f t="shared" si="2086"/>
        <v>0</v>
      </c>
      <c r="AG2082" s="107">
        <f t="shared" si="2087"/>
        <v>0</v>
      </c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</row>
    <row r="2083" spans="1:47" ht="24" customHeight="1" x14ac:dyDescent="0.3">
      <c r="A2083" s="46">
        <v>2081</v>
      </c>
      <c r="B2083" s="107"/>
      <c r="C2083" s="107"/>
      <c r="D2083" s="102" t="str">
        <f t="array" ref="D2083">IFERROR(
  LOOKUP(2, 1/((TRIM(IMS!$E$8:$E$4000)=TRIM(IMS!$E2083))*(IMS!$C$8:$C$4000&lt;IMS!$C2083)),
         IMS!$C$8:$C$4000),
"")</f>
        <v/>
      </c>
      <c r="E2083" s="107"/>
      <c r="F2083" s="107"/>
      <c r="G2083" s="104" t="str">
        <f t="shared" ca="1" si="2002"/>
        <v/>
      </c>
      <c r="H2083" s="124" t="str">
        <f t="shared" ca="1" si="1948"/>
        <v/>
      </c>
      <c r="I2083" s="128"/>
      <c r="J2083" s="105" t="e">
        <f t="shared" ca="1" si="2003"/>
        <v>#NAME?</v>
      </c>
      <c r="K2083" s="105"/>
      <c r="L2083" s="105"/>
      <c r="M2083" s="107"/>
      <c r="N2083" s="107"/>
      <c r="O2083" s="105"/>
      <c r="P2083" s="106"/>
      <c r="Q2083" s="137"/>
      <c r="R2083" s="137"/>
      <c r="S2083" s="107"/>
      <c r="T2083" s="106"/>
      <c r="U2083" s="106"/>
      <c r="V2083" s="107"/>
      <c r="W2083" s="107"/>
      <c r="X2083" s="107" t="str">
        <f t="shared" si="1977"/>
        <v/>
      </c>
      <c r="Y2083" s="105" t="e">
        <f t="shared" ref="Y2083:AC2083" ca="1" si="2181">TRIM(SUBSTITUTE(SUBSTITUTE(OFFSET($Q2083,0,COLUMN()-COLUMN($AL$1)),CHAR(160)," "),_xludf.UNICHAR(8239)," "))</f>
        <v>#NAME?</v>
      </c>
      <c r="Z2083" s="105" t="e">
        <f t="shared" ca="1" si="2181"/>
        <v>#NAME?</v>
      </c>
      <c r="AA2083" s="105" t="e">
        <f t="shared" ca="1" si="2181"/>
        <v>#NAME?</v>
      </c>
      <c r="AB2083" s="105" t="e">
        <f t="shared" ca="1" si="2181"/>
        <v>#NAME?</v>
      </c>
      <c r="AC2083" s="105" t="e">
        <f t="shared" ca="1" si="2181"/>
        <v>#NAME?</v>
      </c>
      <c r="AD2083" s="107">
        <f t="shared" si="2085"/>
        <v>0</v>
      </c>
      <c r="AE2083" s="107" t="str">
        <f t="shared" si="1980"/>
        <v/>
      </c>
      <c r="AF2083" s="107">
        <f t="shared" si="2086"/>
        <v>0</v>
      </c>
      <c r="AG2083" s="107">
        <f t="shared" si="2087"/>
        <v>0</v>
      </c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</row>
    <row r="2084" spans="1:47" ht="24" customHeight="1" x14ac:dyDescent="0.3">
      <c r="A2084" s="46">
        <v>2082</v>
      </c>
      <c r="B2084" s="107"/>
      <c r="C2084" s="107"/>
      <c r="D2084" s="102" t="str">
        <f t="array" ref="D2084">IFERROR(
  LOOKUP(2, 1/((TRIM(IMS!$E$8:$E$4000)=TRIM(IMS!$E2084))*(IMS!$C$8:$C$4000&lt;IMS!$C2084)),
         IMS!$C$8:$C$4000),
"")</f>
        <v/>
      </c>
      <c r="E2084" s="107"/>
      <c r="F2084" s="107"/>
      <c r="G2084" s="104" t="str">
        <f t="shared" ca="1" si="2002"/>
        <v/>
      </c>
      <c r="H2084" s="124" t="str">
        <f t="shared" ca="1" si="1948"/>
        <v/>
      </c>
      <c r="I2084" s="128"/>
      <c r="J2084" s="105" t="e">
        <f t="shared" ca="1" si="2003"/>
        <v>#NAME?</v>
      </c>
      <c r="K2084" s="105"/>
      <c r="L2084" s="105"/>
      <c r="M2084" s="107"/>
      <c r="N2084" s="107"/>
      <c r="O2084" s="105"/>
      <c r="P2084" s="106"/>
      <c r="Q2084" s="137"/>
      <c r="R2084" s="137"/>
      <c r="S2084" s="107"/>
      <c r="T2084" s="106"/>
      <c r="U2084" s="106"/>
      <c r="V2084" s="107"/>
      <c r="W2084" s="107"/>
      <c r="X2084" s="107" t="str">
        <f t="shared" si="1977"/>
        <v/>
      </c>
      <c r="Y2084" s="105" t="e">
        <f t="shared" ref="Y2084:AC2084" ca="1" si="2182">TRIM(SUBSTITUTE(SUBSTITUTE(OFFSET($Q2084,0,COLUMN()-COLUMN($AL$1)),CHAR(160)," "),_xludf.UNICHAR(8239)," "))</f>
        <v>#NAME?</v>
      </c>
      <c r="Z2084" s="105" t="e">
        <f t="shared" ca="1" si="2182"/>
        <v>#NAME?</v>
      </c>
      <c r="AA2084" s="105" t="e">
        <f t="shared" ca="1" si="2182"/>
        <v>#NAME?</v>
      </c>
      <c r="AB2084" s="105" t="e">
        <f t="shared" ca="1" si="2182"/>
        <v>#NAME?</v>
      </c>
      <c r="AC2084" s="105" t="e">
        <f t="shared" ca="1" si="2182"/>
        <v>#NAME?</v>
      </c>
      <c r="AD2084" s="107">
        <f t="shared" si="2085"/>
        <v>0</v>
      </c>
      <c r="AE2084" s="107" t="str">
        <f t="shared" si="1980"/>
        <v/>
      </c>
      <c r="AF2084" s="107">
        <f t="shared" si="2086"/>
        <v>0</v>
      </c>
      <c r="AG2084" s="107">
        <f t="shared" si="2087"/>
        <v>0</v>
      </c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</row>
    <row r="2085" spans="1:47" ht="24" customHeight="1" x14ac:dyDescent="0.3">
      <c r="A2085" s="46">
        <v>2083</v>
      </c>
      <c r="B2085" s="107"/>
      <c r="C2085" s="107"/>
      <c r="D2085" s="102" t="str">
        <f t="array" ref="D2085">IFERROR(
  LOOKUP(2, 1/((TRIM(IMS!$E$8:$E$4000)=TRIM(IMS!$E2085))*(IMS!$C$8:$C$4000&lt;IMS!$C2085)),
         IMS!$C$8:$C$4000),
"")</f>
        <v/>
      </c>
      <c r="E2085" s="107"/>
      <c r="F2085" s="107"/>
      <c r="G2085" s="104" t="str">
        <f t="shared" ca="1" si="2002"/>
        <v/>
      </c>
      <c r="H2085" s="124" t="str">
        <f t="shared" ca="1" si="1948"/>
        <v/>
      </c>
      <c r="I2085" s="128"/>
      <c r="J2085" s="105" t="e">
        <f t="shared" ca="1" si="2003"/>
        <v>#NAME?</v>
      </c>
      <c r="K2085" s="105"/>
      <c r="L2085" s="105"/>
      <c r="M2085" s="107"/>
      <c r="N2085" s="107"/>
      <c r="O2085" s="105"/>
      <c r="P2085" s="106"/>
      <c r="Q2085" s="137"/>
      <c r="R2085" s="137"/>
      <c r="S2085" s="107"/>
      <c r="T2085" s="106"/>
      <c r="U2085" s="106"/>
      <c r="V2085" s="107"/>
      <c r="W2085" s="107"/>
      <c r="X2085" s="107" t="str">
        <f t="shared" si="1977"/>
        <v/>
      </c>
      <c r="Y2085" s="105" t="e">
        <f t="shared" ref="Y2085:AC2085" ca="1" si="2183">TRIM(SUBSTITUTE(SUBSTITUTE(OFFSET($Q2085,0,COLUMN()-COLUMN($AL$1)),CHAR(160)," "),_xludf.UNICHAR(8239)," "))</f>
        <v>#NAME?</v>
      </c>
      <c r="Z2085" s="105" t="e">
        <f t="shared" ca="1" si="2183"/>
        <v>#NAME?</v>
      </c>
      <c r="AA2085" s="105" t="e">
        <f t="shared" ca="1" si="2183"/>
        <v>#NAME?</v>
      </c>
      <c r="AB2085" s="105" t="e">
        <f t="shared" ca="1" si="2183"/>
        <v>#NAME?</v>
      </c>
      <c r="AC2085" s="105" t="e">
        <f t="shared" ca="1" si="2183"/>
        <v>#NAME?</v>
      </c>
      <c r="AD2085" s="107">
        <f t="shared" si="2085"/>
        <v>0</v>
      </c>
      <c r="AE2085" s="107" t="str">
        <f t="shared" si="1980"/>
        <v/>
      </c>
      <c r="AF2085" s="107">
        <f t="shared" si="2086"/>
        <v>0</v>
      </c>
      <c r="AG2085" s="107">
        <f t="shared" si="2087"/>
        <v>0</v>
      </c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</row>
    <row r="2086" spans="1:47" ht="24" customHeight="1" x14ac:dyDescent="0.3">
      <c r="A2086" s="46">
        <v>2084</v>
      </c>
      <c r="B2086" s="107"/>
      <c r="C2086" s="107"/>
      <c r="D2086" s="102" t="str">
        <f t="array" ref="D2086">IFERROR(
  LOOKUP(2, 1/((TRIM(IMS!$E$8:$E$4000)=TRIM(IMS!$E2086))*(IMS!$C$8:$C$4000&lt;IMS!$C2086)),
         IMS!$C$8:$C$4000),
"")</f>
        <v/>
      </c>
      <c r="E2086" s="107"/>
      <c r="F2086" s="107"/>
      <c r="G2086" s="104" t="str">
        <f t="shared" ca="1" si="2002"/>
        <v/>
      </c>
      <c r="H2086" s="124" t="str">
        <f t="shared" ca="1" si="1948"/>
        <v/>
      </c>
      <c r="I2086" s="128"/>
      <c r="J2086" s="105" t="e">
        <f t="shared" ca="1" si="2003"/>
        <v>#NAME?</v>
      </c>
      <c r="K2086" s="105"/>
      <c r="L2086" s="105"/>
      <c r="M2086" s="107"/>
      <c r="N2086" s="107"/>
      <c r="O2086" s="105"/>
      <c r="P2086" s="106"/>
      <c r="Q2086" s="137"/>
      <c r="R2086" s="137"/>
      <c r="S2086" s="107"/>
      <c r="T2086" s="106"/>
      <c r="U2086" s="106"/>
      <c r="V2086" s="107"/>
      <c r="W2086" s="107"/>
      <c r="X2086" s="107" t="str">
        <f t="shared" si="1977"/>
        <v/>
      </c>
      <c r="Y2086" s="105" t="e">
        <f t="shared" ref="Y2086:AC2086" ca="1" si="2184">TRIM(SUBSTITUTE(SUBSTITUTE(OFFSET($Q2086,0,COLUMN()-COLUMN($AL$1)),CHAR(160)," "),_xludf.UNICHAR(8239)," "))</f>
        <v>#NAME?</v>
      </c>
      <c r="Z2086" s="105" t="e">
        <f t="shared" ca="1" si="2184"/>
        <v>#NAME?</v>
      </c>
      <c r="AA2086" s="105" t="e">
        <f t="shared" ca="1" si="2184"/>
        <v>#NAME?</v>
      </c>
      <c r="AB2086" s="105" t="e">
        <f t="shared" ca="1" si="2184"/>
        <v>#NAME?</v>
      </c>
      <c r="AC2086" s="105" t="e">
        <f t="shared" ca="1" si="2184"/>
        <v>#NAME?</v>
      </c>
      <c r="AD2086" s="107">
        <f t="shared" si="2085"/>
        <v>0</v>
      </c>
      <c r="AE2086" s="107" t="str">
        <f t="shared" si="1980"/>
        <v/>
      </c>
      <c r="AF2086" s="107">
        <f t="shared" si="2086"/>
        <v>0</v>
      </c>
      <c r="AG2086" s="107">
        <f t="shared" si="2087"/>
        <v>0</v>
      </c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</row>
    <row r="2087" spans="1:47" ht="24" customHeight="1" x14ac:dyDescent="0.3">
      <c r="A2087" s="46">
        <v>2085</v>
      </c>
      <c r="B2087" s="107"/>
      <c r="C2087" s="107"/>
      <c r="D2087" s="102" t="str">
        <f t="array" ref="D2087">IFERROR(
  LOOKUP(2, 1/((TRIM(IMS!$E$8:$E$4000)=TRIM(IMS!$E2087))*(IMS!$C$8:$C$4000&lt;IMS!$C2087)),
         IMS!$C$8:$C$4000),
"")</f>
        <v/>
      </c>
      <c r="E2087" s="107"/>
      <c r="F2087" s="107"/>
      <c r="G2087" s="104" t="str">
        <f t="shared" ca="1" si="2002"/>
        <v/>
      </c>
      <c r="H2087" s="124" t="str">
        <f t="shared" ca="1" si="1948"/>
        <v/>
      </c>
      <c r="I2087" s="128"/>
      <c r="J2087" s="105" t="e">
        <f t="shared" ca="1" si="2003"/>
        <v>#NAME?</v>
      </c>
      <c r="K2087" s="105"/>
      <c r="L2087" s="105"/>
      <c r="M2087" s="107"/>
      <c r="N2087" s="107"/>
      <c r="O2087" s="105"/>
      <c r="P2087" s="106"/>
      <c r="Q2087" s="137"/>
      <c r="R2087" s="137"/>
      <c r="S2087" s="107"/>
      <c r="T2087" s="106"/>
      <c r="U2087" s="106"/>
      <c r="V2087" s="107"/>
      <c r="W2087" s="107"/>
      <c r="X2087" s="107" t="str">
        <f t="shared" si="1977"/>
        <v/>
      </c>
      <c r="Y2087" s="105" t="e">
        <f t="shared" ref="Y2087:AC2087" ca="1" si="2185">TRIM(SUBSTITUTE(SUBSTITUTE(OFFSET($Q2087,0,COLUMN()-COLUMN($AL$1)),CHAR(160)," "),_xludf.UNICHAR(8239)," "))</f>
        <v>#NAME?</v>
      </c>
      <c r="Z2087" s="105" t="e">
        <f t="shared" ca="1" si="2185"/>
        <v>#NAME?</v>
      </c>
      <c r="AA2087" s="105" t="e">
        <f t="shared" ca="1" si="2185"/>
        <v>#NAME?</v>
      </c>
      <c r="AB2087" s="105" t="e">
        <f t="shared" ca="1" si="2185"/>
        <v>#NAME?</v>
      </c>
      <c r="AC2087" s="105" t="e">
        <f t="shared" ca="1" si="2185"/>
        <v>#NAME?</v>
      </c>
      <c r="AD2087" s="107">
        <f t="shared" si="2085"/>
        <v>0</v>
      </c>
      <c r="AE2087" s="107" t="str">
        <f t="shared" si="1980"/>
        <v/>
      </c>
      <c r="AF2087" s="107">
        <f t="shared" si="2086"/>
        <v>0</v>
      </c>
      <c r="AG2087" s="107">
        <f t="shared" si="2087"/>
        <v>0</v>
      </c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</row>
    <row r="2088" spans="1:47" ht="24" customHeight="1" x14ac:dyDescent="0.3">
      <c r="A2088" s="46">
        <v>2086</v>
      </c>
      <c r="B2088" s="107"/>
      <c r="C2088" s="107"/>
      <c r="D2088" s="102" t="str">
        <f t="array" ref="D2088">IFERROR(
  LOOKUP(2, 1/((TRIM(IMS!$E$8:$E$4000)=TRIM(IMS!$E2088))*(IMS!$C$8:$C$4000&lt;IMS!$C2088)),
         IMS!$C$8:$C$4000),
"")</f>
        <v/>
      </c>
      <c r="E2088" s="107"/>
      <c r="F2088" s="107"/>
      <c r="G2088" s="104" t="str">
        <f t="shared" ca="1" si="2002"/>
        <v/>
      </c>
      <c r="H2088" s="124" t="str">
        <f t="shared" ca="1" si="1948"/>
        <v/>
      </c>
      <c r="I2088" s="128"/>
      <c r="J2088" s="105" t="e">
        <f t="shared" ca="1" si="2003"/>
        <v>#NAME?</v>
      </c>
      <c r="K2088" s="105"/>
      <c r="L2088" s="105"/>
      <c r="M2088" s="107"/>
      <c r="N2088" s="107"/>
      <c r="O2088" s="105"/>
      <c r="P2088" s="106"/>
      <c r="Q2088" s="137"/>
      <c r="R2088" s="137"/>
      <c r="S2088" s="107"/>
      <c r="T2088" s="106"/>
      <c r="U2088" s="106"/>
      <c r="V2088" s="107"/>
      <c r="W2088" s="107"/>
      <c r="X2088" s="107" t="str">
        <f t="shared" si="1977"/>
        <v/>
      </c>
      <c r="Y2088" s="105" t="e">
        <f t="shared" ref="Y2088:AC2088" ca="1" si="2186">TRIM(SUBSTITUTE(SUBSTITUTE(OFFSET($Q2088,0,COLUMN()-COLUMN($AL$1)),CHAR(160)," "),_xludf.UNICHAR(8239)," "))</f>
        <v>#NAME?</v>
      </c>
      <c r="Z2088" s="105" t="e">
        <f t="shared" ca="1" si="2186"/>
        <v>#NAME?</v>
      </c>
      <c r="AA2088" s="105" t="e">
        <f t="shared" ca="1" si="2186"/>
        <v>#NAME?</v>
      </c>
      <c r="AB2088" s="105" t="e">
        <f t="shared" ca="1" si="2186"/>
        <v>#NAME?</v>
      </c>
      <c r="AC2088" s="105" t="e">
        <f t="shared" ca="1" si="2186"/>
        <v>#NAME?</v>
      </c>
      <c r="AD2088" s="107">
        <f t="shared" si="2085"/>
        <v>0</v>
      </c>
      <c r="AE2088" s="107" t="str">
        <f t="shared" si="1980"/>
        <v/>
      </c>
      <c r="AF2088" s="107">
        <f t="shared" si="2086"/>
        <v>0</v>
      </c>
      <c r="AG2088" s="107">
        <f t="shared" si="2087"/>
        <v>0</v>
      </c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</row>
    <row r="2089" spans="1:47" ht="24" customHeight="1" x14ac:dyDescent="0.3">
      <c r="A2089" s="46">
        <v>2087</v>
      </c>
      <c r="B2089" s="107"/>
      <c r="C2089" s="107"/>
      <c r="D2089" s="102" t="str">
        <f t="array" ref="D2089">IFERROR(
  LOOKUP(2, 1/((TRIM(IMS!$E$8:$E$4000)=TRIM(IMS!$E2089))*(IMS!$C$8:$C$4000&lt;IMS!$C2089)),
         IMS!$C$8:$C$4000),
"")</f>
        <v/>
      </c>
      <c r="E2089" s="107"/>
      <c r="F2089" s="107"/>
      <c r="G2089" s="104" t="str">
        <f t="shared" ca="1" si="2002"/>
        <v/>
      </c>
      <c r="H2089" s="124" t="str">
        <f t="shared" ca="1" si="1948"/>
        <v/>
      </c>
      <c r="I2089" s="128"/>
      <c r="J2089" s="105" t="e">
        <f t="shared" ca="1" si="2003"/>
        <v>#NAME?</v>
      </c>
      <c r="K2089" s="105"/>
      <c r="L2089" s="105"/>
      <c r="M2089" s="107"/>
      <c r="N2089" s="107"/>
      <c r="O2089" s="105"/>
      <c r="P2089" s="106"/>
      <c r="Q2089" s="137"/>
      <c r="R2089" s="137"/>
      <c r="S2089" s="107"/>
      <c r="T2089" s="106"/>
      <c r="U2089" s="106"/>
      <c r="V2089" s="107"/>
      <c r="W2089" s="107"/>
      <c r="X2089" s="107" t="str">
        <f t="shared" si="1977"/>
        <v/>
      </c>
      <c r="Y2089" s="105" t="e">
        <f t="shared" ref="Y2089:AC2089" ca="1" si="2187">TRIM(SUBSTITUTE(SUBSTITUTE(OFFSET($Q2089,0,COLUMN()-COLUMN($AL$1)),CHAR(160)," "),_xludf.UNICHAR(8239)," "))</f>
        <v>#NAME?</v>
      </c>
      <c r="Z2089" s="105" t="e">
        <f t="shared" ca="1" si="2187"/>
        <v>#NAME?</v>
      </c>
      <c r="AA2089" s="105" t="e">
        <f t="shared" ca="1" si="2187"/>
        <v>#NAME?</v>
      </c>
      <c r="AB2089" s="105" t="e">
        <f t="shared" ca="1" si="2187"/>
        <v>#NAME?</v>
      </c>
      <c r="AC2089" s="105" t="e">
        <f t="shared" ca="1" si="2187"/>
        <v>#NAME?</v>
      </c>
      <c r="AD2089" s="107">
        <f t="shared" si="2085"/>
        <v>0</v>
      </c>
      <c r="AE2089" s="107" t="str">
        <f t="shared" si="1980"/>
        <v/>
      </c>
      <c r="AF2089" s="107">
        <f t="shared" si="2086"/>
        <v>0</v>
      </c>
      <c r="AG2089" s="107">
        <f t="shared" si="2087"/>
        <v>0</v>
      </c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</row>
    <row r="2090" spans="1:47" ht="24" customHeight="1" x14ac:dyDescent="0.3">
      <c r="A2090" s="46">
        <v>2088</v>
      </c>
      <c r="B2090" s="107"/>
      <c r="C2090" s="107"/>
      <c r="D2090" s="102" t="str">
        <f t="array" ref="D2090">IFERROR(
  LOOKUP(2, 1/((TRIM(IMS!$E$8:$E$4000)=TRIM(IMS!$E2090))*(IMS!$C$8:$C$4000&lt;IMS!$C2090)),
         IMS!$C$8:$C$4000),
"")</f>
        <v/>
      </c>
      <c r="E2090" s="107"/>
      <c r="F2090" s="107"/>
      <c r="G2090" s="104" t="str">
        <f t="shared" ca="1" si="2002"/>
        <v/>
      </c>
      <c r="H2090" s="124" t="str">
        <f t="shared" ca="1" si="1948"/>
        <v/>
      </c>
      <c r="I2090" s="128"/>
      <c r="J2090" s="105" t="e">
        <f t="shared" ca="1" si="2003"/>
        <v>#NAME?</v>
      </c>
      <c r="K2090" s="105"/>
      <c r="L2090" s="105"/>
      <c r="M2090" s="107"/>
      <c r="N2090" s="107"/>
      <c r="O2090" s="105"/>
      <c r="P2090" s="106"/>
      <c r="Q2090" s="137"/>
      <c r="R2090" s="137"/>
      <c r="S2090" s="107"/>
      <c r="T2090" s="106"/>
      <c r="U2090" s="106"/>
      <c r="V2090" s="107"/>
      <c r="W2090" s="107"/>
      <c r="X2090" s="107" t="str">
        <f t="shared" si="1977"/>
        <v/>
      </c>
      <c r="Y2090" s="105" t="e">
        <f t="shared" ref="Y2090:AC2090" ca="1" si="2188">TRIM(SUBSTITUTE(SUBSTITUTE(OFFSET($Q2090,0,COLUMN()-COLUMN($AL$1)),CHAR(160)," "),_xludf.UNICHAR(8239)," "))</f>
        <v>#NAME?</v>
      </c>
      <c r="Z2090" s="105" t="e">
        <f t="shared" ca="1" si="2188"/>
        <v>#NAME?</v>
      </c>
      <c r="AA2090" s="105" t="e">
        <f t="shared" ca="1" si="2188"/>
        <v>#NAME?</v>
      </c>
      <c r="AB2090" s="105" t="e">
        <f t="shared" ca="1" si="2188"/>
        <v>#NAME?</v>
      </c>
      <c r="AC2090" s="105" t="e">
        <f t="shared" ca="1" si="2188"/>
        <v>#NAME?</v>
      </c>
      <c r="AD2090" s="107">
        <f t="shared" si="2085"/>
        <v>0</v>
      </c>
      <c r="AE2090" s="107" t="str">
        <f t="shared" si="1980"/>
        <v/>
      </c>
      <c r="AF2090" s="107">
        <f t="shared" si="2086"/>
        <v>0</v>
      </c>
      <c r="AG2090" s="107">
        <f t="shared" si="2087"/>
        <v>0</v>
      </c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</row>
    <row r="2091" spans="1:47" ht="24" customHeight="1" x14ac:dyDescent="0.3">
      <c r="A2091" s="46">
        <v>2089</v>
      </c>
      <c r="B2091" s="107"/>
      <c r="C2091" s="107"/>
      <c r="D2091" s="102" t="str">
        <f t="array" ref="D2091">IFERROR(
  LOOKUP(2, 1/((TRIM(IMS!$E$8:$E$4000)=TRIM(IMS!$E2091))*(IMS!$C$8:$C$4000&lt;IMS!$C2091)),
         IMS!$C$8:$C$4000),
"")</f>
        <v/>
      </c>
      <c r="E2091" s="107"/>
      <c r="F2091" s="107"/>
      <c r="G2091" s="104" t="str">
        <f t="shared" ca="1" si="2002"/>
        <v/>
      </c>
      <c r="H2091" s="124" t="str">
        <f t="shared" ca="1" si="1948"/>
        <v/>
      </c>
      <c r="I2091" s="128"/>
      <c r="J2091" s="105" t="e">
        <f t="shared" ca="1" si="2003"/>
        <v>#NAME?</v>
      </c>
      <c r="K2091" s="105"/>
      <c r="L2091" s="105"/>
      <c r="M2091" s="107"/>
      <c r="N2091" s="107"/>
      <c r="O2091" s="105"/>
      <c r="P2091" s="106"/>
      <c r="Q2091" s="137"/>
      <c r="R2091" s="137"/>
      <c r="S2091" s="107"/>
      <c r="T2091" s="106"/>
      <c r="U2091" s="106"/>
      <c r="V2091" s="107"/>
      <c r="W2091" s="107"/>
      <c r="X2091" s="107" t="str">
        <f t="shared" si="1977"/>
        <v/>
      </c>
      <c r="Y2091" s="105" t="e">
        <f t="shared" ref="Y2091:AC2091" ca="1" si="2189">TRIM(SUBSTITUTE(SUBSTITUTE(OFFSET($Q2091,0,COLUMN()-COLUMN($AL$1)),CHAR(160)," "),_xludf.UNICHAR(8239)," "))</f>
        <v>#NAME?</v>
      </c>
      <c r="Z2091" s="105" t="e">
        <f t="shared" ca="1" si="2189"/>
        <v>#NAME?</v>
      </c>
      <c r="AA2091" s="105" t="e">
        <f t="shared" ca="1" si="2189"/>
        <v>#NAME?</v>
      </c>
      <c r="AB2091" s="105" t="e">
        <f t="shared" ca="1" si="2189"/>
        <v>#NAME?</v>
      </c>
      <c r="AC2091" s="105" t="e">
        <f t="shared" ca="1" si="2189"/>
        <v>#NAME?</v>
      </c>
      <c r="AD2091" s="107">
        <f t="shared" si="2085"/>
        <v>0</v>
      </c>
      <c r="AE2091" s="107" t="str">
        <f t="shared" si="1980"/>
        <v/>
      </c>
      <c r="AF2091" s="107">
        <f t="shared" si="2086"/>
        <v>0</v>
      </c>
      <c r="AG2091" s="107">
        <f t="shared" si="2087"/>
        <v>0</v>
      </c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</row>
    <row r="2092" spans="1:47" ht="24" customHeight="1" x14ac:dyDescent="0.3">
      <c r="A2092" s="46">
        <v>2090</v>
      </c>
      <c r="B2092" s="107"/>
      <c r="C2092" s="107"/>
      <c r="D2092" s="102" t="str">
        <f t="array" ref="D2092">IFERROR(
  LOOKUP(2, 1/((TRIM(IMS!$E$8:$E$4000)=TRIM(IMS!$E2092))*(IMS!$C$8:$C$4000&lt;IMS!$C2092)),
         IMS!$C$8:$C$4000),
"")</f>
        <v/>
      </c>
      <c r="E2092" s="107"/>
      <c r="F2092" s="107"/>
      <c r="G2092" s="104" t="str">
        <f t="shared" ca="1" si="2002"/>
        <v/>
      </c>
      <c r="H2092" s="124" t="str">
        <f t="shared" ca="1" si="1948"/>
        <v/>
      </c>
      <c r="I2092" s="128"/>
      <c r="J2092" s="105" t="e">
        <f t="shared" ca="1" si="2003"/>
        <v>#NAME?</v>
      </c>
      <c r="K2092" s="105"/>
      <c r="L2092" s="105"/>
      <c r="M2092" s="107"/>
      <c r="N2092" s="107"/>
      <c r="O2092" s="105"/>
      <c r="P2092" s="106"/>
      <c r="Q2092" s="137"/>
      <c r="R2092" s="137"/>
      <c r="S2092" s="107"/>
      <c r="T2092" s="106"/>
      <c r="U2092" s="106"/>
      <c r="V2092" s="107"/>
      <c r="W2092" s="107"/>
      <c r="X2092" s="107" t="str">
        <f t="shared" si="1977"/>
        <v/>
      </c>
      <c r="Y2092" s="105" t="e">
        <f t="shared" ref="Y2092:AC2092" ca="1" si="2190">TRIM(SUBSTITUTE(SUBSTITUTE(OFFSET($Q2092,0,COLUMN()-COLUMN($AL$1)),CHAR(160)," "),_xludf.UNICHAR(8239)," "))</f>
        <v>#NAME?</v>
      </c>
      <c r="Z2092" s="105" t="e">
        <f t="shared" ca="1" si="2190"/>
        <v>#NAME?</v>
      </c>
      <c r="AA2092" s="105" t="e">
        <f t="shared" ca="1" si="2190"/>
        <v>#NAME?</v>
      </c>
      <c r="AB2092" s="105" t="e">
        <f t="shared" ca="1" si="2190"/>
        <v>#NAME?</v>
      </c>
      <c r="AC2092" s="105" t="e">
        <f t="shared" ca="1" si="2190"/>
        <v>#NAME?</v>
      </c>
      <c r="AD2092" s="107">
        <f t="shared" si="2085"/>
        <v>0</v>
      </c>
      <c r="AE2092" s="107" t="str">
        <f t="shared" si="1980"/>
        <v/>
      </c>
      <c r="AF2092" s="107">
        <f t="shared" si="2086"/>
        <v>0</v>
      </c>
      <c r="AG2092" s="107">
        <f t="shared" si="2087"/>
        <v>0</v>
      </c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</row>
    <row r="2093" spans="1:47" ht="24" customHeight="1" x14ac:dyDescent="0.3">
      <c r="A2093" s="46">
        <v>2091</v>
      </c>
      <c r="B2093" s="107"/>
      <c r="C2093" s="107"/>
      <c r="D2093" s="102" t="str">
        <f t="array" ref="D2093">IFERROR(
  LOOKUP(2, 1/((TRIM(IMS!$E$8:$E$4000)=TRIM(IMS!$E2093))*(IMS!$C$8:$C$4000&lt;IMS!$C2093)),
         IMS!$C$8:$C$4000),
"")</f>
        <v/>
      </c>
      <c r="E2093" s="107"/>
      <c r="F2093" s="107"/>
      <c r="G2093" s="104" t="str">
        <f t="shared" ca="1" si="2002"/>
        <v/>
      </c>
      <c r="H2093" s="124" t="str">
        <f t="shared" ca="1" si="1948"/>
        <v/>
      </c>
      <c r="I2093" s="128"/>
      <c r="J2093" s="105" t="e">
        <f t="shared" ca="1" si="2003"/>
        <v>#NAME?</v>
      </c>
      <c r="K2093" s="105"/>
      <c r="L2093" s="105"/>
      <c r="M2093" s="107"/>
      <c r="N2093" s="107"/>
      <c r="O2093" s="105"/>
      <c r="P2093" s="106"/>
      <c r="Q2093" s="137"/>
      <c r="R2093" s="137"/>
      <c r="S2093" s="107"/>
      <c r="T2093" s="106"/>
      <c r="U2093" s="106"/>
      <c r="V2093" s="107"/>
      <c r="W2093" s="107"/>
      <c r="X2093" s="107" t="str">
        <f t="shared" si="1977"/>
        <v/>
      </c>
      <c r="Y2093" s="105" t="e">
        <f t="shared" ref="Y2093:AC2093" ca="1" si="2191">TRIM(SUBSTITUTE(SUBSTITUTE(OFFSET($Q2093,0,COLUMN()-COLUMN($AL$1)),CHAR(160)," "),_xludf.UNICHAR(8239)," "))</f>
        <v>#NAME?</v>
      </c>
      <c r="Z2093" s="105" t="e">
        <f t="shared" ca="1" si="2191"/>
        <v>#NAME?</v>
      </c>
      <c r="AA2093" s="105" t="e">
        <f t="shared" ca="1" si="2191"/>
        <v>#NAME?</v>
      </c>
      <c r="AB2093" s="105" t="e">
        <f t="shared" ca="1" si="2191"/>
        <v>#NAME?</v>
      </c>
      <c r="AC2093" s="105" t="e">
        <f t="shared" ca="1" si="2191"/>
        <v>#NAME?</v>
      </c>
      <c r="AD2093" s="107">
        <f t="shared" si="2085"/>
        <v>0</v>
      </c>
      <c r="AE2093" s="107" t="str">
        <f t="shared" si="1980"/>
        <v/>
      </c>
      <c r="AF2093" s="107">
        <f t="shared" si="2086"/>
        <v>0</v>
      </c>
      <c r="AG2093" s="107">
        <f t="shared" si="2087"/>
        <v>0</v>
      </c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</row>
    <row r="2094" spans="1:47" ht="24" customHeight="1" x14ac:dyDescent="0.3">
      <c r="A2094" s="46">
        <v>2092</v>
      </c>
      <c r="B2094" s="107"/>
      <c r="C2094" s="107"/>
      <c r="D2094" s="102" t="str">
        <f t="array" ref="D2094">IFERROR(
  LOOKUP(2, 1/((TRIM(IMS!$E$8:$E$4000)=TRIM(IMS!$E2094))*(IMS!$C$8:$C$4000&lt;IMS!$C2094)),
         IMS!$C$8:$C$4000),
"")</f>
        <v/>
      </c>
      <c r="E2094" s="107"/>
      <c r="F2094" s="107"/>
      <c r="G2094" s="104" t="str">
        <f t="shared" ca="1" si="2002"/>
        <v/>
      </c>
      <c r="H2094" s="124" t="str">
        <f t="shared" ca="1" si="1948"/>
        <v/>
      </c>
      <c r="I2094" s="128"/>
      <c r="J2094" s="105" t="e">
        <f t="shared" ca="1" si="2003"/>
        <v>#NAME?</v>
      </c>
      <c r="K2094" s="105"/>
      <c r="L2094" s="105"/>
      <c r="M2094" s="107"/>
      <c r="N2094" s="107"/>
      <c r="O2094" s="105"/>
      <c r="P2094" s="106"/>
      <c r="Q2094" s="137"/>
      <c r="R2094" s="137"/>
      <c r="S2094" s="107"/>
      <c r="T2094" s="106"/>
      <c r="U2094" s="106"/>
      <c r="V2094" s="107"/>
      <c r="W2094" s="107"/>
      <c r="X2094" s="107" t="str">
        <f t="shared" si="1977"/>
        <v/>
      </c>
      <c r="Y2094" s="105" t="e">
        <f t="shared" ref="Y2094:AC2094" ca="1" si="2192">TRIM(SUBSTITUTE(SUBSTITUTE(OFFSET($Q2094,0,COLUMN()-COLUMN($AL$1)),CHAR(160)," "),_xludf.UNICHAR(8239)," "))</f>
        <v>#NAME?</v>
      </c>
      <c r="Z2094" s="105" t="e">
        <f t="shared" ca="1" si="2192"/>
        <v>#NAME?</v>
      </c>
      <c r="AA2094" s="105" t="e">
        <f t="shared" ca="1" si="2192"/>
        <v>#NAME?</v>
      </c>
      <c r="AB2094" s="105" t="e">
        <f t="shared" ca="1" si="2192"/>
        <v>#NAME?</v>
      </c>
      <c r="AC2094" s="105" t="e">
        <f t="shared" ca="1" si="2192"/>
        <v>#NAME?</v>
      </c>
      <c r="AD2094" s="107">
        <f t="shared" si="2085"/>
        <v>0</v>
      </c>
      <c r="AE2094" s="107" t="str">
        <f t="shared" si="1980"/>
        <v/>
      </c>
      <c r="AF2094" s="107">
        <f t="shared" si="2086"/>
        <v>0</v>
      </c>
      <c r="AG2094" s="107">
        <f t="shared" si="2087"/>
        <v>0</v>
      </c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</row>
    <row r="2095" spans="1:47" ht="24" customHeight="1" x14ac:dyDescent="0.3">
      <c r="A2095" s="46">
        <v>2093</v>
      </c>
      <c r="B2095" s="107"/>
      <c r="C2095" s="107"/>
      <c r="D2095" s="102" t="str">
        <f t="array" ref="D2095">IFERROR(
  LOOKUP(2, 1/((TRIM(IMS!$E$8:$E$4000)=TRIM(IMS!$E2095))*(IMS!$C$8:$C$4000&lt;IMS!$C2095)),
         IMS!$C$8:$C$4000),
"")</f>
        <v/>
      </c>
      <c r="E2095" s="107"/>
      <c r="F2095" s="107"/>
      <c r="G2095" s="104" t="str">
        <f t="shared" ca="1" si="2002"/>
        <v/>
      </c>
      <c r="H2095" s="124" t="str">
        <f t="shared" ca="1" si="1948"/>
        <v/>
      </c>
      <c r="I2095" s="128"/>
      <c r="J2095" s="105" t="e">
        <f t="shared" ca="1" si="2003"/>
        <v>#NAME?</v>
      </c>
      <c r="K2095" s="105"/>
      <c r="L2095" s="105"/>
      <c r="M2095" s="107"/>
      <c r="N2095" s="107"/>
      <c r="O2095" s="105"/>
      <c r="P2095" s="106"/>
      <c r="Q2095" s="137"/>
      <c r="R2095" s="137"/>
      <c r="S2095" s="107"/>
      <c r="T2095" s="106"/>
      <c r="U2095" s="106"/>
      <c r="V2095" s="107"/>
      <c r="W2095" s="107"/>
      <c r="X2095" s="107" t="str">
        <f t="shared" si="1977"/>
        <v/>
      </c>
      <c r="Y2095" s="105" t="e">
        <f t="shared" ref="Y2095:AC2095" ca="1" si="2193">TRIM(SUBSTITUTE(SUBSTITUTE(OFFSET($Q2095,0,COLUMN()-COLUMN($AL$1)),CHAR(160)," "),_xludf.UNICHAR(8239)," "))</f>
        <v>#NAME?</v>
      </c>
      <c r="Z2095" s="105" t="e">
        <f t="shared" ca="1" si="2193"/>
        <v>#NAME?</v>
      </c>
      <c r="AA2095" s="105" t="e">
        <f t="shared" ca="1" si="2193"/>
        <v>#NAME?</v>
      </c>
      <c r="AB2095" s="105" t="e">
        <f t="shared" ca="1" si="2193"/>
        <v>#NAME?</v>
      </c>
      <c r="AC2095" s="105" t="e">
        <f t="shared" ca="1" si="2193"/>
        <v>#NAME?</v>
      </c>
      <c r="AD2095" s="107">
        <f t="shared" si="2085"/>
        <v>0</v>
      </c>
      <c r="AE2095" s="107" t="str">
        <f t="shared" si="1980"/>
        <v/>
      </c>
      <c r="AF2095" s="107">
        <f t="shared" si="2086"/>
        <v>0</v>
      </c>
      <c r="AG2095" s="107">
        <f t="shared" si="2087"/>
        <v>0</v>
      </c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</row>
    <row r="2096" spans="1:47" ht="24" customHeight="1" x14ac:dyDescent="0.3">
      <c r="A2096" s="46">
        <v>2094</v>
      </c>
      <c r="B2096" s="107"/>
      <c r="C2096" s="107"/>
      <c r="D2096" s="102" t="str">
        <f t="array" ref="D2096">IFERROR(
  LOOKUP(2, 1/((TRIM(IMS!$E$8:$E$4000)=TRIM(IMS!$E2096))*(IMS!$C$8:$C$4000&lt;IMS!$C2096)),
         IMS!$C$8:$C$4000),
"")</f>
        <v/>
      </c>
      <c r="E2096" s="107"/>
      <c r="F2096" s="107"/>
      <c r="G2096" s="104" t="str">
        <f t="shared" ca="1" si="2002"/>
        <v/>
      </c>
      <c r="H2096" s="124" t="str">
        <f t="shared" ca="1" si="1948"/>
        <v/>
      </c>
      <c r="I2096" s="128"/>
      <c r="J2096" s="105" t="e">
        <f t="shared" ca="1" si="2003"/>
        <v>#NAME?</v>
      </c>
      <c r="K2096" s="105"/>
      <c r="L2096" s="105"/>
      <c r="M2096" s="107"/>
      <c r="N2096" s="107"/>
      <c r="O2096" s="105"/>
      <c r="P2096" s="106"/>
      <c r="Q2096" s="137"/>
      <c r="R2096" s="137"/>
      <c r="S2096" s="107"/>
      <c r="T2096" s="106"/>
      <c r="U2096" s="106"/>
      <c r="V2096" s="107"/>
      <c r="W2096" s="107"/>
      <c r="X2096" s="107" t="str">
        <f t="shared" si="1977"/>
        <v/>
      </c>
      <c r="Y2096" s="105" t="e">
        <f t="shared" ref="Y2096:AC2096" ca="1" si="2194">TRIM(SUBSTITUTE(SUBSTITUTE(OFFSET($Q2096,0,COLUMN()-COLUMN($AL$1)),CHAR(160)," "),_xludf.UNICHAR(8239)," "))</f>
        <v>#NAME?</v>
      </c>
      <c r="Z2096" s="105" t="e">
        <f t="shared" ca="1" si="2194"/>
        <v>#NAME?</v>
      </c>
      <c r="AA2096" s="105" t="e">
        <f t="shared" ca="1" si="2194"/>
        <v>#NAME?</v>
      </c>
      <c r="AB2096" s="105" t="e">
        <f t="shared" ca="1" si="2194"/>
        <v>#NAME?</v>
      </c>
      <c r="AC2096" s="105" t="e">
        <f t="shared" ca="1" si="2194"/>
        <v>#NAME?</v>
      </c>
      <c r="AD2096" s="107">
        <f t="shared" si="2085"/>
        <v>0</v>
      </c>
      <c r="AE2096" s="107" t="str">
        <f t="shared" si="1980"/>
        <v/>
      </c>
      <c r="AF2096" s="107">
        <f t="shared" si="2086"/>
        <v>0</v>
      </c>
      <c r="AG2096" s="107">
        <f t="shared" si="2087"/>
        <v>0</v>
      </c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</row>
    <row r="2097" spans="1:47" ht="24" customHeight="1" x14ac:dyDescent="0.3">
      <c r="A2097" s="46">
        <v>2095</v>
      </c>
      <c r="B2097" s="107"/>
      <c r="C2097" s="107"/>
      <c r="D2097" s="102" t="str">
        <f t="array" ref="D2097">IFERROR(
  LOOKUP(2, 1/((TRIM(IMS!$E$8:$E$4000)=TRIM(IMS!$E2097))*(IMS!$C$8:$C$4000&lt;IMS!$C2097)),
         IMS!$C$8:$C$4000),
"")</f>
        <v/>
      </c>
      <c r="E2097" s="107"/>
      <c r="F2097" s="107"/>
      <c r="G2097" s="104" t="str">
        <f t="shared" ca="1" si="2002"/>
        <v/>
      </c>
      <c r="H2097" s="124" t="str">
        <f t="shared" ca="1" si="1948"/>
        <v/>
      </c>
      <c r="I2097" s="128"/>
      <c r="J2097" s="105" t="e">
        <f t="shared" ca="1" si="2003"/>
        <v>#NAME?</v>
      </c>
      <c r="K2097" s="105"/>
      <c r="L2097" s="105"/>
      <c r="M2097" s="107"/>
      <c r="N2097" s="107"/>
      <c r="O2097" s="105"/>
      <c r="P2097" s="106"/>
      <c r="Q2097" s="137"/>
      <c r="R2097" s="137"/>
      <c r="S2097" s="107"/>
      <c r="T2097" s="106"/>
      <c r="U2097" s="106"/>
      <c r="V2097" s="107"/>
      <c r="W2097" s="107"/>
      <c r="X2097" s="107" t="str">
        <f t="shared" si="1977"/>
        <v/>
      </c>
      <c r="Y2097" s="105" t="e">
        <f t="shared" ref="Y2097:AC2097" ca="1" si="2195">TRIM(SUBSTITUTE(SUBSTITUTE(OFFSET($Q2097,0,COLUMN()-COLUMN($AL$1)),CHAR(160)," "),_xludf.UNICHAR(8239)," "))</f>
        <v>#NAME?</v>
      </c>
      <c r="Z2097" s="105" t="e">
        <f t="shared" ca="1" si="2195"/>
        <v>#NAME?</v>
      </c>
      <c r="AA2097" s="105" t="e">
        <f t="shared" ca="1" si="2195"/>
        <v>#NAME?</v>
      </c>
      <c r="AB2097" s="105" t="e">
        <f t="shared" ca="1" si="2195"/>
        <v>#NAME?</v>
      </c>
      <c r="AC2097" s="105" t="e">
        <f t="shared" ca="1" si="2195"/>
        <v>#NAME?</v>
      </c>
      <c r="AD2097" s="107">
        <f t="shared" si="2085"/>
        <v>0</v>
      </c>
      <c r="AE2097" s="107" t="str">
        <f t="shared" si="1980"/>
        <v/>
      </c>
      <c r="AF2097" s="107">
        <f t="shared" si="2086"/>
        <v>0</v>
      </c>
      <c r="AG2097" s="107">
        <f t="shared" si="2087"/>
        <v>0</v>
      </c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</row>
    <row r="2098" spans="1:47" ht="24" customHeight="1" x14ac:dyDescent="0.3">
      <c r="A2098" s="46">
        <v>2096</v>
      </c>
      <c r="B2098" s="107"/>
      <c r="C2098" s="107"/>
      <c r="D2098" s="102" t="str">
        <f t="array" ref="D2098">IFERROR(
  LOOKUP(2, 1/((TRIM(IMS!$E$8:$E$4000)=TRIM(IMS!$E2098))*(IMS!$C$8:$C$4000&lt;IMS!$C2098)),
         IMS!$C$8:$C$4000),
"")</f>
        <v/>
      </c>
      <c r="E2098" s="107"/>
      <c r="F2098" s="107"/>
      <c r="G2098" s="104" t="str">
        <f t="shared" ca="1" si="2002"/>
        <v/>
      </c>
      <c r="H2098" s="124" t="str">
        <f t="shared" ca="1" si="1948"/>
        <v/>
      </c>
      <c r="I2098" s="128"/>
      <c r="J2098" s="105" t="e">
        <f t="shared" ca="1" si="2003"/>
        <v>#NAME?</v>
      </c>
      <c r="K2098" s="105"/>
      <c r="L2098" s="105"/>
      <c r="M2098" s="107"/>
      <c r="N2098" s="107"/>
      <c r="O2098" s="105"/>
      <c r="P2098" s="106"/>
      <c r="Q2098" s="137"/>
      <c r="R2098" s="137"/>
      <c r="S2098" s="107"/>
      <c r="T2098" s="106"/>
      <c r="U2098" s="106"/>
      <c r="V2098" s="107"/>
      <c r="W2098" s="107"/>
      <c r="X2098" s="107" t="str">
        <f t="shared" si="1977"/>
        <v/>
      </c>
      <c r="Y2098" s="105" t="e">
        <f t="shared" ref="Y2098:AC2098" ca="1" si="2196">TRIM(SUBSTITUTE(SUBSTITUTE(OFFSET($Q2098,0,COLUMN()-COLUMN($AL$1)),CHAR(160)," "),_xludf.UNICHAR(8239)," "))</f>
        <v>#NAME?</v>
      </c>
      <c r="Z2098" s="105" t="e">
        <f t="shared" ca="1" si="2196"/>
        <v>#NAME?</v>
      </c>
      <c r="AA2098" s="105" t="e">
        <f t="shared" ca="1" si="2196"/>
        <v>#NAME?</v>
      </c>
      <c r="AB2098" s="105" t="e">
        <f t="shared" ca="1" si="2196"/>
        <v>#NAME?</v>
      </c>
      <c r="AC2098" s="105" t="e">
        <f t="shared" ca="1" si="2196"/>
        <v>#NAME?</v>
      </c>
      <c r="AD2098" s="107">
        <f t="shared" si="2085"/>
        <v>0</v>
      </c>
      <c r="AE2098" s="107" t="str">
        <f t="shared" si="1980"/>
        <v/>
      </c>
      <c r="AF2098" s="107">
        <f t="shared" si="2086"/>
        <v>0</v>
      </c>
      <c r="AG2098" s="107">
        <f t="shared" si="2087"/>
        <v>0</v>
      </c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</row>
    <row r="2099" spans="1:47" ht="24" customHeight="1" x14ac:dyDescent="0.3">
      <c r="A2099" s="46">
        <v>2097</v>
      </c>
      <c r="B2099" s="107"/>
      <c r="C2099" s="107"/>
      <c r="D2099" s="102" t="str">
        <f t="array" ref="D2099">IFERROR(
  LOOKUP(2, 1/((TRIM(IMS!$E$8:$E$4000)=TRIM(IMS!$E2099))*(IMS!$C$8:$C$4000&lt;IMS!$C2099)),
         IMS!$C$8:$C$4000),
"")</f>
        <v/>
      </c>
      <c r="E2099" s="107"/>
      <c r="F2099" s="107"/>
      <c r="G2099" s="104" t="str">
        <f t="shared" ca="1" si="2002"/>
        <v/>
      </c>
      <c r="H2099" s="124" t="str">
        <f t="shared" ca="1" si="1948"/>
        <v/>
      </c>
      <c r="I2099" s="128"/>
      <c r="J2099" s="105" t="e">
        <f t="shared" ca="1" si="2003"/>
        <v>#NAME?</v>
      </c>
      <c r="K2099" s="105"/>
      <c r="L2099" s="105"/>
      <c r="M2099" s="107"/>
      <c r="N2099" s="107"/>
      <c r="O2099" s="105"/>
      <c r="P2099" s="106"/>
      <c r="Q2099" s="137"/>
      <c r="R2099" s="137"/>
      <c r="S2099" s="107"/>
      <c r="T2099" s="106"/>
      <c r="U2099" s="106"/>
      <c r="V2099" s="107"/>
      <c r="W2099" s="107"/>
      <c r="X2099" s="107" t="str">
        <f t="shared" si="1977"/>
        <v/>
      </c>
      <c r="Y2099" s="105" t="e">
        <f t="shared" ref="Y2099:AC2099" ca="1" si="2197">TRIM(SUBSTITUTE(SUBSTITUTE(OFFSET($Q2099,0,COLUMN()-COLUMN($AL$1)),CHAR(160)," "),_xludf.UNICHAR(8239)," "))</f>
        <v>#NAME?</v>
      </c>
      <c r="Z2099" s="105" t="e">
        <f t="shared" ca="1" si="2197"/>
        <v>#NAME?</v>
      </c>
      <c r="AA2099" s="105" t="e">
        <f t="shared" ca="1" si="2197"/>
        <v>#NAME?</v>
      </c>
      <c r="AB2099" s="105" t="e">
        <f t="shared" ca="1" si="2197"/>
        <v>#NAME?</v>
      </c>
      <c r="AC2099" s="105" t="e">
        <f t="shared" ca="1" si="2197"/>
        <v>#NAME?</v>
      </c>
      <c r="AD2099" s="107">
        <f t="shared" si="2085"/>
        <v>0</v>
      </c>
      <c r="AE2099" s="107" t="str">
        <f t="shared" si="1980"/>
        <v/>
      </c>
      <c r="AF2099" s="107">
        <f t="shared" si="2086"/>
        <v>0</v>
      </c>
      <c r="AG2099" s="107">
        <f t="shared" si="2087"/>
        <v>0</v>
      </c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</row>
    <row r="2100" spans="1:47" ht="24" customHeight="1" x14ac:dyDescent="0.3">
      <c r="A2100" s="46">
        <v>2098</v>
      </c>
      <c r="B2100" s="107"/>
      <c r="C2100" s="107"/>
      <c r="D2100" s="102" t="str">
        <f t="array" ref="D2100">IFERROR(
  LOOKUP(2, 1/((TRIM(IMS!$E$8:$E$4000)=TRIM(IMS!$E2100))*(IMS!$C$8:$C$4000&lt;IMS!$C2100)),
         IMS!$C$8:$C$4000),
"")</f>
        <v/>
      </c>
      <c r="E2100" s="107"/>
      <c r="F2100" s="107"/>
      <c r="G2100" s="104" t="str">
        <f t="shared" ca="1" si="2002"/>
        <v/>
      </c>
      <c r="H2100" s="124" t="str">
        <f t="shared" ca="1" si="1948"/>
        <v/>
      </c>
      <c r="I2100" s="128"/>
      <c r="J2100" s="105" t="e">
        <f t="shared" ca="1" si="2003"/>
        <v>#NAME?</v>
      </c>
      <c r="K2100" s="105"/>
      <c r="L2100" s="105"/>
      <c r="M2100" s="107"/>
      <c r="N2100" s="107"/>
      <c r="O2100" s="105"/>
      <c r="P2100" s="106"/>
      <c r="Q2100" s="137"/>
      <c r="R2100" s="137"/>
      <c r="S2100" s="107"/>
      <c r="T2100" s="106"/>
      <c r="U2100" s="106"/>
      <c r="V2100" s="107"/>
      <c r="W2100" s="107"/>
      <c r="X2100" s="107" t="str">
        <f t="shared" si="1977"/>
        <v/>
      </c>
      <c r="Y2100" s="105" t="e">
        <f t="shared" ref="Y2100:AC2100" ca="1" si="2198">TRIM(SUBSTITUTE(SUBSTITUTE(OFFSET($Q2100,0,COLUMN()-COLUMN($AL$1)),CHAR(160)," "),_xludf.UNICHAR(8239)," "))</f>
        <v>#NAME?</v>
      </c>
      <c r="Z2100" s="105" t="e">
        <f t="shared" ca="1" si="2198"/>
        <v>#NAME?</v>
      </c>
      <c r="AA2100" s="105" t="e">
        <f t="shared" ca="1" si="2198"/>
        <v>#NAME?</v>
      </c>
      <c r="AB2100" s="105" t="e">
        <f t="shared" ca="1" si="2198"/>
        <v>#NAME?</v>
      </c>
      <c r="AC2100" s="105" t="e">
        <f t="shared" ca="1" si="2198"/>
        <v>#NAME?</v>
      </c>
      <c r="AD2100" s="107">
        <f t="shared" si="2085"/>
        <v>0</v>
      </c>
      <c r="AE2100" s="107" t="str">
        <f t="shared" si="1980"/>
        <v/>
      </c>
      <c r="AF2100" s="107">
        <f t="shared" si="2086"/>
        <v>0</v>
      </c>
      <c r="AG2100" s="107">
        <f t="shared" si="2087"/>
        <v>0</v>
      </c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</row>
    <row r="2101" spans="1:47" ht="24" customHeight="1" x14ac:dyDescent="0.3">
      <c r="A2101" s="46">
        <v>2099</v>
      </c>
      <c r="B2101" s="107"/>
      <c r="C2101" s="107"/>
      <c r="D2101" s="102" t="str">
        <f t="array" ref="D2101">IFERROR(
  LOOKUP(2, 1/((TRIM(IMS!$E$8:$E$4000)=TRIM(IMS!$E2101))*(IMS!$C$8:$C$4000&lt;IMS!$C2101)),
         IMS!$C$8:$C$4000),
"")</f>
        <v/>
      </c>
      <c r="E2101" s="107"/>
      <c r="F2101" s="107"/>
      <c r="G2101" s="104" t="str">
        <f t="shared" ca="1" si="2002"/>
        <v/>
      </c>
      <c r="H2101" s="124" t="str">
        <f t="shared" ca="1" si="1948"/>
        <v/>
      </c>
      <c r="I2101" s="128"/>
      <c r="J2101" s="105" t="e">
        <f t="shared" ca="1" si="2003"/>
        <v>#NAME?</v>
      </c>
      <c r="K2101" s="105"/>
      <c r="L2101" s="105"/>
      <c r="M2101" s="107"/>
      <c r="N2101" s="107"/>
      <c r="O2101" s="105"/>
      <c r="P2101" s="106"/>
      <c r="Q2101" s="137"/>
      <c r="R2101" s="137"/>
      <c r="S2101" s="107"/>
      <c r="T2101" s="106"/>
      <c r="U2101" s="106"/>
      <c r="V2101" s="107"/>
      <c r="W2101" s="107"/>
      <c r="X2101" s="107" t="str">
        <f t="shared" si="1977"/>
        <v/>
      </c>
      <c r="Y2101" s="105" t="e">
        <f t="shared" ref="Y2101:AC2101" ca="1" si="2199">TRIM(SUBSTITUTE(SUBSTITUTE(OFFSET($Q2101,0,COLUMN()-COLUMN($AL$1)),CHAR(160)," "),_xludf.UNICHAR(8239)," "))</f>
        <v>#NAME?</v>
      </c>
      <c r="Z2101" s="105" t="e">
        <f t="shared" ca="1" si="2199"/>
        <v>#NAME?</v>
      </c>
      <c r="AA2101" s="105" t="e">
        <f t="shared" ca="1" si="2199"/>
        <v>#NAME?</v>
      </c>
      <c r="AB2101" s="105" t="e">
        <f t="shared" ca="1" si="2199"/>
        <v>#NAME?</v>
      </c>
      <c r="AC2101" s="105" t="e">
        <f t="shared" ca="1" si="2199"/>
        <v>#NAME?</v>
      </c>
      <c r="AD2101" s="107">
        <f t="shared" si="2085"/>
        <v>0</v>
      </c>
      <c r="AE2101" s="107" t="str">
        <f t="shared" si="1980"/>
        <v/>
      </c>
      <c r="AF2101" s="107">
        <f t="shared" si="2086"/>
        <v>0</v>
      </c>
      <c r="AG2101" s="107">
        <f t="shared" si="2087"/>
        <v>0</v>
      </c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</row>
    <row r="2102" spans="1:47" ht="24" customHeight="1" x14ac:dyDescent="0.3">
      <c r="A2102" s="46">
        <v>2100</v>
      </c>
      <c r="B2102" s="107"/>
      <c r="C2102" s="107"/>
      <c r="D2102" s="102" t="str">
        <f t="array" ref="D2102">IFERROR(
  LOOKUP(2, 1/((TRIM(IMS!$E$8:$E$4000)=TRIM(IMS!$E2102))*(IMS!$C$8:$C$4000&lt;IMS!$C2102)),
         IMS!$C$8:$C$4000),
"")</f>
        <v/>
      </c>
      <c r="E2102" s="107"/>
      <c r="F2102" s="107"/>
      <c r="G2102" s="104" t="str">
        <f t="shared" ca="1" si="2002"/>
        <v/>
      </c>
      <c r="H2102" s="124" t="str">
        <f t="shared" ca="1" si="1948"/>
        <v/>
      </c>
      <c r="I2102" s="128"/>
      <c r="J2102" s="105" t="e">
        <f t="shared" ca="1" si="2003"/>
        <v>#NAME?</v>
      </c>
      <c r="K2102" s="105"/>
      <c r="L2102" s="105"/>
      <c r="M2102" s="107"/>
      <c r="N2102" s="107"/>
      <c r="O2102" s="105"/>
      <c r="P2102" s="106"/>
      <c r="Q2102" s="137"/>
      <c r="R2102" s="137"/>
      <c r="S2102" s="107"/>
      <c r="T2102" s="106"/>
      <c r="U2102" s="106"/>
      <c r="V2102" s="107"/>
      <c r="W2102" s="107"/>
      <c r="X2102" s="107" t="str">
        <f t="shared" si="1977"/>
        <v/>
      </c>
      <c r="Y2102" s="105" t="e">
        <f t="shared" ref="Y2102:AC2102" ca="1" si="2200">TRIM(SUBSTITUTE(SUBSTITUTE(OFFSET($Q2102,0,COLUMN()-COLUMN($AL$1)),CHAR(160)," "),_xludf.UNICHAR(8239)," "))</f>
        <v>#NAME?</v>
      </c>
      <c r="Z2102" s="105" t="e">
        <f t="shared" ca="1" si="2200"/>
        <v>#NAME?</v>
      </c>
      <c r="AA2102" s="105" t="e">
        <f t="shared" ca="1" si="2200"/>
        <v>#NAME?</v>
      </c>
      <c r="AB2102" s="105" t="e">
        <f t="shared" ca="1" si="2200"/>
        <v>#NAME?</v>
      </c>
      <c r="AC2102" s="105" t="e">
        <f t="shared" ca="1" si="2200"/>
        <v>#NAME?</v>
      </c>
      <c r="AD2102" s="107">
        <f t="shared" si="2085"/>
        <v>0</v>
      </c>
      <c r="AE2102" s="107" t="str">
        <f t="shared" si="1980"/>
        <v/>
      </c>
      <c r="AF2102" s="107">
        <f t="shared" si="2086"/>
        <v>0</v>
      </c>
      <c r="AG2102" s="107">
        <f t="shared" si="2087"/>
        <v>0</v>
      </c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</row>
    <row r="2103" spans="1:47" ht="24" customHeight="1" x14ac:dyDescent="0.3">
      <c r="A2103" s="46">
        <v>2101</v>
      </c>
      <c r="B2103" s="107"/>
      <c r="C2103" s="107"/>
      <c r="D2103" s="102" t="str">
        <f t="array" ref="D2103">IFERROR(
  LOOKUP(2, 1/((TRIM(IMS!$E$8:$E$4000)=TRIM(IMS!$E2103))*(IMS!$C$8:$C$4000&lt;IMS!$C2103)),
         IMS!$C$8:$C$4000),
"")</f>
        <v/>
      </c>
      <c r="E2103" s="107"/>
      <c r="F2103" s="107"/>
      <c r="G2103" s="104" t="str">
        <f t="shared" ca="1" si="2002"/>
        <v/>
      </c>
      <c r="H2103" s="124" t="str">
        <f t="shared" ca="1" si="1948"/>
        <v/>
      </c>
      <c r="I2103" s="128"/>
      <c r="J2103" s="105" t="e">
        <f t="shared" ca="1" si="2003"/>
        <v>#NAME?</v>
      </c>
      <c r="K2103" s="105"/>
      <c r="L2103" s="105"/>
      <c r="M2103" s="107"/>
      <c r="N2103" s="107"/>
      <c r="O2103" s="105"/>
      <c r="P2103" s="106"/>
      <c r="Q2103" s="137"/>
      <c r="R2103" s="137"/>
      <c r="S2103" s="107"/>
      <c r="T2103" s="106"/>
      <c r="U2103" s="106"/>
      <c r="V2103" s="107"/>
      <c r="W2103" s="107"/>
      <c r="X2103" s="107" t="str">
        <f t="shared" si="1977"/>
        <v/>
      </c>
      <c r="Y2103" s="105" t="e">
        <f t="shared" ref="Y2103:AC2103" ca="1" si="2201">TRIM(SUBSTITUTE(SUBSTITUTE(OFFSET($Q2103,0,COLUMN()-COLUMN($AL$1)),CHAR(160)," "),_xludf.UNICHAR(8239)," "))</f>
        <v>#NAME?</v>
      </c>
      <c r="Z2103" s="105" t="e">
        <f t="shared" ca="1" si="2201"/>
        <v>#NAME?</v>
      </c>
      <c r="AA2103" s="105" t="e">
        <f t="shared" ca="1" si="2201"/>
        <v>#NAME?</v>
      </c>
      <c r="AB2103" s="105" t="e">
        <f t="shared" ca="1" si="2201"/>
        <v>#NAME?</v>
      </c>
      <c r="AC2103" s="105" t="e">
        <f t="shared" ca="1" si="2201"/>
        <v>#NAME?</v>
      </c>
      <c r="AD2103" s="107">
        <f t="shared" si="2085"/>
        <v>0</v>
      </c>
      <c r="AE2103" s="107" t="str">
        <f t="shared" si="1980"/>
        <v/>
      </c>
      <c r="AF2103" s="107">
        <f t="shared" si="2086"/>
        <v>0</v>
      </c>
      <c r="AG2103" s="107">
        <f t="shared" si="2087"/>
        <v>0</v>
      </c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</row>
    <row r="2104" spans="1:47" ht="24" customHeight="1" x14ac:dyDescent="0.3">
      <c r="A2104" s="46">
        <v>2102</v>
      </c>
      <c r="B2104" s="107"/>
      <c r="C2104" s="107"/>
      <c r="D2104" s="102" t="str">
        <f t="array" ref="D2104">IFERROR(
  LOOKUP(2, 1/((TRIM(IMS!$E$8:$E$4000)=TRIM(IMS!$E2104))*(IMS!$C$8:$C$4000&lt;IMS!$C2104)),
         IMS!$C$8:$C$4000),
"")</f>
        <v/>
      </c>
      <c r="E2104" s="107"/>
      <c r="F2104" s="107"/>
      <c r="G2104" s="104" t="str">
        <f t="shared" ca="1" si="2002"/>
        <v/>
      </c>
      <c r="H2104" s="124" t="str">
        <f t="shared" ca="1" si="1948"/>
        <v/>
      </c>
      <c r="I2104" s="128"/>
      <c r="J2104" s="105" t="e">
        <f t="shared" ca="1" si="2003"/>
        <v>#NAME?</v>
      </c>
      <c r="K2104" s="105"/>
      <c r="L2104" s="105"/>
      <c r="M2104" s="107"/>
      <c r="N2104" s="107"/>
      <c r="O2104" s="105"/>
      <c r="P2104" s="106"/>
      <c r="Q2104" s="137"/>
      <c r="R2104" s="137"/>
      <c r="S2104" s="107"/>
      <c r="T2104" s="106"/>
      <c r="U2104" s="106"/>
      <c r="V2104" s="107"/>
      <c r="W2104" s="107"/>
      <c r="X2104" s="107" t="str">
        <f t="shared" si="1977"/>
        <v/>
      </c>
      <c r="Y2104" s="105" t="e">
        <f t="shared" ref="Y2104:AC2104" ca="1" si="2202">TRIM(SUBSTITUTE(SUBSTITUTE(OFFSET($Q2104,0,COLUMN()-COLUMN($AL$1)),CHAR(160)," "),_xludf.UNICHAR(8239)," "))</f>
        <v>#NAME?</v>
      </c>
      <c r="Z2104" s="105" t="e">
        <f t="shared" ca="1" si="2202"/>
        <v>#NAME?</v>
      </c>
      <c r="AA2104" s="105" t="e">
        <f t="shared" ca="1" si="2202"/>
        <v>#NAME?</v>
      </c>
      <c r="AB2104" s="105" t="e">
        <f t="shared" ca="1" si="2202"/>
        <v>#NAME?</v>
      </c>
      <c r="AC2104" s="105" t="e">
        <f t="shared" ca="1" si="2202"/>
        <v>#NAME?</v>
      </c>
      <c r="AD2104" s="107">
        <f t="shared" si="2085"/>
        <v>0</v>
      </c>
      <c r="AE2104" s="107" t="str">
        <f t="shared" si="1980"/>
        <v/>
      </c>
      <c r="AF2104" s="107">
        <f t="shared" si="2086"/>
        <v>0</v>
      </c>
      <c r="AG2104" s="107">
        <f t="shared" si="2087"/>
        <v>0</v>
      </c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</row>
    <row r="2105" spans="1:47" ht="24" customHeight="1" x14ac:dyDescent="0.3">
      <c r="A2105" s="46">
        <v>2103</v>
      </c>
      <c r="B2105" s="107"/>
      <c r="C2105" s="107"/>
      <c r="D2105" s="102" t="str">
        <f t="array" ref="D2105">IFERROR(
  LOOKUP(2, 1/((TRIM(IMS!$E$8:$E$4000)=TRIM(IMS!$E2105))*(IMS!$C$8:$C$4000&lt;IMS!$C2105)),
         IMS!$C$8:$C$4000),
"")</f>
        <v/>
      </c>
      <c r="E2105" s="107"/>
      <c r="F2105" s="107"/>
      <c r="G2105" s="104" t="str">
        <f t="shared" ca="1" si="2002"/>
        <v/>
      </c>
      <c r="H2105" s="124" t="str">
        <f t="shared" ca="1" si="1948"/>
        <v/>
      </c>
      <c r="I2105" s="128"/>
      <c r="J2105" s="105" t="e">
        <f t="shared" ca="1" si="2003"/>
        <v>#NAME?</v>
      </c>
      <c r="K2105" s="105"/>
      <c r="L2105" s="105"/>
      <c r="M2105" s="107"/>
      <c r="N2105" s="107"/>
      <c r="O2105" s="105"/>
      <c r="P2105" s="106"/>
      <c r="Q2105" s="137"/>
      <c r="R2105" s="137"/>
      <c r="S2105" s="107"/>
      <c r="T2105" s="106"/>
      <c r="U2105" s="106"/>
      <c r="V2105" s="107"/>
      <c r="W2105" s="107"/>
      <c r="X2105" s="107" t="str">
        <f t="shared" si="1977"/>
        <v/>
      </c>
      <c r="Y2105" s="105" t="e">
        <f t="shared" ref="Y2105:AC2105" ca="1" si="2203">TRIM(SUBSTITUTE(SUBSTITUTE(OFFSET($Q2105,0,COLUMN()-COLUMN($AL$1)),CHAR(160)," "),_xludf.UNICHAR(8239)," "))</f>
        <v>#NAME?</v>
      </c>
      <c r="Z2105" s="105" t="e">
        <f t="shared" ca="1" si="2203"/>
        <v>#NAME?</v>
      </c>
      <c r="AA2105" s="105" t="e">
        <f t="shared" ca="1" si="2203"/>
        <v>#NAME?</v>
      </c>
      <c r="AB2105" s="105" t="e">
        <f t="shared" ca="1" si="2203"/>
        <v>#NAME?</v>
      </c>
      <c r="AC2105" s="105" t="e">
        <f t="shared" ca="1" si="2203"/>
        <v>#NAME?</v>
      </c>
      <c r="AD2105" s="107">
        <f t="shared" si="2085"/>
        <v>0</v>
      </c>
      <c r="AE2105" s="107" t="str">
        <f t="shared" si="1980"/>
        <v/>
      </c>
      <c r="AF2105" s="107">
        <f t="shared" si="2086"/>
        <v>0</v>
      </c>
      <c r="AG2105" s="107">
        <f t="shared" si="2087"/>
        <v>0</v>
      </c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</row>
    <row r="2106" spans="1:47" ht="24" customHeight="1" x14ac:dyDescent="0.3">
      <c r="A2106" s="46">
        <v>2104</v>
      </c>
      <c r="B2106" s="107"/>
      <c r="C2106" s="107"/>
      <c r="D2106" s="102" t="str">
        <f t="array" ref="D2106">IFERROR(
  LOOKUP(2, 1/((TRIM(IMS!$E$8:$E$4000)=TRIM(IMS!$E2106))*(IMS!$C$8:$C$4000&lt;IMS!$C2106)),
         IMS!$C$8:$C$4000),
"")</f>
        <v/>
      </c>
      <c r="E2106" s="107"/>
      <c r="F2106" s="107"/>
      <c r="G2106" s="104" t="str">
        <f t="shared" ca="1" si="2002"/>
        <v/>
      </c>
      <c r="H2106" s="124" t="str">
        <f t="shared" ca="1" si="1948"/>
        <v/>
      </c>
      <c r="I2106" s="128"/>
      <c r="J2106" s="105" t="e">
        <f t="shared" ca="1" si="2003"/>
        <v>#NAME?</v>
      </c>
      <c r="K2106" s="105"/>
      <c r="L2106" s="105"/>
      <c r="M2106" s="107"/>
      <c r="N2106" s="107"/>
      <c r="O2106" s="105"/>
      <c r="P2106" s="106"/>
      <c r="Q2106" s="137"/>
      <c r="R2106" s="137"/>
      <c r="S2106" s="107"/>
      <c r="T2106" s="106"/>
      <c r="U2106" s="106"/>
      <c r="V2106" s="107"/>
      <c r="W2106" s="107"/>
      <c r="X2106" s="107" t="str">
        <f t="shared" si="1977"/>
        <v/>
      </c>
      <c r="Y2106" s="105" t="e">
        <f t="shared" ref="Y2106:AC2106" ca="1" si="2204">TRIM(SUBSTITUTE(SUBSTITUTE(OFFSET($Q2106,0,COLUMN()-COLUMN($AL$1)),CHAR(160)," "),_xludf.UNICHAR(8239)," "))</f>
        <v>#NAME?</v>
      </c>
      <c r="Z2106" s="105" t="e">
        <f t="shared" ca="1" si="2204"/>
        <v>#NAME?</v>
      </c>
      <c r="AA2106" s="105" t="e">
        <f t="shared" ca="1" si="2204"/>
        <v>#NAME?</v>
      </c>
      <c r="AB2106" s="105" t="e">
        <f t="shared" ca="1" si="2204"/>
        <v>#NAME?</v>
      </c>
      <c r="AC2106" s="105" t="e">
        <f t="shared" ca="1" si="2204"/>
        <v>#NAME?</v>
      </c>
      <c r="AD2106" s="107">
        <f t="shared" si="2085"/>
        <v>0</v>
      </c>
      <c r="AE2106" s="107" t="str">
        <f t="shared" si="1980"/>
        <v/>
      </c>
      <c r="AF2106" s="107">
        <f t="shared" si="2086"/>
        <v>0</v>
      </c>
      <c r="AG2106" s="107">
        <f t="shared" si="2087"/>
        <v>0</v>
      </c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</row>
    <row r="2107" spans="1:47" ht="24" customHeight="1" x14ac:dyDescent="0.3">
      <c r="A2107" s="46">
        <v>2105</v>
      </c>
      <c r="B2107" s="107"/>
      <c r="C2107" s="107"/>
      <c r="D2107" s="102" t="str">
        <f t="array" ref="D2107">IFERROR(
  LOOKUP(2, 1/((TRIM(IMS!$E$8:$E$4000)=TRIM(IMS!$E2107))*(IMS!$C$8:$C$4000&lt;IMS!$C2107)),
         IMS!$C$8:$C$4000),
"")</f>
        <v/>
      </c>
      <c r="E2107" s="107"/>
      <c r="F2107" s="107"/>
      <c r="G2107" s="104" t="str">
        <f t="shared" ca="1" si="2002"/>
        <v/>
      </c>
      <c r="H2107" s="124" t="str">
        <f t="shared" ca="1" si="1948"/>
        <v/>
      </c>
      <c r="I2107" s="128"/>
      <c r="J2107" s="105" t="e">
        <f t="shared" ca="1" si="2003"/>
        <v>#NAME?</v>
      </c>
      <c r="K2107" s="105"/>
      <c r="L2107" s="105"/>
      <c r="M2107" s="107"/>
      <c r="N2107" s="107"/>
      <c r="O2107" s="105"/>
      <c r="P2107" s="106"/>
      <c r="Q2107" s="137"/>
      <c r="R2107" s="137"/>
      <c r="S2107" s="107"/>
      <c r="T2107" s="106"/>
      <c r="U2107" s="106"/>
      <c r="V2107" s="107"/>
      <c r="W2107" s="107"/>
      <c r="X2107" s="107" t="str">
        <f t="shared" si="1977"/>
        <v/>
      </c>
      <c r="Y2107" s="105" t="e">
        <f t="shared" ref="Y2107:AC2107" ca="1" si="2205">TRIM(SUBSTITUTE(SUBSTITUTE(OFFSET($Q2107,0,COLUMN()-COLUMN($AL$1)),CHAR(160)," "),_xludf.UNICHAR(8239)," "))</f>
        <v>#NAME?</v>
      </c>
      <c r="Z2107" s="105" t="e">
        <f t="shared" ca="1" si="2205"/>
        <v>#NAME?</v>
      </c>
      <c r="AA2107" s="105" t="e">
        <f t="shared" ca="1" si="2205"/>
        <v>#NAME?</v>
      </c>
      <c r="AB2107" s="105" t="e">
        <f t="shared" ca="1" si="2205"/>
        <v>#NAME?</v>
      </c>
      <c r="AC2107" s="105" t="e">
        <f t="shared" ca="1" si="2205"/>
        <v>#NAME?</v>
      </c>
      <c r="AD2107" s="107">
        <f t="shared" si="2085"/>
        <v>0</v>
      </c>
      <c r="AE2107" s="107" t="str">
        <f t="shared" si="1980"/>
        <v/>
      </c>
      <c r="AF2107" s="107">
        <f t="shared" si="2086"/>
        <v>0</v>
      </c>
      <c r="AG2107" s="107">
        <f t="shared" si="2087"/>
        <v>0</v>
      </c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</row>
    <row r="2108" spans="1:47" ht="24" customHeight="1" x14ac:dyDescent="0.3">
      <c r="A2108" s="46">
        <v>2106</v>
      </c>
      <c r="B2108" s="107"/>
      <c r="C2108" s="107"/>
      <c r="D2108" s="102" t="str">
        <f t="array" ref="D2108">IFERROR(
  LOOKUP(2, 1/((TRIM(IMS!$E$8:$E$4000)=TRIM(IMS!$E2108))*(IMS!$C$8:$C$4000&lt;IMS!$C2108)),
         IMS!$C$8:$C$4000),
"")</f>
        <v/>
      </c>
      <c r="E2108" s="107"/>
      <c r="F2108" s="107"/>
      <c r="G2108" s="104" t="str">
        <f t="shared" ca="1" si="2002"/>
        <v/>
      </c>
      <c r="H2108" s="124" t="str">
        <f t="shared" ca="1" si="1948"/>
        <v/>
      </c>
      <c r="I2108" s="128"/>
      <c r="J2108" s="105" t="e">
        <f t="shared" ca="1" si="2003"/>
        <v>#NAME?</v>
      </c>
      <c r="K2108" s="105"/>
      <c r="L2108" s="105"/>
      <c r="M2108" s="107"/>
      <c r="N2108" s="107"/>
      <c r="O2108" s="105"/>
      <c r="P2108" s="106"/>
      <c r="Q2108" s="137"/>
      <c r="R2108" s="137"/>
      <c r="S2108" s="107"/>
      <c r="T2108" s="106"/>
      <c r="U2108" s="106"/>
      <c r="V2108" s="107"/>
      <c r="W2108" s="107"/>
      <c r="X2108" s="107" t="str">
        <f t="shared" si="1977"/>
        <v/>
      </c>
      <c r="Y2108" s="105" t="e">
        <f t="shared" ref="Y2108:AC2108" ca="1" si="2206">TRIM(SUBSTITUTE(SUBSTITUTE(OFFSET($Q2108,0,COLUMN()-COLUMN($AL$1)),CHAR(160)," "),_xludf.UNICHAR(8239)," "))</f>
        <v>#NAME?</v>
      </c>
      <c r="Z2108" s="105" t="e">
        <f t="shared" ca="1" si="2206"/>
        <v>#NAME?</v>
      </c>
      <c r="AA2108" s="105" t="e">
        <f t="shared" ca="1" si="2206"/>
        <v>#NAME?</v>
      </c>
      <c r="AB2108" s="105" t="e">
        <f t="shared" ca="1" si="2206"/>
        <v>#NAME?</v>
      </c>
      <c r="AC2108" s="105" t="e">
        <f t="shared" ca="1" si="2206"/>
        <v>#NAME?</v>
      </c>
      <c r="AD2108" s="107">
        <f t="shared" si="2085"/>
        <v>0</v>
      </c>
      <c r="AE2108" s="107" t="str">
        <f t="shared" si="1980"/>
        <v/>
      </c>
      <c r="AF2108" s="107">
        <f t="shared" si="2086"/>
        <v>0</v>
      </c>
      <c r="AG2108" s="107">
        <f t="shared" si="2087"/>
        <v>0</v>
      </c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</row>
    <row r="2109" spans="1:47" ht="24" customHeight="1" x14ac:dyDescent="0.3">
      <c r="A2109" s="46">
        <v>2107</v>
      </c>
      <c r="B2109" s="107"/>
      <c r="C2109" s="107"/>
      <c r="D2109" s="102" t="str">
        <f t="array" ref="D2109">IFERROR(
  LOOKUP(2, 1/((TRIM(IMS!$E$8:$E$4000)=TRIM(IMS!$E2109))*(IMS!$C$8:$C$4000&lt;IMS!$C2109)),
         IMS!$C$8:$C$4000),
"")</f>
        <v/>
      </c>
      <c r="E2109" s="107"/>
      <c r="F2109" s="107"/>
      <c r="G2109" s="104" t="str">
        <f t="shared" ca="1" si="2002"/>
        <v/>
      </c>
      <c r="H2109" s="124" t="str">
        <f t="shared" ca="1" si="1948"/>
        <v/>
      </c>
      <c r="I2109" s="128"/>
      <c r="J2109" s="105" t="e">
        <f t="shared" ca="1" si="2003"/>
        <v>#NAME?</v>
      </c>
      <c r="K2109" s="105"/>
      <c r="L2109" s="105"/>
      <c r="M2109" s="107"/>
      <c r="N2109" s="107"/>
      <c r="O2109" s="105"/>
      <c r="P2109" s="106"/>
      <c r="Q2109" s="137"/>
      <c r="R2109" s="137"/>
      <c r="S2109" s="107"/>
      <c r="T2109" s="106"/>
      <c r="U2109" s="106"/>
      <c r="V2109" s="107"/>
      <c r="W2109" s="107"/>
      <c r="X2109" s="107" t="str">
        <f t="shared" si="1977"/>
        <v/>
      </c>
      <c r="Y2109" s="105" t="e">
        <f t="shared" ref="Y2109:AC2109" ca="1" si="2207">TRIM(SUBSTITUTE(SUBSTITUTE(OFFSET($Q2109,0,COLUMN()-COLUMN($AL$1)),CHAR(160)," "),_xludf.UNICHAR(8239)," "))</f>
        <v>#NAME?</v>
      </c>
      <c r="Z2109" s="105" t="e">
        <f t="shared" ca="1" si="2207"/>
        <v>#NAME?</v>
      </c>
      <c r="AA2109" s="105" t="e">
        <f t="shared" ca="1" si="2207"/>
        <v>#NAME?</v>
      </c>
      <c r="AB2109" s="105" t="e">
        <f t="shared" ca="1" si="2207"/>
        <v>#NAME?</v>
      </c>
      <c r="AC2109" s="105" t="e">
        <f t="shared" ca="1" si="2207"/>
        <v>#NAME?</v>
      </c>
      <c r="AD2109" s="107">
        <f t="shared" si="2085"/>
        <v>0</v>
      </c>
      <c r="AE2109" s="107" t="str">
        <f t="shared" si="1980"/>
        <v/>
      </c>
      <c r="AF2109" s="107">
        <f t="shared" si="2086"/>
        <v>0</v>
      </c>
      <c r="AG2109" s="107">
        <f t="shared" si="2087"/>
        <v>0</v>
      </c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</row>
    <row r="2110" spans="1:47" ht="24" customHeight="1" x14ac:dyDescent="0.3">
      <c r="A2110" s="46">
        <v>2108</v>
      </c>
      <c r="B2110" s="107"/>
      <c r="C2110" s="107"/>
      <c r="D2110" s="102" t="str">
        <f t="array" ref="D2110">IFERROR(
  LOOKUP(2, 1/((TRIM(IMS!$E$8:$E$4000)=TRIM(IMS!$E2110))*(IMS!$C$8:$C$4000&lt;IMS!$C2110)),
         IMS!$C$8:$C$4000),
"")</f>
        <v/>
      </c>
      <c r="E2110" s="107"/>
      <c r="F2110" s="107"/>
      <c r="G2110" s="104" t="str">
        <f t="shared" ca="1" si="2002"/>
        <v/>
      </c>
      <c r="H2110" s="124" t="str">
        <f t="shared" ca="1" si="1948"/>
        <v/>
      </c>
      <c r="I2110" s="128"/>
      <c r="J2110" s="105" t="e">
        <f t="shared" ca="1" si="2003"/>
        <v>#NAME?</v>
      </c>
      <c r="K2110" s="105"/>
      <c r="L2110" s="105"/>
      <c r="M2110" s="107"/>
      <c r="N2110" s="107"/>
      <c r="O2110" s="105"/>
      <c r="P2110" s="106"/>
      <c r="Q2110" s="137"/>
      <c r="R2110" s="137"/>
      <c r="S2110" s="107"/>
      <c r="T2110" s="106"/>
      <c r="U2110" s="106"/>
      <c r="V2110" s="107"/>
      <c r="W2110" s="107"/>
      <c r="X2110" s="107" t="str">
        <f t="shared" si="1977"/>
        <v/>
      </c>
      <c r="Y2110" s="105" t="e">
        <f t="shared" ref="Y2110:AC2110" ca="1" si="2208">TRIM(SUBSTITUTE(SUBSTITUTE(OFFSET($Q2110,0,COLUMN()-COLUMN($AL$1)),CHAR(160)," "),_xludf.UNICHAR(8239)," "))</f>
        <v>#NAME?</v>
      </c>
      <c r="Z2110" s="105" t="e">
        <f t="shared" ca="1" si="2208"/>
        <v>#NAME?</v>
      </c>
      <c r="AA2110" s="105" t="e">
        <f t="shared" ca="1" si="2208"/>
        <v>#NAME?</v>
      </c>
      <c r="AB2110" s="105" t="e">
        <f t="shared" ca="1" si="2208"/>
        <v>#NAME?</v>
      </c>
      <c r="AC2110" s="105" t="e">
        <f t="shared" ca="1" si="2208"/>
        <v>#NAME?</v>
      </c>
      <c r="AD2110" s="107">
        <f t="shared" si="2085"/>
        <v>0</v>
      </c>
      <c r="AE2110" s="107" t="str">
        <f t="shared" si="1980"/>
        <v/>
      </c>
      <c r="AF2110" s="107">
        <f t="shared" si="2086"/>
        <v>0</v>
      </c>
      <c r="AG2110" s="107">
        <f t="shared" si="2087"/>
        <v>0</v>
      </c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</row>
    <row r="2111" spans="1:47" ht="24" customHeight="1" x14ac:dyDescent="0.3">
      <c r="A2111" s="46">
        <v>2109</v>
      </c>
      <c r="B2111" s="107"/>
      <c r="C2111" s="107"/>
      <c r="D2111" s="102" t="str">
        <f t="array" ref="D2111">IFERROR(
  LOOKUP(2, 1/((TRIM(IMS!$E$8:$E$4000)=TRIM(IMS!$E2111))*(IMS!$C$8:$C$4000&lt;IMS!$C2111)),
         IMS!$C$8:$C$4000),
"")</f>
        <v/>
      </c>
      <c r="E2111" s="107"/>
      <c r="F2111" s="107"/>
      <c r="G2111" s="104" t="str">
        <f t="shared" ca="1" si="2002"/>
        <v/>
      </c>
      <c r="H2111" s="124" t="str">
        <f t="shared" ca="1" si="1948"/>
        <v/>
      </c>
      <c r="I2111" s="128"/>
      <c r="J2111" s="105" t="e">
        <f t="shared" ca="1" si="2003"/>
        <v>#NAME?</v>
      </c>
      <c r="K2111" s="105"/>
      <c r="L2111" s="105"/>
      <c r="M2111" s="107"/>
      <c r="N2111" s="107"/>
      <c r="O2111" s="105"/>
      <c r="P2111" s="106"/>
      <c r="Q2111" s="137"/>
      <c r="R2111" s="137"/>
      <c r="S2111" s="107"/>
      <c r="T2111" s="106"/>
      <c r="U2111" s="106"/>
      <c r="V2111" s="107"/>
      <c r="W2111" s="107"/>
      <c r="X2111" s="107" t="str">
        <f t="shared" si="1977"/>
        <v/>
      </c>
      <c r="Y2111" s="105" t="e">
        <f t="shared" ref="Y2111:AC2111" ca="1" si="2209">TRIM(SUBSTITUTE(SUBSTITUTE(OFFSET($Q2111,0,COLUMN()-COLUMN($AL$1)),CHAR(160)," "),_xludf.UNICHAR(8239)," "))</f>
        <v>#NAME?</v>
      </c>
      <c r="Z2111" s="105" t="e">
        <f t="shared" ca="1" si="2209"/>
        <v>#NAME?</v>
      </c>
      <c r="AA2111" s="105" t="e">
        <f t="shared" ca="1" si="2209"/>
        <v>#NAME?</v>
      </c>
      <c r="AB2111" s="105" t="e">
        <f t="shared" ca="1" si="2209"/>
        <v>#NAME?</v>
      </c>
      <c r="AC2111" s="105" t="e">
        <f t="shared" ca="1" si="2209"/>
        <v>#NAME?</v>
      </c>
      <c r="AD2111" s="107">
        <f t="shared" si="2085"/>
        <v>0</v>
      </c>
      <c r="AE2111" s="107" t="str">
        <f t="shared" si="1980"/>
        <v/>
      </c>
      <c r="AF2111" s="107">
        <f t="shared" si="2086"/>
        <v>0</v>
      </c>
      <c r="AG2111" s="107">
        <f t="shared" si="2087"/>
        <v>0</v>
      </c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</row>
    <row r="2112" spans="1:47" ht="24" customHeight="1" x14ac:dyDescent="0.3">
      <c r="A2112" s="46">
        <v>2110</v>
      </c>
      <c r="B2112" s="107"/>
      <c r="C2112" s="107"/>
      <c r="D2112" s="102" t="str">
        <f t="array" ref="D2112">IFERROR(
  LOOKUP(2, 1/((TRIM(IMS!$E$8:$E$4000)=TRIM(IMS!$E2112))*(IMS!$C$8:$C$4000&lt;IMS!$C2112)),
         IMS!$C$8:$C$4000),
"")</f>
        <v/>
      </c>
      <c r="E2112" s="107"/>
      <c r="F2112" s="107"/>
      <c r="G2112" s="104" t="str">
        <f t="shared" ca="1" si="2002"/>
        <v/>
      </c>
      <c r="H2112" s="124" t="str">
        <f t="shared" ca="1" si="1948"/>
        <v/>
      </c>
      <c r="I2112" s="128"/>
      <c r="J2112" s="105" t="e">
        <f t="shared" ca="1" si="2003"/>
        <v>#NAME?</v>
      </c>
      <c r="K2112" s="105"/>
      <c r="L2112" s="105"/>
      <c r="M2112" s="107"/>
      <c r="N2112" s="107"/>
      <c r="O2112" s="105"/>
      <c r="P2112" s="106"/>
      <c r="Q2112" s="137"/>
      <c r="R2112" s="137"/>
      <c r="S2112" s="107"/>
      <c r="T2112" s="106"/>
      <c r="U2112" s="106"/>
      <c r="V2112" s="107"/>
      <c r="W2112" s="107"/>
      <c r="X2112" s="107" t="str">
        <f t="shared" si="1977"/>
        <v/>
      </c>
      <c r="Y2112" s="105" t="e">
        <f t="shared" ref="Y2112:AC2112" ca="1" si="2210">TRIM(SUBSTITUTE(SUBSTITUTE(OFFSET($Q2112,0,COLUMN()-COLUMN($AL$1)),CHAR(160)," "),_xludf.UNICHAR(8239)," "))</f>
        <v>#NAME?</v>
      </c>
      <c r="Z2112" s="105" t="e">
        <f t="shared" ca="1" si="2210"/>
        <v>#NAME?</v>
      </c>
      <c r="AA2112" s="105" t="e">
        <f t="shared" ca="1" si="2210"/>
        <v>#NAME?</v>
      </c>
      <c r="AB2112" s="105" t="e">
        <f t="shared" ca="1" si="2210"/>
        <v>#NAME?</v>
      </c>
      <c r="AC2112" s="105" t="e">
        <f t="shared" ca="1" si="2210"/>
        <v>#NAME?</v>
      </c>
      <c r="AD2112" s="107">
        <f t="shared" si="2085"/>
        <v>0</v>
      </c>
      <c r="AE2112" s="107" t="str">
        <f t="shared" si="1980"/>
        <v/>
      </c>
      <c r="AF2112" s="107">
        <f t="shared" si="2086"/>
        <v>0</v>
      </c>
      <c r="AG2112" s="107">
        <f t="shared" si="2087"/>
        <v>0</v>
      </c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</row>
    <row r="2113" spans="1:47" ht="24" customHeight="1" x14ac:dyDescent="0.3">
      <c r="A2113" s="46">
        <v>2111</v>
      </c>
      <c r="B2113" s="107"/>
      <c r="C2113" s="107"/>
      <c r="D2113" s="102" t="str">
        <f t="array" ref="D2113">IFERROR(
  LOOKUP(2, 1/((TRIM(IMS!$E$8:$E$4000)=TRIM(IMS!$E2113))*(IMS!$C$8:$C$4000&lt;IMS!$C2113)),
         IMS!$C$8:$C$4000),
"")</f>
        <v/>
      </c>
      <c r="E2113" s="107"/>
      <c r="F2113" s="107"/>
      <c r="G2113" s="104" t="str">
        <f t="shared" ca="1" si="2002"/>
        <v/>
      </c>
      <c r="H2113" s="124" t="str">
        <f t="shared" ref="H2113:H2367" ca="1" si="2211">IF(G2113="","",IF(G2113&lt;=5,"0-5",IF(G2113&lt;=18,"6-18",IF(G2113&lt;=60,"19-60","+60"))))</f>
        <v/>
      </c>
      <c r="I2113" s="128"/>
      <c r="J2113" s="105" t="e">
        <f t="shared" ca="1" si="2003"/>
        <v>#NAME?</v>
      </c>
      <c r="K2113" s="105"/>
      <c r="L2113" s="105"/>
      <c r="M2113" s="107"/>
      <c r="N2113" s="107"/>
      <c r="O2113" s="105"/>
      <c r="P2113" s="106"/>
      <c r="Q2113" s="137"/>
      <c r="R2113" s="137"/>
      <c r="S2113" s="107"/>
      <c r="T2113" s="106"/>
      <c r="U2113" s="106"/>
      <c r="V2113" s="107"/>
      <c r="W2113" s="107"/>
      <c r="X2113" s="107" t="str">
        <f t="shared" si="1977"/>
        <v/>
      </c>
      <c r="Y2113" s="105" t="e">
        <f t="shared" ref="Y2113:AC2113" ca="1" si="2212">TRIM(SUBSTITUTE(SUBSTITUTE(OFFSET($Q2113,0,COLUMN()-COLUMN($AL$1)),CHAR(160)," "),_xludf.UNICHAR(8239)," "))</f>
        <v>#NAME?</v>
      </c>
      <c r="Z2113" s="105" t="e">
        <f t="shared" ca="1" si="2212"/>
        <v>#NAME?</v>
      </c>
      <c r="AA2113" s="105" t="e">
        <f t="shared" ca="1" si="2212"/>
        <v>#NAME?</v>
      </c>
      <c r="AB2113" s="105" t="e">
        <f t="shared" ca="1" si="2212"/>
        <v>#NAME?</v>
      </c>
      <c r="AC2113" s="105" t="e">
        <f t="shared" ca="1" si="2212"/>
        <v>#NAME?</v>
      </c>
      <c r="AD2113" s="107">
        <f t="shared" si="2085"/>
        <v>0</v>
      </c>
      <c r="AE2113" s="107" t="str">
        <f t="shared" si="1980"/>
        <v/>
      </c>
      <c r="AF2113" s="107">
        <f t="shared" si="2086"/>
        <v>0</v>
      </c>
      <c r="AG2113" s="107">
        <f t="shared" si="2087"/>
        <v>0</v>
      </c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</row>
    <row r="2114" spans="1:47" ht="24" customHeight="1" x14ac:dyDescent="0.3">
      <c r="A2114" s="46">
        <v>2112</v>
      </c>
      <c r="B2114" s="107"/>
      <c r="C2114" s="107"/>
      <c r="D2114" s="102" t="str">
        <f t="array" ref="D2114">IFERROR(
  LOOKUP(2, 1/((TRIM(IMS!$E$8:$E$4000)=TRIM(IMS!$E2114))*(IMS!$C$8:$C$4000&lt;IMS!$C2114)),
         IMS!$C$8:$C$4000),
"")</f>
        <v/>
      </c>
      <c r="E2114" s="107"/>
      <c r="F2114" s="107"/>
      <c r="G2114" s="104" t="str">
        <f t="shared" ca="1" si="2002"/>
        <v/>
      </c>
      <c r="H2114" s="124" t="str">
        <f t="shared" ca="1" si="2211"/>
        <v/>
      </c>
      <c r="I2114" s="128"/>
      <c r="J2114" s="105" t="e">
        <f t="shared" ca="1" si="2003"/>
        <v>#NAME?</v>
      </c>
      <c r="K2114" s="105"/>
      <c r="L2114" s="105"/>
      <c r="M2114" s="107"/>
      <c r="N2114" s="107"/>
      <c r="O2114" s="105"/>
      <c r="P2114" s="106"/>
      <c r="Q2114" s="137"/>
      <c r="R2114" s="137"/>
      <c r="S2114" s="107"/>
      <c r="T2114" s="106"/>
      <c r="U2114" s="106"/>
      <c r="V2114" s="107"/>
      <c r="W2114" s="107"/>
      <c r="X2114" s="107" t="str">
        <f t="shared" si="1977"/>
        <v/>
      </c>
      <c r="Y2114" s="105" t="e">
        <f t="shared" ref="Y2114:AC2114" ca="1" si="2213">TRIM(SUBSTITUTE(SUBSTITUTE(OFFSET($Q2114,0,COLUMN()-COLUMN($AL$1)),CHAR(160)," "),_xludf.UNICHAR(8239)," "))</f>
        <v>#NAME?</v>
      </c>
      <c r="Z2114" s="105" t="e">
        <f t="shared" ca="1" si="2213"/>
        <v>#NAME?</v>
      </c>
      <c r="AA2114" s="105" t="e">
        <f t="shared" ca="1" si="2213"/>
        <v>#NAME?</v>
      </c>
      <c r="AB2114" s="105" t="e">
        <f t="shared" ca="1" si="2213"/>
        <v>#NAME?</v>
      </c>
      <c r="AC2114" s="105" t="e">
        <f t="shared" ca="1" si="2213"/>
        <v>#NAME?</v>
      </c>
      <c r="AD2114" s="107">
        <f t="shared" si="2085"/>
        <v>0</v>
      </c>
      <c r="AE2114" s="107" t="str">
        <f t="shared" si="1980"/>
        <v/>
      </c>
      <c r="AF2114" s="107">
        <f t="shared" si="2086"/>
        <v>0</v>
      </c>
      <c r="AG2114" s="107">
        <f t="shared" si="2087"/>
        <v>0</v>
      </c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</row>
    <row r="2115" spans="1:47" ht="24" customHeight="1" x14ac:dyDescent="0.3">
      <c r="A2115" s="46">
        <v>2113</v>
      </c>
      <c r="B2115" s="107"/>
      <c r="C2115" s="107"/>
      <c r="D2115" s="102" t="str">
        <f t="array" ref="D2115">IFERROR(
  LOOKUP(2, 1/((TRIM(IMS!$E$8:$E$4000)=TRIM(IMS!$E2115))*(IMS!$C$8:$C$4000&lt;IMS!$C2115)),
         IMS!$C$8:$C$4000),
"")</f>
        <v/>
      </c>
      <c r="E2115" s="107"/>
      <c r="F2115" s="107"/>
      <c r="G2115" s="104" t="str">
        <f t="shared" ca="1" si="2002"/>
        <v/>
      </c>
      <c r="H2115" s="124" t="str">
        <f t="shared" ca="1" si="2211"/>
        <v/>
      </c>
      <c r="I2115" s="128"/>
      <c r="J2115" s="105" t="e">
        <f t="shared" ca="1" si="2003"/>
        <v>#NAME?</v>
      </c>
      <c r="K2115" s="105"/>
      <c r="L2115" s="105"/>
      <c r="M2115" s="107"/>
      <c r="N2115" s="107"/>
      <c r="O2115" s="105"/>
      <c r="P2115" s="106"/>
      <c r="Q2115" s="137"/>
      <c r="R2115" s="137"/>
      <c r="S2115" s="107"/>
      <c r="T2115" s="106"/>
      <c r="U2115" s="106"/>
      <c r="V2115" s="107"/>
      <c r="W2115" s="107"/>
      <c r="X2115" s="107" t="str">
        <f t="shared" si="1977"/>
        <v/>
      </c>
      <c r="Y2115" s="105" t="e">
        <f t="shared" ref="Y2115:AC2115" ca="1" si="2214">TRIM(SUBSTITUTE(SUBSTITUTE(OFFSET($Q2115,0,COLUMN()-COLUMN($AL$1)),CHAR(160)," "),_xludf.UNICHAR(8239)," "))</f>
        <v>#NAME?</v>
      </c>
      <c r="Z2115" s="105" t="e">
        <f t="shared" ca="1" si="2214"/>
        <v>#NAME?</v>
      </c>
      <c r="AA2115" s="105" t="e">
        <f t="shared" ca="1" si="2214"/>
        <v>#NAME?</v>
      </c>
      <c r="AB2115" s="105" t="e">
        <f t="shared" ca="1" si="2214"/>
        <v>#NAME?</v>
      </c>
      <c r="AC2115" s="105" t="e">
        <f t="shared" ca="1" si="2214"/>
        <v>#NAME?</v>
      </c>
      <c r="AD2115" s="107">
        <f t="shared" si="2085"/>
        <v>0</v>
      </c>
      <c r="AE2115" s="107" t="str">
        <f t="shared" si="1980"/>
        <v/>
      </c>
      <c r="AF2115" s="107">
        <f t="shared" si="2086"/>
        <v>0</v>
      </c>
      <c r="AG2115" s="107">
        <f t="shared" si="2087"/>
        <v>0</v>
      </c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</row>
    <row r="2116" spans="1:47" ht="24" customHeight="1" x14ac:dyDescent="0.3">
      <c r="A2116" s="46">
        <v>2114</v>
      </c>
      <c r="B2116" s="107"/>
      <c r="C2116" s="107"/>
      <c r="D2116" s="102" t="str">
        <f t="array" ref="D2116">IFERROR(
  LOOKUP(2, 1/((TRIM(IMS!$E$8:$E$4000)=TRIM(IMS!$E2116))*(IMS!$C$8:$C$4000&lt;IMS!$C2116)),
         IMS!$C$8:$C$4000),
"")</f>
        <v/>
      </c>
      <c r="E2116" s="107"/>
      <c r="F2116" s="107"/>
      <c r="G2116" s="104" t="str">
        <f t="shared" ca="1" si="2002"/>
        <v/>
      </c>
      <c r="H2116" s="124" t="str">
        <f t="shared" ca="1" si="2211"/>
        <v/>
      </c>
      <c r="I2116" s="128"/>
      <c r="J2116" s="105" t="e">
        <f t="shared" ca="1" si="2003"/>
        <v>#NAME?</v>
      </c>
      <c r="K2116" s="105"/>
      <c r="L2116" s="105"/>
      <c r="M2116" s="107"/>
      <c r="N2116" s="107"/>
      <c r="O2116" s="105"/>
      <c r="P2116" s="106"/>
      <c r="Q2116" s="137"/>
      <c r="R2116" s="137"/>
      <c r="S2116" s="107"/>
      <c r="T2116" s="106"/>
      <c r="U2116" s="106"/>
      <c r="V2116" s="107"/>
      <c r="W2116" s="107"/>
      <c r="X2116" s="107" t="str">
        <f t="shared" si="1977"/>
        <v/>
      </c>
      <c r="Y2116" s="105" t="e">
        <f t="shared" ref="Y2116:AC2116" ca="1" si="2215">TRIM(SUBSTITUTE(SUBSTITUTE(OFFSET($Q2116,0,COLUMN()-COLUMN($AL$1)),CHAR(160)," "),_xludf.UNICHAR(8239)," "))</f>
        <v>#NAME?</v>
      </c>
      <c r="Z2116" s="105" t="e">
        <f t="shared" ca="1" si="2215"/>
        <v>#NAME?</v>
      </c>
      <c r="AA2116" s="105" t="e">
        <f t="shared" ca="1" si="2215"/>
        <v>#NAME?</v>
      </c>
      <c r="AB2116" s="105" t="e">
        <f t="shared" ca="1" si="2215"/>
        <v>#NAME?</v>
      </c>
      <c r="AC2116" s="105" t="e">
        <f t="shared" ca="1" si="2215"/>
        <v>#NAME?</v>
      </c>
      <c r="AD2116" s="107">
        <f t="shared" si="2085"/>
        <v>0</v>
      </c>
      <c r="AE2116" s="107" t="str">
        <f t="shared" si="1980"/>
        <v/>
      </c>
      <c r="AF2116" s="107">
        <f t="shared" si="2086"/>
        <v>0</v>
      </c>
      <c r="AG2116" s="107">
        <f t="shared" si="2087"/>
        <v>0</v>
      </c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</row>
    <row r="2117" spans="1:47" ht="24" customHeight="1" x14ac:dyDescent="0.3">
      <c r="A2117" s="46">
        <v>2115</v>
      </c>
      <c r="B2117" s="107"/>
      <c r="C2117" s="107"/>
      <c r="D2117" s="102" t="str">
        <f t="array" ref="D2117">IFERROR(
  LOOKUP(2, 1/((TRIM(IMS!$E$8:$E$4000)=TRIM(IMS!$E2117))*(IMS!$C$8:$C$4000&lt;IMS!$C2117)),
         IMS!$C$8:$C$4000),
"")</f>
        <v/>
      </c>
      <c r="E2117" s="107"/>
      <c r="F2117" s="107"/>
      <c r="G2117" s="104" t="str">
        <f t="shared" ca="1" si="2002"/>
        <v/>
      </c>
      <c r="H2117" s="124" t="str">
        <f t="shared" ca="1" si="2211"/>
        <v/>
      </c>
      <c r="I2117" s="128"/>
      <c r="J2117" s="105" t="e">
        <f t="shared" ca="1" si="2003"/>
        <v>#NAME?</v>
      </c>
      <c r="K2117" s="105"/>
      <c r="L2117" s="105"/>
      <c r="M2117" s="107"/>
      <c r="N2117" s="107"/>
      <c r="O2117" s="105"/>
      <c r="P2117" s="106"/>
      <c r="Q2117" s="137"/>
      <c r="R2117" s="137"/>
      <c r="S2117" s="107"/>
      <c r="T2117" s="106"/>
      <c r="U2117" s="106"/>
      <c r="V2117" s="107"/>
      <c r="W2117" s="107"/>
      <c r="X2117" s="107" t="str">
        <f t="shared" si="1977"/>
        <v/>
      </c>
      <c r="Y2117" s="105" t="e">
        <f t="shared" ref="Y2117:AC2117" ca="1" si="2216">TRIM(SUBSTITUTE(SUBSTITUTE(OFFSET($Q2117,0,COLUMN()-COLUMN($AL$1)),CHAR(160)," "),_xludf.UNICHAR(8239)," "))</f>
        <v>#NAME?</v>
      </c>
      <c r="Z2117" s="105" t="e">
        <f t="shared" ca="1" si="2216"/>
        <v>#NAME?</v>
      </c>
      <c r="AA2117" s="105" t="e">
        <f t="shared" ca="1" si="2216"/>
        <v>#NAME?</v>
      </c>
      <c r="AB2117" s="105" t="e">
        <f t="shared" ca="1" si="2216"/>
        <v>#NAME?</v>
      </c>
      <c r="AC2117" s="105" t="e">
        <f t="shared" ca="1" si="2216"/>
        <v>#NAME?</v>
      </c>
      <c r="AD2117" s="107">
        <f t="shared" si="2085"/>
        <v>0</v>
      </c>
      <c r="AE2117" s="107" t="str">
        <f t="shared" si="1980"/>
        <v/>
      </c>
      <c r="AF2117" s="107">
        <f t="shared" si="2086"/>
        <v>0</v>
      </c>
      <c r="AG2117" s="107">
        <f t="shared" si="2087"/>
        <v>0</v>
      </c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</row>
    <row r="2118" spans="1:47" ht="24" customHeight="1" x14ac:dyDescent="0.3">
      <c r="A2118" s="46">
        <v>2116</v>
      </c>
      <c r="B2118" s="107"/>
      <c r="C2118" s="107"/>
      <c r="D2118" s="102" t="str">
        <f t="array" ref="D2118">IFERROR(
  LOOKUP(2, 1/((TRIM(IMS!$E$8:$E$4000)=TRIM(IMS!$E2118))*(IMS!$C$8:$C$4000&lt;IMS!$C2118)),
         IMS!$C$8:$C$4000),
"")</f>
        <v/>
      </c>
      <c r="E2118" s="107"/>
      <c r="F2118" s="107"/>
      <c r="G2118" s="104" t="str">
        <f t="shared" ca="1" si="2002"/>
        <v/>
      </c>
      <c r="H2118" s="124" t="str">
        <f t="shared" ca="1" si="2211"/>
        <v/>
      </c>
      <c r="I2118" s="128"/>
      <c r="J2118" s="105" t="e">
        <f t="shared" ca="1" si="2003"/>
        <v>#NAME?</v>
      </c>
      <c r="K2118" s="105"/>
      <c r="L2118" s="105"/>
      <c r="M2118" s="107"/>
      <c r="N2118" s="107"/>
      <c r="O2118" s="105"/>
      <c r="P2118" s="106"/>
      <c r="Q2118" s="137"/>
      <c r="R2118" s="137"/>
      <c r="S2118" s="107"/>
      <c r="T2118" s="106"/>
      <c r="U2118" s="106"/>
      <c r="V2118" s="107"/>
      <c r="W2118" s="107"/>
      <c r="X2118" s="107" t="str">
        <f t="shared" si="1977"/>
        <v/>
      </c>
      <c r="Y2118" s="105" t="e">
        <f t="shared" ref="Y2118:AC2118" ca="1" si="2217">TRIM(SUBSTITUTE(SUBSTITUTE(OFFSET($Q2118,0,COLUMN()-COLUMN($AL$1)),CHAR(160)," "),_xludf.UNICHAR(8239)," "))</f>
        <v>#NAME?</v>
      </c>
      <c r="Z2118" s="105" t="e">
        <f t="shared" ca="1" si="2217"/>
        <v>#NAME?</v>
      </c>
      <c r="AA2118" s="105" t="e">
        <f t="shared" ca="1" si="2217"/>
        <v>#NAME?</v>
      </c>
      <c r="AB2118" s="105" t="e">
        <f t="shared" ca="1" si="2217"/>
        <v>#NAME?</v>
      </c>
      <c r="AC2118" s="105" t="e">
        <f t="shared" ca="1" si="2217"/>
        <v>#NAME?</v>
      </c>
      <c r="AD2118" s="107">
        <f t="shared" si="2085"/>
        <v>0</v>
      </c>
      <c r="AE2118" s="107" t="str">
        <f t="shared" si="1980"/>
        <v/>
      </c>
      <c r="AF2118" s="107">
        <f t="shared" si="2086"/>
        <v>0</v>
      </c>
      <c r="AG2118" s="107">
        <f t="shared" si="2087"/>
        <v>0</v>
      </c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</row>
    <row r="2119" spans="1:47" ht="24" customHeight="1" x14ac:dyDescent="0.3">
      <c r="A2119" s="46">
        <v>2117</v>
      </c>
      <c r="B2119" s="107"/>
      <c r="C2119" s="107"/>
      <c r="D2119" s="102" t="str">
        <f t="array" ref="D2119">IFERROR(
  LOOKUP(2, 1/((TRIM(IMS!$E$8:$E$4000)=TRIM(IMS!$E2119))*(IMS!$C$8:$C$4000&lt;IMS!$C2119)),
         IMS!$C$8:$C$4000),
"")</f>
        <v/>
      </c>
      <c r="E2119" s="107"/>
      <c r="F2119" s="107"/>
      <c r="G2119" s="104" t="str">
        <f t="shared" ca="1" si="2002"/>
        <v/>
      </c>
      <c r="H2119" s="124" t="str">
        <f t="shared" ca="1" si="2211"/>
        <v/>
      </c>
      <c r="I2119" s="128"/>
      <c r="J2119" s="105" t="e">
        <f t="shared" ca="1" si="2003"/>
        <v>#NAME?</v>
      </c>
      <c r="K2119" s="105"/>
      <c r="L2119" s="105"/>
      <c r="M2119" s="107"/>
      <c r="N2119" s="107"/>
      <c r="O2119" s="105"/>
      <c r="P2119" s="106"/>
      <c r="Q2119" s="137"/>
      <c r="R2119" s="137"/>
      <c r="S2119" s="107"/>
      <c r="T2119" s="106"/>
      <c r="U2119" s="106"/>
      <c r="V2119" s="107"/>
      <c r="W2119" s="107"/>
      <c r="X2119" s="107" t="str">
        <f t="shared" si="1977"/>
        <v/>
      </c>
      <c r="Y2119" s="105" t="e">
        <f t="shared" ref="Y2119:AC2119" ca="1" si="2218">TRIM(SUBSTITUTE(SUBSTITUTE(OFFSET($Q2119,0,COLUMN()-COLUMN($AL$1)),CHAR(160)," "),_xludf.UNICHAR(8239)," "))</f>
        <v>#NAME?</v>
      </c>
      <c r="Z2119" s="105" t="e">
        <f t="shared" ca="1" si="2218"/>
        <v>#NAME?</v>
      </c>
      <c r="AA2119" s="105" t="e">
        <f t="shared" ca="1" si="2218"/>
        <v>#NAME?</v>
      </c>
      <c r="AB2119" s="105" t="e">
        <f t="shared" ca="1" si="2218"/>
        <v>#NAME?</v>
      </c>
      <c r="AC2119" s="105" t="e">
        <f t="shared" ca="1" si="2218"/>
        <v>#NAME?</v>
      </c>
      <c r="AD2119" s="107">
        <f t="shared" si="2085"/>
        <v>0</v>
      </c>
      <c r="AE2119" s="107" t="str">
        <f t="shared" si="1980"/>
        <v/>
      </c>
      <c r="AF2119" s="107">
        <f t="shared" si="2086"/>
        <v>0</v>
      </c>
      <c r="AG2119" s="107">
        <f t="shared" si="2087"/>
        <v>0</v>
      </c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</row>
    <row r="2120" spans="1:47" ht="24" customHeight="1" x14ac:dyDescent="0.3">
      <c r="A2120" s="46">
        <v>2118</v>
      </c>
      <c r="B2120" s="107"/>
      <c r="C2120" s="107"/>
      <c r="D2120" s="102" t="str">
        <f t="array" ref="D2120">IFERROR(
  LOOKUP(2, 1/((TRIM(IMS!$E$8:$E$4000)=TRIM(IMS!$E2120))*(IMS!$C$8:$C$4000&lt;IMS!$C2120)),
         IMS!$C$8:$C$4000),
"")</f>
        <v/>
      </c>
      <c r="E2120" s="107"/>
      <c r="F2120" s="107"/>
      <c r="G2120" s="104" t="str">
        <f t="shared" ca="1" si="2002"/>
        <v/>
      </c>
      <c r="H2120" s="124" t="str">
        <f t="shared" ca="1" si="2211"/>
        <v/>
      </c>
      <c r="I2120" s="128"/>
      <c r="J2120" s="105" t="e">
        <f t="shared" ca="1" si="2003"/>
        <v>#NAME?</v>
      </c>
      <c r="K2120" s="105"/>
      <c r="L2120" s="105"/>
      <c r="M2120" s="107"/>
      <c r="N2120" s="107"/>
      <c r="O2120" s="105"/>
      <c r="P2120" s="106"/>
      <c r="Q2120" s="137"/>
      <c r="R2120" s="137"/>
      <c r="S2120" s="107"/>
      <c r="T2120" s="106"/>
      <c r="U2120" s="106"/>
      <c r="V2120" s="107"/>
      <c r="W2120" s="107"/>
      <c r="X2120" s="107" t="str">
        <f t="shared" si="1977"/>
        <v/>
      </c>
      <c r="Y2120" s="105" t="e">
        <f t="shared" ref="Y2120:AC2120" ca="1" si="2219">TRIM(SUBSTITUTE(SUBSTITUTE(OFFSET($Q2120,0,COLUMN()-COLUMN($AL$1)),CHAR(160)," "),_xludf.UNICHAR(8239)," "))</f>
        <v>#NAME?</v>
      </c>
      <c r="Z2120" s="105" t="e">
        <f t="shared" ca="1" si="2219"/>
        <v>#NAME?</v>
      </c>
      <c r="AA2120" s="105" t="e">
        <f t="shared" ca="1" si="2219"/>
        <v>#NAME?</v>
      </c>
      <c r="AB2120" s="105" t="e">
        <f t="shared" ca="1" si="2219"/>
        <v>#NAME?</v>
      </c>
      <c r="AC2120" s="105" t="e">
        <f t="shared" ca="1" si="2219"/>
        <v>#NAME?</v>
      </c>
      <c r="AD2120" s="107">
        <f t="shared" si="2085"/>
        <v>0</v>
      </c>
      <c r="AE2120" s="107" t="str">
        <f t="shared" si="1980"/>
        <v/>
      </c>
      <c r="AF2120" s="107">
        <f t="shared" si="2086"/>
        <v>0</v>
      </c>
      <c r="AG2120" s="107">
        <f t="shared" si="2087"/>
        <v>0</v>
      </c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</row>
    <row r="2121" spans="1:47" ht="24" customHeight="1" x14ac:dyDescent="0.3">
      <c r="A2121" s="46">
        <v>2119</v>
      </c>
      <c r="B2121" s="107"/>
      <c r="C2121" s="107"/>
      <c r="D2121" s="102" t="str">
        <f t="array" ref="D2121">IFERROR(
  LOOKUP(2, 1/((TRIM(IMS!$E$8:$E$4000)=TRIM(IMS!$E2121))*(IMS!$C$8:$C$4000&lt;IMS!$C2121)),
         IMS!$C$8:$C$4000),
"")</f>
        <v/>
      </c>
      <c r="E2121" s="107"/>
      <c r="F2121" s="107"/>
      <c r="G2121" s="104" t="str">
        <f t="shared" ca="1" si="2002"/>
        <v/>
      </c>
      <c r="H2121" s="124" t="str">
        <f t="shared" ca="1" si="2211"/>
        <v/>
      </c>
      <c r="I2121" s="128"/>
      <c r="J2121" s="105" t="e">
        <f t="shared" ca="1" si="2003"/>
        <v>#NAME?</v>
      </c>
      <c r="K2121" s="105"/>
      <c r="L2121" s="105"/>
      <c r="M2121" s="107"/>
      <c r="N2121" s="107"/>
      <c r="O2121" s="105"/>
      <c r="P2121" s="106"/>
      <c r="Q2121" s="137"/>
      <c r="R2121" s="137"/>
      <c r="S2121" s="107"/>
      <c r="T2121" s="106"/>
      <c r="U2121" s="106"/>
      <c r="V2121" s="107"/>
      <c r="W2121" s="107"/>
      <c r="X2121" s="107" t="str">
        <f t="shared" si="1977"/>
        <v/>
      </c>
      <c r="Y2121" s="105" t="e">
        <f t="shared" ref="Y2121:AC2121" ca="1" si="2220">TRIM(SUBSTITUTE(SUBSTITUTE(OFFSET($Q2121,0,COLUMN()-COLUMN($AL$1)),CHAR(160)," "),_xludf.UNICHAR(8239)," "))</f>
        <v>#NAME?</v>
      </c>
      <c r="Z2121" s="105" t="e">
        <f t="shared" ca="1" si="2220"/>
        <v>#NAME?</v>
      </c>
      <c r="AA2121" s="105" t="e">
        <f t="shared" ca="1" si="2220"/>
        <v>#NAME?</v>
      </c>
      <c r="AB2121" s="105" t="e">
        <f t="shared" ca="1" si="2220"/>
        <v>#NAME?</v>
      </c>
      <c r="AC2121" s="105" t="e">
        <f t="shared" ca="1" si="2220"/>
        <v>#NAME?</v>
      </c>
      <c r="AD2121" s="107">
        <f t="shared" si="2085"/>
        <v>0</v>
      </c>
      <c r="AE2121" s="107" t="str">
        <f t="shared" si="1980"/>
        <v/>
      </c>
      <c r="AF2121" s="107">
        <f t="shared" si="2086"/>
        <v>0</v>
      </c>
      <c r="AG2121" s="107">
        <f t="shared" si="2087"/>
        <v>0</v>
      </c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</row>
    <row r="2122" spans="1:47" ht="24" customHeight="1" x14ac:dyDescent="0.3">
      <c r="A2122" s="46">
        <v>2120</v>
      </c>
      <c r="B2122" s="107"/>
      <c r="C2122" s="107"/>
      <c r="D2122" s="102" t="str">
        <f t="array" ref="D2122">IFERROR(
  LOOKUP(2, 1/((TRIM(IMS!$E$8:$E$4000)=TRIM(IMS!$E2122))*(IMS!$C$8:$C$4000&lt;IMS!$C2122)),
         IMS!$C$8:$C$4000),
"")</f>
        <v/>
      </c>
      <c r="E2122" s="107"/>
      <c r="F2122" s="107"/>
      <c r="G2122" s="104" t="str">
        <f t="shared" ca="1" si="2002"/>
        <v/>
      </c>
      <c r="H2122" s="124" t="str">
        <f t="shared" ca="1" si="2211"/>
        <v/>
      </c>
      <c r="I2122" s="128"/>
      <c r="J2122" s="105" t="e">
        <f t="shared" ca="1" si="2003"/>
        <v>#NAME?</v>
      </c>
      <c r="K2122" s="105"/>
      <c r="L2122" s="105"/>
      <c r="M2122" s="107"/>
      <c r="N2122" s="107"/>
      <c r="O2122" s="105"/>
      <c r="P2122" s="106"/>
      <c r="Q2122" s="137"/>
      <c r="R2122" s="137"/>
      <c r="S2122" s="107"/>
      <c r="T2122" s="106"/>
      <c r="U2122" s="106"/>
      <c r="V2122" s="107"/>
      <c r="W2122" s="107"/>
      <c r="X2122" s="107" t="str">
        <f t="shared" si="1977"/>
        <v/>
      </c>
      <c r="Y2122" s="105" t="e">
        <f t="shared" ref="Y2122:AC2122" ca="1" si="2221">TRIM(SUBSTITUTE(SUBSTITUTE(OFFSET($Q2122,0,COLUMN()-COLUMN($AL$1)),CHAR(160)," "),_xludf.UNICHAR(8239)," "))</f>
        <v>#NAME?</v>
      </c>
      <c r="Z2122" s="105" t="e">
        <f t="shared" ca="1" si="2221"/>
        <v>#NAME?</v>
      </c>
      <c r="AA2122" s="105" t="e">
        <f t="shared" ca="1" si="2221"/>
        <v>#NAME?</v>
      </c>
      <c r="AB2122" s="105" t="e">
        <f t="shared" ca="1" si="2221"/>
        <v>#NAME?</v>
      </c>
      <c r="AC2122" s="105" t="e">
        <f t="shared" ca="1" si="2221"/>
        <v>#NAME?</v>
      </c>
      <c r="AD2122" s="107">
        <f t="shared" si="2085"/>
        <v>0</v>
      </c>
      <c r="AE2122" s="107" t="str">
        <f t="shared" si="1980"/>
        <v/>
      </c>
      <c r="AF2122" s="107">
        <f t="shared" si="2086"/>
        <v>0</v>
      </c>
      <c r="AG2122" s="107">
        <f t="shared" si="2087"/>
        <v>0</v>
      </c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</row>
    <row r="2123" spans="1:47" ht="24" customHeight="1" x14ac:dyDescent="0.3">
      <c r="A2123" s="46">
        <v>2121</v>
      </c>
      <c r="B2123" s="107"/>
      <c r="C2123" s="107"/>
      <c r="D2123" s="102" t="str">
        <f t="array" ref="D2123">IFERROR(
  LOOKUP(2, 1/((TRIM(IMS!$E$8:$E$4000)=TRIM(IMS!$E2123))*(IMS!$C$8:$C$4000&lt;IMS!$C2123)),
         IMS!$C$8:$C$4000),
"")</f>
        <v/>
      </c>
      <c r="E2123" s="107"/>
      <c r="F2123" s="107"/>
      <c r="G2123" s="104" t="str">
        <f t="shared" ca="1" si="2002"/>
        <v/>
      </c>
      <c r="H2123" s="124" t="str">
        <f t="shared" ca="1" si="2211"/>
        <v/>
      </c>
      <c r="I2123" s="128"/>
      <c r="J2123" s="105" t="e">
        <f t="shared" ca="1" si="2003"/>
        <v>#NAME?</v>
      </c>
      <c r="K2123" s="105"/>
      <c r="L2123" s="105"/>
      <c r="M2123" s="107"/>
      <c r="N2123" s="107"/>
      <c r="O2123" s="105"/>
      <c r="P2123" s="106"/>
      <c r="Q2123" s="137"/>
      <c r="R2123" s="137"/>
      <c r="S2123" s="107"/>
      <c r="T2123" s="106"/>
      <c r="U2123" s="106"/>
      <c r="V2123" s="107"/>
      <c r="W2123" s="107"/>
      <c r="X2123" s="107" t="str">
        <f t="shared" si="1977"/>
        <v/>
      </c>
      <c r="Y2123" s="105" t="e">
        <f t="shared" ref="Y2123:AC2123" ca="1" si="2222">TRIM(SUBSTITUTE(SUBSTITUTE(OFFSET($Q2123,0,COLUMN()-COLUMN($AL$1)),CHAR(160)," "),_xludf.UNICHAR(8239)," "))</f>
        <v>#NAME?</v>
      </c>
      <c r="Z2123" s="105" t="e">
        <f t="shared" ca="1" si="2222"/>
        <v>#NAME?</v>
      </c>
      <c r="AA2123" s="105" t="e">
        <f t="shared" ca="1" si="2222"/>
        <v>#NAME?</v>
      </c>
      <c r="AB2123" s="105" t="e">
        <f t="shared" ca="1" si="2222"/>
        <v>#NAME?</v>
      </c>
      <c r="AC2123" s="105" t="e">
        <f t="shared" ca="1" si="2222"/>
        <v>#NAME?</v>
      </c>
      <c r="AD2123" s="107">
        <f t="shared" si="2085"/>
        <v>0</v>
      </c>
      <c r="AE2123" s="107" t="str">
        <f t="shared" si="1980"/>
        <v/>
      </c>
      <c r="AF2123" s="107">
        <f t="shared" si="2086"/>
        <v>0</v>
      </c>
      <c r="AG2123" s="107">
        <f t="shared" si="2087"/>
        <v>0</v>
      </c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</row>
    <row r="2124" spans="1:47" ht="24" customHeight="1" x14ac:dyDescent="0.3">
      <c r="A2124" s="46">
        <v>2122</v>
      </c>
      <c r="B2124" s="107"/>
      <c r="C2124" s="107"/>
      <c r="D2124" s="102" t="str">
        <f t="array" ref="D2124">IFERROR(
  LOOKUP(2, 1/((TRIM(IMS!$E$8:$E$4000)=TRIM(IMS!$E2124))*(IMS!$C$8:$C$4000&lt;IMS!$C2124)),
         IMS!$C$8:$C$4000),
"")</f>
        <v/>
      </c>
      <c r="E2124" s="107"/>
      <c r="F2124" s="107"/>
      <c r="G2124" s="104" t="str">
        <f t="shared" ca="1" si="2002"/>
        <v/>
      </c>
      <c r="H2124" s="124" t="str">
        <f t="shared" ca="1" si="2211"/>
        <v/>
      </c>
      <c r="I2124" s="128"/>
      <c r="J2124" s="105" t="e">
        <f t="shared" ca="1" si="2003"/>
        <v>#NAME?</v>
      </c>
      <c r="K2124" s="105"/>
      <c r="L2124" s="105"/>
      <c r="M2124" s="107"/>
      <c r="N2124" s="107"/>
      <c r="O2124" s="105"/>
      <c r="P2124" s="106"/>
      <c r="Q2124" s="137"/>
      <c r="R2124" s="137"/>
      <c r="S2124" s="107"/>
      <c r="T2124" s="106"/>
      <c r="U2124" s="106"/>
      <c r="V2124" s="107"/>
      <c r="W2124" s="107"/>
      <c r="X2124" s="107" t="str">
        <f t="shared" si="1977"/>
        <v/>
      </c>
      <c r="Y2124" s="105" t="e">
        <f t="shared" ref="Y2124:AC2124" ca="1" si="2223">TRIM(SUBSTITUTE(SUBSTITUTE(OFFSET($Q2124,0,COLUMN()-COLUMN($AL$1)),CHAR(160)," "),_xludf.UNICHAR(8239)," "))</f>
        <v>#NAME?</v>
      </c>
      <c r="Z2124" s="105" t="e">
        <f t="shared" ca="1" si="2223"/>
        <v>#NAME?</v>
      </c>
      <c r="AA2124" s="105" t="e">
        <f t="shared" ca="1" si="2223"/>
        <v>#NAME?</v>
      </c>
      <c r="AB2124" s="105" t="e">
        <f t="shared" ca="1" si="2223"/>
        <v>#NAME?</v>
      </c>
      <c r="AC2124" s="105" t="e">
        <f t="shared" ca="1" si="2223"/>
        <v>#NAME?</v>
      </c>
      <c r="AD2124" s="107">
        <f t="shared" si="2085"/>
        <v>0</v>
      </c>
      <c r="AE2124" s="107" t="str">
        <f t="shared" si="1980"/>
        <v/>
      </c>
      <c r="AF2124" s="107">
        <f t="shared" si="2086"/>
        <v>0</v>
      </c>
      <c r="AG2124" s="107">
        <f t="shared" si="2087"/>
        <v>0</v>
      </c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</row>
    <row r="2125" spans="1:47" ht="24" customHeight="1" x14ac:dyDescent="0.3">
      <c r="A2125" s="46">
        <v>2123</v>
      </c>
      <c r="B2125" s="107"/>
      <c r="C2125" s="107"/>
      <c r="D2125" s="102" t="str">
        <f t="array" ref="D2125">IFERROR(
  LOOKUP(2, 1/((TRIM(IMS!$E$8:$E$4000)=TRIM(IMS!$E2125))*(IMS!$C$8:$C$4000&lt;IMS!$C2125)),
         IMS!$C$8:$C$4000),
"")</f>
        <v/>
      </c>
      <c r="E2125" s="107"/>
      <c r="F2125" s="107"/>
      <c r="G2125" s="104" t="str">
        <f t="shared" ca="1" si="2002"/>
        <v/>
      </c>
      <c r="H2125" s="124" t="str">
        <f t="shared" ca="1" si="2211"/>
        <v/>
      </c>
      <c r="I2125" s="128"/>
      <c r="J2125" s="105" t="e">
        <f t="shared" ca="1" si="2003"/>
        <v>#NAME?</v>
      </c>
      <c r="K2125" s="105"/>
      <c r="L2125" s="105"/>
      <c r="M2125" s="107"/>
      <c r="N2125" s="107"/>
      <c r="O2125" s="105"/>
      <c r="P2125" s="106"/>
      <c r="Q2125" s="137"/>
      <c r="R2125" s="137"/>
      <c r="S2125" s="107"/>
      <c r="T2125" s="106"/>
      <c r="U2125" s="106"/>
      <c r="V2125" s="107"/>
      <c r="W2125" s="107"/>
      <c r="X2125" s="107" t="str">
        <f t="shared" si="1977"/>
        <v/>
      </c>
      <c r="Y2125" s="105" t="e">
        <f t="shared" ref="Y2125:AC2125" ca="1" si="2224">TRIM(SUBSTITUTE(SUBSTITUTE(OFFSET($Q2125,0,COLUMN()-COLUMN($AL$1)),CHAR(160)," "),_xludf.UNICHAR(8239)," "))</f>
        <v>#NAME?</v>
      </c>
      <c r="Z2125" s="105" t="e">
        <f t="shared" ca="1" si="2224"/>
        <v>#NAME?</v>
      </c>
      <c r="AA2125" s="105" t="e">
        <f t="shared" ca="1" si="2224"/>
        <v>#NAME?</v>
      </c>
      <c r="AB2125" s="105" t="e">
        <f t="shared" ca="1" si="2224"/>
        <v>#NAME?</v>
      </c>
      <c r="AC2125" s="105" t="e">
        <f t="shared" ca="1" si="2224"/>
        <v>#NAME?</v>
      </c>
      <c r="AD2125" s="107">
        <f t="shared" si="2085"/>
        <v>0</v>
      </c>
      <c r="AE2125" s="107" t="str">
        <f t="shared" si="1980"/>
        <v/>
      </c>
      <c r="AF2125" s="107">
        <f t="shared" si="2086"/>
        <v>0</v>
      </c>
      <c r="AG2125" s="107">
        <f t="shared" si="2087"/>
        <v>0</v>
      </c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</row>
    <row r="2126" spans="1:47" ht="24" customHeight="1" x14ac:dyDescent="0.3">
      <c r="A2126" s="46">
        <v>2124</v>
      </c>
      <c r="B2126" s="107"/>
      <c r="C2126" s="107"/>
      <c r="D2126" s="102" t="str">
        <f t="array" ref="D2126">IFERROR(
  LOOKUP(2, 1/((TRIM(IMS!$E$8:$E$4000)=TRIM(IMS!$E2126))*(IMS!$C$8:$C$4000&lt;IMS!$C2126)),
         IMS!$C$8:$C$4000),
"")</f>
        <v/>
      </c>
      <c r="E2126" s="107"/>
      <c r="F2126" s="107"/>
      <c r="G2126" s="104" t="str">
        <f t="shared" ca="1" si="2002"/>
        <v/>
      </c>
      <c r="H2126" s="124" t="str">
        <f t="shared" ca="1" si="2211"/>
        <v/>
      </c>
      <c r="I2126" s="128"/>
      <c r="J2126" s="105" t="e">
        <f t="shared" ca="1" si="2003"/>
        <v>#NAME?</v>
      </c>
      <c r="K2126" s="105"/>
      <c r="L2126" s="105"/>
      <c r="M2126" s="107"/>
      <c r="N2126" s="107"/>
      <c r="O2126" s="105"/>
      <c r="P2126" s="106"/>
      <c r="Q2126" s="137"/>
      <c r="R2126" s="137"/>
      <c r="S2126" s="107"/>
      <c r="T2126" s="106"/>
      <c r="U2126" s="106"/>
      <c r="V2126" s="107"/>
      <c r="W2126" s="107"/>
      <c r="X2126" s="107" t="str">
        <f t="shared" si="1977"/>
        <v/>
      </c>
      <c r="Y2126" s="105" t="e">
        <f t="shared" ref="Y2126:AC2126" ca="1" si="2225">TRIM(SUBSTITUTE(SUBSTITUTE(OFFSET($Q2126,0,COLUMN()-COLUMN($AL$1)),CHAR(160)," "),_xludf.UNICHAR(8239)," "))</f>
        <v>#NAME?</v>
      </c>
      <c r="Z2126" s="105" t="e">
        <f t="shared" ca="1" si="2225"/>
        <v>#NAME?</v>
      </c>
      <c r="AA2126" s="105" t="e">
        <f t="shared" ca="1" si="2225"/>
        <v>#NAME?</v>
      </c>
      <c r="AB2126" s="105" t="e">
        <f t="shared" ca="1" si="2225"/>
        <v>#NAME?</v>
      </c>
      <c r="AC2126" s="105" t="e">
        <f t="shared" ca="1" si="2225"/>
        <v>#NAME?</v>
      </c>
      <c r="AD2126" s="107">
        <f t="shared" si="2085"/>
        <v>0</v>
      </c>
      <c r="AE2126" s="107" t="str">
        <f t="shared" si="1980"/>
        <v/>
      </c>
      <c r="AF2126" s="107">
        <f t="shared" si="2086"/>
        <v>0</v>
      </c>
      <c r="AG2126" s="107">
        <f t="shared" si="2087"/>
        <v>0</v>
      </c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</row>
    <row r="2127" spans="1:47" ht="24" customHeight="1" x14ac:dyDescent="0.3">
      <c r="A2127" s="46">
        <v>2125</v>
      </c>
      <c r="B2127" s="107"/>
      <c r="C2127" s="107"/>
      <c r="D2127" s="102" t="str">
        <f t="array" ref="D2127">IFERROR(
  LOOKUP(2, 1/((TRIM(IMS!$E$8:$E$4000)=TRIM(IMS!$E2127))*(IMS!$C$8:$C$4000&lt;IMS!$C2127)),
         IMS!$C$8:$C$4000),
"")</f>
        <v/>
      </c>
      <c r="E2127" s="107"/>
      <c r="F2127" s="107"/>
      <c r="G2127" s="104" t="str">
        <f t="shared" ca="1" si="2002"/>
        <v/>
      </c>
      <c r="H2127" s="124" t="str">
        <f t="shared" ca="1" si="2211"/>
        <v/>
      </c>
      <c r="I2127" s="128"/>
      <c r="J2127" s="105" t="e">
        <f t="shared" ca="1" si="2003"/>
        <v>#NAME?</v>
      </c>
      <c r="K2127" s="105"/>
      <c r="L2127" s="105"/>
      <c r="M2127" s="107"/>
      <c r="N2127" s="107"/>
      <c r="O2127" s="105"/>
      <c r="P2127" s="106"/>
      <c r="Q2127" s="137"/>
      <c r="R2127" s="137"/>
      <c r="S2127" s="107"/>
      <c r="T2127" s="106"/>
      <c r="U2127" s="106"/>
      <c r="V2127" s="107"/>
      <c r="W2127" s="107"/>
      <c r="X2127" s="107" t="str">
        <f t="shared" si="1977"/>
        <v/>
      </c>
      <c r="Y2127" s="105" t="e">
        <f t="shared" ref="Y2127:AC2127" ca="1" si="2226">TRIM(SUBSTITUTE(SUBSTITUTE(OFFSET($Q2127,0,COLUMN()-COLUMN($AL$1)),CHAR(160)," "),_xludf.UNICHAR(8239)," "))</f>
        <v>#NAME?</v>
      </c>
      <c r="Z2127" s="105" t="e">
        <f t="shared" ca="1" si="2226"/>
        <v>#NAME?</v>
      </c>
      <c r="AA2127" s="105" t="e">
        <f t="shared" ca="1" si="2226"/>
        <v>#NAME?</v>
      </c>
      <c r="AB2127" s="105" t="e">
        <f t="shared" ca="1" si="2226"/>
        <v>#NAME?</v>
      </c>
      <c r="AC2127" s="105" t="e">
        <f t="shared" ca="1" si="2226"/>
        <v>#NAME?</v>
      </c>
      <c r="AD2127" s="107">
        <f t="shared" si="2085"/>
        <v>0</v>
      </c>
      <c r="AE2127" s="107" t="str">
        <f t="shared" si="1980"/>
        <v/>
      </c>
      <c r="AF2127" s="107">
        <f t="shared" si="2086"/>
        <v>0</v>
      </c>
      <c r="AG2127" s="107">
        <f t="shared" si="2087"/>
        <v>0</v>
      </c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</row>
    <row r="2128" spans="1:47" ht="24" customHeight="1" x14ac:dyDescent="0.3">
      <c r="A2128" s="46">
        <v>2126</v>
      </c>
      <c r="B2128" s="107"/>
      <c r="C2128" s="107"/>
      <c r="D2128" s="102" t="str">
        <f t="array" ref="D2128">IFERROR(
  LOOKUP(2, 1/((TRIM(IMS!$E$8:$E$4000)=TRIM(IMS!$E2128))*(IMS!$C$8:$C$4000&lt;IMS!$C2128)),
         IMS!$C$8:$C$4000),
"")</f>
        <v/>
      </c>
      <c r="E2128" s="107"/>
      <c r="F2128" s="107"/>
      <c r="G2128" s="104" t="str">
        <f t="shared" ca="1" si="2002"/>
        <v/>
      </c>
      <c r="H2128" s="124" t="str">
        <f t="shared" ca="1" si="2211"/>
        <v/>
      </c>
      <c r="I2128" s="128"/>
      <c r="J2128" s="105" t="e">
        <f t="shared" ca="1" si="2003"/>
        <v>#NAME?</v>
      </c>
      <c r="K2128" s="105"/>
      <c r="L2128" s="105"/>
      <c r="M2128" s="107"/>
      <c r="N2128" s="107"/>
      <c r="O2128" s="105"/>
      <c r="P2128" s="106"/>
      <c r="Q2128" s="137"/>
      <c r="R2128" s="137"/>
      <c r="S2128" s="107"/>
      <c r="T2128" s="106"/>
      <c r="U2128" s="106"/>
      <c r="V2128" s="107"/>
      <c r="W2128" s="107"/>
      <c r="X2128" s="107" t="str">
        <f t="shared" si="1977"/>
        <v/>
      </c>
      <c r="Y2128" s="105" t="e">
        <f t="shared" ref="Y2128:AC2128" ca="1" si="2227">TRIM(SUBSTITUTE(SUBSTITUTE(OFFSET($Q2128,0,COLUMN()-COLUMN($AL$1)),CHAR(160)," "),_xludf.UNICHAR(8239)," "))</f>
        <v>#NAME?</v>
      </c>
      <c r="Z2128" s="105" t="e">
        <f t="shared" ca="1" si="2227"/>
        <v>#NAME?</v>
      </c>
      <c r="AA2128" s="105" t="e">
        <f t="shared" ca="1" si="2227"/>
        <v>#NAME?</v>
      </c>
      <c r="AB2128" s="105" t="e">
        <f t="shared" ca="1" si="2227"/>
        <v>#NAME?</v>
      </c>
      <c r="AC2128" s="105" t="e">
        <f t="shared" ca="1" si="2227"/>
        <v>#NAME?</v>
      </c>
      <c r="AD2128" s="107">
        <f t="shared" si="2085"/>
        <v>0</v>
      </c>
      <c r="AE2128" s="107" t="str">
        <f t="shared" si="1980"/>
        <v/>
      </c>
      <c r="AF2128" s="107">
        <f t="shared" si="2086"/>
        <v>0</v>
      </c>
      <c r="AG2128" s="107">
        <f t="shared" si="2087"/>
        <v>0</v>
      </c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</row>
    <row r="2129" spans="1:47" ht="24" customHeight="1" x14ac:dyDescent="0.3">
      <c r="A2129" s="46">
        <v>2127</v>
      </c>
      <c r="B2129" s="107"/>
      <c r="C2129" s="107"/>
      <c r="D2129" s="102" t="str">
        <f t="array" ref="D2129">IFERROR(
  LOOKUP(2, 1/((TRIM(IMS!$E$8:$E$4000)=TRIM(IMS!$E2129))*(IMS!$C$8:$C$4000&lt;IMS!$C2129)),
         IMS!$C$8:$C$4000),
"")</f>
        <v/>
      </c>
      <c r="E2129" s="107"/>
      <c r="F2129" s="107"/>
      <c r="G2129" s="104" t="str">
        <f t="shared" ca="1" si="2002"/>
        <v/>
      </c>
      <c r="H2129" s="124" t="str">
        <f t="shared" ca="1" si="2211"/>
        <v/>
      </c>
      <c r="I2129" s="128"/>
      <c r="J2129" s="105" t="e">
        <f t="shared" ca="1" si="2003"/>
        <v>#NAME?</v>
      </c>
      <c r="K2129" s="105"/>
      <c r="L2129" s="105"/>
      <c r="M2129" s="107"/>
      <c r="N2129" s="107"/>
      <c r="O2129" s="105"/>
      <c r="P2129" s="106"/>
      <c r="Q2129" s="137"/>
      <c r="R2129" s="137"/>
      <c r="S2129" s="107"/>
      <c r="T2129" s="106"/>
      <c r="U2129" s="106"/>
      <c r="V2129" s="107"/>
      <c r="W2129" s="107"/>
      <c r="X2129" s="107" t="str">
        <f t="shared" si="1977"/>
        <v/>
      </c>
      <c r="Y2129" s="105" t="e">
        <f t="shared" ref="Y2129:AC2129" ca="1" si="2228">TRIM(SUBSTITUTE(SUBSTITUTE(OFFSET($Q2129,0,COLUMN()-COLUMN($AL$1)),CHAR(160)," "),_xludf.UNICHAR(8239)," "))</f>
        <v>#NAME?</v>
      </c>
      <c r="Z2129" s="105" t="e">
        <f t="shared" ca="1" si="2228"/>
        <v>#NAME?</v>
      </c>
      <c r="AA2129" s="105" t="e">
        <f t="shared" ca="1" si="2228"/>
        <v>#NAME?</v>
      </c>
      <c r="AB2129" s="105" t="e">
        <f t="shared" ca="1" si="2228"/>
        <v>#NAME?</v>
      </c>
      <c r="AC2129" s="105" t="e">
        <f t="shared" ca="1" si="2228"/>
        <v>#NAME?</v>
      </c>
      <c r="AD2129" s="107">
        <f t="shared" si="2085"/>
        <v>0</v>
      </c>
      <c r="AE2129" s="107" t="str">
        <f t="shared" si="1980"/>
        <v/>
      </c>
      <c r="AF2129" s="107">
        <f t="shared" si="2086"/>
        <v>0</v>
      </c>
      <c r="AG2129" s="107">
        <f t="shared" si="2087"/>
        <v>0</v>
      </c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</row>
    <row r="2130" spans="1:47" ht="24" customHeight="1" x14ac:dyDescent="0.3">
      <c r="A2130" s="46">
        <v>2128</v>
      </c>
      <c r="B2130" s="107"/>
      <c r="C2130" s="107"/>
      <c r="D2130" s="102" t="str">
        <f t="array" ref="D2130">IFERROR(
  LOOKUP(2, 1/((TRIM(IMS!$E$8:$E$4000)=TRIM(IMS!$E2130))*(IMS!$C$8:$C$4000&lt;IMS!$C2130)),
         IMS!$C$8:$C$4000),
"")</f>
        <v/>
      </c>
      <c r="E2130" s="107"/>
      <c r="F2130" s="107"/>
      <c r="G2130" s="104" t="str">
        <f t="shared" ca="1" si="2002"/>
        <v/>
      </c>
      <c r="H2130" s="124" t="str">
        <f t="shared" ca="1" si="2211"/>
        <v/>
      </c>
      <c r="I2130" s="128"/>
      <c r="J2130" s="105" t="e">
        <f t="shared" ca="1" si="2003"/>
        <v>#NAME?</v>
      </c>
      <c r="K2130" s="105"/>
      <c r="L2130" s="105"/>
      <c r="M2130" s="107"/>
      <c r="N2130" s="107"/>
      <c r="O2130" s="105"/>
      <c r="P2130" s="106"/>
      <c r="Q2130" s="137"/>
      <c r="R2130" s="137"/>
      <c r="S2130" s="107"/>
      <c r="T2130" s="106"/>
      <c r="U2130" s="106"/>
      <c r="V2130" s="107"/>
      <c r="W2130" s="107"/>
      <c r="X2130" s="107" t="str">
        <f t="shared" si="1977"/>
        <v/>
      </c>
      <c r="Y2130" s="105" t="e">
        <f t="shared" ref="Y2130:AC2130" ca="1" si="2229">TRIM(SUBSTITUTE(SUBSTITUTE(OFFSET($Q2130,0,COLUMN()-COLUMN($AL$1)),CHAR(160)," "),_xludf.UNICHAR(8239)," "))</f>
        <v>#NAME?</v>
      </c>
      <c r="Z2130" s="105" t="e">
        <f t="shared" ca="1" si="2229"/>
        <v>#NAME?</v>
      </c>
      <c r="AA2130" s="105" t="e">
        <f t="shared" ca="1" si="2229"/>
        <v>#NAME?</v>
      </c>
      <c r="AB2130" s="105" t="e">
        <f t="shared" ca="1" si="2229"/>
        <v>#NAME?</v>
      </c>
      <c r="AC2130" s="105" t="e">
        <f t="shared" ca="1" si="2229"/>
        <v>#NAME?</v>
      </c>
      <c r="AD2130" s="107">
        <f t="shared" si="2085"/>
        <v>0</v>
      </c>
      <c r="AE2130" s="107" t="str">
        <f t="shared" si="1980"/>
        <v/>
      </c>
      <c r="AF2130" s="107">
        <f t="shared" si="2086"/>
        <v>0</v>
      </c>
      <c r="AG2130" s="107">
        <f t="shared" si="2087"/>
        <v>0</v>
      </c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</row>
    <row r="2131" spans="1:47" ht="24" customHeight="1" x14ac:dyDescent="0.3">
      <c r="A2131" s="46">
        <v>2129</v>
      </c>
      <c r="B2131" s="107"/>
      <c r="C2131" s="107"/>
      <c r="D2131" s="102" t="str">
        <f t="array" ref="D2131">IFERROR(
  LOOKUP(2, 1/((TRIM(IMS!$E$8:$E$4000)=TRIM(IMS!$E2131))*(IMS!$C$8:$C$4000&lt;IMS!$C2131)),
         IMS!$C$8:$C$4000),
"")</f>
        <v/>
      </c>
      <c r="E2131" s="107"/>
      <c r="F2131" s="107"/>
      <c r="G2131" s="104" t="str">
        <f t="shared" ca="1" si="2002"/>
        <v/>
      </c>
      <c r="H2131" s="124" t="str">
        <f t="shared" ca="1" si="2211"/>
        <v/>
      </c>
      <c r="I2131" s="128"/>
      <c r="J2131" s="105" t="e">
        <f t="shared" ca="1" si="2003"/>
        <v>#NAME?</v>
      </c>
      <c r="K2131" s="105"/>
      <c r="L2131" s="105"/>
      <c r="M2131" s="107"/>
      <c r="N2131" s="107"/>
      <c r="O2131" s="105"/>
      <c r="P2131" s="106"/>
      <c r="Q2131" s="137"/>
      <c r="R2131" s="137"/>
      <c r="S2131" s="107"/>
      <c r="T2131" s="106"/>
      <c r="U2131" s="106"/>
      <c r="V2131" s="107"/>
      <c r="W2131" s="107"/>
      <c r="X2131" s="107" t="str">
        <f t="shared" si="1977"/>
        <v/>
      </c>
      <c r="Y2131" s="105" t="e">
        <f t="shared" ref="Y2131:AC2131" ca="1" si="2230">TRIM(SUBSTITUTE(SUBSTITUTE(OFFSET($Q2131,0,COLUMN()-COLUMN($AL$1)),CHAR(160)," "),_xludf.UNICHAR(8239)," "))</f>
        <v>#NAME?</v>
      </c>
      <c r="Z2131" s="105" t="e">
        <f t="shared" ca="1" si="2230"/>
        <v>#NAME?</v>
      </c>
      <c r="AA2131" s="105" t="e">
        <f t="shared" ca="1" si="2230"/>
        <v>#NAME?</v>
      </c>
      <c r="AB2131" s="105" t="e">
        <f t="shared" ca="1" si="2230"/>
        <v>#NAME?</v>
      </c>
      <c r="AC2131" s="105" t="e">
        <f t="shared" ca="1" si="2230"/>
        <v>#NAME?</v>
      </c>
      <c r="AD2131" s="107">
        <f t="shared" si="2085"/>
        <v>0</v>
      </c>
      <c r="AE2131" s="107" t="str">
        <f t="shared" si="1980"/>
        <v/>
      </c>
      <c r="AF2131" s="107">
        <f t="shared" si="2086"/>
        <v>0</v>
      </c>
      <c r="AG2131" s="107">
        <f t="shared" si="2087"/>
        <v>0</v>
      </c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</row>
    <row r="2132" spans="1:47" ht="24" customHeight="1" x14ac:dyDescent="0.3">
      <c r="A2132" s="46">
        <v>2130</v>
      </c>
      <c r="B2132" s="107"/>
      <c r="C2132" s="107"/>
      <c r="D2132" s="102" t="str">
        <f t="array" ref="D2132">IFERROR(
  LOOKUP(2, 1/((TRIM(IMS!$E$8:$E$4000)=TRIM(IMS!$E2132))*(IMS!$C$8:$C$4000&lt;IMS!$C2132)),
         IMS!$C$8:$C$4000),
"")</f>
        <v/>
      </c>
      <c r="E2132" s="107"/>
      <c r="F2132" s="107"/>
      <c r="G2132" s="104" t="str">
        <f t="shared" ca="1" si="2002"/>
        <v/>
      </c>
      <c r="H2132" s="124" t="str">
        <f t="shared" ca="1" si="2211"/>
        <v/>
      </c>
      <c r="I2132" s="128"/>
      <c r="J2132" s="105" t="e">
        <f t="shared" ca="1" si="2003"/>
        <v>#NAME?</v>
      </c>
      <c r="K2132" s="105"/>
      <c r="L2132" s="105"/>
      <c r="M2132" s="107"/>
      <c r="N2132" s="107"/>
      <c r="O2132" s="105"/>
      <c r="P2132" s="106"/>
      <c r="Q2132" s="137"/>
      <c r="R2132" s="137"/>
      <c r="S2132" s="107"/>
      <c r="T2132" s="106"/>
      <c r="U2132" s="106"/>
      <c r="V2132" s="107"/>
      <c r="W2132" s="107"/>
      <c r="X2132" s="107" t="str">
        <f t="shared" si="1977"/>
        <v/>
      </c>
      <c r="Y2132" s="105" t="e">
        <f t="shared" ref="Y2132:AC2132" ca="1" si="2231">TRIM(SUBSTITUTE(SUBSTITUTE(OFFSET($Q2132,0,COLUMN()-COLUMN($AL$1)),CHAR(160)," "),_xludf.UNICHAR(8239)," "))</f>
        <v>#NAME?</v>
      </c>
      <c r="Z2132" s="105" t="e">
        <f t="shared" ca="1" si="2231"/>
        <v>#NAME?</v>
      </c>
      <c r="AA2132" s="105" t="e">
        <f t="shared" ca="1" si="2231"/>
        <v>#NAME?</v>
      </c>
      <c r="AB2132" s="105" t="e">
        <f t="shared" ca="1" si="2231"/>
        <v>#NAME?</v>
      </c>
      <c r="AC2132" s="105" t="e">
        <f t="shared" ca="1" si="2231"/>
        <v>#NAME?</v>
      </c>
      <c r="AD2132" s="107">
        <f t="shared" si="2085"/>
        <v>0</v>
      </c>
      <c r="AE2132" s="107" t="str">
        <f t="shared" si="1980"/>
        <v/>
      </c>
      <c r="AF2132" s="107">
        <f t="shared" si="2086"/>
        <v>0</v>
      </c>
      <c r="AG2132" s="107">
        <f t="shared" si="2087"/>
        <v>0</v>
      </c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</row>
    <row r="2133" spans="1:47" ht="24" customHeight="1" x14ac:dyDescent="0.3">
      <c r="A2133" s="46">
        <v>2131</v>
      </c>
      <c r="B2133" s="107"/>
      <c r="C2133" s="107"/>
      <c r="D2133" s="102" t="str">
        <f t="array" ref="D2133">IFERROR(
  LOOKUP(2, 1/((TRIM(IMS!$E$8:$E$4000)=TRIM(IMS!$E2133))*(IMS!$C$8:$C$4000&lt;IMS!$C2133)),
         IMS!$C$8:$C$4000),
"")</f>
        <v/>
      </c>
      <c r="E2133" s="107"/>
      <c r="F2133" s="107"/>
      <c r="G2133" s="104" t="str">
        <f t="shared" ca="1" si="2002"/>
        <v/>
      </c>
      <c r="H2133" s="124" t="str">
        <f t="shared" ca="1" si="2211"/>
        <v/>
      </c>
      <c r="I2133" s="128"/>
      <c r="J2133" s="105" t="e">
        <f t="shared" ca="1" si="2003"/>
        <v>#NAME?</v>
      </c>
      <c r="K2133" s="105"/>
      <c r="L2133" s="105"/>
      <c r="M2133" s="107"/>
      <c r="N2133" s="107"/>
      <c r="O2133" s="105"/>
      <c r="P2133" s="106"/>
      <c r="Q2133" s="137"/>
      <c r="R2133" s="137"/>
      <c r="S2133" s="107"/>
      <c r="T2133" s="106"/>
      <c r="U2133" s="106"/>
      <c r="V2133" s="107"/>
      <c r="W2133" s="107"/>
      <c r="X2133" s="107" t="str">
        <f t="shared" si="1977"/>
        <v/>
      </c>
      <c r="Y2133" s="105" t="e">
        <f t="shared" ref="Y2133:AC2133" ca="1" si="2232">TRIM(SUBSTITUTE(SUBSTITUTE(OFFSET($Q2133,0,COLUMN()-COLUMN($AL$1)),CHAR(160)," "),_xludf.UNICHAR(8239)," "))</f>
        <v>#NAME?</v>
      </c>
      <c r="Z2133" s="105" t="e">
        <f t="shared" ca="1" si="2232"/>
        <v>#NAME?</v>
      </c>
      <c r="AA2133" s="105" t="e">
        <f t="shared" ca="1" si="2232"/>
        <v>#NAME?</v>
      </c>
      <c r="AB2133" s="105" t="e">
        <f t="shared" ca="1" si="2232"/>
        <v>#NAME?</v>
      </c>
      <c r="AC2133" s="105" t="e">
        <f t="shared" ca="1" si="2232"/>
        <v>#NAME?</v>
      </c>
      <c r="AD2133" s="107">
        <f t="shared" si="2085"/>
        <v>0</v>
      </c>
      <c r="AE2133" s="107" t="str">
        <f t="shared" si="1980"/>
        <v/>
      </c>
      <c r="AF2133" s="107">
        <f t="shared" si="2086"/>
        <v>0</v>
      </c>
      <c r="AG2133" s="107">
        <f t="shared" si="2087"/>
        <v>0</v>
      </c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</row>
    <row r="2134" spans="1:47" ht="24" customHeight="1" x14ac:dyDescent="0.3">
      <c r="A2134" s="46">
        <v>2132</v>
      </c>
      <c r="B2134" s="107"/>
      <c r="C2134" s="107"/>
      <c r="D2134" s="102" t="str">
        <f t="array" ref="D2134">IFERROR(
  LOOKUP(2, 1/((TRIM(IMS!$E$8:$E$4000)=TRIM(IMS!$E2134))*(IMS!$C$8:$C$4000&lt;IMS!$C2134)),
         IMS!$C$8:$C$4000),
"")</f>
        <v/>
      </c>
      <c r="E2134" s="107"/>
      <c r="F2134" s="107"/>
      <c r="G2134" s="104" t="str">
        <f t="shared" ca="1" si="2002"/>
        <v/>
      </c>
      <c r="H2134" s="124" t="str">
        <f t="shared" ca="1" si="2211"/>
        <v/>
      </c>
      <c r="I2134" s="128"/>
      <c r="J2134" s="105" t="e">
        <f t="shared" ca="1" si="2003"/>
        <v>#NAME?</v>
      </c>
      <c r="K2134" s="105"/>
      <c r="L2134" s="105"/>
      <c r="M2134" s="107"/>
      <c r="N2134" s="107"/>
      <c r="O2134" s="105"/>
      <c r="P2134" s="106"/>
      <c r="Q2134" s="137"/>
      <c r="R2134" s="137"/>
      <c r="S2134" s="107"/>
      <c r="T2134" s="106"/>
      <c r="U2134" s="106"/>
      <c r="V2134" s="107"/>
      <c r="W2134" s="107"/>
      <c r="X2134" s="107" t="str">
        <f t="shared" si="1977"/>
        <v/>
      </c>
      <c r="Y2134" s="105" t="e">
        <f t="shared" ref="Y2134:AC2134" ca="1" si="2233">TRIM(SUBSTITUTE(SUBSTITUTE(OFFSET($Q2134,0,COLUMN()-COLUMN($AL$1)),CHAR(160)," "),_xludf.UNICHAR(8239)," "))</f>
        <v>#NAME?</v>
      </c>
      <c r="Z2134" s="105" t="e">
        <f t="shared" ca="1" si="2233"/>
        <v>#NAME?</v>
      </c>
      <c r="AA2134" s="105" t="e">
        <f t="shared" ca="1" si="2233"/>
        <v>#NAME?</v>
      </c>
      <c r="AB2134" s="105" t="e">
        <f t="shared" ca="1" si="2233"/>
        <v>#NAME?</v>
      </c>
      <c r="AC2134" s="105" t="e">
        <f t="shared" ca="1" si="2233"/>
        <v>#NAME?</v>
      </c>
      <c r="AD2134" s="107">
        <f t="shared" si="2085"/>
        <v>0</v>
      </c>
      <c r="AE2134" s="107" t="str">
        <f t="shared" si="1980"/>
        <v/>
      </c>
      <c r="AF2134" s="107">
        <f t="shared" si="2086"/>
        <v>0</v>
      </c>
      <c r="AG2134" s="107">
        <f t="shared" si="2087"/>
        <v>0</v>
      </c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</row>
    <row r="2135" spans="1:47" ht="24" customHeight="1" x14ac:dyDescent="0.3">
      <c r="A2135" s="46">
        <v>2133</v>
      </c>
      <c r="B2135" s="107"/>
      <c r="C2135" s="107"/>
      <c r="D2135" s="102" t="str">
        <f t="array" ref="D2135">IFERROR(
  LOOKUP(2, 1/((TRIM(IMS!$E$8:$E$4000)=TRIM(IMS!$E2135))*(IMS!$C$8:$C$4000&lt;IMS!$C2135)),
         IMS!$C$8:$C$4000),
"")</f>
        <v/>
      </c>
      <c r="E2135" s="107"/>
      <c r="F2135" s="107"/>
      <c r="G2135" s="104" t="str">
        <f t="shared" ca="1" si="2002"/>
        <v/>
      </c>
      <c r="H2135" s="124" t="str">
        <f t="shared" ca="1" si="2211"/>
        <v/>
      </c>
      <c r="I2135" s="128"/>
      <c r="J2135" s="105" t="e">
        <f t="shared" ca="1" si="2003"/>
        <v>#NAME?</v>
      </c>
      <c r="K2135" s="105"/>
      <c r="L2135" s="105"/>
      <c r="M2135" s="107"/>
      <c r="N2135" s="107"/>
      <c r="O2135" s="105"/>
      <c r="P2135" s="106"/>
      <c r="Q2135" s="137"/>
      <c r="R2135" s="137"/>
      <c r="S2135" s="107"/>
      <c r="T2135" s="106"/>
      <c r="U2135" s="106"/>
      <c r="V2135" s="107"/>
      <c r="W2135" s="107"/>
      <c r="X2135" s="107" t="str">
        <f t="shared" si="1977"/>
        <v/>
      </c>
      <c r="Y2135" s="105" t="e">
        <f t="shared" ref="Y2135:AC2135" ca="1" si="2234">TRIM(SUBSTITUTE(SUBSTITUTE(OFFSET($Q2135,0,COLUMN()-COLUMN($AL$1)),CHAR(160)," "),_xludf.UNICHAR(8239)," "))</f>
        <v>#NAME?</v>
      </c>
      <c r="Z2135" s="105" t="e">
        <f t="shared" ca="1" si="2234"/>
        <v>#NAME?</v>
      </c>
      <c r="AA2135" s="105" t="e">
        <f t="shared" ca="1" si="2234"/>
        <v>#NAME?</v>
      </c>
      <c r="AB2135" s="105" t="e">
        <f t="shared" ca="1" si="2234"/>
        <v>#NAME?</v>
      </c>
      <c r="AC2135" s="105" t="e">
        <f t="shared" ca="1" si="2234"/>
        <v>#NAME?</v>
      </c>
      <c r="AD2135" s="107">
        <f t="shared" si="2085"/>
        <v>0</v>
      </c>
      <c r="AE2135" s="107" t="str">
        <f t="shared" si="1980"/>
        <v/>
      </c>
      <c r="AF2135" s="107">
        <f t="shared" si="2086"/>
        <v>0</v>
      </c>
      <c r="AG2135" s="107">
        <f t="shared" si="2087"/>
        <v>0</v>
      </c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</row>
    <row r="2136" spans="1:47" ht="24" customHeight="1" x14ac:dyDescent="0.3">
      <c r="A2136" s="46">
        <v>2134</v>
      </c>
      <c r="B2136" s="107"/>
      <c r="C2136" s="107"/>
      <c r="D2136" s="102" t="str">
        <f t="array" ref="D2136">IFERROR(
  LOOKUP(2, 1/((TRIM(IMS!$E$8:$E$4000)=TRIM(IMS!$E2136))*(IMS!$C$8:$C$4000&lt;IMS!$C2136)),
         IMS!$C$8:$C$4000),
"")</f>
        <v/>
      </c>
      <c r="E2136" s="107"/>
      <c r="F2136" s="107"/>
      <c r="G2136" s="104" t="str">
        <f t="shared" ca="1" si="2002"/>
        <v/>
      </c>
      <c r="H2136" s="124" t="str">
        <f t="shared" ca="1" si="2211"/>
        <v/>
      </c>
      <c r="I2136" s="128"/>
      <c r="J2136" s="105" t="e">
        <f t="shared" ca="1" si="2003"/>
        <v>#NAME?</v>
      </c>
      <c r="K2136" s="105"/>
      <c r="L2136" s="105"/>
      <c r="M2136" s="107"/>
      <c r="N2136" s="107"/>
      <c r="O2136" s="105"/>
      <c r="P2136" s="106"/>
      <c r="Q2136" s="137"/>
      <c r="R2136" s="137"/>
      <c r="S2136" s="107"/>
      <c r="T2136" s="106"/>
      <c r="U2136" s="106"/>
      <c r="V2136" s="107"/>
      <c r="W2136" s="107"/>
      <c r="X2136" s="107" t="str">
        <f t="shared" si="1977"/>
        <v/>
      </c>
      <c r="Y2136" s="105" t="e">
        <f t="shared" ref="Y2136:AC2136" ca="1" si="2235">TRIM(SUBSTITUTE(SUBSTITUTE(OFFSET($Q2136,0,COLUMN()-COLUMN($AL$1)),CHAR(160)," "),_xludf.UNICHAR(8239)," "))</f>
        <v>#NAME?</v>
      </c>
      <c r="Z2136" s="105" t="e">
        <f t="shared" ca="1" si="2235"/>
        <v>#NAME?</v>
      </c>
      <c r="AA2136" s="105" t="e">
        <f t="shared" ca="1" si="2235"/>
        <v>#NAME?</v>
      </c>
      <c r="AB2136" s="105" t="e">
        <f t="shared" ca="1" si="2235"/>
        <v>#NAME?</v>
      </c>
      <c r="AC2136" s="105" t="e">
        <f t="shared" ca="1" si="2235"/>
        <v>#NAME?</v>
      </c>
      <c r="AD2136" s="107">
        <f t="shared" si="2085"/>
        <v>0</v>
      </c>
      <c r="AE2136" s="107" t="str">
        <f t="shared" si="1980"/>
        <v/>
      </c>
      <c r="AF2136" s="107">
        <f t="shared" si="2086"/>
        <v>0</v>
      </c>
      <c r="AG2136" s="107">
        <f t="shared" si="2087"/>
        <v>0</v>
      </c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</row>
    <row r="2137" spans="1:47" ht="24" customHeight="1" x14ac:dyDescent="0.3">
      <c r="A2137" s="46">
        <v>2135</v>
      </c>
      <c r="B2137" s="107"/>
      <c r="C2137" s="107"/>
      <c r="D2137" s="102" t="str">
        <f t="array" ref="D2137">IFERROR(
  LOOKUP(2, 1/((TRIM(IMS!$E$8:$E$4000)=TRIM(IMS!$E2137))*(IMS!$C$8:$C$4000&lt;IMS!$C2137)),
         IMS!$C$8:$C$4000),
"")</f>
        <v/>
      </c>
      <c r="E2137" s="107"/>
      <c r="F2137" s="107"/>
      <c r="G2137" s="104" t="str">
        <f t="shared" ca="1" si="2002"/>
        <v/>
      </c>
      <c r="H2137" s="124" t="str">
        <f t="shared" ca="1" si="2211"/>
        <v/>
      </c>
      <c r="I2137" s="128"/>
      <c r="J2137" s="105" t="e">
        <f t="shared" ca="1" si="2003"/>
        <v>#NAME?</v>
      </c>
      <c r="K2137" s="105"/>
      <c r="L2137" s="105"/>
      <c r="M2137" s="107"/>
      <c r="N2137" s="107"/>
      <c r="O2137" s="105"/>
      <c r="P2137" s="106"/>
      <c r="Q2137" s="137"/>
      <c r="R2137" s="137"/>
      <c r="S2137" s="107"/>
      <c r="T2137" s="106"/>
      <c r="U2137" s="106"/>
      <c r="V2137" s="107"/>
      <c r="W2137" s="107"/>
      <c r="X2137" s="107" t="str">
        <f t="shared" si="1977"/>
        <v/>
      </c>
      <c r="Y2137" s="105" t="e">
        <f t="shared" ref="Y2137:AC2137" ca="1" si="2236">TRIM(SUBSTITUTE(SUBSTITUTE(OFFSET($Q2137,0,COLUMN()-COLUMN($AL$1)),CHAR(160)," "),_xludf.UNICHAR(8239)," "))</f>
        <v>#NAME?</v>
      </c>
      <c r="Z2137" s="105" t="e">
        <f t="shared" ca="1" si="2236"/>
        <v>#NAME?</v>
      </c>
      <c r="AA2137" s="105" t="e">
        <f t="shared" ca="1" si="2236"/>
        <v>#NAME?</v>
      </c>
      <c r="AB2137" s="105" t="e">
        <f t="shared" ca="1" si="2236"/>
        <v>#NAME?</v>
      </c>
      <c r="AC2137" s="105" t="e">
        <f t="shared" ca="1" si="2236"/>
        <v>#NAME?</v>
      </c>
      <c r="AD2137" s="107">
        <f t="shared" si="2085"/>
        <v>0</v>
      </c>
      <c r="AE2137" s="107" t="str">
        <f t="shared" si="1980"/>
        <v/>
      </c>
      <c r="AF2137" s="107">
        <f t="shared" si="2086"/>
        <v>0</v>
      </c>
      <c r="AG2137" s="107">
        <f t="shared" si="2087"/>
        <v>0</v>
      </c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</row>
    <row r="2138" spans="1:47" ht="24" customHeight="1" x14ac:dyDescent="0.3">
      <c r="A2138" s="46">
        <v>2136</v>
      </c>
      <c r="B2138" s="107"/>
      <c r="C2138" s="107"/>
      <c r="D2138" s="102" t="str">
        <f t="array" ref="D2138">IFERROR(
  LOOKUP(2, 1/((TRIM(IMS!$E$8:$E$4000)=TRIM(IMS!$E2138))*(IMS!$C$8:$C$4000&lt;IMS!$C2138)),
         IMS!$C$8:$C$4000),
"")</f>
        <v/>
      </c>
      <c r="E2138" s="107"/>
      <c r="F2138" s="107"/>
      <c r="G2138" s="104" t="str">
        <f t="shared" ca="1" si="2002"/>
        <v/>
      </c>
      <c r="H2138" s="124" t="str">
        <f t="shared" ca="1" si="2211"/>
        <v/>
      </c>
      <c r="I2138" s="128"/>
      <c r="J2138" s="105" t="e">
        <f t="shared" ca="1" si="2003"/>
        <v>#NAME?</v>
      </c>
      <c r="K2138" s="105"/>
      <c r="L2138" s="105"/>
      <c r="M2138" s="107"/>
      <c r="N2138" s="107"/>
      <c r="O2138" s="105"/>
      <c r="P2138" s="106"/>
      <c r="Q2138" s="137"/>
      <c r="R2138" s="137"/>
      <c r="S2138" s="107"/>
      <c r="T2138" s="106"/>
      <c r="U2138" s="106"/>
      <c r="V2138" s="107"/>
      <c r="W2138" s="107"/>
      <c r="X2138" s="107" t="str">
        <f t="shared" si="1977"/>
        <v/>
      </c>
      <c r="Y2138" s="105" t="e">
        <f t="shared" ref="Y2138:AC2138" ca="1" si="2237">TRIM(SUBSTITUTE(SUBSTITUTE(OFFSET($Q2138,0,COLUMN()-COLUMN($AL$1)),CHAR(160)," "),_xludf.UNICHAR(8239)," "))</f>
        <v>#NAME?</v>
      </c>
      <c r="Z2138" s="105" t="e">
        <f t="shared" ca="1" si="2237"/>
        <v>#NAME?</v>
      </c>
      <c r="AA2138" s="105" t="e">
        <f t="shared" ca="1" si="2237"/>
        <v>#NAME?</v>
      </c>
      <c r="AB2138" s="105" t="e">
        <f t="shared" ca="1" si="2237"/>
        <v>#NAME?</v>
      </c>
      <c r="AC2138" s="105" t="e">
        <f t="shared" ca="1" si="2237"/>
        <v>#NAME?</v>
      </c>
      <c r="AD2138" s="107">
        <f t="shared" si="2085"/>
        <v>0</v>
      </c>
      <c r="AE2138" s="107" t="str">
        <f t="shared" si="1980"/>
        <v/>
      </c>
      <c r="AF2138" s="107">
        <f t="shared" si="2086"/>
        <v>0</v>
      </c>
      <c r="AG2138" s="107">
        <f t="shared" si="2087"/>
        <v>0</v>
      </c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</row>
    <row r="2139" spans="1:47" ht="24" customHeight="1" x14ac:dyDescent="0.3">
      <c r="A2139" s="46">
        <v>2137</v>
      </c>
      <c r="B2139" s="107"/>
      <c r="C2139" s="107"/>
      <c r="D2139" s="102" t="str">
        <f t="array" ref="D2139">IFERROR(
  LOOKUP(2, 1/((TRIM(IMS!$E$8:$E$4000)=TRIM(IMS!$E2139))*(IMS!$C$8:$C$4000&lt;IMS!$C2139)),
         IMS!$C$8:$C$4000),
"")</f>
        <v/>
      </c>
      <c r="E2139" s="107"/>
      <c r="F2139" s="107"/>
      <c r="G2139" s="104" t="str">
        <f t="shared" ca="1" si="2002"/>
        <v/>
      </c>
      <c r="H2139" s="124" t="str">
        <f t="shared" ca="1" si="2211"/>
        <v/>
      </c>
      <c r="I2139" s="128"/>
      <c r="J2139" s="105" t="e">
        <f t="shared" ca="1" si="2003"/>
        <v>#NAME?</v>
      </c>
      <c r="K2139" s="105"/>
      <c r="L2139" s="105"/>
      <c r="M2139" s="107"/>
      <c r="N2139" s="107"/>
      <c r="O2139" s="105"/>
      <c r="P2139" s="106"/>
      <c r="Q2139" s="137"/>
      <c r="R2139" s="137"/>
      <c r="S2139" s="107"/>
      <c r="T2139" s="106"/>
      <c r="U2139" s="106"/>
      <c r="V2139" s="107"/>
      <c r="W2139" s="107"/>
      <c r="X2139" s="107" t="str">
        <f t="shared" si="1977"/>
        <v/>
      </c>
      <c r="Y2139" s="105" t="e">
        <f t="shared" ref="Y2139:AC2139" ca="1" si="2238">TRIM(SUBSTITUTE(SUBSTITUTE(OFFSET($Q2139,0,COLUMN()-COLUMN($AL$1)),CHAR(160)," "),_xludf.UNICHAR(8239)," "))</f>
        <v>#NAME?</v>
      </c>
      <c r="Z2139" s="105" t="e">
        <f t="shared" ca="1" si="2238"/>
        <v>#NAME?</v>
      </c>
      <c r="AA2139" s="105" t="e">
        <f t="shared" ca="1" si="2238"/>
        <v>#NAME?</v>
      </c>
      <c r="AB2139" s="105" t="e">
        <f t="shared" ca="1" si="2238"/>
        <v>#NAME?</v>
      </c>
      <c r="AC2139" s="105" t="e">
        <f t="shared" ca="1" si="2238"/>
        <v>#NAME?</v>
      </c>
      <c r="AD2139" s="107">
        <f t="shared" si="2085"/>
        <v>0</v>
      </c>
      <c r="AE2139" s="107" t="str">
        <f t="shared" si="1980"/>
        <v/>
      </c>
      <c r="AF2139" s="107">
        <f t="shared" si="2086"/>
        <v>0</v>
      </c>
      <c r="AG2139" s="107">
        <f t="shared" si="2087"/>
        <v>0</v>
      </c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</row>
    <row r="2140" spans="1:47" ht="24" customHeight="1" x14ac:dyDescent="0.3">
      <c r="A2140" s="46">
        <v>2138</v>
      </c>
      <c r="B2140" s="107"/>
      <c r="C2140" s="107"/>
      <c r="D2140" s="102" t="str">
        <f t="array" ref="D2140">IFERROR(
  LOOKUP(2, 1/((TRIM(IMS!$E$8:$E$4000)=TRIM(IMS!$E2140))*(IMS!$C$8:$C$4000&lt;IMS!$C2140)),
         IMS!$C$8:$C$4000),
"")</f>
        <v/>
      </c>
      <c r="E2140" s="107"/>
      <c r="F2140" s="107"/>
      <c r="G2140" s="104" t="str">
        <f t="shared" ca="1" si="2002"/>
        <v/>
      </c>
      <c r="H2140" s="124" t="str">
        <f t="shared" ca="1" si="2211"/>
        <v/>
      </c>
      <c r="I2140" s="128"/>
      <c r="J2140" s="105" t="e">
        <f t="shared" ca="1" si="2003"/>
        <v>#NAME?</v>
      </c>
      <c r="K2140" s="105"/>
      <c r="L2140" s="105"/>
      <c r="M2140" s="107"/>
      <c r="N2140" s="107"/>
      <c r="O2140" s="105"/>
      <c r="P2140" s="106"/>
      <c r="Q2140" s="137"/>
      <c r="R2140" s="137"/>
      <c r="S2140" s="107"/>
      <c r="T2140" s="106"/>
      <c r="U2140" s="106"/>
      <c r="V2140" s="107"/>
      <c r="W2140" s="107"/>
      <c r="X2140" s="107" t="str">
        <f t="shared" si="1977"/>
        <v/>
      </c>
      <c r="Y2140" s="105" t="e">
        <f t="shared" ref="Y2140:AC2140" ca="1" si="2239">TRIM(SUBSTITUTE(SUBSTITUTE(OFFSET($Q2140,0,COLUMN()-COLUMN($AL$1)),CHAR(160)," "),_xludf.UNICHAR(8239)," "))</f>
        <v>#NAME?</v>
      </c>
      <c r="Z2140" s="105" t="e">
        <f t="shared" ca="1" si="2239"/>
        <v>#NAME?</v>
      </c>
      <c r="AA2140" s="105" t="e">
        <f t="shared" ca="1" si="2239"/>
        <v>#NAME?</v>
      </c>
      <c r="AB2140" s="105" t="e">
        <f t="shared" ca="1" si="2239"/>
        <v>#NAME?</v>
      </c>
      <c r="AC2140" s="105" t="e">
        <f t="shared" ca="1" si="2239"/>
        <v>#NAME?</v>
      </c>
      <c r="AD2140" s="107">
        <f t="shared" si="2085"/>
        <v>0</v>
      </c>
      <c r="AE2140" s="107" t="str">
        <f t="shared" si="1980"/>
        <v/>
      </c>
      <c r="AF2140" s="107">
        <f t="shared" si="2086"/>
        <v>0</v>
      </c>
      <c r="AG2140" s="107">
        <f t="shared" si="2087"/>
        <v>0</v>
      </c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</row>
    <row r="2141" spans="1:47" ht="24" customHeight="1" x14ac:dyDescent="0.3">
      <c r="A2141" s="46">
        <v>2139</v>
      </c>
      <c r="B2141" s="107"/>
      <c r="C2141" s="107"/>
      <c r="D2141" s="102" t="str">
        <f t="array" ref="D2141">IFERROR(
  LOOKUP(2, 1/((TRIM(IMS!$E$8:$E$4000)=TRIM(IMS!$E2141))*(IMS!$C$8:$C$4000&lt;IMS!$C2141)),
         IMS!$C$8:$C$4000),
"")</f>
        <v/>
      </c>
      <c r="E2141" s="107"/>
      <c r="F2141" s="107"/>
      <c r="G2141" s="104" t="str">
        <f t="shared" ca="1" si="2002"/>
        <v/>
      </c>
      <c r="H2141" s="124" t="str">
        <f t="shared" ca="1" si="2211"/>
        <v/>
      </c>
      <c r="I2141" s="128"/>
      <c r="J2141" s="105" t="e">
        <f t="shared" ca="1" si="2003"/>
        <v>#NAME?</v>
      </c>
      <c r="K2141" s="105"/>
      <c r="L2141" s="105"/>
      <c r="M2141" s="107"/>
      <c r="N2141" s="107"/>
      <c r="O2141" s="105"/>
      <c r="P2141" s="106"/>
      <c r="Q2141" s="137"/>
      <c r="R2141" s="137"/>
      <c r="S2141" s="107"/>
      <c r="T2141" s="106"/>
      <c r="U2141" s="106"/>
      <c r="V2141" s="107"/>
      <c r="W2141" s="107"/>
      <c r="X2141" s="107" t="str">
        <f t="shared" ref="X2141:X2395" si="2240">IF(E2141="","",UPPER(LEFT($C$3,1)&amp;"-"&amp;LEFT($C$4,1)&amp;"-"&amp;TEXT(ROW(B2134),"000")&amp;"-"&amp;TEXT(C2141,"dd-mm")))</f>
        <v/>
      </c>
      <c r="Y2141" s="105" t="e">
        <f t="shared" ref="Y2141:AC2141" ca="1" si="2241">TRIM(SUBSTITUTE(SUBSTITUTE(OFFSET($Q2141,0,COLUMN()-COLUMN($AL$1)),CHAR(160)," "),_xludf.UNICHAR(8239)," "))</f>
        <v>#NAME?</v>
      </c>
      <c r="Z2141" s="105" t="e">
        <f t="shared" ca="1" si="2241"/>
        <v>#NAME?</v>
      </c>
      <c r="AA2141" s="105" t="e">
        <f t="shared" ca="1" si="2241"/>
        <v>#NAME?</v>
      </c>
      <c r="AB2141" s="105" t="e">
        <f t="shared" ca="1" si="2241"/>
        <v>#NAME?</v>
      </c>
      <c r="AC2141" s="105" t="e">
        <f t="shared" ca="1" si="2241"/>
        <v>#NAME?</v>
      </c>
      <c r="AD2141" s="107">
        <f t="shared" si="2085"/>
        <v>0</v>
      </c>
      <c r="AE2141" s="107" t="str">
        <f t="shared" si="1980"/>
        <v/>
      </c>
      <c r="AF2141" s="107">
        <f t="shared" si="2086"/>
        <v>0</v>
      </c>
      <c r="AG2141" s="107">
        <f t="shared" si="2087"/>
        <v>0</v>
      </c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</row>
    <row r="2142" spans="1:47" ht="24" customHeight="1" x14ac:dyDescent="0.3">
      <c r="A2142" s="46">
        <v>2140</v>
      </c>
      <c r="B2142" s="107"/>
      <c r="C2142" s="107"/>
      <c r="D2142" s="102" t="str">
        <f t="array" ref="D2142">IFERROR(
  LOOKUP(2, 1/((TRIM(IMS!$E$8:$E$4000)=TRIM(IMS!$E2142))*(IMS!$C$8:$C$4000&lt;IMS!$C2142)),
         IMS!$C$8:$C$4000),
"")</f>
        <v/>
      </c>
      <c r="E2142" s="107"/>
      <c r="F2142" s="107"/>
      <c r="G2142" s="104" t="str">
        <f t="shared" ca="1" si="2002"/>
        <v/>
      </c>
      <c r="H2142" s="124" t="str">
        <f t="shared" ca="1" si="2211"/>
        <v/>
      </c>
      <c r="I2142" s="128"/>
      <c r="J2142" s="105" t="e">
        <f t="shared" ca="1" si="2003"/>
        <v>#NAME?</v>
      </c>
      <c r="K2142" s="105"/>
      <c r="L2142" s="105"/>
      <c r="M2142" s="107"/>
      <c r="N2142" s="107"/>
      <c r="O2142" s="105"/>
      <c r="P2142" s="106"/>
      <c r="Q2142" s="137"/>
      <c r="R2142" s="137"/>
      <c r="S2142" s="107"/>
      <c r="T2142" s="106"/>
      <c r="U2142" s="106"/>
      <c r="V2142" s="107"/>
      <c r="W2142" s="107"/>
      <c r="X2142" s="107" t="str">
        <f t="shared" si="2240"/>
        <v/>
      </c>
      <c r="Y2142" s="105" t="e">
        <f t="shared" ref="Y2142:AC2142" ca="1" si="2242">TRIM(SUBSTITUTE(SUBSTITUTE(OFFSET($Q2142,0,COLUMN()-COLUMN($AL$1)),CHAR(160)," "),_xludf.UNICHAR(8239)," "))</f>
        <v>#NAME?</v>
      </c>
      <c r="Z2142" s="105" t="e">
        <f t="shared" ca="1" si="2242"/>
        <v>#NAME?</v>
      </c>
      <c r="AA2142" s="105" t="e">
        <f t="shared" ca="1" si="2242"/>
        <v>#NAME?</v>
      </c>
      <c r="AB2142" s="105" t="e">
        <f t="shared" ca="1" si="2242"/>
        <v>#NAME?</v>
      </c>
      <c r="AC2142" s="105" t="e">
        <f t="shared" ca="1" si="2242"/>
        <v>#NAME?</v>
      </c>
      <c r="AD2142" s="107">
        <f t="shared" si="2085"/>
        <v>0</v>
      </c>
      <c r="AE2142" s="107" t="str">
        <f t="shared" ref="AE2142:AE2396" si="2243">IF($C2142="","",TEXT($C2142,"yyyy-mm"))</f>
        <v/>
      </c>
      <c r="AF2142" s="107">
        <f t="shared" si="2086"/>
        <v>0</v>
      </c>
      <c r="AG2142" s="107">
        <f t="shared" si="2087"/>
        <v>0</v>
      </c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</row>
    <row r="2143" spans="1:47" ht="24" customHeight="1" x14ac:dyDescent="0.3">
      <c r="A2143" s="46">
        <v>2141</v>
      </c>
      <c r="B2143" s="107"/>
      <c r="C2143" s="107"/>
      <c r="D2143" s="102" t="str">
        <f t="array" ref="D2143">IFERROR(
  LOOKUP(2, 1/((TRIM(IMS!$E$8:$E$4000)=TRIM(IMS!$E2143))*(IMS!$C$8:$C$4000&lt;IMS!$C2143)),
         IMS!$C$8:$C$4000),
"")</f>
        <v/>
      </c>
      <c r="E2143" s="107"/>
      <c r="F2143" s="107"/>
      <c r="G2143" s="104" t="str">
        <f t="shared" ca="1" si="2002"/>
        <v/>
      </c>
      <c r="H2143" s="124" t="str">
        <f t="shared" ca="1" si="2211"/>
        <v/>
      </c>
      <c r="I2143" s="128"/>
      <c r="J2143" s="105" t="e">
        <f t="shared" ca="1" si="2003"/>
        <v>#NAME?</v>
      </c>
      <c r="K2143" s="105"/>
      <c r="L2143" s="105"/>
      <c r="M2143" s="107"/>
      <c r="N2143" s="107"/>
      <c r="O2143" s="105"/>
      <c r="P2143" s="106"/>
      <c r="Q2143" s="137"/>
      <c r="R2143" s="137"/>
      <c r="S2143" s="107"/>
      <c r="T2143" s="106"/>
      <c r="U2143" s="106"/>
      <c r="V2143" s="107"/>
      <c r="W2143" s="107"/>
      <c r="X2143" s="107" t="str">
        <f t="shared" si="2240"/>
        <v/>
      </c>
      <c r="Y2143" s="105" t="e">
        <f t="shared" ref="Y2143:AC2143" ca="1" si="2244">TRIM(SUBSTITUTE(SUBSTITUTE(OFFSET($Q2143,0,COLUMN()-COLUMN($AL$1)),CHAR(160)," "),_xludf.UNICHAR(8239)," "))</f>
        <v>#NAME?</v>
      </c>
      <c r="Z2143" s="105" t="e">
        <f t="shared" ca="1" si="2244"/>
        <v>#NAME?</v>
      </c>
      <c r="AA2143" s="105" t="e">
        <f t="shared" ca="1" si="2244"/>
        <v>#NAME?</v>
      </c>
      <c r="AB2143" s="105" t="e">
        <f t="shared" ca="1" si="2244"/>
        <v>#NAME?</v>
      </c>
      <c r="AC2143" s="105" t="e">
        <f t="shared" ca="1" si="2244"/>
        <v>#NAME?</v>
      </c>
      <c r="AD2143" s="107">
        <f t="shared" si="2085"/>
        <v>0</v>
      </c>
      <c r="AE2143" s="107" t="str">
        <f t="shared" si="2243"/>
        <v/>
      </c>
      <c r="AF2143" s="107">
        <f t="shared" si="2086"/>
        <v>0</v>
      </c>
      <c r="AG2143" s="107">
        <f t="shared" si="2087"/>
        <v>0</v>
      </c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</row>
    <row r="2144" spans="1:47" ht="24" customHeight="1" x14ac:dyDescent="0.3">
      <c r="A2144" s="46">
        <v>2142</v>
      </c>
      <c r="B2144" s="107"/>
      <c r="C2144" s="107"/>
      <c r="D2144" s="102" t="str">
        <f t="array" ref="D2144">IFERROR(
  LOOKUP(2, 1/((TRIM(IMS!$E$8:$E$4000)=TRIM(IMS!$E2144))*(IMS!$C$8:$C$4000&lt;IMS!$C2144)),
         IMS!$C$8:$C$4000),
"")</f>
        <v/>
      </c>
      <c r="E2144" s="107"/>
      <c r="F2144" s="107"/>
      <c r="G2144" s="104" t="str">
        <f t="shared" ca="1" si="2002"/>
        <v/>
      </c>
      <c r="H2144" s="124" t="str">
        <f t="shared" ca="1" si="2211"/>
        <v/>
      </c>
      <c r="I2144" s="128"/>
      <c r="J2144" s="105" t="e">
        <f t="shared" ca="1" si="2003"/>
        <v>#NAME?</v>
      </c>
      <c r="K2144" s="105"/>
      <c r="L2144" s="105"/>
      <c r="M2144" s="107"/>
      <c r="N2144" s="107"/>
      <c r="O2144" s="105"/>
      <c r="P2144" s="106"/>
      <c r="Q2144" s="137"/>
      <c r="R2144" s="137"/>
      <c r="S2144" s="107"/>
      <c r="T2144" s="106"/>
      <c r="U2144" s="106"/>
      <c r="V2144" s="107"/>
      <c r="W2144" s="107"/>
      <c r="X2144" s="107" t="str">
        <f t="shared" si="2240"/>
        <v/>
      </c>
      <c r="Y2144" s="105" t="e">
        <f t="shared" ref="Y2144:AC2144" ca="1" si="2245">TRIM(SUBSTITUTE(SUBSTITUTE(OFFSET($Q2144,0,COLUMN()-COLUMN($AL$1)),CHAR(160)," "),_xludf.UNICHAR(8239)," "))</f>
        <v>#NAME?</v>
      </c>
      <c r="Z2144" s="105" t="e">
        <f t="shared" ca="1" si="2245"/>
        <v>#NAME?</v>
      </c>
      <c r="AA2144" s="105" t="e">
        <f t="shared" ca="1" si="2245"/>
        <v>#NAME?</v>
      </c>
      <c r="AB2144" s="105" t="e">
        <f t="shared" ca="1" si="2245"/>
        <v>#NAME?</v>
      </c>
      <c r="AC2144" s="105" t="e">
        <f t="shared" ca="1" si="2245"/>
        <v>#NAME?</v>
      </c>
      <c r="AD2144" s="107">
        <f t="shared" si="2085"/>
        <v>0</v>
      </c>
      <c r="AE2144" s="107" t="str">
        <f t="shared" si="2243"/>
        <v/>
      </c>
      <c r="AF2144" s="107">
        <f t="shared" si="2086"/>
        <v>0</v>
      </c>
      <c r="AG2144" s="107">
        <f t="shared" si="2087"/>
        <v>0</v>
      </c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</row>
    <row r="2145" spans="1:47" ht="24" customHeight="1" x14ac:dyDescent="0.3">
      <c r="A2145" s="46">
        <v>2143</v>
      </c>
      <c r="B2145" s="107"/>
      <c r="C2145" s="107"/>
      <c r="D2145" s="102" t="str">
        <f t="array" ref="D2145">IFERROR(
  LOOKUP(2, 1/((TRIM(IMS!$E$8:$E$4000)=TRIM(IMS!$E2145))*(IMS!$C$8:$C$4000&lt;IMS!$C2145)),
         IMS!$C$8:$C$4000),
"")</f>
        <v/>
      </c>
      <c r="E2145" s="107"/>
      <c r="F2145" s="107"/>
      <c r="G2145" s="104" t="str">
        <f t="shared" ca="1" si="2002"/>
        <v/>
      </c>
      <c r="H2145" s="124" t="str">
        <f t="shared" ca="1" si="2211"/>
        <v/>
      </c>
      <c r="I2145" s="128"/>
      <c r="J2145" s="105" t="e">
        <f t="shared" ca="1" si="2003"/>
        <v>#NAME?</v>
      </c>
      <c r="K2145" s="105"/>
      <c r="L2145" s="105"/>
      <c r="M2145" s="107"/>
      <c r="N2145" s="107"/>
      <c r="O2145" s="105"/>
      <c r="P2145" s="106"/>
      <c r="Q2145" s="137"/>
      <c r="R2145" s="137"/>
      <c r="S2145" s="107"/>
      <c r="T2145" s="106"/>
      <c r="U2145" s="106"/>
      <c r="V2145" s="107"/>
      <c r="W2145" s="107"/>
      <c r="X2145" s="107" t="str">
        <f t="shared" si="2240"/>
        <v/>
      </c>
      <c r="Y2145" s="105" t="e">
        <f t="shared" ref="Y2145:AC2145" ca="1" si="2246">TRIM(SUBSTITUTE(SUBSTITUTE(OFFSET($Q2145,0,COLUMN()-COLUMN($AL$1)),CHAR(160)," "),_xludf.UNICHAR(8239)," "))</f>
        <v>#NAME?</v>
      </c>
      <c r="Z2145" s="105" t="e">
        <f t="shared" ca="1" si="2246"/>
        <v>#NAME?</v>
      </c>
      <c r="AA2145" s="105" t="e">
        <f t="shared" ca="1" si="2246"/>
        <v>#NAME?</v>
      </c>
      <c r="AB2145" s="105" t="e">
        <f t="shared" ca="1" si="2246"/>
        <v>#NAME?</v>
      </c>
      <c r="AC2145" s="105" t="e">
        <f t="shared" ca="1" si="2246"/>
        <v>#NAME?</v>
      </c>
      <c r="AD2145" s="107">
        <f t="shared" si="2085"/>
        <v>0</v>
      </c>
      <c r="AE2145" s="107" t="str">
        <f t="shared" si="2243"/>
        <v/>
      </c>
      <c r="AF2145" s="107">
        <f t="shared" si="2086"/>
        <v>0</v>
      </c>
      <c r="AG2145" s="107">
        <f t="shared" si="2087"/>
        <v>0</v>
      </c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</row>
    <row r="2146" spans="1:47" ht="24" customHeight="1" x14ac:dyDescent="0.3">
      <c r="A2146" s="46">
        <v>2144</v>
      </c>
      <c r="B2146" s="107"/>
      <c r="C2146" s="107"/>
      <c r="D2146" s="102" t="str">
        <f t="array" ref="D2146">IFERROR(
  LOOKUP(2, 1/((TRIM(IMS!$E$8:$E$4000)=TRIM(IMS!$E2146))*(IMS!$C$8:$C$4000&lt;IMS!$C2146)),
         IMS!$C$8:$C$4000),
"")</f>
        <v/>
      </c>
      <c r="E2146" s="107"/>
      <c r="F2146" s="107"/>
      <c r="G2146" s="104" t="str">
        <f t="shared" ca="1" si="2002"/>
        <v/>
      </c>
      <c r="H2146" s="124" t="str">
        <f t="shared" ca="1" si="2211"/>
        <v/>
      </c>
      <c r="I2146" s="128"/>
      <c r="J2146" s="105" t="e">
        <f t="shared" ca="1" si="2003"/>
        <v>#NAME?</v>
      </c>
      <c r="K2146" s="105"/>
      <c r="L2146" s="105"/>
      <c r="M2146" s="107"/>
      <c r="N2146" s="107"/>
      <c r="O2146" s="105"/>
      <c r="P2146" s="106"/>
      <c r="Q2146" s="137"/>
      <c r="R2146" s="137"/>
      <c r="S2146" s="107"/>
      <c r="T2146" s="106"/>
      <c r="U2146" s="106"/>
      <c r="V2146" s="107"/>
      <c r="W2146" s="107"/>
      <c r="X2146" s="107" t="str">
        <f t="shared" si="2240"/>
        <v/>
      </c>
      <c r="Y2146" s="105" t="e">
        <f t="shared" ref="Y2146:AC2146" ca="1" si="2247">TRIM(SUBSTITUTE(SUBSTITUTE(OFFSET($Q2146,0,COLUMN()-COLUMN($AL$1)),CHAR(160)," "),_xludf.UNICHAR(8239)," "))</f>
        <v>#NAME?</v>
      </c>
      <c r="Z2146" s="105" t="e">
        <f t="shared" ca="1" si="2247"/>
        <v>#NAME?</v>
      </c>
      <c r="AA2146" s="105" t="e">
        <f t="shared" ca="1" si="2247"/>
        <v>#NAME?</v>
      </c>
      <c r="AB2146" s="105" t="e">
        <f t="shared" ca="1" si="2247"/>
        <v>#NAME?</v>
      </c>
      <c r="AC2146" s="105" t="e">
        <f t="shared" ca="1" si="2247"/>
        <v>#NAME?</v>
      </c>
      <c r="AD2146" s="107">
        <f t="shared" si="2085"/>
        <v>0</v>
      </c>
      <c r="AE2146" s="107" t="str">
        <f t="shared" si="2243"/>
        <v/>
      </c>
      <c r="AF2146" s="107">
        <f t="shared" si="2086"/>
        <v>0</v>
      </c>
      <c r="AG2146" s="107">
        <f t="shared" si="2087"/>
        <v>0</v>
      </c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</row>
    <row r="2147" spans="1:47" ht="24" customHeight="1" x14ac:dyDescent="0.3">
      <c r="A2147" s="46">
        <v>2145</v>
      </c>
      <c r="B2147" s="107"/>
      <c r="C2147" s="107"/>
      <c r="D2147" s="102" t="str">
        <f t="array" ref="D2147">IFERROR(
  LOOKUP(2, 1/((TRIM(IMS!$E$8:$E$4000)=TRIM(IMS!$E2147))*(IMS!$C$8:$C$4000&lt;IMS!$C2147)),
         IMS!$C$8:$C$4000),
"")</f>
        <v/>
      </c>
      <c r="E2147" s="107"/>
      <c r="F2147" s="107"/>
      <c r="G2147" s="104" t="str">
        <f t="shared" ca="1" si="2002"/>
        <v/>
      </c>
      <c r="H2147" s="124" t="str">
        <f t="shared" ca="1" si="2211"/>
        <v/>
      </c>
      <c r="I2147" s="128"/>
      <c r="J2147" s="105" t="e">
        <f t="shared" ca="1" si="2003"/>
        <v>#NAME?</v>
      </c>
      <c r="K2147" s="105"/>
      <c r="L2147" s="105"/>
      <c r="M2147" s="107"/>
      <c r="N2147" s="107"/>
      <c r="O2147" s="105"/>
      <c r="P2147" s="106"/>
      <c r="Q2147" s="137"/>
      <c r="R2147" s="137"/>
      <c r="S2147" s="107"/>
      <c r="T2147" s="106"/>
      <c r="U2147" s="106"/>
      <c r="V2147" s="107"/>
      <c r="W2147" s="107"/>
      <c r="X2147" s="107" t="str">
        <f t="shared" si="2240"/>
        <v/>
      </c>
      <c r="Y2147" s="105" t="e">
        <f t="shared" ref="Y2147:AC2147" ca="1" si="2248">TRIM(SUBSTITUTE(SUBSTITUTE(OFFSET($Q2147,0,COLUMN()-COLUMN($AL$1)),CHAR(160)," "),_xludf.UNICHAR(8239)," "))</f>
        <v>#NAME?</v>
      </c>
      <c r="Z2147" s="105" t="e">
        <f t="shared" ca="1" si="2248"/>
        <v>#NAME?</v>
      </c>
      <c r="AA2147" s="105" t="e">
        <f t="shared" ca="1" si="2248"/>
        <v>#NAME?</v>
      </c>
      <c r="AB2147" s="105" t="e">
        <f t="shared" ca="1" si="2248"/>
        <v>#NAME?</v>
      </c>
      <c r="AC2147" s="105" t="e">
        <f t="shared" ca="1" si="2248"/>
        <v>#NAME?</v>
      </c>
      <c r="AD2147" s="107">
        <f t="shared" si="2085"/>
        <v>0</v>
      </c>
      <c r="AE2147" s="107" t="str">
        <f t="shared" si="2243"/>
        <v/>
      </c>
      <c r="AF2147" s="107">
        <f t="shared" si="2086"/>
        <v>0</v>
      </c>
      <c r="AG2147" s="107">
        <f t="shared" si="2087"/>
        <v>0</v>
      </c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</row>
    <row r="2148" spans="1:47" ht="24" customHeight="1" x14ac:dyDescent="0.3">
      <c r="A2148" s="46">
        <v>2146</v>
      </c>
      <c r="B2148" s="107"/>
      <c r="C2148" s="107"/>
      <c r="D2148" s="102" t="str">
        <f t="array" ref="D2148">IFERROR(
  LOOKUP(2, 1/((TRIM(IMS!$E$8:$E$4000)=TRIM(IMS!$E2148))*(IMS!$C$8:$C$4000&lt;IMS!$C2148)),
         IMS!$C$8:$C$4000),
"")</f>
        <v/>
      </c>
      <c r="E2148" s="107"/>
      <c r="F2148" s="107"/>
      <c r="G2148" s="104" t="str">
        <f t="shared" ca="1" si="2002"/>
        <v/>
      </c>
      <c r="H2148" s="124" t="str">
        <f t="shared" ca="1" si="2211"/>
        <v/>
      </c>
      <c r="I2148" s="128"/>
      <c r="J2148" s="105" t="e">
        <f t="shared" ca="1" si="2003"/>
        <v>#NAME?</v>
      </c>
      <c r="K2148" s="105"/>
      <c r="L2148" s="105"/>
      <c r="M2148" s="107"/>
      <c r="N2148" s="107"/>
      <c r="O2148" s="105"/>
      <c r="P2148" s="106"/>
      <c r="Q2148" s="137"/>
      <c r="R2148" s="137"/>
      <c r="S2148" s="107"/>
      <c r="T2148" s="106"/>
      <c r="U2148" s="106"/>
      <c r="V2148" s="107"/>
      <c r="W2148" s="107"/>
      <c r="X2148" s="107" t="str">
        <f t="shared" si="2240"/>
        <v/>
      </c>
      <c r="Y2148" s="105" t="e">
        <f t="shared" ref="Y2148:AC2148" ca="1" si="2249">TRIM(SUBSTITUTE(SUBSTITUTE(OFFSET($Q2148,0,COLUMN()-COLUMN($AL$1)),CHAR(160)," "),_xludf.UNICHAR(8239)," "))</f>
        <v>#NAME?</v>
      </c>
      <c r="Z2148" s="105" t="e">
        <f t="shared" ca="1" si="2249"/>
        <v>#NAME?</v>
      </c>
      <c r="AA2148" s="105" t="e">
        <f t="shared" ca="1" si="2249"/>
        <v>#NAME?</v>
      </c>
      <c r="AB2148" s="105" t="e">
        <f t="shared" ca="1" si="2249"/>
        <v>#NAME?</v>
      </c>
      <c r="AC2148" s="105" t="e">
        <f t="shared" ca="1" si="2249"/>
        <v>#NAME?</v>
      </c>
      <c r="AD2148" s="107">
        <f t="shared" si="2085"/>
        <v>0</v>
      </c>
      <c r="AE2148" s="107" t="str">
        <f t="shared" si="2243"/>
        <v/>
      </c>
      <c r="AF2148" s="107">
        <f t="shared" si="2086"/>
        <v>0</v>
      </c>
      <c r="AG2148" s="107">
        <f t="shared" si="2087"/>
        <v>0</v>
      </c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</row>
    <row r="2149" spans="1:47" ht="24" customHeight="1" x14ac:dyDescent="0.3">
      <c r="A2149" s="46">
        <v>2147</v>
      </c>
      <c r="B2149" s="107"/>
      <c r="C2149" s="107"/>
      <c r="D2149" s="102" t="str">
        <f t="array" ref="D2149">IFERROR(
  LOOKUP(2, 1/((TRIM(IMS!$E$8:$E$4000)=TRIM(IMS!$E2149))*(IMS!$C$8:$C$4000&lt;IMS!$C2149)),
         IMS!$C$8:$C$4000),
"")</f>
        <v/>
      </c>
      <c r="E2149" s="107"/>
      <c r="F2149" s="107"/>
      <c r="G2149" s="104" t="str">
        <f t="shared" ca="1" si="2002"/>
        <v/>
      </c>
      <c r="H2149" s="124" t="str">
        <f t="shared" ca="1" si="2211"/>
        <v/>
      </c>
      <c r="I2149" s="128"/>
      <c r="J2149" s="105" t="e">
        <f t="shared" ca="1" si="2003"/>
        <v>#NAME?</v>
      </c>
      <c r="K2149" s="105"/>
      <c r="L2149" s="105"/>
      <c r="M2149" s="107"/>
      <c r="N2149" s="107"/>
      <c r="O2149" s="105"/>
      <c r="P2149" s="106"/>
      <c r="Q2149" s="137"/>
      <c r="R2149" s="137"/>
      <c r="S2149" s="107"/>
      <c r="T2149" s="106"/>
      <c r="U2149" s="106"/>
      <c r="V2149" s="107"/>
      <c r="W2149" s="107"/>
      <c r="X2149" s="107" t="str">
        <f t="shared" si="2240"/>
        <v/>
      </c>
      <c r="Y2149" s="105" t="e">
        <f t="shared" ref="Y2149:AC2149" ca="1" si="2250">TRIM(SUBSTITUTE(SUBSTITUTE(OFFSET($Q2149,0,COLUMN()-COLUMN($AL$1)),CHAR(160)," "),_xludf.UNICHAR(8239)," "))</f>
        <v>#NAME?</v>
      </c>
      <c r="Z2149" s="105" t="e">
        <f t="shared" ca="1" si="2250"/>
        <v>#NAME?</v>
      </c>
      <c r="AA2149" s="105" t="e">
        <f t="shared" ca="1" si="2250"/>
        <v>#NAME?</v>
      </c>
      <c r="AB2149" s="105" t="e">
        <f t="shared" ca="1" si="2250"/>
        <v>#NAME?</v>
      </c>
      <c r="AC2149" s="105" t="e">
        <f t="shared" ca="1" si="2250"/>
        <v>#NAME?</v>
      </c>
      <c r="AD2149" s="107">
        <f t="shared" si="2085"/>
        <v>0</v>
      </c>
      <c r="AE2149" s="107" t="str">
        <f t="shared" si="2243"/>
        <v/>
      </c>
      <c r="AF2149" s="107">
        <f t="shared" si="2086"/>
        <v>0</v>
      </c>
      <c r="AG2149" s="107">
        <f t="shared" si="2087"/>
        <v>0</v>
      </c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</row>
    <row r="2150" spans="1:47" ht="24" customHeight="1" x14ac:dyDescent="0.3">
      <c r="A2150" s="46">
        <v>2148</v>
      </c>
      <c r="B2150" s="107"/>
      <c r="C2150" s="107"/>
      <c r="D2150" s="102" t="str">
        <f t="array" ref="D2150">IFERROR(
  LOOKUP(2, 1/((TRIM(IMS!$E$8:$E$4000)=TRIM(IMS!$E2150))*(IMS!$C$8:$C$4000&lt;IMS!$C2150)),
         IMS!$C$8:$C$4000),
"")</f>
        <v/>
      </c>
      <c r="E2150" s="107"/>
      <c r="F2150" s="107"/>
      <c r="G2150" s="104" t="str">
        <f t="shared" ca="1" si="2002"/>
        <v/>
      </c>
      <c r="H2150" s="124" t="str">
        <f t="shared" ca="1" si="2211"/>
        <v/>
      </c>
      <c r="I2150" s="128"/>
      <c r="J2150" s="105" t="e">
        <f t="shared" ca="1" si="2003"/>
        <v>#NAME?</v>
      </c>
      <c r="K2150" s="105"/>
      <c r="L2150" s="105"/>
      <c r="M2150" s="107"/>
      <c r="N2150" s="107"/>
      <c r="O2150" s="105"/>
      <c r="P2150" s="106"/>
      <c r="Q2150" s="137"/>
      <c r="R2150" s="137"/>
      <c r="S2150" s="107"/>
      <c r="T2150" s="106"/>
      <c r="U2150" s="106"/>
      <c r="V2150" s="107"/>
      <c r="W2150" s="107"/>
      <c r="X2150" s="107" t="str">
        <f t="shared" si="2240"/>
        <v/>
      </c>
      <c r="Y2150" s="105" t="e">
        <f t="shared" ref="Y2150:AC2150" ca="1" si="2251">TRIM(SUBSTITUTE(SUBSTITUTE(OFFSET($Q2150,0,COLUMN()-COLUMN($AL$1)),CHAR(160)," "),_xludf.UNICHAR(8239)," "))</f>
        <v>#NAME?</v>
      </c>
      <c r="Z2150" s="105" t="e">
        <f t="shared" ca="1" si="2251"/>
        <v>#NAME?</v>
      </c>
      <c r="AA2150" s="105" t="e">
        <f t="shared" ca="1" si="2251"/>
        <v>#NAME?</v>
      </c>
      <c r="AB2150" s="105" t="e">
        <f t="shared" ca="1" si="2251"/>
        <v>#NAME?</v>
      </c>
      <c r="AC2150" s="105" t="e">
        <f t="shared" ca="1" si="2251"/>
        <v>#NAME?</v>
      </c>
      <c r="AD2150" s="107">
        <f t="shared" si="2085"/>
        <v>0</v>
      </c>
      <c r="AE2150" s="107" t="str">
        <f t="shared" si="2243"/>
        <v/>
      </c>
      <c r="AF2150" s="107">
        <f t="shared" si="2086"/>
        <v>0</v>
      </c>
      <c r="AG2150" s="107">
        <f t="shared" si="2087"/>
        <v>0</v>
      </c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</row>
    <row r="2151" spans="1:47" ht="24" customHeight="1" x14ac:dyDescent="0.3">
      <c r="A2151" s="46">
        <v>2149</v>
      </c>
      <c r="B2151" s="107"/>
      <c r="C2151" s="107"/>
      <c r="D2151" s="102" t="str">
        <f t="array" ref="D2151">IFERROR(
  LOOKUP(2, 1/((TRIM(IMS!$E$8:$E$4000)=TRIM(IMS!$E2151))*(IMS!$C$8:$C$4000&lt;IMS!$C2151)),
         IMS!$C$8:$C$4000),
"")</f>
        <v/>
      </c>
      <c r="E2151" s="107"/>
      <c r="F2151" s="107"/>
      <c r="G2151" s="104" t="str">
        <f t="shared" ca="1" si="2002"/>
        <v/>
      </c>
      <c r="H2151" s="124" t="str">
        <f t="shared" ca="1" si="2211"/>
        <v/>
      </c>
      <c r="I2151" s="128"/>
      <c r="J2151" s="105" t="e">
        <f t="shared" ca="1" si="2003"/>
        <v>#NAME?</v>
      </c>
      <c r="K2151" s="105"/>
      <c r="L2151" s="105"/>
      <c r="M2151" s="107"/>
      <c r="N2151" s="107"/>
      <c r="O2151" s="105"/>
      <c r="P2151" s="106"/>
      <c r="Q2151" s="137"/>
      <c r="R2151" s="137"/>
      <c r="S2151" s="107"/>
      <c r="T2151" s="106"/>
      <c r="U2151" s="106"/>
      <c r="V2151" s="107"/>
      <c r="W2151" s="107"/>
      <c r="X2151" s="107" t="str">
        <f t="shared" si="2240"/>
        <v/>
      </c>
      <c r="Y2151" s="105" t="e">
        <f t="shared" ref="Y2151:AC2151" ca="1" si="2252">TRIM(SUBSTITUTE(SUBSTITUTE(OFFSET($Q2151,0,COLUMN()-COLUMN($AL$1)),CHAR(160)," "),_xludf.UNICHAR(8239)," "))</f>
        <v>#NAME?</v>
      </c>
      <c r="Z2151" s="105" t="e">
        <f t="shared" ca="1" si="2252"/>
        <v>#NAME?</v>
      </c>
      <c r="AA2151" s="105" t="e">
        <f t="shared" ca="1" si="2252"/>
        <v>#NAME?</v>
      </c>
      <c r="AB2151" s="105" t="e">
        <f t="shared" ca="1" si="2252"/>
        <v>#NAME?</v>
      </c>
      <c r="AC2151" s="105" t="e">
        <f t="shared" ca="1" si="2252"/>
        <v>#NAME?</v>
      </c>
      <c r="AD2151" s="107">
        <f t="shared" si="2085"/>
        <v>0</v>
      </c>
      <c r="AE2151" s="107" t="str">
        <f t="shared" si="2243"/>
        <v/>
      </c>
      <c r="AF2151" s="107">
        <f t="shared" si="2086"/>
        <v>0</v>
      </c>
      <c r="AG2151" s="107">
        <f t="shared" si="2087"/>
        <v>0</v>
      </c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</row>
    <row r="2152" spans="1:47" ht="24" customHeight="1" x14ac:dyDescent="0.3">
      <c r="A2152" s="46">
        <v>2150</v>
      </c>
      <c r="B2152" s="107"/>
      <c r="C2152" s="107"/>
      <c r="D2152" s="102" t="str">
        <f t="array" ref="D2152">IFERROR(
  LOOKUP(2, 1/((TRIM(IMS!$E$8:$E$4000)=TRIM(IMS!$E2152))*(IMS!$C$8:$C$4000&lt;IMS!$C2152)),
         IMS!$C$8:$C$4000),
"")</f>
        <v/>
      </c>
      <c r="E2152" s="107"/>
      <c r="F2152" s="107"/>
      <c r="G2152" s="104" t="str">
        <f t="shared" ca="1" si="2002"/>
        <v/>
      </c>
      <c r="H2152" s="124" t="str">
        <f t="shared" ca="1" si="2211"/>
        <v/>
      </c>
      <c r="I2152" s="128"/>
      <c r="J2152" s="105" t="e">
        <f t="shared" ca="1" si="2003"/>
        <v>#NAME?</v>
      </c>
      <c r="K2152" s="105"/>
      <c r="L2152" s="105"/>
      <c r="M2152" s="107"/>
      <c r="N2152" s="107"/>
      <c r="O2152" s="105"/>
      <c r="P2152" s="106"/>
      <c r="Q2152" s="137"/>
      <c r="R2152" s="137"/>
      <c r="S2152" s="107"/>
      <c r="T2152" s="106"/>
      <c r="U2152" s="106"/>
      <c r="V2152" s="107"/>
      <c r="W2152" s="107"/>
      <c r="X2152" s="107" t="str">
        <f t="shared" si="2240"/>
        <v/>
      </c>
      <c r="Y2152" s="105" t="e">
        <f t="shared" ref="Y2152:AC2152" ca="1" si="2253">TRIM(SUBSTITUTE(SUBSTITUTE(OFFSET($Q2152,0,COLUMN()-COLUMN($AL$1)),CHAR(160)," "),_xludf.UNICHAR(8239)," "))</f>
        <v>#NAME?</v>
      </c>
      <c r="Z2152" s="105" t="e">
        <f t="shared" ca="1" si="2253"/>
        <v>#NAME?</v>
      </c>
      <c r="AA2152" s="105" t="e">
        <f t="shared" ca="1" si="2253"/>
        <v>#NAME?</v>
      </c>
      <c r="AB2152" s="105" t="e">
        <f t="shared" ca="1" si="2253"/>
        <v>#NAME?</v>
      </c>
      <c r="AC2152" s="105" t="e">
        <f t="shared" ca="1" si="2253"/>
        <v>#NAME?</v>
      </c>
      <c r="AD2152" s="107">
        <f t="shared" si="2085"/>
        <v>0</v>
      </c>
      <c r="AE2152" s="107" t="str">
        <f t="shared" si="2243"/>
        <v/>
      </c>
      <c r="AF2152" s="107">
        <f t="shared" si="2086"/>
        <v>0</v>
      </c>
      <c r="AG2152" s="107">
        <f t="shared" si="2087"/>
        <v>0</v>
      </c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</row>
    <row r="2153" spans="1:47" ht="24" customHeight="1" x14ac:dyDescent="0.3">
      <c r="A2153" s="46">
        <v>2151</v>
      </c>
      <c r="B2153" s="107"/>
      <c r="C2153" s="107"/>
      <c r="D2153" s="102" t="str">
        <f t="array" ref="D2153">IFERROR(
  LOOKUP(2, 1/((TRIM(IMS!$E$8:$E$4000)=TRIM(IMS!$E2153))*(IMS!$C$8:$C$4000&lt;IMS!$C2153)),
         IMS!$C$8:$C$4000),
"")</f>
        <v/>
      </c>
      <c r="E2153" s="107"/>
      <c r="F2153" s="107"/>
      <c r="G2153" s="104" t="str">
        <f t="shared" ca="1" si="2002"/>
        <v/>
      </c>
      <c r="H2153" s="124" t="str">
        <f t="shared" ca="1" si="2211"/>
        <v/>
      </c>
      <c r="I2153" s="128"/>
      <c r="J2153" s="105" t="e">
        <f t="shared" ca="1" si="2003"/>
        <v>#NAME?</v>
      </c>
      <c r="K2153" s="105"/>
      <c r="L2153" s="105"/>
      <c r="M2153" s="107"/>
      <c r="N2153" s="107"/>
      <c r="O2153" s="105"/>
      <c r="P2153" s="106"/>
      <c r="Q2153" s="137"/>
      <c r="R2153" s="137"/>
      <c r="S2153" s="107"/>
      <c r="T2153" s="106"/>
      <c r="U2153" s="106"/>
      <c r="V2153" s="107"/>
      <c r="W2153" s="107"/>
      <c r="X2153" s="107" t="str">
        <f t="shared" si="2240"/>
        <v/>
      </c>
      <c r="Y2153" s="105" t="e">
        <f t="shared" ref="Y2153:AC2153" ca="1" si="2254">TRIM(SUBSTITUTE(SUBSTITUTE(OFFSET($Q2153,0,COLUMN()-COLUMN($AL$1)),CHAR(160)," "),_xludf.UNICHAR(8239)," "))</f>
        <v>#NAME?</v>
      </c>
      <c r="Z2153" s="105" t="e">
        <f t="shared" ca="1" si="2254"/>
        <v>#NAME?</v>
      </c>
      <c r="AA2153" s="105" t="e">
        <f t="shared" ca="1" si="2254"/>
        <v>#NAME?</v>
      </c>
      <c r="AB2153" s="105" t="e">
        <f t="shared" ca="1" si="2254"/>
        <v>#NAME?</v>
      </c>
      <c r="AC2153" s="105" t="e">
        <f t="shared" ca="1" si="2254"/>
        <v>#NAME?</v>
      </c>
      <c r="AD2153" s="107">
        <f t="shared" si="2085"/>
        <v>0</v>
      </c>
      <c r="AE2153" s="107" t="str">
        <f t="shared" si="2243"/>
        <v/>
      </c>
      <c r="AF2153" s="107">
        <f t="shared" si="2086"/>
        <v>0</v>
      </c>
      <c r="AG2153" s="107">
        <f t="shared" si="2087"/>
        <v>0</v>
      </c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</row>
    <row r="2154" spans="1:47" ht="24" customHeight="1" x14ac:dyDescent="0.3">
      <c r="A2154" s="46">
        <v>2152</v>
      </c>
      <c r="B2154" s="107"/>
      <c r="C2154" s="107"/>
      <c r="D2154" s="102" t="str">
        <f t="array" ref="D2154">IFERROR(
  LOOKUP(2, 1/((TRIM(IMS!$E$8:$E$4000)=TRIM(IMS!$E2154))*(IMS!$C$8:$C$4000&lt;IMS!$C2154)),
         IMS!$C$8:$C$4000),
"")</f>
        <v/>
      </c>
      <c r="E2154" s="107"/>
      <c r="F2154" s="107"/>
      <c r="G2154" s="104" t="str">
        <f t="shared" ca="1" si="2002"/>
        <v/>
      </c>
      <c r="H2154" s="124" t="str">
        <f t="shared" ca="1" si="2211"/>
        <v/>
      </c>
      <c r="I2154" s="128"/>
      <c r="J2154" s="105" t="e">
        <f t="shared" ca="1" si="2003"/>
        <v>#NAME?</v>
      </c>
      <c r="K2154" s="105"/>
      <c r="L2154" s="105"/>
      <c r="M2154" s="107"/>
      <c r="N2154" s="107"/>
      <c r="O2154" s="105"/>
      <c r="P2154" s="106"/>
      <c r="Q2154" s="137"/>
      <c r="R2154" s="137"/>
      <c r="S2154" s="107"/>
      <c r="T2154" s="106"/>
      <c r="U2154" s="106"/>
      <c r="V2154" s="107"/>
      <c r="W2154" s="107"/>
      <c r="X2154" s="107" t="str">
        <f t="shared" si="2240"/>
        <v/>
      </c>
      <c r="Y2154" s="105" t="e">
        <f t="shared" ref="Y2154:AC2154" ca="1" si="2255">TRIM(SUBSTITUTE(SUBSTITUTE(OFFSET($Q2154,0,COLUMN()-COLUMN($AL$1)),CHAR(160)," "),_xludf.UNICHAR(8239)," "))</f>
        <v>#NAME?</v>
      </c>
      <c r="Z2154" s="105" t="e">
        <f t="shared" ca="1" si="2255"/>
        <v>#NAME?</v>
      </c>
      <c r="AA2154" s="105" t="e">
        <f t="shared" ca="1" si="2255"/>
        <v>#NAME?</v>
      </c>
      <c r="AB2154" s="105" t="e">
        <f t="shared" ca="1" si="2255"/>
        <v>#NAME?</v>
      </c>
      <c r="AC2154" s="105" t="e">
        <f t="shared" ca="1" si="2255"/>
        <v>#NAME?</v>
      </c>
      <c r="AD2154" s="107">
        <f t="shared" si="2085"/>
        <v>0</v>
      </c>
      <c r="AE2154" s="107" t="str">
        <f t="shared" si="2243"/>
        <v/>
      </c>
      <c r="AF2154" s="107">
        <f t="shared" si="2086"/>
        <v>0</v>
      </c>
      <c r="AG2154" s="107">
        <f t="shared" si="2087"/>
        <v>0</v>
      </c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</row>
    <row r="2155" spans="1:47" ht="24" customHeight="1" x14ac:dyDescent="0.3">
      <c r="A2155" s="46">
        <v>2153</v>
      </c>
      <c r="B2155" s="107"/>
      <c r="C2155" s="107"/>
      <c r="D2155" s="102" t="str">
        <f t="array" ref="D2155">IFERROR(
  LOOKUP(2, 1/((TRIM(IMS!$E$8:$E$4000)=TRIM(IMS!$E2155))*(IMS!$C$8:$C$4000&lt;IMS!$C2155)),
         IMS!$C$8:$C$4000),
"")</f>
        <v/>
      </c>
      <c r="E2155" s="107"/>
      <c r="F2155" s="107"/>
      <c r="G2155" s="104" t="str">
        <f t="shared" ca="1" si="2002"/>
        <v/>
      </c>
      <c r="H2155" s="124" t="str">
        <f t="shared" ca="1" si="2211"/>
        <v/>
      </c>
      <c r="I2155" s="128"/>
      <c r="J2155" s="105" t="e">
        <f t="shared" ca="1" si="2003"/>
        <v>#NAME?</v>
      </c>
      <c r="K2155" s="105"/>
      <c r="L2155" s="105"/>
      <c r="M2155" s="107"/>
      <c r="N2155" s="107"/>
      <c r="O2155" s="105"/>
      <c r="P2155" s="106"/>
      <c r="Q2155" s="137"/>
      <c r="R2155" s="137"/>
      <c r="S2155" s="107"/>
      <c r="T2155" s="106"/>
      <c r="U2155" s="106"/>
      <c r="V2155" s="107"/>
      <c r="W2155" s="107"/>
      <c r="X2155" s="107" t="str">
        <f t="shared" si="2240"/>
        <v/>
      </c>
      <c r="Y2155" s="105" t="e">
        <f t="shared" ref="Y2155:AC2155" ca="1" si="2256">TRIM(SUBSTITUTE(SUBSTITUTE(OFFSET($Q2155,0,COLUMN()-COLUMN($AL$1)),CHAR(160)," "),_xludf.UNICHAR(8239)," "))</f>
        <v>#NAME?</v>
      </c>
      <c r="Z2155" s="105" t="e">
        <f t="shared" ca="1" si="2256"/>
        <v>#NAME?</v>
      </c>
      <c r="AA2155" s="105" t="e">
        <f t="shared" ca="1" si="2256"/>
        <v>#NAME?</v>
      </c>
      <c r="AB2155" s="105" t="e">
        <f t="shared" ca="1" si="2256"/>
        <v>#NAME?</v>
      </c>
      <c r="AC2155" s="105" t="e">
        <f t="shared" ca="1" si="2256"/>
        <v>#NAME?</v>
      </c>
      <c r="AD2155" s="107">
        <f t="shared" si="2085"/>
        <v>0</v>
      </c>
      <c r="AE2155" s="107" t="str">
        <f t="shared" si="2243"/>
        <v/>
      </c>
      <c r="AF2155" s="107">
        <f t="shared" si="2086"/>
        <v>0</v>
      </c>
      <c r="AG2155" s="107">
        <f t="shared" si="2087"/>
        <v>0</v>
      </c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</row>
    <row r="2156" spans="1:47" ht="24" customHeight="1" x14ac:dyDescent="0.3">
      <c r="A2156" s="46">
        <v>2154</v>
      </c>
      <c r="B2156" s="107"/>
      <c r="C2156" s="107"/>
      <c r="D2156" s="102" t="str">
        <f t="array" ref="D2156">IFERROR(
  LOOKUP(2, 1/((TRIM(IMS!$E$8:$E$4000)=TRIM(IMS!$E2156))*(IMS!$C$8:$C$4000&lt;IMS!$C2156)),
         IMS!$C$8:$C$4000),
"")</f>
        <v/>
      </c>
      <c r="E2156" s="107"/>
      <c r="F2156" s="107"/>
      <c r="G2156" s="104" t="str">
        <f t="shared" ca="1" si="2002"/>
        <v/>
      </c>
      <c r="H2156" s="124" t="str">
        <f t="shared" ca="1" si="2211"/>
        <v/>
      </c>
      <c r="I2156" s="128"/>
      <c r="J2156" s="105" t="e">
        <f t="shared" ca="1" si="2003"/>
        <v>#NAME?</v>
      </c>
      <c r="K2156" s="105"/>
      <c r="L2156" s="105"/>
      <c r="M2156" s="107"/>
      <c r="N2156" s="107"/>
      <c r="O2156" s="105"/>
      <c r="P2156" s="106"/>
      <c r="Q2156" s="137"/>
      <c r="R2156" s="137"/>
      <c r="S2156" s="107"/>
      <c r="T2156" s="106"/>
      <c r="U2156" s="106"/>
      <c r="V2156" s="107"/>
      <c r="W2156" s="107"/>
      <c r="X2156" s="107" t="str">
        <f t="shared" si="2240"/>
        <v/>
      </c>
      <c r="Y2156" s="105" t="e">
        <f t="shared" ref="Y2156:AC2156" ca="1" si="2257">TRIM(SUBSTITUTE(SUBSTITUTE(OFFSET($Q2156,0,COLUMN()-COLUMN($AL$1)),CHAR(160)," "),_xludf.UNICHAR(8239)," "))</f>
        <v>#NAME?</v>
      </c>
      <c r="Z2156" s="105" t="e">
        <f t="shared" ca="1" si="2257"/>
        <v>#NAME?</v>
      </c>
      <c r="AA2156" s="105" t="e">
        <f t="shared" ca="1" si="2257"/>
        <v>#NAME?</v>
      </c>
      <c r="AB2156" s="105" t="e">
        <f t="shared" ca="1" si="2257"/>
        <v>#NAME?</v>
      </c>
      <c r="AC2156" s="105" t="e">
        <f t="shared" ca="1" si="2257"/>
        <v>#NAME?</v>
      </c>
      <c r="AD2156" s="107">
        <f t="shared" si="2085"/>
        <v>0</v>
      </c>
      <c r="AE2156" s="107" t="str">
        <f t="shared" si="2243"/>
        <v/>
      </c>
      <c r="AF2156" s="107">
        <f t="shared" si="2086"/>
        <v>0</v>
      </c>
      <c r="AG2156" s="107">
        <f t="shared" si="2087"/>
        <v>0</v>
      </c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</row>
    <row r="2157" spans="1:47" ht="24" customHeight="1" x14ac:dyDescent="0.3">
      <c r="A2157" s="46">
        <v>2155</v>
      </c>
      <c r="B2157" s="107"/>
      <c r="C2157" s="107"/>
      <c r="D2157" s="102" t="str">
        <f t="array" ref="D2157">IFERROR(
  LOOKUP(2, 1/((TRIM(IMS!$E$8:$E$4000)=TRIM(IMS!$E2157))*(IMS!$C$8:$C$4000&lt;IMS!$C2157)),
         IMS!$C$8:$C$4000),
"")</f>
        <v/>
      </c>
      <c r="E2157" s="107"/>
      <c r="F2157" s="107"/>
      <c r="G2157" s="104" t="str">
        <f t="shared" ca="1" si="2002"/>
        <v/>
      </c>
      <c r="H2157" s="124" t="str">
        <f t="shared" ca="1" si="2211"/>
        <v/>
      </c>
      <c r="I2157" s="128"/>
      <c r="J2157" s="105" t="e">
        <f t="shared" ca="1" si="2003"/>
        <v>#NAME?</v>
      </c>
      <c r="K2157" s="105"/>
      <c r="L2157" s="105"/>
      <c r="M2157" s="107"/>
      <c r="N2157" s="107"/>
      <c r="O2157" s="105"/>
      <c r="P2157" s="106"/>
      <c r="Q2157" s="137"/>
      <c r="R2157" s="137"/>
      <c r="S2157" s="107"/>
      <c r="T2157" s="106"/>
      <c r="U2157" s="106"/>
      <c r="V2157" s="107"/>
      <c r="W2157" s="107"/>
      <c r="X2157" s="107" t="str">
        <f t="shared" si="2240"/>
        <v/>
      </c>
      <c r="Y2157" s="105" t="e">
        <f t="shared" ref="Y2157:AC2157" ca="1" si="2258">TRIM(SUBSTITUTE(SUBSTITUTE(OFFSET($Q2157,0,COLUMN()-COLUMN($AL$1)),CHAR(160)," "),_xludf.UNICHAR(8239)," "))</f>
        <v>#NAME?</v>
      </c>
      <c r="Z2157" s="105" t="e">
        <f t="shared" ca="1" si="2258"/>
        <v>#NAME?</v>
      </c>
      <c r="AA2157" s="105" t="e">
        <f t="shared" ca="1" si="2258"/>
        <v>#NAME?</v>
      </c>
      <c r="AB2157" s="105" t="e">
        <f t="shared" ca="1" si="2258"/>
        <v>#NAME?</v>
      </c>
      <c r="AC2157" s="105" t="e">
        <f t="shared" ca="1" si="2258"/>
        <v>#NAME?</v>
      </c>
      <c r="AD2157" s="107">
        <f t="shared" si="2085"/>
        <v>0</v>
      </c>
      <c r="AE2157" s="107" t="str">
        <f t="shared" si="2243"/>
        <v/>
      </c>
      <c r="AF2157" s="107">
        <f t="shared" si="2086"/>
        <v>0</v>
      </c>
      <c r="AG2157" s="107">
        <f t="shared" si="2087"/>
        <v>0</v>
      </c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</row>
    <row r="2158" spans="1:47" ht="24" customHeight="1" x14ac:dyDescent="0.3">
      <c r="A2158" s="46">
        <v>2156</v>
      </c>
      <c r="B2158" s="107"/>
      <c r="C2158" s="107"/>
      <c r="D2158" s="102" t="str">
        <f t="array" ref="D2158">IFERROR(
  LOOKUP(2, 1/((TRIM(IMS!$E$8:$E$4000)=TRIM(IMS!$E2158))*(IMS!$C$8:$C$4000&lt;IMS!$C2158)),
         IMS!$C$8:$C$4000),
"")</f>
        <v/>
      </c>
      <c r="E2158" s="107"/>
      <c r="F2158" s="107"/>
      <c r="G2158" s="104" t="str">
        <f t="shared" ca="1" si="2002"/>
        <v/>
      </c>
      <c r="H2158" s="124" t="str">
        <f t="shared" ca="1" si="2211"/>
        <v/>
      </c>
      <c r="I2158" s="128"/>
      <c r="J2158" s="105" t="e">
        <f t="shared" ca="1" si="2003"/>
        <v>#NAME?</v>
      </c>
      <c r="K2158" s="105"/>
      <c r="L2158" s="105"/>
      <c r="M2158" s="107"/>
      <c r="N2158" s="107"/>
      <c r="O2158" s="105"/>
      <c r="P2158" s="106"/>
      <c r="Q2158" s="137"/>
      <c r="R2158" s="137"/>
      <c r="S2158" s="107"/>
      <c r="T2158" s="106"/>
      <c r="U2158" s="106"/>
      <c r="V2158" s="107"/>
      <c r="W2158" s="107"/>
      <c r="X2158" s="107" t="str">
        <f t="shared" si="2240"/>
        <v/>
      </c>
      <c r="Y2158" s="105" t="e">
        <f t="shared" ref="Y2158:AC2158" ca="1" si="2259">TRIM(SUBSTITUTE(SUBSTITUTE(OFFSET($Q2158,0,COLUMN()-COLUMN($AL$1)),CHAR(160)," "),_xludf.UNICHAR(8239)," "))</f>
        <v>#NAME?</v>
      </c>
      <c r="Z2158" s="105" t="e">
        <f t="shared" ca="1" si="2259"/>
        <v>#NAME?</v>
      </c>
      <c r="AA2158" s="105" t="e">
        <f t="shared" ca="1" si="2259"/>
        <v>#NAME?</v>
      </c>
      <c r="AB2158" s="105" t="e">
        <f t="shared" ca="1" si="2259"/>
        <v>#NAME?</v>
      </c>
      <c r="AC2158" s="105" t="e">
        <f t="shared" ca="1" si="2259"/>
        <v>#NAME?</v>
      </c>
      <c r="AD2158" s="107">
        <f t="shared" si="2085"/>
        <v>0</v>
      </c>
      <c r="AE2158" s="107" t="str">
        <f t="shared" si="2243"/>
        <v/>
      </c>
      <c r="AF2158" s="107">
        <f t="shared" si="2086"/>
        <v>0</v>
      </c>
      <c r="AG2158" s="107">
        <f t="shared" si="2087"/>
        <v>0</v>
      </c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</row>
    <row r="2159" spans="1:47" ht="24" customHeight="1" x14ac:dyDescent="0.3">
      <c r="A2159" s="46">
        <v>2157</v>
      </c>
      <c r="B2159" s="107"/>
      <c r="C2159" s="107"/>
      <c r="D2159" s="102" t="str">
        <f t="array" ref="D2159">IFERROR(
  LOOKUP(2, 1/((TRIM(IMS!$E$8:$E$4000)=TRIM(IMS!$E2159))*(IMS!$C$8:$C$4000&lt;IMS!$C2159)),
         IMS!$C$8:$C$4000),
"")</f>
        <v/>
      </c>
      <c r="E2159" s="107"/>
      <c r="F2159" s="107"/>
      <c r="G2159" s="104" t="str">
        <f t="shared" ca="1" si="2002"/>
        <v/>
      </c>
      <c r="H2159" s="124" t="str">
        <f t="shared" ca="1" si="2211"/>
        <v/>
      </c>
      <c r="I2159" s="128"/>
      <c r="J2159" s="105" t="e">
        <f t="shared" ca="1" si="2003"/>
        <v>#NAME?</v>
      </c>
      <c r="K2159" s="105"/>
      <c r="L2159" s="105"/>
      <c r="M2159" s="107"/>
      <c r="N2159" s="107"/>
      <c r="O2159" s="105"/>
      <c r="P2159" s="106"/>
      <c r="Q2159" s="137"/>
      <c r="R2159" s="137"/>
      <c r="S2159" s="107"/>
      <c r="T2159" s="106"/>
      <c r="U2159" s="106"/>
      <c r="V2159" s="107"/>
      <c r="W2159" s="107"/>
      <c r="X2159" s="107" t="str">
        <f t="shared" si="2240"/>
        <v/>
      </c>
      <c r="Y2159" s="105" t="e">
        <f t="shared" ref="Y2159:AC2159" ca="1" si="2260">TRIM(SUBSTITUTE(SUBSTITUTE(OFFSET($Q2159,0,COLUMN()-COLUMN($AL$1)),CHAR(160)," "),_xludf.UNICHAR(8239)," "))</f>
        <v>#NAME?</v>
      </c>
      <c r="Z2159" s="105" t="e">
        <f t="shared" ca="1" si="2260"/>
        <v>#NAME?</v>
      </c>
      <c r="AA2159" s="105" t="e">
        <f t="shared" ca="1" si="2260"/>
        <v>#NAME?</v>
      </c>
      <c r="AB2159" s="105" t="e">
        <f t="shared" ca="1" si="2260"/>
        <v>#NAME?</v>
      </c>
      <c r="AC2159" s="105" t="e">
        <f t="shared" ca="1" si="2260"/>
        <v>#NAME?</v>
      </c>
      <c r="AD2159" s="107">
        <f t="shared" si="2085"/>
        <v>0</v>
      </c>
      <c r="AE2159" s="107" t="str">
        <f t="shared" si="2243"/>
        <v/>
      </c>
      <c r="AF2159" s="107">
        <f t="shared" si="2086"/>
        <v>0</v>
      </c>
      <c r="AG2159" s="107">
        <f t="shared" si="2087"/>
        <v>0</v>
      </c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</row>
    <row r="2160" spans="1:47" ht="24" customHeight="1" x14ac:dyDescent="0.3">
      <c r="A2160" s="46">
        <v>2158</v>
      </c>
      <c r="B2160" s="107"/>
      <c r="C2160" s="107"/>
      <c r="D2160" s="102" t="str">
        <f t="array" ref="D2160">IFERROR(
  LOOKUP(2, 1/((TRIM(IMS!$E$8:$E$4000)=TRIM(IMS!$E2160))*(IMS!$C$8:$C$4000&lt;IMS!$C2160)),
         IMS!$C$8:$C$4000),
"")</f>
        <v/>
      </c>
      <c r="E2160" s="107"/>
      <c r="F2160" s="107"/>
      <c r="G2160" s="104" t="str">
        <f t="shared" ca="1" si="2002"/>
        <v/>
      </c>
      <c r="H2160" s="124" t="str">
        <f t="shared" ca="1" si="2211"/>
        <v/>
      </c>
      <c r="I2160" s="128"/>
      <c r="J2160" s="105" t="e">
        <f t="shared" ca="1" si="2003"/>
        <v>#NAME?</v>
      </c>
      <c r="K2160" s="105"/>
      <c r="L2160" s="105"/>
      <c r="M2160" s="107"/>
      <c r="N2160" s="107"/>
      <c r="O2160" s="105"/>
      <c r="P2160" s="106"/>
      <c r="Q2160" s="137"/>
      <c r="R2160" s="137"/>
      <c r="S2160" s="107"/>
      <c r="T2160" s="106"/>
      <c r="U2160" s="106"/>
      <c r="V2160" s="107"/>
      <c r="W2160" s="107"/>
      <c r="X2160" s="107" t="str">
        <f t="shared" si="2240"/>
        <v/>
      </c>
      <c r="Y2160" s="105" t="e">
        <f t="shared" ref="Y2160:AC2160" ca="1" si="2261">TRIM(SUBSTITUTE(SUBSTITUTE(OFFSET($Q2160,0,COLUMN()-COLUMN($AL$1)),CHAR(160)," "),_xludf.UNICHAR(8239)," "))</f>
        <v>#NAME?</v>
      </c>
      <c r="Z2160" s="105" t="e">
        <f t="shared" ca="1" si="2261"/>
        <v>#NAME?</v>
      </c>
      <c r="AA2160" s="105" t="e">
        <f t="shared" ca="1" si="2261"/>
        <v>#NAME?</v>
      </c>
      <c r="AB2160" s="105" t="e">
        <f t="shared" ca="1" si="2261"/>
        <v>#NAME?</v>
      </c>
      <c r="AC2160" s="105" t="e">
        <f t="shared" ca="1" si="2261"/>
        <v>#NAME?</v>
      </c>
      <c r="AD2160" s="107">
        <f t="shared" si="2085"/>
        <v>0</v>
      </c>
      <c r="AE2160" s="107" t="str">
        <f t="shared" si="2243"/>
        <v/>
      </c>
      <c r="AF2160" s="107">
        <f t="shared" si="2086"/>
        <v>0</v>
      </c>
      <c r="AG2160" s="107">
        <f t="shared" si="2087"/>
        <v>0</v>
      </c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</row>
    <row r="2161" spans="1:47" ht="24" customHeight="1" x14ac:dyDescent="0.3">
      <c r="A2161" s="46">
        <v>2159</v>
      </c>
      <c r="B2161" s="107"/>
      <c r="C2161" s="107"/>
      <c r="D2161" s="102" t="str">
        <f t="array" ref="D2161">IFERROR(
  LOOKUP(2, 1/((TRIM(IMS!$E$8:$E$4000)=TRIM(IMS!$E2161))*(IMS!$C$8:$C$4000&lt;IMS!$C2161)),
         IMS!$C$8:$C$4000),
"")</f>
        <v/>
      </c>
      <c r="E2161" s="107"/>
      <c r="F2161" s="107"/>
      <c r="G2161" s="104" t="str">
        <f t="shared" ca="1" si="2002"/>
        <v/>
      </c>
      <c r="H2161" s="124" t="str">
        <f t="shared" ca="1" si="2211"/>
        <v/>
      </c>
      <c r="I2161" s="128"/>
      <c r="J2161" s="105" t="e">
        <f t="shared" ca="1" si="2003"/>
        <v>#NAME?</v>
      </c>
      <c r="K2161" s="105"/>
      <c r="L2161" s="105"/>
      <c r="M2161" s="107"/>
      <c r="N2161" s="107"/>
      <c r="O2161" s="105"/>
      <c r="P2161" s="106"/>
      <c r="Q2161" s="137"/>
      <c r="R2161" s="137"/>
      <c r="S2161" s="107"/>
      <c r="T2161" s="106"/>
      <c r="U2161" s="106"/>
      <c r="V2161" s="107"/>
      <c r="W2161" s="107"/>
      <c r="X2161" s="107" t="str">
        <f t="shared" si="2240"/>
        <v/>
      </c>
      <c r="Y2161" s="105" t="e">
        <f t="shared" ref="Y2161:AC2161" ca="1" si="2262">TRIM(SUBSTITUTE(SUBSTITUTE(OFFSET($Q2161,0,COLUMN()-COLUMN($AL$1)),CHAR(160)," "),_xludf.UNICHAR(8239)," "))</f>
        <v>#NAME?</v>
      </c>
      <c r="Z2161" s="105" t="e">
        <f t="shared" ca="1" si="2262"/>
        <v>#NAME?</v>
      </c>
      <c r="AA2161" s="105" t="e">
        <f t="shared" ca="1" si="2262"/>
        <v>#NAME?</v>
      </c>
      <c r="AB2161" s="105" t="e">
        <f t="shared" ca="1" si="2262"/>
        <v>#NAME?</v>
      </c>
      <c r="AC2161" s="105" t="e">
        <f t="shared" ca="1" si="2262"/>
        <v>#NAME?</v>
      </c>
      <c r="AD2161" s="107">
        <f t="shared" si="2085"/>
        <v>0</v>
      </c>
      <c r="AE2161" s="107" t="str">
        <f t="shared" si="2243"/>
        <v/>
      </c>
      <c r="AF2161" s="107">
        <f t="shared" si="2086"/>
        <v>0</v>
      </c>
      <c r="AG2161" s="107">
        <f t="shared" si="2087"/>
        <v>0</v>
      </c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</row>
    <row r="2162" spans="1:47" ht="24" customHeight="1" x14ac:dyDescent="0.3">
      <c r="A2162" s="46">
        <v>2160</v>
      </c>
      <c r="B2162" s="107"/>
      <c r="C2162" s="107"/>
      <c r="D2162" s="102" t="str">
        <f t="array" ref="D2162">IFERROR(
  LOOKUP(2, 1/((TRIM(IMS!$E$8:$E$4000)=TRIM(IMS!$E2162))*(IMS!$C$8:$C$4000&lt;IMS!$C2162)),
         IMS!$C$8:$C$4000),
"")</f>
        <v/>
      </c>
      <c r="E2162" s="107"/>
      <c r="F2162" s="107"/>
      <c r="G2162" s="104" t="str">
        <f t="shared" ca="1" si="2002"/>
        <v/>
      </c>
      <c r="H2162" s="124" t="str">
        <f t="shared" ca="1" si="2211"/>
        <v/>
      </c>
      <c r="I2162" s="128"/>
      <c r="J2162" s="105" t="e">
        <f t="shared" ca="1" si="2003"/>
        <v>#NAME?</v>
      </c>
      <c r="K2162" s="105"/>
      <c r="L2162" s="105"/>
      <c r="M2162" s="107"/>
      <c r="N2162" s="107"/>
      <c r="O2162" s="105"/>
      <c r="P2162" s="106"/>
      <c r="Q2162" s="137"/>
      <c r="R2162" s="137"/>
      <c r="S2162" s="107"/>
      <c r="T2162" s="106"/>
      <c r="U2162" s="106"/>
      <c r="V2162" s="107"/>
      <c r="W2162" s="107"/>
      <c r="X2162" s="107" t="str">
        <f t="shared" si="2240"/>
        <v/>
      </c>
      <c r="Y2162" s="105" t="e">
        <f t="shared" ref="Y2162:AC2162" ca="1" si="2263">TRIM(SUBSTITUTE(SUBSTITUTE(OFFSET($Q2162,0,COLUMN()-COLUMN($AL$1)),CHAR(160)," "),_xludf.UNICHAR(8239)," "))</f>
        <v>#NAME?</v>
      </c>
      <c r="Z2162" s="105" t="e">
        <f t="shared" ca="1" si="2263"/>
        <v>#NAME?</v>
      </c>
      <c r="AA2162" s="105" t="e">
        <f t="shared" ca="1" si="2263"/>
        <v>#NAME?</v>
      </c>
      <c r="AB2162" s="105" t="e">
        <f t="shared" ca="1" si="2263"/>
        <v>#NAME?</v>
      </c>
      <c r="AC2162" s="105" t="e">
        <f t="shared" ca="1" si="2263"/>
        <v>#NAME?</v>
      </c>
      <c r="AD2162" s="107">
        <f t="shared" si="2085"/>
        <v>0</v>
      </c>
      <c r="AE2162" s="107" t="str">
        <f t="shared" si="2243"/>
        <v/>
      </c>
      <c r="AF2162" s="107">
        <f t="shared" si="2086"/>
        <v>0</v>
      </c>
      <c r="AG2162" s="107">
        <f t="shared" si="2087"/>
        <v>0</v>
      </c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</row>
    <row r="2163" spans="1:47" ht="24" customHeight="1" x14ac:dyDescent="0.3">
      <c r="A2163" s="46">
        <v>2161</v>
      </c>
      <c r="B2163" s="107"/>
      <c r="C2163" s="107"/>
      <c r="D2163" s="102" t="str">
        <f t="array" ref="D2163">IFERROR(
  LOOKUP(2, 1/((TRIM(IMS!$E$8:$E$4000)=TRIM(IMS!$E2163))*(IMS!$C$8:$C$4000&lt;IMS!$C2163)),
         IMS!$C$8:$C$4000),
"")</f>
        <v/>
      </c>
      <c r="E2163" s="107"/>
      <c r="F2163" s="107"/>
      <c r="G2163" s="104" t="str">
        <f t="shared" ca="1" si="2002"/>
        <v/>
      </c>
      <c r="H2163" s="124" t="str">
        <f t="shared" ca="1" si="2211"/>
        <v/>
      </c>
      <c r="I2163" s="128"/>
      <c r="J2163" s="105" t="e">
        <f t="shared" ca="1" si="2003"/>
        <v>#NAME?</v>
      </c>
      <c r="K2163" s="105"/>
      <c r="L2163" s="105"/>
      <c r="M2163" s="107"/>
      <c r="N2163" s="107"/>
      <c r="O2163" s="105"/>
      <c r="P2163" s="106"/>
      <c r="Q2163" s="137"/>
      <c r="R2163" s="137"/>
      <c r="S2163" s="107"/>
      <c r="T2163" s="106"/>
      <c r="U2163" s="106"/>
      <c r="V2163" s="107"/>
      <c r="W2163" s="107"/>
      <c r="X2163" s="107" t="str">
        <f t="shared" si="2240"/>
        <v/>
      </c>
      <c r="Y2163" s="105" t="e">
        <f t="shared" ref="Y2163:AC2163" ca="1" si="2264">TRIM(SUBSTITUTE(SUBSTITUTE(OFFSET($Q2163,0,COLUMN()-COLUMN($AL$1)),CHAR(160)," "),_xludf.UNICHAR(8239)," "))</f>
        <v>#NAME?</v>
      </c>
      <c r="Z2163" s="105" t="e">
        <f t="shared" ca="1" si="2264"/>
        <v>#NAME?</v>
      </c>
      <c r="AA2163" s="105" t="e">
        <f t="shared" ca="1" si="2264"/>
        <v>#NAME?</v>
      </c>
      <c r="AB2163" s="105" t="e">
        <f t="shared" ca="1" si="2264"/>
        <v>#NAME?</v>
      </c>
      <c r="AC2163" s="105" t="e">
        <f t="shared" ca="1" si="2264"/>
        <v>#NAME?</v>
      </c>
      <c r="AD2163" s="107">
        <f t="shared" si="2085"/>
        <v>0</v>
      </c>
      <c r="AE2163" s="107" t="str">
        <f t="shared" si="2243"/>
        <v/>
      </c>
      <c r="AF2163" s="107">
        <f t="shared" si="2086"/>
        <v>0</v>
      </c>
      <c r="AG2163" s="107">
        <f t="shared" si="2087"/>
        <v>0</v>
      </c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</row>
    <row r="2164" spans="1:47" ht="24" customHeight="1" x14ac:dyDescent="0.3">
      <c r="A2164" s="46">
        <v>2162</v>
      </c>
      <c r="B2164" s="107"/>
      <c r="C2164" s="107"/>
      <c r="D2164" s="102" t="str">
        <f t="array" ref="D2164">IFERROR(
  LOOKUP(2, 1/((TRIM(IMS!$E$8:$E$4000)=TRIM(IMS!$E2164))*(IMS!$C$8:$C$4000&lt;IMS!$C2164)),
         IMS!$C$8:$C$4000),
"")</f>
        <v/>
      </c>
      <c r="E2164" s="107"/>
      <c r="F2164" s="107"/>
      <c r="G2164" s="104" t="str">
        <f t="shared" ref="G2164:G2418" ca="1" si="2265">IF(F2164="","",DATEDIF(F2164,TODAY(),"Y"))</f>
        <v/>
      </c>
      <c r="H2164" s="124" t="str">
        <f t="shared" ca="1" si="2211"/>
        <v/>
      </c>
      <c r="I2164" s="128"/>
      <c r="J2164" s="105" t="e">
        <f t="shared" ref="J2164:J2418" ca="1" si="2266">IF(OR(LOWER(TRIM(SUBSTITUTE(SUBSTITUTE($I2164,CHAR(160)," "),_xludf.UNICHAR(8239)," ")))="male",
LOWER(TRIM(SUBSTITUTE(SUBSTITUTE($I2164,CHAR(160)," "),_xludf.UNICHAR(8239)," ")))="m",
LOWER(TRIM(SUBSTITUTE(SUBSTITUTE($I2164,CHAR(160)," "),_xludf.UNICHAR(8239)," ")))="males"),
"male",
IF(OR(LOWER(TRIM(SUBSTITUTE(SUBSTITUTE($I2164,CHAR(160)," "),_xludf.UNICHAR(8239)," ")))="female",
LOWER(TRIM(SUBSTITUTE(SUBSTITUTE($I2164,CHAR(160)," "),_xludf.UNICHAR(8239)," ")))="f",
LOWER(TRIM(SUBSTITUTE(SUBSTITUTE($I2164,CHAR(160)," "),_xludf.UNICHAR(8239)," ")))="females"),
"female",
""))</f>
        <v>#NAME?</v>
      </c>
      <c r="K2164" s="105"/>
      <c r="L2164" s="105"/>
      <c r="M2164" s="107"/>
      <c r="N2164" s="107"/>
      <c r="O2164" s="105"/>
      <c r="P2164" s="106"/>
      <c r="Q2164" s="137"/>
      <c r="R2164" s="137"/>
      <c r="S2164" s="107"/>
      <c r="T2164" s="106"/>
      <c r="U2164" s="106"/>
      <c r="V2164" s="107"/>
      <c r="W2164" s="107"/>
      <c r="X2164" s="107" t="str">
        <f t="shared" si="2240"/>
        <v/>
      </c>
      <c r="Y2164" s="105" t="e">
        <f t="shared" ref="Y2164:AC2164" ca="1" si="2267">TRIM(SUBSTITUTE(SUBSTITUTE(OFFSET($Q2164,0,COLUMN()-COLUMN($AL$1)),CHAR(160)," "),_xludf.UNICHAR(8239)," "))</f>
        <v>#NAME?</v>
      </c>
      <c r="Z2164" s="105" t="e">
        <f t="shared" ca="1" si="2267"/>
        <v>#NAME?</v>
      </c>
      <c r="AA2164" s="105" t="e">
        <f t="shared" ca="1" si="2267"/>
        <v>#NAME?</v>
      </c>
      <c r="AB2164" s="105" t="e">
        <f t="shared" ca="1" si="2267"/>
        <v>#NAME?</v>
      </c>
      <c r="AC2164" s="105" t="e">
        <f t="shared" ca="1" si="2267"/>
        <v>#NAME?</v>
      </c>
      <c r="AD2164" s="107">
        <f t="shared" si="2085"/>
        <v>0</v>
      </c>
      <c r="AE2164" s="107" t="str">
        <f t="shared" si="2243"/>
        <v/>
      </c>
      <c r="AF2164" s="107">
        <f t="shared" si="2086"/>
        <v>0</v>
      </c>
      <c r="AG2164" s="107">
        <f t="shared" si="2087"/>
        <v>0</v>
      </c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</row>
    <row r="2165" spans="1:47" ht="24" customHeight="1" x14ac:dyDescent="0.3">
      <c r="A2165" s="46">
        <v>2163</v>
      </c>
      <c r="B2165" s="107"/>
      <c r="C2165" s="107"/>
      <c r="D2165" s="102" t="str">
        <f t="array" ref="D2165">IFERROR(
  LOOKUP(2, 1/((TRIM(IMS!$E$8:$E$4000)=TRIM(IMS!$E2165))*(IMS!$C$8:$C$4000&lt;IMS!$C2165)),
         IMS!$C$8:$C$4000),
"")</f>
        <v/>
      </c>
      <c r="E2165" s="107"/>
      <c r="F2165" s="107"/>
      <c r="G2165" s="104" t="str">
        <f t="shared" ca="1" si="2265"/>
        <v/>
      </c>
      <c r="H2165" s="124" t="str">
        <f t="shared" ca="1" si="2211"/>
        <v/>
      </c>
      <c r="I2165" s="128"/>
      <c r="J2165" s="105" t="e">
        <f t="shared" ca="1" si="2266"/>
        <v>#NAME?</v>
      </c>
      <c r="K2165" s="105"/>
      <c r="L2165" s="105"/>
      <c r="M2165" s="107"/>
      <c r="N2165" s="107"/>
      <c r="O2165" s="105"/>
      <c r="P2165" s="106"/>
      <c r="Q2165" s="137"/>
      <c r="R2165" s="137"/>
      <c r="S2165" s="107"/>
      <c r="T2165" s="106"/>
      <c r="U2165" s="106"/>
      <c r="V2165" s="107"/>
      <c r="W2165" s="107"/>
      <c r="X2165" s="107" t="str">
        <f t="shared" si="2240"/>
        <v/>
      </c>
      <c r="Y2165" s="105" t="e">
        <f t="shared" ref="Y2165:AC2165" ca="1" si="2268">TRIM(SUBSTITUTE(SUBSTITUTE(OFFSET($Q2165,0,COLUMN()-COLUMN($AL$1)),CHAR(160)," "),_xludf.UNICHAR(8239)," "))</f>
        <v>#NAME?</v>
      </c>
      <c r="Z2165" s="105" t="e">
        <f t="shared" ca="1" si="2268"/>
        <v>#NAME?</v>
      </c>
      <c r="AA2165" s="105" t="e">
        <f t="shared" ca="1" si="2268"/>
        <v>#NAME?</v>
      </c>
      <c r="AB2165" s="105" t="e">
        <f t="shared" ca="1" si="2268"/>
        <v>#NAME?</v>
      </c>
      <c r="AC2165" s="105" t="e">
        <f t="shared" ca="1" si="2268"/>
        <v>#NAME?</v>
      </c>
      <c r="AD2165" s="107">
        <f t="shared" si="2085"/>
        <v>0</v>
      </c>
      <c r="AE2165" s="107" t="str">
        <f t="shared" si="2243"/>
        <v/>
      </c>
      <c r="AF2165" s="107">
        <f t="shared" si="2086"/>
        <v>0</v>
      </c>
      <c r="AG2165" s="107">
        <f t="shared" si="2087"/>
        <v>0</v>
      </c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</row>
    <row r="2166" spans="1:47" ht="24" customHeight="1" x14ac:dyDescent="0.3">
      <c r="A2166" s="46">
        <v>2164</v>
      </c>
      <c r="B2166" s="107"/>
      <c r="C2166" s="107"/>
      <c r="D2166" s="102" t="str">
        <f t="array" ref="D2166">IFERROR(
  LOOKUP(2, 1/((TRIM(IMS!$E$8:$E$4000)=TRIM(IMS!$E2166))*(IMS!$C$8:$C$4000&lt;IMS!$C2166)),
         IMS!$C$8:$C$4000),
"")</f>
        <v/>
      </c>
      <c r="E2166" s="107"/>
      <c r="F2166" s="107"/>
      <c r="G2166" s="104" t="str">
        <f t="shared" ca="1" si="2265"/>
        <v/>
      </c>
      <c r="H2166" s="124" t="str">
        <f t="shared" ca="1" si="2211"/>
        <v/>
      </c>
      <c r="I2166" s="128"/>
      <c r="J2166" s="105" t="e">
        <f t="shared" ca="1" si="2266"/>
        <v>#NAME?</v>
      </c>
      <c r="K2166" s="105"/>
      <c r="L2166" s="105"/>
      <c r="M2166" s="107"/>
      <c r="N2166" s="107"/>
      <c r="O2166" s="105"/>
      <c r="P2166" s="106"/>
      <c r="Q2166" s="137"/>
      <c r="R2166" s="137"/>
      <c r="S2166" s="107"/>
      <c r="T2166" s="106"/>
      <c r="U2166" s="106"/>
      <c r="V2166" s="107"/>
      <c r="W2166" s="107"/>
      <c r="X2166" s="107" t="str">
        <f t="shared" si="2240"/>
        <v/>
      </c>
      <c r="Y2166" s="105" t="e">
        <f t="shared" ref="Y2166:AC2166" ca="1" si="2269">TRIM(SUBSTITUTE(SUBSTITUTE(OFFSET($Q2166,0,COLUMN()-COLUMN($AL$1)),CHAR(160)," "),_xludf.UNICHAR(8239)," "))</f>
        <v>#NAME?</v>
      </c>
      <c r="Z2166" s="105" t="e">
        <f t="shared" ca="1" si="2269"/>
        <v>#NAME?</v>
      </c>
      <c r="AA2166" s="105" t="e">
        <f t="shared" ca="1" si="2269"/>
        <v>#NAME?</v>
      </c>
      <c r="AB2166" s="105" t="e">
        <f t="shared" ca="1" si="2269"/>
        <v>#NAME?</v>
      </c>
      <c r="AC2166" s="105" t="e">
        <f t="shared" ca="1" si="2269"/>
        <v>#NAME?</v>
      </c>
      <c r="AD2166" s="107">
        <f t="shared" si="2085"/>
        <v>0</v>
      </c>
      <c r="AE2166" s="107" t="str">
        <f t="shared" si="2243"/>
        <v/>
      </c>
      <c r="AF2166" s="107">
        <f t="shared" si="2086"/>
        <v>0</v>
      </c>
      <c r="AG2166" s="107">
        <f t="shared" si="2087"/>
        <v>0</v>
      </c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</row>
    <row r="2167" spans="1:47" ht="24" customHeight="1" x14ac:dyDescent="0.3">
      <c r="A2167" s="46">
        <v>2165</v>
      </c>
      <c r="B2167" s="107"/>
      <c r="C2167" s="107"/>
      <c r="D2167" s="102" t="str">
        <f t="array" ref="D2167">IFERROR(
  LOOKUP(2, 1/((TRIM(IMS!$E$8:$E$4000)=TRIM(IMS!$E2167))*(IMS!$C$8:$C$4000&lt;IMS!$C2167)),
         IMS!$C$8:$C$4000),
"")</f>
        <v/>
      </c>
      <c r="E2167" s="107"/>
      <c r="F2167" s="107"/>
      <c r="G2167" s="104" t="str">
        <f t="shared" ca="1" si="2265"/>
        <v/>
      </c>
      <c r="H2167" s="124" t="str">
        <f t="shared" ca="1" si="2211"/>
        <v/>
      </c>
      <c r="I2167" s="128"/>
      <c r="J2167" s="105" t="e">
        <f t="shared" ca="1" si="2266"/>
        <v>#NAME?</v>
      </c>
      <c r="K2167" s="105"/>
      <c r="L2167" s="105"/>
      <c r="M2167" s="107"/>
      <c r="N2167" s="107"/>
      <c r="O2167" s="105"/>
      <c r="P2167" s="106"/>
      <c r="Q2167" s="137"/>
      <c r="R2167" s="137"/>
      <c r="S2167" s="107"/>
      <c r="T2167" s="106"/>
      <c r="U2167" s="106"/>
      <c r="V2167" s="107"/>
      <c r="W2167" s="107"/>
      <c r="X2167" s="107" t="str">
        <f t="shared" si="2240"/>
        <v/>
      </c>
      <c r="Y2167" s="105" t="e">
        <f t="shared" ref="Y2167:AC2167" ca="1" si="2270">TRIM(SUBSTITUTE(SUBSTITUTE(OFFSET($Q2167,0,COLUMN()-COLUMN($AL$1)),CHAR(160)," "),_xludf.UNICHAR(8239)," "))</f>
        <v>#NAME?</v>
      </c>
      <c r="Z2167" s="105" t="e">
        <f t="shared" ca="1" si="2270"/>
        <v>#NAME?</v>
      </c>
      <c r="AA2167" s="105" t="e">
        <f t="shared" ca="1" si="2270"/>
        <v>#NAME?</v>
      </c>
      <c r="AB2167" s="105" t="e">
        <f t="shared" ca="1" si="2270"/>
        <v>#NAME?</v>
      </c>
      <c r="AC2167" s="105" t="e">
        <f t="shared" ca="1" si="2270"/>
        <v>#NAME?</v>
      </c>
      <c r="AD2167" s="107">
        <f t="shared" si="2085"/>
        <v>0</v>
      </c>
      <c r="AE2167" s="107" t="str">
        <f t="shared" si="2243"/>
        <v/>
      </c>
      <c r="AF2167" s="107">
        <f t="shared" si="2086"/>
        <v>0</v>
      </c>
      <c r="AG2167" s="107">
        <f t="shared" si="2087"/>
        <v>0</v>
      </c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</row>
    <row r="2168" spans="1:47" ht="24" customHeight="1" x14ac:dyDescent="0.3">
      <c r="A2168" s="46">
        <v>2166</v>
      </c>
      <c r="B2168" s="107"/>
      <c r="C2168" s="107"/>
      <c r="D2168" s="102" t="str">
        <f t="array" ref="D2168">IFERROR(
  LOOKUP(2, 1/((TRIM(IMS!$E$8:$E$4000)=TRIM(IMS!$E2168))*(IMS!$C$8:$C$4000&lt;IMS!$C2168)),
         IMS!$C$8:$C$4000),
"")</f>
        <v/>
      </c>
      <c r="E2168" s="107"/>
      <c r="F2168" s="107"/>
      <c r="G2168" s="104" t="str">
        <f t="shared" ca="1" si="2265"/>
        <v/>
      </c>
      <c r="H2168" s="124" t="str">
        <f t="shared" ca="1" si="2211"/>
        <v/>
      </c>
      <c r="I2168" s="128"/>
      <c r="J2168" s="105" t="e">
        <f t="shared" ca="1" si="2266"/>
        <v>#NAME?</v>
      </c>
      <c r="K2168" s="105"/>
      <c r="L2168" s="105"/>
      <c r="M2168" s="107"/>
      <c r="N2168" s="107"/>
      <c r="O2168" s="105"/>
      <c r="P2168" s="106"/>
      <c r="Q2168" s="137"/>
      <c r="R2168" s="137"/>
      <c r="S2168" s="107"/>
      <c r="T2168" s="106"/>
      <c r="U2168" s="106"/>
      <c r="V2168" s="107"/>
      <c r="W2168" s="107"/>
      <c r="X2168" s="107" t="str">
        <f t="shared" si="2240"/>
        <v/>
      </c>
      <c r="Y2168" s="105" t="e">
        <f t="shared" ref="Y2168:AC2168" ca="1" si="2271">TRIM(SUBSTITUTE(SUBSTITUTE(OFFSET($Q2168,0,COLUMN()-COLUMN($AL$1)),CHAR(160)," "),_xludf.UNICHAR(8239)," "))</f>
        <v>#NAME?</v>
      </c>
      <c r="Z2168" s="105" t="e">
        <f t="shared" ca="1" si="2271"/>
        <v>#NAME?</v>
      </c>
      <c r="AA2168" s="105" t="e">
        <f t="shared" ca="1" si="2271"/>
        <v>#NAME?</v>
      </c>
      <c r="AB2168" s="105" t="e">
        <f t="shared" ca="1" si="2271"/>
        <v>#NAME?</v>
      </c>
      <c r="AC2168" s="105" t="e">
        <f t="shared" ca="1" si="2271"/>
        <v>#NAME?</v>
      </c>
      <c r="AD2168" s="107">
        <f t="shared" si="2085"/>
        <v>0</v>
      </c>
      <c r="AE2168" s="107" t="str">
        <f t="shared" si="2243"/>
        <v/>
      </c>
      <c r="AF2168" s="107">
        <f t="shared" si="2086"/>
        <v>0</v>
      </c>
      <c r="AG2168" s="107">
        <f t="shared" si="2087"/>
        <v>0</v>
      </c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</row>
    <row r="2169" spans="1:47" ht="24" customHeight="1" x14ac:dyDescent="0.3">
      <c r="A2169" s="46">
        <v>2167</v>
      </c>
      <c r="B2169" s="107"/>
      <c r="C2169" s="107"/>
      <c r="D2169" s="102" t="str">
        <f t="array" ref="D2169">IFERROR(
  LOOKUP(2, 1/((TRIM(IMS!$E$8:$E$4000)=TRIM(IMS!$E2169))*(IMS!$C$8:$C$4000&lt;IMS!$C2169)),
         IMS!$C$8:$C$4000),
"")</f>
        <v/>
      </c>
      <c r="E2169" s="107"/>
      <c r="F2169" s="107"/>
      <c r="G2169" s="104" t="str">
        <f t="shared" ca="1" si="2265"/>
        <v/>
      </c>
      <c r="H2169" s="124" t="str">
        <f t="shared" ca="1" si="2211"/>
        <v/>
      </c>
      <c r="I2169" s="128"/>
      <c r="J2169" s="105" t="e">
        <f t="shared" ca="1" si="2266"/>
        <v>#NAME?</v>
      </c>
      <c r="K2169" s="105"/>
      <c r="L2169" s="105"/>
      <c r="M2169" s="107"/>
      <c r="N2169" s="107"/>
      <c r="O2169" s="105"/>
      <c r="P2169" s="106"/>
      <c r="Q2169" s="137"/>
      <c r="R2169" s="137"/>
      <c r="S2169" s="107"/>
      <c r="T2169" s="106"/>
      <c r="U2169" s="106"/>
      <c r="V2169" s="107"/>
      <c r="W2169" s="107"/>
      <c r="X2169" s="107" t="str">
        <f t="shared" si="2240"/>
        <v/>
      </c>
      <c r="Y2169" s="105" t="e">
        <f t="shared" ref="Y2169:AC2169" ca="1" si="2272">TRIM(SUBSTITUTE(SUBSTITUTE(OFFSET($Q2169,0,COLUMN()-COLUMN($AL$1)),CHAR(160)," "),_xludf.UNICHAR(8239)," "))</f>
        <v>#NAME?</v>
      </c>
      <c r="Z2169" s="105" t="e">
        <f t="shared" ca="1" si="2272"/>
        <v>#NAME?</v>
      </c>
      <c r="AA2169" s="105" t="e">
        <f t="shared" ca="1" si="2272"/>
        <v>#NAME?</v>
      </c>
      <c r="AB2169" s="105" t="e">
        <f t="shared" ca="1" si="2272"/>
        <v>#NAME?</v>
      </c>
      <c r="AC2169" s="105" t="e">
        <f t="shared" ca="1" si="2272"/>
        <v>#NAME?</v>
      </c>
      <c r="AD2169" s="107">
        <f t="shared" si="2085"/>
        <v>0</v>
      </c>
      <c r="AE2169" s="107" t="str">
        <f t="shared" si="2243"/>
        <v/>
      </c>
      <c r="AF2169" s="107">
        <f t="shared" si="2086"/>
        <v>0</v>
      </c>
      <c r="AG2169" s="107">
        <f t="shared" si="2087"/>
        <v>0</v>
      </c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</row>
    <row r="2170" spans="1:47" ht="24" customHeight="1" x14ac:dyDescent="0.3">
      <c r="A2170" s="46">
        <v>2168</v>
      </c>
      <c r="B2170" s="107"/>
      <c r="C2170" s="107"/>
      <c r="D2170" s="102" t="str">
        <f t="array" ref="D2170">IFERROR(
  LOOKUP(2, 1/((TRIM(IMS!$E$8:$E$4000)=TRIM(IMS!$E2170))*(IMS!$C$8:$C$4000&lt;IMS!$C2170)),
         IMS!$C$8:$C$4000),
"")</f>
        <v/>
      </c>
      <c r="E2170" s="107"/>
      <c r="F2170" s="107"/>
      <c r="G2170" s="104" t="str">
        <f t="shared" ca="1" si="2265"/>
        <v/>
      </c>
      <c r="H2170" s="124" t="str">
        <f t="shared" ca="1" si="2211"/>
        <v/>
      </c>
      <c r="I2170" s="128"/>
      <c r="J2170" s="105" t="e">
        <f t="shared" ca="1" si="2266"/>
        <v>#NAME?</v>
      </c>
      <c r="K2170" s="105"/>
      <c r="L2170" s="105"/>
      <c r="M2170" s="107"/>
      <c r="N2170" s="107"/>
      <c r="O2170" s="105"/>
      <c r="P2170" s="106"/>
      <c r="Q2170" s="137"/>
      <c r="R2170" s="137"/>
      <c r="S2170" s="107"/>
      <c r="T2170" s="106"/>
      <c r="U2170" s="106"/>
      <c r="V2170" s="107"/>
      <c r="W2170" s="107"/>
      <c r="X2170" s="107" t="str">
        <f t="shared" si="2240"/>
        <v/>
      </c>
      <c r="Y2170" s="105" t="e">
        <f t="shared" ref="Y2170:AC2170" ca="1" si="2273">TRIM(SUBSTITUTE(SUBSTITUTE(OFFSET($Q2170,0,COLUMN()-COLUMN($AL$1)),CHAR(160)," "),_xludf.UNICHAR(8239)," "))</f>
        <v>#NAME?</v>
      </c>
      <c r="Z2170" s="105" t="e">
        <f t="shared" ca="1" si="2273"/>
        <v>#NAME?</v>
      </c>
      <c r="AA2170" s="105" t="e">
        <f t="shared" ca="1" si="2273"/>
        <v>#NAME?</v>
      </c>
      <c r="AB2170" s="105" t="e">
        <f t="shared" ca="1" si="2273"/>
        <v>#NAME?</v>
      </c>
      <c r="AC2170" s="105" t="e">
        <f t="shared" ca="1" si="2273"/>
        <v>#NAME?</v>
      </c>
      <c r="AD2170" s="107">
        <f t="shared" si="2085"/>
        <v>0</v>
      </c>
      <c r="AE2170" s="107" t="str">
        <f t="shared" si="2243"/>
        <v/>
      </c>
      <c r="AF2170" s="107">
        <f t="shared" si="2086"/>
        <v>0</v>
      </c>
      <c r="AG2170" s="107">
        <f t="shared" si="2087"/>
        <v>0</v>
      </c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</row>
    <row r="2171" spans="1:47" ht="24" customHeight="1" x14ac:dyDescent="0.3">
      <c r="A2171" s="46">
        <v>2169</v>
      </c>
      <c r="B2171" s="107"/>
      <c r="C2171" s="107"/>
      <c r="D2171" s="102" t="str">
        <f t="array" ref="D2171">IFERROR(
  LOOKUP(2, 1/((TRIM(IMS!$E$8:$E$4000)=TRIM(IMS!$E2171))*(IMS!$C$8:$C$4000&lt;IMS!$C2171)),
         IMS!$C$8:$C$4000),
"")</f>
        <v/>
      </c>
      <c r="E2171" s="107"/>
      <c r="F2171" s="107"/>
      <c r="G2171" s="104" t="str">
        <f t="shared" ca="1" si="2265"/>
        <v/>
      </c>
      <c r="H2171" s="124" t="str">
        <f t="shared" ca="1" si="2211"/>
        <v/>
      </c>
      <c r="I2171" s="128"/>
      <c r="J2171" s="105" t="e">
        <f t="shared" ca="1" si="2266"/>
        <v>#NAME?</v>
      </c>
      <c r="K2171" s="105"/>
      <c r="L2171" s="105"/>
      <c r="M2171" s="107"/>
      <c r="N2171" s="107"/>
      <c r="O2171" s="105"/>
      <c r="P2171" s="106"/>
      <c r="Q2171" s="137"/>
      <c r="R2171" s="137"/>
      <c r="S2171" s="107"/>
      <c r="T2171" s="106"/>
      <c r="U2171" s="106"/>
      <c r="V2171" s="107"/>
      <c r="W2171" s="107"/>
      <c r="X2171" s="107" t="str">
        <f t="shared" si="2240"/>
        <v/>
      </c>
      <c r="Y2171" s="105" t="e">
        <f t="shared" ref="Y2171:AC2171" ca="1" si="2274">TRIM(SUBSTITUTE(SUBSTITUTE(OFFSET($Q2171,0,COLUMN()-COLUMN($AL$1)),CHAR(160)," "),_xludf.UNICHAR(8239)," "))</f>
        <v>#NAME?</v>
      </c>
      <c r="Z2171" s="105" t="e">
        <f t="shared" ca="1" si="2274"/>
        <v>#NAME?</v>
      </c>
      <c r="AA2171" s="105" t="e">
        <f t="shared" ca="1" si="2274"/>
        <v>#NAME?</v>
      </c>
      <c r="AB2171" s="105" t="e">
        <f t="shared" ca="1" si="2274"/>
        <v>#NAME?</v>
      </c>
      <c r="AC2171" s="105" t="e">
        <f t="shared" ca="1" si="2274"/>
        <v>#NAME?</v>
      </c>
      <c r="AD2171" s="107">
        <f t="shared" si="2085"/>
        <v>0</v>
      </c>
      <c r="AE2171" s="107" t="str">
        <f t="shared" si="2243"/>
        <v/>
      </c>
      <c r="AF2171" s="107">
        <f t="shared" si="2086"/>
        <v>0</v>
      </c>
      <c r="AG2171" s="107">
        <f t="shared" si="2087"/>
        <v>0</v>
      </c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</row>
    <row r="2172" spans="1:47" ht="24" customHeight="1" x14ac:dyDescent="0.3">
      <c r="A2172" s="46">
        <v>2170</v>
      </c>
      <c r="B2172" s="107"/>
      <c r="C2172" s="107"/>
      <c r="D2172" s="102" t="str">
        <f t="array" ref="D2172">IFERROR(
  LOOKUP(2, 1/((TRIM(IMS!$E$8:$E$4000)=TRIM(IMS!$E2172))*(IMS!$C$8:$C$4000&lt;IMS!$C2172)),
         IMS!$C$8:$C$4000),
"")</f>
        <v/>
      </c>
      <c r="E2172" s="107"/>
      <c r="F2172" s="107"/>
      <c r="G2172" s="104" t="str">
        <f t="shared" ca="1" si="2265"/>
        <v/>
      </c>
      <c r="H2172" s="124" t="str">
        <f t="shared" ca="1" si="2211"/>
        <v/>
      </c>
      <c r="I2172" s="128"/>
      <c r="J2172" s="105" t="e">
        <f t="shared" ca="1" si="2266"/>
        <v>#NAME?</v>
      </c>
      <c r="K2172" s="105"/>
      <c r="L2172" s="105"/>
      <c r="M2172" s="107"/>
      <c r="N2172" s="107"/>
      <c r="O2172" s="105"/>
      <c r="P2172" s="106"/>
      <c r="Q2172" s="137"/>
      <c r="R2172" s="137"/>
      <c r="S2172" s="107"/>
      <c r="T2172" s="106"/>
      <c r="U2172" s="106"/>
      <c r="V2172" s="107"/>
      <c r="W2172" s="107"/>
      <c r="X2172" s="107" t="str">
        <f t="shared" si="2240"/>
        <v/>
      </c>
      <c r="Y2172" s="105" t="e">
        <f t="shared" ref="Y2172:AC2172" ca="1" si="2275">TRIM(SUBSTITUTE(SUBSTITUTE(OFFSET($Q2172,0,COLUMN()-COLUMN($AL$1)),CHAR(160)," "),_xludf.UNICHAR(8239)," "))</f>
        <v>#NAME?</v>
      </c>
      <c r="Z2172" s="105" t="e">
        <f t="shared" ca="1" si="2275"/>
        <v>#NAME?</v>
      </c>
      <c r="AA2172" s="105" t="e">
        <f t="shared" ca="1" si="2275"/>
        <v>#NAME?</v>
      </c>
      <c r="AB2172" s="105" t="e">
        <f t="shared" ca="1" si="2275"/>
        <v>#NAME?</v>
      </c>
      <c r="AC2172" s="105" t="e">
        <f t="shared" ca="1" si="2275"/>
        <v>#NAME?</v>
      </c>
      <c r="AD2172" s="107">
        <f t="shared" si="2085"/>
        <v>0</v>
      </c>
      <c r="AE2172" s="107" t="str">
        <f t="shared" si="2243"/>
        <v/>
      </c>
      <c r="AF2172" s="107">
        <f t="shared" si="2086"/>
        <v>0</v>
      </c>
      <c r="AG2172" s="107">
        <f t="shared" si="2087"/>
        <v>0</v>
      </c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</row>
    <row r="2173" spans="1:47" ht="24" customHeight="1" x14ac:dyDescent="0.3">
      <c r="A2173" s="46">
        <v>2171</v>
      </c>
      <c r="B2173" s="107"/>
      <c r="C2173" s="107"/>
      <c r="D2173" s="102" t="str">
        <f t="array" ref="D2173">IFERROR(
  LOOKUP(2, 1/((TRIM(IMS!$E$8:$E$4000)=TRIM(IMS!$E2173))*(IMS!$C$8:$C$4000&lt;IMS!$C2173)),
         IMS!$C$8:$C$4000),
"")</f>
        <v/>
      </c>
      <c r="E2173" s="107"/>
      <c r="F2173" s="107"/>
      <c r="G2173" s="104" t="str">
        <f t="shared" ca="1" si="2265"/>
        <v/>
      </c>
      <c r="H2173" s="124" t="str">
        <f t="shared" ca="1" si="2211"/>
        <v/>
      </c>
      <c r="I2173" s="128"/>
      <c r="J2173" s="105" t="e">
        <f t="shared" ca="1" si="2266"/>
        <v>#NAME?</v>
      </c>
      <c r="K2173" s="105"/>
      <c r="L2173" s="105"/>
      <c r="M2173" s="107"/>
      <c r="N2173" s="107"/>
      <c r="O2173" s="105"/>
      <c r="P2173" s="106"/>
      <c r="Q2173" s="137"/>
      <c r="R2173" s="137"/>
      <c r="S2173" s="107"/>
      <c r="T2173" s="106"/>
      <c r="U2173" s="106"/>
      <c r="V2173" s="107"/>
      <c r="W2173" s="107"/>
      <c r="X2173" s="107" t="str">
        <f t="shared" si="2240"/>
        <v/>
      </c>
      <c r="Y2173" s="105" t="e">
        <f t="shared" ref="Y2173:AC2173" ca="1" si="2276">TRIM(SUBSTITUTE(SUBSTITUTE(OFFSET($Q2173,0,COLUMN()-COLUMN($AL$1)),CHAR(160)," "),_xludf.UNICHAR(8239)," "))</f>
        <v>#NAME?</v>
      </c>
      <c r="Z2173" s="105" t="e">
        <f t="shared" ca="1" si="2276"/>
        <v>#NAME?</v>
      </c>
      <c r="AA2173" s="105" t="e">
        <f t="shared" ca="1" si="2276"/>
        <v>#NAME?</v>
      </c>
      <c r="AB2173" s="105" t="e">
        <f t="shared" ca="1" si="2276"/>
        <v>#NAME?</v>
      </c>
      <c r="AC2173" s="105" t="e">
        <f t="shared" ca="1" si="2276"/>
        <v>#NAME?</v>
      </c>
      <c r="AD2173" s="107">
        <f t="shared" si="2085"/>
        <v>0</v>
      </c>
      <c r="AE2173" s="107" t="str">
        <f t="shared" si="2243"/>
        <v/>
      </c>
      <c r="AF2173" s="107">
        <f t="shared" si="2086"/>
        <v>0</v>
      </c>
      <c r="AG2173" s="107">
        <f t="shared" si="2087"/>
        <v>0</v>
      </c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</row>
    <row r="2174" spans="1:47" ht="24" customHeight="1" x14ac:dyDescent="0.3">
      <c r="A2174" s="46">
        <v>2172</v>
      </c>
      <c r="B2174" s="107"/>
      <c r="C2174" s="107"/>
      <c r="D2174" s="102" t="str">
        <f t="array" ref="D2174">IFERROR(
  LOOKUP(2, 1/((TRIM(IMS!$E$8:$E$4000)=TRIM(IMS!$E2174))*(IMS!$C$8:$C$4000&lt;IMS!$C2174)),
         IMS!$C$8:$C$4000),
"")</f>
        <v/>
      </c>
      <c r="E2174" s="107"/>
      <c r="F2174" s="107"/>
      <c r="G2174" s="104" t="str">
        <f t="shared" ca="1" si="2265"/>
        <v/>
      </c>
      <c r="H2174" s="124" t="str">
        <f t="shared" ca="1" si="2211"/>
        <v/>
      </c>
      <c r="I2174" s="128"/>
      <c r="J2174" s="105" t="e">
        <f t="shared" ca="1" si="2266"/>
        <v>#NAME?</v>
      </c>
      <c r="K2174" s="105"/>
      <c r="L2174" s="105"/>
      <c r="M2174" s="107"/>
      <c r="N2174" s="107"/>
      <c r="O2174" s="105"/>
      <c r="P2174" s="106"/>
      <c r="Q2174" s="137"/>
      <c r="R2174" s="137"/>
      <c r="S2174" s="107"/>
      <c r="T2174" s="106"/>
      <c r="U2174" s="106"/>
      <c r="V2174" s="107"/>
      <c r="W2174" s="107"/>
      <c r="X2174" s="107" t="str">
        <f t="shared" si="2240"/>
        <v/>
      </c>
      <c r="Y2174" s="105" t="e">
        <f t="shared" ref="Y2174:AC2174" ca="1" si="2277">TRIM(SUBSTITUTE(SUBSTITUTE(OFFSET($Q2174,0,COLUMN()-COLUMN($AL$1)),CHAR(160)," "),_xludf.UNICHAR(8239)," "))</f>
        <v>#NAME?</v>
      </c>
      <c r="Z2174" s="105" t="e">
        <f t="shared" ca="1" si="2277"/>
        <v>#NAME?</v>
      </c>
      <c r="AA2174" s="105" t="e">
        <f t="shared" ca="1" si="2277"/>
        <v>#NAME?</v>
      </c>
      <c r="AB2174" s="105" t="e">
        <f t="shared" ca="1" si="2277"/>
        <v>#NAME?</v>
      </c>
      <c r="AC2174" s="105" t="e">
        <f t="shared" ca="1" si="2277"/>
        <v>#NAME?</v>
      </c>
      <c r="AD2174" s="107">
        <f t="shared" si="2085"/>
        <v>0</v>
      </c>
      <c r="AE2174" s="107" t="str">
        <f t="shared" si="2243"/>
        <v/>
      </c>
      <c r="AF2174" s="107">
        <f t="shared" si="2086"/>
        <v>0</v>
      </c>
      <c r="AG2174" s="107">
        <f t="shared" si="2087"/>
        <v>0</v>
      </c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</row>
    <row r="2175" spans="1:47" ht="24" customHeight="1" x14ac:dyDescent="0.3">
      <c r="A2175" s="46">
        <v>2173</v>
      </c>
      <c r="B2175" s="107"/>
      <c r="C2175" s="107"/>
      <c r="D2175" s="102" t="str">
        <f t="array" ref="D2175">IFERROR(
  LOOKUP(2, 1/((TRIM(IMS!$E$8:$E$4000)=TRIM(IMS!$E2175))*(IMS!$C$8:$C$4000&lt;IMS!$C2175)),
         IMS!$C$8:$C$4000),
"")</f>
        <v/>
      </c>
      <c r="E2175" s="107"/>
      <c r="F2175" s="107"/>
      <c r="G2175" s="104" t="str">
        <f t="shared" ca="1" si="2265"/>
        <v/>
      </c>
      <c r="H2175" s="124" t="str">
        <f t="shared" ca="1" si="2211"/>
        <v/>
      </c>
      <c r="I2175" s="128"/>
      <c r="J2175" s="105" t="e">
        <f t="shared" ca="1" si="2266"/>
        <v>#NAME?</v>
      </c>
      <c r="K2175" s="105"/>
      <c r="L2175" s="105"/>
      <c r="M2175" s="107"/>
      <c r="N2175" s="107"/>
      <c r="O2175" s="105"/>
      <c r="P2175" s="106"/>
      <c r="Q2175" s="137"/>
      <c r="R2175" s="137"/>
      <c r="S2175" s="107"/>
      <c r="T2175" s="106"/>
      <c r="U2175" s="106"/>
      <c r="V2175" s="107"/>
      <c r="W2175" s="107"/>
      <c r="X2175" s="107" t="str">
        <f t="shared" si="2240"/>
        <v/>
      </c>
      <c r="Y2175" s="105" t="e">
        <f t="shared" ref="Y2175:AC2175" ca="1" si="2278">TRIM(SUBSTITUTE(SUBSTITUTE(OFFSET($Q2175,0,COLUMN()-COLUMN($AL$1)),CHAR(160)," "),_xludf.UNICHAR(8239)," "))</f>
        <v>#NAME?</v>
      </c>
      <c r="Z2175" s="105" t="e">
        <f t="shared" ca="1" si="2278"/>
        <v>#NAME?</v>
      </c>
      <c r="AA2175" s="105" t="e">
        <f t="shared" ca="1" si="2278"/>
        <v>#NAME?</v>
      </c>
      <c r="AB2175" s="105" t="e">
        <f t="shared" ca="1" si="2278"/>
        <v>#NAME?</v>
      </c>
      <c r="AC2175" s="105" t="e">
        <f t="shared" ca="1" si="2278"/>
        <v>#NAME?</v>
      </c>
      <c r="AD2175" s="107">
        <f t="shared" si="2085"/>
        <v>0</v>
      </c>
      <c r="AE2175" s="107" t="str">
        <f t="shared" si="2243"/>
        <v/>
      </c>
      <c r="AF2175" s="107">
        <f t="shared" si="2086"/>
        <v>0</v>
      </c>
      <c r="AG2175" s="107">
        <f t="shared" si="2087"/>
        <v>0</v>
      </c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</row>
    <row r="2176" spans="1:47" ht="24" customHeight="1" x14ac:dyDescent="0.3">
      <c r="A2176" s="46">
        <v>2174</v>
      </c>
      <c r="B2176" s="107"/>
      <c r="C2176" s="107"/>
      <c r="D2176" s="102" t="str">
        <f t="array" ref="D2176">IFERROR(
  LOOKUP(2, 1/((TRIM(IMS!$E$8:$E$4000)=TRIM(IMS!$E2176))*(IMS!$C$8:$C$4000&lt;IMS!$C2176)),
         IMS!$C$8:$C$4000),
"")</f>
        <v/>
      </c>
      <c r="E2176" s="107"/>
      <c r="F2176" s="107"/>
      <c r="G2176" s="104" t="str">
        <f t="shared" ca="1" si="2265"/>
        <v/>
      </c>
      <c r="H2176" s="124" t="str">
        <f t="shared" ca="1" si="2211"/>
        <v/>
      </c>
      <c r="I2176" s="128"/>
      <c r="J2176" s="105" t="e">
        <f t="shared" ca="1" si="2266"/>
        <v>#NAME?</v>
      </c>
      <c r="K2176" s="105"/>
      <c r="L2176" s="105"/>
      <c r="M2176" s="107"/>
      <c r="N2176" s="107"/>
      <c r="O2176" s="105"/>
      <c r="P2176" s="106"/>
      <c r="Q2176" s="137"/>
      <c r="R2176" s="137"/>
      <c r="S2176" s="107"/>
      <c r="T2176" s="106"/>
      <c r="U2176" s="106"/>
      <c r="V2176" s="107"/>
      <c r="W2176" s="107"/>
      <c r="X2176" s="107" t="str">
        <f t="shared" si="2240"/>
        <v/>
      </c>
      <c r="Y2176" s="105" t="e">
        <f t="shared" ref="Y2176:AC2176" ca="1" si="2279">TRIM(SUBSTITUTE(SUBSTITUTE(OFFSET($Q2176,0,COLUMN()-COLUMN($AL$1)),CHAR(160)," "),_xludf.UNICHAR(8239)," "))</f>
        <v>#NAME?</v>
      </c>
      <c r="Z2176" s="105" t="e">
        <f t="shared" ca="1" si="2279"/>
        <v>#NAME?</v>
      </c>
      <c r="AA2176" s="105" t="e">
        <f t="shared" ca="1" si="2279"/>
        <v>#NAME?</v>
      </c>
      <c r="AB2176" s="105" t="e">
        <f t="shared" ca="1" si="2279"/>
        <v>#NAME?</v>
      </c>
      <c r="AC2176" s="105" t="e">
        <f t="shared" ca="1" si="2279"/>
        <v>#NAME?</v>
      </c>
      <c r="AD2176" s="107">
        <f t="shared" si="2085"/>
        <v>0</v>
      </c>
      <c r="AE2176" s="107" t="str">
        <f t="shared" si="2243"/>
        <v/>
      </c>
      <c r="AF2176" s="107">
        <f t="shared" si="2086"/>
        <v>0</v>
      </c>
      <c r="AG2176" s="107">
        <f t="shared" si="2087"/>
        <v>0</v>
      </c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</row>
    <row r="2177" spans="1:47" ht="24" customHeight="1" x14ac:dyDescent="0.3">
      <c r="A2177" s="46">
        <v>2175</v>
      </c>
      <c r="B2177" s="107"/>
      <c r="C2177" s="107"/>
      <c r="D2177" s="102" t="str">
        <f t="array" ref="D2177">IFERROR(
  LOOKUP(2, 1/((TRIM(IMS!$E$8:$E$4000)=TRIM(IMS!$E2177))*(IMS!$C$8:$C$4000&lt;IMS!$C2177)),
         IMS!$C$8:$C$4000),
"")</f>
        <v/>
      </c>
      <c r="E2177" s="107"/>
      <c r="F2177" s="107"/>
      <c r="G2177" s="104" t="str">
        <f t="shared" ca="1" si="2265"/>
        <v/>
      </c>
      <c r="H2177" s="124" t="str">
        <f t="shared" ca="1" si="2211"/>
        <v/>
      </c>
      <c r="I2177" s="128"/>
      <c r="J2177" s="105" t="e">
        <f t="shared" ca="1" si="2266"/>
        <v>#NAME?</v>
      </c>
      <c r="K2177" s="105"/>
      <c r="L2177" s="105"/>
      <c r="M2177" s="107"/>
      <c r="N2177" s="107"/>
      <c r="O2177" s="105"/>
      <c r="P2177" s="106"/>
      <c r="Q2177" s="137"/>
      <c r="R2177" s="137"/>
      <c r="S2177" s="107"/>
      <c r="T2177" s="106"/>
      <c r="U2177" s="106"/>
      <c r="V2177" s="107"/>
      <c r="W2177" s="107"/>
      <c r="X2177" s="107" t="str">
        <f t="shared" si="2240"/>
        <v/>
      </c>
      <c r="Y2177" s="105" t="e">
        <f t="shared" ref="Y2177:AC2177" ca="1" si="2280">TRIM(SUBSTITUTE(SUBSTITUTE(OFFSET($Q2177,0,COLUMN()-COLUMN($AL$1)),CHAR(160)," "),_xludf.UNICHAR(8239)," "))</f>
        <v>#NAME?</v>
      </c>
      <c r="Z2177" s="105" t="e">
        <f t="shared" ca="1" si="2280"/>
        <v>#NAME?</v>
      </c>
      <c r="AA2177" s="105" t="e">
        <f t="shared" ca="1" si="2280"/>
        <v>#NAME?</v>
      </c>
      <c r="AB2177" s="105" t="e">
        <f t="shared" ca="1" si="2280"/>
        <v>#NAME?</v>
      </c>
      <c r="AC2177" s="105" t="e">
        <f t="shared" ca="1" si="2280"/>
        <v>#NAME?</v>
      </c>
      <c r="AD2177" s="107">
        <f t="shared" si="2085"/>
        <v>0</v>
      </c>
      <c r="AE2177" s="107" t="str">
        <f t="shared" si="2243"/>
        <v/>
      </c>
      <c r="AF2177" s="107">
        <f t="shared" si="2086"/>
        <v>0</v>
      </c>
      <c r="AG2177" s="107">
        <f t="shared" si="2087"/>
        <v>0</v>
      </c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</row>
    <row r="2178" spans="1:47" ht="24" customHeight="1" x14ac:dyDescent="0.3">
      <c r="A2178" s="46">
        <v>2176</v>
      </c>
      <c r="B2178" s="107"/>
      <c r="C2178" s="107"/>
      <c r="D2178" s="102" t="str">
        <f t="array" ref="D2178">IFERROR(
  LOOKUP(2, 1/((TRIM(IMS!$E$8:$E$4000)=TRIM(IMS!$E2178))*(IMS!$C$8:$C$4000&lt;IMS!$C2178)),
         IMS!$C$8:$C$4000),
"")</f>
        <v/>
      </c>
      <c r="E2178" s="107"/>
      <c r="F2178" s="107"/>
      <c r="G2178" s="104" t="str">
        <f t="shared" ca="1" si="2265"/>
        <v/>
      </c>
      <c r="H2178" s="124" t="str">
        <f t="shared" ca="1" si="2211"/>
        <v/>
      </c>
      <c r="I2178" s="128"/>
      <c r="J2178" s="105" t="e">
        <f t="shared" ca="1" si="2266"/>
        <v>#NAME?</v>
      </c>
      <c r="K2178" s="105"/>
      <c r="L2178" s="105"/>
      <c r="M2178" s="107"/>
      <c r="N2178" s="107"/>
      <c r="O2178" s="105"/>
      <c r="P2178" s="106"/>
      <c r="Q2178" s="137"/>
      <c r="R2178" s="137"/>
      <c r="S2178" s="107"/>
      <c r="T2178" s="106"/>
      <c r="U2178" s="106"/>
      <c r="V2178" s="107"/>
      <c r="W2178" s="107"/>
      <c r="X2178" s="107" t="str">
        <f t="shared" si="2240"/>
        <v/>
      </c>
      <c r="Y2178" s="105" t="e">
        <f t="shared" ref="Y2178:AC2178" ca="1" si="2281">TRIM(SUBSTITUTE(SUBSTITUTE(OFFSET($Q2178,0,COLUMN()-COLUMN($AL$1)),CHAR(160)," "),_xludf.UNICHAR(8239)," "))</f>
        <v>#NAME?</v>
      </c>
      <c r="Z2178" s="105" t="e">
        <f t="shared" ca="1" si="2281"/>
        <v>#NAME?</v>
      </c>
      <c r="AA2178" s="105" t="e">
        <f t="shared" ca="1" si="2281"/>
        <v>#NAME?</v>
      </c>
      <c r="AB2178" s="105" t="e">
        <f t="shared" ca="1" si="2281"/>
        <v>#NAME?</v>
      </c>
      <c r="AC2178" s="105" t="e">
        <f t="shared" ca="1" si="2281"/>
        <v>#NAME?</v>
      </c>
      <c r="AD2178" s="107">
        <f t="shared" si="2085"/>
        <v>0</v>
      </c>
      <c r="AE2178" s="107" t="str">
        <f t="shared" si="2243"/>
        <v/>
      </c>
      <c r="AF2178" s="107">
        <f t="shared" si="2086"/>
        <v>0</v>
      </c>
      <c r="AG2178" s="107">
        <f t="shared" si="2087"/>
        <v>0</v>
      </c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</row>
    <row r="2179" spans="1:47" ht="24" customHeight="1" x14ac:dyDescent="0.3">
      <c r="A2179" s="46">
        <v>2177</v>
      </c>
      <c r="B2179" s="107"/>
      <c r="C2179" s="107"/>
      <c r="D2179" s="102" t="str">
        <f t="array" ref="D2179">IFERROR(
  LOOKUP(2, 1/((TRIM(IMS!$E$8:$E$4000)=TRIM(IMS!$E2179))*(IMS!$C$8:$C$4000&lt;IMS!$C2179)),
         IMS!$C$8:$C$4000),
"")</f>
        <v/>
      </c>
      <c r="E2179" s="107"/>
      <c r="F2179" s="107"/>
      <c r="G2179" s="104" t="str">
        <f t="shared" ca="1" si="2265"/>
        <v/>
      </c>
      <c r="H2179" s="124" t="str">
        <f t="shared" ca="1" si="2211"/>
        <v/>
      </c>
      <c r="I2179" s="128"/>
      <c r="J2179" s="105" t="e">
        <f t="shared" ca="1" si="2266"/>
        <v>#NAME?</v>
      </c>
      <c r="K2179" s="105"/>
      <c r="L2179" s="105"/>
      <c r="M2179" s="107"/>
      <c r="N2179" s="107"/>
      <c r="O2179" s="105"/>
      <c r="P2179" s="106"/>
      <c r="Q2179" s="137"/>
      <c r="R2179" s="137"/>
      <c r="S2179" s="107"/>
      <c r="T2179" s="106"/>
      <c r="U2179" s="106"/>
      <c r="V2179" s="107"/>
      <c r="W2179" s="107"/>
      <c r="X2179" s="107" t="str">
        <f t="shared" si="2240"/>
        <v/>
      </c>
      <c r="Y2179" s="105" t="e">
        <f t="shared" ref="Y2179:AC2179" ca="1" si="2282">TRIM(SUBSTITUTE(SUBSTITUTE(OFFSET($Q2179,0,COLUMN()-COLUMN($AL$1)),CHAR(160)," "),_xludf.UNICHAR(8239)," "))</f>
        <v>#NAME?</v>
      </c>
      <c r="Z2179" s="105" t="e">
        <f t="shared" ca="1" si="2282"/>
        <v>#NAME?</v>
      </c>
      <c r="AA2179" s="105" t="e">
        <f t="shared" ca="1" si="2282"/>
        <v>#NAME?</v>
      </c>
      <c r="AB2179" s="105" t="e">
        <f t="shared" ca="1" si="2282"/>
        <v>#NAME?</v>
      </c>
      <c r="AC2179" s="105" t="e">
        <f t="shared" ca="1" si="2282"/>
        <v>#NAME?</v>
      </c>
      <c r="AD2179" s="107">
        <f t="shared" si="2085"/>
        <v>0</v>
      </c>
      <c r="AE2179" s="107" t="str">
        <f t="shared" si="2243"/>
        <v/>
      </c>
      <c r="AF2179" s="107">
        <f t="shared" si="2086"/>
        <v>0</v>
      </c>
      <c r="AG2179" s="107">
        <f t="shared" si="2087"/>
        <v>0</v>
      </c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</row>
    <row r="2180" spans="1:47" ht="24" customHeight="1" x14ac:dyDescent="0.3">
      <c r="A2180" s="46">
        <v>2178</v>
      </c>
      <c r="B2180" s="107"/>
      <c r="C2180" s="107"/>
      <c r="D2180" s="102" t="str">
        <f t="array" ref="D2180">IFERROR(
  LOOKUP(2, 1/((TRIM(IMS!$E$8:$E$4000)=TRIM(IMS!$E2180))*(IMS!$C$8:$C$4000&lt;IMS!$C2180)),
         IMS!$C$8:$C$4000),
"")</f>
        <v/>
      </c>
      <c r="E2180" s="107"/>
      <c r="F2180" s="107"/>
      <c r="G2180" s="104" t="str">
        <f t="shared" ca="1" si="2265"/>
        <v/>
      </c>
      <c r="H2180" s="124" t="str">
        <f t="shared" ca="1" si="2211"/>
        <v/>
      </c>
      <c r="I2180" s="128"/>
      <c r="J2180" s="105" t="e">
        <f t="shared" ca="1" si="2266"/>
        <v>#NAME?</v>
      </c>
      <c r="K2180" s="105"/>
      <c r="L2180" s="105"/>
      <c r="M2180" s="107"/>
      <c r="N2180" s="107"/>
      <c r="O2180" s="105"/>
      <c r="P2180" s="106"/>
      <c r="Q2180" s="137"/>
      <c r="R2180" s="137"/>
      <c r="S2180" s="107"/>
      <c r="T2180" s="106"/>
      <c r="U2180" s="106"/>
      <c r="V2180" s="107"/>
      <c r="W2180" s="107"/>
      <c r="X2180" s="107" t="str">
        <f t="shared" si="2240"/>
        <v/>
      </c>
      <c r="Y2180" s="105" t="e">
        <f t="shared" ref="Y2180:AC2180" ca="1" si="2283">TRIM(SUBSTITUTE(SUBSTITUTE(OFFSET($Q2180,0,COLUMN()-COLUMN($AL$1)),CHAR(160)," "),_xludf.UNICHAR(8239)," "))</f>
        <v>#NAME?</v>
      </c>
      <c r="Z2180" s="105" t="e">
        <f t="shared" ca="1" si="2283"/>
        <v>#NAME?</v>
      </c>
      <c r="AA2180" s="105" t="e">
        <f t="shared" ca="1" si="2283"/>
        <v>#NAME?</v>
      </c>
      <c r="AB2180" s="105" t="e">
        <f t="shared" ca="1" si="2283"/>
        <v>#NAME?</v>
      </c>
      <c r="AC2180" s="105" t="e">
        <f t="shared" ca="1" si="2283"/>
        <v>#NAME?</v>
      </c>
      <c r="AD2180" s="107">
        <f t="shared" si="2085"/>
        <v>0</v>
      </c>
      <c r="AE2180" s="107" t="str">
        <f t="shared" si="2243"/>
        <v/>
      </c>
      <c r="AF2180" s="107">
        <f t="shared" si="2086"/>
        <v>0</v>
      </c>
      <c r="AG2180" s="107">
        <f t="shared" si="2087"/>
        <v>0</v>
      </c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</row>
    <row r="2181" spans="1:47" ht="24" customHeight="1" x14ac:dyDescent="0.3">
      <c r="A2181" s="46">
        <v>2179</v>
      </c>
      <c r="B2181" s="107"/>
      <c r="C2181" s="107"/>
      <c r="D2181" s="102" t="str">
        <f t="array" ref="D2181">IFERROR(
  LOOKUP(2, 1/((TRIM(IMS!$E$8:$E$4000)=TRIM(IMS!$E2181))*(IMS!$C$8:$C$4000&lt;IMS!$C2181)),
         IMS!$C$8:$C$4000),
"")</f>
        <v/>
      </c>
      <c r="E2181" s="107"/>
      <c r="F2181" s="107"/>
      <c r="G2181" s="104" t="str">
        <f t="shared" ca="1" si="2265"/>
        <v/>
      </c>
      <c r="H2181" s="124" t="str">
        <f t="shared" ca="1" si="2211"/>
        <v/>
      </c>
      <c r="I2181" s="128"/>
      <c r="J2181" s="105" t="e">
        <f t="shared" ca="1" si="2266"/>
        <v>#NAME?</v>
      </c>
      <c r="K2181" s="105"/>
      <c r="L2181" s="105"/>
      <c r="M2181" s="107"/>
      <c r="N2181" s="107"/>
      <c r="O2181" s="105"/>
      <c r="P2181" s="106"/>
      <c r="Q2181" s="137"/>
      <c r="R2181" s="137"/>
      <c r="S2181" s="107"/>
      <c r="T2181" s="106"/>
      <c r="U2181" s="106"/>
      <c r="V2181" s="107"/>
      <c r="W2181" s="107"/>
      <c r="X2181" s="107" t="str">
        <f t="shared" si="2240"/>
        <v/>
      </c>
      <c r="Y2181" s="105" t="e">
        <f t="shared" ref="Y2181:AC2181" ca="1" si="2284">TRIM(SUBSTITUTE(SUBSTITUTE(OFFSET($Q2181,0,COLUMN()-COLUMN($AL$1)),CHAR(160)," "),_xludf.UNICHAR(8239)," "))</f>
        <v>#NAME?</v>
      </c>
      <c r="Z2181" s="105" t="e">
        <f t="shared" ca="1" si="2284"/>
        <v>#NAME?</v>
      </c>
      <c r="AA2181" s="105" t="e">
        <f t="shared" ca="1" si="2284"/>
        <v>#NAME?</v>
      </c>
      <c r="AB2181" s="105" t="e">
        <f t="shared" ca="1" si="2284"/>
        <v>#NAME?</v>
      </c>
      <c r="AC2181" s="105" t="e">
        <f t="shared" ca="1" si="2284"/>
        <v>#NAME?</v>
      </c>
      <c r="AD2181" s="107">
        <f t="shared" si="2085"/>
        <v>0</v>
      </c>
      <c r="AE2181" s="107" t="str">
        <f t="shared" si="2243"/>
        <v/>
      </c>
      <c r="AF2181" s="107">
        <f t="shared" si="2086"/>
        <v>0</v>
      </c>
      <c r="AG2181" s="107">
        <f t="shared" si="2087"/>
        <v>0</v>
      </c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</row>
    <row r="2182" spans="1:47" ht="24" customHeight="1" x14ac:dyDescent="0.3">
      <c r="A2182" s="46">
        <v>2180</v>
      </c>
      <c r="B2182" s="107"/>
      <c r="C2182" s="107"/>
      <c r="D2182" s="102" t="str">
        <f t="array" ref="D2182">IFERROR(
  LOOKUP(2, 1/((TRIM(IMS!$E$8:$E$4000)=TRIM(IMS!$E2182))*(IMS!$C$8:$C$4000&lt;IMS!$C2182)),
         IMS!$C$8:$C$4000),
"")</f>
        <v/>
      </c>
      <c r="E2182" s="107"/>
      <c r="F2182" s="107"/>
      <c r="G2182" s="104" t="str">
        <f t="shared" ca="1" si="2265"/>
        <v/>
      </c>
      <c r="H2182" s="124" t="str">
        <f t="shared" ca="1" si="2211"/>
        <v/>
      </c>
      <c r="I2182" s="128"/>
      <c r="J2182" s="105" t="e">
        <f t="shared" ca="1" si="2266"/>
        <v>#NAME?</v>
      </c>
      <c r="K2182" s="105"/>
      <c r="L2182" s="105"/>
      <c r="M2182" s="107"/>
      <c r="N2182" s="107"/>
      <c r="O2182" s="105"/>
      <c r="P2182" s="106"/>
      <c r="Q2182" s="137"/>
      <c r="R2182" s="137"/>
      <c r="S2182" s="107"/>
      <c r="T2182" s="106"/>
      <c r="U2182" s="106"/>
      <c r="V2182" s="107"/>
      <c r="W2182" s="107"/>
      <c r="X2182" s="107" t="str">
        <f t="shared" si="2240"/>
        <v/>
      </c>
      <c r="Y2182" s="105" t="e">
        <f t="shared" ref="Y2182:AC2182" ca="1" si="2285">TRIM(SUBSTITUTE(SUBSTITUTE(OFFSET($Q2182,0,COLUMN()-COLUMN($AL$1)),CHAR(160)," "),_xludf.UNICHAR(8239)," "))</f>
        <v>#NAME?</v>
      </c>
      <c r="Z2182" s="105" t="e">
        <f t="shared" ca="1" si="2285"/>
        <v>#NAME?</v>
      </c>
      <c r="AA2182" s="105" t="e">
        <f t="shared" ca="1" si="2285"/>
        <v>#NAME?</v>
      </c>
      <c r="AB2182" s="105" t="e">
        <f t="shared" ca="1" si="2285"/>
        <v>#NAME?</v>
      </c>
      <c r="AC2182" s="105" t="e">
        <f t="shared" ca="1" si="2285"/>
        <v>#NAME?</v>
      </c>
      <c r="AD2182" s="107">
        <f t="shared" si="2085"/>
        <v>0</v>
      </c>
      <c r="AE2182" s="107" t="str">
        <f t="shared" si="2243"/>
        <v/>
      </c>
      <c r="AF2182" s="107">
        <f t="shared" si="2086"/>
        <v>0</v>
      </c>
      <c r="AG2182" s="107">
        <f t="shared" si="2087"/>
        <v>0</v>
      </c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</row>
    <row r="2183" spans="1:47" ht="24" customHeight="1" x14ac:dyDescent="0.3">
      <c r="A2183" s="46">
        <v>2181</v>
      </c>
      <c r="B2183" s="107"/>
      <c r="C2183" s="107"/>
      <c r="D2183" s="102" t="str">
        <f t="array" ref="D2183">IFERROR(
  LOOKUP(2, 1/((TRIM(IMS!$E$8:$E$4000)=TRIM(IMS!$E2183))*(IMS!$C$8:$C$4000&lt;IMS!$C2183)),
         IMS!$C$8:$C$4000),
"")</f>
        <v/>
      </c>
      <c r="E2183" s="107"/>
      <c r="F2183" s="107"/>
      <c r="G2183" s="104" t="str">
        <f t="shared" ca="1" si="2265"/>
        <v/>
      </c>
      <c r="H2183" s="124" t="str">
        <f t="shared" ca="1" si="2211"/>
        <v/>
      </c>
      <c r="I2183" s="128"/>
      <c r="J2183" s="105" t="e">
        <f t="shared" ca="1" si="2266"/>
        <v>#NAME?</v>
      </c>
      <c r="K2183" s="105"/>
      <c r="L2183" s="105"/>
      <c r="M2183" s="107"/>
      <c r="N2183" s="107"/>
      <c r="O2183" s="105"/>
      <c r="P2183" s="106"/>
      <c r="Q2183" s="137"/>
      <c r="R2183" s="137"/>
      <c r="S2183" s="107"/>
      <c r="T2183" s="106"/>
      <c r="U2183" s="106"/>
      <c r="V2183" s="107"/>
      <c r="W2183" s="107"/>
      <c r="X2183" s="107" t="str">
        <f t="shared" si="2240"/>
        <v/>
      </c>
      <c r="Y2183" s="105" t="e">
        <f t="shared" ref="Y2183:AC2183" ca="1" si="2286">TRIM(SUBSTITUTE(SUBSTITUTE(OFFSET($Q2183,0,COLUMN()-COLUMN($AL$1)),CHAR(160)," "),_xludf.UNICHAR(8239)," "))</f>
        <v>#NAME?</v>
      </c>
      <c r="Z2183" s="105" t="e">
        <f t="shared" ca="1" si="2286"/>
        <v>#NAME?</v>
      </c>
      <c r="AA2183" s="105" t="e">
        <f t="shared" ca="1" si="2286"/>
        <v>#NAME?</v>
      </c>
      <c r="AB2183" s="105" t="e">
        <f t="shared" ca="1" si="2286"/>
        <v>#NAME?</v>
      </c>
      <c r="AC2183" s="105" t="e">
        <f t="shared" ca="1" si="2286"/>
        <v>#NAME?</v>
      </c>
      <c r="AD2183" s="107">
        <f t="shared" si="2085"/>
        <v>0</v>
      </c>
      <c r="AE2183" s="107" t="str">
        <f t="shared" si="2243"/>
        <v/>
      </c>
      <c r="AF2183" s="107">
        <f t="shared" si="2086"/>
        <v>0</v>
      </c>
      <c r="AG2183" s="107">
        <f t="shared" si="2087"/>
        <v>0</v>
      </c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</row>
    <row r="2184" spans="1:47" ht="24" customHeight="1" x14ac:dyDescent="0.3">
      <c r="A2184" s="46">
        <v>2182</v>
      </c>
      <c r="B2184" s="107"/>
      <c r="C2184" s="107"/>
      <c r="D2184" s="102" t="str">
        <f t="array" ref="D2184">IFERROR(
  LOOKUP(2, 1/((TRIM(IMS!$E$8:$E$4000)=TRIM(IMS!$E2184))*(IMS!$C$8:$C$4000&lt;IMS!$C2184)),
         IMS!$C$8:$C$4000),
"")</f>
        <v/>
      </c>
      <c r="E2184" s="107"/>
      <c r="F2184" s="107"/>
      <c r="G2184" s="104" t="str">
        <f t="shared" ca="1" si="2265"/>
        <v/>
      </c>
      <c r="H2184" s="124" t="str">
        <f t="shared" ca="1" si="2211"/>
        <v/>
      </c>
      <c r="I2184" s="128"/>
      <c r="J2184" s="105" t="e">
        <f t="shared" ca="1" si="2266"/>
        <v>#NAME?</v>
      </c>
      <c r="K2184" s="105"/>
      <c r="L2184" s="105"/>
      <c r="M2184" s="107"/>
      <c r="N2184" s="107"/>
      <c r="O2184" s="105"/>
      <c r="P2184" s="106"/>
      <c r="Q2184" s="137"/>
      <c r="R2184" s="137"/>
      <c r="S2184" s="107"/>
      <c r="T2184" s="106"/>
      <c r="U2184" s="106"/>
      <c r="V2184" s="107"/>
      <c r="W2184" s="107"/>
      <c r="X2184" s="107" t="str">
        <f t="shared" si="2240"/>
        <v/>
      </c>
      <c r="Y2184" s="105" t="e">
        <f t="shared" ref="Y2184:AC2184" ca="1" si="2287">TRIM(SUBSTITUTE(SUBSTITUTE(OFFSET($Q2184,0,COLUMN()-COLUMN($AL$1)),CHAR(160)," "),_xludf.UNICHAR(8239)," "))</f>
        <v>#NAME?</v>
      </c>
      <c r="Z2184" s="105" t="e">
        <f t="shared" ca="1" si="2287"/>
        <v>#NAME?</v>
      </c>
      <c r="AA2184" s="105" t="e">
        <f t="shared" ca="1" si="2287"/>
        <v>#NAME?</v>
      </c>
      <c r="AB2184" s="105" t="e">
        <f t="shared" ca="1" si="2287"/>
        <v>#NAME?</v>
      </c>
      <c r="AC2184" s="105" t="e">
        <f t="shared" ca="1" si="2287"/>
        <v>#NAME?</v>
      </c>
      <c r="AD2184" s="107">
        <f t="shared" si="2085"/>
        <v>0</v>
      </c>
      <c r="AE2184" s="107" t="str">
        <f t="shared" si="2243"/>
        <v/>
      </c>
      <c r="AF2184" s="107">
        <f t="shared" si="2086"/>
        <v>0</v>
      </c>
      <c r="AG2184" s="107">
        <f t="shared" si="2087"/>
        <v>0</v>
      </c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</row>
    <row r="2185" spans="1:47" ht="24" customHeight="1" x14ac:dyDescent="0.3">
      <c r="A2185" s="46">
        <v>2183</v>
      </c>
      <c r="B2185" s="107"/>
      <c r="C2185" s="107"/>
      <c r="D2185" s="102" t="str">
        <f t="array" ref="D2185">IFERROR(
  LOOKUP(2, 1/((TRIM(IMS!$E$8:$E$4000)=TRIM(IMS!$E2185))*(IMS!$C$8:$C$4000&lt;IMS!$C2185)),
         IMS!$C$8:$C$4000),
"")</f>
        <v/>
      </c>
      <c r="E2185" s="107"/>
      <c r="F2185" s="107"/>
      <c r="G2185" s="104" t="str">
        <f t="shared" ca="1" si="2265"/>
        <v/>
      </c>
      <c r="H2185" s="124" t="str">
        <f t="shared" ca="1" si="2211"/>
        <v/>
      </c>
      <c r="I2185" s="128"/>
      <c r="J2185" s="105" t="e">
        <f t="shared" ca="1" si="2266"/>
        <v>#NAME?</v>
      </c>
      <c r="K2185" s="105"/>
      <c r="L2185" s="105"/>
      <c r="M2185" s="107"/>
      <c r="N2185" s="107"/>
      <c r="O2185" s="105"/>
      <c r="P2185" s="106"/>
      <c r="Q2185" s="137"/>
      <c r="R2185" s="137"/>
      <c r="S2185" s="107"/>
      <c r="T2185" s="106"/>
      <c r="U2185" s="106"/>
      <c r="V2185" s="107"/>
      <c r="W2185" s="107"/>
      <c r="X2185" s="107" t="str">
        <f t="shared" si="2240"/>
        <v/>
      </c>
      <c r="Y2185" s="105" t="e">
        <f t="shared" ref="Y2185:AC2185" ca="1" si="2288">TRIM(SUBSTITUTE(SUBSTITUTE(OFFSET($Q2185,0,COLUMN()-COLUMN($AL$1)),CHAR(160)," "),_xludf.UNICHAR(8239)," "))</f>
        <v>#NAME?</v>
      </c>
      <c r="Z2185" s="105" t="e">
        <f t="shared" ca="1" si="2288"/>
        <v>#NAME?</v>
      </c>
      <c r="AA2185" s="105" t="e">
        <f t="shared" ca="1" si="2288"/>
        <v>#NAME?</v>
      </c>
      <c r="AB2185" s="105" t="e">
        <f t="shared" ca="1" si="2288"/>
        <v>#NAME?</v>
      </c>
      <c r="AC2185" s="105" t="e">
        <f t="shared" ca="1" si="2288"/>
        <v>#NAME?</v>
      </c>
      <c r="AD2185" s="107">
        <f t="shared" si="2085"/>
        <v>0</v>
      </c>
      <c r="AE2185" s="107" t="str">
        <f t="shared" si="2243"/>
        <v/>
      </c>
      <c r="AF2185" s="107">
        <f t="shared" si="2086"/>
        <v>0</v>
      </c>
      <c r="AG2185" s="107">
        <f t="shared" si="2087"/>
        <v>0</v>
      </c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</row>
    <row r="2186" spans="1:47" ht="24" customHeight="1" x14ac:dyDescent="0.3">
      <c r="A2186" s="46">
        <v>2184</v>
      </c>
      <c r="B2186" s="107"/>
      <c r="C2186" s="107"/>
      <c r="D2186" s="102" t="str">
        <f t="array" ref="D2186">IFERROR(
  LOOKUP(2, 1/((TRIM(IMS!$E$8:$E$4000)=TRIM(IMS!$E2186))*(IMS!$C$8:$C$4000&lt;IMS!$C2186)),
         IMS!$C$8:$C$4000),
"")</f>
        <v/>
      </c>
      <c r="E2186" s="107"/>
      <c r="F2186" s="107"/>
      <c r="G2186" s="104" t="str">
        <f t="shared" ca="1" si="2265"/>
        <v/>
      </c>
      <c r="H2186" s="124" t="str">
        <f t="shared" ca="1" si="2211"/>
        <v/>
      </c>
      <c r="I2186" s="128"/>
      <c r="J2186" s="105" t="e">
        <f t="shared" ca="1" si="2266"/>
        <v>#NAME?</v>
      </c>
      <c r="K2186" s="105"/>
      <c r="L2186" s="105"/>
      <c r="M2186" s="107"/>
      <c r="N2186" s="107"/>
      <c r="O2186" s="105"/>
      <c r="P2186" s="106"/>
      <c r="Q2186" s="137"/>
      <c r="R2186" s="137"/>
      <c r="S2186" s="107"/>
      <c r="T2186" s="106"/>
      <c r="U2186" s="106"/>
      <c r="V2186" s="107"/>
      <c r="W2186" s="107"/>
      <c r="X2186" s="107" t="str">
        <f t="shared" si="2240"/>
        <v/>
      </c>
      <c r="Y2186" s="105" t="e">
        <f t="shared" ref="Y2186:AC2186" ca="1" si="2289">TRIM(SUBSTITUTE(SUBSTITUTE(OFFSET($Q2186,0,COLUMN()-COLUMN($AL$1)),CHAR(160)," "),_xludf.UNICHAR(8239)," "))</f>
        <v>#NAME?</v>
      </c>
      <c r="Z2186" s="105" t="e">
        <f t="shared" ca="1" si="2289"/>
        <v>#NAME?</v>
      </c>
      <c r="AA2186" s="105" t="e">
        <f t="shared" ca="1" si="2289"/>
        <v>#NAME?</v>
      </c>
      <c r="AB2186" s="105" t="e">
        <f t="shared" ca="1" si="2289"/>
        <v>#NAME?</v>
      </c>
      <c r="AC2186" s="105" t="e">
        <f t="shared" ca="1" si="2289"/>
        <v>#NAME?</v>
      </c>
      <c r="AD2186" s="107">
        <f t="shared" si="2085"/>
        <v>0</v>
      </c>
      <c r="AE2186" s="107" t="str">
        <f t="shared" si="2243"/>
        <v/>
      </c>
      <c r="AF2186" s="107">
        <f t="shared" si="2086"/>
        <v>0</v>
      </c>
      <c r="AG2186" s="107">
        <f t="shared" si="2087"/>
        <v>0</v>
      </c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</row>
    <row r="2187" spans="1:47" ht="24" customHeight="1" x14ac:dyDescent="0.3">
      <c r="A2187" s="46">
        <v>2185</v>
      </c>
      <c r="B2187" s="107"/>
      <c r="C2187" s="107"/>
      <c r="D2187" s="102" t="str">
        <f t="array" ref="D2187">IFERROR(
  LOOKUP(2, 1/((TRIM(IMS!$E$8:$E$4000)=TRIM(IMS!$E2187))*(IMS!$C$8:$C$4000&lt;IMS!$C2187)),
         IMS!$C$8:$C$4000),
"")</f>
        <v/>
      </c>
      <c r="E2187" s="107"/>
      <c r="F2187" s="107"/>
      <c r="G2187" s="104" t="str">
        <f t="shared" ca="1" si="2265"/>
        <v/>
      </c>
      <c r="H2187" s="124" t="str">
        <f t="shared" ca="1" si="2211"/>
        <v/>
      </c>
      <c r="I2187" s="128"/>
      <c r="J2187" s="105" t="e">
        <f t="shared" ca="1" si="2266"/>
        <v>#NAME?</v>
      </c>
      <c r="K2187" s="105"/>
      <c r="L2187" s="105"/>
      <c r="M2187" s="107"/>
      <c r="N2187" s="107"/>
      <c r="O2187" s="105"/>
      <c r="P2187" s="106"/>
      <c r="Q2187" s="137"/>
      <c r="R2187" s="137"/>
      <c r="S2187" s="107"/>
      <c r="T2187" s="106"/>
      <c r="U2187" s="106"/>
      <c r="V2187" s="107"/>
      <c r="W2187" s="107"/>
      <c r="X2187" s="107" t="str">
        <f t="shared" si="2240"/>
        <v/>
      </c>
      <c r="Y2187" s="105" t="e">
        <f t="shared" ref="Y2187:AC2187" ca="1" si="2290">TRIM(SUBSTITUTE(SUBSTITUTE(OFFSET($Q2187,0,COLUMN()-COLUMN($AL$1)),CHAR(160)," "),_xludf.UNICHAR(8239)," "))</f>
        <v>#NAME?</v>
      </c>
      <c r="Z2187" s="105" t="e">
        <f t="shared" ca="1" si="2290"/>
        <v>#NAME?</v>
      </c>
      <c r="AA2187" s="105" t="e">
        <f t="shared" ca="1" si="2290"/>
        <v>#NAME?</v>
      </c>
      <c r="AB2187" s="105" t="e">
        <f t="shared" ca="1" si="2290"/>
        <v>#NAME?</v>
      </c>
      <c r="AC2187" s="105" t="e">
        <f t="shared" ca="1" si="2290"/>
        <v>#NAME?</v>
      </c>
      <c r="AD2187" s="107">
        <f t="shared" si="2085"/>
        <v>0</v>
      </c>
      <c r="AE2187" s="107" t="str">
        <f t="shared" si="2243"/>
        <v/>
      </c>
      <c r="AF2187" s="107">
        <f t="shared" si="2086"/>
        <v>0</v>
      </c>
      <c r="AG2187" s="107">
        <f t="shared" si="2087"/>
        <v>0</v>
      </c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</row>
    <row r="2188" spans="1:47" ht="24" customHeight="1" x14ac:dyDescent="0.3">
      <c r="A2188" s="46">
        <v>2186</v>
      </c>
      <c r="B2188" s="107"/>
      <c r="C2188" s="107"/>
      <c r="D2188" s="102" t="str">
        <f t="array" ref="D2188">IFERROR(
  LOOKUP(2, 1/((TRIM(IMS!$E$8:$E$4000)=TRIM(IMS!$E2188))*(IMS!$C$8:$C$4000&lt;IMS!$C2188)),
         IMS!$C$8:$C$4000),
"")</f>
        <v/>
      </c>
      <c r="E2188" s="107"/>
      <c r="F2188" s="107"/>
      <c r="G2188" s="104" t="str">
        <f t="shared" ca="1" si="2265"/>
        <v/>
      </c>
      <c r="H2188" s="124" t="str">
        <f t="shared" ca="1" si="2211"/>
        <v/>
      </c>
      <c r="I2188" s="128"/>
      <c r="J2188" s="105" t="e">
        <f t="shared" ca="1" si="2266"/>
        <v>#NAME?</v>
      </c>
      <c r="K2188" s="105"/>
      <c r="L2188" s="105"/>
      <c r="M2188" s="107"/>
      <c r="N2188" s="107"/>
      <c r="O2188" s="105"/>
      <c r="P2188" s="106"/>
      <c r="Q2188" s="137"/>
      <c r="R2188" s="137"/>
      <c r="S2188" s="107"/>
      <c r="T2188" s="106"/>
      <c r="U2188" s="106"/>
      <c r="V2188" s="107"/>
      <c r="W2188" s="107"/>
      <c r="X2188" s="107" t="str">
        <f t="shared" si="2240"/>
        <v/>
      </c>
      <c r="Y2188" s="105" t="e">
        <f t="shared" ref="Y2188:AC2188" ca="1" si="2291">TRIM(SUBSTITUTE(SUBSTITUTE(OFFSET($Q2188,0,COLUMN()-COLUMN($AL$1)),CHAR(160)," "),_xludf.UNICHAR(8239)," "))</f>
        <v>#NAME?</v>
      </c>
      <c r="Z2188" s="105" t="e">
        <f t="shared" ca="1" si="2291"/>
        <v>#NAME?</v>
      </c>
      <c r="AA2188" s="105" t="e">
        <f t="shared" ca="1" si="2291"/>
        <v>#NAME?</v>
      </c>
      <c r="AB2188" s="105" t="e">
        <f t="shared" ca="1" si="2291"/>
        <v>#NAME?</v>
      </c>
      <c r="AC2188" s="105" t="e">
        <f t="shared" ca="1" si="2291"/>
        <v>#NAME?</v>
      </c>
      <c r="AD2188" s="107">
        <f t="shared" si="2085"/>
        <v>0</v>
      </c>
      <c r="AE2188" s="107" t="str">
        <f t="shared" si="2243"/>
        <v/>
      </c>
      <c r="AF2188" s="107">
        <f t="shared" si="2086"/>
        <v>0</v>
      </c>
      <c r="AG2188" s="107">
        <f t="shared" si="2087"/>
        <v>0</v>
      </c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</row>
    <row r="2189" spans="1:47" ht="24" customHeight="1" x14ac:dyDescent="0.3">
      <c r="A2189" s="46">
        <v>2187</v>
      </c>
      <c r="B2189" s="107"/>
      <c r="C2189" s="107"/>
      <c r="D2189" s="102" t="str">
        <f t="array" ref="D2189">IFERROR(
  LOOKUP(2, 1/((TRIM(IMS!$E$8:$E$4000)=TRIM(IMS!$E2189))*(IMS!$C$8:$C$4000&lt;IMS!$C2189)),
         IMS!$C$8:$C$4000),
"")</f>
        <v/>
      </c>
      <c r="E2189" s="107"/>
      <c r="F2189" s="107"/>
      <c r="G2189" s="104" t="str">
        <f t="shared" ca="1" si="2265"/>
        <v/>
      </c>
      <c r="H2189" s="124" t="str">
        <f t="shared" ca="1" si="2211"/>
        <v/>
      </c>
      <c r="I2189" s="128"/>
      <c r="J2189" s="105" t="e">
        <f t="shared" ca="1" si="2266"/>
        <v>#NAME?</v>
      </c>
      <c r="K2189" s="105"/>
      <c r="L2189" s="105"/>
      <c r="M2189" s="107"/>
      <c r="N2189" s="107"/>
      <c r="O2189" s="105"/>
      <c r="P2189" s="106"/>
      <c r="Q2189" s="137"/>
      <c r="R2189" s="137"/>
      <c r="S2189" s="107"/>
      <c r="T2189" s="106"/>
      <c r="U2189" s="106"/>
      <c r="V2189" s="107"/>
      <c r="W2189" s="107"/>
      <c r="X2189" s="107" t="str">
        <f t="shared" si="2240"/>
        <v/>
      </c>
      <c r="Y2189" s="105" t="e">
        <f t="shared" ref="Y2189:AC2189" ca="1" si="2292">TRIM(SUBSTITUTE(SUBSTITUTE(OFFSET($Q2189,0,COLUMN()-COLUMN($AL$1)),CHAR(160)," "),_xludf.UNICHAR(8239)," "))</f>
        <v>#NAME?</v>
      </c>
      <c r="Z2189" s="105" t="e">
        <f t="shared" ca="1" si="2292"/>
        <v>#NAME?</v>
      </c>
      <c r="AA2189" s="105" t="e">
        <f t="shared" ca="1" si="2292"/>
        <v>#NAME?</v>
      </c>
      <c r="AB2189" s="105" t="e">
        <f t="shared" ca="1" si="2292"/>
        <v>#NAME?</v>
      </c>
      <c r="AC2189" s="105" t="e">
        <f t="shared" ca="1" si="2292"/>
        <v>#NAME?</v>
      </c>
      <c r="AD2189" s="107">
        <f t="shared" si="2085"/>
        <v>0</v>
      </c>
      <c r="AE2189" s="107" t="str">
        <f t="shared" si="2243"/>
        <v/>
      </c>
      <c r="AF2189" s="107">
        <f t="shared" si="2086"/>
        <v>0</v>
      </c>
      <c r="AG2189" s="107">
        <f t="shared" si="2087"/>
        <v>0</v>
      </c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</row>
    <row r="2190" spans="1:47" ht="24" customHeight="1" x14ac:dyDescent="0.3">
      <c r="A2190" s="46">
        <v>2188</v>
      </c>
      <c r="B2190" s="107"/>
      <c r="C2190" s="107"/>
      <c r="D2190" s="102" t="str">
        <f t="array" ref="D2190">IFERROR(
  LOOKUP(2, 1/((TRIM(IMS!$E$8:$E$4000)=TRIM(IMS!$E2190))*(IMS!$C$8:$C$4000&lt;IMS!$C2190)),
         IMS!$C$8:$C$4000),
"")</f>
        <v/>
      </c>
      <c r="E2190" s="107"/>
      <c r="F2190" s="107"/>
      <c r="G2190" s="104" t="str">
        <f t="shared" ca="1" si="2265"/>
        <v/>
      </c>
      <c r="H2190" s="124" t="str">
        <f t="shared" ca="1" si="2211"/>
        <v/>
      </c>
      <c r="I2190" s="128"/>
      <c r="J2190" s="105" t="e">
        <f t="shared" ca="1" si="2266"/>
        <v>#NAME?</v>
      </c>
      <c r="K2190" s="105"/>
      <c r="L2190" s="105"/>
      <c r="M2190" s="107"/>
      <c r="N2190" s="107"/>
      <c r="O2190" s="105"/>
      <c r="P2190" s="106"/>
      <c r="Q2190" s="137"/>
      <c r="R2190" s="137"/>
      <c r="S2190" s="107"/>
      <c r="T2190" s="106"/>
      <c r="U2190" s="106"/>
      <c r="V2190" s="107"/>
      <c r="W2190" s="107"/>
      <c r="X2190" s="107" t="str">
        <f t="shared" si="2240"/>
        <v/>
      </c>
      <c r="Y2190" s="105" t="e">
        <f t="shared" ref="Y2190:AC2190" ca="1" si="2293">TRIM(SUBSTITUTE(SUBSTITUTE(OFFSET($Q2190,0,COLUMN()-COLUMN($AL$1)),CHAR(160)," "),_xludf.UNICHAR(8239)," "))</f>
        <v>#NAME?</v>
      </c>
      <c r="Z2190" s="105" t="e">
        <f t="shared" ca="1" si="2293"/>
        <v>#NAME?</v>
      </c>
      <c r="AA2190" s="105" t="e">
        <f t="shared" ca="1" si="2293"/>
        <v>#NAME?</v>
      </c>
      <c r="AB2190" s="105" t="e">
        <f t="shared" ca="1" si="2293"/>
        <v>#NAME?</v>
      </c>
      <c r="AC2190" s="105" t="e">
        <f t="shared" ca="1" si="2293"/>
        <v>#NAME?</v>
      </c>
      <c r="AD2190" s="107">
        <f t="shared" si="2085"/>
        <v>0</v>
      </c>
      <c r="AE2190" s="107" t="str">
        <f t="shared" si="2243"/>
        <v/>
      </c>
      <c r="AF2190" s="107">
        <f t="shared" si="2086"/>
        <v>0</v>
      </c>
      <c r="AG2190" s="107">
        <f t="shared" si="2087"/>
        <v>0</v>
      </c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</row>
    <row r="2191" spans="1:47" ht="24" customHeight="1" x14ac:dyDescent="0.3">
      <c r="A2191" s="46">
        <v>2189</v>
      </c>
      <c r="B2191" s="107"/>
      <c r="C2191" s="107"/>
      <c r="D2191" s="102" t="str">
        <f t="array" ref="D2191">IFERROR(
  LOOKUP(2, 1/((TRIM(IMS!$E$8:$E$4000)=TRIM(IMS!$E2191))*(IMS!$C$8:$C$4000&lt;IMS!$C2191)),
         IMS!$C$8:$C$4000),
"")</f>
        <v/>
      </c>
      <c r="E2191" s="107"/>
      <c r="F2191" s="107"/>
      <c r="G2191" s="104" t="str">
        <f t="shared" ca="1" si="2265"/>
        <v/>
      </c>
      <c r="H2191" s="124" t="str">
        <f t="shared" ca="1" si="2211"/>
        <v/>
      </c>
      <c r="I2191" s="128"/>
      <c r="J2191" s="105" t="e">
        <f t="shared" ca="1" si="2266"/>
        <v>#NAME?</v>
      </c>
      <c r="K2191" s="105"/>
      <c r="L2191" s="105"/>
      <c r="M2191" s="107"/>
      <c r="N2191" s="107"/>
      <c r="O2191" s="105"/>
      <c r="P2191" s="106"/>
      <c r="Q2191" s="137"/>
      <c r="R2191" s="137"/>
      <c r="S2191" s="107"/>
      <c r="T2191" s="106"/>
      <c r="U2191" s="106"/>
      <c r="V2191" s="107"/>
      <c r="W2191" s="107"/>
      <c r="X2191" s="107" t="str">
        <f t="shared" si="2240"/>
        <v/>
      </c>
      <c r="Y2191" s="105" t="e">
        <f t="shared" ref="Y2191:AC2191" ca="1" si="2294">TRIM(SUBSTITUTE(SUBSTITUTE(OFFSET($Q2191,0,COLUMN()-COLUMN($AL$1)),CHAR(160)," "),_xludf.UNICHAR(8239)," "))</f>
        <v>#NAME?</v>
      </c>
      <c r="Z2191" s="105" t="e">
        <f t="shared" ca="1" si="2294"/>
        <v>#NAME?</v>
      </c>
      <c r="AA2191" s="105" t="e">
        <f t="shared" ca="1" si="2294"/>
        <v>#NAME?</v>
      </c>
      <c r="AB2191" s="105" t="e">
        <f t="shared" ca="1" si="2294"/>
        <v>#NAME?</v>
      </c>
      <c r="AC2191" s="105" t="e">
        <f t="shared" ca="1" si="2294"/>
        <v>#NAME?</v>
      </c>
      <c r="AD2191" s="107">
        <f t="shared" si="2085"/>
        <v>0</v>
      </c>
      <c r="AE2191" s="107" t="str">
        <f t="shared" si="2243"/>
        <v/>
      </c>
      <c r="AF2191" s="107">
        <f t="shared" si="2086"/>
        <v>0</v>
      </c>
      <c r="AG2191" s="107">
        <f t="shared" si="2087"/>
        <v>0</v>
      </c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</row>
    <row r="2192" spans="1:47" ht="24" customHeight="1" x14ac:dyDescent="0.3">
      <c r="A2192" s="46">
        <v>2190</v>
      </c>
      <c r="B2192" s="107"/>
      <c r="C2192" s="107"/>
      <c r="D2192" s="102" t="str">
        <f t="array" ref="D2192">IFERROR(
  LOOKUP(2, 1/((TRIM(IMS!$E$8:$E$4000)=TRIM(IMS!$E2192))*(IMS!$C$8:$C$4000&lt;IMS!$C2192)),
         IMS!$C$8:$C$4000),
"")</f>
        <v/>
      </c>
      <c r="E2192" s="107"/>
      <c r="F2192" s="107"/>
      <c r="G2192" s="104" t="str">
        <f t="shared" ca="1" si="2265"/>
        <v/>
      </c>
      <c r="H2192" s="124" t="str">
        <f t="shared" ca="1" si="2211"/>
        <v/>
      </c>
      <c r="I2192" s="128"/>
      <c r="J2192" s="105" t="e">
        <f t="shared" ca="1" si="2266"/>
        <v>#NAME?</v>
      </c>
      <c r="K2192" s="105"/>
      <c r="L2192" s="105"/>
      <c r="M2192" s="107"/>
      <c r="N2192" s="107"/>
      <c r="O2192" s="105"/>
      <c r="P2192" s="106"/>
      <c r="Q2192" s="137"/>
      <c r="R2192" s="137"/>
      <c r="S2192" s="107"/>
      <c r="T2192" s="106"/>
      <c r="U2192" s="106"/>
      <c r="V2192" s="107"/>
      <c r="W2192" s="107"/>
      <c r="X2192" s="107" t="str">
        <f t="shared" si="2240"/>
        <v/>
      </c>
      <c r="Y2192" s="105" t="e">
        <f t="shared" ref="Y2192:AC2192" ca="1" si="2295">TRIM(SUBSTITUTE(SUBSTITUTE(OFFSET($Q2192,0,COLUMN()-COLUMN($AL$1)),CHAR(160)," "),_xludf.UNICHAR(8239)," "))</f>
        <v>#NAME?</v>
      </c>
      <c r="Z2192" s="105" t="e">
        <f t="shared" ca="1" si="2295"/>
        <v>#NAME?</v>
      </c>
      <c r="AA2192" s="105" t="e">
        <f t="shared" ca="1" si="2295"/>
        <v>#NAME?</v>
      </c>
      <c r="AB2192" s="105" t="e">
        <f t="shared" ca="1" si="2295"/>
        <v>#NAME?</v>
      </c>
      <c r="AC2192" s="105" t="e">
        <f t="shared" ca="1" si="2295"/>
        <v>#NAME?</v>
      </c>
      <c r="AD2192" s="107">
        <f t="shared" si="2085"/>
        <v>0</v>
      </c>
      <c r="AE2192" s="107" t="str">
        <f t="shared" si="2243"/>
        <v/>
      </c>
      <c r="AF2192" s="107">
        <f t="shared" si="2086"/>
        <v>0</v>
      </c>
      <c r="AG2192" s="107">
        <f t="shared" si="2087"/>
        <v>0</v>
      </c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</row>
    <row r="2193" spans="1:47" ht="24" customHeight="1" x14ac:dyDescent="0.3">
      <c r="A2193" s="46">
        <v>2191</v>
      </c>
      <c r="B2193" s="107"/>
      <c r="C2193" s="107"/>
      <c r="D2193" s="102" t="str">
        <f t="array" ref="D2193">IFERROR(
  LOOKUP(2, 1/((TRIM(IMS!$E$8:$E$4000)=TRIM(IMS!$E2193))*(IMS!$C$8:$C$4000&lt;IMS!$C2193)),
         IMS!$C$8:$C$4000),
"")</f>
        <v/>
      </c>
      <c r="E2193" s="107"/>
      <c r="F2193" s="107"/>
      <c r="G2193" s="104" t="str">
        <f t="shared" ca="1" si="2265"/>
        <v/>
      </c>
      <c r="H2193" s="124" t="str">
        <f t="shared" ca="1" si="2211"/>
        <v/>
      </c>
      <c r="I2193" s="128"/>
      <c r="J2193" s="105" t="e">
        <f t="shared" ca="1" si="2266"/>
        <v>#NAME?</v>
      </c>
      <c r="K2193" s="105"/>
      <c r="L2193" s="105"/>
      <c r="M2193" s="107"/>
      <c r="N2193" s="107"/>
      <c r="O2193" s="105"/>
      <c r="P2193" s="106"/>
      <c r="Q2193" s="137"/>
      <c r="R2193" s="137"/>
      <c r="S2193" s="107"/>
      <c r="T2193" s="106"/>
      <c r="U2193" s="106"/>
      <c r="V2193" s="107"/>
      <c r="W2193" s="107"/>
      <c r="X2193" s="107" t="str">
        <f t="shared" si="2240"/>
        <v/>
      </c>
      <c r="Y2193" s="105" t="e">
        <f t="shared" ref="Y2193:AC2193" ca="1" si="2296">TRIM(SUBSTITUTE(SUBSTITUTE(OFFSET($Q2193,0,COLUMN()-COLUMN($AL$1)),CHAR(160)," "),_xludf.UNICHAR(8239)," "))</f>
        <v>#NAME?</v>
      </c>
      <c r="Z2193" s="105" t="e">
        <f t="shared" ca="1" si="2296"/>
        <v>#NAME?</v>
      </c>
      <c r="AA2193" s="105" t="e">
        <f t="shared" ca="1" si="2296"/>
        <v>#NAME?</v>
      </c>
      <c r="AB2193" s="105" t="e">
        <f t="shared" ca="1" si="2296"/>
        <v>#NAME?</v>
      </c>
      <c r="AC2193" s="105" t="e">
        <f t="shared" ca="1" si="2296"/>
        <v>#NAME?</v>
      </c>
      <c r="AD2193" s="107">
        <f t="shared" si="2085"/>
        <v>0</v>
      </c>
      <c r="AE2193" s="107" t="str">
        <f t="shared" si="2243"/>
        <v/>
      </c>
      <c r="AF2193" s="107">
        <f t="shared" si="2086"/>
        <v>0</v>
      </c>
      <c r="AG2193" s="107">
        <f t="shared" si="2087"/>
        <v>0</v>
      </c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</row>
    <row r="2194" spans="1:47" ht="24" customHeight="1" x14ac:dyDescent="0.3">
      <c r="A2194" s="46">
        <v>2192</v>
      </c>
      <c r="B2194" s="107"/>
      <c r="C2194" s="107"/>
      <c r="D2194" s="102" t="str">
        <f t="array" ref="D2194">IFERROR(
  LOOKUP(2, 1/((TRIM(IMS!$E$8:$E$4000)=TRIM(IMS!$E2194))*(IMS!$C$8:$C$4000&lt;IMS!$C2194)),
         IMS!$C$8:$C$4000),
"")</f>
        <v/>
      </c>
      <c r="E2194" s="107"/>
      <c r="F2194" s="107"/>
      <c r="G2194" s="104" t="str">
        <f t="shared" ca="1" si="2265"/>
        <v/>
      </c>
      <c r="H2194" s="124" t="str">
        <f t="shared" ca="1" si="2211"/>
        <v/>
      </c>
      <c r="I2194" s="128"/>
      <c r="J2194" s="105" t="e">
        <f t="shared" ca="1" si="2266"/>
        <v>#NAME?</v>
      </c>
      <c r="K2194" s="105"/>
      <c r="L2194" s="105"/>
      <c r="M2194" s="107"/>
      <c r="N2194" s="107"/>
      <c r="O2194" s="105"/>
      <c r="P2194" s="106"/>
      <c r="Q2194" s="137"/>
      <c r="R2194" s="137"/>
      <c r="S2194" s="107"/>
      <c r="T2194" s="106"/>
      <c r="U2194" s="106"/>
      <c r="V2194" s="107"/>
      <c r="W2194" s="107"/>
      <c r="X2194" s="107" t="str">
        <f t="shared" si="2240"/>
        <v/>
      </c>
      <c r="Y2194" s="105" t="e">
        <f t="shared" ref="Y2194:AC2194" ca="1" si="2297">TRIM(SUBSTITUTE(SUBSTITUTE(OFFSET($Q2194,0,COLUMN()-COLUMN($AL$1)),CHAR(160)," "),_xludf.UNICHAR(8239)," "))</f>
        <v>#NAME?</v>
      </c>
      <c r="Z2194" s="105" t="e">
        <f t="shared" ca="1" si="2297"/>
        <v>#NAME?</v>
      </c>
      <c r="AA2194" s="105" t="e">
        <f t="shared" ca="1" si="2297"/>
        <v>#NAME?</v>
      </c>
      <c r="AB2194" s="105" t="e">
        <f t="shared" ca="1" si="2297"/>
        <v>#NAME?</v>
      </c>
      <c r="AC2194" s="105" t="e">
        <f t="shared" ca="1" si="2297"/>
        <v>#NAME?</v>
      </c>
      <c r="AD2194" s="107">
        <f t="shared" si="2085"/>
        <v>0</v>
      </c>
      <c r="AE2194" s="107" t="str">
        <f t="shared" si="2243"/>
        <v/>
      </c>
      <c r="AF2194" s="107">
        <f t="shared" si="2086"/>
        <v>0</v>
      </c>
      <c r="AG2194" s="107">
        <f t="shared" si="2087"/>
        <v>0</v>
      </c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</row>
    <row r="2195" spans="1:47" ht="24" customHeight="1" x14ac:dyDescent="0.3">
      <c r="A2195" s="46">
        <v>2193</v>
      </c>
      <c r="B2195" s="107"/>
      <c r="C2195" s="107"/>
      <c r="D2195" s="102" t="str">
        <f t="array" ref="D2195">IFERROR(
  LOOKUP(2, 1/((TRIM(IMS!$E$8:$E$4000)=TRIM(IMS!$E2195))*(IMS!$C$8:$C$4000&lt;IMS!$C2195)),
         IMS!$C$8:$C$4000),
"")</f>
        <v/>
      </c>
      <c r="E2195" s="107"/>
      <c r="F2195" s="107"/>
      <c r="G2195" s="104" t="str">
        <f t="shared" ca="1" si="2265"/>
        <v/>
      </c>
      <c r="H2195" s="124" t="str">
        <f t="shared" ca="1" si="2211"/>
        <v/>
      </c>
      <c r="I2195" s="128"/>
      <c r="J2195" s="105" t="e">
        <f t="shared" ca="1" si="2266"/>
        <v>#NAME?</v>
      </c>
      <c r="K2195" s="105"/>
      <c r="L2195" s="105"/>
      <c r="M2195" s="107"/>
      <c r="N2195" s="107"/>
      <c r="O2195" s="105"/>
      <c r="P2195" s="106"/>
      <c r="Q2195" s="137"/>
      <c r="R2195" s="137"/>
      <c r="S2195" s="107"/>
      <c r="T2195" s="106"/>
      <c r="U2195" s="106"/>
      <c r="V2195" s="107"/>
      <c r="W2195" s="107"/>
      <c r="X2195" s="107" t="str">
        <f t="shared" si="2240"/>
        <v/>
      </c>
      <c r="Y2195" s="105" t="e">
        <f t="shared" ref="Y2195:AC2195" ca="1" si="2298">TRIM(SUBSTITUTE(SUBSTITUTE(OFFSET($Q2195,0,COLUMN()-COLUMN($AL$1)),CHAR(160)," "),_xludf.UNICHAR(8239)," "))</f>
        <v>#NAME?</v>
      </c>
      <c r="Z2195" s="105" t="e">
        <f t="shared" ca="1" si="2298"/>
        <v>#NAME?</v>
      </c>
      <c r="AA2195" s="105" t="e">
        <f t="shared" ca="1" si="2298"/>
        <v>#NAME?</v>
      </c>
      <c r="AB2195" s="105" t="e">
        <f t="shared" ca="1" si="2298"/>
        <v>#NAME?</v>
      </c>
      <c r="AC2195" s="105" t="e">
        <f t="shared" ca="1" si="2298"/>
        <v>#NAME?</v>
      </c>
      <c r="AD2195" s="107">
        <f t="shared" si="2085"/>
        <v>0</v>
      </c>
      <c r="AE2195" s="107" t="str">
        <f t="shared" si="2243"/>
        <v/>
      </c>
      <c r="AF2195" s="107">
        <f t="shared" si="2086"/>
        <v>0</v>
      </c>
      <c r="AG2195" s="107">
        <f t="shared" si="2087"/>
        <v>0</v>
      </c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</row>
    <row r="2196" spans="1:47" ht="24" customHeight="1" x14ac:dyDescent="0.3">
      <c r="A2196" s="46">
        <v>2194</v>
      </c>
      <c r="B2196" s="107"/>
      <c r="C2196" s="107"/>
      <c r="D2196" s="102" t="str">
        <f t="array" ref="D2196">IFERROR(
  LOOKUP(2, 1/((TRIM(IMS!$E$8:$E$4000)=TRIM(IMS!$E2196))*(IMS!$C$8:$C$4000&lt;IMS!$C2196)),
         IMS!$C$8:$C$4000),
"")</f>
        <v/>
      </c>
      <c r="E2196" s="107"/>
      <c r="F2196" s="107"/>
      <c r="G2196" s="104" t="str">
        <f t="shared" ca="1" si="2265"/>
        <v/>
      </c>
      <c r="H2196" s="124" t="str">
        <f t="shared" ca="1" si="2211"/>
        <v/>
      </c>
      <c r="I2196" s="128"/>
      <c r="J2196" s="105" t="e">
        <f t="shared" ca="1" si="2266"/>
        <v>#NAME?</v>
      </c>
      <c r="K2196" s="105"/>
      <c r="L2196" s="105"/>
      <c r="M2196" s="107"/>
      <c r="N2196" s="107"/>
      <c r="O2196" s="105"/>
      <c r="P2196" s="106"/>
      <c r="Q2196" s="137"/>
      <c r="R2196" s="137"/>
      <c r="S2196" s="107"/>
      <c r="T2196" s="106"/>
      <c r="U2196" s="106"/>
      <c r="V2196" s="107"/>
      <c r="W2196" s="107"/>
      <c r="X2196" s="107" t="str">
        <f t="shared" si="2240"/>
        <v/>
      </c>
      <c r="Y2196" s="105" t="e">
        <f t="shared" ref="Y2196:AC2196" ca="1" si="2299">TRIM(SUBSTITUTE(SUBSTITUTE(OFFSET($Q2196,0,COLUMN()-COLUMN($AL$1)),CHAR(160)," "),_xludf.UNICHAR(8239)," "))</f>
        <v>#NAME?</v>
      </c>
      <c r="Z2196" s="105" t="e">
        <f t="shared" ca="1" si="2299"/>
        <v>#NAME?</v>
      </c>
      <c r="AA2196" s="105" t="e">
        <f t="shared" ca="1" si="2299"/>
        <v>#NAME?</v>
      </c>
      <c r="AB2196" s="105" t="e">
        <f t="shared" ca="1" si="2299"/>
        <v>#NAME?</v>
      </c>
      <c r="AC2196" s="105" t="e">
        <f t="shared" ca="1" si="2299"/>
        <v>#NAME?</v>
      </c>
      <c r="AD2196" s="107">
        <f t="shared" si="2085"/>
        <v>0</v>
      </c>
      <c r="AE2196" s="107" t="str">
        <f t="shared" si="2243"/>
        <v/>
      </c>
      <c r="AF2196" s="107">
        <f t="shared" si="2086"/>
        <v>0</v>
      </c>
      <c r="AG2196" s="107">
        <f t="shared" si="2087"/>
        <v>0</v>
      </c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</row>
    <row r="2197" spans="1:47" ht="24" customHeight="1" x14ac:dyDescent="0.3">
      <c r="A2197" s="46">
        <v>2195</v>
      </c>
      <c r="B2197" s="107"/>
      <c r="C2197" s="107"/>
      <c r="D2197" s="102" t="str">
        <f t="array" ref="D2197">IFERROR(
  LOOKUP(2, 1/((TRIM(IMS!$E$8:$E$4000)=TRIM(IMS!$E2197))*(IMS!$C$8:$C$4000&lt;IMS!$C2197)),
         IMS!$C$8:$C$4000),
"")</f>
        <v/>
      </c>
      <c r="E2197" s="107"/>
      <c r="F2197" s="107"/>
      <c r="G2197" s="104" t="str">
        <f t="shared" ca="1" si="2265"/>
        <v/>
      </c>
      <c r="H2197" s="124" t="str">
        <f t="shared" ca="1" si="2211"/>
        <v/>
      </c>
      <c r="I2197" s="128"/>
      <c r="J2197" s="105" t="e">
        <f t="shared" ca="1" si="2266"/>
        <v>#NAME?</v>
      </c>
      <c r="K2197" s="105"/>
      <c r="L2197" s="105"/>
      <c r="M2197" s="107"/>
      <c r="N2197" s="107"/>
      <c r="O2197" s="105"/>
      <c r="P2197" s="106"/>
      <c r="Q2197" s="137"/>
      <c r="R2197" s="137"/>
      <c r="S2197" s="107"/>
      <c r="T2197" s="106"/>
      <c r="U2197" s="106"/>
      <c r="V2197" s="107"/>
      <c r="W2197" s="107"/>
      <c r="X2197" s="107" t="str">
        <f t="shared" si="2240"/>
        <v/>
      </c>
      <c r="Y2197" s="105" t="e">
        <f t="shared" ref="Y2197:AC2197" ca="1" si="2300">TRIM(SUBSTITUTE(SUBSTITUTE(OFFSET($Q2197,0,COLUMN()-COLUMN($AL$1)),CHAR(160)," "),_xludf.UNICHAR(8239)," "))</f>
        <v>#NAME?</v>
      </c>
      <c r="Z2197" s="105" t="e">
        <f t="shared" ca="1" si="2300"/>
        <v>#NAME?</v>
      </c>
      <c r="AA2197" s="105" t="e">
        <f t="shared" ca="1" si="2300"/>
        <v>#NAME?</v>
      </c>
      <c r="AB2197" s="105" t="e">
        <f t="shared" ca="1" si="2300"/>
        <v>#NAME?</v>
      </c>
      <c r="AC2197" s="105" t="e">
        <f t="shared" ca="1" si="2300"/>
        <v>#NAME?</v>
      </c>
      <c r="AD2197" s="107">
        <f t="shared" si="2085"/>
        <v>0</v>
      </c>
      <c r="AE2197" s="107" t="str">
        <f t="shared" si="2243"/>
        <v/>
      </c>
      <c r="AF2197" s="107">
        <f t="shared" si="2086"/>
        <v>0</v>
      </c>
      <c r="AG2197" s="107">
        <f t="shared" si="2087"/>
        <v>0</v>
      </c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</row>
    <row r="2198" spans="1:47" ht="24" customHeight="1" x14ac:dyDescent="0.3">
      <c r="A2198" s="46">
        <v>2196</v>
      </c>
      <c r="B2198" s="107"/>
      <c r="C2198" s="107"/>
      <c r="D2198" s="102" t="str">
        <f t="array" ref="D2198">IFERROR(
  LOOKUP(2, 1/((TRIM(IMS!$E$8:$E$4000)=TRIM(IMS!$E2198))*(IMS!$C$8:$C$4000&lt;IMS!$C2198)),
         IMS!$C$8:$C$4000),
"")</f>
        <v/>
      </c>
      <c r="E2198" s="107"/>
      <c r="F2198" s="107"/>
      <c r="G2198" s="104" t="str">
        <f t="shared" ca="1" si="2265"/>
        <v/>
      </c>
      <c r="H2198" s="124" t="str">
        <f t="shared" ca="1" si="2211"/>
        <v/>
      </c>
      <c r="I2198" s="128"/>
      <c r="J2198" s="105" t="e">
        <f t="shared" ca="1" si="2266"/>
        <v>#NAME?</v>
      </c>
      <c r="K2198" s="105"/>
      <c r="L2198" s="105"/>
      <c r="M2198" s="107"/>
      <c r="N2198" s="107"/>
      <c r="O2198" s="105"/>
      <c r="P2198" s="106"/>
      <c r="Q2198" s="137"/>
      <c r="R2198" s="137"/>
      <c r="S2198" s="107"/>
      <c r="T2198" s="106"/>
      <c r="U2198" s="106"/>
      <c r="V2198" s="107"/>
      <c r="W2198" s="107"/>
      <c r="X2198" s="107" t="str">
        <f t="shared" si="2240"/>
        <v/>
      </c>
      <c r="Y2198" s="105" t="e">
        <f t="shared" ref="Y2198:AC2198" ca="1" si="2301">TRIM(SUBSTITUTE(SUBSTITUTE(OFFSET($Q2198,0,COLUMN()-COLUMN($AL$1)),CHAR(160)," "),_xludf.UNICHAR(8239)," "))</f>
        <v>#NAME?</v>
      </c>
      <c r="Z2198" s="105" t="e">
        <f t="shared" ca="1" si="2301"/>
        <v>#NAME?</v>
      </c>
      <c r="AA2198" s="105" t="e">
        <f t="shared" ca="1" si="2301"/>
        <v>#NAME?</v>
      </c>
      <c r="AB2198" s="105" t="e">
        <f t="shared" ca="1" si="2301"/>
        <v>#NAME?</v>
      </c>
      <c r="AC2198" s="105" t="e">
        <f t="shared" ca="1" si="2301"/>
        <v>#NAME?</v>
      </c>
      <c r="AD2198" s="107">
        <f t="shared" si="2085"/>
        <v>0</v>
      </c>
      <c r="AE2198" s="107" t="str">
        <f t="shared" si="2243"/>
        <v/>
      </c>
      <c r="AF2198" s="107">
        <f t="shared" si="2086"/>
        <v>0</v>
      </c>
      <c r="AG2198" s="107">
        <f t="shared" si="2087"/>
        <v>0</v>
      </c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</row>
    <row r="2199" spans="1:47" ht="24" customHeight="1" x14ac:dyDescent="0.3">
      <c r="A2199" s="46">
        <v>2197</v>
      </c>
      <c r="B2199" s="107"/>
      <c r="C2199" s="107"/>
      <c r="D2199" s="102" t="str">
        <f t="array" ref="D2199">IFERROR(
  LOOKUP(2, 1/((TRIM(IMS!$E$8:$E$4000)=TRIM(IMS!$E2199))*(IMS!$C$8:$C$4000&lt;IMS!$C2199)),
         IMS!$C$8:$C$4000),
"")</f>
        <v/>
      </c>
      <c r="E2199" s="107"/>
      <c r="F2199" s="107"/>
      <c r="G2199" s="104" t="str">
        <f t="shared" ca="1" si="2265"/>
        <v/>
      </c>
      <c r="H2199" s="124" t="str">
        <f t="shared" ca="1" si="2211"/>
        <v/>
      </c>
      <c r="I2199" s="128"/>
      <c r="J2199" s="105" t="e">
        <f t="shared" ca="1" si="2266"/>
        <v>#NAME?</v>
      </c>
      <c r="K2199" s="105"/>
      <c r="L2199" s="105"/>
      <c r="M2199" s="107"/>
      <c r="N2199" s="107"/>
      <c r="O2199" s="105"/>
      <c r="P2199" s="106"/>
      <c r="Q2199" s="137"/>
      <c r="R2199" s="137"/>
      <c r="S2199" s="107"/>
      <c r="T2199" s="106"/>
      <c r="U2199" s="106"/>
      <c r="V2199" s="107"/>
      <c r="W2199" s="107"/>
      <c r="X2199" s="107" t="str">
        <f t="shared" si="2240"/>
        <v/>
      </c>
      <c r="Y2199" s="105" t="e">
        <f t="shared" ref="Y2199:AC2199" ca="1" si="2302">TRIM(SUBSTITUTE(SUBSTITUTE(OFFSET($Q2199,0,COLUMN()-COLUMN($AL$1)),CHAR(160)," "),_xludf.UNICHAR(8239)," "))</f>
        <v>#NAME?</v>
      </c>
      <c r="Z2199" s="105" t="e">
        <f t="shared" ca="1" si="2302"/>
        <v>#NAME?</v>
      </c>
      <c r="AA2199" s="105" t="e">
        <f t="shared" ca="1" si="2302"/>
        <v>#NAME?</v>
      </c>
      <c r="AB2199" s="105" t="e">
        <f t="shared" ca="1" si="2302"/>
        <v>#NAME?</v>
      </c>
      <c r="AC2199" s="105" t="e">
        <f t="shared" ca="1" si="2302"/>
        <v>#NAME?</v>
      </c>
      <c r="AD2199" s="107">
        <f t="shared" si="2085"/>
        <v>0</v>
      </c>
      <c r="AE2199" s="107" t="str">
        <f t="shared" si="2243"/>
        <v/>
      </c>
      <c r="AF2199" s="107">
        <f t="shared" si="2086"/>
        <v>0</v>
      </c>
      <c r="AG2199" s="107">
        <f t="shared" si="2087"/>
        <v>0</v>
      </c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</row>
    <row r="2200" spans="1:47" ht="24" customHeight="1" x14ac:dyDescent="0.3">
      <c r="A2200" s="46">
        <v>2198</v>
      </c>
      <c r="B2200" s="107"/>
      <c r="C2200" s="107"/>
      <c r="D2200" s="102" t="str">
        <f t="array" ref="D2200">IFERROR(
  LOOKUP(2, 1/((TRIM(IMS!$E$8:$E$4000)=TRIM(IMS!$E2200))*(IMS!$C$8:$C$4000&lt;IMS!$C2200)),
         IMS!$C$8:$C$4000),
"")</f>
        <v/>
      </c>
      <c r="E2200" s="107"/>
      <c r="F2200" s="107"/>
      <c r="G2200" s="104" t="str">
        <f t="shared" ca="1" si="2265"/>
        <v/>
      </c>
      <c r="H2200" s="124" t="str">
        <f t="shared" ca="1" si="2211"/>
        <v/>
      </c>
      <c r="I2200" s="128"/>
      <c r="J2200" s="105" t="e">
        <f t="shared" ca="1" si="2266"/>
        <v>#NAME?</v>
      </c>
      <c r="K2200" s="105"/>
      <c r="L2200" s="105"/>
      <c r="M2200" s="107"/>
      <c r="N2200" s="107"/>
      <c r="O2200" s="105"/>
      <c r="P2200" s="106"/>
      <c r="Q2200" s="137"/>
      <c r="R2200" s="137"/>
      <c r="S2200" s="107"/>
      <c r="T2200" s="106"/>
      <c r="U2200" s="106"/>
      <c r="V2200" s="107"/>
      <c r="W2200" s="107"/>
      <c r="X2200" s="107" t="str">
        <f t="shared" si="2240"/>
        <v/>
      </c>
      <c r="Y2200" s="105" t="e">
        <f t="shared" ref="Y2200:AC2200" ca="1" si="2303">TRIM(SUBSTITUTE(SUBSTITUTE(OFFSET($Q2200,0,COLUMN()-COLUMN($AL$1)),CHAR(160)," "),_xludf.UNICHAR(8239)," "))</f>
        <v>#NAME?</v>
      </c>
      <c r="Z2200" s="105" t="e">
        <f t="shared" ca="1" si="2303"/>
        <v>#NAME?</v>
      </c>
      <c r="AA2200" s="105" t="e">
        <f t="shared" ca="1" si="2303"/>
        <v>#NAME?</v>
      </c>
      <c r="AB2200" s="105" t="e">
        <f t="shared" ca="1" si="2303"/>
        <v>#NAME?</v>
      </c>
      <c r="AC2200" s="105" t="e">
        <f t="shared" ca="1" si="2303"/>
        <v>#NAME?</v>
      </c>
      <c r="AD2200" s="107">
        <f t="shared" si="2085"/>
        <v>0</v>
      </c>
      <c r="AE2200" s="107" t="str">
        <f t="shared" si="2243"/>
        <v/>
      </c>
      <c r="AF2200" s="107">
        <f t="shared" si="2086"/>
        <v>0</v>
      </c>
      <c r="AG2200" s="107">
        <f t="shared" si="2087"/>
        <v>0</v>
      </c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</row>
    <row r="2201" spans="1:47" ht="24" customHeight="1" x14ac:dyDescent="0.3">
      <c r="A2201" s="46">
        <v>2199</v>
      </c>
      <c r="B2201" s="107"/>
      <c r="C2201" s="107"/>
      <c r="D2201" s="102" t="str">
        <f t="array" ref="D2201">IFERROR(
  LOOKUP(2, 1/((TRIM(IMS!$E$8:$E$4000)=TRIM(IMS!$E2201))*(IMS!$C$8:$C$4000&lt;IMS!$C2201)),
         IMS!$C$8:$C$4000),
"")</f>
        <v/>
      </c>
      <c r="E2201" s="107"/>
      <c r="F2201" s="107"/>
      <c r="G2201" s="104" t="str">
        <f t="shared" ca="1" si="2265"/>
        <v/>
      </c>
      <c r="H2201" s="124" t="str">
        <f t="shared" ca="1" si="2211"/>
        <v/>
      </c>
      <c r="I2201" s="128"/>
      <c r="J2201" s="105" t="e">
        <f t="shared" ca="1" si="2266"/>
        <v>#NAME?</v>
      </c>
      <c r="K2201" s="105"/>
      <c r="L2201" s="105"/>
      <c r="M2201" s="107"/>
      <c r="N2201" s="107"/>
      <c r="O2201" s="105"/>
      <c r="P2201" s="106"/>
      <c r="Q2201" s="137"/>
      <c r="R2201" s="137"/>
      <c r="S2201" s="107"/>
      <c r="T2201" s="106"/>
      <c r="U2201" s="106"/>
      <c r="V2201" s="107"/>
      <c r="W2201" s="107"/>
      <c r="X2201" s="107" t="str">
        <f t="shared" si="2240"/>
        <v/>
      </c>
      <c r="Y2201" s="105" t="e">
        <f t="shared" ref="Y2201:AC2201" ca="1" si="2304">TRIM(SUBSTITUTE(SUBSTITUTE(OFFSET($Q2201,0,COLUMN()-COLUMN($AL$1)),CHAR(160)," "),_xludf.UNICHAR(8239)," "))</f>
        <v>#NAME?</v>
      </c>
      <c r="Z2201" s="105" t="e">
        <f t="shared" ca="1" si="2304"/>
        <v>#NAME?</v>
      </c>
      <c r="AA2201" s="105" t="e">
        <f t="shared" ca="1" si="2304"/>
        <v>#NAME?</v>
      </c>
      <c r="AB2201" s="105" t="e">
        <f t="shared" ca="1" si="2304"/>
        <v>#NAME?</v>
      </c>
      <c r="AC2201" s="105" t="e">
        <f t="shared" ca="1" si="2304"/>
        <v>#NAME?</v>
      </c>
      <c r="AD2201" s="107">
        <f t="shared" si="2085"/>
        <v>0</v>
      </c>
      <c r="AE2201" s="107" t="str">
        <f t="shared" si="2243"/>
        <v/>
      </c>
      <c r="AF2201" s="107">
        <f t="shared" si="2086"/>
        <v>0</v>
      </c>
      <c r="AG2201" s="107">
        <f t="shared" si="2087"/>
        <v>0</v>
      </c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</row>
    <row r="2202" spans="1:47" ht="24" customHeight="1" x14ac:dyDescent="0.3">
      <c r="A2202" s="46">
        <v>2200</v>
      </c>
      <c r="B2202" s="107"/>
      <c r="C2202" s="107"/>
      <c r="D2202" s="102" t="str">
        <f t="array" ref="D2202">IFERROR(
  LOOKUP(2, 1/((TRIM(IMS!$E$8:$E$4000)=TRIM(IMS!$E2202))*(IMS!$C$8:$C$4000&lt;IMS!$C2202)),
         IMS!$C$8:$C$4000),
"")</f>
        <v/>
      </c>
      <c r="E2202" s="107"/>
      <c r="F2202" s="107"/>
      <c r="G2202" s="104" t="str">
        <f t="shared" ca="1" si="2265"/>
        <v/>
      </c>
      <c r="H2202" s="124" t="str">
        <f t="shared" ca="1" si="2211"/>
        <v/>
      </c>
      <c r="I2202" s="128"/>
      <c r="J2202" s="105" t="e">
        <f t="shared" ca="1" si="2266"/>
        <v>#NAME?</v>
      </c>
      <c r="K2202" s="105"/>
      <c r="L2202" s="105"/>
      <c r="M2202" s="107"/>
      <c r="N2202" s="107"/>
      <c r="O2202" s="105"/>
      <c r="P2202" s="106"/>
      <c r="Q2202" s="137"/>
      <c r="R2202" s="137"/>
      <c r="S2202" s="107"/>
      <c r="T2202" s="106"/>
      <c r="U2202" s="106"/>
      <c r="V2202" s="107"/>
      <c r="W2202" s="107"/>
      <c r="X2202" s="107" t="str">
        <f t="shared" si="2240"/>
        <v/>
      </c>
      <c r="Y2202" s="105" t="e">
        <f t="shared" ref="Y2202:AC2202" ca="1" si="2305">TRIM(SUBSTITUTE(SUBSTITUTE(OFFSET($Q2202,0,COLUMN()-COLUMN($AL$1)),CHAR(160)," "),_xludf.UNICHAR(8239)," "))</f>
        <v>#NAME?</v>
      </c>
      <c r="Z2202" s="105" t="e">
        <f t="shared" ca="1" si="2305"/>
        <v>#NAME?</v>
      </c>
      <c r="AA2202" s="105" t="e">
        <f t="shared" ca="1" si="2305"/>
        <v>#NAME?</v>
      </c>
      <c r="AB2202" s="105" t="e">
        <f t="shared" ca="1" si="2305"/>
        <v>#NAME?</v>
      </c>
      <c r="AC2202" s="105" t="e">
        <f t="shared" ca="1" si="2305"/>
        <v>#NAME?</v>
      </c>
      <c r="AD2202" s="107">
        <f t="shared" si="2085"/>
        <v>0</v>
      </c>
      <c r="AE2202" s="107" t="str">
        <f t="shared" si="2243"/>
        <v/>
      </c>
      <c r="AF2202" s="107">
        <f t="shared" si="2086"/>
        <v>0</v>
      </c>
      <c r="AG2202" s="107">
        <f t="shared" si="2087"/>
        <v>0</v>
      </c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</row>
    <row r="2203" spans="1:47" ht="24" customHeight="1" x14ac:dyDescent="0.3">
      <c r="A2203" s="46">
        <v>2201</v>
      </c>
      <c r="B2203" s="107"/>
      <c r="C2203" s="107"/>
      <c r="D2203" s="102" t="str">
        <f t="array" ref="D2203">IFERROR(
  LOOKUP(2, 1/((TRIM(IMS!$E$8:$E$4000)=TRIM(IMS!$E2203))*(IMS!$C$8:$C$4000&lt;IMS!$C2203)),
         IMS!$C$8:$C$4000),
"")</f>
        <v/>
      </c>
      <c r="E2203" s="107"/>
      <c r="F2203" s="107"/>
      <c r="G2203" s="104" t="str">
        <f t="shared" ca="1" si="2265"/>
        <v/>
      </c>
      <c r="H2203" s="124" t="str">
        <f t="shared" ca="1" si="2211"/>
        <v/>
      </c>
      <c r="I2203" s="128"/>
      <c r="J2203" s="105" t="e">
        <f t="shared" ca="1" si="2266"/>
        <v>#NAME?</v>
      </c>
      <c r="K2203" s="105"/>
      <c r="L2203" s="105"/>
      <c r="M2203" s="107"/>
      <c r="N2203" s="107"/>
      <c r="O2203" s="105"/>
      <c r="P2203" s="106"/>
      <c r="Q2203" s="137"/>
      <c r="R2203" s="137"/>
      <c r="S2203" s="107"/>
      <c r="T2203" s="106"/>
      <c r="U2203" s="106"/>
      <c r="V2203" s="107"/>
      <c r="W2203" s="107"/>
      <c r="X2203" s="107" t="str">
        <f t="shared" si="2240"/>
        <v/>
      </c>
      <c r="Y2203" s="105" t="e">
        <f t="shared" ref="Y2203:AC2203" ca="1" si="2306">TRIM(SUBSTITUTE(SUBSTITUTE(OFFSET($Q2203,0,COLUMN()-COLUMN($AL$1)),CHAR(160)," "),_xludf.UNICHAR(8239)," "))</f>
        <v>#NAME?</v>
      </c>
      <c r="Z2203" s="105" t="e">
        <f t="shared" ca="1" si="2306"/>
        <v>#NAME?</v>
      </c>
      <c r="AA2203" s="105" t="e">
        <f t="shared" ca="1" si="2306"/>
        <v>#NAME?</v>
      </c>
      <c r="AB2203" s="105" t="e">
        <f t="shared" ca="1" si="2306"/>
        <v>#NAME?</v>
      </c>
      <c r="AC2203" s="105" t="e">
        <f t="shared" ca="1" si="2306"/>
        <v>#NAME?</v>
      </c>
      <c r="AD2203" s="107">
        <f t="shared" si="2085"/>
        <v>0</v>
      </c>
      <c r="AE2203" s="107" t="str">
        <f t="shared" si="2243"/>
        <v/>
      </c>
      <c r="AF2203" s="107">
        <f t="shared" si="2086"/>
        <v>0</v>
      </c>
      <c r="AG2203" s="107">
        <f t="shared" si="2087"/>
        <v>0</v>
      </c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</row>
    <row r="2204" spans="1:47" ht="24" customHeight="1" x14ac:dyDescent="0.3">
      <c r="A2204" s="46">
        <v>2202</v>
      </c>
      <c r="B2204" s="107"/>
      <c r="C2204" s="107"/>
      <c r="D2204" s="102" t="str">
        <f t="array" ref="D2204">IFERROR(
  LOOKUP(2, 1/((TRIM(IMS!$E$8:$E$4000)=TRIM(IMS!$E2204))*(IMS!$C$8:$C$4000&lt;IMS!$C2204)),
         IMS!$C$8:$C$4000),
"")</f>
        <v/>
      </c>
      <c r="E2204" s="107"/>
      <c r="F2204" s="107"/>
      <c r="G2204" s="104" t="str">
        <f t="shared" ca="1" si="2265"/>
        <v/>
      </c>
      <c r="H2204" s="124" t="str">
        <f t="shared" ca="1" si="2211"/>
        <v/>
      </c>
      <c r="I2204" s="128"/>
      <c r="J2204" s="105" t="e">
        <f t="shared" ca="1" si="2266"/>
        <v>#NAME?</v>
      </c>
      <c r="K2204" s="105"/>
      <c r="L2204" s="105"/>
      <c r="M2204" s="107"/>
      <c r="N2204" s="107"/>
      <c r="O2204" s="105"/>
      <c r="P2204" s="106"/>
      <c r="Q2204" s="137"/>
      <c r="R2204" s="137"/>
      <c r="S2204" s="107"/>
      <c r="T2204" s="106"/>
      <c r="U2204" s="106"/>
      <c r="V2204" s="107"/>
      <c r="W2204" s="107"/>
      <c r="X2204" s="107" t="str">
        <f t="shared" si="2240"/>
        <v/>
      </c>
      <c r="Y2204" s="105" t="e">
        <f t="shared" ref="Y2204:AC2204" ca="1" si="2307">TRIM(SUBSTITUTE(SUBSTITUTE(OFFSET($Q2204,0,COLUMN()-COLUMN($AL$1)),CHAR(160)," "),_xludf.UNICHAR(8239)," "))</f>
        <v>#NAME?</v>
      </c>
      <c r="Z2204" s="105" t="e">
        <f t="shared" ca="1" si="2307"/>
        <v>#NAME?</v>
      </c>
      <c r="AA2204" s="105" t="e">
        <f t="shared" ca="1" si="2307"/>
        <v>#NAME?</v>
      </c>
      <c r="AB2204" s="105" t="e">
        <f t="shared" ca="1" si="2307"/>
        <v>#NAME?</v>
      </c>
      <c r="AC2204" s="105" t="e">
        <f t="shared" ca="1" si="2307"/>
        <v>#NAME?</v>
      </c>
      <c r="AD2204" s="107">
        <f t="shared" si="2085"/>
        <v>0</v>
      </c>
      <c r="AE2204" s="107" t="str">
        <f t="shared" si="2243"/>
        <v/>
      </c>
      <c r="AF2204" s="107">
        <f t="shared" si="2086"/>
        <v>0</v>
      </c>
      <c r="AG2204" s="107">
        <f t="shared" si="2087"/>
        <v>0</v>
      </c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</row>
    <row r="2205" spans="1:47" ht="24" customHeight="1" x14ac:dyDescent="0.3">
      <c r="A2205" s="46">
        <v>2203</v>
      </c>
      <c r="B2205" s="107"/>
      <c r="C2205" s="107"/>
      <c r="D2205" s="102" t="str">
        <f t="array" ref="D2205">IFERROR(
  LOOKUP(2, 1/((TRIM(IMS!$E$8:$E$4000)=TRIM(IMS!$E2205))*(IMS!$C$8:$C$4000&lt;IMS!$C2205)),
         IMS!$C$8:$C$4000),
"")</f>
        <v/>
      </c>
      <c r="E2205" s="107"/>
      <c r="F2205" s="107"/>
      <c r="G2205" s="104" t="str">
        <f t="shared" ca="1" si="2265"/>
        <v/>
      </c>
      <c r="H2205" s="124" t="str">
        <f t="shared" ca="1" si="2211"/>
        <v/>
      </c>
      <c r="I2205" s="128"/>
      <c r="J2205" s="105" t="e">
        <f t="shared" ca="1" si="2266"/>
        <v>#NAME?</v>
      </c>
      <c r="K2205" s="105"/>
      <c r="L2205" s="105"/>
      <c r="M2205" s="107"/>
      <c r="N2205" s="107"/>
      <c r="O2205" s="105"/>
      <c r="P2205" s="106"/>
      <c r="Q2205" s="137"/>
      <c r="R2205" s="137"/>
      <c r="S2205" s="107"/>
      <c r="T2205" s="106"/>
      <c r="U2205" s="106"/>
      <c r="V2205" s="107"/>
      <c r="W2205" s="107"/>
      <c r="X2205" s="107" t="str">
        <f t="shared" si="2240"/>
        <v/>
      </c>
      <c r="Y2205" s="105" t="e">
        <f t="shared" ref="Y2205:AC2205" ca="1" si="2308">TRIM(SUBSTITUTE(SUBSTITUTE(OFFSET($Q2205,0,COLUMN()-COLUMN($AL$1)),CHAR(160)," "),_xludf.UNICHAR(8239)," "))</f>
        <v>#NAME?</v>
      </c>
      <c r="Z2205" s="105" t="e">
        <f t="shared" ca="1" si="2308"/>
        <v>#NAME?</v>
      </c>
      <c r="AA2205" s="105" t="e">
        <f t="shared" ca="1" si="2308"/>
        <v>#NAME?</v>
      </c>
      <c r="AB2205" s="105" t="e">
        <f t="shared" ca="1" si="2308"/>
        <v>#NAME?</v>
      </c>
      <c r="AC2205" s="105" t="e">
        <f t="shared" ca="1" si="2308"/>
        <v>#NAME?</v>
      </c>
      <c r="AD2205" s="107">
        <f t="shared" si="2085"/>
        <v>0</v>
      </c>
      <c r="AE2205" s="107" t="str">
        <f t="shared" si="2243"/>
        <v/>
      </c>
      <c r="AF2205" s="107">
        <f t="shared" si="2086"/>
        <v>0</v>
      </c>
      <c r="AG2205" s="107">
        <f t="shared" si="2087"/>
        <v>0</v>
      </c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</row>
    <row r="2206" spans="1:47" ht="24" customHeight="1" x14ac:dyDescent="0.3">
      <c r="A2206" s="46">
        <v>2204</v>
      </c>
      <c r="B2206" s="107"/>
      <c r="C2206" s="107"/>
      <c r="D2206" s="102" t="str">
        <f t="array" ref="D2206">IFERROR(
  LOOKUP(2, 1/((TRIM(IMS!$E$8:$E$4000)=TRIM(IMS!$E2206))*(IMS!$C$8:$C$4000&lt;IMS!$C2206)),
         IMS!$C$8:$C$4000),
"")</f>
        <v/>
      </c>
      <c r="E2206" s="107"/>
      <c r="F2206" s="107"/>
      <c r="G2206" s="104" t="str">
        <f t="shared" ca="1" si="2265"/>
        <v/>
      </c>
      <c r="H2206" s="124" t="str">
        <f t="shared" ca="1" si="2211"/>
        <v/>
      </c>
      <c r="I2206" s="128"/>
      <c r="J2206" s="105" t="e">
        <f t="shared" ca="1" si="2266"/>
        <v>#NAME?</v>
      </c>
      <c r="K2206" s="105"/>
      <c r="L2206" s="105"/>
      <c r="M2206" s="107"/>
      <c r="N2206" s="107"/>
      <c r="O2206" s="105"/>
      <c r="P2206" s="106"/>
      <c r="Q2206" s="137"/>
      <c r="R2206" s="137"/>
      <c r="S2206" s="107"/>
      <c r="T2206" s="106"/>
      <c r="U2206" s="106"/>
      <c r="V2206" s="107"/>
      <c r="W2206" s="107"/>
      <c r="X2206" s="107" t="str">
        <f t="shared" si="2240"/>
        <v/>
      </c>
      <c r="Y2206" s="105" t="e">
        <f t="shared" ref="Y2206:AC2206" ca="1" si="2309">TRIM(SUBSTITUTE(SUBSTITUTE(OFFSET($Q2206,0,COLUMN()-COLUMN($AL$1)),CHAR(160)," "),_xludf.UNICHAR(8239)," "))</f>
        <v>#NAME?</v>
      </c>
      <c r="Z2206" s="105" t="e">
        <f t="shared" ca="1" si="2309"/>
        <v>#NAME?</v>
      </c>
      <c r="AA2206" s="105" t="e">
        <f t="shared" ca="1" si="2309"/>
        <v>#NAME?</v>
      </c>
      <c r="AB2206" s="105" t="e">
        <f t="shared" ca="1" si="2309"/>
        <v>#NAME?</v>
      </c>
      <c r="AC2206" s="105" t="e">
        <f t="shared" ca="1" si="2309"/>
        <v>#NAME?</v>
      </c>
      <c r="AD2206" s="107">
        <f t="shared" si="2085"/>
        <v>0</v>
      </c>
      <c r="AE2206" s="107" t="str">
        <f t="shared" si="2243"/>
        <v/>
      </c>
      <c r="AF2206" s="107">
        <f t="shared" si="2086"/>
        <v>0</v>
      </c>
      <c r="AG2206" s="107">
        <f t="shared" si="2087"/>
        <v>0</v>
      </c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</row>
    <row r="2207" spans="1:47" ht="24" customHeight="1" x14ac:dyDescent="0.3">
      <c r="A2207" s="46">
        <v>2205</v>
      </c>
      <c r="B2207" s="107"/>
      <c r="C2207" s="107"/>
      <c r="D2207" s="102" t="str">
        <f t="array" ref="D2207">IFERROR(
  LOOKUP(2, 1/((TRIM(IMS!$E$8:$E$4000)=TRIM(IMS!$E2207))*(IMS!$C$8:$C$4000&lt;IMS!$C2207)),
         IMS!$C$8:$C$4000),
"")</f>
        <v/>
      </c>
      <c r="E2207" s="107"/>
      <c r="F2207" s="107"/>
      <c r="G2207" s="104" t="str">
        <f t="shared" ca="1" si="2265"/>
        <v/>
      </c>
      <c r="H2207" s="124" t="str">
        <f t="shared" ca="1" si="2211"/>
        <v/>
      </c>
      <c r="I2207" s="128"/>
      <c r="J2207" s="105" t="e">
        <f t="shared" ca="1" si="2266"/>
        <v>#NAME?</v>
      </c>
      <c r="K2207" s="105"/>
      <c r="L2207" s="105"/>
      <c r="M2207" s="107"/>
      <c r="N2207" s="107"/>
      <c r="O2207" s="105"/>
      <c r="P2207" s="106"/>
      <c r="Q2207" s="137"/>
      <c r="R2207" s="137"/>
      <c r="S2207" s="107"/>
      <c r="T2207" s="106"/>
      <c r="U2207" s="106"/>
      <c r="V2207" s="107"/>
      <c r="W2207" s="107"/>
      <c r="X2207" s="107" t="str">
        <f t="shared" si="2240"/>
        <v/>
      </c>
      <c r="Y2207" s="105" t="e">
        <f t="shared" ref="Y2207:AC2207" ca="1" si="2310">TRIM(SUBSTITUTE(SUBSTITUTE(OFFSET($Q2207,0,COLUMN()-COLUMN($AL$1)),CHAR(160)," "),_xludf.UNICHAR(8239)," "))</f>
        <v>#NAME?</v>
      </c>
      <c r="Z2207" s="105" t="e">
        <f t="shared" ca="1" si="2310"/>
        <v>#NAME?</v>
      </c>
      <c r="AA2207" s="105" t="e">
        <f t="shared" ca="1" si="2310"/>
        <v>#NAME?</v>
      </c>
      <c r="AB2207" s="105" t="e">
        <f t="shared" ca="1" si="2310"/>
        <v>#NAME?</v>
      </c>
      <c r="AC2207" s="105" t="e">
        <f t="shared" ca="1" si="2310"/>
        <v>#NAME?</v>
      </c>
      <c r="AD2207" s="107">
        <f t="shared" si="2085"/>
        <v>0</v>
      </c>
      <c r="AE2207" s="107" t="str">
        <f t="shared" si="2243"/>
        <v/>
      </c>
      <c r="AF2207" s="107">
        <f t="shared" si="2086"/>
        <v>0</v>
      </c>
      <c r="AG2207" s="107">
        <f t="shared" si="2087"/>
        <v>0</v>
      </c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</row>
    <row r="2208" spans="1:47" ht="24" customHeight="1" x14ac:dyDescent="0.3">
      <c r="A2208" s="46">
        <v>2206</v>
      </c>
      <c r="B2208" s="107"/>
      <c r="C2208" s="107"/>
      <c r="D2208" s="102" t="str">
        <f t="array" ref="D2208">IFERROR(
  LOOKUP(2, 1/((TRIM(IMS!$E$8:$E$4000)=TRIM(IMS!$E2208))*(IMS!$C$8:$C$4000&lt;IMS!$C2208)),
         IMS!$C$8:$C$4000),
"")</f>
        <v/>
      </c>
      <c r="E2208" s="107"/>
      <c r="F2208" s="107"/>
      <c r="G2208" s="104" t="str">
        <f t="shared" ca="1" si="2265"/>
        <v/>
      </c>
      <c r="H2208" s="124" t="str">
        <f t="shared" ca="1" si="2211"/>
        <v/>
      </c>
      <c r="I2208" s="128"/>
      <c r="J2208" s="105" t="e">
        <f t="shared" ca="1" si="2266"/>
        <v>#NAME?</v>
      </c>
      <c r="K2208" s="105"/>
      <c r="L2208" s="105"/>
      <c r="M2208" s="107"/>
      <c r="N2208" s="107"/>
      <c r="O2208" s="105"/>
      <c r="P2208" s="106"/>
      <c r="Q2208" s="137"/>
      <c r="R2208" s="137"/>
      <c r="S2208" s="107"/>
      <c r="T2208" s="106"/>
      <c r="U2208" s="106"/>
      <c r="V2208" s="107"/>
      <c r="W2208" s="107"/>
      <c r="X2208" s="107" t="str">
        <f t="shared" si="2240"/>
        <v/>
      </c>
      <c r="Y2208" s="105" t="e">
        <f t="shared" ref="Y2208:AC2208" ca="1" si="2311">TRIM(SUBSTITUTE(SUBSTITUTE(OFFSET($Q2208,0,COLUMN()-COLUMN($AL$1)),CHAR(160)," "),_xludf.UNICHAR(8239)," "))</f>
        <v>#NAME?</v>
      </c>
      <c r="Z2208" s="105" t="e">
        <f t="shared" ca="1" si="2311"/>
        <v>#NAME?</v>
      </c>
      <c r="AA2208" s="105" t="e">
        <f t="shared" ca="1" si="2311"/>
        <v>#NAME?</v>
      </c>
      <c r="AB2208" s="105" t="e">
        <f t="shared" ca="1" si="2311"/>
        <v>#NAME?</v>
      </c>
      <c r="AC2208" s="105" t="e">
        <f t="shared" ca="1" si="2311"/>
        <v>#NAME?</v>
      </c>
      <c r="AD2208" s="107">
        <f t="shared" si="2085"/>
        <v>0</v>
      </c>
      <c r="AE2208" s="107" t="str">
        <f t="shared" si="2243"/>
        <v/>
      </c>
      <c r="AF2208" s="107">
        <f t="shared" si="2086"/>
        <v>0</v>
      </c>
      <c r="AG2208" s="107">
        <f t="shared" si="2087"/>
        <v>0</v>
      </c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</row>
    <row r="2209" spans="1:47" ht="24" customHeight="1" x14ac:dyDescent="0.3">
      <c r="A2209" s="46">
        <v>2207</v>
      </c>
      <c r="B2209" s="107"/>
      <c r="C2209" s="107"/>
      <c r="D2209" s="102" t="str">
        <f t="array" ref="D2209">IFERROR(
  LOOKUP(2, 1/((TRIM(IMS!$E$8:$E$4000)=TRIM(IMS!$E2209))*(IMS!$C$8:$C$4000&lt;IMS!$C2209)),
         IMS!$C$8:$C$4000),
"")</f>
        <v/>
      </c>
      <c r="E2209" s="107"/>
      <c r="F2209" s="107"/>
      <c r="G2209" s="104" t="str">
        <f t="shared" ca="1" si="2265"/>
        <v/>
      </c>
      <c r="H2209" s="124" t="str">
        <f t="shared" ca="1" si="2211"/>
        <v/>
      </c>
      <c r="I2209" s="128"/>
      <c r="J2209" s="105" t="e">
        <f t="shared" ca="1" si="2266"/>
        <v>#NAME?</v>
      </c>
      <c r="K2209" s="105"/>
      <c r="L2209" s="105"/>
      <c r="M2209" s="107"/>
      <c r="N2209" s="107"/>
      <c r="O2209" s="105"/>
      <c r="P2209" s="106"/>
      <c r="Q2209" s="137"/>
      <c r="R2209" s="137"/>
      <c r="S2209" s="107"/>
      <c r="T2209" s="106"/>
      <c r="U2209" s="106"/>
      <c r="V2209" s="107"/>
      <c r="W2209" s="107"/>
      <c r="X2209" s="107" t="str">
        <f t="shared" si="2240"/>
        <v/>
      </c>
      <c r="Y2209" s="105" t="e">
        <f t="shared" ref="Y2209:AC2209" ca="1" si="2312">TRIM(SUBSTITUTE(SUBSTITUTE(OFFSET($Q2209,0,COLUMN()-COLUMN($AL$1)),CHAR(160)," "),_xludf.UNICHAR(8239)," "))</f>
        <v>#NAME?</v>
      </c>
      <c r="Z2209" s="105" t="e">
        <f t="shared" ca="1" si="2312"/>
        <v>#NAME?</v>
      </c>
      <c r="AA2209" s="105" t="e">
        <f t="shared" ca="1" si="2312"/>
        <v>#NAME?</v>
      </c>
      <c r="AB2209" s="105" t="e">
        <f t="shared" ca="1" si="2312"/>
        <v>#NAME?</v>
      </c>
      <c r="AC2209" s="105" t="e">
        <f t="shared" ca="1" si="2312"/>
        <v>#NAME?</v>
      </c>
      <c r="AD2209" s="107">
        <f t="shared" si="2085"/>
        <v>0</v>
      </c>
      <c r="AE2209" s="107" t="str">
        <f t="shared" si="2243"/>
        <v/>
      </c>
      <c r="AF2209" s="107">
        <f t="shared" si="2086"/>
        <v>0</v>
      </c>
      <c r="AG2209" s="107">
        <f t="shared" si="2087"/>
        <v>0</v>
      </c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</row>
    <row r="2210" spans="1:47" ht="24" customHeight="1" x14ac:dyDescent="0.3">
      <c r="A2210" s="46">
        <v>2208</v>
      </c>
      <c r="B2210" s="107"/>
      <c r="C2210" s="107"/>
      <c r="D2210" s="102" t="str">
        <f t="array" ref="D2210">IFERROR(
  LOOKUP(2, 1/((TRIM(IMS!$E$8:$E$4000)=TRIM(IMS!$E2210))*(IMS!$C$8:$C$4000&lt;IMS!$C2210)),
         IMS!$C$8:$C$4000),
"")</f>
        <v/>
      </c>
      <c r="E2210" s="107"/>
      <c r="F2210" s="107"/>
      <c r="G2210" s="104" t="str">
        <f t="shared" ca="1" si="2265"/>
        <v/>
      </c>
      <c r="H2210" s="124" t="str">
        <f t="shared" ca="1" si="2211"/>
        <v/>
      </c>
      <c r="I2210" s="128"/>
      <c r="J2210" s="105" t="e">
        <f t="shared" ca="1" si="2266"/>
        <v>#NAME?</v>
      </c>
      <c r="K2210" s="105"/>
      <c r="L2210" s="105"/>
      <c r="M2210" s="107"/>
      <c r="N2210" s="107"/>
      <c r="O2210" s="105"/>
      <c r="P2210" s="106"/>
      <c r="Q2210" s="137"/>
      <c r="R2210" s="137"/>
      <c r="S2210" s="107"/>
      <c r="T2210" s="106"/>
      <c r="U2210" s="106"/>
      <c r="V2210" s="107"/>
      <c r="W2210" s="107"/>
      <c r="X2210" s="107" t="str">
        <f t="shared" si="2240"/>
        <v/>
      </c>
      <c r="Y2210" s="105" t="e">
        <f t="shared" ref="Y2210:AC2210" ca="1" si="2313">TRIM(SUBSTITUTE(SUBSTITUTE(OFFSET($Q2210,0,COLUMN()-COLUMN($AL$1)),CHAR(160)," "),_xludf.UNICHAR(8239)," "))</f>
        <v>#NAME?</v>
      </c>
      <c r="Z2210" s="105" t="e">
        <f t="shared" ca="1" si="2313"/>
        <v>#NAME?</v>
      </c>
      <c r="AA2210" s="105" t="e">
        <f t="shared" ca="1" si="2313"/>
        <v>#NAME?</v>
      </c>
      <c r="AB2210" s="105" t="e">
        <f t="shared" ca="1" si="2313"/>
        <v>#NAME?</v>
      </c>
      <c r="AC2210" s="105" t="e">
        <f t="shared" ca="1" si="2313"/>
        <v>#NAME?</v>
      </c>
      <c r="AD2210" s="107">
        <f t="shared" si="2085"/>
        <v>0</v>
      </c>
      <c r="AE2210" s="107" t="str">
        <f t="shared" si="2243"/>
        <v/>
      </c>
      <c r="AF2210" s="107">
        <f t="shared" si="2086"/>
        <v>0</v>
      </c>
      <c r="AG2210" s="107">
        <f t="shared" si="2087"/>
        <v>0</v>
      </c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</row>
    <row r="2211" spans="1:47" ht="24" customHeight="1" x14ac:dyDescent="0.3">
      <c r="A2211" s="46">
        <v>2209</v>
      </c>
      <c r="B2211" s="107"/>
      <c r="C2211" s="107"/>
      <c r="D2211" s="102" t="str">
        <f t="array" ref="D2211">IFERROR(
  LOOKUP(2, 1/((TRIM(IMS!$E$8:$E$4000)=TRIM(IMS!$E2211))*(IMS!$C$8:$C$4000&lt;IMS!$C2211)),
         IMS!$C$8:$C$4000),
"")</f>
        <v/>
      </c>
      <c r="E2211" s="107"/>
      <c r="F2211" s="107"/>
      <c r="G2211" s="104" t="str">
        <f t="shared" ca="1" si="2265"/>
        <v/>
      </c>
      <c r="H2211" s="124" t="str">
        <f t="shared" ca="1" si="2211"/>
        <v/>
      </c>
      <c r="I2211" s="128"/>
      <c r="J2211" s="105" t="e">
        <f t="shared" ca="1" si="2266"/>
        <v>#NAME?</v>
      </c>
      <c r="K2211" s="105"/>
      <c r="L2211" s="105"/>
      <c r="M2211" s="107"/>
      <c r="N2211" s="107"/>
      <c r="O2211" s="105"/>
      <c r="P2211" s="106"/>
      <c r="Q2211" s="137"/>
      <c r="R2211" s="137"/>
      <c r="S2211" s="107"/>
      <c r="T2211" s="106"/>
      <c r="U2211" s="106"/>
      <c r="V2211" s="107"/>
      <c r="W2211" s="107"/>
      <c r="X2211" s="107" t="str">
        <f t="shared" si="2240"/>
        <v/>
      </c>
      <c r="Y2211" s="105" t="e">
        <f t="shared" ref="Y2211:AC2211" ca="1" si="2314">TRIM(SUBSTITUTE(SUBSTITUTE(OFFSET($Q2211,0,COLUMN()-COLUMN($AL$1)),CHAR(160)," "),_xludf.UNICHAR(8239)," "))</f>
        <v>#NAME?</v>
      </c>
      <c r="Z2211" s="105" t="e">
        <f t="shared" ca="1" si="2314"/>
        <v>#NAME?</v>
      </c>
      <c r="AA2211" s="105" t="e">
        <f t="shared" ca="1" si="2314"/>
        <v>#NAME?</v>
      </c>
      <c r="AB2211" s="105" t="e">
        <f t="shared" ca="1" si="2314"/>
        <v>#NAME?</v>
      </c>
      <c r="AC2211" s="105" t="e">
        <f t="shared" ca="1" si="2314"/>
        <v>#NAME?</v>
      </c>
      <c r="AD2211" s="107">
        <f t="shared" si="2085"/>
        <v>0</v>
      </c>
      <c r="AE2211" s="107" t="str">
        <f t="shared" si="2243"/>
        <v/>
      </c>
      <c r="AF2211" s="107">
        <f t="shared" si="2086"/>
        <v>0</v>
      </c>
      <c r="AG2211" s="107">
        <f t="shared" si="2087"/>
        <v>0</v>
      </c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</row>
    <row r="2212" spans="1:47" ht="24" customHeight="1" x14ac:dyDescent="0.3">
      <c r="A2212" s="46">
        <v>2210</v>
      </c>
      <c r="B2212" s="107"/>
      <c r="C2212" s="107"/>
      <c r="D2212" s="102" t="str">
        <f t="array" ref="D2212">IFERROR(
  LOOKUP(2, 1/((TRIM(IMS!$E$8:$E$4000)=TRIM(IMS!$E2212))*(IMS!$C$8:$C$4000&lt;IMS!$C2212)),
         IMS!$C$8:$C$4000),
"")</f>
        <v/>
      </c>
      <c r="E2212" s="107"/>
      <c r="F2212" s="107"/>
      <c r="G2212" s="104" t="str">
        <f t="shared" ca="1" si="2265"/>
        <v/>
      </c>
      <c r="H2212" s="124" t="str">
        <f t="shared" ca="1" si="2211"/>
        <v/>
      </c>
      <c r="I2212" s="128"/>
      <c r="J2212" s="105" t="e">
        <f t="shared" ca="1" si="2266"/>
        <v>#NAME?</v>
      </c>
      <c r="K2212" s="105"/>
      <c r="L2212" s="105"/>
      <c r="M2212" s="107"/>
      <c r="N2212" s="107"/>
      <c r="O2212" s="105"/>
      <c r="P2212" s="106"/>
      <c r="Q2212" s="137"/>
      <c r="R2212" s="137"/>
      <c r="S2212" s="107"/>
      <c r="T2212" s="106"/>
      <c r="U2212" s="106"/>
      <c r="V2212" s="107"/>
      <c r="W2212" s="107"/>
      <c r="X2212" s="107" t="str">
        <f t="shared" si="2240"/>
        <v/>
      </c>
      <c r="Y2212" s="105" t="e">
        <f t="shared" ref="Y2212:AC2212" ca="1" si="2315">TRIM(SUBSTITUTE(SUBSTITUTE(OFFSET($Q2212,0,COLUMN()-COLUMN($AL$1)),CHAR(160)," "),_xludf.UNICHAR(8239)," "))</f>
        <v>#NAME?</v>
      </c>
      <c r="Z2212" s="105" t="e">
        <f t="shared" ca="1" si="2315"/>
        <v>#NAME?</v>
      </c>
      <c r="AA2212" s="105" t="e">
        <f t="shared" ca="1" si="2315"/>
        <v>#NAME?</v>
      </c>
      <c r="AB2212" s="105" t="e">
        <f t="shared" ca="1" si="2315"/>
        <v>#NAME?</v>
      </c>
      <c r="AC2212" s="105" t="e">
        <f t="shared" ca="1" si="2315"/>
        <v>#NAME?</v>
      </c>
      <c r="AD2212" s="107">
        <f t="shared" si="2085"/>
        <v>0</v>
      </c>
      <c r="AE2212" s="107" t="str">
        <f t="shared" si="2243"/>
        <v/>
      </c>
      <c r="AF2212" s="107">
        <f t="shared" si="2086"/>
        <v>0</v>
      </c>
      <c r="AG2212" s="107">
        <f t="shared" si="2087"/>
        <v>0</v>
      </c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</row>
    <row r="2213" spans="1:47" ht="24" customHeight="1" x14ac:dyDescent="0.3">
      <c r="A2213" s="46">
        <v>2211</v>
      </c>
      <c r="B2213" s="107"/>
      <c r="C2213" s="107"/>
      <c r="D2213" s="102" t="str">
        <f t="array" ref="D2213">IFERROR(
  LOOKUP(2, 1/((TRIM(IMS!$E$8:$E$4000)=TRIM(IMS!$E2213))*(IMS!$C$8:$C$4000&lt;IMS!$C2213)),
         IMS!$C$8:$C$4000),
"")</f>
        <v/>
      </c>
      <c r="E2213" s="107"/>
      <c r="F2213" s="107"/>
      <c r="G2213" s="104" t="str">
        <f t="shared" ca="1" si="2265"/>
        <v/>
      </c>
      <c r="H2213" s="124" t="str">
        <f t="shared" ca="1" si="2211"/>
        <v/>
      </c>
      <c r="I2213" s="128"/>
      <c r="J2213" s="105" t="e">
        <f t="shared" ca="1" si="2266"/>
        <v>#NAME?</v>
      </c>
      <c r="K2213" s="105"/>
      <c r="L2213" s="105"/>
      <c r="M2213" s="107"/>
      <c r="N2213" s="107"/>
      <c r="O2213" s="105"/>
      <c r="P2213" s="106"/>
      <c r="Q2213" s="137"/>
      <c r="R2213" s="137"/>
      <c r="S2213" s="107"/>
      <c r="T2213" s="106"/>
      <c r="U2213" s="106"/>
      <c r="V2213" s="107"/>
      <c r="W2213" s="107"/>
      <c r="X2213" s="107" t="str">
        <f t="shared" si="2240"/>
        <v/>
      </c>
      <c r="Y2213" s="105" t="e">
        <f t="shared" ref="Y2213:AC2213" ca="1" si="2316">TRIM(SUBSTITUTE(SUBSTITUTE(OFFSET($Q2213,0,COLUMN()-COLUMN($AL$1)),CHAR(160)," "),_xludf.UNICHAR(8239)," "))</f>
        <v>#NAME?</v>
      </c>
      <c r="Z2213" s="105" t="e">
        <f t="shared" ca="1" si="2316"/>
        <v>#NAME?</v>
      </c>
      <c r="AA2213" s="105" t="e">
        <f t="shared" ca="1" si="2316"/>
        <v>#NAME?</v>
      </c>
      <c r="AB2213" s="105" t="e">
        <f t="shared" ca="1" si="2316"/>
        <v>#NAME?</v>
      </c>
      <c r="AC2213" s="105" t="e">
        <f t="shared" ca="1" si="2316"/>
        <v>#NAME?</v>
      </c>
      <c r="AD2213" s="107">
        <f t="shared" si="2085"/>
        <v>0</v>
      </c>
      <c r="AE2213" s="107" t="str">
        <f t="shared" si="2243"/>
        <v/>
      </c>
      <c r="AF2213" s="107">
        <f t="shared" si="2086"/>
        <v>0</v>
      </c>
      <c r="AG2213" s="107">
        <f t="shared" si="2087"/>
        <v>0</v>
      </c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</row>
    <row r="2214" spans="1:47" ht="24" customHeight="1" x14ac:dyDescent="0.3">
      <c r="A2214" s="46">
        <v>2212</v>
      </c>
      <c r="B2214" s="107"/>
      <c r="C2214" s="107"/>
      <c r="D2214" s="102" t="str">
        <f t="array" ref="D2214">IFERROR(
  LOOKUP(2, 1/((TRIM(IMS!$E$8:$E$4000)=TRIM(IMS!$E2214))*(IMS!$C$8:$C$4000&lt;IMS!$C2214)),
         IMS!$C$8:$C$4000),
"")</f>
        <v/>
      </c>
      <c r="E2214" s="107"/>
      <c r="F2214" s="107"/>
      <c r="G2214" s="104" t="str">
        <f t="shared" ca="1" si="2265"/>
        <v/>
      </c>
      <c r="H2214" s="124" t="str">
        <f t="shared" ca="1" si="2211"/>
        <v/>
      </c>
      <c r="I2214" s="128"/>
      <c r="J2214" s="105" t="e">
        <f t="shared" ca="1" si="2266"/>
        <v>#NAME?</v>
      </c>
      <c r="K2214" s="105"/>
      <c r="L2214" s="105"/>
      <c r="M2214" s="107"/>
      <c r="N2214" s="107"/>
      <c r="O2214" s="105"/>
      <c r="P2214" s="106"/>
      <c r="Q2214" s="137"/>
      <c r="R2214" s="137"/>
      <c r="S2214" s="107"/>
      <c r="T2214" s="106"/>
      <c r="U2214" s="106"/>
      <c r="V2214" s="107"/>
      <c r="W2214" s="107"/>
      <c r="X2214" s="107" t="str">
        <f t="shared" si="2240"/>
        <v/>
      </c>
      <c r="Y2214" s="105" t="e">
        <f t="shared" ref="Y2214:AC2214" ca="1" si="2317">TRIM(SUBSTITUTE(SUBSTITUTE(OFFSET($Q2214,0,COLUMN()-COLUMN($AL$1)),CHAR(160)," "),_xludf.UNICHAR(8239)," "))</f>
        <v>#NAME?</v>
      </c>
      <c r="Z2214" s="105" t="e">
        <f t="shared" ca="1" si="2317"/>
        <v>#NAME?</v>
      </c>
      <c r="AA2214" s="105" t="e">
        <f t="shared" ca="1" si="2317"/>
        <v>#NAME?</v>
      </c>
      <c r="AB2214" s="105" t="e">
        <f t="shared" ca="1" si="2317"/>
        <v>#NAME?</v>
      </c>
      <c r="AC2214" s="105" t="e">
        <f t="shared" ca="1" si="2317"/>
        <v>#NAME?</v>
      </c>
      <c r="AD2214" s="107">
        <f t="shared" si="2085"/>
        <v>0</v>
      </c>
      <c r="AE2214" s="107" t="str">
        <f t="shared" si="2243"/>
        <v/>
      </c>
      <c r="AF2214" s="107">
        <f t="shared" si="2086"/>
        <v>0</v>
      </c>
      <c r="AG2214" s="107">
        <f t="shared" si="2087"/>
        <v>0</v>
      </c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</row>
    <row r="2215" spans="1:47" ht="24" customHeight="1" x14ac:dyDescent="0.3">
      <c r="A2215" s="46">
        <v>2213</v>
      </c>
      <c r="B2215" s="107"/>
      <c r="C2215" s="107"/>
      <c r="D2215" s="102" t="str">
        <f t="array" ref="D2215">IFERROR(
  LOOKUP(2, 1/((TRIM(IMS!$E$8:$E$4000)=TRIM(IMS!$E2215))*(IMS!$C$8:$C$4000&lt;IMS!$C2215)),
         IMS!$C$8:$C$4000),
"")</f>
        <v/>
      </c>
      <c r="E2215" s="107"/>
      <c r="F2215" s="107"/>
      <c r="G2215" s="104" t="str">
        <f t="shared" ca="1" si="2265"/>
        <v/>
      </c>
      <c r="H2215" s="124" t="str">
        <f t="shared" ca="1" si="2211"/>
        <v/>
      </c>
      <c r="I2215" s="128"/>
      <c r="J2215" s="105" t="e">
        <f t="shared" ca="1" si="2266"/>
        <v>#NAME?</v>
      </c>
      <c r="K2215" s="105"/>
      <c r="L2215" s="105"/>
      <c r="M2215" s="107"/>
      <c r="N2215" s="107"/>
      <c r="O2215" s="105"/>
      <c r="P2215" s="106"/>
      <c r="Q2215" s="137"/>
      <c r="R2215" s="137"/>
      <c r="S2215" s="107"/>
      <c r="T2215" s="106"/>
      <c r="U2215" s="106"/>
      <c r="V2215" s="107"/>
      <c r="W2215" s="107"/>
      <c r="X2215" s="107" t="str">
        <f t="shared" si="2240"/>
        <v/>
      </c>
      <c r="Y2215" s="105" t="e">
        <f t="shared" ref="Y2215:AC2215" ca="1" si="2318">TRIM(SUBSTITUTE(SUBSTITUTE(OFFSET($Q2215,0,COLUMN()-COLUMN($AL$1)),CHAR(160)," "),_xludf.UNICHAR(8239)," "))</f>
        <v>#NAME?</v>
      </c>
      <c r="Z2215" s="105" t="e">
        <f t="shared" ca="1" si="2318"/>
        <v>#NAME?</v>
      </c>
      <c r="AA2215" s="105" t="e">
        <f t="shared" ca="1" si="2318"/>
        <v>#NAME?</v>
      </c>
      <c r="AB2215" s="105" t="e">
        <f t="shared" ca="1" si="2318"/>
        <v>#NAME?</v>
      </c>
      <c r="AC2215" s="105" t="e">
        <f t="shared" ca="1" si="2318"/>
        <v>#NAME?</v>
      </c>
      <c r="AD2215" s="107">
        <f t="shared" si="2085"/>
        <v>0</v>
      </c>
      <c r="AE2215" s="107" t="str">
        <f t="shared" si="2243"/>
        <v/>
      </c>
      <c r="AF2215" s="107">
        <f t="shared" si="2086"/>
        <v>0</v>
      </c>
      <c r="AG2215" s="107">
        <f t="shared" si="2087"/>
        <v>0</v>
      </c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</row>
    <row r="2216" spans="1:47" ht="24" customHeight="1" x14ac:dyDescent="0.3">
      <c r="A2216" s="46">
        <v>2214</v>
      </c>
      <c r="B2216" s="107"/>
      <c r="C2216" s="107"/>
      <c r="D2216" s="102" t="str">
        <f t="array" ref="D2216">IFERROR(
  LOOKUP(2, 1/((TRIM(IMS!$E$8:$E$4000)=TRIM(IMS!$E2216))*(IMS!$C$8:$C$4000&lt;IMS!$C2216)),
         IMS!$C$8:$C$4000),
"")</f>
        <v/>
      </c>
      <c r="E2216" s="107"/>
      <c r="F2216" s="107"/>
      <c r="G2216" s="104" t="str">
        <f t="shared" ca="1" si="2265"/>
        <v/>
      </c>
      <c r="H2216" s="124" t="str">
        <f t="shared" ca="1" si="2211"/>
        <v/>
      </c>
      <c r="I2216" s="128"/>
      <c r="J2216" s="105" t="e">
        <f t="shared" ca="1" si="2266"/>
        <v>#NAME?</v>
      </c>
      <c r="K2216" s="105"/>
      <c r="L2216" s="105"/>
      <c r="M2216" s="107"/>
      <c r="N2216" s="107"/>
      <c r="O2216" s="105"/>
      <c r="P2216" s="106"/>
      <c r="Q2216" s="137"/>
      <c r="R2216" s="137"/>
      <c r="S2216" s="107"/>
      <c r="T2216" s="106"/>
      <c r="U2216" s="106"/>
      <c r="V2216" s="107"/>
      <c r="W2216" s="107"/>
      <c r="X2216" s="107" t="str">
        <f t="shared" si="2240"/>
        <v/>
      </c>
      <c r="Y2216" s="105" t="e">
        <f t="shared" ref="Y2216:AC2216" ca="1" si="2319">TRIM(SUBSTITUTE(SUBSTITUTE(OFFSET($Q2216,0,COLUMN()-COLUMN($AL$1)),CHAR(160)," "),_xludf.UNICHAR(8239)," "))</f>
        <v>#NAME?</v>
      </c>
      <c r="Z2216" s="105" t="e">
        <f t="shared" ca="1" si="2319"/>
        <v>#NAME?</v>
      </c>
      <c r="AA2216" s="105" t="e">
        <f t="shared" ca="1" si="2319"/>
        <v>#NAME?</v>
      </c>
      <c r="AB2216" s="105" t="e">
        <f t="shared" ca="1" si="2319"/>
        <v>#NAME?</v>
      </c>
      <c r="AC2216" s="105" t="e">
        <f t="shared" ca="1" si="2319"/>
        <v>#NAME?</v>
      </c>
      <c r="AD2216" s="107">
        <f t="shared" si="2085"/>
        <v>0</v>
      </c>
      <c r="AE2216" s="107" t="str">
        <f t="shared" si="2243"/>
        <v/>
      </c>
      <c r="AF2216" s="107">
        <f t="shared" si="2086"/>
        <v>0</v>
      </c>
      <c r="AG2216" s="107">
        <f t="shared" si="2087"/>
        <v>0</v>
      </c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</row>
    <row r="2217" spans="1:47" ht="24" customHeight="1" x14ac:dyDescent="0.3">
      <c r="A2217" s="46">
        <v>2215</v>
      </c>
      <c r="B2217" s="107"/>
      <c r="C2217" s="107"/>
      <c r="D2217" s="102" t="str">
        <f t="array" ref="D2217">IFERROR(
  LOOKUP(2, 1/((TRIM(IMS!$E$8:$E$4000)=TRIM(IMS!$E2217))*(IMS!$C$8:$C$4000&lt;IMS!$C2217)),
         IMS!$C$8:$C$4000),
"")</f>
        <v/>
      </c>
      <c r="E2217" s="107"/>
      <c r="F2217" s="107"/>
      <c r="G2217" s="104" t="str">
        <f t="shared" ca="1" si="2265"/>
        <v/>
      </c>
      <c r="H2217" s="124" t="str">
        <f t="shared" ca="1" si="2211"/>
        <v/>
      </c>
      <c r="I2217" s="128"/>
      <c r="J2217" s="105" t="e">
        <f t="shared" ca="1" si="2266"/>
        <v>#NAME?</v>
      </c>
      <c r="K2217" s="105"/>
      <c r="L2217" s="105"/>
      <c r="M2217" s="107"/>
      <c r="N2217" s="107"/>
      <c r="O2217" s="105"/>
      <c r="P2217" s="106"/>
      <c r="Q2217" s="137"/>
      <c r="R2217" s="137"/>
      <c r="S2217" s="107"/>
      <c r="T2217" s="106"/>
      <c r="U2217" s="106"/>
      <c r="V2217" s="107"/>
      <c r="W2217" s="107"/>
      <c r="X2217" s="107" t="str">
        <f t="shared" si="2240"/>
        <v/>
      </c>
      <c r="Y2217" s="105" t="e">
        <f t="shared" ref="Y2217:AC2217" ca="1" si="2320">TRIM(SUBSTITUTE(SUBSTITUTE(OFFSET($Q2217,0,COLUMN()-COLUMN($AL$1)),CHAR(160)," "),_xludf.UNICHAR(8239)," "))</f>
        <v>#NAME?</v>
      </c>
      <c r="Z2217" s="105" t="e">
        <f t="shared" ca="1" si="2320"/>
        <v>#NAME?</v>
      </c>
      <c r="AA2217" s="105" t="e">
        <f t="shared" ca="1" si="2320"/>
        <v>#NAME?</v>
      </c>
      <c r="AB2217" s="105" t="e">
        <f t="shared" ca="1" si="2320"/>
        <v>#NAME?</v>
      </c>
      <c r="AC2217" s="105" t="e">
        <f t="shared" ca="1" si="2320"/>
        <v>#NAME?</v>
      </c>
      <c r="AD2217" s="107">
        <f t="shared" si="2085"/>
        <v>0</v>
      </c>
      <c r="AE2217" s="107" t="str">
        <f t="shared" si="2243"/>
        <v/>
      </c>
      <c r="AF2217" s="107">
        <f t="shared" si="2086"/>
        <v>0</v>
      </c>
      <c r="AG2217" s="107">
        <f t="shared" si="2087"/>
        <v>0</v>
      </c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</row>
    <row r="2218" spans="1:47" ht="24" customHeight="1" x14ac:dyDescent="0.3">
      <c r="A2218" s="46">
        <v>2216</v>
      </c>
      <c r="B2218" s="107"/>
      <c r="C2218" s="107"/>
      <c r="D2218" s="102" t="str">
        <f t="array" ref="D2218">IFERROR(
  LOOKUP(2, 1/((TRIM(IMS!$E$8:$E$4000)=TRIM(IMS!$E2218))*(IMS!$C$8:$C$4000&lt;IMS!$C2218)),
         IMS!$C$8:$C$4000),
"")</f>
        <v/>
      </c>
      <c r="E2218" s="107"/>
      <c r="F2218" s="107"/>
      <c r="G2218" s="104" t="str">
        <f t="shared" ca="1" si="2265"/>
        <v/>
      </c>
      <c r="H2218" s="124" t="str">
        <f t="shared" ca="1" si="2211"/>
        <v/>
      </c>
      <c r="I2218" s="128"/>
      <c r="J2218" s="105" t="e">
        <f t="shared" ca="1" si="2266"/>
        <v>#NAME?</v>
      </c>
      <c r="K2218" s="105"/>
      <c r="L2218" s="105"/>
      <c r="M2218" s="107"/>
      <c r="N2218" s="107"/>
      <c r="O2218" s="105"/>
      <c r="P2218" s="106"/>
      <c r="Q2218" s="137"/>
      <c r="R2218" s="137"/>
      <c r="S2218" s="107"/>
      <c r="T2218" s="106"/>
      <c r="U2218" s="106"/>
      <c r="V2218" s="107"/>
      <c r="W2218" s="107"/>
      <c r="X2218" s="107" t="str">
        <f t="shared" si="2240"/>
        <v/>
      </c>
      <c r="Y2218" s="105" t="e">
        <f t="shared" ref="Y2218:AC2218" ca="1" si="2321">TRIM(SUBSTITUTE(SUBSTITUTE(OFFSET($Q2218,0,COLUMN()-COLUMN($AL$1)),CHAR(160)," "),_xludf.UNICHAR(8239)," "))</f>
        <v>#NAME?</v>
      </c>
      <c r="Z2218" s="105" t="e">
        <f t="shared" ca="1" si="2321"/>
        <v>#NAME?</v>
      </c>
      <c r="AA2218" s="105" t="e">
        <f t="shared" ca="1" si="2321"/>
        <v>#NAME?</v>
      </c>
      <c r="AB2218" s="105" t="e">
        <f t="shared" ca="1" si="2321"/>
        <v>#NAME?</v>
      </c>
      <c r="AC2218" s="105" t="e">
        <f t="shared" ca="1" si="2321"/>
        <v>#NAME?</v>
      </c>
      <c r="AD2218" s="107">
        <f t="shared" si="2085"/>
        <v>0</v>
      </c>
      <c r="AE2218" s="107" t="str">
        <f t="shared" si="2243"/>
        <v/>
      </c>
      <c r="AF2218" s="107">
        <f t="shared" si="2086"/>
        <v>0</v>
      </c>
      <c r="AG2218" s="107">
        <f t="shared" si="2087"/>
        <v>0</v>
      </c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</row>
    <row r="2219" spans="1:47" ht="24" customHeight="1" x14ac:dyDescent="0.3">
      <c r="A2219" s="46">
        <v>2217</v>
      </c>
      <c r="B2219" s="107"/>
      <c r="C2219" s="107"/>
      <c r="D2219" s="102" t="str">
        <f t="array" ref="D2219">IFERROR(
  LOOKUP(2, 1/((TRIM(IMS!$E$8:$E$4000)=TRIM(IMS!$E2219))*(IMS!$C$8:$C$4000&lt;IMS!$C2219)),
         IMS!$C$8:$C$4000),
"")</f>
        <v/>
      </c>
      <c r="E2219" s="107"/>
      <c r="F2219" s="107"/>
      <c r="G2219" s="104" t="str">
        <f t="shared" ca="1" si="2265"/>
        <v/>
      </c>
      <c r="H2219" s="124" t="str">
        <f t="shared" ca="1" si="2211"/>
        <v/>
      </c>
      <c r="I2219" s="128"/>
      <c r="J2219" s="105" t="e">
        <f t="shared" ca="1" si="2266"/>
        <v>#NAME?</v>
      </c>
      <c r="K2219" s="105"/>
      <c r="L2219" s="105"/>
      <c r="M2219" s="107"/>
      <c r="N2219" s="107"/>
      <c r="O2219" s="105"/>
      <c r="P2219" s="106"/>
      <c r="Q2219" s="137"/>
      <c r="R2219" s="137"/>
      <c r="S2219" s="107"/>
      <c r="T2219" s="106"/>
      <c r="U2219" s="106"/>
      <c r="V2219" s="107"/>
      <c r="W2219" s="107"/>
      <c r="X2219" s="107" t="str">
        <f t="shared" si="2240"/>
        <v/>
      </c>
      <c r="Y2219" s="105" t="e">
        <f t="shared" ref="Y2219:AC2219" ca="1" si="2322">TRIM(SUBSTITUTE(SUBSTITUTE(OFFSET($Q2219,0,COLUMN()-COLUMN($AL$1)),CHAR(160)," "),_xludf.UNICHAR(8239)," "))</f>
        <v>#NAME?</v>
      </c>
      <c r="Z2219" s="105" t="e">
        <f t="shared" ca="1" si="2322"/>
        <v>#NAME?</v>
      </c>
      <c r="AA2219" s="105" t="e">
        <f t="shared" ca="1" si="2322"/>
        <v>#NAME?</v>
      </c>
      <c r="AB2219" s="105" t="e">
        <f t="shared" ca="1" si="2322"/>
        <v>#NAME?</v>
      </c>
      <c r="AC2219" s="105" t="e">
        <f t="shared" ca="1" si="2322"/>
        <v>#NAME?</v>
      </c>
      <c r="AD2219" s="107">
        <f t="shared" si="2085"/>
        <v>0</v>
      </c>
      <c r="AE2219" s="107" t="str">
        <f t="shared" si="2243"/>
        <v/>
      </c>
      <c r="AF2219" s="107">
        <f t="shared" si="2086"/>
        <v>0</v>
      </c>
      <c r="AG2219" s="107">
        <f t="shared" si="2087"/>
        <v>0</v>
      </c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</row>
    <row r="2220" spans="1:47" ht="24" customHeight="1" x14ac:dyDescent="0.3">
      <c r="A2220" s="46">
        <v>2218</v>
      </c>
      <c r="B2220" s="107"/>
      <c r="C2220" s="107"/>
      <c r="D2220" s="102" t="str">
        <f t="array" ref="D2220">IFERROR(
  LOOKUP(2, 1/((TRIM(IMS!$E$8:$E$4000)=TRIM(IMS!$E2220))*(IMS!$C$8:$C$4000&lt;IMS!$C2220)),
         IMS!$C$8:$C$4000),
"")</f>
        <v/>
      </c>
      <c r="E2220" s="107"/>
      <c r="F2220" s="107"/>
      <c r="G2220" s="104" t="str">
        <f t="shared" ca="1" si="2265"/>
        <v/>
      </c>
      <c r="H2220" s="124" t="str">
        <f t="shared" ca="1" si="2211"/>
        <v/>
      </c>
      <c r="I2220" s="128"/>
      <c r="J2220" s="105" t="e">
        <f t="shared" ca="1" si="2266"/>
        <v>#NAME?</v>
      </c>
      <c r="K2220" s="105"/>
      <c r="L2220" s="105"/>
      <c r="M2220" s="107"/>
      <c r="N2220" s="107"/>
      <c r="O2220" s="105"/>
      <c r="P2220" s="106"/>
      <c r="Q2220" s="137"/>
      <c r="R2220" s="137"/>
      <c r="S2220" s="107"/>
      <c r="T2220" s="106"/>
      <c r="U2220" s="106"/>
      <c r="V2220" s="107"/>
      <c r="W2220" s="107"/>
      <c r="X2220" s="107" t="str">
        <f t="shared" si="2240"/>
        <v/>
      </c>
      <c r="Y2220" s="105" t="e">
        <f t="shared" ref="Y2220:AC2220" ca="1" si="2323">TRIM(SUBSTITUTE(SUBSTITUTE(OFFSET($Q2220,0,COLUMN()-COLUMN($AL$1)),CHAR(160)," "),_xludf.UNICHAR(8239)," "))</f>
        <v>#NAME?</v>
      </c>
      <c r="Z2220" s="105" t="e">
        <f t="shared" ca="1" si="2323"/>
        <v>#NAME?</v>
      </c>
      <c r="AA2220" s="105" t="e">
        <f t="shared" ca="1" si="2323"/>
        <v>#NAME?</v>
      </c>
      <c r="AB2220" s="105" t="e">
        <f t="shared" ca="1" si="2323"/>
        <v>#NAME?</v>
      </c>
      <c r="AC2220" s="105" t="e">
        <f t="shared" ca="1" si="2323"/>
        <v>#NAME?</v>
      </c>
      <c r="AD2220" s="107">
        <f t="shared" si="2085"/>
        <v>0</v>
      </c>
      <c r="AE2220" s="107" t="str">
        <f t="shared" si="2243"/>
        <v/>
      </c>
      <c r="AF2220" s="107">
        <f t="shared" si="2086"/>
        <v>0</v>
      </c>
      <c r="AG2220" s="107">
        <f t="shared" si="2087"/>
        <v>0</v>
      </c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</row>
    <row r="2221" spans="1:47" ht="24" customHeight="1" x14ac:dyDescent="0.3">
      <c r="A2221" s="46">
        <v>2219</v>
      </c>
      <c r="B2221" s="107"/>
      <c r="C2221" s="107"/>
      <c r="D2221" s="102" t="str">
        <f t="array" ref="D2221">IFERROR(
  LOOKUP(2, 1/((TRIM(IMS!$E$8:$E$4000)=TRIM(IMS!$E2221))*(IMS!$C$8:$C$4000&lt;IMS!$C2221)),
         IMS!$C$8:$C$4000),
"")</f>
        <v/>
      </c>
      <c r="E2221" s="107"/>
      <c r="F2221" s="107"/>
      <c r="G2221" s="104" t="str">
        <f t="shared" ca="1" si="2265"/>
        <v/>
      </c>
      <c r="H2221" s="124" t="str">
        <f t="shared" ca="1" si="2211"/>
        <v/>
      </c>
      <c r="I2221" s="128"/>
      <c r="J2221" s="105" t="e">
        <f t="shared" ca="1" si="2266"/>
        <v>#NAME?</v>
      </c>
      <c r="K2221" s="105"/>
      <c r="L2221" s="105"/>
      <c r="M2221" s="107"/>
      <c r="N2221" s="107"/>
      <c r="O2221" s="105"/>
      <c r="P2221" s="106"/>
      <c r="Q2221" s="137"/>
      <c r="R2221" s="137"/>
      <c r="S2221" s="107"/>
      <c r="T2221" s="106"/>
      <c r="U2221" s="106"/>
      <c r="V2221" s="107"/>
      <c r="W2221" s="107"/>
      <c r="X2221" s="107" t="str">
        <f t="shared" si="2240"/>
        <v/>
      </c>
      <c r="Y2221" s="105" t="e">
        <f t="shared" ref="Y2221:AC2221" ca="1" si="2324">TRIM(SUBSTITUTE(SUBSTITUTE(OFFSET($Q2221,0,COLUMN()-COLUMN($AL$1)),CHAR(160)," "),_xludf.UNICHAR(8239)," "))</f>
        <v>#NAME?</v>
      </c>
      <c r="Z2221" s="105" t="e">
        <f t="shared" ca="1" si="2324"/>
        <v>#NAME?</v>
      </c>
      <c r="AA2221" s="105" t="e">
        <f t="shared" ca="1" si="2324"/>
        <v>#NAME?</v>
      </c>
      <c r="AB2221" s="105" t="e">
        <f t="shared" ca="1" si="2324"/>
        <v>#NAME?</v>
      </c>
      <c r="AC2221" s="105" t="e">
        <f t="shared" ca="1" si="2324"/>
        <v>#NAME?</v>
      </c>
      <c r="AD2221" s="107">
        <f t="shared" si="2085"/>
        <v>0</v>
      </c>
      <c r="AE2221" s="107" t="str">
        <f t="shared" si="2243"/>
        <v/>
      </c>
      <c r="AF2221" s="107">
        <f t="shared" si="2086"/>
        <v>0</v>
      </c>
      <c r="AG2221" s="107">
        <f t="shared" si="2087"/>
        <v>0</v>
      </c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</row>
    <row r="2222" spans="1:47" ht="24" customHeight="1" x14ac:dyDescent="0.3">
      <c r="A2222" s="46">
        <v>2220</v>
      </c>
      <c r="B2222" s="107"/>
      <c r="C2222" s="107"/>
      <c r="D2222" s="102" t="str">
        <f t="array" ref="D2222">IFERROR(
  LOOKUP(2, 1/((TRIM(IMS!$E$8:$E$4000)=TRIM(IMS!$E2222))*(IMS!$C$8:$C$4000&lt;IMS!$C2222)),
         IMS!$C$8:$C$4000),
"")</f>
        <v/>
      </c>
      <c r="E2222" s="107"/>
      <c r="F2222" s="107"/>
      <c r="G2222" s="104" t="str">
        <f t="shared" ca="1" si="2265"/>
        <v/>
      </c>
      <c r="H2222" s="124" t="str">
        <f t="shared" ca="1" si="2211"/>
        <v/>
      </c>
      <c r="I2222" s="128"/>
      <c r="J2222" s="105" t="e">
        <f t="shared" ca="1" si="2266"/>
        <v>#NAME?</v>
      </c>
      <c r="K2222" s="105"/>
      <c r="L2222" s="105"/>
      <c r="M2222" s="107"/>
      <c r="N2222" s="107"/>
      <c r="O2222" s="105"/>
      <c r="P2222" s="106"/>
      <c r="Q2222" s="137"/>
      <c r="R2222" s="137"/>
      <c r="S2222" s="107"/>
      <c r="T2222" s="106"/>
      <c r="U2222" s="106"/>
      <c r="V2222" s="107"/>
      <c r="W2222" s="107"/>
      <c r="X2222" s="107" t="str">
        <f t="shared" si="2240"/>
        <v/>
      </c>
      <c r="Y2222" s="105" t="e">
        <f t="shared" ref="Y2222:AC2222" ca="1" si="2325">TRIM(SUBSTITUTE(SUBSTITUTE(OFFSET($Q2222,0,COLUMN()-COLUMN($AL$1)),CHAR(160)," "),_xludf.UNICHAR(8239)," "))</f>
        <v>#NAME?</v>
      </c>
      <c r="Z2222" s="105" t="e">
        <f t="shared" ca="1" si="2325"/>
        <v>#NAME?</v>
      </c>
      <c r="AA2222" s="105" t="e">
        <f t="shared" ca="1" si="2325"/>
        <v>#NAME?</v>
      </c>
      <c r="AB2222" s="105" t="e">
        <f t="shared" ca="1" si="2325"/>
        <v>#NAME?</v>
      </c>
      <c r="AC2222" s="105" t="e">
        <f t="shared" ca="1" si="2325"/>
        <v>#NAME?</v>
      </c>
      <c r="AD2222" s="107">
        <f t="shared" si="2085"/>
        <v>0</v>
      </c>
      <c r="AE2222" s="107" t="str">
        <f t="shared" si="2243"/>
        <v/>
      </c>
      <c r="AF2222" s="107">
        <f t="shared" si="2086"/>
        <v>0</v>
      </c>
      <c r="AG2222" s="107">
        <f t="shared" si="2087"/>
        <v>0</v>
      </c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</row>
    <row r="2223" spans="1:47" ht="24" customHeight="1" x14ac:dyDescent="0.3">
      <c r="A2223" s="46">
        <v>2221</v>
      </c>
      <c r="B2223" s="107"/>
      <c r="C2223" s="107"/>
      <c r="D2223" s="102" t="str">
        <f t="array" ref="D2223">IFERROR(
  LOOKUP(2, 1/((TRIM(IMS!$E$8:$E$4000)=TRIM(IMS!$E2223))*(IMS!$C$8:$C$4000&lt;IMS!$C2223)),
         IMS!$C$8:$C$4000),
"")</f>
        <v/>
      </c>
      <c r="E2223" s="107"/>
      <c r="F2223" s="107"/>
      <c r="G2223" s="104" t="str">
        <f t="shared" ca="1" si="2265"/>
        <v/>
      </c>
      <c r="H2223" s="124" t="str">
        <f t="shared" ca="1" si="2211"/>
        <v/>
      </c>
      <c r="I2223" s="128"/>
      <c r="J2223" s="105" t="e">
        <f t="shared" ca="1" si="2266"/>
        <v>#NAME?</v>
      </c>
      <c r="K2223" s="105"/>
      <c r="L2223" s="105"/>
      <c r="M2223" s="107"/>
      <c r="N2223" s="107"/>
      <c r="O2223" s="105"/>
      <c r="P2223" s="106"/>
      <c r="Q2223" s="137"/>
      <c r="R2223" s="137"/>
      <c r="S2223" s="107"/>
      <c r="T2223" s="106"/>
      <c r="U2223" s="106"/>
      <c r="V2223" s="107"/>
      <c r="W2223" s="107"/>
      <c r="X2223" s="107" t="str">
        <f t="shared" si="2240"/>
        <v/>
      </c>
      <c r="Y2223" s="105" t="e">
        <f t="shared" ref="Y2223:AC2223" ca="1" si="2326">TRIM(SUBSTITUTE(SUBSTITUTE(OFFSET($Q2223,0,COLUMN()-COLUMN($AL$1)),CHAR(160)," "),_xludf.UNICHAR(8239)," "))</f>
        <v>#NAME?</v>
      </c>
      <c r="Z2223" s="105" t="e">
        <f t="shared" ca="1" si="2326"/>
        <v>#NAME?</v>
      </c>
      <c r="AA2223" s="105" t="e">
        <f t="shared" ca="1" si="2326"/>
        <v>#NAME?</v>
      </c>
      <c r="AB2223" s="105" t="e">
        <f t="shared" ca="1" si="2326"/>
        <v>#NAME?</v>
      </c>
      <c r="AC2223" s="105" t="e">
        <f t="shared" ca="1" si="2326"/>
        <v>#NAME?</v>
      </c>
      <c r="AD2223" s="107">
        <f t="shared" si="2085"/>
        <v>0</v>
      </c>
      <c r="AE2223" s="107" t="str">
        <f t="shared" si="2243"/>
        <v/>
      </c>
      <c r="AF2223" s="107">
        <f t="shared" si="2086"/>
        <v>0</v>
      </c>
      <c r="AG2223" s="107">
        <f t="shared" si="2087"/>
        <v>0</v>
      </c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</row>
    <row r="2224" spans="1:47" ht="24" customHeight="1" x14ac:dyDescent="0.3">
      <c r="A2224" s="46">
        <v>2222</v>
      </c>
      <c r="B2224" s="107"/>
      <c r="C2224" s="107"/>
      <c r="D2224" s="102" t="str">
        <f t="array" ref="D2224">IFERROR(
  LOOKUP(2, 1/((TRIM(IMS!$E$8:$E$4000)=TRIM(IMS!$E2224))*(IMS!$C$8:$C$4000&lt;IMS!$C2224)),
         IMS!$C$8:$C$4000),
"")</f>
        <v/>
      </c>
      <c r="E2224" s="107"/>
      <c r="F2224" s="107"/>
      <c r="G2224" s="104" t="str">
        <f t="shared" ca="1" si="2265"/>
        <v/>
      </c>
      <c r="H2224" s="124" t="str">
        <f t="shared" ca="1" si="2211"/>
        <v/>
      </c>
      <c r="I2224" s="128"/>
      <c r="J2224" s="105" t="e">
        <f t="shared" ca="1" si="2266"/>
        <v>#NAME?</v>
      </c>
      <c r="K2224" s="105"/>
      <c r="L2224" s="105"/>
      <c r="M2224" s="107"/>
      <c r="N2224" s="107"/>
      <c r="O2224" s="105"/>
      <c r="P2224" s="106"/>
      <c r="Q2224" s="137"/>
      <c r="R2224" s="137"/>
      <c r="S2224" s="107"/>
      <c r="T2224" s="106"/>
      <c r="U2224" s="106"/>
      <c r="V2224" s="107"/>
      <c r="W2224" s="107"/>
      <c r="X2224" s="107" t="str">
        <f t="shared" si="2240"/>
        <v/>
      </c>
      <c r="Y2224" s="105" t="e">
        <f t="shared" ref="Y2224:AC2224" ca="1" si="2327">TRIM(SUBSTITUTE(SUBSTITUTE(OFFSET($Q2224,0,COLUMN()-COLUMN($AL$1)),CHAR(160)," "),_xludf.UNICHAR(8239)," "))</f>
        <v>#NAME?</v>
      </c>
      <c r="Z2224" s="105" t="e">
        <f t="shared" ca="1" si="2327"/>
        <v>#NAME?</v>
      </c>
      <c r="AA2224" s="105" t="e">
        <f t="shared" ca="1" si="2327"/>
        <v>#NAME?</v>
      </c>
      <c r="AB2224" s="105" t="e">
        <f t="shared" ca="1" si="2327"/>
        <v>#NAME?</v>
      </c>
      <c r="AC2224" s="105" t="e">
        <f t="shared" ca="1" si="2327"/>
        <v>#NAME?</v>
      </c>
      <c r="AD2224" s="107">
        <f t="shared" si="2085"/>
        <v>0</v>
      </c>
      <c r="AE2224" s="107" t="str">
        <f t="shared" si="2243"/>
        <v/>
      </c>
      <c r="AF2224" s="107">
        <f t="shared" si="2086"/>
        <v>0</v>
      </c>
      <c r="AG2224" s="107">
        <f t="shared" si="2087"/>
        <v>0</v>
      </c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</row>
    <row r="2225" spans="1:47" ht="24" customHeight="1" x14ac:dyDescent="0.3">
      <c r="A2225" s="46">
        <v>2223</v>
      </c>
      <c r="B2225" s="107"/>
      <c r="C2225" s="107"/>
      <c r="D2225" s="102" t="str">
        <f t="array" ref="D2225">IFERROR(
  LOOKUP(2, 1/((TRIM(IMS!$E$8:$E$4000)=TRIM(IMS!$E2225))*(IMS!$C$8:$C$4000&lt;IMS!$C2225)),
         IMS!$C$8:$C$4000),
"")</f>
        <v/>
      </c>
      <c r="E2225" s="107"/>
      <c r="F2225" s="107"/>
      <c r="G2225" s="104" t="str">
        <f t="shared" ca="1" si="2265"/>
        <v/>
      </c>
      <c r="H2225" s="124" t="str">
        <f t="shared" ca="1" si="2211"/>
        <v/>
      </c>
      <c r="I2225" s="128"/>
      <c r="J2225" s="105" t="e">
        <f t="shared" ca="1" si="2266"/>
        <v>#NAME?</v>
      </c>
      <c r="K2225" s="105"/>
      <c r="L2225" s="105"/>
      <c r="M2225" s="107"/>
      <c r="N2225" s="107"/>
      <c r="O2225" s="105"/>
      <c r="P2225" s="106"/>
      <c r="Q2225" s="137"/>
      <c r="R2225" s="137"/>
      <c r="S2225" s="107"/>
      <c r="T2225" s="106"/>
      <c r="U2225" s="106"/>
      <c r="V2225" s="107"/>
      <c r="W2225" s="107"/>
      <c r="X2225" s="107" t="str">
        <f t="shared" si="2240"/>
        <v/>
      </c>
      <c r="Y2225" s="105" t="e">
        <f t="shared" ref="Y2225:AC2225" ca="1" si="2328">TRIM(SUBSTITUTE(SUBSTITUTE(OFFSET($Q2225,0,COLUMN()-COLUMN($AL$1)),CHAR(160)," "),_xludf.UNICHAR(8239)," "))</f>
        <v>#NAME?</v>
      </c>
      <c r="Z2225" s="105" t="e">
        <f t="shared" ca="1" si="2328"/>
        <v>#NAME?</v>
      </c>
      <c r="AA2225" s="105" t="e">
        <f t="shared" ca="1" si="2328"/>
        <v>#NAME?</v>
      </c>
      <c r="AB2225" s="105" t="e">
        <f t="shared" ca="1" si="2328"/>
        <v>#NAME?</v>
      </c>
      <c r="AC2225" s="105" t="e">
        <f t="shared" ca="1" si="2328"/>
        <v>#NAME?</v>
      </c>
      <c r="AD2225" s="107">
        <f t="shared" si="2085"/>
        <v>0</v>
      </c>
      <c r="AE2225" s="107" t="str">
        <f t="shared" si="2243"/>
        <v/>
      </c>
      <c r="AF2225" s="107">
        <f t="shared" si="2086"/>
        <v>0</v>
      </c>
      <c r="AG2225" s="107">
        <f t="shared" si="2087"/>
        <v>0</v>
      </c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</row>
    <row r="2226" spans="1:47" ht="24" customHeight="1" x14ac:dyDescent="0.3">
      <c r="A2226" s="46">
        <v>2224</v>
      </c>
      <c r="B2226" s="107"/>
      <c r="C2226" s="107"/>
      <c r="D2226" s="102" t="str">
        <f t="array" ref="D2226">IFERROR(
  LOOKUP(2, 1/((TRIM(IMS!$E$8:$E$4000)=TRIM(IMS!$E2226))*(IMS!$C$8:$C$4000&lt;IMS!$C2226)),
         IMS!$C$8:$C$4000),
"")</f>
        <v/>
      </c>
      <c r="E2226" s="107"/>
      <c r="F2226" s="107"/>
      <c r="G2226" s="104" t="str">
        <f t="shared" ca="1" si="2265"/>
        <v/>
      </c>
      <c r="H2226" s="124" t="str">
        <f t="shared" ca="1" si="2211"/>
        <v/>
      </c>
      <c r="I2226" s="128"/>
      <c r="J2226" s="105" t="e">
        <f t="shared" ca="1" si="2266"/>
        <v>#NAME?</v>
      </c>
      <c r="K2226" s="105"/>
      <c r="L2226" s="105"/>
      <c r="M2226" s="107"/>
      <c r="N2226" s="107"/>
      <c r="O2226" s="105"/>
      <c r="P2226" s="106"/>
      <c r="Q2226" s="137"/>
      <c r="R2226" s="137"/>
      <c r="S2226" s="107"/>
      <c r="T2226" s="106"/>
      <c r="U2226" s="106"/>
      <c r="V2226" s="107"/>
      <c r="W2226" s="107"/>
      <c r="X2226" s="107" t="str">
        <f t="shared" si="2240"/>
        <v/>
      </c>
      <c r="Y2226" s="105" t="e">
        <f t="shared" ref="Y2226:AC2226" ca="1" si="2329">TRIM(SUBSTITUTE(SUBSTITUTE(OFFSET($Q2226,0,COLUMN()-COLUMN($AL$1)),CHAR(160)," "),_xludf.UNICHAR(8239)," "))</f>
        <v>#NAME?</v>
      </c>
      <c r="Z2226" s="105" t="e">
        <f t="shared" ca="1" si="2329"/>
        <v>#NAME?</v>
      </c>
      <c r="AA2226" s="105" t="e">
        <f t="shared" ca="1" si="2329"/>
        <v>#NAME?</v>
      </c>
      <c r="AB2226" s="105" t="e">
        <f t="shared" ca="1" si="2329"/>
        <v>#NAME?</v>
      </c>
      <c r="AC2226" s="105" t="e">
        <f t="shared" ca="1" si="2329"/>
        <v>#NAME?</v>
      </c>
      <c r="AD2226" s="107">
        <f t="shared" si="2085"/>
        <v>0</v>
      </c>
      <c r="AE2226" s="107" t="str">
        <f t="shared" si="2243"/>
        <v/>
      </c>
      <c r="AF2226" s="107">
        <f t="shared" si="2086"/>
        <v>0</v>
      </c>
      <c r="AG2226" s="107">
        <f t="shared" si="2087"/>
        <v>0</v>
      </c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</row>
    <row r="2227" spans="1:47" ht="24" customHeight="1" x14ac:dyDescent="0.3">
      <c r="A2227" s="46">
        <v>2225</v>
      </c>
      <c r="B2227" s="107"/>
      <c r="C2227" s="107"/>
      <c r="D2227" s="102" t="str">
        <f t="array" ref="D2227">IFERROR(
  LOOKUP(2, 1/((TRIM(IMS!$E$8:$E$4000)=TRIM(IMS!$E2227))*(IMS!$C$8:$C$4000&lt;IMS!$C2227)),
         IMS!$C$8:$C$4000),
"")</f>
        <v/>
      </c>
      <c r="E2227" s="107"/>
      <c r="F2227" s="107"/>
      <c r="G2227" s="104" t="str">
        <f t="shared" ca="1" si="2265"/>
        <v/>
      </c>
      <c r="H2227" s="124" t="str">
        <f t="shared" ca="1" si="2211"/>
        <v/>
      </c>
      <c r="I2227" s="128"/>
      <c r="J2227" s="105" t="e">
        <f t="shared" ca="1" si="2266"/>
        <v>#NAME?</v>
      </c>
      <c r="K2227" s="105"/>
      <c r="L2227" s="105"/>
      <c r="M2227" s="107"/>
      <c r="N2227" s="107"/>
      <c r="O2227" s="105"/>
      <c r="P2227" s="106"/>
      <c r="Q2227" s="137"/>
      <c r="R2227" s="137"/>
      <c r="S2227" s="107"/>
      <c r="T2227" s="106"/>
      <c r="U2227" s="106"/>
      <c r="V2227" s="107"/>
      <c r="W2227" s="107"/>
      <c r="X2227" s="107" t="str">
        <f t="shared" si="2240"/>
        <v/>
      </c>
      <c r="Y2227" s="105" t="e">
        <f t="shared" ref="Y2227:AC2227" ca="1" si="2330">TRIM(SUBSTITUTE(SUBSTITUTE(OFFSET($Q2227,0,COLUMN()-COLUMN($AL$1)),CHAR(160)," "),_xludf.UNICHAR(8239)," "))</f>
        <v>#NAME?</v>
      </c>
      <c r="Z2227" s="105" t="e">
        <f t="shared" ca="1" si="2330"/>
        <v>#NAME?</v>
      </c>
      <c r="AA2227" s="105" t="e">
        <f t="shared" ca="1" si="2330"/>
        <v>#NAME?</v>
      </c>
      <c r="AB2227" s="105" t="e">
        <f t="shared" ca="1" si="2330"/>
        <v>#NAME?</v>
      </c>
      <c r="AC2227" s="105" t="e">
        <f t="shared" ca="1" si="2330"/>
        <v>#NAME?</v>
      </c>
      <c r="AD2227" s="107">
        <f t="shared" si="2085"/>
        <v>0</v>
      </c>
      <c r="AE2227" s="107" t="str">
        <f t="shared" si="2243"/>
        <v/>
      </c>
      <c r="AF2227" s="107">
        <f t="shared" si="2086"/>
        <v>0</v>
      </c>
      <c r="AG2227" s="107">
        <f t="shared" si="2087"/>
        <v>0</v>
      </c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</row>
    <row r="2228" spans="1:47" ht="24" customHeight="1" x14ac:dyDescent="0.3">
      <c r="A2228" s="46">
        <v>2226</v>
      </c>
      <c r="B2228" s="107"/>
      <c r="C2228" s="107"/>
      <c r="D2228" s="102" t="str">
        <f t="array" ref="D2228">IFERROR(
  LOOKUP(2, 1/((TRIM(IMS!$E$8:$E$4000)=TRIM(IMS!$E2228))*(IMS!$C$8:$C$4000&lt;IMS!$C2228)),
         IMS!$C$8:$C$4000),
"")</f>
        <v/>
      </c>
      <c r="E2228" s="107"/>
      <c r="F2228" s="107"/>
      <c r="G2228" s="104" t="str">
        <f t="shared" ca="1" si="2265"/>
        <v/>
      </c>
      <c r="H2228" s="124" t="str">
        <f t="shared" ca="1" si="2211"/>
        <v/>
      </c>
      <c r="I2228" s="128"/>
      <c r="J2228" s="105" t="e">
        <f t="shared" ca="1" si="2266"/>
        <v>#NAME?</v>
      </c>
      <c r="K2228" s="105"/>
      <c r="L2228" s="105"/>
      <c r="M2228" s="107"/>
      <c r="N2228" s="107"/>
      <c r="O2228" s="105"/>
      <c r="P2228" s="106"/>
      <c r="Q2228" s="137"/>
      <c r="R2228" s="137"/>
      <c r="S2228" s="107"/>
      <c r="T2228" s="106"/>
      <c r="U2228" s="106"/>
      <c r="V2228" s="107"/>
      <c r="W2228" s="107"/>
      <c r="X2228" s="107" t="str">
        <f t="shared" si="2240"/>
        <v/>
      </c>
      <c r="Y2228" s="105" t="e">
        <f t="shared" ref="Y2228:AC2228" ca="1" si="2331">TRIM(SUBSTITUTE(SUBSTITUTE(OFFSET($Q2228,0,COLUMN()-COLUMN($AL$1)),CHAR(160)," "),_xludf.UNICHAR(8239)," "))</f>
        <v>#NAME?</v>
      </c>
      <c r="Z2228" s="105" t="e">
        <f t="shared" ca="1" si="2331"/>
        <v>#NAME?</v>
      </c>
      <c r="AA2228" s="105" t="e">
        <f t="shared" ca="1" si="2331"/>
        <v>#NAME?</v>
      </c>
      <c r="AB2228" s="105" t="e">
        <f t="shared" ca="1" si="2331"/>
        <v>#NAME?</v>
      </c>
      <c r="AC2228" s="105" t="e">
        <f t="shared" ca="1" si="2331"/>
        <v>#NAME?</v>
      </c>
      <c r="AD2228" s="107">
        <f t="shared" si="2085"/>
        <v>0</v>
      </c>
      <c r="AE2228" s="107" t="str">
        <f t="shared" si="2243"/>
        <v/>
      </c>
      <c r="AF2228" s="107">
        <f t="shared" si="2086"/>
        <v>0</v>
      </c>
      <c r="AG2228" s="107">
        <f t="shared" si="2087"/>
        <v>0</v>
      </c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</row>
    <row r="2229" spans="1:47" ht="24" customHeight="1" x14ac:dyDescent="0.3">
      <c r="A2229" s="46">
        <v>2227</v>
      </c>
      <c r="B2229" s="107"/>
      <c r="C2229" s="107"/>
      <c r="D2229" s="102" t="str">
        <f t="array" ref="D2229">IFERROR(
  LOOKUP(2, 1/((TRIM(IMS!$E$8:$E$4000)=TRIM(IMS!$E2229))*(IMS!$C$8:$C$4000&lt;IMS!$C2229)),
         IMS!$C$8:$C$4000),
"")</f>
        <v/>
      </c>
      <c r="E2229" s="107"/>
      <c r="F2229" s="107"/>
      <c r="G2229" s="104" t="str">
        <f t="shared" ca="1" si="2265"/>
        <v/>
      </c>
      <c r="H2229" s="124" t="str">
        <f t="shared" ca="1" si="2211"/>
        <v/>
      </c>
      <c r="I2229" s="128"/>
      <c r="J2229" s="105" t="e">
        <f t="shared" ca="1" si="2266"/>
        <v>#NAME?</v>
      </c>
      <c r="K2229" s="105"/>
      <c r="L2229" s="105"/>
      <c r="M2229" s="107"/>
      <c r="N2229" s="107"/>
      <c r="O2229" s="105"/>
      <c r="P2229" s="106"/>
      <c r="Q2229" s="137"/>
      <c r="R2229" s="137"/>
      <c r="S2229" s="107"/>
      <c r="T2229" s="106"/>
      <c r="U2229" s="106"/>
      <c r="V2229" s="107"/>
      <c r="W2229" s="107"/>
      <c r="X2229" s="107" t="str">
        <f t="shared" si="2240"/>
        <v/>
      </c>
      <c r="Y2229" s="105" t="e">
        <f t="shared" ref="Y2229:AC2229" ca="1" si="2332">TRIM(SUBSTITUTE(SUBSTITUTE(OFFSET($Q2229,0,COLUMN()-COLUMN($AL$1)),CHAR(160)," "),_xludf.UNICHAR(8239)," "))</f>
        <v>#NAME?</v>
      </c>
      <c r="Z2229" s="105" t="e">
        <f t="shared" ca="1" si="2332"/>
        <v>#NAME?</v>
      </c>
      <c r="AA2229" s="105" t="e">
        <f t="shared" ca="1" si="2332"/>
        <v>#NAME?</v>
      </c>
      <c r="AB2229" s="105" t="e">
        <f t="shared" ca="1" si="2332"/>
        <v>#NAME?</v>
      </c>
      <c r="AC2229" s="105" t="e">
        <f t="shared" ca="1" si="2332"/>
        <v>#NAME?</v>
      </c>
      <c r="AD2229" s="107">
        <f t="shared" si="2085"/>
        <v>0</v>
      </c>
      <c r="AE2229" s="107" t="str">
        <f t="shared" si="2243"/>
        <v/>
      </c>
      <c r="AF2229" s="107">
        <f t="shared" si="2086"/>
        <v>0</v>
      </c>
      <c r="AG2229" s="107">
        <f t="shared" si="2087"/>
        <v>0</v>
      </c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</row>
    <row r="2230" spans="1:47" ht="24" customHeight="1" x14ac:dyDescent="0.3">
      <c r="A2230" s="46">
        <v>2228</v>
      </c>
      <c r="B2230" s="107"/>
      <c r="C2230" s="107"/>
      <c r="D2230" s="102" t="str">
        <f t="array" ref="D2230">IFERROR(
  LOOKUP(2, 1/((TRIM(IMS!$E$8:$E$4000)=TRIM(IMS!$E2230))*(IMS!$C$8:$C$4000&lt;IMS!$C2230)),
         IMS!$C$8:$C$4000),
"")</f>
        <v/>
      </c>
      <c r="E2230" s="107"/>
      <c r="F2230" s="107"/>
      <c r="G2230" s="104" t="str">
        <f t="shared" ca="1" si="2265"/>
        <v/>
      </c>
      <c r="H2230" s="124" t="str">
        <f t="shared" ca="1" si="2211"/>
        <v/>
      </c>
      <c r="I2230" s="128"/>
      <c r="J2230" s="105" t="e">
        <f t="shared" ca="1" si="2266"/>
        <v>#NAME?</v>
      </c>
      <c r="K2230" s="105"/>
      <c r="L2230" s="105"/>
      <c r="M2230" s="107"/>
      <c r="N2230" s="107"/>
      <c r="O2230" s="105"/>
      <c r="P2230" s="106"/>
      <c r="Q2230" s="137"/>
      <c r="R2230" s="137"/>
      <c r="S2230" s="107"/>
      <c r="T2230" s="106"/>
      <c r="U2230" s="106"/>
      <c r="V2230" s="107"/>
      <c r="W2230" s="107"/>
      <c r="X2230" s="107" t="str">
        <f t="shared" si="2240"/>
        <v/>
      </c>
      <c r="Y2230" s="105" t="e">
        <f t="shared" ref="Y2230:AC2230" ca="1" si="2333">TRIM(SUBSTITUTE(SUBSTITUTE(OFFSET($Q2230,0,COLUMN()-COLUMN($AL$1)),CHAR(160)," "),_xludf.UNICHAR(8239)," "))</f>
        <v>#NAME?</v>
      </c>
      <c r="Z2230" s="105" t="e">
        <f t="shared" ca="1" si="2333"/>
        <v>#NAME?</v>
      </c>
      <c r="AA2230" s="105" t="e">
        <f t="shared" ca="1" si="2333"/>
        <v>#NAME?</v>
      </c>
      <c r="AB2230" s="105" t="e">
        <f t="shared" ca="1" si="2333"/>
        <v>#NAME?</v>
      </c>
      <c r="AC2230" s="105" t="e">
        <f t="shared" ca="1" si="2333"/>
        <v>#NAME?</v>
      </c>
      <c r="AD2230" s="107">
        <f t="shared" si="2085"/>
        <v>0</v>
      </c>
      <c r="AE2230" s="107" t="str">
        <f t="shared" si="2243"/>
        <v/>
      </c>
      <c r="AF2230" s="107">
        <f t="shared" si="2086"/>
        <v>0</v>
      </c>
      <c r="AG2230" s="107">
        <f t="shared" si="2087"/>
        <v>0</v>
      </c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</row>
    <row r="2231" spans="1:47" ht="24" customHeight="1" x14ac:dyDescent="0.3">
      <c r="A2231" s="46">
        <v>2229</v>
      </c>
      <c r="B2231" s="107"/>
      <c r="C2231" s="107"/>
      <c r="D2231" s="102" t="str">
        <f t="array" ref="D2231">IFERROR(
  LOOKUP(2, 1/((TRIM(IMS!$E$8:$E$4000)=TRIM(IMS!$E2231))*(IMS!$C$8:$C$4000&lt;IMS!$C2231)),
         IMS!$C$8:$C$4000),
"")</f>
        <v/>
      </c>
      <c r="E2231" s="107"/>
      <c r="F2231" s="107"/>
      <c r="G2231" s="104" t="str">
        <f t="shared" ca="1" si="2265"/>
        <v/>
      </c>
      <c r="H2231" s="124" t="str">
        <f t="shared" ca="1" si="2211"/>
        <v/>
      </c>
      <c r="I2231" s="128"/>
      <c r="J2231" s="105" t="e">
        <f t="shared" ca="1" si="2266"/>
        <v>#NAME?</v>
      </c>
      <c r="K2231" s="105"/>
      <c r="L2231" s="105"/>
      <c r="M2231" s="107"/>
      <c r="N2231" s="107"/>
      <c r="O2231" s="105"/>
      <c r="P2231" s="106"/>
      <c r="Q2231" s="137"/>
      <c r="R2231" s="137"/>
      <c r="S2231" s="107"/>
      <c r="T2231" s="106"/>
      <c r="U2231" s="106"/>
      <c r="V2231" s="107"/>
      <c r="W2231" s="107"/>
      <c r="X2231" s="107" t="str">
        <f t="shared" si="2240"/>
        <v/>
      </c>
      <c r="Y2231" s="105" t="e">
        <f t="shared" ref="Y2231:AC2231" ca="1" si="2334">TRIM(SUBSTITUTE(SUBSTITUTE(OFFSET($Q2231,0,COLUMN()-COLUMN($AL$1)),CHAR(160)," "),_xludf.UNICHAR(8239)," "))</f>
        <v>#NAME?</v>
      </c>
      <c r="Z2231" s="105" t="e">
        <f t="shared" ca="1" si="2334"/>
        <v>#NAME?</v>
      </c>
      <c r="AA2231" s="105" t="e">
        <f t="shared" ca="1" si="2334"/>
        <v>#NAME?</v>
      </c>
      <c r="AB2231" s="105" t="e">
        <f t="shared" ca="1" si="2334"/>
        <v>#NAME?</v>
      </c>
      <c r="AC2231" s="105" t="e">
        <f t="shared" ca="1" si="2334"/>
        <v>#NAME?</v>
      </c>
      <c r="AD2231" s="107">
        <f t="shared" si="2085"/>
        <v>0</v>
      </c>
      <c r="AE2231" s="107" t="str">
        <f t="shared" si="2243"/>
        <v/>
      </c>
      <c r="AF2231" s="107">
        <f t="shared" si="2086"/>
        <v>0</v>
      </c>
      <c r="AG2231" s="107">
        <f t="shared" si="2087"/>
        <v>0</v>
      </c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</row>
    <row r="2232" spans="1:47" ht="24" customHeight="1" x14ac:dyDescent="0.3">
      <c r="A2232" s="46">
        <v>2230</v>
      </c>
      <c r="B2232" s="107"/>
      <c r="C2232" s="107"/>
      <c r="D2232" s="102" t="str">
        <f t="array" ref="D2232">IFERROR(
  LOOKUP(2, 1/((TRIM(IMS!$E$8:$E$4000)=TRIM(IMS!$E2232))*(IMS!$C$8:$C$4000&lt;IMS!$C2232)),
         IMS!$C$8:$C$4000),
"")</f>
        <v/>
      </c>
      <c r="E2232" s="107"/>
      <c r="F2232" s="107"/>
      <c r="G2232" s="104" t="str">
        <f t="shared" ca="1" si="2265"/>
        <v/>
      </c>
      <c r="H2232" s="124" t="str">
        <f t="shared" ca="1" si="2211"/>
        <v/>
      </c>
      <c r="I2232" s="128"/>
      <c r="J2232" s="105" t="e">
        <f t="shared" ca="1" si="2266"/>
        <v>#NAME?</v>
      </c>
      <c r="K2232" s="105"/>
      <c r="L2232" s="105"/>
      <c r="M2232" s="107"/>
      <c r="N2232" s="107"/>
      <c r="O2232" s="105"/>
      <c r="P2232" s="106"/>
      <c r="Q2232" s="137"/>
      <c r="R2232" s="137"/>
      <c r="S2232" s="107"/>
      <c r="T2232" s="106"/>
      <c r="U2232" s="106"/>
      <c r="V2232" s="107"/>
      <c r="W2232" s="107"/>
      <c r="X2232" s="107" t="str">
        <f t="shared" si="2240"/>
        <v/>
      </c>
      <c r="Y2232" s="105" t="e">
        <f t="shared" ref="Y2232:AC2232" ca="1" si="2335">TRIM(SUBSTITUTE(SUBSTITUTE(OFFSET($Q2232,0,COLUMN()-COLUMN($AL$1)),CHAR(160)," "),_xludf.UNICHAR(8239)," "))</f>
        <v>#NAME?</v>
      </c>
      <c r="Z2232" s="105" t="e">
        <f t="shared" ca="1" si="2335"/>
        <v>#NAME?</v>
      </c>
      <c r="AA2232" s="105" t="e">
        <f t="shared" ca="1" si="2335"/>
        <v>#NAME?</v>
      </c>
      <c r="AB2232" s="105" t="e">
        <f t="shared" ca="1" si="2335"/>
        <v>#NAME?</v>
      </c>
      <c r="AC2232" s="105" t="e">
        <f t="shared" ca="1" si="2335"/>
        <v>#NAME?</v>
      </c>
      <c r="AD2232" s="107">
        <f t="shared" si="2085"/>
        <v>0</v>
      </c>
      <c r="AE2232" s="107" t="str">
        <f t="shared" si="2243"/>
        <v/>
      </c>
      <c r="AF2232" s="107">
        <f t="shared" si="2086"/>
        <v>0</v>
      </c>
      <c r="AG2232" s="107">
        <f t="shared" si="2087"/>
        <v>0</v>
      </c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</row>
    <row r="2233" spans="1:47" ht="24" customHeight="1" x14ac:dyDescent="0.3">
      <c r="A2233" s="46">
        <v>2231</v>
      </c>
      <c r="B2233" s="107"/>
      <c r="C2233" s="107"/>
      <c r="D2233" s="102" t="str">
        <f t="array" ref="D2233">IFERROR(
  LOOKUP(2, 1/((TRIM(IMS!$E$8:$E$4000)=TRIM(IMS!$E2233))*(IMS!$C$8:$C$4000&lt;IMS!$C2233)),
         IMS!$C$8:$C$4000),
"")</f>
        <v/>
      </c>
      <c r="E2233" s="107"/>
      <c r="F2233" s="107"/>
      <c r="G2233" s="104" t="str">
        <f t="shared" ca="1" si="2265"/>
        <v/>
      </c>
      <c r="H2233" s="124" t="str">
        <f t="shared" ca="1" si="2211"/>
        <v/>
      </c>
      <c r="I2233" s="128"/>
      <c r="J2233" s="105" t="e">
        <f t="shared" ca="1" si="2266"/>
        <v>#NAME?</v>
      </c>
      <c r="K2233" s="105"/>
      <c r="L2233" s="105"/>
      <c r="M2233" s="107"/>
      <c r="N2233" s="107"/>
      <c r="O2233" s="105"/>
      <c r="P2233" s="106"/>
      <c r="Q2233" s="137"/>
      <c r="R2233" s="137"/>
      <c r="S2233" s="107"/>
      <c r="T2233" s="106"/>
      <c r="U2233" s="106"/>
      <c r="V2233" s="107"/>
      <c r="W2233" s="107"/>
      <c r="X2233" s="107" t="str">
        <f t="shared" si="2240"/>
        <v/>
      </c>
      <c r="Y2233" s="105" t="e">
        <f t="shared" ref="Y2233:AC2233" ca="1" si="2336">TRIM(SUBSTITUTE(SUBSTITUTE(OFFSET($Q2233,0,COLUMN()-COLUMN($AL$1)),CHAR(160)," "),_xludf.UNICHAR(8239)," "))</f>
        <v>#NAME?</v>
      </c>
      <c r="Z2233" s="105" t="e">
        <f t="shared" ca="1" si="2336"/>
        <v>#NAME?</v>
      </c>
      <c r="AA2233" s="105" t="e">
        <f t="shared" ca="1" si="2336"/>
        <v>#NAME?</v>
      </c>
      <c r="AB2233" s="105" t="e">
        <f t="shared" ca="1" si="2336"/>
        <v>#NAME?</v>
      </c>
      <c r="AC2233" s="105" t="e">
        <f t="shared" ca="1" si="2336"/>
        <v>#NAME?</v>
      </c>
      <c r="AD2233" s="107">
        <f t="shared" si="2085"/>
        <v>0</v>
      </c>
      <c r="AE2233" s="107" t="str">
        <f t="shared" si="2243"/>
        <v/>
      </c>
      <c r="AF2233" s="107">
        <f t="shared" si="2086"/>
        <v>0</v>
      </c>
      <c r="AG2233" s="107">
        <f t="shared" si="2087"/>
        <v>0</v>
      </c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</row>
    <row r="2234" spans="1:47" ht="24" customHeight="1" x14ac:dyDescent="0.3">
      <c r="A2234" s="46">
        <v>2232</v>
      </c>
      <c r="B2234" s="107"/>
      <c r="C2234" s="107"/>
      <c r="D2234" s="102" t="str">
        <f t="array" ref="D2234">IFERROR(
  LOOKUP(2, 1/((TRIM(IMS!$E$8:$E$4000)=TRIM(IMS!$E2234))*(IMS!$C$8:$C$4000&lt;IMS!$C2234)),
         IMS!$C$8:$C$4000),
"")</f>
        <v/>
      </c>
      <c r="E2234" s="107"/>
      <c r="F2234" s="107"/>
      <c r="G2234" s="104" t="str">
        <f t="shared" ca="1" si="2265"/>
        <v/>
      </c>
      <c r="H2234" s="124" t="str">
        <f t="shared" ca="1" si="2211"/>
        <v/>
      </c>
      <c r="I2234" s="128"/>
      <c r="J2234" s="105" t="e">
        <f t="shared" ca="1" si="2266"/>
        <v>#NAME?</v>
      </c>
      <c r="K2234" s="105"/>
      <c r="L2234" s="105"/>
      <c r="M2234" s="107"/>
      <c r="N2234" s="107"/>
      <c r="O2234" s="105"/>
      <c r="P2234" s="106"/>
      <c r="Q2234" s="137"/>
      <c r="R2234" s="137"/>
      <c r="S2234" s="107"/>
      <c r="T2234" s="106"/>
      <c r="U2234" s="106"/>
      <c r="V2234" s="107"/>
      <c r="W2234" s="107"/>
      <c r="X2234" s="107" t="str">
        <f t="shared" si="2240"/>
        <v/>
      </c>
      <c r="Y2234" s="105" t="e">
        <f t="shared" ref="Y2234:AC2234" ca="1" si="2337">TRIM(SUBSTITUTE(SUBSTITUTE(OFFSET($Q2234,0,COLUMN()-COLUMN($AL$1)),CHAR(160)," "),_xludf.UNICHAR(8239)," "))</f>
        <v>#NAME?</v>
      </c>
      <c r="Z2234" s="105" t="e">
        <f t="shared" ca="1" si="2337"/>
        <v>#NAME?</v>
      </c>
      <c r="AA2234" s="105" t="e">
        <f t="shared" ca="1" si="2337"/>
        <v>#NAME?</v>
      </c>
      <c r="AB2234" s="105" t="e">
        <f t="shared" ca="1" si="2337"/>
        <v>#NAME?</v>
      </c>
      <c r="AC2234" s="105" t="e">
        <f t="shared" ca="1" si="2337"/>
        <v>#NAME?</v>
      </c>
      <c r="AD2234" s="107">
        <f t="shared" si="2085"/>
        <v>0</v>
      </c>
      <c r="AE2234" s="107" t="str">
        <f t="shared" si="2243"/>
        <v/>
      </c>
      <c r="AF2234" s="107">
        <f t="shared" si="2086"/>
        <v>0</v>
      </c>
      <c r="AG2234" s="107">
        <f t="shared" si="2087"/>
        <v>0</v>
      </c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</row>
    <row r="2235" spans="1:47" ht="24" customHeight="1" x14ac:dyDescent="0.3">
      <c r="A2235" s="46">
        <v>2233</v>
      </c>
      <c r="B2235" s="107"/>
      <c r="C2235" s="107"/>
      <c r="D2235" s="102" t="str">
        <f t="array" ref="D2235">IFERROR(
  LOOKUP(2, 1/((TRIM(IMS!$E$8:$E$4000)=TRIM(IMS!$E2235))*(IMS!$C$8:$C$4000&lt;IMS!$C2235)),
         IMS!$C$8:$C$4000),
"")</f>
        <v/>
      </c>
      <c r="E2235" s="107"/>
      <c r="F2235" s="107"/>
      <c r="G2235" s="104" t="str">
        <f t="shared" ca="1" si="2265"/>
        <v/>
      </c>
      <c r="H2235" s="124" t="str">
        <f t="shared" ca="1" si="2211"/>
        <v/>
      </c>
      <c r="I2235" s="128"/>
      <c r="J2235" s="105" t="e">
        <f t="shared" ca="1" si="2266"/>
        <v>#NAME?</v>
      </c>
      <c r="K2235" s="105"/>
      <c r="L2235" s="105"/>
      <c r="M2235" s="107"/>
      <c r="N2235" s="107"/>
      <c r="O2235" s="105"/>
      <c r="P2235" s="106"/>
      <c r="Q2235" s="137"/>
      <c r="R2235" s="137"/>
      <c r="S2235" s="107"/>
      <c r="T2235" s="106"/>
      <c r="U2235" s="106"/>
      <c r="V2235" s="107"/>
      <c r="W2235" s="107"/>
      <c r="X2235" s="107" t="str">
        <f t="shared" si="2240"/>
        <v/>
      </c>
      <c r="Y2235" s="105" t="e">
        <f t="shared" ref="Y2235:AC2235" ca="1" si="2338">TRIM(SUBSTITUTE(SUBSTITUTE(OFFSET($Q2235,0,COLUMN()-COLUMN($AL$1)),CHAR(160)," "),_xludf.UNICHAR(8239)," "))</f>
        <v>#NAME?</v>
      </c>
      <c r="Z2235" s="105" t="e">
        <f t="shared" ca="1" si="2338"/>
        <v>#NAME?</v>
      </c>
      <c r="AA2235" s="105" t="e">
        <f t="shared" ca="1" si="2338"/>
        <v>#NAME?</v>
      </c>
      <c r="AB2235" s="105" t="e">
        <f t="shared" ca="1" si="2338"/>
        <v>#NAME?</v>
      </c>
      <c r="AC2235" s="105" t="e">
        <f t="shared" ca="1" si="2338"/>
        <v>#NAME?</v>
      </c>
      <c r="AD2235" s="107">
        <f t="shared" si="2085"/>
        <v>0</v>
      </c>
      <c r="AE2235" s="107" t="str">
        <f t="shared" si="2243"/>
        <v/>
      </c>
      <c r="AF2235" s="107">
        <f t="shared" si="2086"/>
        <v>0</v>
      </c>
      <c r="AG2235" s="107">
        <f t="shared" si="2087"/>
        <v>0</v>
      </c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</row>
    <row r="2236" spans="1:47" ht="24" customHeight="1" x14ac:dyDescent="0.3">
      <c r="A2236" s="46">
        <v>2234</v>
      </c>
      <c r="B2236" s="107"/>
      <c r="C2236" s="107"/>
      <c r="D2236" s="102" t="str">
        <f t="array" ref="D2236">IFERROR(
  LOOKUP(2, 1/((TRIM(IMS!$E$8:$E$4000)=TRIM(IMS!$E2236))*(IMS!$C$8:$C$4000&lt;IMS!$C2236)),
         IMS!$C$8:$C$4000),
"")</f>
        <v/>
      </c>
      <c r="E2236" s="107"/>
      <c r="F2236" s="107"/>
      <c r="G2236" s="104" t="str">
        <f t="shared" ca="1" si="2265"/>
        <v/>
      </c>
      <c r="H2236" s="124" t="str">
        <f t="shared" ca="1" si="2211"/>
        <v/>
      </c>
      <c r="I2236" s="128"/>
      <c r="J2236" s="105" t="e">
        <f t="shared" ca="1" si="2266"/>
        <v>#NAME?</v>
      </c>
      <c r="K2236" s="105"/>
      <c r="L2236" s="105"/>
      <c r="M2236" s="107"/>
      <c r="N2236" s="107"/>
      <c r="O2236" s="105"/>
      <c r="P2236" s="106"/>
      <c r="Q2236" s="137"/>
      <c r="R2236" s="137"/>
      <c r="S2236" s="107"/>
      <c r="T2236" s="106"/>
      <c r="U2236" s="106"/>
      <c r="V2236" s="107"/>
      <c r="W2236" s="107"/>
      <c r="X2236" s="107" t="str">
        <f t="shared" si="2240"/>
        <v/>
      </c>
      <c r="Y2236" s="105" t="e">
        <f t="shared" ref="Y2236:AC2236" ca="1" si="2339">TRIM(SUBSTITUTE(SUBSTITUTE(OFFSET($Q2236,0,COLUMN()-COLUMN($AL$1)),CHAR(160)," "),_xludf.UNICHAR(8239)," "))</f>
        <v>#NAME?</v>
      </c>
      <c r="Z2236" s="105" t="e">
        <f t="shared" ca="1" si="2339"/>
        <v>#NAME?</v>
      </c>
      <c r="AA2236" s="105" t="e">
        <f t="shared" ca="1" si="2339"/>
        <v>#NAME?</v>
      </c>
      <c r="AB2236" s="105" t="e">
        <f t="shared" ca="1" si="2339"/>
        <v>#NAME?</v>
      </c>
      <c r="AC2236" s="105" t="e">
        <f t="shared" ca="1" si="2339"/>
        <v>#NAME?</v>
      </c>
      <c r="AD2236" s="107">
        <f t="shared" si="2085"/>
        <v>0</v>
      </c>
      <c r="AE2236" s="107" t="str">
        <f t="shared" si="2243"/>
        <v/>
      </c>
      <c r="AF2236" s="107">
        <f t="shared" si="2086"/>
        <v>0</v>
      </c>
      <c r="AG2236" s="107">
        <f t="shared" si="2087"/>
        <v>0</v>
      </c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</row>
    <row r="2237" spans="1:47" ht="24" customHeight="1" x14ac:dyDescent="0.3">
      <c r="A2237" s="46">
        <v>2235</v>
      </c>
      <c r="B2237" s="107"/>
      <c r="C2237" s="107"/>
      <c r="D2237" s="102" t="str">
        <f t="array" ref="D2237">IFERROR(
  LOOKUP(2, 1/((TRIM(IMS!$E$8:$E$4000)=TRIM(IMS!$E2237))*(IMS!$C$8:$C$4000&lt;IMS!$C2237)),
         IMS!$C$8:$C$4000),
"")</f>
        <v/>
      </c>
      <c r="E2237" s="107"/>
      <c r="F2237" s="107"/>
      <c r="G2237" s="104" t="str">
        <f t="shared" ca="1" si="2265"/>
        <v/>
      </c>
      <c r="H2237" s="124" t="str">
        <f t="shared" ca="1" si="2211"/>
        <v/>
      </c>
      <c r="I2237" s="128"/>
      <c r="J2237" s="105" t="e">
        <f t="shared" ca="1" si="2266"/>
        <v>#NAME?</v>
      </c>
      <c r="K2237" s="105"/>
      <c r="L2237" s="105"/>
      <c r="M2237" s="107"/>
      <c r="N2237" s="107"/>
      <c r="O2237" s="105"/>
      <c r="P2237" s="106"/>
      <c r="Q2237" s="137"/>
      <c r="R2237" s="137"/>
      <c r="S2237" s="107"/>
      <c r="T2237" s="106"/>
      <c r="U2237" s="106"/>
      <c r="V2237" s="107"/>
      <c r="W2237" s="107"/>
      <c r="X2237" s="107" t="str">
        <f t="shared" si="2240"/>
        <v/>
      </c>
      <c r="Y2237" s="105" t="e">
        <f t="shared" ref="Y2237:AC2237" ca="1" si="2340">TRIM(SUBSTITUTE(SUBSTITUTE(OFFSET($Q2237,0,COLUMN()-COLUMN($AL$1)),CHAR(160)," "),_xludf.UNICHAR(8239)," "))</f>
        <v>#NAME?</v>
      </c>
      <c r="Z2237" s="105" t="e">
        <f t="shared" ca="1" si="2340"/>
        <v>#NAME?</v>
      </c>
      <c r="AA2237" s="105" t="e">
        <f t="shared" ca="1" si="2340"/>
        <v>#NAME?</v>
      </c>
      <c r="AB2237" s="105" t="e">
        <f t="shared" ca="1" si="2340"/>
        <v>#NAME?</v>
      </c>
      <c r="AC2237" s="105" t="e">
        <f t="shared" ca="1" si="2340"/>
        <v>#NAME?</v>
      </c>
      <c r="AD2237" s="107">
        <f t="shared" si="2085"/>
        <v>0</v>
      </c>
      <c r="AE2237" s="107" t="str">
        <f t="shared" si="2243"/>
        <v/>
      </c>
      <c r="AF2237" s="107">
        <f t="shared" si="2086"/>
        <v>0</v>
      </c>
      <c r="AG2237" s="107">
        <f t="shared" si="2087"/>
        <v>0</v>
      </c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</row>
    <row r="2238" spans="1:47" ht="24" customHeight="1" x14ac:dyDescent="0.3">
      <c r="A2238" s="46">
        <v>2236</v>
      </c>
      <c r="B2238" s="107"/>
      <c r="C2238" s="107"/>
      <c r="D2238" s="102" t="str">
        <f t="array" ref="D2238">IFERROR(
  LOOKUP(2, 1/((TRIM(IMS!$E$8:$E$4000)=TRIM(IMS!$E2238))*(IMS!$C$8:$C$4000&lt;IMS!$C2238)),
         IMS!$C$8:$C$4000),
"")</f>
        <v/>
      </c>
      <c r="E2238" s="107"/>
      <c r="F2238" s="107"/>
      <c r="G2238" s="104" t="str">
        <f t="shared" ca="1" si="2265"/>
        <v/>
      </c>
      <c r="H2238" s="124" t="str">
        <f t="shared" ca="1" si="2211"/>
        <v/>
      </c>
      <c r="I2238" s="128"/>
      <c r="J2238" s="105" t="e">
        <f t="shared" ca="1" si="2266"/>
        <v>#NAME?</v>
      </c>
      <c r="K2238" s="105"/>
      <c r="L2238" s="105"/>
      <c r="M2238" s="107"/>
      <c r="N2238" s="107"/>
      <c r="O2238" s="105"/>
      <c r="P2238" s="106"/>
      <c r="Q2238" s="137"/>
      <c r="R2238" s="137"/>
      <c r="S2238" s="107"/>
      <c r="T2238" s="106"/>
      <c r="U2238" s="106"/>
      <c r="V2238" s="107"/>
      <c r="W2238" s="107"/>
      <c r="X2238" s="107" t="str">
        <f t="shared" si="2240"/>
        <v/>
      </c>
      <c r="Y2238" s="105" t="e">
        <f t="shared" ref="Y2238:AC2238" ca="1" si="2341">TRIM(SUBSTITUTE(SUBSTITUTE(OFFSET($Q2238,0,COLUMN()-COLUMN($AL$1)),CHAR(160)," "),_xludf.UNICHAR(8239)," "))</f>
        <v>#NAME?</v>
      </c>
      <c r="Z2238" s="105" t="e">
        <f t="shared" ca="1" si="2341"/>
        <v>#NAME?</v>
      </c>
      <c r="AA2238" s="105" t="e">
        <f t="shared" ca="1" si="2341"/>
        <v>#NAME?</v>
      </c>
      <c r="AB2238" s="105" t="e">
        <f t="shared" ca="1" si="2341"/>
        <v>#NAME?</v>
      </c>
      <c r="AC2238" s="105" t="e">
        <f t="shared" ca="1" si="2341"/>
        <v>#NAME?</v>
      </c>
      <c r="AD2238" s="107">
        <f t="shared" si="2085"/>
        <v>0</v>
      </c>
      <c r="AE2238" s="107" t="str">
        <f t="shared" si="2243"/>
        <v/>
      </c>
      <c r="AF2238" s="107">
        <f t="shared" si="2086"/>
        <v>0</v>
      </c>
      <c r="AG2238" s="107">
        <f t="shared" si="2087"/>
        <v>0</v>
      </c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</row>
    <row r="2239" spans="1:47" ht="24" customHeight="1" x14ac:dyDescent="0.3">
      <c r="A2239" s="46">
        <v>2237</v>
      </c>
      <c r="B2239" s="107"/>
      <c r="C2239" s="107"/>
      <c r="D2239" s="102" t="str">
        <f t="array" ref="D2239">IFERROR(
  LOOKUP(2, 1/((TRIM(IMS!$E$8:$E$4000)=TRIM(IMS!$E2239))*(IMS!$C$8:$C$4000&lt;IMS!$C2239)),
         IMS!$C$8:$C$4000),
"")</f>
        <v/>
      </c>
      <c r="E2239" s="107"/>
      <c r="F2239" s="107"/>
      <c r="G2239" s="104" t="str">
        <f t="shared" ca="1" si="2265"/>
        <v/>
      </c>
      <c r="H2239" s="124" t="str">
        <f t="shared" ca="1" si="2211"/>
        <v/>
      </c>
      <c r="I2239" s="128"/>
      <c r="J2239" s="105" t="e">
        <f t="shared" ca="1" si="2266"/>
        <v>#NAME?</v>
      </c>
      <c r="K2239" s="105"/>
      <c r="L2239" s="105"/>
      <c r="M2239" s="107"/>
      <c r="N2239" s="107"/>
      <c r="O2239" s="105"/>
      <c r="P2239" s="106"/>
      <c r="Q2239" s="137"/>
      <c r="R2239" s="137"/>
      <c r="S2239" s="107"/>
      <c r="T2239" s="106"/>
      <c r="U2239" s="106"/>
      <c r="V2239" s="107"/>
      <c r="W2239" s="107"/>
      <c r="X2239" s="107" t="str">
        <f t="shared" si="2240"/>
        <v/>
      </c>
      <c r="Y2239" s="105" t="e">
        <f t="shared" ref="Y2239:AC2239" ca="1" si="2342">TRIM(SUBSTITUTE(SUBSTITUTE(OFFSET($Q2239,0,COLUMN()-COLUMN($AL$1)),CHAR(160)," "),_xludf.UNICHAR(8239)," "))</f>
        <v>#NAME?</v>
      </c>
      <c r="Z2239" s="105" t="e">
        <f t="shared" ca="1" si="2342"/>
        <v>#NAME?</v>
      </c>
      <c r="AA2239" s="105" t="e">
        <f t="shared" ca="1" si="2342"/>
        <v>#NAME?</v>
      </c>
      <c r="AB2239" s="105" t="e">
        <f t="shared" ca="1" si="2342"/>
        <v>#NAME?</v>
      </c>
      <c r="AC2239" s="105" t="e">
        <f t="shared" ca="1" si="2342"/>
        <v>#NAME?</v>
      </c>
      <c r="AD2239" s="107">
        <f t="shared" si="2085"/>
        <v>0</v>
      </c>
      <c r="AE2239" s="107" t="str">
        <f t="shared" si="2243"/>
        <v/>
      </c>
      <c r="AF2239" s="107">
        <f t="shared" si="2086"/>
        <v>0</v>
      </c>
      <c r="AG2239" s="107">
        <f t="shared" si="2087"/>
        <v>0</v>
      </c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</row>
    <row r="2240" spans="1:47" ht="24" customHeight="1" x14ac:dyDescent="0.3">
      <c r="A2240" s="46">
        <v>2238</v>
      </c>
      <c r="B2240" s="107"/>
      <c r="C2240" s="107"/>
      <c r="D2240" s="102" t="str">
        <f t="array" ref="D2240">IFERROR(
  LOOKUP(2, 1/((TRIM(IMS!$E$8:$E$4000)=TRIM(IMS!$E2240))*(IMS!$C$8:$C$4000&lt;IMS!$C2240)),
         IMS!$C$8:$C$4000),
"")</f>
        <v/>
      </c>
      <c r="E2240" s="107"/>
      <c r="F2240" s="107"/>
      <c r="G2240" s="104" t="str">
        <f t="shared" ca="1" si="2265"/>
        <v/>
      </c>
      <c r="H2240" s="124" t="str">
        <f t="shared" ca="1" si="2211"/>
        <v/>
      </c>
      <c r="I2240" s="128"/>
      <c r="J2240" s="105" t="e">
        <f t="shared" ca="1" si="2266"/>
        <v>#NAME?</v>
      </c>
      <c r="K2240" s="105"/>
      <c r="L2240" s="105"/>
      <c r="M2240" s="107"/>
      <c r="N2240" s="107"/>
      <c r="O2240" s="105"/>
      <c r="P2240" s="106"/>
      <c r="Q2240" s="137"/>
      <c r="R2240" s="137"/>
      <c r="S2240" s="107"/>
      <c r="T2240" s="106"/>
      <c r="U2240" s="106"/>
      <c r="V2240" s="107"/>
      <c r="W2240" s="107"/>
      <c r="X2240" s="107" t="str">
        <f t="shared" si="2240"/>
        <v/>
      </c>
      <c r="Y2240" s="105" t="e">
        <f t="shared" ref="Y2240:AC2240" ca="1" si="2343">TRIM(SUBSTITUTE(SUBSTITUTE(OFFSET($Q2240,0,COLUMN()-COLUMN($AL$1)),CHAR(160)," "),_xludf.UNICHAR(8239)," "))</f>
        <v>#NAME?</v>
      </c>
      <c r="Z2240" s="105" t="e">
        <f t="shared" ca="1" si="2343"/>
        <v>#NAME?</v>
      </c>
      <c r="AA2240" s="105" t="e">
        <f t="shared" ca="1" si="2343"/>
        <v>#NAME?</v>
      </c>
      <c r="AB2240" s="105" t="e">
        <f t="shared" ca="1" si="2343"/>
        <v>#NAME?</v>
      </c>
      <c r="AC2240" s="105" t="e">
        <f t="shared" ca="1" si="2343"/>
        <v>#NAME?</v>
      </c>
      <c r="AD2240" s="107">
        <f t="shared" si="2085"/>
        <v>0</v>
      </c>
      <c r="AE2240" s="107" t="str">
        <f t="shared" si="2243"/>
        <v/>
      </c>
      <c r="AF2240" s="107">
        <f t="shared" si="2086"/>
        <v>0</v>
      </c>
      <c r="AG2240" s="107">
        <f t="shared" si="2087"/>
        <v>0</v>
      </c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</row>
    <row r="2241" spans="1:47" ht="24" customHeight="1" x14ac:dyDescent="0.3">
      <c r="A2241" s="46">
        <v>2239</v>
      </c>
      <c r="B2241" s="107"/>
      <c r="C2241" s="107"/>
      <c r="D2241" s="102" t="str">
        <f t="array" ref="D2241">IFERROR(
  LOOKUP(2, 1/((TRIM(IMS!$E$8:$E$4000)=TRIM(IMS!$E2241))*(IMS!$C$8:$C$4000&lt;IMS!$C2241)),
         IMS!$C$8:$C$4000),
"")</f>
        <v/>
      </c>
      <c r="E2241" s="107"/>
      <c r="F2241" s="107"/>
      <c r="G2241" s="104" t="str">
        <f t="shared" ca="1" si="2265"/>
        <v/>
      </c>
      <c r="H2241" s="124" t="str">
        <f t="shared" ca="1" si="2211"/>
        <v/>
      </c>
      <c r="I2241" s="128"/>
      <c r="J2241" s="105" t="e">
        <f t="shared" ca="1" si="2266"/>
        <v>#NAME?</v>
      </c>
      <c r="K2241" s="105"/>
      <c r="L2241" s="105"/>
      <c r="M2241" s="107"/>
      <c r="N2241" s="107"/>
      <c r="O2241" s="105"/>
      <c r="P2241" s="106"/>
      <c r="Q2241" s="137"/>
      <c r="R2241" s="137"/>
      <c r="S2241" s="107"/>
      <c r="T2241" s="106"/>
      <c r="U2241" s="106"/>
      <c r="V2241" s="107"/>
      <c r="W2241" s="107"/>
      <c r="X2241" s="107" t="str">
        <f t="shared" si="2240"/>
        <v/>
      </c>
      <c r="Y2241" s="105" t="e">
        <f t="shared" ref="Y2241:AC2241" ca="1" si="2344">TRIM(SUBSTITUTE(SUBSTITUTE(OFFSET($Q2241,0,COLUMN()-COLUMN($AL$1)),CHAR(160)," "),_xludf.UNICHAR(8239)," "))</f>
        <v>#NAME?</v>
      </c>
      <c r="Z2241" s="105" t="e">
        <f t="shared" ca="1" si="2344"/>
        <v>#NAME?</v>
      </c>
      <c r="AA2241" s="105" t="e">
        <f t="shared" ca="1" si="2344"/>
        <v>#NAME?</v>
      </c>
      <c r="AB2241" s="105" t="e">
        <f t="shared" ca="1" si="2344"/>
        <v>#NAME?</v>
      </c>
      <c r="AC2241" s="105" t="e">
        <f t="shared" ca="1" si="2344"/>
        <v>#NAME?</v>
      </c>
      <c r="AD2241" s="107">
        <f t="shared" si="2085"/>
        <v>0</v>
      </c>
      <c r="AE2241" s="107" t="str">
        <f t="shared" si="2243"/>
        <v/>
      </c>
      <c r="AF2241" s="107">
        <f t="shared" si="2086"/>
        <v>0</v>
      </c>
      <c r="AG2241" s="107">
        <f t="shared" si="2087"/>
        <v>0</v>
      </c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</row>
    <row r="2242" spans="1:47" ht="24" customHeight="1" x14ac:dyDescent="0.3">
      <c r="A2242" s="46">
        <v>2240</v>
      </c>
      <c r="B2242" s="107"/>
      <c r="C2242" s="107"/>
      <c r="D2242" s="102" t="str">
        <f t="array" ref="D2242">IFERROR(
  LOOKUP(2, 1/((TRIM(IMS!$E$8:$E$4000)=TRIM(IMS!$E2242))*(IMS!$C$8:$C$4000&lt;IMS!$C2242)),
         IMS!$C$8:$C$4000),
"")</f>
        <v/>
      </c>
      <c r="E2242" s="107"/>
      <c r="F2242" s="107"/>
      <c r="G2242" s="104" t="str">
        <f t="shared" ca="1" si="2265"/>
        <v/>
      </c>
      <c r="H2242" s="124" t="str">
        <f t="shared" ca="1" si="2211"/>
        <v/>
      </c>
      <c r="I2242" s="128"/>
      <c r="J2242" s="105" t="e">
        <f t="shared" ca="1" si="2266"/>
        <v>#NAME?</v>
      </c>
      <c r="K2242" s="105"/>
      <c r="L2242" s="105"/>
      <c r="M2242" s="107"/>
      <c r="N2242" s="107"/>
      <c r="O2242" s="105"/>
      <c r="P2242" s="106"/>
      <c r="Q2242" s="137"/>
      <c r="R2242" s="137"/>
      <c r="S2242" s="107"/>
      <c r="T2242" s="106"/>
      <c r="U2242" s="106"/>
      <c r="V2242" s="107"/>
      <c r="W2242" s="107"/>
      <c r="X2242" s="107" t="str">
        <f t="shared" si="2240"/>
        <v/>
      </c>
      <c r="Y2242" s="105" t="e">
        <f t="shared" ref="Y2242:AC2242" ca="1" si="2345">TRIM(SUBSTITUTE(SUBSTITUTE(OFFSET($Q2242,0,COLUMN()-COLUMN($AL$1)),CHAR(160)," "),_xludf.UNICHAR(8239)," "))</f>
        <v>#NAME?</v>
      </c>
      <c r="Z2242" s="105" t="e">
        <f t="shared" ca="1" si="2345"/>
        <v>#NAME?</v>
      </c>
      <c r="AA2242" s="105" t="e">
        <f t="shared" ca="1" si="2345"/>
        <v>#NAME?</v>
      </c>
      <c r="AB2242" s="105" t="e">
        <f t="shared" ca="1" si="2345"/>
        <v>#NAME?</v>
      </c>
      <c r="AC2242" s="105" t="e">
        <f t="shared" ca="1" si="2345"/>
        <v>#NAME?</v>
      </c>
      <c r="AD2242" s="107">
        <f t="shared" si="2085"/>
        <v>0</v>
      </c>
      <c r="AE2242" s="107" t="str">
        <f t="shared" si="2243"/>
        <v/>
      </c>
      <c r="AF2242" s="107">
        <f t="shared" si="2086"/>
        <v>0</v>
      </c>
      <c r="AG2242" s="107">
        <f t="shared" si="2087"/>
        <v>0</v>
      </c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</row>
    <row r="2243" spans="1:47" ht="24" customHeight="1" x14ac:dyDescent="0.3">
      <c r="A2243" s="46">
        <v>2241</v>
      </c>
      <c r="B2243" s="107"/>
      <c r="C2243" s="107"/>
      <c r="D2243" s="102" t="str">
        <f t="array" ref="D2243">IFERROR(
  LOOKUP(2, 1/((TRIM(IMS!$E$8:$E$4000)=TRIM(IMS!$E2243))*(IMS!$C$8:$C$4000&lt;IMS!$C2243)),
         IMS!$C$8:$C$4000),
"")</f>
        <v/>
      </c>
      <c r="E2243" s="107"/>
      <c r="F2243" s="107"/>
      <c r="G2243" s="104" t="str">
        <f t="shared" ca="1" si="2265"/>
        <v/>
      </c>
      <c r="H2243" s="124" t="str">
        <f t="shared" ca="1" si="2211"/>
        <v/>
      </c>
      <c r="I2243" s="128"/>
      <c r="J2243" s="105" t="e">
        <f t="shared" ca="1" si="2266"/>
        <v>#NAME?</v>
      </c>
      <c r="K2243" s="105"/>
      <c r="L2243" s="105"/>
      <c r="M2243" s="107"/>
      <c r="N2243" s="107"/>
      <c r="O2243" s="105"/>
      <c r="P2243" s="106"/>
      <c r="Q2243" s="137"/>
      <c r="R2243" s="137"/>
      <c r="S2243" s="107"/>
      <c r="T2243" s="106"/>
      <c r="U2243" s="106"/>
      <c r="V2243" s="107"/>
      <c r="W2243" s="107"/>
      <c r="X2243" s="107" t="str">
        <f t="shared" si="2240"/>
        <v/>
      </c>
      <c r="Y2243" s="105" t="e">
        <f t="shared" ref="Y2243:AC2243" ca="1" si="2346">TRIM(SUBSTITUTE(SUBSTITUTE(OFFSET($Q2243,0,COLUMN()-COLUMN($AL$1)),CHAR(160)," "),_xludf.UNICHAR(8239)," "))</f>
        <v>#NAME?</v>
      </c>
      <c r="Z2243" s="105" t="e">
        <f t="shared" ca="1" si="2346"/>
        <v>#NAME?</v>
      </c>
      <c r="AA2243" s="105" t="e">
        <f t="shared" ca="1" si="2346"/>
        <v>#NAME?</v>
      </c>
      <c r="AB2243" s="105" t="e">
        <f t="shared" ca="1" si="2346"/>
        <v>#NAME?</v>
      </c>
      <c r="AC2243" s="105" t="e">
        <f t="shared" ca="1" si="2346"/>
        <v>#NAME?</v>
      </c>
      <c r="AD2243" s="107">
        <f t="shared" si="2085"/>
        <v>0</v>
      </c>
      <c r="AE2243" s="107" t="str">
        <f t="shared" si="2243"/>
        <v/>
      </c>
      <c r="AF2243" s="107">
        <f t="shared" si="2086"/>
        <v>0</v>
      </c>
      <c r="AG2243" s="107">
        <f t="shared" si="2087"/>
        <v>0</v>
      </c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</row>
    <row r="2244" spans="1:47" ht="24" customHeight="1" x14ac:dyDescent="0.3">
      <c r="A2244" s="46">
        <v>2242</v>
      </c>
      <c r="B2244" s="107"/>
      <c r="C2244" s="107"/>
      <c r="D2244" s="102" t="str">
        <f t="array" ref="D2244">IFERROR(
  LOOKUP(2, 1/((TRIM(IMS!$E$8:$E$4000)=TRIM(IMS!$E2244))*(IMS!$C$8:$C$4000&lt;IMS!$C2244)),
         IMS!$C$8:$C$4000),
"")</f>
        <v/>
      </c>
      <c r="E2244" s="107"/>
      <c r="F2244" s="107"/>
      <c r="G2244" s="104" t="str">
        <f t="shared" ca="1" si="2265"/>
        <v/>
      </c>
      <c r="H2244" s="124" t="str">
        <f t="shared" ca="1" si="2211"/>
        <v/>
      </c>
      <c r="I2244" s="128"/>
      <c r="J2244" s="105" t="e">
        <f t="shared" ca="1" si="2266"/>
        <v>#NAME?</v>
      </c>
      <c r="K2244" s="105"/>
      <c r="L2244" s="105"/>
      <c r="M2244" s="107"/>
      <c r="N2244" s="107"/>
      <c r="O2244" s="105"/>
      <c r="P2244" s="106"/>
      <c r="Q2244" s="137"/>
      <c r="R2244" s="137"/>
      <c r="S2244" s="107"/>
      <c r="T2244" s="106"/>
      <c r="U2244" s="106"/>
      <c r="V2244" s="107"/>
      <c r="W2244" s="107"/>
      <c r="X2244" s="107" t="str">
        <f t="shared" si="2240"/>
        <v/>
      </c>
      <c r="Y2244" s="105" t="e">
        <f t="shared" ref="Y2244:AC2244" ca="1" si="2347">TRIM(SUBSTITUTE(SUBSTITUTE(OFFSET($Q2244,0,COLUMN()-COLUMN($AL$1)),CHAR(160)," "),_xludf.UNICHAR(8239)," "))</f>
        <v>#NAME?</v>
      </c>
      <c r="Z2244" s="105" t="e">
        <f t="shared" ca="1" si="2347"/>
        <v>#NAME?</v>
      </c>
      <c r="AA2244" s="105" t="e">
        <f t="shared" ca="1" si="2347"/>
        <v>#NAME?</v>
      </c>
      <c r="AB2244" s="105" t="e">
        <f t="shared" ca="1" si="2347"/>
        <v>#NAME?</v>
      </c>
      <c r="AC2244" s="105" t="e">
        <f t="shared" ca="1" si="2347"/>
        <v>#NAME?</v>
      </c>
      <c r="AD2244" s="107">
        <f t="shared" ref="AD2244:AD2498" si="2348">IF($E2244="",0,--(COUNTIFS($E:$E,$E2244,$C:$C,"&gt;"&amp;$C2244)+COUNTIFS($E$8:E2244,$E2244,$C$8:C2244,$C2244)=1))</f>
        <v>0</v>
      </c>
      <c r="AE2244" s="107" t="str">
        <f t="shared" si="2243"/>
        <v/>
      </c>
      <c r="AF2244" s="107">
        <f t="shared" ref="AF2244:AF2498" si="2349">IF(OR($E2244="",$AE2244=""),0,IF(COUNTIFS($E$8:E2244,$E2244,$AE$8:AE2244,$AE2244)=1,1,0))</f>
        <v>0</v>
      </c>
      <c r="AG2244" s="107">
        <f t="shared" ref="AG2244:AG2498" si="2350">IF($E2244="",0,IF(COUNTIF($E$8:E2244,$E2244)=1,1,0))</f>
        <v>0</v>
      </c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</row>
    <row r="2245" spans="1:47" ht="24" customHeight="1" x14ac:dyDescent="0.3">
      <c r="A2245" s="46">
        <v>2243</v>
      </c>
      <c r="B2245" s="107"/>
      <c r="C2245" s="107"/>
      <c r="D2245" s="102" t="str">
        <f t="array" ref="D2245">IFERROR(
  LOOKUP(2, 1/((TRIM(IMS!$E$8:$E$4000)=TRIM(IMS!$E2245))*(IMS!$C$8:$C$4000&lt;IMS!$C2245)),
         IMS!$C$8:$C$4000),
"")</f>
        <v/>
      </c>
      <c r="E2245" s="107"/>
      <c r="F2245" s="107"/>
      <c r="G2245" s="104" t="str">
        <f t="shared" ca="1" si="2265"/>
        <v/>
      </c>
      <c r="H2245" s="124" t="str">
        <f t="shared" ca="1" si="2211"/>
        <v/>
      </c>
      <c r="I2245" s="128"/>
      <c r="J2245" s="105" t="e">
        <f t="shared" ca="1" si="2266"/>
        <v>#NAME?</v>
      </c>
      <c r="K2245" s="105"/>
      <c r="L2245" s="105"/>
      <c r="M2245" s="107"/>
      <c r="N2245" s="107"/>
      <c r="O2245" s="105"/>
      <c r="P2245" s="106"/>
      <c r="Q2245" s="137"/>
      <c r="R2245" s="137"/>
      <c r="S2245" s="107"/>
      <c r="T2245" s="106"/>
      <c r="U2245" s="106"/>
      <c r="V2245" s="107"/>
      <c r="W2245" s="107"/>
      <c r="X2245" s="107" t="str">
        <f t="shared" si="2240"/>
        <v/>
      </c>
      <c r="Y2245" s="105" t="e">
        <f t="shared" ref="Y2245:AC2245" ca="1" si="2351">TRIM(SUBSTITUTE(SUBSTITUTE(OFFSET($Q2245,0,COLUMN()-COLUMN($AL$1)),CHAR(160)," "),_xludf.UNICHAR(8239)," "))</f>
        <v>#NAME?</v>
      </c>
      <c r="Z2245" s="105" t="e">
        <f t="shared" ca="1" si="2351"/>
        <v>#NAME?</v>
      </c>
      <c r="AA2245" s="105" t="e">
        <f t="shared" ca="1" si="2351"/>
        <v>#NAME?</v>
      </c>
      <c r="AB2245" s="105" t="e">
        <f t="shared" ca="1" si="2351"/>
        <v>#NAME?</v>
      </c>
      <c r="AC2245" s="105" t="e">
        <f t="shared" ca="1" si="2351"/>
        <v>#NAME?</v>
      </c>
      <c r="AD2245" s="107">
        <f t="shared" si="2348"/>
        <v>0</v>
      </c>
      <c r="AE2245" s="107" t="str">
        <f t="shared" si="2243"/>
        <v/>
      </c>
      <c r="AF2245" s="107">
        <f t="shared" si="2349"/>
        <v>0</v>
      </c>
      <c r="AG2245" s="107">
        <f t="shared" si="2350"/>
        <v>0</v>
      </c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</row>
    <row r="2246" spans="1:47" ht="24" customHeight="1" x14ac:dyDescent="0.3">
      <c r="A2246" s="46">
        <v>2244</v>
      </c>
      <c r="B2246" s="107"/>
      <c r="C2246" s="107"/>
      <c r="D2246" s="102" t="str">
        <f t="array" ref="D2246">IFERROR(
  LOOKUP(2, 1/((TRIM(IMS!$E$8:$E$4000)=TRIM(IMS!$E2246))*(IMS!$C$8:$C$4000&lt;IMS!$C2246)),
         IMS!$C$8:$C$4000),
"")</f>
        <v/>
      </c>
      <c r="E2246" s="107"/>
      <c r="F2246" s="107"/>
      <c r="G2246" s="104" t="str">
        <f t="shared" ca="1" si="2265"/>
        <v/>
      </c>
      <c r="H2246" s="124" t="str">
        <f t="shared" ca="1" si="2211"/>
        <v/>
      </c>
      <c r="I2246" s="128"/>
      <c r="J2246" s="105" t="e">
        <f t="shared" ca="1" si="2266"/>
        <v>#NAME?</v>
      </c>
      <c r="K2246" s="105"/>
      <c r="L2246" s="105"/>
      <c r="M2246" s="107"/>
      <c r="N2246" s="107"/>
      <c r="O2246" s="105"/>
      <c r="P2246" s="106"/>
      <c r="Q2246" s="137"/>
      <c r="R2246" s="137"/>
      <c r="S2246" s="107"/>
      <c r="T2246" s="106"/>
      <c r="U2246" s="106"/>
      <c r="V2246" s="107"/>
      <c r="W2246" s="107"/>
      <c r="X2246" s="107" t="str">
        <f t="shared" si="2240"/>
        <v/>
      </c>
      <c r="Y2246" s="105" t="e">
        <f t="shared" ref="Y2246:AC2246" ca="1" si="2352">TRIM(SUBSTITUTE(SUBSTITUTE(OFFSET($Q2246,0,COLUMN()-COLUMN($AL$1)),CHAR(160)," "),_xludf.UNICHAR(8239)," "))</f>
        <v>#NAME?</v>
      </c>
      <c r="Z2246" s="105" t="e">
        <f t="shared" ca="1" si="2352"/>
        <v>#NAME?</v>
      </c>
      <c r="AA2246" s="105" t="e">
        <f t="shared" ca="1" si="2352"/>
        <v>#NAME?</v>
      </c>
      <c r="AB2246" s="105" t="e">
        <f t="shared" ca="1" si="2352"/>
        <v>#NAME?</v>
      </c>
      <c r="AC2246" s="105" t="e">
        <f t="shared" ca="1" si="2352"/>
        <v>#NAME?</v>
      </c>
      <c r="AD2246" s="107">
        <f t="shared" si="2348"/>
        <v>0</v>
      </c>
      <c r="AE2246" s="107" t="str">
        <f t="shared" si="2243"/>
        <v/>
      </c>
      <c r="AF2246" s="107">
        <f t="shared" si="2349"/>
        <v>0</v>
      </c>
      <c r="AG2246" s="107">
        <f t="shared" si="2350"/>
        <v>0</v>
      </c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</row>
    <row r="2247" spans="1:47" ht="24" customHeight="1" x14ac:dyDescent="0.3">
      <c r="A2247" s="46">
        <v>2245</v>
      </c>
      <c r="B2247" s="107"/>
      <c r="C2247" s="107"/>
      <c r="D2247" s="102" t="str">
        <f t="array" ref="D2247">IFERROR(
  LOOKUP(2, 1/((TRIM(IMS!$E$8:$E$4000)=TRIM(IMS!$E2247))*(IMS!$C$8:$C$4000&lt;IMS!$C2247)),
         IMS!$C$8:$C$4000),
"")</f>
        <v/>
      </c>
      <c r="E2247" s="107"/>
      <c r="F2247" s="107"/>
      <c r="G2247" s="104" t="str">
        <f t="shared" ca="1" si="2265"/>
        <v/>
      </c>
      <c r="H2247" s="124" t="str">
        <f t="shared" ca="1" si="2211"/>
        <v/>
      </c>
      <c r="I2247" s="128"/>
      <c r="J2247" s="105" t="e">
        <f t="shared" ca="1" si="2266"/>
        <v>#NAME?</v>
      </c>
      <c r="K2247" s="105"/>
      <c r="L2247" s="105"/>
      <c r="M2247" s="107"/>
      <c r="N2247" s="107"/>
      <c r="O2247" s="105"/>
      <c r="P2247" s="106"/>
      <c r="Q2247" s="137"/>
      <c r="R2247" s="137"/>
      <c r="S2247" s="107"/>
      <c r="T2247" s="106"/>
      <c r="U2247" s="106"/>
      <c r="V2247" s="107"/>
      <c r="W2247" s="107"/>
      <c r="X2247" s="107" t="str">
        <f t="shared" si="2240"/>
        <v/>
      </c>
      <c r="Y2247" s="105" t="e">
        <f t="shared" ref="Y2247:AC2247" ca="1" si="2353">TRIM(SUBSTITUTE(SUBSTITUTE(OFFSET($Q2247,0,COLUMN()-COLUMN($AL$1)),CHAR(160)," "),_xludf.UNICHAR(8239)," "))</f>
        <v>#NAME?</v>
      </c>
      <c r="Z2247" s="105" t="e">
        <f t="shared" ca="1" si="2353"/>
        <v>#NAME?</v>
      </c>
      <c r="AA2247" s="105" t="e">
        <f t="shared" ca="1" si="2353"/>
        <v>#NAME?</v>
      </c>
      <c r="AB2247" s="105" t="e">
        <f t="shared" ca="1" si="2353"/>
        <v>#NAME?</v>
      </c>
      <c r="AC2247" s="105" t="e">
        <f t="shared" ca="1" si="2353"/>
        <v>#NAME?</v>
      </c>
      <c r="AD2247" s="107">
        <f t="shared" si="2348"/>
        <v>0</v>
      </c>
      <c r="AE2247" s="107" t="str">
        <f t="shared" si="2243"/>
        <v/>
      </c>
      <c r="AF2247" s="107">
        <f t="shared" si="2349"/>
        <v>0</v>
      </c>
      <c r="AG2247" s="107">
        <f t="shared" si="2350"/>
        <v>0</v>
      </c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</row>
    <row r="2248" spans="1:47" ht="24" customHeight="1" x14ac:dyDescent="0.3">
      <c r="A2248" s="46">
        <v>2246</v>
      </c>
      <c r="B2248" s="107"/>
      <c r="C2248" s="107"/>
      <c r="D2248" s="102" t="str">
        <f t="array" ref="D2248">IFERROR(
  LOOKUP(2, 1/((TRIM(IMS!$E$8:$E$4000)=TRIM(IMS!$E2248))*(IMS!$C$8:$C$4000&lt;IMS!$C2248)),
         IMS!$C$8:$C$4000),
"")</f>
        <v/>
      </c>
      <c r="E2248" s="107"/>
      <c r="F2248" s="107"/>
      <c r="G2248" s="104" t="str">
        <f t="shared" ca="1" si="2265"/>
        <v/>
      </c>
      <c r="H2248" s="124" t="str">
        <f t="shared" ca="1" si="2211"/>
        <v/>
      </c>
      <c r="I2248" s="128"/>
      <c r="J2248" s="105" t="e">
        <f t="shared" ca="1" si="2266"/>
        <v>#NAME?</v>
      </c>
      <c r="K2248" s="105"/>
      <c r="L2248" s="105"/>
      <c r="M2248" s="107"/>
      <c r="N2248" s="107"/>
      <c r="O2248" s="105"/>
      <c r="P2248" s="106"/>
      <c r="Q2248" s="137"/>
      <c r="R2248" s="137"/>
      <c r="S2248" s="107"/>
      <c r="T2248" s="106"/>
      <c r="U2248" s="106"/>
      <c r="V2248" s="107"/>
      <c r="W2248" s="107"/>
      <c r="X2248" s="107" t="str">
        <f t="shared" si="2240"/>
        <v/>
      </c>
      <c r="Y2248" s="105" t="e">
        <f t="shared" ref="Y2248:AC2248" ca="1" si="2354">TRIM(SUBSTITUTE(SUBSTITUTE(OFFSET($Q2248,0,COLUMN()-COLUMN($AL$1)),CHAR(160)," "),_xludf.UNICHAR(8239)," "))</f>
        <v>#NAME?</v>
      </c>
      <c r="Z2248" s="105" t="e">
        <f t="shared" ca="1" si="2354"/>
        <v>#NAME?</v>
      </c>
      <c r="AA2248" s="105" t="e">
        <f t="shared" ca="1" si="2354"/>
        <v>#NAME?</v>
      </c>
      <c r="AB2248" s="105" t="e">
        <f t="shared" ca="1" si="2354"/>
        <v>#NAME?</v>
      </c>
      <c r="AC2248" s="105" t="e">
        <f t="shared" ca="1" si="2354"/>
        <v>#NAME?</v>
      </c>
      <c r="AD2248" s="107">
        <f t="shared" si="2348"/>
        <v>0</v>
      </c>
      <c r="AE2248" s="107" t="str">
        <f t="shared" si="2243"/>
        <v/>
      </c>
      <c r="AF2248" s="107">
        <f t="shared" si="2349"/>
        <v>0</v>
      </c>
      <c r="AG2248" s="107">
        <f t="shared" si="2350"/>
        <v>0</v>
      </c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</row>
    <row r="2249" spans="1:47" ht="24" customHeight="1" x14ac:dyDescent="0.3">
      <c r="A2249" s="46">
        <v>2247</v>
      </c>
      <c r="B2249" s="107"/>
      <c r="C2249" s="107"/>
      <c r="D2249" s="102" t="str">
        <f t="array" ref="D2249">IFERROR(
  LOOKUP(2, 1/((TRIM(IMS!$E$8:$E$4000)=TRIM(IMS!$E2249))*(IMS!$C$8:$C$4000&lt;IMS!$C2249)),
         IMS!$C$8:$C$4000),
"")</f>
        <v/>
      </c>
      <c r="E2249" s="107"/>
      <c r="F2249" s="107"/>
      <c r="G2249" s="104" t="str">
        <f t="shared" ca="1" si="2265"/>
        <v/>
      </c>
      <c r="H2249" s="124" t="str">
        <f t="shared" ca="1" si="2211"/>
        <v/>
      </c>
      <c r="I2249" s="128"/>
      <c r="J2249" s="105" t="e">
        <f t="shared" ca="1" si="2266"/>
        <v>#NAME?</v>
      </c>
      <c r="K2249" s="105"/>
      <c r="L2249" s="105"/>
      <c r="M2249" s="107"/>
      <c r="N2249" s="107"/>
      <c r="O2249" s="105"/>
      <c r="P2249" s="106"/>
      <c r="Q2249" s="137"/>
      <c r="R2249" s="137"/>
      <c r="S2249" s="107"/>
      <c r="T2249" s="106"/>
      <c r="U2249" s="106"/>
      <c r="V2249" s="107"/>
      <c r="W2249" s="107"/>
      <c r="X2249" s="107" t="str">
        <f t="shared" si="2240"/>
        <v/>
      </c>
      <c r="Y2249" s="105" t="e">
        <f t="shared" ref="Y2249:AC2249" ca="1" si="2355">TRIM(SUBSTITUTE(SUBSTITUTE(OFFSET($Q2249,0,COLUMN()-COLUMN($AL$1)),CHAR(160)," "),_xludf.UNICHAR(8239)," "))</f>
        <v>#NAME?</v>
      </c>
      <c r="Z2249" s="105" t="e">
        <f t="shared" ca="1" si="2355"/>
        <v>#NAME?</v>
      </c>
      <c r="AA2249" s="105" t="e">
        <f t="shared" ca="1" si="2355"/>
        <v>#NAME?</v>
      </c>
      <c r="AB2249" s="105" t="e">
        <f t="shared" ca="1" si="2355"/>
        <v>#NAME?</v>
      </c>
      <c r="AC2249" s="105" t="e">
        <f t="shared" ca="1" si="2355"/>
        <v>#NAME?</v>
      </c>
      <c r="AD2249" s="107">
        <f t="shared" si="2348"/>
        <v>0</v>
      </c>
      <c r="AE2249" s="107" t="str">
        <f t="shared" si="2243"/>
        <v/>
      </c>
      <c r="AF2249" s="107">
        <f t="shared" si="2349"/>
        <v>0</v>
      </c>
      <c r="AG2249" s="107">
        <f t="shared" si="2350"/>
        <v>0</v>
      </c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</row>
    <row r="2250" spans="1:47" ht="24" customHeight="1" x14ac:dyDescent="0.3">
      <c r="A2250" s="46">
        <v>2248</v>
      </c>
      <c r="B2250" s="107"/>
      <c r="C2250" s="107"/>
      <c r="D2250" s="102" t="str">
        <f t="array" ref="D2250">IFERROR(
  LOOKUP(2, 1/((TRIM(IMS!$E$8:$E$4000)=TRIM(IMS!$E2250))*(IMS!$C$8:$C$4000&lt;IMS!$C2250)),
         IMS!$C$8:$C$4000),
"")</f>
        <v/>
      </c>
      <c r="E2250" s="107"/>
      <c r="F2250" s="107"/>
      <c r="G2250" s="104" t="str">
        <f t="shared" ca="1" si="2265"/>
        <v/>
      </c>
      <c r="H2250" s="124" t="str">
        <f t="shared" ca="1" si="2211"/>
        <v/>
      </c>
      <c r="I2250" s="128"/>
      <c r="J2250" s="105" t="e">
        <f t="shared" ca="1" si="2266"/>
        <v>#NAME?</v>
      </c>
      <c r="K2250" s="105"/>
      <c r="L2250" s="105"/>
      <c r="M2250" s="107"/>
      <c r="N2250" s="107"/>
      <c r="O2250" s="105"/>
      <c r="P2250" s="106"/>
      <c r="Q2250" s="137"/>
      <c r="R2250" s="137"/>
      <c r="S2250" s="107"/>
      <c r="T2250" s="106"/>
      <c r="U2250" s="106"/>
      <c r="V2250" s="107"/>
      <c r="W2250" s="107"/>
      <c r="X2250" s="107" t="str">
        <f t="shared" si="2240"/>
        <v/>
      </c>
      <c r="Y2250" s="105" t="e">
        <f t="shared" ref="Y2250:AC2250" ca="1" si="2356">TRIM(SUBSTITUTE(SUBSTITUTE(OFFSET($Q2250,0,COLUMN()-COLUMN($AL$1)),CHAR(160)," "),_xludf.UNICHAR(8239)," "))</f>
        <v>#NAME?</v>
      </c>
      <c r="Z2250" s="105" t="e">
        <f t="shared" ca="1" si="2356"/>
        <v>#NAME?</v>
      </c>
      <c r="AA2250" s="105" t="e">
        <f t="shared" ca="1" si="2356"/>
        <v>#NAME?</v>
      </c>
      <c r="AB2250" s="105" t="e">
        <f t="shared" ca="1" si="2356"/>
        <v>#NAME?</v>
      </c>
      <c r="AC2250" s="105" t="e">
        <f t="shared" ca="1" si="2356"/>
        <v>#NAME?</v>
      </c>
      <c r="AD2250" s="107">
        <f t="shared" si="2348"/>
        <v>0</v>
      </c>
      <c r="AE2250" s="107" t="str">
        <f t="shared" si="2243"/>
        <v/>
      </c>
      <c r="AF2250" s="107">
        <f t="shared" si="2349"/>
        <v>0</v>
      </c>
      <c r="AG2250" s="107">
        <f t="shared" si="2350"/>
        <v>0</v>
      </c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</row>
    <row r="2251" spans="1:47" ht="24" customHeight="1" x14ac:dyDescent="0.3">
      <c r="A2251" s="46">
        <v>2249</v>
      </c>
      <c r="B2251" s="107"/>
      <c r="C2251" s="107"/>
      <c r="D2251" s="102" t="str">
        <f t="array" ref="D2251">IFERROR(
  LOOKUP(2, 1/((TRIM(IMS!$E$8:$E$4000)=TRIM(IMS!$E2251))*(IMS!$C$8:$C$4000&lt;IMS!$C2251)),
         IMS!$C$8:$C$4000),
"")</f>
        <v/>
      </c>
      <c r="E2251" s="107"/>
      <c r="F2251" s="107"/>
      <c r="G2251" s="104" t="str">
        <f t="shared" ca="1" si="2265"/>
        <v/>
      </c>
      <c r="H2251" s="124" t="str">
        <f t="shared" ca="1" si="2211"/>
        <v/>
      </c>
      <c r="I2251" s="128"/>
      <c r="J2251" s="105" t="e">
        <f t="shared" ca="1" si="2266"/>
        <v>#NAME?</v>
      </c>
      <c r="K2251" s="105"/>
      <c r="L2251" s="105"/>
      <c r="M2251" s="107"/>
      <c r="N2251" s="107"/>
      <c r="O2251" s="105"/>
      <c r="P2251" s="106"/>
      <c r="Q2251" s="137"/>
      <c r="R2251" s="137"/>
      <c r="S2251" s="107"/>
      <c r="T2251" s="106"/>
      <c r="U2251" s="106"/>
      <c r="V2251" s="107"/>
      <c r="W2251" s="107"/>
      <c r="X2251" s="107" t="str">
        <f t="shared" si="2240"/>
        <v/>
      </c>
      <c r="Y2251" s="105" t="e">
        <f t="shared" ref="Y2251:AC2251" ca="1" si="2357">TRIM(SUBSTITUTE(SUBSTITUTE(OFFSET($Q2251,0,COLUMN()-COLUMN($AL$1)),CHAR(160)," "),_xludf.UNICHAR(8239)," "))</f>
        <v>#NAME?</v>
      </c>
      <c r="Z2251" s="105" t="e">
        <f t="shared" ca="1" si="2357"/>
        <v>#NAME?</v>
      </c>
      <c r="AA2251" s="105" t="e">
        <f t="shared" ca="1" si="2357"/>
        <v>#NAME?</v>
      </c>
      <c r="AB2251" s="105" t="e">
        <f t="shared" ca="1" si="2357"/>
        <v>#NAME?</v>
      </c>
      <c r="AC2251" s="105" t="e">
        <f t="shared" ca="1" si="2357"/>
        <v>#NAME?</v>
      </c>
      <c r="AD2251" s="107">
        <f t="shared" si="2348"/>
        <v>0</v>
      </c>
      <c r="AE2251" s="107" t="str">
        <f t="shared" si="2243"/>
        <v/>
      </c>
      <c r="AF2251" s="107">
        <f t="shared" si="2349"/>
        <v>0</v>
      </c>
      <c r="AG2251" s="107">
        <f t="shared" si="2350"/>
        <v>0</v>
      </c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</row>
    <row r="2252" spans="1:47" ht="24" customHeight="1" x14ac:dyDescent="0.3">
      <c r="A2252" s="46">
        <v>2250</v>
      </c>
      <c r="B2252" s="107"/>
      <c r="C2252" s="107"/>
      <c r="D2252" s="102" t="str">
        <f t="array" ref="D2252">IFERROR(
  LOOKUP(2, 1/((TRIM(IMS!$E$8:$E$4000)=TRIM(IMS!$E2252))*(IMS!$C$8:$C$4000&lt;IMS!$C2252)),
         IMS!$C$8:$C$4000),
"")</f>
        <v/>
      </c>
      <c r="E2252" s="107"/>
      <c r="F2252" s="107"/>
      <c r="G2252" s="104" t="str">
        <f t="shared" ca="1" si="2265"/>
        <v/>
      </c>
      <c r="H2252" s="124" t="str">
        <f t="shared" ca="1" si="2211"/>
        <v/>
      </c>
      <c r="I2252" s="128"/>
      <c r="J2252" s="105" t="e">
        <f t="shared" ca="1" si="2266"/>
        <v>#NAME?</v>
      </c>
      <c r="K2252" s="105"/>
      <c r="L2252" s="105"/>
      <c r="M2252" s="107"/>
      <c r="N2252" s="107"/>
      <c r="O2252" s="105"/>
      <c r="P2252" s="106"/>
      <c r="Q2252" s="137"/>
      <c r="R2252" s="137"/>
      <c r="S2252" s="107"/>
      <c r="T2252" s="106"/>
      <c r="U2252" s="106"/>
      <c r="V2252" s="107"/>
      <c r="W2252" s="107"/>
      <c r="X2252" s="107" t="str">
        <f t="shared" si="2240"/>
        <v/>
      </c>
      <c r="Y2252" s="105" t="e">
        <f t="shared" ref="Y2252:AC2252" ca="1" si="2358">TRIM(SUBSTITUTE(SUBSTITUTE(OFFSET($Q2252,0,COLUMN()-COLUMN($AL$1)),CHAR(160)," "),_xludf.UNICHAR(8239)," "))</f>
        <v>#NAME?</v>
      </c>
      <c r="Z2252" s="105" t="e">
        <f t="shared" ca="1" si="2358"/>
        <v>#NAME?</v>
      </c>
      <c r="AA2252" s="105" t="e">
        <f t="shared" ca="1" si="2358"/>
        <v>#NAME?</v>
      </c>
      <c r="AB2252" s="105" t="e">
        <f t="shared" ca="1" si="2358"/>
        <v>#NAME?</v>
      </c>
      <c r="AC2252" s="105" t="e">
        <f t="shared" ca="1" si="2358"/>
        <v>#NAME?</v>
      </c>
      <c r="AD2252" s="107">
        <f t="shared" si="2348"/>
        <v>0</v>
      </c>
      <c r="AE2252" s="107" t="str">
        <f t="shared" si="2243"/>
        <v/>
      </c>
      <c r="AF2252" s="107">
        <f t="shared" si="2349"/>
        <v>0</v>
      </c>
      <c r="AG2252" s="107">
        <f t="shared" si="2350"/>
        <v>0</v>
      </c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</row>
    <row r="2253" spans="1:47" ht="24" customHeight="1" x14ac:dyDescent="0.3">
      <c r="A2253" s="46">
        <v>2251</v>
      </c>
      <c r="B2253" s="107"/>
      <c r="C2253" s="107"/>
      <c r="D2253" s="102" t="str">
        <f t="array" ref="D2253">IFERROR(
  LOOKUP(2, 1/((TRIM(IMS!$E$8:$E$4000)=TRIM(IMS!$E2253))*(IMS!$C$8:$C$4000&lt;IMS!$C2253)),
         IMS!$C$8:$C$4000),
"")</f>
        <v/>
      </c>
      <c r="E2253" s="107"/>
      <c r="F2253" s="107"/>
      <c r="G2253" s="104" t="str">
        <f t="shared" ca="1" si="2265"/>
        <v/>
      </c>
      <c r="H2253" s="124" t="str">
        <f t="shared" ca="1" si="2211"/>
        <v/>
      </c>
      <c r="I2253" s="128"/>
      <c r="J2253" s="105" t="e">
        <f t="shared" ca="1" si="2266"/>
        <v>#NAME?</v>
      </c>
      <c r="K2253" s="105"/>
      <c r="L2253" s="105"/>
      <c r="M2253" s="107"/>
      <c r="N2253" s="107"/>
      <c r="O2253" s="105"/>
      <c r="P2253" s="106"/>
      <c r="Q2253" s="137"/>
      <c r="R2253" s="137"/>
      <c r="S2253" s="107"/>
      <c r="T2253" s="106"/>
      <c r="U2253" s="106"/>
      <c r="V2253" s="107"/>
      <c r="W2253" s="107"/>
      <c r="X2253" s="107" t="str">
        <f t="shared" si="2240"/>
        <v/>
      </c>
      <c r="Y2253" s="105" t="e">
        <f t="shared" ref="Y2253:AC2253" ca="1" si="2359">TRIM(SUBSTITUTE(SUBSTITUTE(OFFSET($Q2253,0,COLUMN()-COLUMN($AL$1)),CHAR(160)," "),_xludf.UNICHAR(8239)," "))</f>
        <v>#NAME?</v>
      </c>
      <c r="Z2253" s="105" t="e">
        <f t="shared" ca="1" si="2359"/>
        <v>#NAME?</v>
      </c>
      <c r="AA2253" s="105" t="e">
        <f t="shared" ca="1" si="2359"/>
        <v>#NAME?</v>
      </c>
      <c r="AB2253" s="105" t="e">
        <f t="shared" ca="1" si="2359"/>
        <v>#NAME?</v>
      </c>
      <c r="AC2253" s="105" t="e">
        <f t="shared" ca="1" si="2359"/>
        <v>#NAME?</v>
      </c>
      <c r="AD2253" s="107">
        <f t="shared" si="2348"/>
        <v>0</v>
      </c>
      <c r="AE2253" s="107" t="str">
        <f t="shared" si="2243"/>
        <v/>
      </c>
      <c r="AF2253" s="107">
        <f t="shared" si="2349"/>
        <v>0</v>
      </c>
      <c r="AG2253" s="107">
        <f t="shared" si="2350"/>
        <v>0</v>
      </c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</row>
    <row r="2254" spans="1:47" ht="24" customHeight="1" x14ac:dyDescent="0.3">
      <c r="A2254" s="46">
        <v>2252</v>
      </c>
      <c r="B2254" s="107"/>
      <c r="C2254" s="107"/>
      <c r="D2254" s="102" t="str">
        <f t="array" ref="D2254">IFERROR(
  LOOKUP(2, 1/((TRIM(IMS!$E$8:$E$4000)=TRIM(IMS!$E2254))*(IMS!$C$8:$C$4000&lt;IMS!$C2254)),
         IMS!$C$8:$C$4000),
"")</f>
        <v/>
      </c>
      <c r="E2254" s="107"/>
      <c r="F2254" s="107"/>
      <c r="G2254" s="104" t="str">
        <f t="shared" ca="1" si="2265"/>
        <v/>
      </c>
      <c r="H2254" s="124" t="str">
        <f t="shared" ca="1" si="2211"/>
        <v/>
      </c>
      <c r="I2254" s="128"/>
      <c r="J2254" s="105" t="e">
        <f t="shared" ca="1" si="2266"/>
        <v>#NAME?</v>
      </c>
      <c r="K2254" s="105"/>
      <c r="L2254" s="105"/>
      <c r="M2254" s="107"/>
      <c r="N2254" s="107"/>
      <c r="O2254" s="105"/>
      <c r="P2254" s="106"/>
      <c r="Q2254" s="137"/>
      <c r="R2254" s="137"/>
      <c r="S2254" s="107"/>
      <c r="T2254" s="106"/>
      <c r="U2254" s="106"/>
      <c r="V2254" s="107"/>
      <c r="W2254" s="107"/>
      <c r="X2254" s="107" t="str">
        <f t="shared" si="2240"/>
        <v/>
      </c>
      <c r="Y2254" s="105" t="e">
        <f t="shared" ref="Y2254:AC2254" ca="1" si="2360">TRIM(SUBSTITUTE(SUBSTITUTE(OFFSET($Q2254,0,COLUMN()-COLUMN($AL$1)),CHAR(160)," "),_xludf.UNICHAR(8239)," "))</f>
        <v>#NAME?</v>
      </c>
      <c r="Z2254" s="105" t="e">
        <f t="shared" ca="1" si="2360"/>
        <v>#NAME?</v>
      </c>
      <c r="AA2254" s="105" t="e">
        <f t="shared" ca="1" si="2360"/>
        <v>#NAME?</v>
      </c>
      <c r="AB2254" s="105" t="e">
        <f t="shared" ca="1" si="2360"/>
        <v>#NAME?</v>
      </c>
      <c r="AC2254" s="105" t="e">
        <f t="shared" ca="1" si="2360"/>
        <v>#NAME?</v>
      </c>
      <c r="AD2254" s="107">
        <f t="shared" si="2348"/>
        <v>0</v>
      </c>
      <c r="AE2254" s="107" t="str">
        <f t="shared" si="2243"/>
        <v/>
      </c>
      <c r="AF2254" s="107">
        <f t="shared" si="2349"/>
        <v>0</v>
      </c>
      <c r="AG2254" s="107">
        <f t="shared" si="2350"/>
        <v>0</v>
      </c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</row>
    <row r="2255" spans="1:47" ht="24" customHeight="1" x14ac:dyDescent="0.3">
      <c r="A2255" s="46">
        <v>2253</v>
      </c>
      <c r="B2255" s="107"/>
      <c r="C2255" s="107"/>
      <c r="D2255" s="102" t="str">
        <f t="array" ref="D2255">IFERROR(
  LOOKUP(2, 1/((TRIM(IMS!$E$8:$E$4000)=TRIM(IMS!$E2255))*(IMS!$C$8:$C$4000&lt;IMS!$C2255)),
         IMS!$C$8:$C$4000),
"")</f>
        <v/>
      </c>
      <c r="E2255" s="107"/>
      <c r="F2255" s="107"/>
      <c r="G2255" s="104" t="str">
        <f t="shared" ca="1" si="2265"/>
        <v/>
      </c>
      <c r="H2255" s="124" t="str">
        <f t="shared" ca="1" si="2211"/>
        <v/>
      </c>
      <c r="I2255" s="128"/>
      <c r="J2255" s="105" t="e">
        <f t="shared" ca="1" si="2266"/>
        <v>#NAME?</v>
      </c>
      <c r="K2255" s="105"/>
      <c r="L2255" s="105"/>
      <c r="M2255" s="107"/>
      <c r="N2255" s="107"/>
      <c r="O2255" s="105"/>
      <c r="P2255" s="106"/>
      <c r="Q2255" s="137"/>
      <c r="R2255" s="137"/>
      <c r="S2255" s="107"/>
      <c r="T2255" s="106"/>
      <c r="U2255" s="106"/>
      <c r="V2255" s="107"/>
      <c r="W2255" s="107"/>
      <c r="X2255" s="107" t="str">
        <f t="shared" si="2240"/>
        <v/>
      </c>
      <c r="Y2255" s="105" t="e">
        <f t="shared" ref="Y2255:AC2255" ca="1" si="2361">TRIM(SUBSTITUTE(SUBSTITUTE(OFFSET($Q2255,0,COLUMN()-COLUMN($AL$1)),CHAR(160)," "),_xludf.UNICHAR(8239)," "))</f>
        <v>#NAME?</v>
      </c>
      <c r="Z2255" s="105" t="e">
        <f t="shared" ca="1" si="2361"/>
        <v>#NAME?</v>
      </c>
      <c r="AA2255" s="105" t="e">
        <f t="shared" ca="1" si="2361"/>
        <v>#NAME?</v>
      </c>
      <c r="AB2255" s="105" t="e">
        <f t="shared" ca="1" si="2361"/>
        <v>#NAME?</v>
      </c>
      <c r="AC2255" s="105" t="e">
        <f t="shared" ca="1" si="2361"/>
        <v>#NAME?</v>
      </c>
      <c r="AD2255" s="107">
        <f t="shared" si="2348"/>
        <v>0</v>
      </c>
      <c r="AE2255" s="107" t="str">
        <f t="shared" si="2243"/>
        <v/>
      </c>
      <c r="AF2255" s="107">
        <f t="shared" si="2349"/>
        <v>0</v>
      </c>
      <c r="AG2255" s="107">
        <f t="shared" si="2350"/>
        <v>0</v>
      </c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</row>
    <row r="2256" spans="1:47" ht="24" customHeight="1" x14ac:dyDescent="0.3">
      <c r="A2256" s="46">
        <v>2254</v>
      </c>
      <c r="B2256" s="107"/>
      <c r="C2256" s="107"/>
      <c r="D2256" s="102" t="str">
        <f t="array" ref="D2256">IFERROR(
  LOOKUP(2, 1/((TRIM(IMS!$E$8:$E$4000)=TRIM(IMS!$E2256))*(IMS!$C$8:$C$4000&lt;IMS!$C2256)),
         IMS!$C$8:$C$4000),
"")</f>
        <v/>
      </c>
      <c r="E2256" s="107"/>
      <c r="F2256" s="107"/>
      <c r="G2256" s="104" t="str">
        <f t="shared" ca="1" si="2265"/>
        <v/>
      </c>
      <c r="H2256" s="124" t="str">
        <f t="shared" ca="1" si="2211"/>
        <v/>
      </c>
      <c r="I2256" s="128"/>
      <c r="J2256" s="105" t="e">
        <f t="shared" ca="1" si="2266"/>
        <v>#NAME?</v>
      </c>
      <c r="K2256" s="105"/>
      <c r="L2256" s="105"/>
      <c r="M2256" s="107"/>
      <c r="N2256" s="107"/>
      <c r="O2256" s="105"/>
      <c r="P2256" s="106"/>
      <c r="Q2256" s="137"/>
      <c r="R2256" s="137"/>
      <c r="S2256" s="107"/>
      <c r="T2256" s="106"/>
      <c r="U2256" s="106"/>
      <c r="V2256" s="107"/>
      <c r="W2256" s="107"/>
      <c r="X2256" s="107" t="str">
        <f t="shared" si="2240"/>
        <v/>
      </c>
      <c r="Y2256" s="105" t="e">
        <f t="shared" ref="Y2256:AC2256" ca="1" si="2362">TRIM(SUBSTITUTE(SUBSTITUTE(OFFSET($Q2256,0,COLUMN()-COLUMN($AL$1)),CHAR(160)," "),_xludf.UNICHAR(8239)," "))</f>
        <v>#NAME?</v>
      </c>
      <c r="Z2256" s="105" t="e">
        <f t="shared" ca="1" si="2362"/>
        <v>#NAME?</v>
      </c>
      <c r="AA2256" s="105" t="e">
        <f t="shared" ca="1" si="2362"/>
        <v>#NAME?</v>
      </c>
      <c r="AB2256" s="105" t="e">
        <f t="shared" ca="1" si="2362"/>
        <v>#NAME?</v>
      </c>
      <c r="AC2256" s="105" t="e">
        <f t="shared" ca="1" si="2362"/>
        <v>#NAME?</v>
      </c>
      <c r="AD2256" s="107">
        <f t="shared" si="2348"/>
        <v>0</v>
      </c>
      <c r="AE2256" s="107" t="str">
        <f t="shared" si="2243"/>
        <v/>
      </c>
      <c r="AF2256" s="107">
        <f t="shared" si="2349"/>
        <v>0</v>
      </c>
      <c r="AG2256" s="107">
        <f t="shared" si="2350"/>
        <v>0</v>
      </c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</row>
    <row r="2257" spans="1:47" ht="24" customHeight="1" x14ac:dyDescent="0.3">
      <c r="A2257" s="46">
        <v>2255</v>
      </c>
      <c r="B2257" s="107"/>
      <c r="C2257" s="107"/>
      <c r="D2257" s="102" t="str">
        <f t="array" ref="D2257">IFERROR(
  LOOKUP(2, 1/((TRIM(IMS!$E$8:$E$4000)=TRIM(IMS!$E2257))*(IMS!$C$8:$C$4000&lt;IMS!$C2257)),
         IMS!$C$8:$C$4000),
"")</f>
        <v/>
      </c>
      <c r="E2257" s="107"/>
      <c r="F2257" s="107"/>
      <c r="G2257" s="104" t="str">
        <f t="shared" ca="1" si="2265"/>
        <v/>
      </c>
      <c r="H2257" s="124" t="str">
        <f t="shared" ca="1" si="2211"/>
        <v/>
      </c>
      <c r="I2257" s="128"/>
      <c r="J2257" s="105" t="e">
        <f t="shared" ca="1" si="2266"/>
        <v>#NAME?</v>
      </c>
      <c r="K2257" s="105"/>
      <c r="L2257" s="105"/>
      <c r="M2257" s="107"/>
      <c r="N2257" s="107"/>
      <c r="O2257" s="105"/>
      <c r="P2257" s="106"/>
      <c r="Q2257" s="137"/>
      <c r="R2257" s="137"/>
      <c r="S2257" s="107"/>
      <c r="T2257" s="106"/>
      <c r="U2257" s="106"/>
      <c r="V2257" s="107"/>
      <c r="W2257" s="107"/>
      <c r="X2257" s="107" t="str">
        <f t="shared" si="2240"/>
        <v/>
      </c>
      <c r="Y2257" s="105" t="e">
        <f t="shared" ref="Y2257:AC2257" ca="1" si="2363">TRIM(SUBSTITUTE(SUBSTITUTE(OFFSET($Q2257,0,COLUMN()-COLUMN($AL$1)),CHAR(160)," "),_xludf.UNICHAR(8239)," "))</f>
        <v>#NAME?</v>
      </c>
      <c r="Z2257" s="105" t="e">
        <f t="shared" ca="1" si="2363"/>
        <v>#NAME?</v>
      </c>
      <c r="AA2257" s="105" t="e">
        <f t="shared" ca="1" si="2363"/>
        <v>#NAME?</v>
      </c>
      <c r="AB2257" s="105" t="e">
        <f t="shared" ca="1" si="2363"/>
        <v>#NAME?</v>
      </c>
      <c r="AC2257" s="105" t="e">
        <f t="shared" ca="1" si="2363"/>
        <v>#NAME?</v>
      </c>
      <c r="AD2257" s="107">
        <f t="shared" si="2348"/>
        <v>0</v>
      </c>
      <c r="AE2257" s="107" t="str">
        <f t="shared" si="2243"/>
        <v/>
      </c>
      <c r="AF2257" s="107">
        <f t="shared" si="2349"/>
        <v>0</v>
      </c>
      <c r="AG2257" s="107">
        <f t="shared" si="2350"/>
        <v>0</v>
      </c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</row>
    <row r="2258" spans="1:47" ht="24" customHeight="1" x14ac:dyDescent="0.3">
      <c r="A2258" s="46">
        <v>2256</v>
      </c>
      <c r="B2258" s="107"/>
      <c r="C2258" s="107"/>
      <c r="D2258" s="102" t="str">
        <f t="array" ref="D2258">IFERROR(
  LOOKUP(2, 1/((TRIM(IMS!$E$8:$E$4000)=TRIM(IMS!$E2258))*(IMS!$C$8:$C$4000&lt;IMS!$C2258)),
         IMS!$C$8:$C$4000),
"")</f>
        <v/>
      </c>
      <c r="E2258" s="107"/>
      <c r="F2258" s="107"/>
      <c r="G2258" s="104" t="str">
        <f t="shared" ca="1" si="2265"/>
        <v/>
      </c>
      <c r="H2258" s="124" t="str">
        <f t="shared" ca="1" si="2211"/>
        <v/>
      </c>
      <c r="I2258" s="128"/>
      <c r="J2258" s="105" t="e">
        <f t="shared" ca="1" si="2266"/>
        <v>#NAME?</v>
      </c>
      <c r="K2258" s="105"/>
      <c r="L2258" s="105"/>
      <c r="M2258" s="107"/>
      <c r="N2258" s="107"/>
      <c r="O2258" s="105"/>
      <c r="P2258" s="106"/>
      <c r="Q2258" s="137"/>
      <c r="R2258" s="137"/>
      <c r="S2258" s="107"/>
      <c r="T2258" s="106"/>
      <c r="U2258" s="106"/>
      <c r="V2258" s="107"/>
      <c r="W2258" s="107"/>
      <c r="X2258" s="107" t="str">
        <f t="shared" si="2240"/>
        <v/>
      </c>
      <c r="Y2258" s="105" t="e">
        <f t="shared" ref="Y2258:AC2258" ca="1" si="2364">TRIM(SUBSTITUTE(SUBSTITUTE(OFFSET($Q2258,0,COLUMN()-COLUMN($AL$1)),CHAR(160)," "),_xludf.UNICHAR(8239)," "))</f>
        <v>#NAME?</v>
      </c>
      <c r="Z2258" s="105" t="e">
        <f t="shared" ca="1" si="2364"/>
        <v>#NAME?</v>
      </c>
      <c r="AA2258" s="105" t="e">
        <f t="shared" ca="1" si="2364"/>
        <v>#NAME?</v>
      </c>
      <c r="AB2258" s="105" t="e">
        <f t="shared" ca="1" si="2364"/>
        <v>#NAME?</v>
      </c>
      <c r="AC2258" s="105" t="e">
        <f t="shared" ca="1" si="2364"/>
        <v>#NAME?</v>
      </c>
      <c r="AD2258" s="107">
        <f t="shared" si="2348"/>
        <v>0</v>
      </c>
      <c r="AE2258" s="107" t="str">
        <f t="shared" si="2243"/>
        <v/>
      </c>
      <c r="AF2258" s="107">
        <f t="shared" si="2349"/>
        <v>0</v>
      </c>
      <c r="AG2258" s="107">
        <f t="shared" si="2350"/>
        <v>0</v>
      </c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</row>
    <row r="2259" spans="1:47" ht="24" customHeight="1" x14ac:dyDescent="0.3">
      <c r="A2259" s="46">
        <v>2257</v>
      </c>
      <c r="B2259" s="107"/>
      <c r="C2259" s="107"/>
      <c r="D2259" s="102" t="str">
        <f t="array" ref="D2259">IFERROR(
  LOOKUP(2, 1/((TRIM(IMS!$E$8:$E$4000)=TRIM(IMS!$E2259))*(IMS!$C$8:$C$4000&lt;IMS!$C2259)),
         IMS!$C$8:$C$4000),
"")</f>
        <v/>
      </c>
      <c r="E2259" s="107"/>
      <c r="F2259" s="107"/>
      <c r="G2259" s="104" t="str">
        <f t="shared" ca="1" si="2265"/>
        <v/>
      </c>
      <c r="H2259" s="124" t="str">
        <f t="shared" ca="1" si="2211"/>
        <v/>
      </c>
      <c r="I2259" s="128"/>
      <c r="J2259" s="105" t="e">
        <f t="shared" ca="1" si="2266"/>
        <v>#NAME?</v>
      </c>
      <c r="K2259" s="105"/>
      <c r="L2259" s="105"/>
      <c r="M2259" s="107"/>
      <c r="N2259" s="107"/>
      <c r="O2259" s="105"/>
      <c r="P2259" s="106"/>
      <c r="Q2259" s="137"/>
      <c r="R2259" s="137"/>
      <c r="S2259" s="107"/>
      <c r="T2259" s="106"/>
      <c r="U2259" s="106"/>
      <c r="V2259" s="107"/>
      <c r="W2259" s="107"/>
      <c r="X2259" s="107" t="str">
        <f t="shared" si="2240"/>
        <v/>
      </c>
      <c r="Y2259" s="105" t="e">
        <f t="shared" ref="Y2259:AC2259" ca="1" si="2365">TRIM(SUBSTITUTE(SUBSTITUTE(OFFSET($Q2259,0,COLUMN()-COLUMN($AL$1)),CHAR(160)," "),_xludf.UNICHAR(8239)," "))</f>
        <v>#NAME?</v>
      </c>
      <c r="Z2259" s="105" t="e">
        <f t="shared" ca="1" si="2365"/>
        <v>#NAME?</v>
      </c>
      <c r="AA2259" s="105" t="e">
        <f t="shared" ca="1" si="2365"/>
        <v>#NAME?</v>
      </c>
      <c r="AB2259" s="105" t="e">
        <f t="shared" ca="1" si="2365"/>
        <v>#NAME?</v>
      </c>
      <c r="AC2259" s="105" t="e">
        <f t="shared" ca="1" si="2365"/>
        <v>#NAME?</v>
      </c>
      <c r="AD2259" s="107">
        <f t="shared" si="2348"/>
        <v>0</v>
      </c>
      <c r="AE2259" s="107" t="str">
        <f t="shared" si="2243"/>
        <v/>
      </c>
      <c r="AF2259" s="107">
        <f t="shared" si="2349"/>
        <v>0</v>
      </c>
      <c r="AG2259" s="107">
        <f t="shared" si="2350"/>
        <v>0</v>
      </c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</row>
    <row r="2260" spans="1:47" ht="24" customHeight="1" x14ac:dyDescent="0.3">
      <c r="A2260" s="46">
        <v>2258</v>
      </c>
      <c r="B2260" s="107"/>
      <c r="C2260" s="107"/>
      <c r="D2260" s="102" t="str">
        <f t="array" ref="D2260">IFERROR(
  LOOKUP(2, 1/((TRIM(IMS!$E$8:$E$4000)=TRIM(IMS!$E2260))*(IMS!$C$8:$C$4000&lt;IMS!$C2260)),
         IMS!$C$8:$C$4000),
"")</f>
        <v/>
      </c>
      <c r="E2260" s="107"/>
      <c r="F2260" s="107"/>
      <c r="G2260" s="104" t="str">
        <f t="shared" ca="1" si="2265"/>
        <v/>
      </c>
      <c r="H2260" s="124" t="str">
        <f t="shared" ca="1" si="2211"/>
        <v/>
      </c>
      <c r="I2260" s="128"/>
      <c r="J2260" s="105" t="e">
        <f t="shared" ca="1" si="2266"/>
        <v>#NAME?</v>
      </c>
      <c r="K2260" s="105"/>
      <c r="L2260" s="105"/>
      <c r="M2260" s="107"/>
      <c r="N2260" s="107"/>
      <c r="O2260" s="105"/>
      <c r="P2260" s="106"/>
      <c r="Q2260" s="137"/>
      <c r="R2260" s="137"/>
      <c r="S2260" s="107"/>
      <c r="T2260" s="106"/>
      <c r="U2260" s="106"/>
      <c r="V2260" s="107"/>
      <c r="W2260" s="107"/>
      <c r="X2260" s="107" t="str">
        <f t="shared" si="2240"/>
        <v/>
      </c>
      <c r="Y2260" s="105" t="e">
        <f t="shared" ref="Y2260:AC2260" ca="1" si="2366">TRIM(SUBSTITUTE(SUBSTITUTE(OFFSET($Q2260,0,COLUMN()-COLUMN($AL$1)),CHAR(160)," "),_xludf.UNICHAR(8239)," "))</f>
        <v>#NAME?</v>
      </c>
      <c r="Z2260" s="105" t="e">
        <f t="shared" ca="1" si="2366"/>
        <v>#NAME?</v>
      </c>
      <c r="AA2260" s="105" t="e">
        <f t="shared" ca="1" si="2366"/>
        <v>#NAME?</v>
      </c>
      <c r="AB2260" s="105" t="e">
        <f t="shared" ca="1" si="2366"/>
        <v>#NAME?</v>
      </c>
      <c r="AC2260" s="105" t="e">
        <f t="shared" ca="1" si="2366"/>
        <v>#NAME?</v>
      </c>
      <c r="AD2260" s="107">
        <f t="shared" si="2348"/>
        <v>0</v>
      </c>
      <c r="AE2260" s="107" t="str">
        <f t="shared" si="2243"/>
        <v/>
      </c>
      <c r="AF2260" s="107">
        <f t="shared" si="2349"/>
        <v>0</v>
      </c>
      <c r="AG2260" s="107">
        <f t="shared" si="2350"/>
        <v>0</v>
      </c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</row>
    <row r="2261" spans="1:47" ht="24" customHeight="1" x14ac:dyDescent="0.3">
      <c r="A2261" s="46">
        <v>2259</v>
      </c>
      <c r="B2261" s="107"/>
      <c r="C2261" s="107"/>
      <c r="D2261" s="102" t="str">
        <f t="array" ref="D2261">IFERROR(
  LOOKUP(2, 1/((TRIM(IMS!$E$8:$E$4000)=TRIM(IMS!$E2261))*(IMS!$C$8:$C$4000&lt;IMS!$C2261)),
         IMS!$C$8:$C$4000),
"")</f>
        <v/>
      </c>
      <c r="E2261" s="107"/>
      <c r="F2261" s="107"/>
      <c r="G2261" s="104" t="str">
        <f t="shared" ca="1" si="2265"/>
        <v/>
      </c>
      <c r="H2261" s="124" t="str">
        <f t="shared" ca="1" si="2211"/>
        <v/>
      </c>
      <c r="I2261" s="128"/>
      <c r="J2261" s="105" t="e">
        <f t="shared" ca="1" si="2266"/>
        <v>#NAME?</v>
      </c>
      <c r="K2261" s="105"/>
      <c r="L2261" s="105"/>
      <c r="M2261" s="107"/>
      <c r="N2261" s="107"/>
      <c r="O2261" s="105"/>
      <c r="P2261" s="106"/>
      <c r="Q2261" s="137"/>
      <c r="R2261" s="137"/>
      <c r="S2261" s="107"/>
      <c r="T2261" s="106"/>
      <c r="U2261" s="106"/>
      <c r="V2261" s="107"/>
      <c r="W2261" s="107"/>
      <c r="X2261" s="107" t="str">
        <f t="shared" si="2240"/>
        <v/>
      </c>
      <c r="Y2261" s="105" t="e">
        <f t="shared" ref="Y2261:AC2261" ca="1" si="2367">TRIM(SUBSTITUTE(SUBSTITUTE(OFFSET($Q2261,0,COLUMN()-COLUMN($AL$1)),CHAR(160)," "),_xludf.UNICHAR(8239)," "))</f>
        <v>#NAME?</v>
      </c>
      <c r="Z2261" s="105" t="e">
        <f t="shared" ca="1" si="2367"/>
        <v>#NAME?</v>
      </c>
      <c r="AA2261" s="105" t="e">
        <f t="shared" ca="1" si="2367"/>
        <v>#NAME?</v>
      </c>
      <c r="AB2261" s="105" t="e">
        <f t="shared" ca="1" si="2367"/>
        <v>#NAME?</v>
      </c>
      <c r="AC2261" s="105" t="e">
        <f t="shared" ca="1" si="2367"/>
        <v>#NAME?</v>
      </c>
      <c r="AD2261" s="107">
        <f t="shared" si="2348"/>
        <v>0</v>
      </c>
      <c r="AE2261" s="107" t="str">
        <f t="shared" si="2243"/>
        <v/>
      </c>
      <c r="AF2261" s="107">
        <f t="shared" si="2349"/>
        <v>0</v>
      </c>
      <c r="AG2261" s="107">
        <f t="shared" si="2350"/>
        <v>0</v>
      </c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</row>
    <row r="2262" spans="1:47" ht="24" customHeight="1" x14ac:dyDescent="0.3">
      <c r="A2262" s="46">
        <v>2260</v>
      </c>
      <c r="B2262" s="107"/>
      <c r="C2262" s="107"/>
      <c r="D2262" s="102" t="str">
        <f t="array" ref="D2262">IFERROR(
  LOOKUP(2, 1/((TRIM(IMS!$E$8:$E$4000)=TRIM(IMS!$E2262))*(IMS!$C$8:$C$4000&lt;IMS!$C2262)),
         IMS!$C$8:$C$4000),
"")</f>
        <v/>
      </c>
      <c r="E2262" s="107"/>
      <c r="F2262" s="107"/>
      <c r="G2262" s="104" t="str">
        <f t="shared" ca="1" si="2265"/>
        <v/>
      </c>
      <c r="H2262" s="124" t="str">
        <f t="shared" ca="1" si="2211"/>
        <v/>
      </c>
      <c r="I2262" s="128"/>
      <c r="J2262" s="105" t="e">
        <f t="shared" ca="1" si="2266"/>
        <v>#NAME?</v>
      </c>
      <c r="K2262" s="105"/>
      <c r="L2262" s="105"/>
      <c r="M2262" s="107"/>
      <c r="N2262" s="107"/>
      <c r="O2262" s="105"/>
      <c r="P2262" s="106"/>
      <c r="Q2262" s="137"/>
      <c r="R2262" s="137"/>
      <c r="S2262" s="107"/>
      <c r="T2262" s="106"/>
      <c r="U2262" s="106"/>
      <c r="V2262" s="107"/>
      <c r="W2262" s="107"/>
      <c r="X2262" s="107" t="str">
        <f t="shared" si="2240"/>
        <v/>
      </c>
      <c r="Y2262" s="105" t="e">
        <f t="shared" ref="Y2262:AC2262" ca="1" si="2368">TRIM(SUBSTITUTE(SUBSTITUTE(OFFSET($Q2262,0,COLUMN()-COLUMN($AL$1)),CHAR(160)," "),_xludf.UNICHAR(8239)," "))</f>
        <v>#NAME?</v>
      </c>
      <c r="Z2262" s="105" t="e">
        <f t="shared" ca="1" si="2368"/>
        <v>#NAME?</v>
      </c>
      <c r="AA2262" s="105" t="e">
        <f t="shared" ca="1" si="2368"/>
        <v>#NAME?</v>
      </c>
      <c r="AB2262" s="105" t="e">
        <f t="shared" ca="1" si="2368"/>
        <v>#NAME?</v>
      </c>
      <c r="AC2262" s="105" t="e">
        <f t="shared" ca="1" si="2368"/>
        <v>#NAME?</v>
      </c>
      <c r="AD2262" s="107">
        <f t="shared" si="2348"/>
        <v>0</v>
      </c>
      <c r="AE2262" s="107" t="str">
        <f t="shared" si="2243"/>
        <v/>
      </c>
      <c r="AF2262" s="107">
        <f t="shared" si="2349"/>
        <v>0</v>
      </c>
      <c r="AG2262" s="107">
        <f t="shared" si="2350"/>
        <v>0</v>
      </c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</row>
    <row r="2263" spans="1:47" ht="24" customHeight="1" x14ac:dyDescent="0.3">
      <c r="A2263" s="46">
        <v>2261</v>
      </c>
      <c r="B2263" s="107"/>
      <c r="C2263" s="107"/>
      <c r="D2263" s="102" t="str">
        <f t="array" ref="D2263">IFERROR(
  LOOKUP(2, 1/((TRIM(IMS!$E$8:$E$4000)=TRIM(IMS!$E2263))*(IMS!$C$8:$C$4000&lt;IMS!$C2263)),
         IMS!$C$8:$C$4000),
"")</f>
        <v/>
      </c>
      <c r="E2263" s="107"/>
      <c r="F2263" s="107"/>
      <c r="G2263" s="104" t="str">
        <f t="shared" ca="1" si="2265"/>
        <v/>
      </c>
      <c r="H2263" s="124" t="str">
        <f t="shared" ca="1" si="2211"/>
        <v/>
      </c>
      <c r="I2263" s="128"/>
      <c r="J2263" s="105" t="e">
        <f t="shared" ca="1" si="2266"/>
        <v>#NAME?</v>
      </c>
      <c r="K2263" s="105"/>
      <c r="L2263" s="105"/>
      <c r="M2263" s="107"/>
      <c r="N2263" s="107"/>
      <c r="O2263" s="105"/>
      <c r="P2263" s="106"/>
      <c r="Q2263" s="137"/>
      <c r="R2263" s="137"/>
      <c r="S2263" s="107"/>
      <c r="T2263" s="106"/>
      <c r="U2263" s="106"/>
      <c r="V2263" s="107"/>
      <c r="W2263" s="107"/>
      <c r="X2263" s="107" t="str">
        <f t="shared" si="2240"/>
        <v/>
      </c>
      <c r="Y2263" s="105" t="e">
        <f t="shared" ref="Y2263:AC2263" ca="1" si="2369">TRIM(SUBSTITUTE(SUBSTITUTE(OFFSET($Q2263,0,COLUMN()-COLUMN($AL$1)),CHAR(160)," "),_xludf.UNICHAR(8239)," "))</f>
        <v>#NAME?</v>
      </c>
      <c r="Z2263" s="105" t="e">
        <f t="shared" ca="1" si="2369"/>
        <v>#NAME?</v>
      </c>
      <c r="AA2263" s="105" t="e">
        <f t="shared" ca="1" si="2369"/>
        <v>#NAME?</v>
      </c>
      <c r="AB2263" s="105" t="e">
        <f t="shared" ca="1" si="2369"/>
        <v>#NAME?</v>
      </c>
      <c r="AC2263" s="105" t="e">
        <f t="shared" ca="1" si="2369"/>
        <v>#NAME?</v>
      </c>
      <c r="AD2263" s="107">
        <f t="shared" si="2348"/>
        <v>0</v>
      </c>
      <c r="AE2263" s="107" t="str">
        <f t="shared" si="2243"/>
        <v/>
      </c>
      <c r="AF2263" s="107">
        <f t="shared" si="2349"/>
        <v>0</v>
      </c>
      <c r="AG2263" s="107">
        <f t="shared" si="2350"/>
        <v>0</v>
      </c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</row>
    <row r="2264" spans="1:47" ht="24" customHeight="1" x14ac:dyDescent="0.3">
      <c r="A2264" s="46">
        <v>2262</v>
      </c>
      <c r="B2264" s="107"/>
      <c r="C2264" s="107"/>
      <c r="D2264" s="102" t="str">
        <f t="array" ref="D2264">IFERROR(
  LOOKUP(2, 1/((TRIM(IMS!$E$8:$E$4000)=TRIM(IMS!$E2264))*(IMS!$C$8:$C$4000&lt;IMS!$C2264)),
         IMS!$C$8:$C$4000),
"")</f>
        <v/>
      </c>
      <c r="E2264" s="107"/>
      <c r="F2264" s="107"/>
      <c r="G2264" s="104" t="str">
        <f t="shared" ca="1" si="2265"/>
        <v/>
      </c>
      <c r="H2264" s="124" t="str">
        <f t="shared" ca="1" si="2211"/>
        <v/>
      </c>
      <c r="I2264" s="128"/>
      <c r="J2264" s="105" t="e">
        <f t="shared" ca="1" si="2266"/>
        <v>#NAME?</v>
      </c>
      <c r="K2264" s="105"/>
      <c r="L2264" s="105"/>
      <c r="M2264" s="107"/>
      <c r="N2264" s="107"/>
      <c r="O2264" s="105"/>
      <c r="P2264" s="106"/>
      <c r="Q2264" s="137"/>
      <c r="R2264" s="137"/>
      <c r="S2264" s="107"/>
      <c r="T2264" s="106"/>
      <c r="U2264" s="106"/>
      <c r="V2264" s="107"/>
      <c r="W2264" s="107"/>
      <c r="X2264" s="107" t="str">
        <f t="shared" si="2240"/>
        <v/>
      </c>
      <c r="Y2264" s="105" t="e">
        <f t="shared" ref="Y2264:AC2264" ca="1" si="2370">TRIM(SUBSTITUTE(SUBSTITUTE(OFFSET($Q2264,0,COLUMN()-COLUMN($AL$1)),CHAR(160)," "),_xludf.UNICHAR(8239)," "))</f>
        <v>#NAME?</v>
      </c>
      <c r="Z2264" s="105" t="e">
        <f t="shared" ca="1" si="2370"/>
        <v>#NAME?</v>
      </c>
      <c r="AA2264" s="105" t="e">
        <f t="shared" ca="1" si="2370"/>
        <v>#NAME?</v>
      </c>
      <c r="AB2264" s="105" t="e">
        <f t="shared" ca="1" si="2370"/>
        <v>#NAME?</v>
      </c>
      <c r="AC2264" s="105" t="e">
        <f t="shared" ca="1" si="2370"/>
        <v>#NAME?</v>
      </c>
      <c r="AD2264" s="107">
        <f t="shared" si="2348"/>
        <v>0</v>
      </c>
      <c r="AE2264" s="107" t="str">
        <f t="shared" si="2243"/>
        <v/>
      </c>
      <c r="AF2264" s="107">
        <f t="shared" si="2349"/>
        <v>0</v>
      </c>
      <c r="AG2264" s="107">
        <f t="shared" si="2350"/>
        <v>0</v>
      </c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</row>
    <row r="2265" spans="1:47" ht="24" customHeight="1" x14ac:dyDescent="0.3">
      <c r="A2265" s="46">
        <v>2263</v>
      </c>
      <c r="B2265" s="107"/>
      <c r="C2265" s="107"/>
      <c r="D2265" s="102" t="str">
        <f t="array" ref="D2265">IFERROR(
  LOOKUP(2, 1/((TRIM(IMS!$E$8:$E$4000)=TRIM(IMS!$E2265))*(IMS!$C$8:$C$4000&lt;IMS!$C2265)),
         IMS!$C$8:$C$4000),
"")</f>
        <v/>
      </c>
      <c r="E2265" s="107"/>
      <c r="F2265" s="107"/>
      <c r="G2265" s="104" t="str">
        <f t="shared" ca="1" si="2265"/>
        <v/>
      </c>
      <c r="H2265" s="124" t="str">
        <f t="shared" ca="1" si="2211"/>
        <v/>
      </c>
      <c r="I2265" s="128"/>
      <c r="J2265" s="105" t="e">
        <f t="shared" ca="1" si="2266"/>
        <v>#NAME?</v>
      </c>
      <c r="K2265" s="105"/>
      <c r="L2265" s="105"/>
      <c r="M2265" s="107"/>
      <c r="N2265" s="107"/>
      <c r="O2265" s="105"/>
      <c r="P2265" s="106"/>
      <c r="Q2265" s="137"/>
      <c r="R2265" s="137"/>
      <c r="S2265" s="107"/>
      <c r="T2265" s="106"/>
      <c r="U2265" s="106"/>
      <c r="V2265" s="107"/>
      <c r="W2265" s="107"/>
      <c r="X2265" s="107" t="str">
        <f t="shared" si="2240"/>
        <v/>
      </c>
      <c r="Y2265" s="105" t="e">
        <f t="shared" ref="Y2265:AC2265" ca="1" si="2371">TRIM(SUBSTITUTE(SUBSTITUTE(OFFSET($Q2265,0,COLUMN()-COLUMN($AL$1)),CHAR(160)," "),_xludf.UNICHAR(8239)," "))</f>
        <v>#NAME?</v>
      </c>
      <c r="Z2265" s="105" t="e">
        <f t="shared" ca="1" si="2371"/>
        <v>#NAME?</v>
      </c>
      <c r="AA2265" s="105" t="e">
        <f t="shared" ca="1" si="2371"/>
        <v>#NAME?</v>
      </c>
      <c r="AB2265" s="105" t="e">
        <f t="shared" ca="1" si="2371"/>
        <v>#NAME?</v>
      </c>
      <c r="AC2265" s="105" t="e">
        <f t="shared" ca="1" si="2371"/>
        <v>#NAME?</v>
      </c>
      <c r="AD2265" s="107">
        <f t="shared" si="2348"/>
        <v>0</v>
      </c>
      <c r="AE2265" s="107" t="str">
        <f t="shared" si="2243"/>
        <v/>
      </c>
      <c r="AF2265" s="107">
        <f t="shared" si="2349"/>
        <v>0</v>
      </c>
      <c r="AG2265" s="107">
        <f t="shared" si="2350"/>
        <v>0</v>
      </c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</row>
    <row r="2266" spans="1:47" ht="24" customHeight="1" x14ac:dyDescent="0.3">
      <c r="A2266" s="46">
        <v>2264</v>
      </c>
      <c r="B2266" s="107"/>
      <c r="C2266" s="107"/>
      <c r="D2266" s="102" t="str">
        <f t="array" ref="D2266">IFERROR(
  LOOKUP(2, 1/((TRIM(IMS!$E$8:$E$4000)=TRIM(IMS!$E2266))*(IMS!$C$8:$C$4000&lt;IMS!$C2266)),
         IMS!$C$8:$C$4000),
"")</f>
        <v/>
      </c>
      <c r="E2266" s="107"/>
      <c r="F2266" s="107"/>
      <c r="G2266" s="104" t="str">
        <f t="shared" ca="1" si="2265"/>
        <v/>
      </c>
      <c r="H2266" s="124" t="str">
        <f t="shared" ca="1" si="2211"/>
        <v/>
      </c>
      <c r="I2266" s="128"/>
      <c r="J2266" s="105" t="e">
        <f t="shared" ca="1" si="2266"/>
        <v>#NAME?</v>
      </c>
      <c r="K2266" s="105"/>
      <c r="L2266" s="105"/>
      <c r="M2266" s="107"/>
      <c r="N2266" s="107"/>
      <c r="O2266" s="105"/>
      <c r="P2266" s="106"/>
      <c r="Q2266" s="137"/>
      <c r="R2266" s="137"/>
      <c r="S2266" s="107"/>
      <c r="T2266" s="106"/>
      <c r="U2266" s="106"/>
      <c r="V2266" s="107"/>
      <c r="W2266" s="107"/>
      <c r="X2266" s="107" t="str">
        <f t="shared" si="2240"/>
        <v/>
      </c>
      <c r="Y2266" s="105" t="e">
        <f t="shared" ref="Y2266:AC2266" ca="1" si="2372">TRIM(SUBSTITUTE(SUBSTITUTE(OFFSET($Q2266,0,COLUMN()-COLUMN($AL$1)),CHAR(160)," "),_xludf.UNICHAR(8239)," "))</f>
        <v>#NAME?</v>
      </c>
      <c r="Z2266" s="105" t="e">
        <f t="shared" ca="1" si="2372"/>
        <v>#NAME?</v>
      </c>
      <c r="AA2266" s="105" t="e">
        <f t="shared" ca="1" si="2372"/>
        <v>#NAME?</v>
      </c>
      <c r="AB2266" s="105" t="e">
        <f t="shared" ca="1" si="2372"/>
        <v>#NAME?</v>
      </c>
      <c r="AC2266" s="105" t="e">
        <f t="shared" ca="1" si="2372"/>
        <v>#NAME?</v>
      </c>
      <c r="AD2266" s="107">
        <f t="shared" si="2348"/>
        <v>0</v>
      </c>
      <c r="AE2266" s="107" t="str">
        <f t="shared" si="2243"/>
        <v/>
      </c>
      <c r="AF2266" s="107">
        <f t="shared" si="2349"/>
        <v>0</v>
      </c>
      <c r="AG2266" s="107">
        <f t="shared" si="2350"/>
        <v>0</v>
      </c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</row>
    <row r="2267" spans="1:47" ht="24" customHeight="1" x14ac:dyDescent="0.3">
      <c r="A2267" s="46">
        <v>2265</v>
      </c>
      <c r="B2267" s="107"/>
      <c r="C2267" s="107"/>
      <c r="D2267" s="102" t="str">
        <f t="array" ref="D2267">IFERROR(
  LOOKUP(2, 1/((TRIM(IMS!$E$8:$E$4000)=TRIM(IMS!$E2267))*(IMS!$C$8:$C$4000&lt;IMS!$C2267)),
         IMS!$C$8:$C$4000),
"")</f>
        <v/>
      </c>
      <c r="E2267" s="107"/>
      <c r="F2267" s="107"/>
      <c r="G2267" s="104" t="str">
        <f t="shared" ca="1" si="2265"/>
        <v/>
      </c>
      <c r="H2267" s="124" t="str">
        <f t="shared" ca="1" si="2211"/>
        <v/>
      </c>
      <c r="I2267" s="128"/>
      <c r="J2267" s="105" t="e">
        <f t="shared" ca="1" si="2266"/>
        <v>#NAME?</v>
      </c>
      <c r="K2267" s="105"/>
      <c r="L2267" s="105"/>
      <c r="M2267" s="107"/>
      <c r="N2267" s="107"/>
      <c r="O2267" s="105"/>
      <c r="P2267" s="106"/>
      <c r="Q2267" s="137"/>
      <c r="R2267" s="137"/>
      <c r="S2267" s="107"/>
      <c r="T2267" s="106"/>
      <c r="U2267" s="106"/>
      <c r="V2267" s="107"/>
      <c r="W2267" s="107"/>
      <c r="X2267" s="107" t="str">
        <f t="shared" si="2240"/>
        <v/>
      </c>
      <c r="Y2267" s="105" t="e">
        <f t="shared" ref="Y2267:AC2267" ca="1" si="2373">TRIM(SUBSTITUTE(SUBSTITUTE(OFFSET($Q2267,0,COLUMN()-COLUMN($AL$1)),CHAR(160)," "),_xludf.UNICHAR(8239)," "))</f>
        <v>#NAME?</v>
      </c>
      <c r="Z2267" s="105" t="e">
        <f t="shared" ca="1" si="2373"/>
        <v>#NAME?</v>
      </c>
      <c r="AA2267" s="105" t="e">
        <f t="shared" ca="1" si="2373"/>
        <v>#NAME?</v>
      </c>
      <c r="AB2267" s="105" t="e">
        <f t="shared" ca="1" si="2373"/>
        <v>#NAME?</v>
      </c>
      <c r="AC2267" s="105" t="e">
        <f t="shared" ca="1" si="2373"/>
        <v>#NAME?</v>
      </c>
      <c r="AD2267" s="107">
        <f t="shared" si="2348"/>
        <v>0</v>
      </c>
      <c r="AE2267" s="107" t="str">
        <f t="shared" si="2243"/>
        <v/>
      </c>
      <c r="AF2267" s="107">
        <f t="shared" si="2349"/>
        <v>0</v>
      </c>
      <c r="AG2267" s="107">
        <f t="shared" si="2350"/>
        <v>0</v>
      </c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</row>
    <row r="2268" spans="1:47" ht="24" customHeight="1" x14ac:dyDescent="0.3">
      <c r="A2268" s="46">
        <v>2266</v>
      </c>
      <c r="B2268" s="107"/>
      <c r="C2268" s="107"/>
      <c r="D2268" s="102" t="str">
        <f t="array" ref="D2268">IFERROR(
  LOOKUP(2, 1/((TRIM(IMS!$E$8:$E$4000)=TRIM(IMS!$E2268))*(IMS!$C$8:$C$4000&lt;IMS!$C2268)),
         IMS!$C$8:$C$4000),
"")</f>
        <v/>
      </c>
      <c r="E2268" s="107"/>
      <c r="F2268" s="107"/>
      <c r="G2268" s="104" t="str">
        <f t="shared" ca="1" si="2265"/>
        <v/>
      </c>
      <c r="H2268" s="124" t="str">
        <f t="shared" ca="1" si="2211"/>
        <v/>
      </c>
      <c r="I2268" s="128"/>
      <c r="J2268" s="105" t="e">
        <f t="shared" ca="1" si="2266"/>
        <v>#NAME?</v>
      </c>
      <c r="K2268" s="105"/>
      <c r="L2268" s="105"/>
      <c r="M2268" s="107"/>
      <c r="N2268" s="107"/>
      <c r="O2268" s="105"/>
      <c r="P2268" s="106"/>
      <c r="Q2268" s="137"/>
      <c r="R2268" s="137"/>
      <c r="S2268" s="107"/>
      <c r="T2268" s="106"/>
      <c r="U2268" s="106"/>
      <c r="V2268" s="107"/>
      <c r="W2268" s="107"/>
      <c r="X2268" s="107" t="str">
        <f t="shared" si="2240"/>
        <v/>
      </c>
      <c r="Y2268" s="105" t="e">
        <f t="shared" ref="Y2268:AC2268" ca="1" si="2374">TRIM(SUBSTITUTE(SUBSTITUTE(OFFSET($Q2268,0,COLUMN()-COLUMN($AL$1)),CHAR(160)," "),_xludf.UNICHAR(8239)," "))</f>
        <v>#NAME?</v>
      </c>
      <c r="Z2268" s="105" t="e">
        <f t="shared" ca="1" si="2374"/>
        <v>#NAME?</v>
      </c>
      <c r="AA2268" s="105" t="e">
        <f t="shared" ca="1" si="2374"/>
        <v>#NAME?</v>
      </c>
      <c r="AB2268" s="105" t="e">
        <f t="shared" ca="1" si="2374"/>
        <v>#NAME?</v>
      </c>
      <c r="AC2268" s="105" t="e">
        <f t="shared" ca="1" si="2374"/>
        <v>#NAME?</v>
      </c>
      <c r="AD2268" s="107">
        <f t="shared" si="2348"/>
        <v>0</v>
      </c>
      <c r="AE2268" s="107" t="str">
        <f t="shared" si="2243"/>
        <v/>
      </c>
      <c r="AF2268" s="107">
        <f t="shared" si="2349"/>
        <v>0</v>
      </c>
      <c r="AG2268" s="107">
        <f t="shared" si="2350"/>
        <v>0</v>
      </c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</row>
    <row r="2269" spans="1:47" ht="24" customHeight="1" x14ac:dyDescent="0.3">
      <c r="A2269" s="46">
        <v>2267</v>
      </c>
      <c r="B2269" s="107"/>
      <c r="C2269" s="107"/>
      <c r="D2269" s="102" t="str">
        <f t="array" ref="D2269">IFERROR(
  LOOKUP(2, 1/((TRIM(IMS!$E$8:$E$4000)=TRIM(IMS!$E2269))*(IMS!$C$8:$C$4000&lt;IMS!$C2269)),
         IMS!$C$8:$C$4000),
"")</f>
        <v/>
      </c>
      <c r="E2269" s="107"/>
      <c r="F2269" s="107"/>
      <c r="G2269" s="104" t="str">
        <f t="shared" ca="1" si="2265"/>
        <v/>
      </c>
      <c r="H2269" s="124" t="str">
        <f t="shared" ca="1" si="2211"/>
        <v/>
      </c>
      <c r="I2269" s="128"/>
      <c r="J2269" s="105" t="e">
        <f t="shared" ca="1" si="2266"/>
        <v>#NAME?</v>
      </c>
      <c r="K2269" s="105"/>
      <c r="L2269" s="105"/>
      <c r="M2269" s="107"/>
      <c r="N2269" s="107"/>
      <c r="O2269" s="105"/>
      <c r="P2269" s="106"/>
      <c r="Q2269" s="137"/>
      <c r="R2269" s="137"/>
      <c r="S2269" s="107"/>
      <c r="T2269" s="106"/>
      <c r="U2269" s="106"/>
      <c r="V2269" s="107"/>
      <c r="W2269" s="107"/>
      <c r="X2269" s="107" t="str">
        <f t="shared" si="2240"/>
        <v/>
      </c>
      <c r="Y2269" s="105" t="e">
        <f t="shared" ref="Y2269:AC2269" ca="1" si="2375">TRIM(SUBSTITUTE(SUBSTITUTE(OFFSET($Q2269,0,COLUMN()-COLUMN($AL$1)),CHAR(160)," "),_xludf.UNICHAR(8239)," "))</f>
        <v>#NAME?</v>
      </c>
      <c r="Z2269" s="105" t="e">
        <f t="shared" ca="1" si="2375"/>
        <v>#NAME?</v>
      </c>
      <c r="AA2269" s="105" t="e">
        <f t="shared" ca="1" si="2375"/>
        <v>#NAME?</v>
      </c>
      <c r="AB2269" s="105" t="e">
        <f t="shared" ca="1" si="2375"/>
        <v>#NAME?</v>
      </c>
      <c r="AC2269" s="105" t="e">
        <f t="shared" ca="1" si="2375"/>
        <v>#NAME?</v>
      </c>
      <c r="AD2269" s="107">
        <f t="shared" si="2348"/>
        <v>0</v>
      </c>
      <c r="AE2269" s="107" t="str">
        <f t="shared" si="2243"/>
        <v/>
      </c>
      <c r="AF2269" s="107">
        <f t="shared" si="2349"/>
        <v>0</v>
      </c>
      <c r="AG2269" s="107">
        <f t="shared" si="2350"/>
        <v>0</v>
      </c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</row>
    <row r="2270" spans="1:47" ht="24" customHeight="1" x14ac:dyDescent="0.3">
      <c r="A2270" s="46">
        <v>2268</v>
      </c>
      <c r="B2270" s="107"/>
      <c r="C2270" s="107"/>
      <c r="D2270" s="102" t="str">
        <f t="array" ref="D2270">IFERROR(
  LOOKUP(2, 1/((TRIM(IMS!$E$8:$E$4000)=TRIM(IMS!$E2270))*(IMS!$C$8:$C$4000&lt;IMS!$C2270)),
         IMS!$C$8:$C$4000),
"")</f>
        <v/>
      </c>
      <c r="E2270" s="107"/>
      <c r="F2270" s="107"/>
      <c r="G2270" s="104" t="str">
        <f t="shared" ca="1" si="2265"/>
        <v/>
      </c>
      <c r="H2270" s="124" t="str">
        <f t="shared" ca="1" si="2211"/>
        <v/>
      </c>
      <c r="I2270" s="128"/>
      <c r="J2270" s="105" t="e">
        <f t="shared" ca="1" si="2266"/>
        <v>#NAME?</v>
      </c>
      <c r="K2270" s="105"/>
      <c r="L2270" s="105"/>
      <c r="M2270" s="107"/>
      <c r="N2270" s="107"/>
      <c r="O2270" s="105"/>
      <c r="P2270" s="106"/>
      <c r="Q2270" s="137"/>
      <c r="R2270" s="137"/>
      <c r="S2270" s="107"/>
      <c r="T2270" s="106"/>
      <c r="U2270" s="106"/>
      <c r="V2270" s="107"/>
      <c r="W2270" s="107"/>
      <c r="X2270" s="107" t="str">
        <f t="shared" si="2240"/>
        <v/>
      </c>
      <c r="Y2270" s="105" t="e">
        <f t="shared" ref="Y2270:AC2270" ca="1" si="2376">TRIM(SUBSTITUTE(SUBSTITUTE(OFFSET($Q2270,0,COLUMN()-COLUMN($AL$1)),CHAR(160)," "),_xludf.UNICHAR(8239)," "))</f>
        <v>#NAME?</v>
      </c>
      <c r="Z2270" s="105" t="e">
        <f t="shared" ca="1" si="2376"/>
        <v>#NAME?</v>
      </c>
      <c r="AA2270" s="105" t="e">
        <f t="shared" ca="1" si="2376"/>
        <v>#NAME?</v>
      </c>
      <c r="AB2270" s="105" t="e">
        <f t="shared" ca="1" si="2376"/>
        <v>#NAME?</v>
      </c>
      <c r="AC2270" s="105" t="e">
        <f t="shared" ca="1" si="2376"/>
        <v>#NAME?</v>
      </c>
      <c r="AD2270" s="107">
        <f t="shared" si="2348"/>
        <v>0</v>
      </c>
      <c r="AE2270" s="107" t="str">
        <f t="shared" si="2243"/>
        <v/>
      </c>
      <c r="AF2270" s="107">
        <f t="shared" si="2349"/>
        <v>0</v>
      </c>
      <c r="AG2270" s="107">
        <f t="shared" si="2350"/>
        <v>0</v>
      </c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</row>
    <row r="2271" spans="1:47" ht="24" customHeight="1" x14ac:dyDescent="0.3">
      <c r="A2271" s="46">
        <v>2269</v>
      </c>
      <c r="B2271" s="107"/>
      <c r="C2271" s="107"/>
      <c r="D2271" s="102" t="str">
        <f t="array" ref="D2271">IFERROR(
  LOOKUP(2, 1/((TRIM(IMS!$E$8:$E$4000)=TRIM(IMS!$E2271))*(IMS!$C$8:$C$4000&lt;IMS!$C2271)),
         IMS!$C$8:$C$4000),
"")</f>
        <v/>
      </c>
      <c r="E2271" s="107"/>
      <c r="F2271" s="107"/>
      <c r="G2271" s="104" t="str">
        <f t="shared" ca="1" si="2265"/>
        <v/>
      </c>
      <c r="H2271" s="124" t="str">
        <f t="shared" ca="1" si="2211"/>
        <v/>
      </c>
      <c r="I2271" s="128"/>
      <c r="J2271" s="105" t="e">
        <f t="shared" ca="1" si="2266"/>
        <v>#NAME?</v>
      </c>
      <c r="K2271" s="105"/>
      <c r="L2271" s="105"/>
      <c r="M2271" s="107"/>
      <c r="N2271" s="107"/>
      <c r="O2271" s="105"/>
      <c r="P2271" s="106"/>
      <c r="Q2271" s="137"/>
      <c r="R2271" s="137"/>
      <c r="S2271" s="107"/>
      <c r="T2271" s="106"/>
      <c r="U2271" s="106"/>
      <c r="V2271" s="107"/>
      <c r="W2271" s="107"/>
      <c r="X2271" s="107" t="str">
        <f t="shared" si="2240"/>
        <v/>
      </c>
      <c r="Y2271" s="105" t="e">
        <f t="shared" ref="Y2271:AC2271" ca="1" si="2377">TRIM(SUBSTITUTE(SUBSTITUTE(OFFSET($Q2271,0,COLUMN()-COLUMN($AL$1)),CHAR(160)," "),_xludf.UNICHAR(8239)," "))</f>
        <v>#NAME?</v>
      </c>
      <c r="Z2271" s="105" t="e">
        <f t="shared" ca="1" si="2377"/>
        <v>#NAME?</v>
      </c>
      <c r="AA2271" s="105" t="e">
        <f t="shared" ca="1" si="2377"/>
        <v>#NAME?</v>
      </c>
      <c r="AB2271" s="105" t="e">
        <f t="shared" ca="1" si="2377"/>
        <v>#NAME?</v>
      </c>
      <c r="AC2271" s="105" t="e">
        <f t="shared" ca="1" si="2377"/>
        <v>#NAME?</v>
      </c>
      <c r="AD2271" s="107">
        <f t="shared" si="2348"/>
        <v>0</v>
      </c>
      <c r="AE2271" s="107" t="str">
        <f t="shared" si="2243"/>
        <v/>
      </c>
      <c r="AF2271" s="107">
        <f t="shared" si="2349"/>
        <v>0</v>
      </c>
      <c r="AG2271" s="107">
        <f t="shared" si="2350"/>
        <v>0</v>
      </c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</row>
    <row r="2272" spans="1:47" ht="24" customHeight="1" x14ac:dyDescent="0.3">
      <c r="A2272" s="46">
        <v>2270</v>
      </c>
      <c r="B2272" s="107"/>
      <c r="C2272" s="107"/>
      <c r="D2272" s="102" t="str">
        <f t="array" ref="D2272">IFERROR(
  LOOKUP(2, 1/((TRIM(IMS!$E$8:$E$4000)=TRIM(IMS!$E2272))*(IMS!$C$8:$C$4000&lt;IMS!$C2272)),
         IMS!$C$8:$C$4000),
"")</f>
        <v/>
      </c>
      <c r="E2272" s="107"/>
      <c r="F2272" s="107"/>
      <c r="G2272" s="104" t="str">
        <f t="shared" ca="1" si="2265"/>
        <v/>
      </c>
      <c r="H2272" s="124" t="str">
        <f t="shared" ca="1" si="2211"/>
        <v/>
      </c>
      <c r="I2272" s="128"/>
      <c r="J2272" s="105" t="e">
        <f t="shared" ca="1" si="2266"/>
        <v>#NAME?</v>
      </c>
      <c r="K2272" s="105"/>
      <c r="L2272" s="105"/>
      <c r="M2272" s="107"/>
      <c r="N2272" s="107"/>
      <c r="O2272" s="105"/>
      <c r="P2272" s="106"/>
      <c r="Q2272" s="137"/>
      <c r="R2272" s="137"/>
      <c r="S2272" s="107"/>
      <c r="T2272" s="106"/>
      <c r="U2272" s="106"/>
      <c r="V2272" s="107"/>
      <c r="W2272" s="107"/>
      <c r="X2272" s="107" t="str">
        <f t="shared" si="2240"/>
        <v/>
      </c>
      <c r="Y2272" s="105" t="e">
        <f t="shared" ref="Y2272:AC2272" ca="1" si="2378">TRIM(SUBSTITUTE(SUBSTITUTE(OFFSET($Q2272,0,COLUMN()-COLUMN($AL$1)),CHAR(160)," "),_xludf.UNICHAR(8239)," "))</f>
        <v>#NAME?</v>
      </c>
      <c r="Z2272" s="105" t="e">
        <f t="shared" ca="1" si="2378"/>
        <v>#NAME?</v>
      </c>
      <c r="AA2272" s="105" t="e">
        <f t="shared" ca="1" si="2378"/>
        <v>#NAME?</v>
      </c>
      <c r="AB2272" s="105" t="e">
        <f t="shared" ca="1" si="2378"/>
        <v>#NAME?</v>
      </c>
      <c r="AC2272" s="105" t="e">
        <f t="shared" ca="1" si="2378"/>
        <v>#NAME?</v>
      </c>
      <c r="AD2272" s="107">
        <f t="shared" si="2348"/>
        <v>0</v>
      </c>
      <c r="AE2272" s="107" t="str">
        <f t="shared" si="2243"/>
        <v/>
      </c>
      <c r="AF2272" s="107">
        <f t="shared" si="2349"/>
        <v>0</v>
      </c>
      <c r="AG2272" s="107">
        <f t="shared" si="2350"/>
        <v>0</v>
      </c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</row>
    <row r="2273" spans="1:47" ht="24" customHeight="1" x14ac:dyDescent="0.3">
      <c r="A2273" s="46">
        <v>2271</v>
      </c>
      <c r="B2273" s="107"/>
      <c r="C2273" s="107"/>
      <c r="D2273" s="102" t="str">
        <f t="array" ref="D2273">IFERROR(
  LOOKUP(2, 1/((TRIM(IMS!$E$8:$E$4000)=TRIM(IMS!$E2273))*(IMS!$C$8:$C$4000&lt;IMS!$C2273)),
         IMS!$C$8:$C$4000),
"")</f>
        <v/>
      </c>
      <c r="E2273" s="107"/>
      <c r="F2273" s="107"/>
      <c r="G2273" s="104" t="str">
        <f t="shared" ca="1" si="2265"/>
        <v/>
      </c>
      <c r="H2273" s="124" t="str">
        <f t="shared" ca="1" si="2211"/>
        <v/>
      </c>
      <c r="I2273" s="128"/>
      <c r="J2273" s="105" t="e">
        <f t="shared" ca="1" si="2266"/>
        <v>#NAME?</v>
      </c>
      <c r="K2273" s="105"/>
      <c r="L2273" s="105"/>
      <c r="M2273" s="107"/>
      <c r="N2273" s="107"/>
      <c r="O2273" s="105"/>
      <c r="P2273" s="106"/>
      <c r="Q2273" s="137"/>
      <c r="R2273" s="137"/>
      <c r="S2273" s="107"/>
      <c r="T2273" s="106"/>
      <c r="U2273" s="106"/>
      <c r="V2273" s="107"/>
      <c r="W2273" s="107"/>
      <c r="X2273" s="107" t="str">
        <f t="shared" si="2240"/>
        <v/>
      </c>
      <c r="Y2273" s="105" t="e">
        <f t="shared" ref="Y2273:AC2273" ca="1" si="2379">TRIM(SUBSTITUTE(SUBSTITUTE(OFFSET($Q2273,0,COLUMN()-COLUMN($AL$1)),CHAR(160)," "),_xludf.UNICHAR(8239)," "))</f>
        <v>#NAME?</v>
      </c>
      <c r="Z2273" s="105" t="e">
        <f t="shared" ca="1" si="2379"/>
        <v>#NAME?</v>
      </c>
      <c r="AA2273" s="105" t="e">
        <f t="shared" ca="1" si="2379"/>
        <v>#NAME?</v>
      </c>
      <c r="AB2273" s="105" t="e">
        <f t="shared" ca="1" si="2379"/>
        <v>#NAME?</v>
      </c>
      <c r="AC2273" s="105" t="e">
        <f t="shared" ca="1" si="2379"/>
        <v>#NAME?</v>
      </c>
      <c r="AD2273" s="107">
        <f t="shared" si="2348"/>
        <v>0</v>
      </c>
      <c r="AE2273" s="107" t="str">
        <f t="shared" si="2243"/>
        <v/>
      </c>
      <c r="AF2273" s="107">
        <f t="shared" si="2349"/>
        <v>0</v>
      </c>
      <c r="AG2273" s="107">
        <f t="shared" si="2350"/>
        <v>0</v>
      </c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</row>
    <row r="2274" spans="1:47" ht="24" customHeight="1" x14ac:dyDescent="0.3">
      <c r="A2274" s="46">
        <v>2272</v>
      </c>
      <c r="B2274" s="107"/>
      <c r="C2274" s="107"/>
      <c r="D2274" s="102" t="str">
        <f t="array" ref="D2274">IFERROR(
  LOOKUP(2, 1/((TRIM(IMS!$E$8:$E$4000)=TRIM(IMS!$E2274))*(IMS!$C$8:$C$4000&lt;IMS!$C2274)),
         IMS!$C$8:$C$4000),
"")</f>
        <v/>
      </c>
      <c r="E2274" s="107"/>
      <c r="F2274" s="107"/>
      <c r="G2274" s="104" t="str">
        <f t="shared" ca="1" si="2265"/>
        <v/>
      </c>
      <c r="H2274" s="124" t="str">
        <f t="shared" ca="1" si="2211"/>
        <v/>
      </c>
      <c r="I2274" s="128"/>
      <c r="J2274" s="105" t="e">
        <f t="shared" ca="1" si="2266"/>
        <v>#NAME?</v>
      </c>
      <c r="K2274" s="105"/>
      <c r="L2274" s="105"/>
      <c r="M2274" s="107"/>
      <c r="N2274" s="107"/>
      <c r="O2274" s="105"/>
      <c r="P2274" s="106"/>
      <c r="Q2274" s="137"/>
      <c r="R2274" s="137"/>
      <c r="S2274" s="107"/>
      <c r="T2274" s="106"/>
      <c r="U2274" s="106"/>
      <c r="V2274" s="107"/>
      <c r="W2274" s="107"/>
      <c r="X2274" s="107" t="str">
        <f t="shared" si="2240"/>
        <v/>
      </c>
      <c r="Y2274" s="105" t="e">
        <f t="shared" ref="Y2274:AC2274" ca="1" si="2380">TRIM(SUBSTITUTE(SUBSTITUTE(OFFSET($Q2274,0,COLUMN()-COLUMN($AL$1)),CHAR(160)," "),_xludf.UNICHAR(8239)," "))</f>
        <v>#NAME?</v>
      </c>
      <c r="Z2274" s="105" t="e">
        <f t="shared" ca="1" si="2380"/>
        <v>#NAME?</v>
      </c>
      <c r="AA2274" s="105" t="e">
        <f t="shared" ca="1" si="2380"/>
        <v>#NAME?</v>
      </c>
      <c r="AB2274" s="105" t="e">
        <f t="shared" ca="1" si="2380"/>
        <v>#NAME?</v>
      </c>
      <c r="AC2274" s="105" t="e">
        <f t="shared" ca="1" si="2380"/>
        <v>#NAME?</v>
      </c>
      <c r="AD2274" s="107">
        <f t="shared" si="2348"/>
        <v>0</v>
      </c>
      <c r="AE2274" s="107" t="str">
        <f t="shared" si="2243"/>
        <v/>
      </c>
      <c r="AF2274" s="107">
        <f t="shared" si="2349"/>
        <v>0</v>
      </c>
      <c r="AG2274" s="107">
        <f t="shared" si="2350"/>
        <v>0</v>
      </c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</row>
    <row r="2275" spans="1:47" ht="24" customHeight="1" x14ac:dyDescent="0.3">
      <c r="A2275" s="46">
        <v>2273</v>
      </c>
      <c r="B2275" s="107"/>
      <c r="C2275" s="107"/>
      <c r="D2275" s="102" t="str">
        <f t="array" ref="D2275">IFERROR(
  LOOKUP(2, 1/((TRIM(IMS!$E$8:$E$4000)=TRIM(IMS!$E2275))*(IMS!$C$8:$C$4000&lt;IMS!$C2275)),
         IMS!$C$8:$C$4000),
"")</f>
        <v/>
      </c>
      <c r="E2275" s="107"/>
      <c r="F2275" s="107"/>
      <c r="G2275" s="104" t="str">
        <f t="shared" ca="1" si="2265"/>
        <v/>
      </c>
      <c r="H2275" s="124" t="str">
        <f t="shared" ca="1" si="2211"/>
        <v/>
      </c>
      <c r="I2275" s="128"/>
      <c r="J2275" s="105" t="e">
        <f t="shared" ca="1" si="2266"/>
        <v>#NAME?</v>
      </c>
      <c r="K2275" s="105"/>
      <c r="L2275" s="105"/>
      <c r="M2275" s="107"/>
      <c r="N2275" s="107"/>
      <c r="O2275" s="105"/>
      <c r="P2275" s="106"/>
      <c r="Q2275" s="137"/>
      <c r="R2275" s="137"/>
      <c r="S2275" s="107"/>
      <c r="T2275" s="106"/>
      <c r="U2275" s="106"/>
      <c r="V2275" s="107"/>
      <c r="W2275" s="107"/>
      <c r="X2275" s="107" t="str">
        <f t="shared" si="2240"/>
        <v/>
      </c>
      <c r="Y2275" s="105" t="e">
        <f t="shared" ref="Y2275:AC2275" ca="1" si="2381">TRIM(SUBSTITUTE(SUBSTITUTE(OFFSET($Q2275,0,COLUMN()-COLUMN($AL$1)),CHAR(160)," "),_xludf.UNICHAR(8239)," "))</f>
        <v>#NAME?</v>
      </c>
      <c r="Z2275" s="105" t="e">
        <f t="shared" ca="1" si="2381"/>
        <v>#NAME?</v>
      </c>
      <c r="AA2275" s="105" t="e">
        <f t="shared" ca="1" si="2381"/>
        <v>#NAME?</v>
      </c>
      <c r="AB2275" s="105" t="e">
        <f t="shared" ca="1" si="2381"/>
        <v>#NAME?</v>
      </c>
      <c r="AC2275" s="105" t="e">
        <f t="shared" ca="1" si="2381"/>
        <v>#NAME?</v>
      </c>
      <c r="AD2275" s="107">
        <f t="shared" si="2348"/>
        <v>0</v>
      </c>
      <c r="AE2275" s="107" t="str">
        <f t="shared" si="2243"/>
        <v/>
      </c>
      <c r="AF2275" s="107">
        <f t="shared" si="2349"/>
        <v>0</v>
      </c>
      <c r="AG2275" s="107">
        <f t="shared" si="2350"/>
        <v>0</v>
      </c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</row>
    <row r="2276" spans="1:47" ht="24" customHeight="1" x14ac:dyDescent="0.3">
      <c r="A2276" s="46">
        <v>2274</v>
      </c>
      <c r="B2276" s="107"/>
      <c r="C2276" s="107"/>
      <c r="D2276" s="102" t="str">
        <f t="array" ref="D2276">IFERROR(
  LOOKUP(2, 1/((TRIM(IMS!$E$8:$E$4000)=TRIM(IMS!$E2276))*(IMS!$C$8:$C$4000&lt;IMS!$C2276)),
         IMS!$C$8:$C$4000),
"")</f>
        <v/>
      </c>
      <c r="E2276" s="107"/>
      <c r="F2276" s="107"/>
      <c r="G2276" s="104" t="str">
        <f t="shared" ca="1" si="2265"/>
        <v/>
      </c>
      <c r="H2276" s="124" t="str">
        <f t="shared" ca="1" si="2211"/>
        <v/>
      </c>
      <c r="I2276" s="128"/>
      <c r="J2276" s="105" t="e">
        <f t="shared" ca="1" si="2266"/>
        <v>#NAME?</v>
      </c>
      <c r="K2276" s="105"/>
      <c r="L2276" s="105"/>
      <c r="M2276" s="107"/>
      <c r="N2276" s="107"/>
      <c r="O2276" s="105"/>
      <c r="P2276" s="106"/>
      <c r="Q2276" s="137"/>
      <c r="R2276" s="137"/>
      <c r="S2276" s="107"/>
      <c r="T2276" s="106"/>
      <c r="U2276" s="106"/>
      <c r="V2276" s="107"/>
      <c r="W2276" s="107"/>
      <c r="X2276" s="107" t="str">
        <f t="shared" si="2240"/>
        <v/>
      </c>
      <c r="Y2276" s="105" t="e">
        <f t="shared" ref="Y2276:AC2276" ca="1" si="2382">TRIM(SUBSTITUTE(SUBSTITUTE(OFFSET($Q2276,0,COLUMN()-COLUMN($AL$1)),CHAR(160)," "),_xludf.UNICHAR(8239)," "))</f>
        <v>#NAME?</v>
      </c>
      <c r="Z2276" s="105" t="e">
        <f t="shared" ca="1" si="2382"/>
        <v>#NAME?</v>
      </c>
      <c r="AA2276" s="105" t="e">
        <f t="shared" ca="1" si="2382"/>
        <v>#NAME?</v>
      </c>
      <c r="AB2276" s="105" t="e">
        <f t="shared" ca="1" si="2382"/>
        <v>#NAME?</v>
      </c>
      <c r="AC2276" s="105" t="e">
        <f t="shared" ca="1" si="2382"/>
        <v>#NAME?</v>
      </c>
      <c r="AD2276" s="107">
        <f t="shared" si="2348"/>
        <v>0</v>
      </c>
      <c r="AE2276" s="107" t="str">
        <f t="shared" si="2243"/>
        <v/>
      </c>
      <c r="AF2276" s="107">
        <f t="shared" si="2349"/>
        <v>0</v>
      </c>
      <c r="AG2276" s="107">
        <f t="shared" si="2350"/>
        <v>0</v>
      </c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</row>
    <row r="2277" spans="1:47" ht="24" customHeight="1" x14ac:dyDescent="0.3">
      <c r="A2277" s="46">
        <v>2275</v>
      </c>
      <c r="B2277" s="107"/>
      <c r="C2277" s="107"/>
      <c r="D2277" s="102" t="str">
        <f t="array" ref="D2277">IFERROR(
  LOOKUP(2, 1/((TRIM(IMS!$E$8:$E$4000)=TRIM(IMS!$E2277))*(IMS!$C$8:$C$4000&lt;IMS!$C2277)),
         IMS!$C$8:$C$4000),
"")</f>
        <v/>
      </c>
      <c r="E2277" s="107"/>
      <c r="F2277" s="107"/>
      <c r="G2277" s="104" t="str">
        <f t="shared" ca="1" si="2265"/>
        <v/>
      </c>
      <c r="H2277" s="124" t="str">
        <f t="shared" ca="1" si="2211"/>
        <v/>
      </c>
      <c r="I2277" s="128"/>
      <c r="J2277" s="105" t="e">
        <f t="shared" ca="1" si="2266"/>
        <v>#NAME?</v>
      </c>
      <c r="K2277" s="105"/>
      <c r="L2277" s="105"/>
      <c r="M2277" s="107"/>
      <c r="N2277" s="107"/>
      <c r="O2277" s="105"/>
      <c r="P2277" s="106"/>
      <c r="Q2277" s="137"/>
      <c r="R2277" s="137"/>
      <c r="S2277" s="107"/>
      <c r="T2277" s="106"/>
      <c r="U2277" s="106"/>
      <c r="V2277" s="107"/>
      <c r="W2277" s="107"/>
      <c r="X2277" s="107" t="str">
        <f t="shared" si="2240"/>
        <v/>
      </c>
      <c r="Y2277" s="105" t="e">
        <f t="shared" ref="Y2277:AC2277" ca="1" si="2383">TRIM(SUBSTITUTE(SUBSTITUTE(OFFSET($Q2277,0,COLUMN()-COLUMN($AL$1)),CHAR(160)," "),_xludf.UNICHAR(8239)," "))</f>
        <v>#NAME?</v>
      </c>
      <c r="Z2277" s="105" t="e">
        <f t="shared" ca="1" si="2383"/>
        <v>#NAME?</v>
      </c>
      <c r="AA2277" s="105" t="e">
        <f t="shared" ca="1" si="2383"/>
        <v>#NAME?</v>
      </c>
      <c r="AB2277" s="105" t="e">
        <f t="shared" ca="1" si="2383"/>
        <v>#NAME?</v>
      </c>
      <c r="AC2277" s="105" t="e">
        <f t="shared" ca="1" si="2383"/>
        <v>#NAME?</v>
      </c>
      <c r="AD2277" s="107">
        <f t="shared" si="2348"/>
        <v>0</v>
      </c>
      <c r="AE2277" s="107" t="str">
        <f t="shared" si="2243"/>
        <v/>
      </c>
      <c r="AF2277" s="107">
        <f t="shared" si="2349"/>
        <v>0</v>
      </c>
      <c r="AG2277" s="107">
        <f t="shared" si="2350"/>
        <v>0</v>
      </c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</row>
    <row r="2278" spans="1:47" ht="24" customHeight="1" x14ac:dyDescent="0.3">
      <c r="A2278" s="46">
        <v>2276</v>
      </c>
      <c r="B2278" s="107"/>
      <c r="C2278" s="107"/>
      <c r="D2278" s="102" t="str">
        <f t="array" ref="D2278">IFERROR(
  LOOKUP(2, 1/((TRIM(IMS!$E$8:$E$4000)=TRIM(IMS!$E2278))*(IMS!$C$8:$C$4000&lt;IMS!$C2278)),
         IMS!$C$8:$C$4000),
"")</f>
        <v/>
      </c>
      <c r="E2278" s="107"/>
      <c r="F2278" s="107"/>
      <c r="G2278" s="104" t="str">
        <f t="shared" ca="1" si="2265"/>
        <v/>
      </c>
      <c r="H2278" s="124" t="str">
        <f t="shared" ca="1" si="2211"/>
        <v/>
      </c>
      <c r="I2278" s="128"/>
      <c r="J2278" s="105" t="e">
        <f t="shared" ca="1" si="2266"/>
        <v>#NAME?</v>
      </c>
      <c r="K2278" s="105"/>
      <c r="L2278" s="105"/>
      <c r="M2278" s="107"/>
      <c r="N2278" s="107"/>
      <c r="O2278" s="105"/>
      <c r="P2278" s="106"/>
      <c r="Q2278" s="137"/>
      <c r="R2278" s="137"/>
      <c r="S2278" s="107"/>
      <c r="T2278" s="106"/>
      <c r="U2278" s="106"/>
      <c r="V2278" s="107"/>
      <c r="W2278" s="107"/>
      <c r="X2278" s="107" t="str">
        <f t="shared" si="2240"/>
        <v/>
      </c>
      <c r="Y2278" s="105" t="e">
        <f t="shared" ref="Y2278:AC2278" ca="1" si="2384">TRIM(SUBSTITUTE(SUBSTITUTE(OFFSET($Q2278,0,COLUMN()-COLUMN($AL$1)),CHAR(160)," "),_xludf.UNICHAR(8239)," "))</f>
        <v>#NAME?</v>
      </c>
      <c r="Z2278" s="105" t="e">
        <f t="shared" ca="1" si="2384"/>
        <v>#NAME?</v>
      </c>
      <c r="AA2278" s="105" t="e">
        <f t="shared" ca="1" si="2384"/>
        <v>#NAME?</v>
      </c>
      <c r="AB2278" s="105" t="e">
        <f t="shared" ca="1" si="2384"/>
        <v>#NAME?</v>
      </c>
      <c r="AC2278" s="105" t="e">
        <f t="shared" ca="1" si="2384"/>
        <v>#NAME?</v>
      </c>
      <c r="AD2278" s="107">
        <f t="shared" si="2348"/>
        <v>0</v>
      </c>
      <c r="AE2278" s="107" t="str">
        <f t="shared" si="2243"/>
        <v/>
      </c>
      <c r="AF2278" s="107">
        <f t="shared" si="2349"/>
        <v>0</v>
      </c>
      <c r="AG2278" s="107">
        <f t="shared" si="2350"/>
        <v>0</v>
      </c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</row>
    <row r="2279" spans="1:47" ht="24" customHeight="1" x14ac:dyDescent="0.3">
      <c r="A2279" s="46">
        <v>2277</v>
      </c>
      <c r="B2279" s="107"/>
      <c r="C2279" s="107"/>
      <c r="D2279" s="102" t="str">
        <f t="array" ref="D2279">IFERROR(
  LOOKUP(2, 1/((TRIM(IMS!$E$8:$E$4000)=TRIM(IMS!$E2279))*(IMS!$C$8:$C$4000&lt;IMS!$C2279)),
         IMS!$C$8:$C$4000),
"")</f>
        <v/>
      </c>
      <c r="E2279" s="107"/>
      <c r="F2279" s="107"/>
      <c r="G2279" s="104" t="str">
        <f t="shared" ca="1" si="2265"/>
        <v/>
      </c>
      <c r="H2279" s="124" t="str">
        <f t="shared" ca="1" si="2211"/>
        <v/>
      </c>
      <c r="I2279" s="128"/>
      <c r="J2279" s="105" t="e">
        <f t="shared" ca="1" si="2266"/>
        <v>#NAME?</v>
      </c>
      <c r="K2279" s="105"/>
      <c r="L2279" s="105"/>
      <c r="M2279" s="107"/>
      <c r="N2279" s="107"/>
      <c r="O2279" s="105"/>
      <c r="P2279" s="106"/>
      <c r="Q2279" s="137"/>
      <c r="R2279" s="137"/>
      <c r="S2279" s="107"/>
      <c r="T2279" s="106"/>
      <c r="U2279" s="106"/>
      <c r="V2279" s="107"/>
      <c r="W2279" s="107"/>
      <c r="X2279" s="107" t="str">
        <f t="shared" si="2240"/>
        <v/>
      </c>
      <c r="Y2279" s="105" t="e">
        <f t="shared" ref="Y2279:AC2279" ca="1" si="2385">TRIM(SUBSTITUTE(SUBSTITUTE(OFFSET($Q2279,0,COLUMN()-COLUMN($AL$1)),CHAR(160)," "),_xludf.UNICHAR(8239)," "))</f>
        <v>#NAME?</v>
      </c>
      <c r="Z2279" s="105" t="e">
        <f t="shared" ca="1" si="2385"/>
        <v>#NAME?</v>
      </c>
      <c r="AA2279" s="105" t="e">
        <f t="shared" ca="1" si="2385"/>
        <v>#NAME?</v>
      </c>
      <c r="AB2279" s="105" t="e">
        <f t="shared" ca="1" si="2385"/>
        <v>#NAME?</v>
      </c>
      <c r="AC2279" s="105" t="e">
        <f t="shared" ca="1" si="2385"/>
        <v>#NAME?</v>
      </c>
      <c r="AD2279" s="107">
        <f t="shared" si="2348"/>
        <v>0</v>
      </c>
      <c r="AE2279" s="107" t="str">
        <f t="shared" si="2243"/>
        <v/>
      </c>
      <c r="AF2279" s="107">
        <f t="shared" si="2349"/>
        <v>0</v>
      </c>
      <c r="AG2279" s="107">
        <f t="shared" si="2350"/>
        <v>0</v>
      </c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</row>
    <row r="2280" spans="1:47" ht="24" customHeight="1" x14ac:dyDescent="0.3">
      <c r="A2280" s="46">
        <v>2278</v>
      </c>
      <c r="B2280" s="107"/>
      <c r="C2280" s="107"/>
      <c r="D2280" s="102" t="str">
        <f t="array" ref="D2280">IFERROR(
  LOOKUP(2, 1/((TRIM(IMS!$E$8:$E$4000)=TRIM(IMS!$E2280))*(IMS!$C$8:$C$4000&lt;IMS!$C2280)),
         IMS!$C$8:$C$4000),
"")</f>
        <v/>
      </c>
      <c r="E2280" s="107"/>
      <c r="F2280" s="107"/>
      <c r="G2280" s="104" t="str">
        <f t="shared" ca="1" si="2265"/>
        <v/>
      </c>
      <c r="H2280" s="124" t="str">
        <f t="shared" ca="1" si="2211"/>
        <v/>
      </c>
      <c r="I2280" s="128"/>
      <c r="J2280" s="105" t="e">
        <f t="shared" ca="1" si="2266"/>
        <v>#NAME?</v>
      </c>
      <c r="K2280" s="105"/>
      <c r="L2280" s="105"/>
      <c r="M2280" s="107"/>
      <c r="N2280" s="107"/>
      <c r="O2280" s="105"/>
      <c r="P2280" s="106"/>
      <c r="Q2280" s="137"/>
      <c r="R2280" s="137"/>
      <c r="S2280" s="107"/>
      <c r="T2280" s="106"/>
      <c r="U2280" s="106"/>
      <c r="V2280" s="107"/>
      <c r="W2280" s="107"/>
      <c r="X2280" s="107" t="str">
        <f t="shared" si="2240"/>
        <v/>
      </c>
      <c r="Y2280" s="105" t="e">
        <f t="shared" ref="Y2280:AC2280" ca="1" si="2386">TRIM(SUBSTITUTE(SUBSTITUTE(OFFSET($Q2280,0,COLUMN()-COLUMN($AL$1)),CHAR(160)," "),_xludf.UNICHAR(8239)," "))</f>
        <v>#NAME?</v>
      </c>
      <c r="Z2280" s="105" t="e">
        <f t="shared" ca="1" si="2386"/>
        <v>#NAME?</v>
      </c>
      <c r="AA2280" s="105" t="e">
        <f t="shared" ca="1" si="2386"/>
        <v>#NAME?</v>
      </c>
      <c r="AB2280" s="105" t="e">
        <f t="shared" ca="1" si="2386"/>
        <v>#NAME?</v>
      </c>
      <c r="AC2280" s="105" t="e">
        <f t="shared" ca="1" si="2386"/>
        <v>#NAME?</v>
      </c>
      <c r="AD2280" s="107">
        <f t="shared" si="2348"/>
        <v>0</v>
      </c>
      <c r="AE2280" s="107" t="str">
        <f t="shared" si="2243"/>
        <v/>
      </c>
      <c r="AF2280" s="107">
        <f t="shared" si="2349"/>
        <v>0</v>
      </c>
      <c r="AG2280" s="107">
        <f t="shared" si="2350"/>
        <v>0</v>
      </c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</row>
    <row r="2281" spans="1:47" ht="24" customHeight="1" x14ac:dyDescent="0.3">
      <c r="A2281" s="46">
        <v>2279</v>
      </c>
      <c r="B2281" s="107"/>
      <c r="C2281" s="107"/>
      <c r="D2281" s="102" t="str">
        <f t="array" ref="D2281">IFERROR(
  LOOKUP(2, 1/((TRIM(IMS!$E$8:$E$4000)=TRIM(IMS!$E2281))*(IMS!$C$8:$C$4000&lt;IMS!$C2281)),
         IMS!$C$8:$C$4000),
"")</f>
        <v/>
      </c>
      <c r="E2281" s="107"/>
      <c r="F2281" s="107"/>
      <c r="G2281" s="104" t="str">
        <f t="shared" ca="1" si="2265"/>
        <v/>
      </c>
      <c r="H2281" s="124" t="str">
        <f t="shared" ca="1" si="2211"/>
        <v/>
      </c>
      <c r="I2281" s="128"/>
      <c r="J2281" s="105" t="e">
        <f t="shared" ca="1" si="2266"/>
        <v>#NAME?</v>
      </c>
      <c r="K2281" s="105"/>
      <c r="L2281" s="105"/>
      <c r="M2281" s="107"/>
      <c r="N2281" s="107"/>
      <c r="O2281" s="105"/>
      <c r="P2281" s="106"/>
      <c r="Q2281" s="137"/>
      <c r="R2281" s="137"/>
      <c r="S2281" s="107"/>
      <c r="T2281" s="106"/>
      <c r="U2281" s="106"/>
      <c r="V2281" s="107"/>
      <c r="W2281" s="107"/>
      <c r="X2281" s="107" t="str">
        <f t="shared" si="2240"/>
        <v/>
      </c>
      <c r="Y2281" s="105" t="e">
        <f t="shared" ref="Y2281:AC2281" ca="1" si="2387">TRIM(SUBSTITUTE(SUBSTITUTE(OFFSET($Q2281,0,COLUMN()-COLUMN($AL$1)),CHAR(160)," "),_xludf.UNICHAR(8239)," "))</f>
        <v>#NAME?</v>
      </c>
      <c r="Z2281" s="105" t="e">
        <f t="shared" ca="1" si="2387"/>
        <v>#NAME?</v>
      </c>
      <c r="AA2281" s="105" t="e">
        <f t="shared" ca="1" si="2387"/>
        <v>#NAME?</v>
      </c>
      <c r="AB2281" s="105" t="e">
        <f t="shared" ca="1" si="2387"/>
        <v>#NAME?</v>
      </c>
      <c r="AC2281" s="105" t="e">
        <f t="shared" ca="1" si="2387"/>
        <v>#NAME?</v>
      </c>
      <c r="AD2281" s="107">
        <f t="shared" si="2348"/>
        <v>0</v>
      </c>
      <c r="AE2281" s="107" t="str">
        <f t="shared" si="2243"/>
        <v/>
      </c>
      <c r="AF2281" s="107">
        <f t="shared" si="2349"/>
        <v>0</v>
      </c>
      <c r="AG2281" s="107">
        <f t="shared" si="2350"/>
        <v>0</v>
      </c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</row>
    <row r="2282" spans="1:47" ht="24" customHeight="1" x14ac:dyDescent="0.3">
      <c r="A2282" s="46">
        <v>2280</v>
      </c>
      <c r="B2282" s="107"/>
      <c r="C2282" s="107"/>
      <c r="D2282" s="102" t="str">
        <f t="array" ref="D2282">IFERROR(
  LOOKUP(2, 1/((TRIM(IMS!$E$8:$E$4000)=TRIM(IMS!$E2282))*(IMS!$C$8:$C$4000&lt;IMS!$C2282)),
         IMS!$C$8:$C$4000),
"")</f>
        <v/>
      </c>
      <c r="E2282" s="107"/>
      <c r="F2282" s="107"/>
      <c r="G2282" s="104" t="str">
        <f t="shared" ca="1" si="2265"/>
        <v/>
      </c>
      <c r="H2282" s="124" t="str">
        <f t="shared" ca="1" si="2211"/>
        <v/>
      </c>
      <c r="I2282" s="128"/>
      <c r="J2282" s="105" t="e">
        <f t="shared" ca="1" si="2266"/>
        <v>#NAME?</v>
      </c>
      <c r="K2282" s="105"/>
      <c r="L2282" s="105"/>
      <c r="M2282" s="107"/>
      <c r="N2282" s="107"/>
      <c r="O2282" s="105"/>
      <c r="P2282" s="106"/>
      <c r="Q2282" s="137"/>
      <c r="R2282" s="137"/>
      <c r="S2282" s="107"/>
      <c r="T2282" s="106"/>
      <c r="U2282" s="106"/>
      <c r="V2282" s="107"/>
      <c r="W2282" s="107"/>
      <c r="X2282" s="107" t="str">
        <f t="shared" si="2240"/>
        <v/>
      </c>
      <c r="Y2282" s="105" t="e">
        <f t="shared" ref="Y2282:AC2282" ca="1" si="2388">TRIM(SUBSTITUTE(SUBSTITUTE(OFFSET($Q2282,0,COLUMN()-COLUMN($AL$1)),CHAR(160)," "),_xludf.UNICHAR(8239)," "))</f>
        <v>#NAME?</v>
      </c>
      <c r="Z2282" s="105" t="e">
        <f t="shared" ca="1" si="2388"/>
        <v>#NAME?</v>
      </c>
      <c r="AA2282" s="105" t="e">
        <f t="shared" ca="1" si="2388"/>
        <v>#NAME?</v>
      </c>
      <c r="AB2282" s="105" t="e">
        <f t="shared" ca="1" si="2388"/>
        <v>#NAME?</v>
      </c>
      <c r="AC2282" s="105" t="e">
        <f t="shared" ca="1" si="2388"/>
        <v>#NAME?</v>
      </c>
      <c r="AD2282" s="107">
        <f t="shared" si="2348"/>
        <v>0</v>
      </c>
      <c r="AE2282" s="107" t="str">
        <f t="shared" si="2243"/>
        <v/>
      </c>
      <c r="AF2282" s="107">
        <f t="shared" si="2349"/>
        <v>0</v>
      </c>
      <c r="AG2282" s="107">
        <f t="shared" si="2350"/>
        <v>0</v>
      </c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</row>
    <row r="2283" spans="1:47" ht="24" customHeight="1" x14ac:dyDescent="0.3">
      <c r="A2283" s="46">
        <v>2281</v>
      </c>
      <c r="B2283" s="107"/>
      <c r="C2283" s="107"/>
      <c r="D2283" s="102" t="str">
        <f t="array" ref="D2283">IFERROR(
  LOOKUP(2, 1/((TRIM(IMS!$E$8:$E$4000)=TRIM(IMS!$E2283))*(IMS!$C$8:$C$4000&lt;IMS!$C2283)),
         IMS!$C$8:$C$4000),
"")</f>
        <v/>
      </c>
      <c r="E2283" s="107"/>
      <c r="F2283" s="107"/>
      <c r="G2283" s="104" t="str">
        <f t="shared" ca="1" si="2265"/>
        <v/>
      </c>
      <c r="H2283" s="124" t="str">
        <f t="shared" ca="1" si="2211"/>
        <v/>
      </c>
      <c r="I2283" s="128"/>
      <c r="J2283" s="105" t="e">
        <f t="shared" ca="1" si="2266"/>
        <v>#NAME?</v>
      </c>
      <c r="K2283" s="105"/>
      <c r="L2283" s="105"/>
      <c r="M2283" s="107"/>
      <c r="N2283" s="107"/>
      <c r="O2283" s="105"/>
      <c r="P2283" s="106"/>
      <c r="Q2283" s="137"/>
      <c r="R2283" s="137"/>
      <c r="S2283" s="107"/>
      <c r="T2283" s="106"/>
      <c r="U2283" s="106"/>
      <c r="V2283" s="107"/>
      <c r="W2283" s="107"/>
      <c r="X2283" s="107" t="str">
        <f t="shared" si="2240"/>
        <v/>
      </c>
      <c r="Y2283" s="105" t="e">
        <f t="shared" ref="Y2283:AC2283" ca="1" si="2389">TRIM(SUBSTITUTE(SUBSTITUTE(OFFSET($Q2283,0,COLUMN()-COLUMN($AL$1)),CHAR(160)," "),_xludf.UNICHAR(8239)," "))</f>
        <v>#NAME?</v>
      </c>
      <c r="Z2283" s="105" t="e">
        <f t="shared" ca="1" si="2389"/>
        <v>#NAME?</v>
      </c>
      <c r="AA2283" s="105" t="e">
        <f t="shared" ca="1" si="2389"/>
        <v>#NAME?</v>
      </c>
      <c r="AB2283" s="105" t="e">
        <f t="shared" ca="1" si="2389"/>
        <v>#NAME?</v>
      </c>
      <c r="AC2283" s="105" t="e">
        <f t="shared" ca="1" si="2389"/>
        <v>#NAME?</v>
      </c>
      <c r="AD2283" s="107">
        <f t="shared" si="2348"/>
        <v>0</v>
      </c>
      <c r="AE2283" s="107" t="str">
        <f t="shared" si="2243"/>
        <v/>
      </c>
      <c r="AF2283" s="107">
        <f t="shared" si="2349"/>
        <v>0</v>
      </c>
      <c r="AG2283" s="107">
        <f t="shared" si="2350"/>
        <v>0</v>
      </c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</row>
    <row r="2284" spans="1:47" ht="24" customHeight="1" x14ac:dyDescent="0.3">
      <c r="A2284" s="46">
        <v>2282</v>
      </c>
      <c r="B2284" s="107"/>
      <c r="C2284" s="107"/>
      <c r="D2284" s="102" t="str">
        <f t="array" ref="D2284">IFERROR(
  LOOKUP(2, 1/((TRIM(IMS!$E$8:$E$4000)=TRIM(IMS!$E2284))*(IMS!$C$8:$C$4000&lt;IMS!$C2284)),
         IMS!$C$8:$C$4000),
"")</f>
        <v/>
      </c>
      <c r="E2284" s="107"/>
      <c r="F2284" s="107"/>
      <c r="G2284" s="104" t="str">
        <f t="shared" ca="1" si="2265"/>
        <v/>
      </c>
      <c r="H2284" s="124" t="str">
        <f t="shared" ca="1" si="2211"/>
        <v/>
      </c>
      <c r="I2284" s="128"/>
      <c r="J2284" s="105" t="e">
        <f t="shared" ca="1" si="2266"/>
        <v>#NAME?</v>
      </c>
      <c r="K2284" s="105"/>
      <c r="L2284" s="105"/>
      <c r="M2284" s="107"/>
      <c r="N2284" s="107"/>
      <c r="O2284" s="105"/>
      <c r="P2284" s="106"/>
      <c r="Q2284" s="137"/>
      <c r="R2284" s="137"/>
      <c r="S2284" s="107"/>
      <c r="T2284" s="106"/>
      <c r="U2284" s="106"/>
      <c r="V2284" s="107"/>
      <c r="W2284" s="107"/>
      <c r="X2284" s="107" t="str">
        <f t="shared" si="2240"/>
        <v/>
      </c>
      <c r="Y2284" s="105" t="e">
        <f t="shared" ref="Y2284:AC2284" ca="1" si="2390">TRIM(SUBSTITUTE(SUBSTITUTE(OFFSET($Q2284,0,COLUMN()-COLUMN($AL$1)),CHAR(160)," "),_xludf.UNICHAR(8239)," "))</f>
        <v>#NAME?</v>
      </c>
      <c r="Z2284" s="105" t="e">
        <f t="shared" ca="1" si="2390"/>
        <v>#NAME?</v>
      </c>
      <c r="AA2284" s="105" t="e">
        <f t="shared" ca="1" si="2390"/>
        <v>#NAME?</v>
      </c>
      <c r="AB2284" s="105" t="e">
        <f t="shared" ca="1" si="2390"/>
        <v>#NAME?</v>
      </c>
      <c r="AC2284" s="105" t="e">
        <f t="shared" ca="1" si="2390"/>
        <v>#NAME?</v>
      </c>
      <c r="AD2284" s="107">
        <f t="shared" si="2348"/>
        <v>0</v>
      </c>
      <c r="AE2284" s="107" t="str">
        <f t="shared" si="2243"/>
        <v/>
      </c>
      <c r="AF2284" s="107">
        <f t="shared" si="2349"/>
        <v>0</v>
      </c>
      <c r="AG2284" s="107">
        <f t="shared" si="2350"/>
        <v>0</v>
      </c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</row>
    <row r="2285" spans="1:47" ht="24" customHeight="1" x14ac:dyDescent="0.3">
      <c r="A2285" s="46">
        <v>2283</v>
      </c>
      <c r="B2285" s="107"/>
      <c r="C2285" s="107"/>
      <c r="D2285" s="102" t="str">
        <f t="array" ref="D2285">IFERROR(
  LOOKUP(2, 1/((TRIM(IMS!$E$8:$E$4000)=TRIM(IMS!$E2285))*(IMS!$C$8:$C$4000&lt;IMS!$C2285)),
         IMS!$C$8:$C$4000),
"")</f>
        <v/>
      </c>
      <c r="E2285" s="107"/>
      <c r="F2285" s="107"/>
      <c r="G2285" s="104" t="str">
        <f t="shared" ca="1" si="2265"/>
        <v/>
      </c>
      <c r="H2285" s="124" t="str">
        <f t="shared" ca="1" si="2211"/>
        <v/>
      </c>
      <c r="I2285" s="128"/>
      <c r="J2285" s="105" t="e">
        <f t="shared" ca="1" si="2266"/>
        <v>#NAME?</v>
      </c>
      <c r="K2285" s="105"/>
      <c r="L2285" s="105"/>
      <c r="M2285" s="107"/>
      <c r="N2285" s="107"/>
      <c r="O2285" s="105"/>
      <c r="P2285" s="106"/>
      <c r="Q2285" s="137"/>
      <c r="R2285" s="137"/>
      <c r="S2285" s="107"/>
      <c r="T2285" s="106"/>
      <c r="U2285" s="106"/>
      <c r="V2285" s="107"/>
      <c r="W2285" s="107"/>
      <c r="X2285" s="107" t="str">
        <f t="shared" si="2240"/>
        <v/>
      </c>
      <c r="Y2285" s="105" t="e">
        <f t="shared" ref="Y2285:AC2285" ca="1" si="2391">TRIM(SUBSTITUTE(SUBSTITUTE(OFFSET($Q2285,0,COLUMN()-COLUMN($AL$1)),CHAR(160)," "),_xludf.UNICHAR(8239)," "))</f>
        <v>#NAME?</v>
      </c>
      <c r="Z2285" s="105" t="e">
        <f t="shared" ca="1" si="2391"/>
        <v>#NAME?</v>
      </c>
      <c r="AA2285" s="105" t="e">
        <f t="shared" ca="1" si="2391"/>
        <v>#NAME?</v>
      </c>
      <c r="AB2285" s="105" t="e">
        <f t="shared" ca="1" si="2391"/>
        <v>#NAME?</v>
      </c>
      <c r="AC2285" s="105" t="e">
        <f t="shared" ca="1" si="2391"/>
        <v>#NAME?</v>
      </c>
      <c r="AD2285" s="107">
        <f t="shared" si="2348"/>
        <v>0</v>
      </c>
      <c r="AE2285" s="107" t="str">
        <f t="shared" si="2243"/>
        <v/>
      </c>
      <c r="AF2285" s="107">
        <f t="shared" si="2349"/>
        <v>0</v>
      </c>
      <c r="AG2285" s="107">
        <f t="shared" si="2350"/>
        <v>0</v>
      </c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</row>
    <row r="2286" spans="1:47" ht="24" customHeight="1" x14ac:dyDescent="0.3">
      <c r="A2286" s="46">
        <v>2284</v>
      </c>
      <c r="B2286" s="107"/>
      <c r="C2286" s="107"/>
      <c r="D2286" s="102" t="str">
        <f t="array" ref="D2286">IFERROR(
  LOOKUP(2, 1/((TRIM(IMS!$E$8:$E$4000)=TRIM(IMS!$E2286))*(IMS!$C$8:$C$4000&lt;IMS!$C2286)),
         IMS!$C$8:$C$4000),
"")</f>
        <v/>
      </c>
      <c r="E2286" s="107"/>
      <c r="F2286" s="107"/>
      <c r="G2286" s="104" t="str">
        <f t="shared" ca="1" si="2265"/>
        <v/>
      </c>
      <c r="H2286" s="124" t="str">
        <f t="shared" ca="1" si="2211"/>
        <v/>
      </c>
      <c r="I2286" s="128"/>
      <c r="J2286" s="105" t="e">
        <f t="shared" ca="1" si="2266"/>
        <v>#NAME?</v>
      </c>
      <c r="K2286" s="105"/>
      <c r="L2286" s="105"/>
      <c r="M2286" s="107"/>
      <c r="N2286" s="107"/>
      <c r="O2286" s="105"/>
      <c r="P2286" s="106"/>
      <c r="Q2286" s="137"/>
      <c r="R2286" s="137"/>
      <c r="S2286" s="107"/>
      <c r="T2286" s="106"/>
      <c r="U2286" s="106"/>
      <c r="V2286" s="107"/>
      <c r="W2286" s="107"/>
      <c r="X2286" s="107" t="str">
        <f t="shared" si="2240"/>
        <v/>
      </c>
      <c r="Y2286" s="105" t="e">
        <f t="shared" ref="Y2286:AC2286" ca="1" si="2392">TRIM(SUBSTITUTE(SUBSTITUTE(OFFSET($Q2286,0,COLUMN()-COLUMN($AL$1)),CHAR(160)," "),_xludf.UNICHAR(8239)," "))</f>
        <v>#NAME?</v>
      </c>
      <c r="Z2286" s="105" t="e">
        <f t="shared" ca="1" si="2392"/>
        <v>#NAME?</v>
      </c>
      <c r="AA2286" s="105" t="e">
        <f t="shared" ca="1" si="2392"/>
        <v>#NAME?</v>
      </c>
      <c r="AB2286" s="105" t="e">
        <f t="shared" ca="1" si="2392"/>
        <v>#NAME?</v>
      </c>
      <c r="AC2286" s="105" t="e">
        <f t="shared" ca="1" si="2392"/>
        <v>#NAME?</v>
      </c>
      <c r="AD2286" s="107">
        <f t="shared" si="2348"/>
        <v>0</v>
      </c>
      <c r="AE2286" s="107" t="str">
        <f t="shared" si="2243"/>
        <v/>
      </c>
      <c r="AF2286" s="107">
        <f t="shared" si="2349"/>
        <v>0</v>
      </c>
      <c r="AG2286" s="107">
        <f t="shared" si="2350"/>
        <v>0</v>
      </c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</row>
    <row r="2287" spans="1:47" ht="24" customHeight="1" x14ac:dyDescent="0.3">
      <c r="A2287" s="46">
        <v>2285</v>
      </c>
      <c r="B2287" s="107"/>
      <c r="C2287" s="107"/>
      <c r="D2287" s="102" t="str">
        <f t="array" ref="D2287">IFERROR(
  LOOKUP(2, 1/((TRIM(IMS!$E$8:$E$4000)=TRIM(IMS!$E2287))*(IMS!$C$8:$C$4000&lt;IMS!$C2287)),
         IMS!$C$8:$C$4000),
"")</f>
        <v/>
      </c>
      <c r="E2287" s="107"/>
      <c r="F2287" s="107"/>
      <c r="G2287" s="104" t="str">
        <f t="shared" ca="1" si="2265"/>
        <v/>
      </c>
      <c r="H2287" s="124" t="str">
        <f t="shared" ca="1" si="2211"/>
        <v/>
      </c>
      <c r="I2287" s="128"/>
      <c r="J2287" s="105" t="e">
        <f t="shared" ca="1" si="2266"/>
        <v>#NAME?</v>
      </c>
      <c r="K2287" s="105"/>
      <c r="L2287" s="105"/>
      <c r="M2287" s="107"/>
      <c r="N2287" s="107"/>
      <c r="O2287" s="105"/>
      <c r="P2287" s="106"/>
      <c r="Q2287" s="137"/>
      <c r="R2287" s="137"/>
      <c r="S2287" s="107"/>
      <c r="T2287" s="106"/>
      <c r="U2287" s="106"/>
      <c r="V2287" s="107"/>
      <c r="W2287" s="107"/>
      <c r="X2287" s="107" t="str">
        <f t="shared" si="2240"/>
        <v/>
      </c>
      <c r="Y2287" s="105" t="e">
        <f t="shared" ref="Y2287:AC2287" ca="1" si="2393">TRIM(SUBSTITUTE(SUBSTITUTE(OFFSET($Q2287,0,COLUMN()-COLUMN($AL$1)),CHAR(160)," "),_xludf.UNICHAR(8239)," "))</f>
        <v>#NAME?</v>
      </c>
      <c r="Z2287" s="105" t="e">
        <f t="shared" ca="1" si="2393"/>
        <v>#NAME?</v>
      </c>
      <c r="AA2287" s="105" t="e">
        <f t="shared" ca="1" si="2393"/>
        <v>#NAME?</v>
      </c>
      <c r="AB2287" s="105" t="e">
        <f t="shared" ca="1" si="2393"/>
        <v>#NAME?</v>
      </c>
      <c r="AC2287" s="105" t="e">
        <f t="shared" ca="1" si="2393"/>
        <v>#NAME?</v>
      </c>
      <c r="AD2287" s="107">
        <f t="shared" si="2348"/>
        <v>0</v>
      </c>
      <c r="AE2287" s="107" t="str">
        <f t="shared" si="2243"/>
        <v/>
      </c>
      <c r="AF2287" s="107">
        <f t="shared" si="2349"/>
        <v>0</v>
      </c>
      <c r="AG2287" s="107">
        <f t="shared" si="2350"/>
        <v>0</v>
      </c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</row>
    <row r="2288" spans="1:47" ht="24" customHeight="1" x14ac:dyDescent="0.3">
      <c r="A2288" s="46">
        <v>2286</v>
      </c>
      <c r="B2288" s="107"/>
      <c r="C2288" s="107"/>
      <c r="D2288" s="102" t="str">
        <f t="array" ref="D2288">IFERROR(
  LOOKUP(2, 1/((TRIM(IMS!$E$8:$E$4000)=TRIM(IMS!$E2288))*(IMS!$C$8:$C$4000&lt;IMS!$C2288)),
         IMS!$C$8:$C$4000),
"")</f>
        <v/>
      </c>
      <c r="E2288" s="107"/>
      <c r="F2288" s="107"/>
      <c r="G2288" s="104" t="str">
        <f t="shared" ca="1" si="2265"/>
        <v/>
      </c>
      <c r="H2288" s="124" t="str">
        <f t="shared" ca="1" si="2211"/>
        <v/>
      </c>
      <c r="I2288" s="128"/>
      <c r="J2288" s="105" t="e">
        <f t="shared" ca="1" si="2266"/>
        <v>#NAME?</v>
      </c>
      <c r="K2288" s="105"/>
      <c r="L2288" s="105"/>
      <c r="M2288" s="107"/>
      <c r="N2288" s="107"/>
      <c r="O2288" s="105"/>
      <c r="P2288" s="106"/>
      <c r="Q2288" s="137"/>
      <c r="R2288" s="137"/>
      <c r="S2288" s="107"/>
      <c r="T2288" s="106"/>
      <c r="U2288" s="106"/>
      <c r="V2288" s="107"/>
      <c r="W2288" s="107"/>
      <c r="X2288" s="107" t="str">
        <f t="shared" si="2240"/>
        <v/>
      </c>
      <c r="Y2288" s="105" t="e">
        <f t="shared" ref="Y2288:AC2288" ca="1" si="2394">TRIM(SUBSTITUTE(SUBSTITUTE(OFFSET($Q2288,0,COLUMN()-COLUMN($AL$1)),CHAR(160)," "),_xludf.UNICHAR(8239)," "))</f>
        <v>#NAME?</v>
      </c>
      <c r="Z2288" s="105" t="e">
        <f t="shared" ca="1" si="2394"/>
        <v>#NAME?</v>
      </c>
      <c r="AA2288" s="105" t="e">
        <f t="shared" ca="1" si="2394"/>
        <v>#NAME?</v>
      </c>
      <c r="AB2288" s="105" t="e">
        <f t="shared" ca="1" si="2394"/>
        <v>#NAME?</v>
      </c>
      <c r="AC2288" s="105" t="e">
        <f t="shared" ca="1" si="2394"/>
        <v>#NAME?</v>
      </c>
      <c r="AD2288" s="107">
        <f t="shared" si="2348"/>
        <v>0</v>
      </c>
      <c r="AE2288" s="107" t="str">
        <f t="shared" si="2243"/>
        <v/>
      </c>
      <c r="AF2288" s="107">
        <f t="shared" si="2349"/>
        <v>0</v>
      </c>
      <c r="AG2288" s="107">
        <f t="shared" si="2350"/>
        <v>0</v>
      </c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</row>
    <row r="2289" spans="1:47" ht="24" customHeight="1" x14ac:dyDescent="0.3">
      <c r="A2289" s="46">
        <v>2287</v>
      </c>
      <c r="B2289" s="107"/>
      <c r="C2289" s="107"/>
      <c r="D2289" s="102" t="str">
        <f t="array" ref="D2289">IFERROR(
  LOOKUP(2, 1/((TRIM(IMS!$E$8:$E$4000)=TRIM(IMS!$E2289))*(IMS!$C$8:$C$4000&lt;IMS!$C2289)),
         IMS!$C$8:$C$4000),
"")</f>
        <v/>
      </c>
      <c r="E2289" s="107"/>
      <c r="F2289" s="107"/>
      <c r="G2289" s="104" t="str">
        <f t="shared" ca="1" si="2265"/>
        <v/>
      </c>
      <c r="H2289" s="124" t="str">
        <f t="shared" ca="1" si="2211"/>
        <v/>
      </c>
      <c r="I2289" s="128"/>
      <c r="J2289" s="105" t="e">
        <f t="shared" ca="1" si="2266"/>
        <v>#NAME?</v>
      </c>
      <c r="K2289" s="105"/>
      <c r="L2289" s="105"/>
      <c r="M2289" s="107"/>
      <c r="N2289" s="107"/>
      <c r="O2289" s="105"/>
      <c r="P2289" s="106"/>
      <c r="Q2289" s="137"/>
      <c r="R2289" s="137"/>
      <c r="S2289" s="107"/>
      <c r="T2289" s="106"/>
      <c r="U2289" s="106"/>
      <c r="V2289" s="107"/>
      <c r="W2289" s="107"/>
      <c r="X2289" s="107" t="str">
        <f t="shared" si="2240"/>
        <v/>
      </c>
      <c r="Y2289" s="105" t="e">
        <f t="shared" ref="Y2289:AC2289" ca="1" si="2395">TRIM(SUBSTITUTE(SUBSTITUTE(OFFSET($Q2289,0,COLUMN()-COLUMN($AL$1)),CHAR(160)," "),_xludf.UNICHAR(8239)," "))</f>
        <v>#NAME?</v>
      </c>
      <c r="Z2289" s="105" t="e">
        <f t="shared" ca="1" si="2395"/>
        <v>#NAME?</v>
      </c>
      <c r="AA2289" s="105" t="e">
        <f t="shared" ca="1" si="2395"/>
        <v>#NAME?</v>
      </c>
      <c r="AB2289" s="105" t="e">
        <f t="shared" ca="1" si="2395"/>
        <v>#NAME?</v>
      </c>
      <c r="AC2289" s="105" t="e">
        <f t="shared" ca="1" si="2395"/>
        <v>#NAME?</v>
      </c>
      <c r="AD2289" s="107">
        <f t="shared" si="2348"/>
        <v>0</v>
      </c>
      <c r="AE2289" s="107" t="str">
        <f t="shared" si="2243"/>
        <v/>
      </c>
      <c r="AF2289" s="107">
        <f t="shared" si="2349"/>
        <v>0</v>
      </c>
      <c r="AG2289" s="107">
        <f t="shared" si="2350"/>
        <v>0</v>
      </c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</row>
    <row r="2290" spans="1:47" ht="24" customHeight="1" x14ac:dyDescent="0.3">
      <c r="A2290" s="46">
        <v>2288</v>
      </c>
      <c r="B2290" s="107"/>
      <c r="C2290" s="107"/>
      <c r="D2290" s="102" t="str">
        <f t="array" ref="D2290">IFERROR(
  LOOKUP(2, 1/((TRIM(IMS!$E$8:$E$4000)=TRIM(IMS!$E2290))*(IMS!$C$8:$C$4000&lt;IMS!$C2290)),
         IMS!$C$8:$C$4000),
"")</f>
        <v/>
      </c>
      <c r="E2290" s="107"/>
      <c r="F2290" s="107"/>
      <c r="G2290" s="104" t="str">
        <f t="shared" ca="1" si="2265"/>
        <v/>
      </c>
      <c r="H2290" s="124" t="str">
        <f t="shared" ca="1" si="2211"/>
        <v/>
      </c>
      <c r="I2290" s="128"/>
      <c r="J2290" s="105" t="e">
        <f t="shared" ca="1" si="2266"/>
        <v>#NAME?</v>
      </c>
      <c r="K2290" s="105"/>
      <c r="L2290" s="105"/>
      <c r="M2290" s="107"/>
      <c r="N2290" s="107"/>
      <c r="O2290" s="105"/>
      <c r="P2290" s="106"/>
      <c r="Q2290" s="137"/>
      <c r="R2290" s="137"/>
      <c r="S2290" s="107"/>
      <c r="T2290" s="106"/>
      <c r="U2290" s="106"/>
      <c r="V2290" s="107"/>
      <c r="W2290" s="107"/>
      <c r="X2290" s="107" t="str">
        <f t="shared" si="2240"/>
        <v/>
      </c>
      <c r="Y2290" s="105" t="e">
        <f t="shared" ref="Y2290:AC2290" ca="1" si="2396">TRIM(SUBSTITUTE(SUBSTITUTE(OFFSET($Q2290,0,COLUMN()-COLUMN($AL$1)),CHAR(160)," "),_xludf.UNICHAR(8239)," "))</f>
        <v>#NAME?</v>
      </c>
      <c r="Z2290" s="105" t="e">
        <f t="shared" ca="1" si="2396"/>
        <v>#NAME?</v>
      </c>
      <c r="AA2290" s="105" t="e">
        <f t="shared" ca="1" si="2396"/>
        <v>#NAME?</v>
      </c>
      <c r="AB2290" s="105" t="e">
        <f t="shared" ca="1" si="2396"/>
        <v>#NAME?</v>
      </c>
      <c r="AC2290" s="105" t="e">
        <f t="shared" ca="1" si="2396"/>
        <v>#NAME?</v>
      </c>
      <c r="AD2290" s="107">
        <f t="shared" si="2348"/>
        <v>0</v>
      </c>
      <c r="AE2290" s="107" t="str">
        <f t="shared" si="2243"/>
        <v/>
      </c>
      <c r="AF2290" s="107">
        <f t="shared" si="2349"/>
        <v>0</v>
      </c>
      <c r="AG2290" s="107">
        <f t="shared" si="2350"/>
        <v>0</v>
      </c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</row>
    <row r="2291" spans="1:47" ht="24" customHeight="1" x14ac:dyDescent="0.3">
      <c r="A2291" s="46">
        <v>2289</v>
      </c>
      <c r="B2291" s="107"/>
      <c r="C2291" s="107"/>
      <c r="D2291" s="102" t="str">
        <f t="array" ref="D2291">IFERROR(
  LOOKUP(2, 1/((TRIM(IMS!$E$8:$E$4000)=TRIM(IMS!$E2291))*(IMS!$C$8:$C$4000&lt;IMS!$C2291)),
         IMS!$C$8:$C$4000),
"")</f>
        <v/>
      </c>
      <c r="E2291" s="107"/>
      <c r="F2291" s="107"/>
      <c r="G2291" s="104" t="str">
        <f t="shared" ca="1" si="2265"/>
        <v/>
      </c>
      <c r="H2291" s="124" t="str">
        <f t="shared" ca="1" si="2211"/>
        <v/>
      </c>
      <c r="I2291" s="128"/>
      <c r="J2291" s="105" t="e">
        <f t="shared" ca="1" si="2266"/>
        <v>#NAME?</v>
      </c>
      <c r="K2291" s="105"/>
      <c r="L2291" s="105"/>
      <c r="M2291" s="107"/>
      <c r="N2291" s="107"/>
      <c r="O2291" s="105"/>
      <c r="P2291" s="106"/>
      <c r="Q2291" s="137"/>
      <c r="R2291" s="137"/>
      <c r="S2291" s="107"/>
      <c r="T2291" s="106"/>
      <c r="U2291" s="106"/>
      <c r="V2291" s="107"/>
      <c r="W2291" s="107"/>
      <c r="X2291" s="107" t="str">
        <f t="shared" si="2240"/>
        <v/>
      </c>
      <c r="Y2291" s="105" t="e">
        <f t="shared" ref="Y2291:AC2291" ca="1" si="2397">TRIM(SUBSTITUTE(SUBSTITUTE(OFFSET($Q2291,0,COLUMN()-COLUMN($AL$1)),CHAR(160)," "),_xludf.UNICHAR(8239)," "))</f>
        <v>#NAME?</v>
      </c>
      <c r="Z2291" s="105" t="e">
        <f t="shared" ca="1" si="2397"/>
        <v>#NAME?</v>
      </c>
      <c r="AA2291" s="105" t="e">
        <f t="shared" ca="1" si="2397"/>
        <v>#NAME?</v>
      </c>
      <c r="AB2291" s="105" t="e">
        <f t="shared" ca="1" si="2397"/>
        <v>#NAME?</v>
      </c>
      <c r="AC2291" s="105" t="e">
        <f t="shared" ca="1" si="2397"/>
        <v>#NAME?</v>
      </c>
      <c r="AD2291" s="107">
        <f t="shared" si="2348"/>
        <v>0</v>
      </c>
      <c r="AE2291" s="107" t="str">
        <f t="shared" si="2243"/>
        <v/>
      </c>
      <c r="AF2291" s="107">
        <f t="shared" si="2349"/>
        <v>0</v>
      </c>
      <c r="AG2291" s="107">
        <f t="shared" si="2350"/>
        <v>0</v>
      </c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</row>
    <row r="2292" spans="1:47" ht="24" customHeight="1" x14ac:dyDescent="0.3">
      <c r="A2292" s="46">
        <v>2290</v>
      </c>
      <c r="B2292" s="107"/>
      <c r="C2292" s="107"/>
      <c r="D2292" s="102" t="str">
        <f t="array" ref="D2292">IFERROR(
  LOOKUP(2, 1/((TRIM(IMS!$E$8:$E$4000)=TRIM(IMS!$E2292))*(IMS!$C$8:$C$4000&lt;IMS!$C2292)),
         IMS!$C$8:$C$4000),
"")</f>
        <v/>
      </c>
      <c r="E2292" s="107"/>
      <c r="F2292" s="107"/>
      <c r="G2292" s="104" t="str">
        <f t="shared" ca="1" si="2265"/>
        <v/>
      </c>
      <c r="H2292" s="124" t="str">
        <f t="shared" ca="1" si="2211"/>
        <v/>
      </c>
      <c r="I2292" s="128"/>
      <c r="J2292" s="105" t="e">
        <f t="shared" ca="1" si="2266"/>
        <v>#NAME?</v>
      </c>
      <c r="K2292" s="105"/>
      <c r="L2292" s="105"/>
      <c r="M2292" s="107"/>
      <c r="N2292" s="107"/>
      <c r="O2292" s="105"/>
      <c r="P2292" s="106"/>
      <c r="Q2292" s="137"/>
      <c r="R2292" s="137"/>
      <c r="S2292" s="107"/>
      <c r="T2292" s="106"/>
      <c r="U2292" s="106"/>
      <c r="V2292" s="107"/>
      <c r="W2292" s="107"/>
      <c r="X2292" s="107" t="str">
        <f t="shared" si="2240"/>
        <v/>
      </c>
      <c r="Y2292" s="105" t="e">
        <f t="shared" ref="Y2292:AC2292" ca="1" si="2398">TRIM(SUBSTITUTE(SUBSTITUTE(OFFSET($Q2292,0,COLUMN()-COLUMN($AL$1)),CHAR(160)," "),_xludf.UNICHAR(8239)," "))</f>
        <v>#NAME?</v>
      </c>
      <c r="Z2292" s="105" t="e">
        <f t="shared" ca="1" si="2398"/>
        <v>#NAME?</v>
      </c>
      <c r="AA2292" s="105" t="e">
        <f t="shared" ca="1" si="2398"/>
        <v>#NAME?</v>
      </c>
      <c r="AB2292" s="105" t="e">
        <f t="shared" ca="1" si="2398"/>
        <v>#NAME?</v>
      </c>
      <c r="AC2292" s="105" t="e">
        <f t="shared" ca="1" si="2398"/>
        <v>#NAME?</v>
      </c>
      <c r="AD2292" s="107">
        <f t="shared" si="2348"/>
        <v>0</v>
      </c>
      <c r="AE2292" s="107" t="str">
        <f t="shared" si="2243"/>
        <v/>
      </c>
      <c r="AF2292" s="107">
        <f t="shared" si="2349"/>
        <v>0</v>
      </c>
      <c r="AG2292" s="107">
        <f t="shared" si="2350"/>
        <v>0</v>
      </c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</row>
    <row r="2293" spans="1:47" ht="24" customHeight="1" x14ac:dyDescent="0.3">
      <c r="A2293" s="46">
        <v>2291</v>
      </c>
      <c r="B2293" s="107"/>
      <c r="C2293" s="107"/>
      <c r="D2293" s="102" t="str">
        <f t="array" ref="D2293">IFERROR(
  LOOKUP(2, 1/((TRIM(IMS!$E$8:$E$4000)=TRIM(IMS!$E2293))*(IMS!$C$8:$C$4000&lt;IMS!$C2293)),
         IMS!$C$8:$C$4000),
"")</f>
        <v/>
      </c>
      <c r="E2293" s="107"/>
      <c r="F2293" s="107"/>
      <c r="G2293" s="104" t="str">
        <f t="shared" ca="1" si="2265"/>
        <v/>
      </c>
      <c r="H2293" s="124" t="str">
        <f t="shared" ca="1" si="2211"/>
        <v/>
      </c>
      <c r="I2293" s="128"/>
      <c r="J2293" s="105" t="e">
        <f t="shared" ca="1" si="2266"/>
        <v>#NAME?</v>
      </c>
      <c r="K2293" s="105"/>
      <c r="L2293" s="105"/>
      <c r="M2293" s="107"/>
      <c r="N2293" s="107"/>
      <c r="O2293" s="105"/>
      <c r="P2293" s="106"/>
      <c r="Q2293" s="137"/>
      <c r="R2293" s="137"/>
      <c r="S2293" s="107"/>
      <c r="T2293" s="106"/>
      <c r="U2293" s="106"/>
      <c r="V2293" s="107"/>
      <c r="W2293" s="107"/>
      <c r="X2293" s="107" t="str">
        <f t="shared" si="2240"/>
        <v/>
      </c>
      <c r="Y2293" s="105" t="e">
        <f t="shared" ref="Y2293:AC2293" ca="1" si="2399">TRIM(SUBSTITUTE(SUBSTITUTE(OFFSET($Q2293,0,COLUMN()-COLUMN($AL$1)),CHAR(160)," "),_xludf.UNICHAR(8239)," "))</f>
        <v>#NAME?</v>
      </c>
      <c r="Z2293" s="105" t="e">
        <f t="shared" ca="1" si="2399"/>
        <v>#NAME?</v>
      </c>
      <c r="AA2293" s="105" t="e">
        <f t="shared" ca="1" si="2399"/>
        <v>#NAME?</v>
      </c>
      <c r="AB2293" s="105" t="e">
        <f t="shared" ca="1" si="2399"/>
        <v>#NAME?</v>
      </c>
      <c r="AC2293" s="105" t="e">
        <f t="shared" ca="1" si="2399"/>
        <v>#NAME?</v>
      </c>
      <c r="AD2293" s="107">
        <f t="shared" si="2348"/>
        <v>0</v>
      </c>
      <c r="AE2293" s="107" t="str">
        <f t="shared" si="2243"/>
        <v/>
      </c>
      <c r="AF2293" s="107">
        <f t="shared" si="2349"/>
        <v>0</v>
      </c>
      <c r="AG2293" s="107">
        <f t="shared" si="2350"/>
        <v>0</v>
      </c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</row>
    <row r="2294" spans="1:47" ht="24" customHeight="1" x14ac:dyDescent="0.3">
      <c r="A2294" s="46">
        <v>2292</v>
      </c>
      <c r="B2294" s="107"/>
      <c r="C2294" s="107"/>
      <c r="D2294" s="102" t="str">
        <f t="array" ref="D2294">IFERROR(
  LOOKUP(2, 1/((TRIM(IMS!$E$8:$E$4000)=TRIM(IMS!$E2294))*(IMS!$C$8:$C$4000&lt;IMS!$C2294)),
         IMS!$C$8:$C$4000),
"")</f>
        <v/>
      </c>
      <c r="E2294" s="107"/>
      <c r="F2294" s="107"/>
      <c r="G2294" s="104" t="str">
        <f t="shared" ca="1" si="2265"/>
        <v/>
      </c>
      <c r="H2294" s="124" t="str">
        <f t="shared" ca="1" si="2211"/>
        <v/>
      </c>
      <c r="I2294" s="128"/>
      <c r="J2294" s="105" t="e">
        <f t="shared" ca="1" si="2266"/>
        <v>#NAME?</v>
      </c>
      <c r="K2294" s="105"/>
      <c r="L2294" s="105"/>
      <c r="M2294" s="107"/>
      <c r="N2294" s="107"/>
      <c r="O2294" s="105"/>
      <c r="P2294" s="106"/>
      <c r="Q2294" s="137"/>
      <c r="R2294" s="137"/>
      <c r="S2294" s="107"/>
      <c r="T2294" s="106"/>
      <c r="U2294" s="106"/>
      <c r="V2294" s="107"/>
      <c r="W2294" s="107"/>
      <c r="X2294" s="107" t="str">
        <f t="shared" si="2240"/>
        <v/>
      </c>
      <c r="Y2294" s="105" t="e">
        <f t="shared" ref="Y2294:AC2294" ca="1" si="2400">TRIM(SUBSTITUTE(SUBSTITUTE(OFFSET($Q2294,0,COLUMN()-COLUMN($AL$1)),CHAR(160)," "),_xludf.UNICHAR(8239)," "))</f>
        <v>#NAME?</v>
      </c>
      <c r="Z2294" s="105" t="e">
        <f t="shared" ca="1" si="2400"/>
        <v>#NAME?</v>
      </c>
      <c r="AA2294" s="105" t="e">
        <f t="shared" ca="1" si="2400"/>
        <v>#NAME?</v>
      </c>
      <c r="AB2294" s="105" t="e">
        <f t="shared" ca="1" si="2400"/>
        <v>#NAME?</v>
      </c>
      <c r="AC2294" s="105" t="e">
        <f t="shared" ca="1" si="2400"/>
        <v>#NAME?</v>
      </c>
      <c r="AD2294" s="107">
        <f t="shared" si="2348"/>
        <v>0</v>
      </c>
      <c r="AE2294" s="107" t="str">
        <f t="shared" si="2243"/>
        <v/>
      </c>
      <c r="AF2294" s="107">
        <f t="shared" si="2349"/>
        <v>0</v>
      </c>
      <c r="AG2294" s="107">
        <f t="shared" si="2350"/>
        <v>0</v>
      </c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</row>
    <row r="2295" spans="1:47" ht="24" customHeight="1" x14ac:dyDescent="0.3">
      <c r="A2295" s="46">
        <v>2293</v>
      </c>
      <c r="B2295" s="107"/>
      <c r="C2295" s="107"/>
      <c r="D2295" s="102" t="str">
        <f t="array" ref="D2295">IFERROR(
  LOOKUP(2, 1/((TRIM(IMS!$E$8:$E$4000)=TRIM(IMS!$E2295))*(IMS!$C$8:$C$4000&lt;IMS!$C2295)),
         IMS!$C$8:$C$4000),
"")</f>
        <v/>
      </c>
      <c r="E2295" s="107"/>
      <c r="F2295" s="107"/>
      <c r="G2295" s="104" t="str">
        <f t="shared" ca="1" si="2265"/>
        <v/>
      </c>
      <c r="H2295" s="124" t="str">
        <f t="shared" ca="1" si="2211"/>
        <v/>
      </c>
      <c r="I2295" s="128"/>
      <c r="J2295" s="105" t="e">
        <f t="shared" ca="1" si="2266"/>
        <v>#NAME?</v>
      </c>
      <c r="K2295" s="105"/>
      <c r="L2295" s="105"/>
      <c r="M2295" s="107"/>
      <c r="N2295" s="107"/>
      <c r="O2295" s="105"/>
      <c r="P2295" s="106"/>
      <c r="Q2295" s="137"/>
      <c r="R2295" s="137"/>
      <c r="S2295" s="107"/>
      <c r="T2295" s="106"/>
      <c r="U2295" s="106"/>
      <c r="V2295" s="107"/>
      <c r="W2295" s="107"/>
      <c r="X2295" s="107" t="str">
        <f t="shared" si="2240"/>
        <v/>
      </c>
      <c r="Y2295" s="105" t="e">
        <f t="shared" ref="Y2295:AC2295" ca="1" si="2401">TRIM(SUBSTITUTE(SUBSTITUTE(OFFSET($Q2295,0,COLUMN()-COLUMN($AL$1)),CHAR(160)," "),_xludf.UNICHAR(8239)," "))</f>
        <v>#NAME?</v>
      </c>
      <c r="Z2295" s="105" t="e">
        <f t="shared" ca="1" si="2401"/>
        <v>#NAME?</v>
      </c>
      <c r="AA2295" s="105" t="e">
        <f t="shared" ca="1" si="2401"/>
        <v>#NAME?</v>
      </c>
      <c r="AB2295" s="105" t="e">
        <f t="shared" ca="1" si="2401"/>
        <v>#NAME?</v>
      </c>
      <c r="AC2295" s="105" t="e">
        <f t="shared" ca="1" si="2401"/>
        <v>#NAME?</v>
      </c>
      <c r="AD2295" s="107">
        <f t="shared" si="2348"/>
        <v>0</v>
      </c>
      <c r="AE2295" s="107" t="str">
        <f t="shared" si="2243"/>
        <v/>
      </c>
      <c r="AF2295" s="107">
        <f t="shared" si="2349"/>
        <v>0</v>
      </c>
      <c r="AG2295" s="107">
        <f t="shared" si="2350"/>
        <v>0</v>
      </c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</row>
    <row r="2296" spans="1:47" ht="24" customHeight="1" x14ac:dyDescent="0.3">
      <c r="A2296" s="46">
        <v>2294</v>
      </c>
      <c r="B2296" s="107"/>
      <c r="C2296" s="107"/>
      <c r="D2296" s="102" t="str">
        <f t="array" ref="D2296">IFERROR(
  LOOKUP(2, 1/((TRIM(IMS!$E$8:$E$4000)=TRIM(IMS!$E2296))*(IMS!$C$8:$C$4000&lt;IMS!$C2296)),
         IMS!$C$8:$C$4000),
"")</f>
        <v/>
      </c>
      <c r="E2296" s="107"/>
      <c r="F2296" s="107"/>
      <c r="G2296" s="104" t="str">
        <f t="shared" ca="1" si="2265"/>
        <v/>
      </c>
      <c r="H2296" s="124" t="str">
        <f t="shared" ca="1" si="2211"/>
        <v/>
      </c>
      <c r="I2296" s="128"/>
      <c r="J2296" s="105" t="e">
        <f t="shared" ca="1" si="2266"/>
        <v>#NAME?</v>
      </c>
      <c r="K2296" s="105"/>
      <c r="L2296" s="105"/>
      <c r="M2296" s="107"/>
      <c r="N2296" s="107"/>
      <c r="O2296" s="105"/>
      <c r="P2296" s="106"/>
      <c r="Q2296" s="137"/>
      <c r="R2296" s="137"/>
      <c r="S2296" s="107"/>
      <c r="T2296" s="106"/>
      <c r="U2296" s="106"/>
      <c r="V2296" s="107"/>
      <c r="W2296" s="107"/>
      <c r="X2296" s="107" t="str">
        <f t="shared" si="2240"/>
        <v/>
      </c>
      <c r="Y2296" s="105" t="e">
        <f t="shared" ref="Y2296:AC2296" ca="1" si="2402">TRIM(SUBSTITUTE(SUBSTITUTE(OFFSET($Q2296,0,COLUMN()-COLUMN($AL$1)),CHAR(160)," "),_xludf.UNICHAR(8239)," "))</f>
        <v>#NAME?</v>
      </c>
      <c r="Z2296" s="105" t="e">
        <f t="shared" ca="1" si="2402"/>
        <v>#NAME?</v>
      </c>
      <c r="AA2296" s="105" t="e">
        <f t="shared" ca="1" si="2402"/>
        <v>#NAME?</v>
      </c>
      <c r="AB2296" s="105" t="e">
        <f t="shared" ca="1" si="2402"/>
        <v>#NAME?</v>
      </c>
      <c r="AC2296" s="105" t="e">
        <f t="shared" ca="1" si="2402"/>
        <v>#NAME?</v>
      </c>
      <c r="AD2296" s="107">
        <f t="shared" si="2348"/>
        <v>0</v>
      </c>
      <c r="AE2296" s="107" t="str">
        <f t="shared" si="2243"/>
        <v/>
      </c>
      <c r="AF2296" s="107">
        <f t="shared" si="2349"/>
        <v>0</v>
      </c>
      <c r="AG2296" s="107">
        <f t="shared" si="2350"/>
        <v>0</v>
      </c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</row>
    <row r="2297" spans="1:47" ht="24" customHeight="1" x14ac:dyDescent="0.3">
      <c r="A2297" s="46">
        <v>2295</v>
      </c>
      <c r="B2297" s="107"/>
      <c r="C2297" s="107"/>
      <c r="D2297" s="102" t="str">
        <f t="array" ref="D2297">IFERROR(
  LOOKUP(2, 1/((TRIM(IMS!$E$8:$E$4000)=TRIM(IMS!$E2297))*(IMS!$C$8:$C$4000&lt;IMS!$C2297)),
         IMS!$C$8:$C$4000),
"")</f>
        <v/>
      </c>
      <c r="E2297" s="107"/>
      <c r="F2297" s="107"/>
      <c r="G2297" s="104" t="str">
        <f t="shared" ca="1" si="2265"/>
        <v/>
      </c>
      <c r="H2297" s="124" t="str">
        <f t="shared" ca="1" si="2211"/>
        <v/>
      </c>
      <c r="I2297" s="128"/>
      <c r="J2297" s="105" t="e">
        <f t="shared" ca="1" si="2266"/>
        <v>#NAME?</v>
      </c>
      <c r="K2297" s="105"/>
      <c r="L2297" s="105"/>
      <c r="M2297" s="107"/>
      <c r="N2297" s="107"/>
      <c r="O2297" s="105"/>
      <c r="P2297" s="106"/>
      <c r="Q2297" s="137"/>
      <c r="R2297" s="137"/>
      <c r="S2297" s="107"/>
      <c r="T2297" s="106"/>
      <c r="U2297" s="106"/>
      <c r="V2297" s="107"/>
      <c r="W2297" s="107"/>
      <c r="X2297" s="107" t="str">
        <f t="shared" si="2240"/>
        <v/>
      </c>
      <c r="Y2297" s="105" t="e">
        <f t="shared" ref="Y2297:AC2297" ca="1" si="2403">TRIM(SUBSTITUTE(SUBSTITUTE(OFFSET($Q2297,0,COLUMN()-COLUMN($AL$1)),CHAR(160)," "),_xludf.UNICHAR(8239)," "))</f>
        <v>#NAME?</v>
      </c>
      <c r="Z2297" s="105" t="e">
        <f t="shared" ca="1" si="2403"/>
        <v>#NAME?</v>
      </c>
      <c r="AA2297" s="105" t="e">
        <f t="shared" ca="1" si="2403"/>
        <v>#NAME?</v>
      </c>
      <c r="AB2297" s="105" t="e">
        <f t="shared" ca="1" si="2403"/>
        <v>#NAME?</v>
      </c>
      <c r="AC2297" s="105" t="e">
        <f t="shared" ca="1" si="2403"/>
        <v>#NAME?</v>
      </c>
      <c r="AD2297" s="107">
        <f t="shared" si="2348"/>
        <v>0</v>
      </c>
      <c r="AE2297" s="107" t="str">
        <f t="shared" si="2243"/>
        <v/>
      </c>
      <c r="AF2297" s="107">
        <f t="shared" si="2349"/>
        <v>0</v>
      </c>
      <c r="AG2297" s="107">
        <f t="shared" si="2350"/>
        <v>0</v>
      </c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</row>
    <row r="2298" spans="1:47" ht="24" customHeight="1" x14ac:dyDescent="0.3">
      <c r="A2298" s="46">
        <v>2296</v>
      </c>
      <c r="B2298" s="107"/>
      <c r="C2298" s="107"/>
      <c r="D2298" s="102" t="str">
        <f t="array" ref="D2298">IFERROR(
  LOOKUP(2, 1/((TRIM(IMS!$E$8:$E$4000)=TRIM(IMS!$E2298))*(IMS!$C$8:$C$4000&lt;IMS!$C2298)),
         IMS!$C$8:$C$4000),
"")</f>
        <v/>
      </c>
      <c r="E2298" s="107"/>
      <c r="F2298" s="107"/>
      <c r="G2298" s="104" t="str">
        <f t="shared" ca="1" si="2265"/>
        <v/>
      </c>
      <c r="H2298" s="124" t="str">
        <f t="shared" ca="1" si="2211"/>
        <v/>
      </c>
      <c r="I2298" s="128"/>
      <c r="J2298" s="105" t="e">
        <f t="shared" ca="1" si="2266"/>
        <v>#NAME?</v>
      </c>
      <c r="K2298" s="105"/>
      <c r="L2298" s="105"/>
      <c r="M2298" s="107"/>
      <c r="N2298" s="107"/>
      <c r="O2298" s="105"/>
      <c r="P2298" s="106"/>
      <c r="Q2298" s="137"/>
      <c r="R2298" s="137"/>
      <c r="S2298" s="107"/>
      <c r="T2298" s="106"/>
      <c r="U2298" s="106"/>
      <c r="V2298" s="107"/>
      <c r="W2298" s="107"/>
      <c r="X2298" s="107" t="str">
        <f t="shared" si="2240"/>
        <v/>
      </c>
      <c r="Y2298" s="105" t="e">
        <f t="shared" ref="Y2298:AC2298" ca="1" si="2404">TRIM(SUBSTITUTE(SUBSTITUTE(OFFSET($Q2298,0,COLUMN()-COLUMN($AL$1)),CHAR(160)," "),_xludf.UNICHAR(8239)," "))</f>
        <v>#NAME?</v>
      </c>
      <c r="Z2298" s="105" t="e">
        <f t="shared" ca="1" si="2404"/>
        <v>#NAME?</v>
      </c>
      <c r="AA2298" s="105" t="e">
        <f t="shared" ca="1" si="2404"/>
        <v>#NAME?</v>
      </c>
      <c r="AB2298" s="105" t="e">
        <f t="shared" ca="1" si="2404"/>
        <v>#NAME?</v>
      </c>
      <c r="AC2298" s="105" t="e">
        <f t="shared" ca="1" si="2404"/>
        <v>#NAME?</v>
      </c>
      <c r="AD2298" s="107">
        <f t="shared" si="2348"/>
        <v>0</v>
      </c>
      <c r="AE2298" s="107" t="str">
        <f t="shared" si="2243"/>
        <v/>
      </c>
      <c r="AF2298" s="107">
        <f t="shared" si="2349"/>
        <v>0</v>
      </c>
      <c r="AG2298" s="107">
        <f t="shared" si="2350"/>
        <v>0</v>
      </c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</row>
    <row r="2299" spans="1:47" ht="24" customHeight="1" x14ac:dyDescent="0.3">
      <c r="A2299" s="46">
        <v>2297</v>
      </c>
      <c r="B2299" s="107"/>
      <c r="C2299" s="107"/>
      <c r="D2299" s="102" t="str">
        <f t="array" ref="D2299">IFERROR(
  LOOKUP(2, 1/((TRIM(IMS!$E$8:$E$4000)=TRIM(IMS!$E2299))*(IMS!$C$8:$C$4000&lt;IMS!$C2299)),
         IMS!$C$8:$C$4000),
"")</f>
        <v/>
      </c>
      <c r="E2299" s="107"/>
      <c r="F2299" s="107"/>
      <c r="G2299" s="104" t="str">
        <f t="shared" ca="1" si="2265"/>
        <v/>
      </c>
      <c r="H2299" s="124" t="str">
        <f t="shared" ca="1" si="2211"/>
        <v/>
      </c>
      <c r="I2299" s="128"/>
      <c r="J2299" s="105" t="e">
        <f t="shared" ca="1" si="2266"/>
        <v>#NAME?</v>
      </c>
      <c r="K2299" s="105"/>
      <c r="L2299" s="105"/>
      <c r="M2299" s="107"/>
      <c r="N2299" s="107"/>
      <c r="O2299" s="105"/>
      <c r="P2299" s="106"/>
      <c r="Q2299" s="137"/>
      <c r="R2299" s="137"/>
      <c r="S2299" s="107"/>
      <c r="T2299" s="106"/>
      <c r="U2299" s="106"/>
      <c r="V2299" s="107"/>
      <c r="W2299" s="107"/>
      <c r="X2299" s="107" t="str">
        <f t="shared" si="2240"/>
        <v/>
      </c>
      <c r="Y2299" s="105" t="e">
        <f t="shared" ref="Y2299:AC2299" ca="1" si="2405">TRIM(SUBSTITUTE(SUBSTITUTE(OFFSET($Q2299,0,COLUMN()-COLUMN($AL$1)),CHAR(160)," "),_xludf.UNICHAR(8239)," "))</f>
        <v>#NAME?</v>
      </c>
      <c r="Z2299" s="105" t="e">
        <f t="shared" ca="1" si="2405"/>
        <v>#NAME?</v>
      </c>
      <c r="AA2299" s="105" t="e">
        <f t="shared" ca="1" si="2405"/>
        <v>#NAME?</v>
      </c>
      <c r="AB2299" s="105" t="e">
        <f t="shared" ca="1" si="2405"/>
        <v>#NAME?</v>
      </c>
      <c r="AC2299" s="105" t="e">
        <f t="shared" ca="1" si="2405"/>
        <v>#NAME?</v>
      </c>
      <c r="AD2299" s="107">
        <f t="shared" si="2348"/>
        <v>0</v>
      </c>
      <c r="AE2299" s="107" t="str">
        <f t="shared" si="2243"/>
        <v/>
      </c>
      <c r="AF2299" s="107">
        <f t="shared" si="2349"/>
        <v>0</v>
      </c>
      <c r="AG2299" s="107">
        <f t="shared" si="2350"/>
        <v>0</v>
      </c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</row>
    <row r="2300" spans="1:47" ht="24" customHeight="1" x14ac:dyDescent="0.3">
      <c r="A2300" s="46">
        <v>2298</v>
      </c>
      <c r="B2300" s="107"/>
      <c r="C2300" s="107"/>
      <c r="D2300" s="102" t="str">
        <f t="array" ref="D2300">IFERROR(
  LOOKUP(2, 1/((TRIM(IMS!$E$8:$E$4000)=TRIM(IMS!$E2300))*(IMS!$C$8:$C$4000&lt;IMS!$C2300)),
         IMS!$C$8:$C$4000),
"")</f>
        <v/>
      </c>
      <c r="E2300" s="107"/>
      <c r="F2300" s="107"/>
      <c r="G2300" s="104" t="str">
        <f t="shared" ca="1" si="2265"/>
        <v/>
      </c>
      <c r="H2300" s="124" t="str">
        <f t="shared" ca="1" si="2211"/>
        <v/>
      </c>
      <c r="I2300" s="128"/>
      <c r="J2300" s="105" t="e">
        <f t="shared" ca="1" si="2266"/>
        <v>#NAME?</v>
      </c>
      <c r="K2300" s="105"/>
      <c r="L2300" s="105"/>
      <c r="M2300" s="107"/>
      <c r="N2300" s="107"/>
      <c r="O2300" s="105"/>
      <c r="P2300" s="106"/>
      <c r="Q2300" s="137"/>
      <c r="R2300" s="137"/>
      <c r="S2300" s="107"/>
      <c r="T2300" s="106"/>
      <c r="U2300" s="106"/>
      <c r="V2300" s="107"/>
      <c r="W2300" s="107"/>
      <c r="X2300" s="107" t="str">
        <f t="shared" si="2240"/>
        <v/>
      </c>
      <c r="Y2300" s="105" t="e">
        <f t="shared" ref="Y2300:AC2300" ca="1" si="2406">TRIM(SUBSTITUTE(SUBSTITUTE(OFFSET($Q2300,0,COLUMN()-COLUMN($AL$1)),CHAR(160)," "),_xludf.UNICHAR(8239)," "))</f>
        <v>#NAME?</v>
      </c>
      <c r="Z2300" s="105" t="e">
        <f t="shared" ca="1" si="2406"/>
        <v>#NAME?</v>
      </c>
      <c r="AA2300" s="105" t="e">
        <f t="shared" ca="1" si="2406"/>
        <v>#NAME?</v>
      </c>
      <c r="AB2300" s="105" t="e">
        <f t="shared" ca="1" si="2406"/>
        <v>#NAME?</v>
      </c>
      <c r="AC2300" s="105" t="e">
        <f t="shared" ca="1" si="2406"/>
        <v>#NAME?</v>
      </c>
      <c r="AD2300" s="107">
        <f t="shared" si="2348"/>
        <v>0</v>
      </c>
      <c r="AE2300" s="107" t="str">
        <f t="shared" si="2243"/>
        <v/>
      </c>
      <c r="AF2300" s="107">
        <f t="shared" si="2349"/>
        <v>0</v>
      </c>
      <c r="AG2300" s="107">
        <f t="shared" si="2350"/>
        <v>0</v>
      </c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</row>
    <row r="2301" spans="1:47" ht="24" customHeight="1" x14ac:dyDescent="0.3">
      <c r="A2301" s="46">
        <v>2299</v>
      </c>
      <c r="B2301" s="107"/>
      <c r="C2301" s="107"/>
      <c r="D2301" s="102" t="str">
        <f t="array" ref="D2301">IFERROR(
  LOOKUP(2, 1/((TRIM(IMS!$E$8:$E$4000)=TRIM(IMS!$E2301))*(IMS!$C$8:$C$4000&lt;IMS!$C2301)),
         IMS!$C$8:$C$4000),
"")</f>
        <v/>
      </c>
      <c r="E2301" s="107"/>
      <c r="F2301" s="107"/>
      <c r="G2301" s="104" t="str">
        <f t="shared" ca="1" si="2265"/>
        <v/>
      </c>
      <c r="H2301" s="124" t="str">
        <f t="shared" ca="1" si="2211"/>
        <v/>
      </c>
      <c r="I2301" s="128"/>
      <c r="J2301" s="105" t="e">
        <f t="shared" ca="1" si="2266"/>
        <v>#NAME?</v>
      </c>
      <c r="K2301" s="105"/>
      <c r="L2301" s="105"/>
      <c r="M2301" s="107"/>
      <c r="N2301" s="107"/>
      <c r="O2301" s="105"/>
      <c r="P2301" s="106"/>
      <c r="Q2301" s="137"/>
      <c r="R2301" s="137"/>
      <c r="S2301" s="107"/>
      <c r="T2301" s="106"/>
      <c r="U2301" s="106"/>
      <c r="V2301" s="107"/>
      <c r="W2301" s="107"/>
      <c r="X2301" s="107" t="str">
        <f t="shared" si="2240"/>
        <v/>
      </c>
      <c r="Y2301" s="105" t="e">
        <f t="shared" ref="Y2301:AC2301" ca="1" si="2407">TRIM(SUBSTITUTE(SUBSTITUTE(OFFSET($Q2301,0,COLUMN()-COLUMN($AL$1)),CHAR(160)," "),_xludf.UNICHAR(8239)," "))</f>
        <v>#NAME?</v>
      </c>
      <c r="Z2301" s="105" t="e">
        <f t="shared" ca="1" si="2407"/>
        <v>#NAME?</v>
      </c>
      <c r="AA2301" s="105" t="e">
        <f t="shared" ca="1" si="2407"/>
        <v>#NAME?</v>
      </c>
      <c r="AB2301" s="105" t="e">
        <f t="shared" ca="1" si="2407"/>
        <v>#NAME?</v>
      </c>
      <c r="AC2301" s="105" t="e">
        <f t="shared" ca="1" si="2407"/>
        <v>#NAME?</v>
      </c>
      <c r="AD2301" s="107">
        <f t="shared" si="2348"/>
        <v>0</v>
      </c>
      <c r="AE2301" s="107" t="str">
        <f t="shared" si="2243"/>
        <v/>
      </c>
      <c r="AF2301" s="107">
        <f t="shared" si="2349"/>
        <v>0</v>
      </c>
      <c r="AG2301" s="107">
        <f t="shared" si="2350"/>
        <v>0</v>
      </c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</row>
    <row r="2302" spans="1:47" ht="24" customHeight="1" x14ac:dyDescent="0.3">
      <c r="A2302" s="46">
        <v>2300</v>
      </c>
      <c r="B2302" s="107"/>
      <c r="C2302" s="107"/>
      <c r="D2302" s="102" t="str">
        <f t="array" ref="D2302">IFERROR(
  LOOKUP(2, 1/((TRIM(IMS!$E$8:$E$4000)=TRIM(IMS!$E2302))*(IMS!$C$8:$C$4000&lt;IMS!$C2302)),
         IMS!$C$8:$C$4000),
"")</f>
        <v/>
      </c>
      <c r="E2302" s="107"/>
      <c r="F2302" s="107"/>
      <c r="G2302" s="104" t="str">
        <f t="shared" ca="1" si="2265"/>
        <v/>
      </c>
      <c r="H2302" s="124" t="str">
        <f t="shared" ca="1" si="2211"/>
        <v/>
      </c>
      <c r="I2302" s="128"/>
      <c r="J2302" s="105" t="e">
        <f t="shared" ca="1" si="2266"/>
        <v>#NAME?</v>
      </c>
      <c r="K2302" s="105"/>
      <c r="L2302" s="105"/>
      <c r="M2302" s="107"/>
      <c r="N2302" s="107"/>
      <c r="O2302" s="105"/>
      <c r="P2302" s="106"/>
      <c r="Q2302" s="137"/>
      <c r="R2302" s="137"/>
      <c r="S2302" s="107"/>
      <c r="T2302" s="106"/>
      <c r="U2302" s="106"/>
      <c r="V2302" s="107"/>
      <c r="W2302" s="107"/>
      <c r="X2302" s="107" t="str">
        <f t="shared" si="2240"/>
        <v/>
      </c>
      <c r="Y2302" s="105" t="e">
        <f t="shared" ref="Y2302:AC2302" ca="1" si="2408">TRIM(SUBSTITUTE(SUBSTITUTE(OFFSET($Q2302,0,COLUMN()-COLUMN($AL$1)),CHAR(160)," "),_xludf.UNICHAR(8239)," "))</f>
        <v>#NAME?</v>
      </c>
      <c r="Z2302" s="105" t="e">
        <f t="shared" ca="1" si="2408"/>
        <v>#NAME?</v>
      </c>
      <c r="AA2302" s="105" t="e">
        <f t="shared" ca="1" si="2408"/>
        <v>#NAME?</v>
      </c>
      <c r="AB2302" s="105" t="e">
        <f t="shared" ca="1" si="2408"/>
        <v>#NAME?</v>
      </c>
      <c r="AC2302" s="105" t="e">
        <f t="shared" ca="1" si="2408"/>
        <v>#NAME?</v>
      </c>
      <c r="AD2302" s="107">
        <f t="shared" si="2348"/>
        <v>0</v>
      </c>
      <c r="AE2302" s="107" t="str">
        <f t="shared" si="2243"/>
        <v/>
      </c>
      <c r="AF2302" s="107">
        <f t="shared" si="2349"/>
        <v>0</v>
      </c>
      <c r="AG2302" s="107">
        <f t="shared" si="2350"/>
        <v>0</v>
      </c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</row>
    <row r="2303" spans="1:47" ht="24" customHeight="1" x14ac:dyDescent="0.3">
      <c r="A2303" s="46">
        <v>2301</v>
      </c>
      <c r="B2303" s="107"/>
      <c r="C2303" s="107"/>
      <c r="D2303" s="102" t="str">
        <f t="array" ref="D2303">IFERROR(
  LOOKUP(2, 1/((TRIM(IMS!$E$8:$E$4000)=TRIM(IMS!$E2303))*(IMS!$C$8:$C$4000&lt;IMS!$C2303)),
         IMS!$C$8:$C$4000),
"")</f>
        <v/>
      </c>
      <c r="E2303" s="107"/>
      <c r="F2303" s="107"/>
      <c r="G2303" s="104" t="str">
        <f t="shared" ca="1" si="2265"/>
        <v/>
      </c>
      <c r="H2303" s="124" t="str">
        <f t="shared" ca="1" si="2211"/>
        <v/>
      </c>
      <c r="I2303" s="128"/>
      <c r="J2303" s="105" t="e">
        <f t="shared" ca="1" si="2266"/>
        <v>#NAME?</v>
      </c>
      <c r="K2303" s="105"/>
      <c r="L2303" s="105"/>
      <c r="M2303" s="107"/>
      <c r="N2303" s="107"/>
      <c r="O2303" s="105"/>
      <c r="P2303" s="106"/>
      <c r="Q2303" s="137"/>
      <c r="R2303" s="137"/>
      <c r="S2303" s="107"/>
      <c r="T2303" s="106"/>
      <c r="U2303" s="106"/>
      <c r="V2303" s="107"/>
      <c r="W2303" s="107"/>
      <c r="X2303" s="107" t="str">
        <f t="shared" si="2240"/>
        <v/>
      </c>
      <c r="Y2303" s="105" t="e">
        <f t="shared" ref="Y2303:AC2303" ca="1" si="2409">TRIM(SUBSTITUTE(SUBSTITUTE(OFFSET($Q2303,0,COLUMN()-COLUMN($AL$1)),CHAR(160)," "),_xludf.UNICHAR(8239)," "))</f>
        <v>#NAME?</v>
      </c>
      <c r="Z2303" s="105" t="e">
        <f t="shared" ca="1" si="2409"/>
        <v>#NAME?</v>
      </c>
      <c r="AA2303" s="105" t="e">
        <f t="shared" ca="1" si="2409"/>
        <v>#NAME?</v>
      </c>
      <c r="AB2303" s="105" t="e">
        <f t="shared" ca="1" si="2409"/>
        <v>#NAME?</v>
      </c>
      <c r="AC2303" s="105" t="e">
        <f t="shared" ca="1" si="2409"/>
        <v>#NAME?</v>
      </c>
      <c r="AD2303" s="107">
        <f t="shared" si="2348"/>
        <v>0</v>
      </c>
      <c r="AE2303" s="107" t="str">
        <f t="shared" si="2243"/>
        <v/>
      </c>
      <c r="AF2303" s="107">
        <f t="shared" si="2349"/>
        <v>0</v>
      </c>
      <c r="AG2303" s="107">
        <f t="shared" si="2350"/>
        <v>0</v>
      </c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</row>
    <row r="2304" spans="1:47" ht="24" customHeight="1" x14ac:dyDescent="0.3">
      <c r="A2304" s="46">
        <v>2302</v>
      </c>
      <c r="B2304" s="107"/>
      <c r="C2304" s="107"/>
      <c r="D2304" s="102" t="str">
        <f t="array" ref="D2304">IFERROR(
  LOOKUP(2, 1/((TRIM(IMS!$E$8:$E$4000)=TRIM(IMS!$E2304))*(IMS!$C$8:$C$4000&lt;IMS!$C2304)),
         IMS!$C$8:$C$4000),
"")</f>
        <v/>
      </c>
      <c r="E2304" s="107"/>
      <c r="F2304" s="107"/>
      <c r="G2304" s="104" t="str">
        <f t="shared" ca="1" si="2265"/>
        <v/>
      </c>
      <c r="H2304" s="124" t="str">
        <f t="shared" ca="1" si="2211"/>
        <v/>
      </c>
      <c r="I2304" s="128"/>
      <c r="J2304" s="105" t="e">
        <f t="shared" ca="1" si="2266"/>
        <v>#NAME?</v>
      </c>
      <c r="K2304" s="105"/>
      <c r="L2304" s="105"/>
      <c r="M2304" s="107"/>
      <c r="N2304" s="107"/>
      <c r="O2304" s="105"/>
      <c r="P2304" s="106"/>
      <c r="Q2304" s="137"/>
      <c r="R2304" s="137"/>
      <c r="S2304" s="107"/>
      <c r="T2304" s="106"/>
      <c r="U2304" s="106"/>
      <c r="V2304" s="107"/>
      <c r="W2304" s="107"/>
      <c r="X2304" s="107" t="str">
        <f t="shared" si="2240"/>
        <v/>
      </c>
      <c r="Y2304" s="105" t="e">
        <f t="shared" ref="Y2304:AC2304" ca="1" si="2410">TRIM(SUBSTITUTE(SUBSTITUTE(OFFSET($Q2304,0,COLUMN()-COLUMN($AL$1)),CHAR(160)," "),_xludf.UNICHAR(8239)," "))</f>
        <v>#NAME?</v>
      </c>
      <c r="Z2304" s="105" t="e">
        <f t="shared" ca="1" si="2410"/>
        <v>#NAME?</v>
      </c>
      <c r="AA2304" s="105" t="e">
        <f t="shared" ca="1" si="2410"/>
        <v>#NAME?</v>
      </c>
      <c r="AB2304" s="105" t="e">
        <f t="shared" ca="1" si="2410"/>
        <v>#NAME?</v>
      </c>
      <c r="AC2304" s="105" t="e">
        <f t="shared" ca="1" si="2410"/>
        <v>#NAME?</v>
      </c>
      <c r="AD2304" s="107">
        <f t="shared" si="2348"/>
        <v>0</v>
      </c>
      <c r="AE2304" s="107" t="str">
        <f t="shared" si="2243"/>
        <v/>
      </c>
      <c r="AF2304" s="107">
        <f t="shared" si="2349"/>
        <v>0</v>
      </c>
      <c r="AG2304" s="107">
        <f t="shared" si="2350"/>
        <v>0</v>
      </c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</row>
    <row r="2305" spans="1:47" ht="24" customHeight="1" x14ac:dyDescent="0.3">
      <c r="A2305" s="46">
        <v>2303</v>
      </c>
      <c r="B2305" s="107"/>
      <c r="C2305" s="107"/>
      <c r="D2305" s="102" t="str">
        <f t="array" ref="D2305">IFERROR(
  LOOKUP(2, 1/((TRIM(IMS!$E$8:$E$4000)=TRIM(IMS!$E2305))*(IMS!$C$8:$C$4000&lt;IMS!$C2305)),
         IMS!$C$8:$C$4000),
"")</f>
        <v/>
      </c>
      <c r="E2305" s="107"/>
      <c r="F2305" s="107"/>
      <c r="G2305" s="104" t="str">
        <f t="shared" ca="1" si="2265"/>
        <v/>
      </c>
      <c r="H2305" s="124" t="str">
        <f t="shared" ca="1" si="2211"/>
        <v/>
      </c>
      <c r="I2305" s="128"/>
      <c r="J2305" s="105" t="e">
        <f t="shared" ca="1" si="2266"/>
        <v>#NAME?</v>
      </c>
      <c r="K2305" s="105"/>
      <c r="L2305" s="105"/>
      <c r="M2305" s="107"/>
      <c r="N2305" s="107"/>
      <c r="O2305" s="105"/>
      <c r="P2305" s="106"/>
      <c r="Q2305" s="137"/>
      <c r="R2305" s="137"/>
      <c r="S2305" s="107"/>
      <c r="T2305" s="106"/>
      <c r="U2305" s="106"/>
      <c r="V2305" s="107"/>
      <c r="W2305" s="107"/>
      <c r="X2305" s="107" t="str">
        <f t="shared" si="2240"/>
        <v/>
      </c>
      <c r="Y2305" s="105" t="e">
        <f t="shared" ref="Y2305:AC2305" ca="1" si="2411">TRIM(SUBSTITUTE(SUBSTITUTE(OFFSET($Q2305,0,COLUMN()-COLUMN($AL$1)),CHAR(160)," "),_xludf.UNICHAR(8239)," "))</f>
        <v>#NAME?</v>
      </c>
      <c r="Z2305" s="105" t="e">
        <f t="shared" ca="1" si="2411"/>
        <v>#NAME?</v>
      </c>
      <c r="AA2305" s="105" t="e">
        <f t="shared" ca="1" si="2411"/>
        <v>#NAME?</v>
      </c>
      <c r="AB2305" s="105" t="e">
        <f t="shared" ca="1" si="2411"/>
        <v>#NAME?</v>
      </c>
      <c r="AC2305" s="105" t="e">
        <f t="shared" ca="1" si="2411"/>
        <v>#NAME?</v>
      </c>
      <c r="AD2305" s="107">
        <f t="shared" si="2348"/>
        <v>0</v>
      </c>
      <c r="AE2305" s="107" t="str">
        <f t="shared" si="2243"/>
        <v/>
      </c>
      <c r="AF2305" s="107">
        <f t="shared" si="2349"/>
        <v>0</v>
      </c>
      <c r="AG2305" s="107">
        <f t="shared" si="2350"/>
        <v>0</v>
      </c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</row>
    <row r="2306" spans="1:47" ht="24" customHeight="1" x14ac:dyDescent="0.3">
      <c r="A2306" s="46">
        <v>2304</v>
      </c>
      <c r="B2306" s="107"/>
      <c r="C2306" s="107"/>
      <c r="D2306" s="102" t="str">
        <f t="array" ref="D2306">IFERROR(
  LOOKUP(2, 1/((TRIM(IMS!$E$8:$E$4000)=TRIM(IMS!$E2306))*(IMS!$C$8:$C$4000&lt;IMS!$C2306)),
         IMS!$C$8:$C$4000),
"")</f>
        <v/>
      </c>
      <c r="E2306" s="107"/>
      <c r="F2306" s="107"/>
      <c r="G2306" s="104" t="str">
        <f t="shared" ca="1" si="2265"/>
        <v/>
      </c>
      <c r="H2306" s="124" t="str">
        <f t="shared" ca="1" si="2211"/>
        <v/>
      </c>
      <c r="I2306" s="128"/>
      <c r="J2306" s="105" t="e">
        <f t="shared" ca="1" si="2266"/>
        <v>#NAME?</v>
      </c>
      <c r="K2306" s="105"/>
      <c r="L2306" s="105"/>
      <c r="M2306" s="107"/>
      <c r="N2306" s="107"/>
      <c r="O2306" s="105"/>
      <c r="P2306" s="106"/>
      <c r="Q2306" s="137"/>
      <c r="R2306" s="137"/>
      <c r="S2306" s="107"/>
      <c r="T2306" s="106"/>
      <c r="U2306" s="106"/>
      <c r="V2306" s="107"/>
      <c r="W2306" s="107"/>
      <c r="X2306" s="107" t="str">
        <f t="shared" si="2240"/>
        <v/>
      </c>
      <c r="Y2306" s="105" t="e">
        <f t="shared" ref="Y2306:AC2306" ca="1" si="2412">TRIM(SUBSTITUTE(SUBSTITUTE(OFFSET($Q2306,0,COLUMN()-COLUMN($AL$1)),CHAR(160)," "),_xludf.UNICHAR(8239)," "))</f>
        <v>#NAME?</v>
      </c>
      <c r="Z2306" s="105" t="e">
        <f t="shared" ca="1" si="2412"/>
        <v>#NAME?</v>
      </c>
      <c r="AA2306" s="105" t="e">
        <f t="shared" ca="1" si="2412"/>
        <v>#NAME?</v>
      </c>
      <c r="AB2306" s="105" t="e">
        <f t="shared" ca="1" si="2412"/>
        <v>#NAME?</v>
      </c>
      <c r="AC2306" s="105" t="e">
        <f t="shared" ca="1" si="2412"/>
        <v>#NAME?</v>
      </c>
      <c r="AD2306" s="107">
        <f t="shared" si="2348"/>
        <v>0</v>
      </c>
      <c r="AE2306" s="107" t="str">
        <f t="shared" si="2243"/>
        <v/>
      </c>
      <c r="AF2306" s="107">
        <f t="shared" si="2349"/>
        <v>0</v>
      </c>
      <c r="AG2306" s="107">
        <f t="shared" si="2350"/>
        <v>0</v>
      </c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</row>
    <row r="2307" spans="1:47" ht="24" customHeight="1" x14ac:dyDescent="0.3">
      <c r="A2307" s="46">
        <v>2305</v>
      </c>
      <c r="B2307" s="107"/>
      <c r="C2307" s="107"/>
      <c r="D2307" s="102" t="str">
        <f t="array" ref="D2307">IFERROR(
  LOOKUP(2, 1/((TRIM(IMS!$E$8:$E$4000)=TRIM(IMS!$E2307))*(IMS!$C$8:$C$4000&lt;IMS!$C2307)),
         IMS!$C$8:$C$4000),
"")</f>
        <v/>
      </c>
      <c r="E2307" s="107"/>
      <c r="F2307" s="107"/>
      <c r="G2307" s="104" t="str">
        <f t="shared" ca="1" si="2265"/>
        <v/>
      </c>
      <c r="H2307" s="124" t="str">
        <f t="shared" ca="1" si="2211"/>
        <v/>
      </c>
      <c r="I2307" s="128"/>
      <c r="J2307" s="105" t="e">
        <f t="shared" ca="1" si="2266"/>
        <v>#NAME?</v>
      </c>
      <c r="K2307" s="105"/>
      <c r="L2307" s="105"/>
      <c r="M2307" s="107"/>
      <c r="N2307" s="107"/>
      <c r="O2307" s="105"/>
      <c r="P2307" s="106"/>
      <c r="Q2307" s="137"/>
      <c r="R2307" s="137"/>
      <c r="S2307" s="107"/>
      <c r="T2307" s="106"/>
      <c r="U2307" s="106"/>
      <c r="V2307" s="107"/>
      <c r="W2307" s="107"/>
      <c r="X2307" s="107" t="str">
        <f t="shared" si="2240"/>
        <v/>
      </c>
      <c r="Y2307" s="105" t="e">
        <f t="shared" ref="Y2307:AC2307" ca="1" si="2413">TRIM(SUBSTITUTE(SUBSTITUTE(OFFSET($Q2307,0,COLUMN()-COLUMN($AL$1)),CHAR(160)," "),_xludf.UNICHAR(8239)," "))</f>
        <v>#NAME?</v>
      </c>
      <c r="Z2307" s="105" t="e">
        <f t="shared" ca="1" si="2413"/>
        <v>#NAME?</v>
      </c>
      <c r="AA2307" s="105" t="e">
        <f t="shared" ca="1" si="2413"/>
        <v>#NAME?</v>
      </c>
      <c r="AB2307" s="105" t="e">
        <f t="shared" ca="1" si="2413"/>
        <v>#NAME?</v>
      </c>
      <c r="AC2307" s="105" t="e">
        <f t="shared" ca="1" si="2413"/>
        <v>#NAME?</v>
      </c>
      <c r="AD2307" s="107">
        <f t="shared" si="2348"/>
        <v>0</v>
      </c>
      <c r="AE2307" s="107" t="str">
        <f t="shared" si="2243"/>
        <v/>
      </c>
      <c r="AF2307" s="107">
        <f t="shared" si="2349"/>
        <v>0</v>
      </c>
      <c r="AG2307" s="107">
        <f t="shared" si="2350"/>
        <v>0</v>
      </c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</row>
    <row r="2308" spans="1:47" ht="24" customHeight="1" x14ac:dyDescent="0.3">
      <c r="A2308" s="46">
        <v>2306</v>
      </c>
      <c r="B2308" s="107"/>
      <c r="C2308" s="107"/>
      <c r="D2308" s="102" t="str">
        <f t="array" ref="D2308">IFERROR(
  LOOKUP(2, 1/((TRIM(IMS!$E$8:$E$4000)=TRIM(IMS!$E2308))*(IMS!$C$8:$C$4000&lt;IMS!$C2308)),
         IMS!$C$8:$C$4000),
"")</f>
        <v/>
      </c>
      <c r="E2308" s="107"/>
      <c r="F2308" s="107"/>
      <c r="G2308" s="104" t="str">
        <f t="shared" ca="1" si="2265"/>
        <v/>
      </c>
      <c r="H2308" s="124" t="str">
        <f t="shared" ca="1" si="2211"/>
        <v/>
      </c>
      <c r="I2308" s="128"/>
      <c r="J2308" s="105" t="e">
        <f t="shared" ca="1" si="2266"/>
        <v>#NAME?</v>
      </c>
      <c r="K2308" s="105"/>
      <c r="L2308" s="105"/>
      <c r="M2308" s="107"/>
      <c r="N2308" s="107"/>
      <c r="O2308" s="105"/>
      <c r="P2308" s="106"/>
      <c r="Q2308" s="137"/>
      <c r="R2308" s="137"/>
      <c r="S2308" s="107"/>
      <c r="T2308" s="106"/>
      <c r="U2308" s="106"/>
      <c r="V2308" s="107"/>
      <c r="W2308" s="107"/>
      <c r="X2308" s="107" t="str">
        <f t="shared" si="2240"/>
        <v/>
      </c>
      <c r="Y2308" s="105" t="e">
        <f t="shared" ref="Y2308:AC2308" ca="1" si="2414">TRIM(SUBSTITUTE(SUBSTITUTE(OFFSET($Q2308,0,COLUMN()-COLUMN($AL$1)),CHAR(160)," "),_xludf.UNICHAR(8239)," "))</f>
        <v>#NAME?</v>
      </c>
      <c r="Z2308" s="105" t="e">
        <f t="shared" ca="1" si="2414"/>
        <v>#NAME?</v>
      </c>
      <c r="AA2308" s="105" t="e">
        <f t="shared" ca="1" si="2414"/>
        <v>#NAME?</v>
      </c>
      <c r="AB2308" s="105" t="e">
        <f t="shared" ca="1" si="2414"/>
        <v>#NAME?</v>
      </c>
      <c r="AC2308" s="105" t="e">
        <f t="shared" ca="1" si="2414"/>
        <v>#NAME?</v>
      </c>
      <c r="AD2308" s="107">
        <f t="shared" si="2348"/>
        <v>0</v>
      </c>
      <c r="AE2308" s="107" t="str">
        <f t="shared" si="2243"/>
        <v/>
      </c>
      <c r="AF2308" s="107">
        <f t="shared" si="2349"/>
        <v>0</v>
      </c>
      <c r="AG2308" s="107">
        <f t="shared" si="2350"/>
        <v>0</v>
      </c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</row>
    <row r="2309" spans="1:47" ht="24" customHeight="1" x14ac:dyDescent="0.3">
      <c r="A2309" s="46">
        <v>2307</v>
      </c>
      <c r="B2309" s="107"/>
      <c r="C2309" s="107"/>
      <c r="D2309" s="102" t="str">
        <f t="array" ref="D2309">IFERROR(
  LOOKUP(2, 1/((TRIM(IMS!$E$8:$E$4000)=TRIM(IMS!$E2309))*(IMS!$C$8:$C$4000&lt;IMS!$C2309)),
         IMS!$C$8:$C$4000),
"")</f>
        <v/>
      </c>
      <c r="E2309" s="107"/>
      <c r="F2309" s="107"/>
      <c r="G2309" s="104" t="str">
        <f t="shared" ca="1" si="2265"/>
        <v/>
      </c>
      <c r="H2309" s="124" t="str">
        <f t="shared" ca="1" si="2211"/>
        <v/>
      </c>
      <c r="I2309" s="128"/>
      <c r="J2309" s="105" t="e">
        <f t="shared" ca="1" si="2266"/>
        <v>#NAME?</v>
      </c>
      <c r="K2309" s="105"/>
      <c r="L2309" s="105"/>
      <c r="M2309" s="107"/>
      <c r="N2309" s="107"/>
      <c r="O2309" s="105"/>
      <c r="P2309" s="106"/>
      <c r="Q2309" s="137"/>
      <c r="R2309" s="137"/>
      <c r="S2309" s="107"/>
      <c r="T2309" s="106"/>
      <c r="U2309" s="106"/>
      <c r="V2309" s="107"/>
      <c r="W2309" s="107"/>
      <c r="X2309" s="107" t="str">
        <f t="shared" si="2240"/>
        <v/>
      </c>
      <c r="Y2309" s="105" t="e">
        <f t="shared" ref="Y2309:AC2309" ca="1" si="2415">TRIM(SUBSTITUTE(SUBSTITUTE(OFFSET($Q2309,0,COLUMN()-COLUMN($AL$1)),CHAR(160)," "),_xludf.UNICHAR(8239)," "))</f>
        <v>#NAME?</v>
      </c>
      <c r="Z2309" s="105" t="e">
        <f t="shared" ca="1" si="2415"/>
        <v>#NAME?</v>
      </c>
      <c r="AA2309" s="105" t="e">
        <f t="shared" ca="1" si="2415"/>
        <v>#NAME?</v>
      </c>
      <c r="AB2309" s="105" t="e">
        <f t="shared" ca="1" si="2415"/>
        <v>#NAME?</v>
      </c>
      <c r="AC2309" s="105" t="e">
        <f t="shared" ca="1" si="2415"/>
        <v>#NAME?</v>
      </c>
      <c r="AD2309" s="107">
        <f t="shared" si="2348"/>
        <v>0</v>
      </c>
      <c r="AE2309" s="107" t="str">
        <f t="shared" si="2243"/>
        <v/>
      </c>
      <c r="AF2309" s="107">
        <f t="shared" si="2349"/>
        <v>0</v>
      </c>
      <c r="AG2309" s="107">
        <f t="shared" si="2350"/>
        <v>0</v>
      </c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</row>
    <row r="2310" spans="1:47" ht="24" customHeight="1" x14ac:dyDescent="0.3">
      <c r="A2310" s="46">
        <v>2308</v>
      </c>
      <c r="B2310" s="107"/>
      <c r="C2310" s="107"/>
      <c r="D2310" s="102" t="str">
        <f t="array" ref="D2310">IFERROR(
  LOOKUP(2, 1/((TRIM(IMS!$E$8:$E$4000)=TRIM(IMS!$E2310))*(IMS!$C$8:$C$4000&lt;IMS!$C2310)),
         IMS!$C$8:$C$4000),
"")</f>
        <v/>
      </c>
      <c r="E2310" s="107"/>
      <c r="F2310" s="107"/>
      <c r="G2310" s="104" t="str">
        <f t="shared" ca="1" si="2265"/>
        <v/>
      </c>
      <c r="H2310" s="124" t="str">
        <f t="shared" ca="1" si="2211"/>
        <v/>
      </c>
      <c r="I2310" s="128"/>
      <c r="J2310" s="105" t="e">
        <f t="shared" ca="1" si="2266"/>
        <v>#NAME?</v>
      </c>
      <c r="K2310" s="105"/>
      <c r="L2310" s="105"/>
      <c r="M2310" s="107"/>
      <c r="N2310" s="107"/>
      <c r="O2310" s="105"/>
      <c r="P2310" s="106"/>
      <c r="Q2310" s="137"/>
      <c r="R2310" s="137"/>
      <c r="S2310" s="107"/>
      <c r="T2310" s="106"/>
      <c r="U2310" s="106"/>
      <c r="V2310" s="107"/>
      <c r="W2310" s="107"/>
      <c r="X2310" s="107" t="str">
        <f t="shared" si="2240"/>
        <v/>
      </c>
      <c r="Y2310" s="105" t="e">
        <f t="shared" ref="Y2310:AC2310" ca="1" si="2416">TRIM(SUBSTITUTE(SUBSTITUTE(OFFSET($Q2310,0,COLUMN()-COLUMN($AL$1)),CHAR(160)," "),_xludf.UNICHAR(8239)," "))</f>
        <v>#NAME?</v>
      </c>
      <c r="Z2310" s="105" t="e">
        <f t="shared" ca="1" si="2416"/>
        <v>#NAME?</v>
      </c>
      <c r="AA2310" s="105" t="e">
        <f t="shared" ca="1" si="2416"/>
        <v>#NAME?</v>
      </c>
      <c r="AB2310" s="105" t="e">
        <f t="shared" ca="1" si="2416"/>
        <v>#NAME?</v>
      </c>
      <c r="AC2310" s="105" t="e">
        <f t="shared" ca="1" si="2416"/>
        <v>#NAME?</v>
      </c>
      <c r="AD2310" s="107">
        <f t="shared" si="2348"/>
        <v>0</v>
      </c>
      <c r="AE2310" s="107" t="str">
        <f t="shared" si="2243"/>
        <v/>
      </c>
      <c r="AF2310" s="107">
        <f t="shared" si="2349"/>
        <v>0</v>
      </c>
      <c r="AG2310" s="107">
        <f t="shared" si="2350"/>
        <v>0</v>
      </c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</row>
    <row r="2311" spans="1:47" ht="24" customHeight="1" x14ac:dyDescent="0.3">
      <c r="A2311" s="46">
        <v>2309</v>
      </c>
      <c r="B2311" s="107"/>
      <c r="C2311" s="107"/>
      <c r="D2311" s="102" t="str">
        <f t="array" ref="D2311">IFERROR(
  LOOKUP(2, 1/((TRIM(IMS!$E$8:$E$4000)=TRIM(IMS!$E2311))*(IMS!$C$8:$C$4000&lt;IMS!$C2311)),
         IMS!$C$8:$C$4000),
"")</f>
        <v/>
      </c>
      <c r="E2311" s="107"/>
      <c r="F2311" s="107"/>
      <c r="G2311" s="104" t="str">
        <f t="shared" ca="1" si="2265"/>
        <v/>
      </c>
      <c r="H2311" s="124" t="str">
        <f t="shared" ca="1" si="2211"/>
        <v/>
      </c>
      <c r="I2311" s="128"/>
      <c r="J2311" s="105" t="e">
        <f t="shared" ca="1" si="2266"/>
        <v>#NAME?</v>
      </c>
      <c r="K2311" s="105"/>
      <c r="L2311" s="105"/>
      <c r="M2311" s="107"/>
      <c r="N2311" s="107"/>
      <c r="O2311" s="105"/>
      <c r="P2311" s="106"/>
      <c r="Q2311" s="137"/>
      <c r="R2311" s="137"/>
      <c r="S2311" s="107"/>
      <c r="T2311" s="106"/>
      <c r="U2311" s="106"/>
      <c r="V2311" s="107"/>
      <c r="W2311" s="107"/>
      <c r="X2311" s="107" t="str">
        <f t="shared" si="2240"/>
        <v/>
      </c>
      <c r="Y2311" s="105" t="e">
        <f t="shared" ref="Y2311:AC2311" ca="1" si="2417">TRIM(SUBSTITUTE(SUBSTITUTE(OFFSET($Q2311,0,COLUMN()-COLUMN($AL$1)),CHAR(160)," "),_xludf.UNICHAR(8239)," "))</f>
        <v>#NAME?</v>
      </c>
      <c r="Z2311" s="105" t="e">
        <f t="shared" ca="1" si="2417"/>
        <v>#NAME?</v>
      </c>
      <c r="AA2311" s="105" t="e">
        <f t="shared" ca="1" si="2417"/>
        <v>#NAME?</v>
      </c>
      <c r="AB2311" s="105" t="e">
        <f t="shared" ca="1" si="2417"/>
        <v>#NAME?</v>
      </c>
      <c r="AC2311" s="105" t="e">
        <f t="shared" ca="1" si="2417"/>
        <v>#NAME?</v>
      </c>
      <c r="AD2311" s="107">
        <f t="shared" si="2348"/>
        <v>0</v>
      </c>
      <c r="AE2311" s="107" t="str">
        <f t="shared" si="2243"/>
        <v/>
      </c>
      <c r="AF2311" s="107">
        <f t="shared" si="2349"/>
        <v>0</v>
      </c>
      <c r="AG2311" s="107">
        <f t="shared" si="2350"/>
        <v>0</v>
      </c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</row>
    <row r="2312" spans="1:47" ht="24" customHeight="1" x14ac:dyDescent="0.3">
      <c r="A2312" s="46">
        <v>2310</v>
      </c>
      <c r="B2312" s="107"/>
      <c r="C2312" s="107"/>
      <c r="D2312" s="102" t="str">
        <f t="array" ref="D2312">IFERROR(
  LOOKUP(2, 1/((TRIM(IMS!$E$8:$E$4000)=TRIM(IMS!$E2312))*(IMS!$C$8:$C$4000&lt;IMS!$C2312)),
         IMS!$C$8:$C$4000),
"")</f>
        <v/>
      </c>
      <c r="E2312" s="107"/>
      <c r="F2312" s="107"/>
      <c r="G2312" s="104" t="str">
        <f t="shared" ca="1" si="2265"/>
        <v/>
      </c>
      <c r="H2312" s="124" t="str">
        <f t="shared" ca="1" si="2211"/>
        <v/>
      </c>
      <c r="I2312" s="128"/>
      <c r="J2312" s="105" t="e">
        <f t="shared" ca="1" si="2266"/>
        <v>#NAME?</v>
      </c>
      <c r="K2312" s="105"/>
      <c r="L2312" s="105"/>
      <c r="M2312" s="107"/>
      <c r="N2312" s="107"/>
      <c r="O2312" s="105"/>
      <c r="P2312" s="106"/>
      <c r="Q2312" s="137"/>
      <c r="R2312" s="137"/>
      <c r="S2312" s="107"/>
      <c r="T2312" s="106"/>
      <c r="U2312" s="106"/>
      <c r="V2312" s="107"/>
      <c r="W2312" s="107"/>
      <c r="X2312" s="107" t="str">
        <f t="shared" si="2240"/>
        <v/>
      </c>
      <c r="Y2312" s="105" t="e">
        <f t="shared" ref="Y2312:AC2312" ca="1" si="2418">TRIM(SUBSTITUTE(SUBSTITUTE(OFFSET($Q2312,0,COLUMN()-COLUMN($AL$1)),CHAR(160)," "),_xludf.UNICHAR(8239)," "))</f>
        <v>#NAME?</v>
      </c>
      <c r="Z2312" s="105" t="e">
        <f t="shared" ca="1" si="2418"/>
        <v>#NAME?</v>
      </c>
      <c r="AA2312" s="105" t="e">
        <f t="shared" ca="1" si="2418"/>
        <v>#NAME?</v>
      </c>
      <c r="AB2312" s="105" t="e">
        <f t="shared" ca="1" si="2418"/>
        <v>#NAME?</v>
      </c>
      <c r="AC2312" s="105" t="e">
        <f t="shared" ca="1" si="2418"/>
        <v>#NAME?</v>
      </c>
      <c r="AD2312" s="107">
        <f t="shared" si="2348"/>
        <v>0</v>
      </c>
      <c r="AE2312" s="107" t="str">
        <f t="shared" si="2243"/>
        <v/>
      </c>
      <c r="AF2312" s="107">
        <f t="shared" si="2349"/>
        <v>0</v>
      </c>
      <c r="AG2312" s="107">
        <f t="shared" si="2350"/>
        <v>0</v>
      </c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</row>
    <row r="2313" spans="1:47" ht="24" customHeight="1" x14ac:dyDescent="0.3">
      <c r="A2313" s="46">
        <v>2311</v>
      </c>
      <c r="B2313" s="107"/>
      <c r="C2313" s="107"/>
      <c r="D2313" s="102" t="str">
        <f t="array" ref="D2313">IFERROR(
  LOOKUP(2, 1/((TRIM(IMS!$E$8:$E$4000)=TRIM(IMS!$E2313))*(IMS!$C$8:$C$4000&lt;IMS!$C2313)),
         IMS!$C$8:$C$4000),
"")</f>
        <v/>
      </c>
      <c r="E2313" s="107"/>
      <c r="F2313" s="107"/>
      <c r="G2313" s="104" t="str">
        <f t="shared" ca="1" si="2265"/>
        <v/>
      </c>
      <c r="H2313" s="124" t="str">
        <f t="shared" ca="1" si="2211"/>
        <v/>
      </c>
      <c r="I2313" s="128"/>
      <c r="J2313" s="105" t="e">
        <f t="shared" ca="1" si="2266"/>
        <v>#NAME?</v>
      </c>
      <c r="K2313" s="105"/>
      <c r="L2313" s="105"/>
      <c r="M2313" s="107"/>
      <c r="N2313" s="107"/>
      <c r="O2313" s="105"/>
      <c r="P2313" s="106"/>
      <c r="Q2313" s="137"/>
      <c r="R2313" s="137"/>
      <c r="S2313" s="107"/>
      <c r="T2313" s="106"/>
      <c r="U2313" s="106"/>
      <c r="V2313" s="107"/>
      <c r="W2313" s="107"/>
      <c r="X2313" s="107" t="str">
        <f t="shared" si="2240"/>
        <v/>
      </c>
      <c r="Y2313" s="105" t="e">
        <f t="shared" ref="Y2313:AC2313" ca="1" si="2419">TRIM(SUBSTITUTE(SUBSTITUTE(OFFSET($Q2313,0,COLUMN()-COLUMN($AL$1)),CHAR(160)," "),_xludf.UNICHAR(8239)," "))</f>
        <v>#NAME?</v>
      </c>
      <c r="Z2313" s="105" t="e">
        <f t="shared" ca="1" si="2419"/>
        <v>#NAME?</v>
      </c>
      <c r="AA2313" s="105" t="e">
        <f t="shared" ca="1" si="2419"/>
        <v>#NAME?</v>
      </c>
      <c r="AB2313" s="105" t="e">
        <f t="shared" ca="1" si="2419"/>
        <v>#NAME?</v>
      </c>
      <c r="AC2313" s="105" t="e">
        <f t="shared" ca="1" si="2419"/>
        <v>#NAME?</v>
      </c>
      <c r="AD2313" s="107">
        <f t="shared" si="2348"/>
        <v>0</v>
      </c>
      <c r="AE2313" s="107" t="str">
        <f t="shared" si="2243"/>
        <v/>
      </c>
      <c r="AF2313" s="107">
        <f t="shared" si="2349"/>
        <v>0</v>
      </c>
      <c r="AG2313" s="107">
        <f t="shared" si="2350"/>
        <v>0</v>
      </c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</row>
    <row r="2314" spans="1:47" ht="24" customHeight="1" x14ac:dyDescent="0.3">
      <c r="A2314" s="46">
        <v>2312</v>
      </c>
      <c r="B2314" s="107"/>
      <c r="C2314" s="107"/>
      <c r="D2314" s="102" t="str">
        <f t="array" ref="D2314">IFERROR(
  LOOKUP(2, 1/((TRIM(IMS!$E$8:$E$4000)=TRIM(IMS!$E2314))*(IMS!$C$8:$C$4000&lt;IMS!$C2314)),
         IMS!$C$8:$C$4000),
"")</f>
        <v/>
      </c>
      <c r="E2314" s="107"/>
      <c r="F2314" s="107"/>
      <c r="G2314" s="104" t="str">
        <f t="shared" ca="1" si="2265"/>
        <v/>
      </c>
      <c r="H2314" s="124" t="str">
        <f t="shared" ca="1" si="2211"/>
        <v/>
      </c>
      <c r="I2314" s="128"/>
      <c r="J2314" s="105" t="e">
        <f t="shared" ca="1" si="2266"/>
        <v>#NAME?</v>
      </c>
      <c r="K2314" s="105"/>
      <c r="L2314" s="105"/>
      <c r="M2314" s="107"/>
      <c r="N2314" s="107"/>
      <c r="O2314" s="105"/>
      <c r="P2314" s="106"/>
      <c r="Q2314" s="137"/>
      <c r="R2314" s="137"/>
      <c r="S2314" s="107"/>
      <c r="T2314" s="106"/>
      <c r="U2314" s="106"/>
      <c r="V2314" s="107"/>
      <c r="W2314" s="107"/>
      <c r="X2314" s="107" t="str">
        <f t="shared" si="2240"/>
        <v/>
      </c>
      <c r="Y2314" s="105" t="e">
        <f t="shared" ref="Y2314:AC2314" ca="1" si="2420">TRIM(SUBSTITUTE(SUBSTITUTE(OFFSET($Q2314,0,COLUMN()-COLUMN($AL$1)),CHAR(160)," "),_xludf.UNICHAR(8239)," "))</f>
        <v>#NAME?</v>
      </c>
      <c r="Z2314" s="105" t="e">
        <f t="shared" ca="1" si="2420"/>
        <v>#NAME?</v>
      </c>
      <c r="AA2314" s="105" t="e">
        <f t="shared" ca="1" si="2420"/>
        <v>#NAME?</v>
      </c>
      <c r="AB2314" s="105" t="e">
        <f t="shared" ca="1" si="2420"/>
        <v>#NAME?</v>
      </c>
      <c r="AC2314" s="105" t="e">
        <f t="shared" ca="1" si="2420"/>
        <v>#NAME?</v>
      </c>
      <c r="AD2314" s="107">
        <f t="shared" si="2348"/>
        <v>0</v>
      </c>
      <c r="AE2314" s="107" t="str">
        <f t="shared" si="2243"/>
        <v/>
      </c>
      <c r="AF2314" s="107">
        <f t="shared" si="2349"/>
        <v>0</v>
      </c>
      <c r="AG2314" s="107">
        <f t="shared" si="2350"/>
        <v>0</v>
      </c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</row>
    <row r="2315" spans="1:47" ht="24" customHeight="1" x14ac:dyDescent="0.3">
      <c r="A2315" s="46">
        <v>2313</v>
      </c>
      <c r="B2315" s="107"/>
      <c r="C2315" s="107"/>
      <c r="D2315" s="102" t="str">
        <f t="array" ref="D2315">IFERROR(
  LOOKUP(2, 1/((TRIM(IMS!$E$8:$E$4000)=TRIM(IMS!$E2315))*(IMS!$C$8:$C$4000&lt;IMS!$C2315)),
         IMS!$C$8:$C$4000),
"")</f>
        <v/>
      </c>
      <c r="E2315" s="107"/>
      <c r="F2315" s="107"/>
      <c r="G2315" s="104" t="str">
        <f t="shared" ca="1" si="2265"/>
        <v/>
      </c>
      <c r="H2315" s="124" t="str">
        <f t="shared" ca="1" si="2211"/>
        <v/>
      </c>
      <c r="I2315" s="128"/>
      <c r="J2315" s="105" t="e">
        <f t="shared" ca="1" si="2266"/>
        <v>#NAME?</v>
      </c>
      <c r="K2315" s="105"/>
      <c r="L2315" s="105"/>
      <c r="M2315" s="107"/>
      <c r="N2315" s="107"/>
      <c r="O2315" s="105"/>
      <c r="P2315" s="106"/>
      <c r="Q2315" s="137"/>
      <c r="R2315" s="137"/>
      <c r="S2315" s="107"/>
      <c r="T2315" s="106"/>
      <c r="U2315" s="106"/>
      <c r="V2315" s="107"/>
      <c r="W2315" s="107"/>
      <c r="X2315" s="107" t="str">
        <f t="shared" si="2240"/>
        <v/>
      </c>
      <c r="Y2315" s="105" t="e">
        <f t="shared" ref="Y2315:AC2315" ca="1" si="2421">TRIM(SUBSTITUTE(SUBSTITUTE(OFFSET($Q2315,0,COLUMN()-COLUMN($AL$1)),CHAR(160)," "),_xludf.UNICHAR(8239)," "))</f>
        <v>#NAME?</v>
      </c>
      <c r="Z2315" s="105" t="e">
        <f t="shared" ca="1" si="2421"/>
        <v>#NAME?</v>
      </c>
      <c r="AA2315" s="105" t="e">
        <f t="shared" ca="1" si="2421"/>
        <v>#NAME?</v>
      </c>
      <c r="AB2315" s="105" t="e">
        <f t="shared" ca="1" si="2421"/>
        <v>#NAME?</v>
      </c>
      <c r="AC2315" s="105" t="e">
        <f t="shared" ca="1" si="2421"/>
        <v>#NAME?</v>
      </c>
      <c r="AD2315" s="107">
        <f t="shared" si="2348"/>
        <v>0</v>
      </c>
      <c r="AE2315" s="107" t="str">
        <f t="shared" si="2243"/>
        <v/>
      </c>
      <c r="AF2315" s="107">
        <f t="shared" si="2349"/>
        <v>0</v>
      </c>
      <c r="AG2315" s="107">
        <f t="shared" si="2350"/>
        <v>0</v>
      </c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</row>
    <row r="2316" spans="1:47" ht="24" customHeight="1" x14ac:dyDescent="0.3">
      <c r="A2316" s="46">
        <v>2314</v>
      </c>
      <c r="B2316" s="107"/>
      <c r="C2316" s="107"/>
      <c r="D2316" s="102" t="str">
        <f t="array" ref="D2316">IFERROR(
  LOOKUP(2, 1/((TRIM(IMS!$E$8:$E$4000)=TRIM(IMS!$E2316))*(IMS!$C$8:$C$4000&lt;IMS!$C2316)),
         IMS!$C$8:$C$4000),
"")</f>
        <v/>
      </c>
      <c r="E2316" s="107"/>
      <c r="F2316" s="107"/>
      <c r="G2316" s="104" t="str">
        <f t="shared" ca="1" si="2265"/>
        <v/>
      </c>
      <c r="H2316" s="124" t="str">
        <f t="shared" ca="1" si="2211"/>
        <v/>
      </c>
      <c r="I2316" s="128"/>
      <c r="J2316" s="105" t="e">
        <f t="shared" ca="1" si="2266"/>
        <v>#NAME?</v>
      </c>
      <c r="K2316" s="105"/>
      <c r="L2316" s="105"/>
      <c r="M2316" s="107"/>
      <c r="N2316" s="107"/>
      <c r="O2316" s="105"/>
      <c r="P2316" s="106"/>
      <c r="Q2316" s="137"/>
      <c r="R2316" s="137"/>
      <c r="S2316" s="107"/>
      <c r="T2316" s="106"/>
      <c r="U2316" s="106"/>
      <c r="V2316" s="107"/>
      <c r="W2316" s="107"/>
      <c r="X2316" s="107" t="str">
        <f t="shared" si="2240"/>
        <v/>
      </c>
      <c r="Y2316" s="105" t="e">
        <f t="shared" ref="Y2316:AC2316" ca="1" si="2422">TRIM(SUBSTITUTE(SUBSTITUTE(OFFSET($Q2316,0,COLUMN()-COLUMN($AL$1)),CHAR(160)," "),_xludf.UNICHAR(8239)," "))</f>
        <v>#NAME?</v>
      </c>
      <c r="Z2316" s="105" t="e">
        <f t="shared" ca="1" si="2422"/>
        <v>#NAME?</v>
      </c>
      <c r="AA2316" s="105" t="e">
        <f t="shared" ca="1" si="2422"/>
        <v>#NAME?</v>
      </c>
      <c r="AB2316" s="105" t="e">
        <f t="shared" ca="1" si="2422"/>
        <v>#NAME?</v>
      </c>
      <c r="AC2316" s="105" t="e">
        <f t="shared" ca="1" si="2422"/>
        <v>#NAME?</v>
      </c>
      <c r="AD2316" s="107">
        <f t="shared" si="2348"/>
        <v>0</v>
      </c>
      <c r="AE2316" s="107" t="str">
        <f t="shared" si="2243"/>
        <v/>
      </c>
      <c r="AF2316" s="107">
        <f t="shared" si="2349"/>
        <v>0</v>
      </c>
      <c r="AG2316" s="107">
        <f t="shared" si="2350"/>
        <v>0</v>
      </c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</row>
    <row r="2317" spans="1:47" ht="24" customHeight="1" x14ac:dyDescent="0.3">
      <c r="A2317" s="46">
        <v>2315</v>
      </c>
      <c r="B2317" s="107"/>
      <c r="C2317" s="107"/>
      <c r="D2317" s="102" t="str">
        <f t="array" ref="D2317">IFERROR(
  LOOKUP(2, 1/((TRIM(IMS!$E$8:$E$4000)=TRIM(IMS!$E2317))*(IMS!$C$8:$C$4000&lt;IMS!$C2317)),
         IMS!$C$8:$C$4000),
"")</f>
        <v/>
      </c>
      <c r="E2317" s="107"/>
      <c r="F2317" s="107"/>
      <c r="G2317" s="104" t="str">
        <f t="shared" ca="1" si="2265"/>
        <v/>
      </c>
      <c r="H2317" s="124" t="str">
        <f t="shared" ca="1" si="2211"/>
        <v/>
      </c>
      <c r="I2317" s="128"/>
      <c r="J2317" s="105" t="e">
        <f t="shared" ca="1" si="2266"/>
        <v>#NAME?</v>
      </c>
      <c r="K2317" s="105"/>
      <c r="L2317" s="105"/>
      <c r="M2317" s="107"/>
      <c r="N2317" s="107"/>
      <c r="O2317" s="105"/>
      <c r="P2317" s="106"/>
      <c r="Q2317" s="137"/>
      <c r="R2317" s="137"/>
      <c r="S2317" s="107"/>
      <c r="T2317" s="106"/>
      <c r="U2317" s="106"/>
      <c r="V2317" s="107"/>
      <c r="W2317" s="107"/>
      <c r="X2317" s="107" t="str">
        <f t="shared" si="2240"/>
        <v/>
      </c>
      <c r="Y2317" s="105" t="e">
        <f t="shared" ref="Y2317:AC2317" ca="1" si="2423">TRIM(SUBSTITUTE(SUBSTITUTE(OFFSET($Q2317,0,COLUMN()-COLUMN($AL$1)),CHAR(160)," "),_xludf.UNICHAR(8239)," "))</f>
        <v>#NAME?</v>
      </c>
      <c r="Z2317" s="105" t="e">
        <f t="shared" ca="1" si="2423"/>
        <v>#NAME?</v>
      </c>
      <c r="AA2317" s="105" t="e">
        <f t="shared" ca="1" si="2423"/>
        <v>#NAME?</v>
      </c>
      <c r="AB2317" s="105" t="e">
        <f t="shared" ca="1" si="2423"/>
        <v>#NAME?</v>
      </c>
      <c r="AC2317" s="105" t="e">
        <f t="shared" ca="1" si="2423"/>
        <v>#NAME?</v>
      </c>
      <c r="AD2317" s="107">
        <f t="shared" si="2348"/>
        <v>0</v>
      </c>
      <c r="AE2317" s="107" t="str">
        <f t="shared" si="2243"/>
        <v/>
      </c>
      <c r="AF2317" s="107">
        <f t="shared" si="2349"/>
        <v>0</v>
      </c>
      <c r="AG2317" s="107">
        <f t="shared" si="2350"/>
        <v>0</v>
      </c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</row>
    <row r="2318" spans="1:47" ht="24" customHeight="1" x14ac:dyDescent="0.3">
      <c r="A2318" s="46">
        <v>2316</v>
      </c>
      <c r="B2318" s="107"/>
      <c r="C2318" s="107"/>
      <c r="D2318" s="102" t="str">
        <f t="array" ref="D2318">IFERROR(
  LOOKUP(2, 1/((TRIM(IMS!$E$8:$E$4000)=TRIM(IMS!$E2318))*(IMS!$C$8:$C$4000&lt;IMS!$C2318)),
         IMS!$C$8:$C$4000),
"")</f>
        <v/>
      </c>
      <c r="E2318" s="107"/>
      <c r="F2318" s="107"/>
      <c r="G2318" s="104" t="str">
        <f t="shared" ca="1" si="2265"/>
        <v/>
      </c>
      <c r="H2318" s="124" t="str">
        <f t="shared" ca="1" si="2211"/>
        <v/>
      </c>
      <c r="I2318" s="128"/>
      <c r="J2318" s="105" t="e">
        <f t="shared" ca="1" si="2266"/>
        <v>#NAME?</v>
      </c>
      <c r="K2318" s="105"/>
      <c r="L2318" s="105"/>
      <c r="M2318" s="107"/>
      <c r="N2318" s="107"/>
      <c r="O2318" s="105"/>
      <c r="P2318" s="106"/>
      <c r="Q2318" s="137"/>
      <c r="R2318" s="137"/>
      <c r="S2318" s="107"/>
      <c r="T2318" s="106"/>
      <c r="U2318" s="106"/>
      <c r="V2318" s="107"/>
      <c r="W2318" s="107"/>
      <c r="X2318" s="107" t="str">
        <f t="shared" si="2240"/>
        <v/>
      </c>
      <c r="Y2318" s="105" t="e">
        <f t="shared" ref="Y2318:AC2318" ca="1" si="2424">TRIM(SUBSTITUTE(SUBSTITUTE(OFFSET($Q2318,0,COLUMN()-COLUMN($AL$1)),CHAR(160)," "),_xludf.UNICHAR(8239)," "))</f>
        <v>#NAME?</v>
      </c>
      <c r="Z2318" s="105" t="e">
        <f t="shared" ca="1" si="2424"/>
        <v>#NAME?</v>
      </c>
      <c r="AA2318" s="105" t="e">
        <f t="shared" ca="1" si="2424"/>
        <v>#NAME?</v>
      </c>
      <c r="AB2318" s="105" t="e">
        <f t="shared" ca="1" si="2424"/>
        <v>#NAME?</v>
      </c>
      <c r="AC2318" s="105" t="e">
        <f t="shared" ca="1" si="2424"/>
        <v>#NAME?</v>
      </c>
      <c r="AD2318" s="107">
        <f t="shared" si="2348"/>
        <v>0</v>
      </c>
      <c r="AE2318" s="107" t="str">
        <f t="shared" si="2243"/>
        <v/>
      </c>
      <c r="AF2318" s="107">
        <f t="shared" si="2349"/>
        <v>0</v>
      </c>
      <c r="AG2318" s="107">
        <f t="shared" si="2350"/>
        <v>0</v>
      </c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</row>
    <row r="2319" spans="1:47" ht="24" customHeight="1" x14ac:dyDescent="0.3">
      <c r="A2319" s="46">
        <v>2317</v>
      </c>
      <c r="B2319" s="107"/>
      <c r="C2319" s="107"/>
      <c r="D2319" s="102" t="str">
        <f t="array" ref="D2319">IFERROR(
  LOOKUP(2, 1/((TRIM(IMS!$E$8:$E$4000)=TRIM(IMS!$E2319))*(IMS!$C$8:$C$4000&lt;IMS!$C2319)),
         IMS!$C$8:$C$4000),
"")</f>
        <v/>
      </c>
      <c r="E2319" s="107"/>
      <c r="F2319" s="107"/>
      <c r="G2319" s="104" t="str">
        <f t="shared" ca="1" si="2265"/>
        <v/>
      </c>
      <c r="H2319" s="124" t="str">
        <f t="shared" ca="1" si="2211"/>
        <v/>
      </c>
      <c r="I2319" s="128"/>
      <c r="J2319" s="105" t="e">
        <f t="shared" ca="1" si="2266"/>
        <v>#NAME?</v>
      </c>
      <c r="K2319" s="105"/>
      <c r="L2319" s="105"/>
      <c r="M2319" s="107"/>
      <c r="N2319" s="107"/>
      <c r="O2319" s="105"/>
      <c r="P2319" s="106"/>
      <c r="Q2319" s="137"/>
      <c r="R2319" s="137"/>
      <c r="S2319" s="107"/>
      <c r="T2319" s="106"/>
      <c r="U2319" s="106"/>
      <c r="V2319" s="107"/>
      <c r="W2319" s="107"/>
      <c r="X2319" s="107" t="str">
        <f t="shared" si="2240"/>
        <v/>
      </c>
      <c r="Y2319" s="105" t="e">
        <f t="shared" ref="Y2319:AC2319" ca="1" si="2425">TRIM(SUBSTITUTE(SUBSTITUTE(OFFSET($Q2319,0,COLUMN()-COLUMN($AL$1)),CHAR(160)," "),_xludf.UNICHAR(8239)," "))</f>
        <v>#NAME?</v>
      </c>
      <c r="Z2319" s="105" t="e">
        <f t="shared" ca="1" si="2425"/>
        <v>#NAME?</v>
      </c>
      <c r="AA2319" s="105" t="e">
        <f t="shared" ca="1" si="2425"/>
        <v>#NAME?</v>
      </c>
      <c r="AB2319" s="105" t="e">
        <f t="shared" ca="1" si="2425"/>
        <v>#NAME?</v>
      </c>
      <c r="AC2319" s="105" t="e">
        <f t="shared" ca="1" si="2425"/>
        <v>#NAME?</v>
      </c>
      <c r="AD2319" s="107">
        <f t="shared" si="2348"/>
        <v>0</v>
      </c>
      <c r="AE2319" s="107" t="str">
        <f t="shared" si="2243"/>
        <v/>
      </c>
      <c r="AF2319" s="107">
        <f t="shared" si="2349"/>
        <v>0</v>
      </c>
      <c r="AG2319" s="107">
        <f t="shared" si="2350"/>
        <v>0</v>
      </c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</row>
    <row r="2320" spans="1:47" ht="24" customHeight="1" x14ac:dyDescent="0.3">
      <c r="A2320" s="46">
        <v>2318</v>
      </c>
      <c r="B2320" s="107"/>
      <c r="C2320" s="107"/>
      <c r="D2320" s="102" t="str">
        <f t="array" ref="D2320">IFERROR(
  LOOKUP(2, 1/((TRIM(IMS!$E$8:$E$4000)=TRIM(IMS!$E2320))*(IMS!$C$8:$C$4000&lt;IMS!$C2320)),
         IMS!$C$8:$C$4000),
"")</f>
        <v/>
      </c>
      <c r="E2320" s="107"/>
      <c r="F2320" s="107"/>
      <c r="G2320" s="104" t="str">
        <f t="shared" ca="1" si="2265"/>
        <v/>
      </c>
      <c r="H2320" s="124" t="str">
        <f t="shared" ca="1" si="2211"/>
        <v/>
      </c>
      <c r="I2320" s="128"/>
      <c r="J2320" s="105" t="e">
        <f t="shared" ca="1" si="2266"/>
        <v>#NAME?</v>
      </c>
      <c r="K2320" s="105"/>
      <c r="L2320" s="105"/>
      <c r="M2320" s="107"/>
      <c r="N2320" s="107"/>
      <c r="O2320" s="105"/>
      <c r="P2320" s="106"/>
      <c r="Q2320" s="137"/>
      <c r="R2320" s="137"/>
      <c r="S2320" s="107"/>
      <c r="T2320" s="106"/>
      <c r="U2320" s="106"/>
      <c r="V2320" s="107"/>
      <c r="W2320" s="107"/>
      <c r="X2320" s="107" t="str">
        <f t="shared" si="2240"/>
        <v/>
      </c>
      <c r="Y2320" s="105" t="e">
        <f t="shared" ref="Y2320:AC2320" ca="1" si="2426">TRIM(SUBSTITUTE(SUBSTITUTE(OFFSET($Q2320,0,COLUMN()-COLUMN($AL$1)),CHAR(160)," "),_xludf.UNICHAR(8239)," "))</f>
        <v>#NAME?</v>
      </c>
      <c r="Z2320" s="105" t="e">
        <f t="shared" ca="1" si="2426"/>
        <v>#NAME?</v>
      </c>
      <c r="AA2320" s="105" t="e">
        <f t="shared" ca="1" si="2426"/>
        <v>#NAME?</v>
      </c>
      <c r="AB2320" s="105" t="e">
        <f t="shared" ca="1" si="2426"/>
        <v>#NAME?</v>
      </c>
      <c r="AC2320" s="105" t="e">
        <f t="shared" ca="1" si="2426"/>
        <v>#NAME?</v>
      </c>
      <c r="AD2320" s="107">
        <f t="shared" si="2348"/>
        <v>0</v>
      </c>
      <c r="AE2320" s="107" t="str">
        <f t="shared" si="2243"/>
        <v/>
      </c>
      <c r="AF2320" s="107">
        <f t="shared" si="2349"/>
        <v>0</v>
      </c>
      <c r="AG2320" s="107">
        <f t="shared" si="2350"/>
        <v>0</v>
      </c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</row>
    <row r="2321" spans="1:47" ht="24" customHeight="1" x14ac:dyDescent="0.3">
      <c r="A2321" s="46">
        <v>2319</v>
      </c>
      <c r="B2321" s="107"/>
      <c r="C2321" s="107"/>
      <c r="D2321" s="102" t="str">
        <f t="array" ref="D2321">IFERROR(
  LOOKUP(2, 1/((TRIM(IMS!$E$8:$E$4000)=TRIM(IMS!$E2321))*(IMS!$C$8:$C$4000&lt;IMS!$C2321)),
         IMS!$C$8:$C$4000),
"")</f>
        <v/>
      </c>
      <c r="E2321" s="107"/>
      <c r="F2321" s="107"/>
      <c r="G2321" s="104" t="str">
        <f t="shared" ca="1" si="2265"/>
        <v/>
      </c>
      <c r="H2321" s="124" t="str">
        <f t="shared" ca="1" si="2211"/>
        <v/>
      </c>
      <c r="I2321" s="128"/>
      <c r="J2321" s="105" t="e">
        <f t="shared" ca="1" si="2266"/>
        <v>#NAME?</v>
      </c>
      <c r="K2321" s="105"/>
      <c r="L2321" s="105"/>
      <c r="M2321" s="107"/>
      <c r="N2321" s="107"/>
      <c r="O2321" s="105"/>
      <c r="P2321" s="106"/>
      <c r="Q2321" s="137"/>
      <c r="R2321" s="137"/>
      <c r="S2321" s="107"/>
      <c r="T2321" s="106"/>
      <c r="U2321" s="106"/>
      <c r="V2321" s="107"/>
      <c r="W2321" s="107"/>
      <c r="X2321" s="107" t="str">
        <f t="shared" si="2240"/>
        <v/>
      </c>
      <c r="Y2321" s="105" t="e">
        <f t="shared" ref="Y2321:AC2321" ca="1" si="2427">TRIM(SUBSTITUTE(SUBSTITUTE(OFFSET($Q2321,0,COLUMN()-COLUMN($AL$1)),CHAR(160)," "),_xludf.UNICHAR(8239)," "))</f>
        <v>#NAME?</v>
      </c>
      <c r="Z2321" s="105" t="e">
        <f t="shared" ca="1" si="2427"/>
        <v>#NAME?</v>
      </c>
      <c r="AA2321" s="105" t="e">
        <f t="shared" ca="1" si="2427"/>
        <v>#NAME?</v>
      </c>
      <c r="AB2321" s="105" t="e">
        <f t="shared" ca="1" si="2427"/>
        <v>#NAME?</v>
      </c>
      <c r="AC2321" s="105" t="e">
        <f t="shared" ca="1" si="2427"/>
        <v>#NAME?</v>
      </c>
      <c r="AD2321" s="107">
        <f t="shared" si="2348"/>
        <v>0</v>
      </c>
      <c r="AE2321" s="107" t="str">
        <f t="shared" si="2243"/>
        <v/>
      </c>
      <c r="AF2321" s="107">
        <f t="shared" si="2349"/>
        <v>0</v>
      </c>
      <c r="AG2321" s="107">
        <f t="shared" si="2350"/>
        <v>0</v>
      </c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</row>
    <row r="2322" spans="1:47" ht="24" customHeight="1" x14ac:dyDescent="0.3">
      <c r="A2322" s="46">
        <v>2320</v>
      </c>
      <c r="B2322" s="107"/>
      <c r="C2322" s="107"/>
      <c r="D2322" s="102" t="str">
        <f t="array" ref="D2322">IFERROR(
  LOOKUP(2, 1/((TRIM(IMS!$E$8:$E$4000)=TRIM(IMS!$E2322))*(IMS!$C$8:$C$4000&lt;IMS!$C2322)),
         IMS!$C$8:$C$4000),
"")</f>
        <v/>
      </c>
      <c r="E2322" s="107"/>
      <c r="F2322" s="107"/>
      <c r="G2322" s="104" t="str">
        <f t="shared" ca="1" si="2265"/>
        <v/>
      </c>
      <c r="H2322" s="124" t="str">
        <f t="shared" ca="1" si="2211"/>
        <v/>
      </c>
      <c r="I2322" s="128"/>
      <c r="J2322" s="105" t="e">
        <f t="shared" ca="1" si="2266"/>
        <v>#NAME?</v>
      </c>
      <c r="K2322" s="105"/>
      <c r="L2322" s="105"/>
      <c r="M2322" s="107"/>
      <c r="N2322" s="107"/>
      <c r="O2322" s="105"/>
      <c r="P2322" s="106"/>
      <c r="Q2322" s="137"/>
      <c r="R2322" s="137"/>
      <c r="S2322" s="107"/>
      <c r="T2322" s="106"/>
      <c r="U2322" s="106"/>
      <c r="V2322" s="107"/>
      <c r="W2322" s="107"/>
      <c r="X2322" s="107" t="str">
        <f t="shared" si="2240"/>
        <v/>
      </c>
      <c r="Y2322" s="105" t="e">
        <f t="shared" ref="Y2322:AC2322" ca="1" si="2428">TRIM(SUBSTITUTE(SUBSTITUTE(OFFSET($Q2322,0,COLUMN()-COLUMN($AL$1)),CHAR(160)," "),_xludf.UNICHAR(8239)," "))</f>
        <v>#NAME?</v>
      </c>
      <c r="Z2322" s="105" t="e">
        <f t="shared" ca="1" si="2428"/>
        <v>#NAME?</v>
      </c>
      <c r="AA2322" s="105" t="e">
        <f t="shared" ca="1" si="2428"/>
        <v>#NAME?</v>
      </c>
      <c r="AB2322" s="105" t="e">
        <f t="shared" ca="1" si="2428"/>
        <v>#NAME?</v>
      </c>
      <c r="AC2322" s="105" t="e">
        <f t="shared" ca="1" si="2428"/>
        <v>#NAME?</v>
      </c>
      <c r="AD2322" s="107">
        <f t="shared" si="2348"/>
        <v>0</v>
      </c>
      <c r="AE2322" s="107" t="str">
        <f t="shared" si="2243"/>
        <v/>
      </c>
      <c r="AF2322" s="107">
        <f t="shared" si="2349"/>
        <v>0</v>
      </c>
      <c r="AG2322" s="107">
        <f t="shared" si="2350"/>
        <v>0</v>
      </c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</row>
    <row r="2323" spans="1:47" ht="24" customHeight="1" x14ac:dyDescent="0.3">
      <c r="A2323" s="46">
        <v>2321</v>
      </c>
      <c r="B2323" s="107"/>
      <c r="C2323" s="107"/>
      <c r="D2323" s="102" t="str">
        <f t="array" ref="D2323">IFERROR(
  LOOKUP(2, 1/((TRIM(IMS!$E$8:$E$4000)=TRIM(IMS!$E2323))*(IMS!$C$8:$C$4000&lt;IMS!$C2323)),
         IMS!$C$8:$C$4000),
"")</f>
        <v/>
      </c>
      <c r="E2323" s="107"/>
      <c r="F2323" s="107"/>
      <c r="G2323" s="104" t="str">
        <f t="shared" ca="1" si="2265"/>
        <v/>
      </c>
      <c r="H2323" s="124" t="str">
        <f t="shared" ca="1" si="2211"/>
        <v/>
      </c>
      <c r="I2323" s="128"/>
      <c r="J2323" s="105" t="e">
        <f t="shared" ca="1" si="2266"/>
        <v>#NAME?</v>
      </c>
      <c r="K2323" s="105"/>
      <c r="L2323" s="105"/>
      <c r="M2323" s="107"/>
      <c r="N2323" s="107"/>
      <c r="O2323" s="105"/>
      <c r="P2323" s="106"/>
      <c r="Q2323" s="137"/>
      <c r="R2323" s="137"/>
      <c r="S2323" s="107"/>
      <c r="T2323" s="106"/>
      <c r="U2323" s="106"/>
      <c r="V2323" s="107"/>
      <c r="W2323" s="107"/>
      <c r="X2323" s="107" t="str">
        <f t="shared" si="2240"/>
        <v/>
      </c>
      <c r="Y2323" s="105" t="e">
        <f t="shared" ref="Y2323:AC2323" ca="1" si="2429">TRIM(SUBSTITUTE(SUBSTITUTE(OFFSET($Q2323,0,COLUMN()-COLUMN($AL$1)),CHAR(160)," "),_xludf.UNICHAR(8239)," "))</f>
        <v>#NAME?</v>
      </c>
      <c r="Z2323" s="105" t="e">
        <f t="shared" ca="1" si="2429"/>
        <v>#NAME?</v>
      </c>
      <c r="AA2323" s="105" t="e">
        <f t="shared" ca="1" si="2429"/>
        <v>#NAME?</v>
      </c>
      <c r="AB2323" s="105" t="e">
        <f t="shared" ca="1" si="2429"/>
        <v>#NAME?</v>
      </c>
      <c r="AC2323" s="105" t="e">
        <f t="shared" ca="1" si="2429"/>
        <v>#NAME?</v>
      </c>
      <c r="AD2323" s="107">
        <f t="shared" si="2348"/>
        <v>0</v>
      </c>
      <c r="AE2323" s="107" t="str">
        <f t="shared" si="2243"/>
        <v/>
      </c>
      <c r="AF2323" s="107">
        <f t="shared" si="2349"/>
        <v>0</v>
      </c>
      <c r="AG2323" s="107">
        <f t="shared" si="2350"/>
        <v>0</v>
      </c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</row>
    <row r="2324" spans="1:47" ht="24" customHeight="1" x14ac:dyDescent="0.3">
      <c r="A2324" s="46">
        <v>2322</v>
      </c>
      <c r="B2324" s="107"/>
      <c r="C2324" s="107"/>
      <c r="D2324" s="102" t="str">
        <f t="array" ref="D2324">IFERROR(
  LOOKUP(2, 1/((TRIM(IMS!$E$8:$E$4000)=TRIM(IMS!$E2324))*(IMS!$C$8:$C$4000&lt;IMS!$C2324)),
         IMS!$C$8:$C$4000),
"")</f>
        <v/>
      </c>
      <c r="E2324" s="107"/>
      <c r="F2324" s="107"/>
      <c r="G2324" s="104" t="str">
        <f t="shared" ca="1" si="2265"/>
        <v/>
      </c>
      <c r="H2324" s="124" t="str">
        <f t="shared" ca="1" si="2211"/>
        <v/>
      </c>
      <c r="I2324" s="128"/>
      <c r="J2324" s="105" t="e">
        <f t="shared" ca="1" si="2266"/>
        <v>#NAME?</v>
      </c>
      <c r="K2324" s="105"/>
      <c r="L2324" s="105"/>
      <c r="M2324" s="107"/>
      <c r="N2324" s="107"/>
      <c r="O2324" s="105"/>
      <c r="P2324" s="106"/>
      <c r="Q2324" s="137"/>
      <c r="R2324" s="137"/>
      <c r="S2324" s="107"/>
      <c r="T2324" s="106"/>
      <c r="U2324" s="106"/>
      <c r="V2324" s="107"/>
      <c r="W2324" s="107"/>
      <c r="X2324" s="107" t="str">
        <f t="shared" si="2240"/>
        <v/>
      </c>
      <c r="Y2324" s="105" t="e">
        <f t="shared" ref="Y2324:AC2324" ca="1" si="2430">TRIM(SUBSTITUTE(SUBSTITUTE(OFFSET($Q2324,0,COLUMN()-COLUMN($AL$1)),CHAR(160)," "),_xludf.UNICHAR(8239)," "))</f>
        <v>#NAME?</v>
      </c>
      <c r="Z2324" s="105" t="e">
        <f t="shared" ca="1" si="2430"/>
        <v>#NAME?</v>
      </c>
      <c r="AA2324" s="105" t="e">
        <f t="shared" ca="1" si="2430"/>
        <v>#NAME?</v>
      </c>
      <c r="AB2324" s="105" t="e">
        <f t="shared" ca="1" si="2430"/>
        <v>#NAME?</v>
      </c>
      <c r="AC2324" s="105" t="e">
        <f t="shared" ca="1" si="2430"/>
        <v>#NAME?</v>
      </c>
      <c r="AD2324" s="107">
        <f t="shared" si="2348"/>
        <v>0</v>
      </c>
      <c r="AE2324" s="107" t="str">
        <f t="shared" si="2243"/>
        <v/>
      </c>
      <c r="AF2324" s="107">
        <f t="shared" si="2349"/>
        <v>0</v>
      </c>
      <c r="AG2324" s="107">
        <f t="shared" si="2350"/>
        <v>0</v>
      </c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</row>
    <row r="2325" spans="1:47" ht="24" customHeight="1" x14ac:dyDescent="0.3">
      <c r="A2325" s="46">
        <v>2323</v>
      </c>
      <c r="B2325" s="107"/>
      <c r="C2325" s="107"/>
      <c r="D2325" s="102" t="str">
        <f t="array" ref="D2325">IFERROR(
  LOOKUP(2, 1/((TRIM(IMS!$E$8:$E$4000)=TRIM(IMS!$E2325))*(IMS!$C$8:$C$4000&lt;IMS!$C2325)),
         IMS!$C$8:$C$4000),
"")</f>
        <v/>
      </c>
      <c r="E2325" s="107"/>
      <c r="F2325" s="107"/>
      <c r="G2325" s="104" t="str">
        <f t="shared" ca="1" si="2265"/>
        <v/>
      </c>
      <c r="H2325" s="124" t="str">
        <f t="shared" ca="1" si="2211"/>
        <v/>
      </c>
      <c r="I2325" s="128"/>
      <c r="J2325" s="105" t="e">
        <f t="shared" ca="1" si="2266"/>
        <v>#NAME?</v>
      </c>
      <c r="K2325" s="105"/>
      <c r="L2325" s="105"/>
      <c r="M2325" s="107"/>
      <c r="N2325" s="107"/>
      <c r="O2325" s="105"/>
      <c r="P2325" s="106"/>
      <c r="Q2325" s="137"/>
      <c r="R2325" s="137"/>
      <c r="S2325" s="107"/>
      <c r="T2325" s="106"/>
      <c r="U2325" s="106"/>
      <c r="V2325" s="107"/>
      <c r="W2325" s="107"/>
      <c r="X2325" s="107" t="str">
        <f t="shared" si="2240"/>
        <v/>
      </c>
      <c r="Y2325" s="105" t="e">
        <f t="shared" ref="Y2325:AC2325" ca="1" si="2431">TRIM(SUBSTITUTE(SUBSTITUTE(OFFSET($Q2325,0,COLUMN()-COLUMN($AL$1)),CHAR(160)," "),_xludf.UNICHAR(8239)," "))</f>
        <v>#NAME?</v>
      </c>
      <c r="Z2325" s="105" t="e">
        <f t="shared" ca="1" si="2431"/>
        <v>#NAME?</v>
      </c>
      <c r="AA2325" s="105" t="e">
        <f t="shared" ca="1" si="2431"/>
        <v>#NAME?</v>
      </c>
      <c r="AB2325" s="105" t="e">
        <f t="shared" ca="1" si="2431"/>
        <v>#NAME?</v>
      </c>
      <c r="AC2325" s="105" t="e">
        <f t="shared" ca="1" si="2431"/>
        <v>#NAME?</v>
      </c>
      <c r="AD2325" s="107">
        <f t="shared" si="2348"/>
        <v>0</v>
      </c>
      <c r="AE2325" s="107" t="str">
        <f t="shared" si="2243"/>
        <v/>
      </c>
      <c r="AF2325" s="107">
        <f t="shared" si="2349"/>
        <v>0</v>
      </c>
      <c r="AG2325" s="107">
        <f t="shared" si="2350"/>
        <v>0</v>
      </c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</row>
    <row r="2326" spans="1:47" ht="24" customHeight="1" x14ac:dyDescent="0.3">
      <c r="A2326" s="46">
        <v>2324</v>
      </c>
      <c r="B2326" s="107"/>
      <c r="C2326" s="107"/>
      <c r="D2326" s="102" t="str">
        <f t="array" ref="D2326">IFERROR(
  LOOKUP(2, 1/((TRIM(IMS!$E$8:$E$4000)=TRIM(IMS!$E2326))*(IMS!$C$8:$C$4000&lt;IMS!$C2326)),
         IMS!$C$8:$C$4000),
"")</f>
        <v/>
      </c>
      <c r="E2326" s="107"/>
      <c r="F2326" s="107"/>
      <c r="G2326" s="104" t="str">
        <f t="shared" ca="1" si="2265"/>
        <v/>
      </c>
      <c r="H2326" s="124" t="str">
        <f t="shared" ca="1" si="2211"/>
        <v/>
      </c>
      <c r="I2326" s="128"/>
      <c r="J2326" s="105" t="e">
        <f t="shared" ca="1" si="2266"/>
        <v>#NAME?</v>
      </c>
      <c r="K2326" s="105"/>
      <c r="L2326" s="105"/>
      <c r="M2326" s="107"/>
      <c r="N2326" s="107"/>
      <c r="O2326" s="105"/>
      <c r="P2326" s="106"/>
      <c r="Q2326" s="137"/>
      <c r="R2326" s="137"/>
      <c r="S2326" s="107"/>
      <c r="T2326" s="106"/>
      <c r="U2326" s="106"/>
      <c r="V2326" s="107"/>
      <c r="W2326" s="107"/>
      <c r="X2326" s="107" t="str">
        <f t="shared" si="2240"/>
        <v/>
      </c>
      <c r="Y2326" s="105" t="e">
        <f t="shared" ref="Y2326:AC2326" ca="1" si="2432">TRIM(SUBSTITUTE(SUBSTITUTE(OFFSET($Q2326,0,COLUMN()-COLUMN($AL$1)),CHAR(160)," "),_xludf.UNICHAR(8239)," "))</f>
        <v>#NAME?</v>
      </c>
      <c r="Z2326" s="105" t="e">
        <f t="shared" ca="1" si="2432"/>
        <v>#NAME?</v>
      </c>
      <c r="AA2326" s="105" t="e">
        <f t="shared" ca="1" si="2432"/>
        <v>#NAME?</v>
      </c>
      <c r="AB2326" s="105" t="e">
        <f t="shared" ca="1" si="2432"/>
        <v>#NAME?</v>
      </c>
      <c r="AC2326" s="105" t="e">
        <f t="shared" ca="1" si="2432"/>
        <v>#NAME?</v>
      </c>
      <c r="AD2326" s="107">
        <f t="shared" si="2348"/>
        <v>0</v>
      </c>
      <c r="AE2326" s="107" t="str">
        <f t="shared" si="2243"/>
        <v/>
      </c>
      <c r="AF2326" s="107">
        <f t="shared" si="2349"/>
        <v>0</v>
      </c>
      <c r="AG2326" s="107">
        <f t="shared" si="2350"/>
        <v>0</v>
      </c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</row>
    <row r="2327" spans="1:47" ht="24" customHeight="1" x14ac:dyDescent="0.3">
      <c r="A2327" s="46">
        <v>2325</v>
      </c>
      <c r="B2327" s="107"/>
      <c r="C2327" s="107"/>
      <c r="D2327" s="102" t="str">
        <f t="array" ref="D2327">IFERROR(
  LOOKUP(2, 1/((TRIM(IMS!$E$8:$E$4000)=TRIM(IMS!$E2327))*(IMS!$C$8:$C$4000&lt;IMS!$C2327)),
         IMS!$C$8:$C$4000),
"")</f>
        <v/>
      </c>
      <c r="E2327" s="107"/>
      <c r="F2327" s="107"/>
      <c r="G2327" s="104" t="str">
        <f t="shared" ca="1" si="2265"/>
        <v/>
      </c>
      <c r="H2327" s="124" t="str">
        <f t="shared" ca="1" si="2211"/>
        <v/>
      </c>
      <c r="I2327" s="128"/>
      <c r="J2327" s="105" t="e">
        <f t="shared" ca="1" si="2266"/>
        <v>#NAME?</v>
      </c>
      <c r="K2327" s="105"/>
      <c r="L2327" s="105"/>
      <c r="M2327" s="107"/>
      <c r="N2327" s="107"/>
      <c r="O2327" s="105"/>
      <c r="P2327" s="106"/>
      <c r="Q2327" s="137"/>
      <c r="R2327" s="137"/>
      <c r="S2327" s="107"/>
      <c r="T2327" s="106"/>
      <c r="U2327" s="106"/>
      <c r="V2327" s="107"/>
      <c r="W2327" s="107"/>
      <c r="X2327" s="107" t="str">
        <f t="shared" si="2240"/>
        <v/>
      </c>
      <c r="Y2327" s="105" t="e">
        <f t="shared" ref="Y2327:AC2327" ca="1" si="2433">TRIM(SUBSTITUTE(SUBSTITUTE(OFFSET($Q2327,0,COLUMN()-COLUMN($AL$1)),CHAR(160)," "),_xludf.UNICHAR(8239)," "))</f>
        <v>#NAME?</v>
      </c>
      <c r="Z2327" s="105" t="e">
        <f t="shared" ca="1" si="2433"/>
        <v>#NAME?</v>
      </c>
      <c r="AA2327" s="105" t="e">
        <f t="shared" ca="1" si="2433"/>
        <v>#NAME?</v>
      </c>
      <c r="AB2327" s="105" t="e">
        <f t="shared" ca="1" si="2433"/>
        <v>#NAME?</v>
      </c>
      <c r="AC2327" s="105" t="e">
        <f t="shared" ca="1" si="2433"/>
        <v>#NAME?</v>
      </c>
      <c r="AD2327" s="107">
        <f t="shared" si="2348"/>
        <v>0</v>
      </c>
      <c r="AE2327" s="107" t="str">
        <f t="shared" si="2243"/>
        <v/>
      </c>
      <c r="AF2327" s="107">
        <f t="shared" si="2349"/>
        <v>0</v>
      </c>
      <c r="AG2327" s="107">
        <f t="shared" si="2350"/>
        <v>0</v>
      </c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</row>
    <row r="2328" spans="1:47" ht="24" customHeight="1" x14ac:dyDescent="0.3">
      <c r="A2328" s="46">
        <v>2326</v>
      </c>
      <c r="B2328" s="107"/>
      <c r="C2328" s="107"/>
      <c r="D2328" s="102" t="str">
        <f t="array" ref="D2328">IFERROR(
  LOOKUP(2, 1/((TRIM(IMS!$E$8:$E$4000)=TRIM(IMS!$E2328))*(IMS!$C$8:$C$4000&lt;IMS!$C2328)),
         IMS!$C$8:$C$4000),
"")</f>
        <v/>
      </c>
      <c r="E2328" s="107"/>
      <c r="F2328" s="107"/>
      <c r="G2328" s="104" t="str">
        <f t="shared" ca="1" si="2265"/>
        <v/>
      </c>
      <c r="H2328" s="124" t="str">
        <f t="shared" ca="1" si="2211"/>
        <v/>
      </c>
      <c r="I2328" s="128"/>
      <c r="J2328" s="105" t="e">
        <f t="shared" ca="1" si="2266"/>
        <v>#NAME?</v>
      </c>
      <c r="K2328" s="105"/>
      <c r="L2328" s="105"/>
      <c r="M2328" s="107"/>
      <c r="N2328" s="107"/>
      <c r="O2328" s="105"/>
      <c r="P2328" s="106"/>
      <c r="Q2328" s="137"/>
      <c r="R2328" s="137"/>
      <c r="S2328" s="107"/>
      <c r="T2328" s="106"/>
      <c r="U2328" s="106"/>
      <c r="V2328" s="107"/>
      <c r="W2328" s="107"/>
      <c r="X2328" s="107" t="str">
        <f t="shared" si="2240"/>
        <v/>
      </c>
      <c r="Y2328" s="105" t="e">
        <f t="shared" ref="Y2328:AC2328" ca="1" si="2434">TRIM(SUBSTITUTE(SUBSTITUTE(OFFSET($Q2328,0,COLUMN()-COLUMN($AL$1)),CHAR(160)," "),_xludf.UNICHAR(8239)," "))</f>
        <v>#NAME?</v>
      </c>
      <c r="Z2328" s="105" t="e">
        <f t="shared" ca="1" si="2434"/>
        <v>#NAME?</v>
      </c>
      <c r="AA2328" s="105" t="e">
        <f t="shared" ca="1" si="2434"/>
        <v>#NAME?</v>
      </c>
      <c r="AB2328" s="105" t="e">
        <f t="shared" ca="1" si="2434"/>
        <v>#NAME?</v>
      </c>
      <c r="AC2328" s="105" t="e">
        <f t="shared" ca="1" si="2434"/>
        <v>#NAME?</v>
      </c>
      <c r="AD2328" s="107">
        <f t="shared" si="2348"/>
        <v>0</v>
      </c>
      <c r="AE2328" s="107" t="str">
        <f t="shared" si="2243"/>
        <v/>
      </c>
      <c r="AF2328" s="107">
        <f t="shared" si="2349"/>
        <v>0</v>
      </c>
      <c r="AG2328" s="107">
        <f t="shared" si="2350"/>
        <v>0</v>
      </c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</row>
    <row r="2329" spans="1:47" ht="24" customHeight="1" x14ac:dyDescent="0.3">
      <c r="A2329" s="46">
        <v>2327</v>
      </c>
      <c r="B2329" s="107"/>
      <c r="C2329" s="107"/>
      <c r="D2329" s="102" t="str">
        <f t="array" ref="D2329">IFERROR(
  LOOKUP(2, 1/((TRIM(IMS!$E$8:$E$4000)=TRIM(IMS!$E2329))*(IMS!$C$8:$C$4000&lt;IMS!$C2329)),
         IMS!$C$8:$C$4000),
"")</f>
        <v/>
      </c>
      <c r="E2329" s="107"/>
      <c r="F2329" s="107"/>
      <c r="G2329" s="104" t="str">
        <f t="shared" ca="1" si="2265"/>
        <v/>
      </c>
      <c r="H2329" s="124" t="str">
        <f t="shared" ca="1" si="2211"/>
        <v/>
      </c>
      <c r="I2329" s="128"/>
      <c r="J2329" s="105" t="e">
        <f t="shared" ca="1" si="2266"/>
        <v>#NAME?</v>
      </c>
      <c r="K2329" s="105"/>
      <c r="L2329" s="105"/>
      <c r="M2329" s="107"/>
      <c r="N2329" s="107"/>
      <c r="O2329" s="105"/>
      <c r="P2329" s="106"/>
      <c r="Q2329" s="137"/>
      <c r="R2329" s="137"/>
      <c r="S2329" s="107"/>
      <c r="T2329" s="106"/>
      <c r="U2329" s="106"/>
      <c r="V2329" s="107"/>
      <c r="W2329" s="107"/>
      <c r="X2329" s="107" t="str">
        <f t="shared" si="2240"/>
        <v/>
      </c>
      <c r="Y2329" s="105" t="e">
        <f t="shared" ref="Y2329:AC2329" ca="1" si="2435">TRIM(SUBSTITUTE(SUBSTITUTE(OFFSET($Q2329,0,COLUMN()-COLUMN($AL$1)),CHAR(160)," "),_xludf.UNICHAR(8239)," "))</f>
        <v>#NAME?</v>
      </c>
      <c r="Z2329" s="105" t="e">
        <f t="shared" ca="1" si="2435"/>
        <v>#NAME?</v>
      </c>
      <c r="AA2329" s="105" t="e">
        <f t="shared" ca="1" si="2435"/>
        <v>#NAME?</v>
      </c>
      <c r="AB2329" s="105" t="e">
        <f t="shared" ca="1" si="2435"/>
        <v>#NAME?</v>
      </c>
      <c r="AC2329" s="105" t="e">
        <f t="shared" ca="1" si="2435"/>
        <v>#NAME?</v>
      </c>
      <c r="AD2329" s="107">
        <f t="shared" si="2348"/>
        <v>0</v>
      </c>
      <c r="AE2329" s="107" t="str">
        <f t="shared" si="2243"/>
        <v/>
      </c>
      <c r="AF2329" s="107">
        <f t="shared" si="2349"/>
        <v>0</v>
      </c>
      <c r="AG2329" s="107">
        <f t="shared" si="2350"/>
        <v>0</v>
      </c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</row>
    <row r="2330" spans="1:47" ht="24" customHeight="1" x14ac:dyDescent="0.3">
      <c r="A2330" s="46">
        <v>2328</v>
      </c>
      <c r="B2330" s="107"/>
      <c r="C2330" s="107"/>
      <c r="D2330" s="102" t="str">
        <f t="array" ref="D2330">IFERROR(
  LOOKUP(2, 1/((TRIM(IMS!$E$8:$E$4000)=TRIM(IMS!$E2330))*(IMS!$C$8:$C$4000&lt;IMS!$C2330)),
         IMS!$C$8:$C$4000),
"")</f>
        <v/>
      </c>
      <c r="E2330" s="107"/>
      <c r="F2330" s="107"/>
      <c r="G2330" s="104" t="str">
        <f t="shared" ca="1" si="2265"/>
        <v/>
      </c>
      <c r="H2330" s="124" t="str">
        <f t="shared" ca="1" si="2211"/>
        <v/>
      </c>
      <c r="I2330" s="128"/>
      <c r="J2330" s="105" t="e">
        <f t="shared" ca="1" si="2266"/>
        <v>#NAME?</v>
      </c>
      <c r="K2330" s="105"/>
      <c r="L2330" s="105"/>
      <c r="M2330" s="107"/>
      <c r="N2330" s="107"/>
      <c r="O2330" s="105"/>
      <c r="P2330" s="106"/>
      <c r="Q2330" s="137"/>
      <c r="R2330" s="137"/>
      <c r="S2330" s="107"/>
      <c r="T2330" s="106"/>
      <c r="U2330" s="106"/>
      <c r="V2330" s="107"/>
      <c r="W2330" s="107"/>
      <c r="X2330" s="107" t="str">
        <f t="shared" si="2240"/>
        <v/>
      </c>
      <c r="Y2330" s="105" t="e">
        <f t="shared" ref="Y2330:AC2330" ca="1" si="2436">TRIM(SUBSTITUTE(SUBSTITUTE(OFFSET($Q2330,0,COLUMN()-COLUMN($AL$1)),CHAR(160)," "),_xludf.UNICHAR(8239)," "))</f>
        <v>#NAME?</v>
      </c>
      <c r="Z2330" s="105" t="e">
        <f t="shared" ca="1" si="2436"/>
        <v>#NAME?</v>
      </c>
      <c r="AA2330" s="105" t="e">
        <f t="shared" ca="1" si="2436"/>
        <v>#NAME?</v>
      </c>
      <c r="AB2330" s="105" t="e">
        <f t="shared" ca="1" si="2436"/>
        <v>#NAME?</v>
      </c>
      <c r="AC2330" s="105" t="e">
        <f t="shared" ca="1" si="2436"/>
        <v>#NAME?</v>
      </c>
      <c r="AD2330" s="107">
        <f t="shared" si="2348"/>
        <v>0</v>
      </c>
      <c r="AE2330" s="107" t="str">
        <f t="shared" si="2243"/>
        <v/>
      </c>
      <c r="AF2330" s="107">
        <f t="shared" si="2349"/>
        <v>0</v>
      </c>
      <c r="AG2330" s="107">
        <f t="shared" si="2350"/>
        <v>0</v>
      </c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</row>
    <row r="2331" spans="1:47" ht="24" customHeight="1" x14ac:dyDescent="0.3">
      <c r="A2331" s="46">
        <v>2329</v>
      </c>
      <c r="B2331" s="107"/>
      <c r="C2331" s="107"/>
      <c r="D2331" s="102" t="str">
        <f t="array" ref="D2331">IFERROR(
  LOOKUP(2, 1/((TRIM(IMS!$E$8:$E$4000)=TRIM(IMS!$E2331))*(IMS!$C$8:$C$4000&lt;IMS!$C2331)),
         IMS!$C$8:$C$4000),
"")</f>
        <v/>
      </c>
      <c r="E2331" s="107"/>
      <c r="F2331" s="107"/>
      <c r="G2331" s="104" t="str">
        <f t="shared" ca="1" si="2265"/>
        <v/>
      </c>
      <c r="H2331" s="124" t="str">
        <f t="shared" ca="1" si="2211"/>
        <v/>
      </c>
      <c r="I2331" s="128"/>
      <c r="J2331" s="105" t="e">
        <f t="shared" ca="1" si="2266"/>
        <v>#NAME?</v>
      </c>
      <c r="K2331" s="105"/>
      <c r="L2331" s="105"/>
      <c r="M2331" s="107"/>
      <c r="N2331" s="107"/>
      <c r="O2331" s="105"/>
      <c r="P2331" s="106"/>
      <c r="Q2331" s="137"/>
      <c r="R2331" s="137"/>
      <c r="S2331" s="107"/>
      <c r="T2331" s="106"/>
      <c r="U2331" s="106"/>
      <c r="V2331" s="107"/>
      <c r="W2331" s="107"/>
      <c r="X2331" s="107" t="str">
        <f t="shared" si="2240"/>
        <v/>
      </c>
      <c r="Y2331" s="105" t="e">
        <f t="shared" ref="Y2331:AC2331" ca="1" si="2437">TRIM(SUBSTITUTE(SUBSTITUTE(OFFSET($Q2331,0,COLUMN()-COLUMN($AL$1)),CHAR(160)," "),_xludf.UNICHAR(8239)," "))</f>
        <v>#NAME?</v>
      </c>
      <c r="Z2331" s="105" t="e">
        <f t="shared" ca="1" si="2437"/>
        <v>#NAME?</v>
      </c>
      <c r="AA2331" s="105" t="e">
        <f t="shared" ca="1" si="2437"/>
        <v>#NAME?</v>
      </c>
      <c r="AB2331" s="105" t="e">
        <f t="shared" ca="1" si="2437"/>
        <v>#NAME?</v>
      </c>
      <c r="AC2331" s="105" t="e">
        <f t="shared" ca="1" si="2437"/>
        <v>#NAME?</v>
      </c>
      <c r="AD2331" s="107">
        <f t="shared" si="2348"/>
        <v>0</v>
      </c>
      <c r="AE2331" s="107" t="str">
        <f t="shared" si="2243"/>
        <v/>
      </c>
      <c r="AF2331" s="107">
        <f t="shared" si="2349"/>
        <v>0</v>
      </c>
      <c r="AG2331" s="107">
        <f t="shared" si="2350"/>
        <v>0</v>
      </c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</row>
    <row r="2332" spans="1:47" ht="24" customHeight="1" x14ac:dyDescent="0.3">
      <c r="A2332" s="46">
        <v>2330</v>
      </c>
      <c r="B2332" s="107"/>
      <c r="C2332" s="107"/>
      <c r="D2332" s="102" t="str">
        <f t="array" ref="D2332">IFERROR(
  LOOKUP(2, 1/((TRIM(IMS!$E$8:$E$4000)=TRIM(IMS!$E2332))*(IMS!$C$8:$C$4000&lt;IMS!$C2332)),
         IMS!$C$8:$C$4000),
"")</f>
        <v/>
      </c>
      <c r="E2332" s="107"/>
      <c r="F2332" s="107"/>
      <c r="G2332" s="104" t="str">
        <f t="shared" ca="1" si="2265"/>
        <v/>
      </c>
      <c r="H2332" s="124" t="str">
        <f t="shared" ca="1" si="2211"/>
        <v/>
      </c>
      <c r="I2332" s="128"/>
      <c r="J2332" s="105" t="e">
        <f t="shared" ca="1" si="2266"/>
        <v>#NAME?</v>
      </c>
      <c r="K2332" s="105"/>
      <c r="L2332" s="105"/>
      <c r="M2332" s="107"/>
      <c r="N2332" s="107"/>
      <c r="O2332" s="105"/>
      <c r="P2332" s="106"/>
      <c r="Q2332" s="137"/>
      <c r="R2332" s="137"/>
      <c r="S2332" s="107"/>
      <c r="T2332" s="106"/>
      <c r="U2332" s="106"/>
      <c r="V2332" s="107"/>
      <c r="W2332" s="107"/>
      <c r="X2332" s="107" t="str">
        <f t="shared" si="2240"/>
        <v/>
      </c>
      <c r="Y2332" s="105" t="e">
        <f t="shared" ref="Y2332:AC2332" ca="1" si="2438">TRIM(SUBSTITUTE(SUBSTITUTE(OFFSET($Q2332,0,COLUMN()-COLUMN($AL$1)),CHAR(160)," "),_xludf.UNICHAR(8239)," "))</f>
        <v>#NAME?</v>
      </c>
      <c r="Z2332" s="105" t="e">
        <f t="shared" ca="1" si="2438"/>
        <v>#NAME?</v>
      </c>
      <c r="AA2332" s="105" t="e">
        <f t="shared" ca="1" si="2438"/>
        <v>#NAME?</v>
      </c>
      <c r="AB2332" s="105" t="e">
        <f t="shared" ca="1" si="2438"/>
        <v>#NAME?</v>
      </c>
      <c r="AC2332" s="105" t="e">
        <f t="shared" ca="1" si="2438"/>
        <v>#NAME?</v>
      </c>
      <c r="AD2332" s="107">
        <f t="shared" si="2348"/>
        <v>0</v>
      </c>
      <c r="AE2332" s="107" t="str">
        <f t="shared" si="2243"/>
        <v/>
      </c>
      <c r="AF2332" s="107">
        <f t="shared" si="2349"/>
        <v>0</v>
      </c>
      <c r="AG2332" s="107">
        <f t="shared" si="2350"/>
        <v>0</v>
      </c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</row>
    <row r="2333" spans="1:47" ht="24" customHeight="1" x14ac:dyDescent="0.3">
      <c r="A2333" s="46">
        <v>2331</v>
      </c>
      <c r="B2333" s="107"/>
      <c r="C2333" s="107"/>
      <c r="D2333" s="102" t="str">
        <f t="array" ref="D2333">IFERROR(
  LOOKUP(2, 1/((TRIM(IMS!$E$8:$E$4000)=TRIM(IMS!$E2333))*(IMS!$C$8:$C$4000&lt;IMS!$C2333)),
         IMS!$C$8:$C$4000),
"")</f>
        <v/>
      </c>
      <c r="E2333" s="107"/>
      <c r="F2333" s="107"/>
      <c r="G2333" s="104" t="str">
        <f t="shared" ca="1" si="2265"/>
        <v/>
      </c>
      <c r="H2333" s="124" t="str">
        <f t="shared" ca="1" si="2211"/>
        <v/>
      </c>
      <c r="I2333" s="128"/>
      <c r="J2333" s="105" t="e">
        <f t="shared" ca="1" si="2266"/>
        <v>#NAME?</v>
      </c>
      <c r="K2333" s="105"/>
      <c r="L2333" s="105"/>
      <c r="M2333" s="107"/>
      <c r="N2333" s="107"/>
      <c r="O2333" s="105"/>
      <c r="P2333" s="106"/>
      <c r="Q2333" s="137"/>
      <c r="R2333" s="137"/>
      <c r="S2333" s="107"/>
      <c r="T2333" s="106"/>
      <c r="U2333" s="106"/>
      <c r="V2333" s="107"/>
      <c r="W2333" s="107"/>
      <c r="X2333" s="107" t="str">
        <f t="shared" si="2240"/>
        <v/>
      </c>
      <c r="Y2333" s="105" t="e">
        <f t="shared" ref="Y2333:AC2333" ca="1" si="2439">TRIM(SUBSTITUTE(SUBSTITUTE(OFFSET($Q2333,0,COLUMN()-COLUMN($AL$1)),CHAR(160)," "),_xludf.UNICHAR(8239)," "))</f>
        <v>#NAME?</v>
      </c>
      <c r="Z2333" s="105" t="e">
        <f t="shared" ca="1" si="2439"/>
        <v>#NAME?</v>
      </c>
      <c r="AA2333" s="105" t="e">
        <f t="shared" ca="1" si="2439"/>
        <v>#NAME?</v>
      </c>
      <c r="AB2333" s="105" t="e">
        <f t="shared" ca="1" si="2439"/>
        <v>#NAME?</v>
      </c>
      <c r="AC2333" s="105" t="e">
        <f t="shared" ca="1" si="2439"/>
        <v>#NAME?</v>
      </c>
      <c r="AD2333" s="107">
        <f t="shared" si="2348"/>
        <v>0</v>
      </c>
      <c r="AE2333" s="107" t="str">
        <f t="shared" si="2243"/>
        <v/>
      </c>
      <c r="AF2333" s="107">
        <f t="shared" si="2349"/>
        <v>0</v>
      </c>
      <c r="AG2333" s="107">
        <f t="shared" si="2350"/>
        <v>0</v>
      </c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</row>
    <row r="2334" spans="1:47" ht="24" customHeight="1" x14ac:dyDescent="0.3">
      <c r="A2334" s="46">
        <v>2332</v>
      </c>
      <c r="B2334" s="107"/>
      <c r="C2334" s="107"/>
      <c r="D2334" s="102" t="str">
        <f t="array" ref="D2334">IFERROR(
  LOOKUP(2, 1/((TRIM(IMS!$E$8:$E$4000)=TRIM(IMS!$E2334))*(IMS!$C$8:$C$4000&lt;IMS!$C2334)),
         IMS!$C$8:$C$4000),
"")</f>
        <v/>
      </c>
      <c r="E2334" s="107"/>
      <c r="F2334" s="107"/>
      <c r="G2334" s="104" t="str">
        <f t="shared" ca="1" si="2265"/>
        <v/>
      </c>
      <c r="H2334" s="124" t="str">
        <f t="shared" ca="1" si="2211"/>
        <v/>
      </c>
      <c r="I2334" s="128"/>
      <c r="J2334" s="105" t="e">
        <f t="shared" ca="1" si="2266"/>
        <v>#NAME?</v>
      </c>
      <c r="K2334" s="105"/>
      <c r="L2334" s="105"/>
      <c r="M2334" s="107"/>
      <c r="N2334" s="107"/>
      <c r="O2334" s="105"/>
      <c r="P2334" s="106"/>
      <c r="Q2334" s="137"/>
      <c r="R2334" s="137"/>
      <c r="S2334" s="107"/>
      <c r="T2334" s="106"/>
      <c r="U2334" s="106"/>
      <c r="V2334" s="107"/>
      <c r="W2334" s="107"/>
      <c r="X2334" s="107" t="str">
        <f t="shared" si="2240"/>
        <v/>
      </c>
      <c r="Y2334" s="105" t="e">
        <f t="shared" ref="Y2334:AC2334" ca="1" si="2440">TRIM(SUBSTITUTE(SUBSTITUTE(OFFSET($Q2334,0,COLUMN()-COLUMN($AL$1)),CHAR(160)," "),_xludf.UNICHAR(8239)," "))</f>
        <v>#NAME?</v>
      </c>
      <c r="Z2334" s="105" t="e">
        <f t="shared" ca="1" si="2440"/>
        <v>#NAME?</v>
      </c>
      <c r="AA2334" s="105" t="e">
        <f t="shared" ca="1" si="2440"/>
        <v>#NAME?</v>
      </c>
      <c r="AB2334" s="105" t="e">
        <f t="shared" ca="1" si="2440"/>
        <v>#NAME?</v>
      </c>
      <c r="AC2334" s="105" t="e">
        <f t="shared" ca="1" si="2440"/>
        <v>#NAME?</v>
      </c>
      <c r="AD2334" s="107">
        <f t="shared" si="2348"/>
        <v>0</v>
      </c>
      <c r="AE2334" s="107" t="str">
        <f t="shared" si="2243"/>
        <v/>
      </c>
      <c r="AF2334" s="107">
        <f t="shared" si="2349"/>
        <v>0</v>
      </c>
      <c r="AG2334" s="107">
        <f t="shared" si="2350"/>
        <v>0</v>
      </c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</row>
    <row r="2335" spans="1:47" ht="24" customHeight="1" x14ac:dyDescent="0.3">
      <c r="A2335" s="46">
        <v>2333</v>
      </c>
      <c r="B2335" s="107"/>
      <c r="C2335" s="107"/>
      <c r="D2335" s="102" t="str">
        <f t="array" ref="D2335">IFERROR(
  LOOKUP(2, 1/((TRIM(IMS!$E$8:$E$4000)=TRIM(IMS!$E2335))*(IMS!$C$8:$C$4000&lt;IMS!$C2335)),
         IMS!$C$8:$C$4000),
"")</f>
        <v/>
      </c>
      <c r="E2335" s="107"/>
      <c r="F2335" s="107"/>
      <c r="G2335" s="104" t="str">
        <f t="shared" ca="1" si="2265"/>
        <v/>
      </c>
      <c r="H2335" s="124" t="str">
        <f t="shared" ca="1" si="2211"/>
        <v/>
      </c>
      <c r="I2335" s="128"/>
      <c r="J2335" s="105" t="e">
        <f t="shared" ca="1" si="2266"/>
        <v>#NAME?</v>
      </c>
      <c r="K2335" s="105"/>
      <c r="L2335" s="105"/>
      <c r="M2335" s="107"/>
      <c r="N2335" s="107"/>
      <c r="O2335" s="105"/>
      <c r="P2335" s="106"/>
      <c r="Q2335" s="137"/>
      <c r="R2335" s="137"/>
      <c r="S2335" s="107"/>
      <c r="T2335" s="106"/>
      <c r="U2335" s="106"/>
      <c r="V2335" s="107"/>
      <c r="W2335" s="107"/>
      <c r="X2335" s="107" t="str">
        <f t="shared" si="2240"/>
        <v/>
      </c>
      <c r="Y2335" s="105" t="e">
        <f t="shared" ref="Y2335:AC2335" ca="1" si="2441">TRIM(SUBSTITUTE(SUBSTITUTE(OFFSET($Q2335,0,COLUMN()-COLUMN($AL$1)),CHAR(160)," "),_xludf.UNICHAR(8239)," "))</f>
        <v>#NAME?</v>
      </c>
      <c r="Z2335" s="105" t="e">
        <f t="shared" ca="1" si="2441"/>
        <v>#NAME?</v>
      </c>
      <c r="AA2335" s="105" t="e">
        <f t="shared" ca="1" si="2441"/>
        <v>#NAME?</v>
      </c>
      <c r="AB2335" s="105" t="e">
        <f t="shared" ca="1" si="2441"/>
        <v>#NAME?</v>
      </c>
      <c r="AC2335" s="105" t="e">
        <f t="shared" ca="1" si="2441"/>
        <v>#NAME?</v>
      </c>
      <c r="AD2335" s="107">
        <f t="shared" si="2348"/>
        <v>0</v>
      </c>
      <c r="AE2335" s="107" t="str">
        <f t="shared" si="2243"/>
        <v/>
      </c>
      <c r="AF2335" s="107">
        <f t="shared" si="2349"/>
        <v>0</v>
      </c>
      <c r="AG2335" s="107">
        <f t="shared" si="2350"/>
        <v>0</v>
      </c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</row>
    <row r="2336" spans="1:47" ht="24" customHeight="1" x14ac:dyDescent="0.3">
      <c r="A2336" s="46">
        <v>2334</v>
      </c>
      <c r="B2336" s="107"/>
      <c r="C2336" s="107"/>
      <c r="D2336" s="102" t="str">
        <f t="array" ref="D2336">IFERROR(
  LOOKUP(2, 1/((TRIM(IMS!$E$8:$E$4000)=TRIM(IMS!$E2336))*(IMS!$C$8:$C$4000&lt;IMS!$C2336)),
         IMS!$C$8:$C$4000),
"")</f>
        <v/>
      </c>
      <c r="E2336" s="107"/>
      <c r="F2336" s="107"/>
      <c r="G2336" s="104" t="str">
        <f t="shared" ca="1" si="2265"/>
        <v/>
      </c>
      <c r="H2336" s="124" t="str">
        <f t="shared" ca="1" si="2211"/>
        <v/>
      </c>
      <c r="I2336" s="128"/>
      <c r="J2336" s="105" t="e">
        <f t="shared" ca="1" si="2266"/>
        <v>#NAME?</v>
      </c>
      <c r="K2336" s="105"/>
      <c r="L2336" s="105"/>
      <c r="M2336" s="107"/>
      <c r="N2336" s="107"/>
      <c r="O2336" s="105"/>
      <c r="P2336" s="106"/>
      <c r="Q2336" s="137"/>
      <c r="R2336" s="137"/>
      <c r="S2336" s="107"/>
      <c r="T2336" s="106"/>
      <c r="U2336" s="106"/>
      <c r="V2336" s="107"/>
      <c r="W2336" s="107"/>
      <c r="X2336" s="107" t="str">
        <f t="shared" si="2240"/>
        <v/>
      </c>
      <c r="Y2336" s="105" t="e">
        <f t="shared" ref="Y2336:AC2336" ca="1" si="2442">TRIM(SUBSTITUTE(SUBSTITUTE(OFFSET($Q2336,0,COLUMN()-COLUMN($AL$1)),CHAR(160)," "),_xludf.UNICHAR(8239)," "))</f>
        <v>#NAME?</v>
      </c>
      <c r="Z2336" s="105" t="e">
        <f t="shared" ca="1" si="2442"/>
        <v>#NAME?</v>
      </c>
      <c r="AA2336" s="105" t="e">
        <f t="shared" ca="1" si="2442"/>
        <v>#NAME?</v>
      </c>
      <c r="AB2336" s="105" t="e">
        <f t="shared" ca="1" si="2442"/>
        <v>#NAME?</v>
      </c>
      <c r="AC2336" s="105" t="e">
        <f t="shared" ca="1" si="2442"/>
        <v>#NAME?</v>
      </c>
      <c r="AD2336" s="107">
        <f t="shared" si="2348"/>
        <v>0</v>
      </c>
      <c r="AE2336" s="107" t="str">
        <f t="shared" si="2243"/>
        <v/>
      </c>
      <c r="AF2336" s="107">
        <f t="shared" si="2349"/>
        <v>0</v>
      </c>
      <c r="AG2336" s="107">
        <f t="shared" si="2350"/>
        <v>0</v>
      </c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</row>
    <row r="2337" spans="1:47" ht="24" customHeight="1" x14ac:dyDescent="0.3">
      <c r="A2337" s="46">
        <v>2335</v>
      </c>
      <c r="B2337" s="107"/>
      <c r="C2337" s="107"/>
      <c r="D2337" s="102" t="str">
        <f t="array" ref="D2337">IFERROR(
  LOOKUP(2, 1/((TRIM(IMS!$E$8:$E$4000)=TRIM(IMS!$E2337))*(IMS!$C$8:$C$4000&lt;IMS!$C2337)),
         IMS!$C$8:$C$4000),
"")</f>
        <v/>
      </c>
      <c r="E2337" s="107"/>
      <c r="F2337" s="107"/>
      <c r="G2337" s="104" t="str">
        <f t="shared" ca="1" si="2265"/>
        <v/>
      </c>
      <c r="H2337" s="124" t="str">
        <f t="shared" ca="1" si="2211"/>
        <v/>
      </c>
      <c r="I2337" s="128"/>
      <c r="J2337" s="105" t="e">
        <f t="shared" ca="1" si="2266"/>
        <v>#NAME?</v>
      </c>
      <c r="K2337" s="105"/>
      <c r="L2337" s="105"/>
      <c r="M2337" s="107"/>
      <c r="N2337" s="107"/>
      <c r="O2337" s="105"/>
      <c r="P2337" s="106"/>
      <c r="Q2337" s="137"/>
      <c r="R2337" s="137"/>
      <c r="S2337" s="107"/>
      <c r="T2337" s="106"/>
      <c r="U2337" s="106"/>
      <c r="V2337" s="107"/>
      <c r="W2337" s="107"/>
      <c r="X2337" s="107" t="str">
        <f t="shared" si="2240"/>
        <v/>
      </c>
      <c r="Y2337" s="105" t="e">
        <f t="shared" ref="Y2337:AC2337" ca="1" si="2443">TRIM(SUBSTITUTE(SUBSTITUTE(OFFSET($Q2337,0,COLUMN()-COLUMN($AL$1)),CHAR(160)," "),_xludf.UNICHAR(8239)," "))</f>
        <v>#NAME?</v>
      </c>
      <c r="Z2337" s="105" t="e">
        <f t="shared" ca="1" si="2443"/>
        <v>#NAME?</v>
      </c>
      <c r="AA2337" s="105" t="e">
        <f t="shared" ca="1" si="2443"/>
        <v>#NAME?</v>
      </c>
      <c r="AB2337" s="105" t="e">
        <f t="shared" ca="1" si="2443"/>
        <v>#NAME?</v>
      </c>
      <c r="AC2337" s="105" t="e">
        <f t="shared" ca="1" si="2443"/>
        <v>#NAME?</v>
      </c>
      <c r="AD2337" s="107">
        <f t="shared" si="2348"/>
        <v>0</v>
      </c>
      <c r="AE2337" s="107" t="str">
        <f t="shared" si="2243"/>
        <v/>
      </c>
      <c r="AF2337" s="107">
        <f t="shared" si="2349"/>
        <v>0</v>
      </c>
      <c r="AG2337" s="107">
        <f t="shared" si="2350"/>
        <v>0</v>
      </c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</row>
    <row r="2338" spans="1:47" ht="24" customHeight="1" x14ac:dyDescent="0.3">
      <c r="A2338" s="46">
        <v>2336</v>
      </c>
      <c r="B2338" s="107"/>
      <c r="C2338" s="107"/>
      <c r="D2338" s="102" t="str">
        <f t="array" ref="D2338">IFERROR(
  LOOKUP(2, 1/((TRIM(IMS!$E$8:$E$4000)=TRIM(IMS!$E2338))*(IMS!$C$8:$C$4000&lt;IMS!$C2338)),
         IMS!$C$8:$C$4000),
"")</f>
        <v/>
      </c>
      <c r="E2338" s="107"/>
      <c r="F2338" s="107"/>
      <c r="G2338" s="104" t="str">
        <f t="shared" ca="1" si="2265"/>
        <v/>
      </c>
      <c r="H2338" s="124" t="str">
        <f t="shared" ca="1" si="2211"/>
        <v/>
      </c>
      <c r="I2338" s="128"/>
      <c r="J2338" s="105" t="e">
        <f t="shared" ca="1" si="2266"/>
        <v>#NAME?</v>
      </c>
      <c r="K2338" s="105"/>
      <c r="L2338" s="105"/>
      <c r="M2338" s="107"/>
      <c r="N2338" s="107"/>
      <c r="O2338" s="105"/>
      <c r="P2338" s="106"/>
      <c r="Q2338" s="137"/>
      <c r="R2338" s="137"/>
      <c r="S2338" s="107"/>
      <c r="T2338" s="106"/>
      <c r="U2338" s="106"/>
      <c r="V2338" s="107"/>
      <c r="W2338" s="107"/>
      <c r="X2338" s="107" t="str">
        <f t="shared" si="2240"/>
        <v/>
      </c>
      <c r="Y2338" s="105" t="e">
        <f t="shared" ref="Y2338:AC2338" ca="1" si="2444">TRIM(SUBSTITUTE(SUBSTITUTE(OFFSET($Q2338,0,COLUMN()-COLUMN($AL$1)),CHAR(160)," "),_xludf.UNICHAR(8239)," "))</f>
        <v>#NAME?</v>
      </c>
      <c r="Z2338" s="105" t="e">
        <f t="shared" ca="1" si="2444"/>
        <v>#NAME?</v>
      </c>
      <c r="AA2338" s="105" t="e">
        <f t="shared" ca="1" si="2444"/>
        <v>#NAME?</v>
      </c>
      <c r="AB2338" s="105" t="e">
        <f t="shared" ca="1" si="2444"/>
        <v>#NAME?</v>
      </c>
      <c r="AC2338" s="105" t="e">
        <f t="shared" ca="1" si="2444"/>
        <v>#NAME?</v>
      </c>
      <c r="AD2338" s="107">
        <f t="shared" si="2348"/>
        <v>0</v>
      </c>
      <c r="AE2338" s="107" t="str">
        <f t="shared" si="2243"/>
        <v/>
      </c>
      <c r="AF2338" s="107">
        <f t="shared" si="2349"/>
        <v>0</v>
      </c>
      <c r="AG2338" s="107">
        <f t="shared" si="2350"/>
        <v>0</v>
      </c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</row>
    <row r="2339" spans="1:47" ht="24" customHeight="1" x14ac:dyDescent="0.3">
      <c r="A2339" s="46">
        <v>2337</v>
      </c>
      <c r="B2339" s="107"/>
      <c r="C2339" s="107"/>
      <c r="D2339" s="102" t="str">
        <f t="array" ref="D2339">IFERROR(
  LOOKUP(2, 1/((TRIM(IMS!$E$8:$E$4000)=TRIM(IMS!$E2339))*(IMS!$C$8:$C$4000&lt;IMS!$C2339)),
         IMS!$C$8:$C$4000),
"")</f>
        <v/>
      </c>
      <c r="E2339" s="107"/>
      <c r="F2339" s="107"/>
      <c r="G2339" s="104" t="str">
        <f t="shared" ca="1" si="2265"/>
        <v/>
      </c>
      <c r="H2339" s="124" t="str">
        <f t="shared" ca="1" si="2211"/>
        <v/>
      </c>
      <c r="I2339" s="128"/>
      <c r="J2339" s="105" t="e">
        <f t="shared" ca="1" si="2266"/>
        <v>#NAME?</v>
      </c>
      <c r="K2339" s="105"/>
      <c r="L2339" s="105"/>
      <c r="M2339" s="107"/>
      <c r="N2339" s="107"/>
      <c r="O2339" s="105"/>
      <c r="P2339" s="106"/>
      <c r="Q2339" s="137"/>
      <c r="R2339" s="137"/>
      <c r="S2339" s="107"/>
      <c r="T2339" s="106"/>
      <c r="U2339" s="106"/>
      <c r="V2339" s="107"/>
      <c r="W2339" s="107"/>
      <c r="X2339" s="107" t="str">
        <f t="shared" si="2240"/>
        <v/>
      </c>
      <c r="Y2339" s="105" t="e">
        <f t="shared" ref="Y2339:AC2339" ca="1" si="2445">TRIM(SUBSTITUTE(SUBSTITUTE(OFFSET($Q2339,0,COLUMN()-COLUMN($AL$1)),CHAR(160)," "),_xludf.UNICHAR(8239)," "))</f>
        <v>#NAME?</v>
      </c>
      <c r="Z2339" s="105" t="e">
        <f t="shared" ca="1" si="2445"/>
        <v>#NAME?</v>
      </c>
      <c r="AA2339" s="105" t="e">
        <f t="shared" ca="1" si="2445"/>
        <v>#NAME?</v>
      </c>
      <c r="AB2339" s="105" t="e">
        <f t="shared" ca="1" si="2445"/>
        <v>#NAME?</v>
      </c>
      <c r="AC2339" s="105" t="e">
        <f t="shared" ca="1" si="2445"/>
        <v>#NAME?</v>
      </c>
      <c r="AD2339" s="107">
        <f t="shared" si="2348"/>
        <v>0</v>
      </c>
      <c r="AE2339" s="107" t="str">
        <f t="shared" si="2243"/>
        <v/>
      </c>
      <c r="AF2339" s="107">
        <f t="shared" si="2349"/>
        <v>0</v>
      </c>
      <c r="AG2339" s="107">
        <f t="shared" si="2350"/>
        <v>0</v>
      </c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</row>
    <row r="2340" spans="1:47" ht="24" customHeight="1" x14ac:dyDescent="0.3">
      <c r="A2340" s="46">
        <v>2338</v>
      </c>
      <c r="B2340" s="107"/>
      <c r="C2340" s="107"/>
      <c r="D2340" s="102" t="str">
        <f t="array" ref="D2340">IFERROR(
  LOOKUP(2, 1/((TRIM(IMS!$E$8:$E$4000)=TRIM(IMS!$E2340))*(IMS!$C$8:$C$4000&lt;IMS!$C2340)),
         IMS!$C$8:$C$4000),
"")</f>
        <v/>
      </c>
      <c r="E2340" s="107"/>
      <c r="F2340" s="107"/>
      <c r="G2340" s="104" t="str">
        <f t="shared" ca="1" si="2265"/>
        <v/>
      </c>
      <c r="H2340" s="124" t="str">
        <f t="shared" ca="1" si="2211"/>
        <v/>
      </c>
      <c r="I2340" s="128"/>
      <c r="J2340" s="105" t="e">
        <f t="shared" ca="1" si="2266"/>
        <v>#NAME?</v>
      </c>
      <c r="K2340" s="105"/>
      <c r="L2340" s="105"/>
      <c r="M2340" s="107"/>
      <c r="N2340" s="107"/>
      <c r="O2340" s="105"/>
      <c r="P2340" s="106"/>
      <c r="Q2340" s="137"/>
      <c r="R2340" s="137"/>
      <c r="S2340" s="107"/>
      <c r="T2340" s="106"/>
      <c r="U2340" s="106"/>
      <c r="V2340" s="107"/>
      <c r="W2340" s="107"/>
      <c r="X2340" s="107" t="str">
        <f t="shared" si="2240"/>
        <v/>
      </c>
      <c r="Y2340" s="105" t="e">
        <f t="shared" ref="Y2340:AC2340" ca="1" si="2446">TRIM(SUBSTITUTE(SUBSTITUTE(OFFSET($Q2340,0,COLUMN()-COLUMN($AL$1)),CHAR(160)," "),_xludf.UNICHAR(8239)," "))</f>
        <v>#NAME?</v>
      </c>
      <c r="Z2340" s="105" t="e">
        <f t="shared" ca="1" si="2446"/>
        <v>#NAME?</v>
      </c>
      <c r="AA2340" s="105" t="e">
        <f t="shared" ca="1" si="2446"/>
        <v>#NAME?</v>
      </c>
      <c r="AB2340" s="105" t="e">
        <f t="shared" ca="1" si="2446"/>
        <v>#NAME?</v>
      </c>
      <c r="AC2340" s="105" t="e">
        <f t="shared" ca="1" si="2446"/>
        <v>#NAME?</v>
      </c>
      <c r="AD2340" s="107">
        <f t="shared" si="2348"/>
        <v>0</v>
      </c>
      <c r="AE2340" s="107" t="str">
        <f t="shared" si="2243"/>
        <v/>
      </c>
      <c r="AF2340" s="107">
        <f t="shared" si="2349"/>
        <v>0</v>
      </c>
      <c r="AG2340" s="107">
        <f t="shared" si="2350"/>
        <v>0</v>
      </c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</row>
    <row r="2341" spans="1:47" ht="24" customHeight="1" x14ac:dyDescent="0.3">
      <c r="A2341" s="46">
        <v>2339</v>
      </c>
      <c r="B2341" s="107"/>
      <c r="C2341" s="107"/>
      <c r="D2341" s="102" t="str">
        <f t="array" ref="D2341">IFERROR(
  LOOKUP(2, 1/((TRIM(IMS!$E$8:$E$4000)=TRIM(IMS!$E2341))*(IMS!$C$8:$C$4000&lt;IMS!$C2341)),
         IMS!$C$8:$C$4000),
"")</f>
        <v/>
      </c>
      <c r="E2341" s="107"/>
      <c r="F2341" s="107"/>
      <c r="G2341" s="104" t="str">
        <f t="shared" ca="1" si="2265"/>
        <v/>
      </c>
      <c r="H2341" s="124" t="str">
        <f t="shared" ca="1" si="2211"/>
        <v/>
      </c>
      <c r="I2341" s="128"/>
      <c r="J2341" s="105" t="e">
        <f t="shared" ca="1" si="2266"/>
        <v>#NAME?</v>
      </c>
      <c r="K2341" s="105"/>
      <c r="L2341" s="105"/>
      <c r="M2341" s="107"/>
      <c r="N2341" s="107"/>
      <c r="O2341" s="105"/>
      <c r="P2341" s="106"/>
      <c r="Q2341" s="137"/>
      <c r="R2341" s="137"/>
      <c r="S2341" s="107"/>
      <c r="T2341" s="106"/>
      <c r="U2341" s="106"/>
      <c r="V2341" s="107"/>
      <c r="W2341" s="107"/>
      <c r="X2341" s="107" t="str">
        <f t="shared" si="2240"/>
        <v/>
      </c>
      <c r="Y2341" s="105" t="e">
        <f t="shared" ref="Y2341:AC2341" ca="1" si="2447">TRIM(SUBSTITUTE(SUBSTITUTE(OFFSET($Q2341,0,COLUMN()-COLUMN($AL$1)),CHAR(160)," "),_xludf.UNICHAR(8239)," "))</f>
        <v>#NAME?</v>
      </c>
      <c r="Z2341" s="105" t="e">
        <f t="shared" ca="1" si="2447"/>
        <v>#NAME?</v>
      </c>
      <c r="AA2341" s="105" t="e">
        <f t="shared" ca="1" si="2447"/>
        <v>#NAME?</v>
      </c>
      <c r="AB2341" s="105" t="e">
        <f t="shared" ca="1" si="2447"/>
        <v>#NAME?</v>
      </c>
      <c r="AC2341" s="105" t="e">
        <f t="shared" ca="1" si="2447"/>
        <v>#NAME?</v>
      </c>
      <c r="AD2341" s="107">
        <f t="shared" si="2348"/>
        <v>0</v>
      </c>
      <c r="AE2341" s="107" t="str">
        <f t="shared" si="2243"/>
        <v/>
      </c>
      <c r="AF2341" s="107">
        <f t="shared" si="2349"/>
        <v>0</v>
      </c>
      <c r="AG2341" s="107">
        <f t="shared" si="2350"/>
        <v>0</v>
      </c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</row>
    <row r="2342" spans="1:47" ht="24" customHeight="1" x14ac:dyDescent="0.3">
      <c r="A2342" s="46">
        <v>2340</v>
      </c>
      <c r="B2342" s="107"/>
      <c r="C2342" s="107"/>
      <c r="D2342" s="102" t="str">
        <f t="array" ref="D2342">IFERROR(
  LOOKUP(2, 1/((TRIM(IMS!$E$8:$E$4000)=TRIM(IMS!$E2342))*(IMS!$C$8:$C$4000&lt;IMS!$C2342)),
         IMS!$C$8:$C$4000),
"")</f>
        <v/>
      </c>
      <c r="E2342" s="107"/>
      <c r="F2342" s="107"/>
      <c r="G2342" s="104" t="str">
        <f t="shared" ca="1" si="2265"/>
        <v/>
      </c>
      <c r="H2342" s="124" t="str">
        <f t="shared" ca="1" si="2211"/>
        <v/>
      </c>
      <c r="I2342" s="128"/>
      <c r="J2342" s="105" t="e">
        <f t="shared" ca="1" si="2266"/>
        <v>#NAME?</v>
      </c>
      <c r="K2342" s="105"/>
      <c r="L2342" s="105"/>
      <c r="M2342" s="107"/>
      <c r="N2342" s="107"/>
      <c r="O2342" s="105"/>
      <c r="P2342" s="106"/>
      <c r="Q2342" s="137"/>
      <c r="R2342" s="137"/>
      <c r="S2342" s="107"/>
      <c r="T2342" s="106"/>
      <c r="U2342" s="106"/>
      <c r="V2342" s="107"/>
      <c r="W2342" s="107"/>
      <c r="X2342" s="107" t="str">
        <f t="shared" si="2240"/>
        <v/>
      </c>
      <c r="Y2342" s="105" t="e">
        <f t="shared" ref="Y2342:AC2342" ca="1" si="2448">TRIM(SUBSTITUTE(SUBSTITUTE(OFFSET($Q2342,0,COLUMN()-COLUMN($AL$1)),CHAR(160)," "),_xludf.UNICHAR(8239)," "))</f>
        <v>#NAME?</v>
      </c>
      <c r="Z2342" s="105" t="e">
        <f t="shared" ca="1" si="2448"/>
        <v>#NAME?</v>
      </c>
      <c r="AA2342" s="105" t="e">
        <f t="shared" ca="1" si="2448"/>
        <v>#NAME?</v>
      </c>
      <c r="AB2342" s="105" t="e">
        <f t="shared" ca="1" si="2448"/>
        <v>#NAME?</v>
      </c>
      <c r="AC2342" s="105" t="e">
        <f t="shared" ca="1" si="2448"/>
        <v>#NAME?</v>
      </c>
      <c r="AD2342" s="107">
        <f t="shared" si="2348"/>
        <v>0</v>
      </c>
      <c r="AE2342" s="107" t="str">
        <f t="shared" si="2243"/>
        <v/>
      </c>
      <c r="AF2342" s="107">
        <f t="shared" si="2349"/>
        <v>0</v>
      </c>
      <c r="AG2342" s="107">
        <f t="shared" si="2350"/>
        <v>0</v>
      </c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</row>
    <row r="2343" spans="1:47" ht="24" customHeight="1" x14ac:dyDescent="0.3">
      <c r="A2343" s="46">
        <v>2341</v>
      </c>
      <c r="B2343" s="107"/>
      <c r="C2343" s="107"/>
      <c r="D2343" s="102" t="str">
        <f t="array" ref="D2343">IFERROR(
  LOOKUP(2, 1/((TRIM(IMS!$E$8:$E$4000)=TRIM(IMS!$E2343))*(IMS!$C$8:$C$4000&lt;IMS!$C2343)),
         IMS!$C$8:$C$4000),
"")</f>
        <v/>
      </c>
      <c r="E2343" s="107"/>
      <c r="F2343" s="107"/>
      <c r="G2343" s="104" t="str">
        <f t="shared" ca="1" si="2265"/>
        <v/>
      </c>
      <c r="H2343" s="124" t="str">
        <f t="shared" ca="1" si="2211"/>
        <v/>
      </c>
      <c r="I2343" s="128"/>
      <c r="J2343" s="105" t="e">
        <f t="shared" ca="1" si="2266"/>
        <v>#NAME?</v>
      </c>
      <c r="K2343" s="105"/>
      <c r="L2343" s="105"/>
      <c r="M2343" s="107"/>
      <c r="N2343" s="107"/>
      <c r="O2343" s="105"/>
      <c r="P2343" s="106"/>
      <c r="Q2343" s="137"/>
      <c r="R2343" s="137"/>
      <c r="S2343" s="107"/>
      <c r="T2343" s="106"/>
      <c r="U2343" s="106"/>
      <c r="V2343" s="107"/>
      <c r="W2343" s="107"/>
      <c r="X2343" s="107" t="str">
        <f t="shared" si="2240"/>
        <v/>
      </c>
      <c r="Y2343" s="105" t="e">
        <f t="shared" ref="Y2343:AC2343" ca="1" si="2449">TRIM(SUBSTITUTE(SUBSTITUTE(OFFSET($Q2343,0,COLUMN()-COLUMN($AL$1)),CHAR(160)," "),_xludf.UNICHAR(8239)," "))</f>
        <v>#NAME?</v>
      </c>
      <c r="Z2343" s="105" t="e">
        <f t="shared" ca="1" si="2449"/>
        <v>#NAME?</v>
      </c>
      <c r="AA2343" s="105" t="e">
        <f t="shared" ca="1" si="2449"/>
        <v>#NAME?</v>
      </c>
      <c r="AB2343" s="105" t="e">
        <f t="shared" ca="1" si="2449"/>
        <v>#NAME?</v>
      </c>
      <c r="AC2343" s="105" t="e">
        <f t="shared" ca="1" si="2449"/>
        <v>#NAME?</v>
      </c>
      <c r="AD2343" s="107">
        <f t="shared" si="2348"/>
        <v>0</v>
      </c>
      <c r="AE2343" s="107" t="str">
        <f t="shared" si="2243"/>
        <v/>
      </c>
      <c r="AF2343" s="107">
        <f t="shared" si="2349"/>
        <v>0</v>
      </c>
      <c r="AG2343" s="107">
        <f t="shared" si="2350"/>
        <v>0</v>
      </c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</row>
    <row r="2344" spans="1:47" ht="24" customHeight="1" x14ac:dyDescent="0.3">
      <c r="A2344" s="46">
        <v>2342</v>
      </c>
      <c r="B2344" s="107"/>
      <c r="C2344" s="107"/>
      <c r="D2344" s="102" t="str">
        <f t="array" ref="D2344">IFERROR(
  LOOKUP(2, 1/((TRIM(IMS!$E$8:$E$4000)=TRIM(IMS!$E2344))*(IMS!$C$8:$C$4000&lt;IMS!$C2344)),
         IMS!$C$8:$C$4000),
"")</f>
        <v/>
      </c>
      <c r="E2344" s="107"/>
      <c r="F2344" s="107"/>
      <c r="G2344" s="104" t="str">
        <f t="shared" ca="1" si="2265"/>
        <v/>
      </c>
      <c r="H2344" s="124" t="str">
        <f t="shared" ca="1" si="2211"/>
        <v/>
      </c>
      <c r="I2344" s="128"/>
      <c r="J2344" s="105" t="e">
        <f t="shared" ca="1" si="2266"/>
        <v>#NAME?</v>
      </c>
      <c r="K2344" s="105"/>
      <c r="L2344" s="105"/>
      <c r="M2344" s="107"/>
      <c r="N2344" s="107"/>
      <c r="O2344" s="105"/>
      <c r="P2344" s="106"/>
      <c r="Q2344" s="137"/>
      <c r="R2344" s="137"/>
      <c r="S2344" s="107"/>
      <c r="T2344" s="106"/>
      <c r="U2344" s="106"/>
      <c r="V2344" s="107"/>
      <c r="W2344" s="107"/>
      <c r="X2344" s="107" t="str">
        <f t="shared" si="2240"/>
        <v/>
      </c>
      <c r="Y2344" s="105" t="e">
        <f t="shared" ref="Y2344:AC2344" ca="1" si="2450">TRIM(SUBSTITUTE(SUBSTITUTE(OFFSET($Q2344,0,COLUMN()-COLUMN($AL$1)),CHAR(160)," "),_xludf.UNICHAR(8239)," "))</f>
        <v>#NAME?</v>
      </c>
      <c r="Z2344" s="105" t="e">
        <f t="shared" ca="1" si="2450"/>
        <v>#NAME?</v>
      </c>
      <c r="AA2344" s="105" t="e">
        <f t="shared" ca="1" si="2450"/>
        <v>#NAME?</v>
      </c>
      <c r="AB2344" s="105" t="e">
        <f t="shared" ca="1" si="2450"/>
        <v>#NAME?</v>
      </c>
      <c r="AC2344" s="105" t="e">
        <f t="shared" ca="1" si="2450"/>
        <v>#NAME?</v>
      </c>
      <c r="AD2344" s="107">
        <f t="shared" si="2348"/>
        <v>0</v>
      </c>
      <c r="AE2344" s="107" t="str">
        <f t="shared" si="2243"/>
        <v/>
      </c>
      <c r="AF2344" s="107">
        <f t="shared" si="2349"/>
        <v>0</v>
      </c>
      <c r="AG2344" s="107">
        <f t="shared" si="2350"/>
        <v>0</v>
      </c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</row>
    <row r="2345" spans="1:47" ht="24" customHeight="1" x14ac:dyDescent="0.3">
      <c r="A2345" s="46">
        <v>2343</v>
      </c>
      <c r="B2345" s="107"/>
      <c r="C2345" s="107"/>
      <c r="D2345" s="102" t="str">
        <f t="array" ref="D2345">IFERROR(
  LOOKUP(2, 1/((TRIM(IMS!$E$8:$E$4000)=TRIM(IMS!$E2345))*(IMS!$C$8:$C$4000&lt;IMS!$C2345)),
         IMS!$C$8:$C$4000),
"")</f>
        <v/>
      </c>
      <c r="E2345" s="107"/>
      <c r="F2345" s="107"/>
      <c r="G2345" s="104" t="str">
        <f t="shared" ca="1" si="2265"/>
        <v/>
      </c>
      <c r="H2345" s="124" t="str">
        <f t="shared" ca="1" si="2211"/>
        <v/>
      </c>
      <c r="I2345" s="128"/>
      <c r="J2345" s="105" t="e">
        <f t="shared" ca="1" si="2266"/>
        <v>#NAME?</v>
      </c>
      <c r="K2345" s="105"/>
      <c r="L2345" s="105"/>
      <c r="M2345" s="107"/>
      <c r="N2345" s="107"/>
      <c r="O2345" s="105"/>
      <c r="P2345" s="106"/>
      <c r="Q2345" s="137"/>
      <c r="R2345" s="137"/>
      <c r="S2345" s="107"/>
      <c r="T2345" s="106"/>
      <c r="U2345" s="106"/>
      <c r="V2345" s="107"/>
      <c r="W2345" s="107"/>
      <c r="X2345" s="107" t="str">
        <f t="shared" si="2240"/>
        <v/>
      </c>
      <c r="Y2345" s="105" t="e">
        <f t="shared" ref="Y2345:AC2345" ca="1" si="2451">TRIM(SUBSTITUTE(SUBSTITUTE(OFFSET($Q2345,0,COLUMN()-COLUMN($AL$1)),CHAR(160)," "),_xludf.UNICHAR(8239)," "))</f>
        <v>#NAME?</v>
      </c>
      <c r="Z2345" s="105" t="e">
        <f t="shared" ca="1" si="2451"/>
        <v>#NAME?</v>
      </c>
      <c r="AA2345" s="105" t="e">
        <f t="shared" ca="1" si="2451"/>
        <v>#NAME?</v>
      </c>
      <c r="AB2345" s="105" t="e">
        <f t="shared" ca="1" si="2451"/>
        <v>#NAME?</v>
      </c>
      <c r="AC2345" s="105" t="e">
        <f t="shared" ca="1" si="2451"/>
        <v>#NAME?</v>
      </c>
      <c r="AD2345" s="107">
        <f t="shared" si="2348"/>
        <v>0</v>
      </c>
      <c r="AE2345" s="107" t="str">
        <f t="shared" si="2243"/>
        <v/>
      </c>
      <c r="AF2345" s="107">
        <f t="shared" si="2349"/>
        <v>0</v>
      </c>
      <c r="AG2345" s="107">
        <f t="shared" si="2350"/>
        <v>0</v>
      </c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</row>
    <row r="2346" spans="1:47" ht="24" customHeight="1" x14ac:dyDescent="0.3">
      <c r="A2346" s="46">
        <v>2344</v>
      </c>
      <c r="B2346" s="107"/>
      <c r="C2346" s="107"/>
      <c r="D2346" s="102" t="str">
        <f t="array" ref="D2346">IFERROR(
  LOOKUP(2, 1/((TRIM(IMS!$E$8:$E$4000)=TRIM(IMS!$E2346))*(IMS!$C$8:$C$4000&lt;IMS!$C2346)),
         IMS!$C$8:$C$4000),
"")</f>
        <v/>
      </c>
      <c r="E2346" s="107"/>
      <c r="F2346" s="107"/>
      <c r="G2346" s="104" t="str">
        <f t="shared" ca="1" si="2265"/>
        <v/>
      </c>
      <c r="H2346" s="124" t="str">
        <f t="shared" ca="1" si="2211"/>
        <v/>
      </c>
      <c r="I2346" s="128"/>
      <c r="J2346" s="105" t="e">
        <f t="shared" ca="1" si="2266"/>
        <v>#NAME?</v>
      </c>
      <c r="K2346" s="105"/>
      <c r="L2346" s="105"/>
      <c r="M2346" s="107"/>
      <c r="N2346" s="107"/>
      <c r="O2346" s="105"/>
      <c r="P2346" s="106"/>
      <c r="Q2346" s="137"/>
      <c r="R2346" s="137"/>
      <c r="S2346" s="107"/>
      <c r="T2346" s="106"/>
      <c r="U2346" s="106"/>
      <c r="V2346" s="107"/>
      <c r="W2346" s="107"/>
      <c r="X2346" s="107" t="str">
        <f t="shared" si="2240"/>
        <v/>
      </c>
      <c r="Y2346" s="105" t="e">
        <f t="shared" ref="Y2346:AC2346" ca="1" si="2452">TRIM(SUBSTITUTE(SUBSTITUTE(OFFSET($Q2346,0,COLUMN()-COLUMN($AL$1)),CHAR(160)," "),_xludf.UNICHAR(8239)," "))</f>
        <v>#NAME?</v>
      </c>
      <c r="Z2346" s="105" t="e">
        <f t="shared" ca="1" si="2452"/>
        <v>#NAME?</v>
      </c>
      <c r="AA2346" s="105" t="e">
        <f t="shared" ca="1" si="2452"/>
        <v>#NAME?</v>
      </c>
      <c r="AB2346" s="105" t="e">
        <f t="shared" ca="1" si="2452"/>
        <v>#NAME?</v>
      </c>
      <c r="AC2346" s="105" t="e">
        <f t="shared" ca="1" si="2452"/>
        <v>#NAME?</v>
      </c>
      <c r="AD2346" s="107">
        <f t="shared" si="2348"/>
        <v>0</v>
      </c>
      <c r="AE2346" s="107" t="str">
        <f t="shared" si="2243"/>
        <v/>
      </c>
      <c r="AF2346" s="107">
        <f t="shared" si="2349"/>
        <v>0</v>
      </c>
      <c r="AG2346" s="107">
        <f t="shared" si="2350"/>
        <v>0</v>
      </c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</row>
    <row r="2347" spans="1:47" ht="24" customHeight="1" x14ac:dyDescent="0.3">
      <c r="A2347" s="46">
        <v>2345</v>
      </c>
      <c r="B2347" s="107"/>
      <c r="C2347" s="107"/>
      <c r="D2347" s="102" t="str">
        <f t="array" ref="D2347">IFERROR(
  LOOKUP(2, 1/((TRIM(IMS!$E$8:$E$4000)=TRIM(IMS!$E2347))*(IMS!$C$8:$C$4000&lt;IMS!$C2347)),
         IMS!$C$8:$C$4000),
"")</f>
        <v/>
      </c>
      <c r="E2347" s="107"/>
      <c r="F2347" s="107"/>
      <c r="G2347" s="104" t="str">
        <f t="shared" ca="1" si="2265"/>
        <v/>
      </c>
      <c r="H2347" s="124" t="str">
        <f t="shared" ca="1" si="2211"/>
        <v/>
      </c>
      <c r="I2347" s="128"/>
      <c r="J2347" s="105" t="e">
        <f t="shared" ca="1" si="2266"/>
        <v>#NAME?</v>
      </c>
      <c r="K2347" s="105"/>
      <c r="L2347" s="105"/>
      <c r="M2347" s="107"/>
      <c r="N2347" s="107"/>
      <c r="O2347" s="105"/>
      <c r="P2347" s="106"/>
      <c r="Q2347" s="137"/>
      <c r="R2347" s="137"/>
      <c r="S2347" s="107"/>
      <c r="T2347" s="106"/>
      <c r="U2347" s="106"/>
      <c r="V2347" s="107"/>
      <c r="W2347" s="107"/>
      <c r="X2347" s="107" t="str">
        <f t="shared" si="2240"/>
        <v/>
      </c>
      <c r="Y2347" s="105" t="e">
        <f t="shared" ref="Y2347:AC2347" ca="1" si="2453">TRIM(SUBSTITUTE(SUBSTITUTE(OFFSET($Q2347,0,COLUMN()-COLUMN($AL$1)),CHAR(160)," "),_xludf.UNICHAR(8239)," "))</f>
        <v>#NAME?</v>
      </c>
      <c r="Z2347" s="105" t="e">
        <f t="shared" ca="1" si="2453"/>
        <v>#NAME?</v>
      </c>
      <c r="AA2347" s="105" t="e">
        <f t="shared" ca="1" si="2453"/>
        <v>#NAME?</v>
      </c>
      <c r="AB2347" s="105" t="e">
        <f t="shared" ca="1" si="2453"/>
        <v>#NAME?</v>
      </c>
      <c r="AC2347" s="105" t="e">
        <f t="shared" ca="1" si="2453"/>
        <v>#NAME?</v>
      </c>
      <c r="AD2347" s="107">
        <f t="shared" si="2348"/>
        <v>0</v>
      </c>
      <c r="AE2347" s="107" t="str">
        <f t="shared" si="2243"/>
        <v/>
      </c>
      <c r="AF2347" s="107">
        <f t="shared" si="2349"/>
        <v>0</v>
      </c>
      <c r="AG2347" s="107">
        <f t="shared" si="2350"/>
        <v>0</v>
      </c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</row>
    <row r="2348" spans="1:47" ht="24" customHeight="1" x14ac:dyDescent="0.3">
      <c r="A2348" s="46">
        <v>2346</v>
      </c>
      <c r="B2348" s="107"/>
      <c r="C2348" s="107"/>
      <c r="D2348" s="102" t="str">
        <f t="array" ref="D2348">IFERROR(
  LOOKUP(2, 1/((TRIM(IMS!$E$8:$E$4000)=TRIM(IMS!$E2348))*(IMS!$C$8:$C$4000&lt;IMS!$C2348)),
         IMS!$C$8:$C$4000),
"")</f>
        <v/>
      </c>
      <c r="E2348" s="107"/>
      <c r="F2348" s="107"/>
      <c r="G2348" s="104" t="str">
        <f t="shared" ca="1" si="2265"/>
        <v/>
      </c>
      <c r="H2348" s="124" t="str">
        <f t="shared" ca="1" si="2211"/>
        <v/>
      </c>
      <c r="I2348" s="128"/>
      <c r="J2348" s="105" t="e">
        <f t="shared" ca="1" si="2266"/>
        <v>#NAME?</v>
      </c>
      <c r="K2348" s="105"/>
      <c r="L2348" s="105"/>
      <c r="M2348" s="107"/>
      <c r="N2348" s="107"/>
      <c r="O2348" s="105"/>
      <c r="P2348" s="106"/>
      <c r="Q2348" s="137"/>
      <c r="R2348" s="137"/>
      <c r="S2348" s="107"/>
      <c r="T2348" s="106"/>
      <c r="U2348" s="106"/>
      <c r="V2348" s="107"/>
      <c r="W2348" s="107"/>
      <c r="X2348" s="107" t="str">
        <f t="shared" si="2240"/>
        <v/>
      </c>
      <c r="Y2348" s="105" t="e">
        <f t="shared" ref="Y2348:AC2348" ca="1" si="2454">TRIM(SUBSTITUTE(SUBSTITUTE(OFFSET($Q2348,0,COLUMN()-COLUMN($AL$1)),CHAR(160)," "),_xludf.UNICHAR(8239)," "))</f>
        <v>#NAME?</v>
      </c>
      <c r="Z2348" s="105" t="e">
        <f t="shared" ca="1" si="2454"/>
        <v>#NAME?</v>
      </c>
      <c r="AA2348" s="105" t="e">
        <f t="shared" ca="1" si="2454"/>
        <v>#NAME?</v>
      </c>
      <c r="AB2348" s="105" t="e">
        <f t="shared" ca="1" si="2454"/>
        <v>#NAME?</v>
      </c>
      <c r="AC2348" s="105" t="e">
        <f t="shared" ca="1" si="2454"/>
        <v>#NAME?</v>
      </c>
      <c r="AD2348" s="107">
        <f t="shared" si="2348"/>
        <v>0</v>
      </c>
      <c r="AE2348" s="107" t="str">
        <f t="shared" si="2243"/>
        <v/>
      </c>
      <c r="AF2348" s="107">
        <f t="shared" si="2349"/>
        <v>0</v>
      </c>
      <c r="AG2348" s="107">
        <f t="shared" si="2350"/>
        <v>0</v>
      </c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</row>
    <row r="2349" spans="1:47" ht="24" customHeight="1" x14ac:dyDescent="0.3">
      <c r="A2349" s="46">
        <v>2347</v>
      </c>
      <c r="B2349" s="107"/>
      <c r="C2349" s="107"/>
      <c r="D2349" s="102" t="str">
        <f t="array" ref="D2349">IFERROR(
  LOOKUP(2, 1/((TRIM(IMS!$E$8:$E$4000)=TRIM(IMS!$E2349))*(IMS!$C$8:$C$4000&lt;IMS!$C2349)),
         IMS!$C$8:$C$4000),
"")</f>
        <v/>
      </c>
      <c r="E2349" s="107"/>
      <c r="F2349" s="107"/>
      <c r="G2349" s="104" t="str">
        <f t="shared" ca="1" si="2265"/>
        <v/>
      </c>
      <c r="H2349" s="124" t="str">
        <f t="shared" ca="1" si="2211"/>
        <v/>
      </c>
      <c r="I2349" s="128"/>
      <c r="J2349" s="105" t="e">
        <f t="shared" ca="1" si="2266"/>
        <v>#NAME?</v>
      </c>
      <c r="K2349" s="105"/>
      <c r="L2349" s="105"/>
      <c r="M2349" s="107"/>
      <c r="N2349" s="107"/>
      <c r="O2349" s="105"/>
      <c r="P2349" s="106"/>
      <c r="Q2349" s="137"/>
      <c r="R2349" s="137"/>
      <c r="S2349" s="107"/>
      <c r="T2349" s="106"/>
      <c r="U2349" s="106"/>
      <c r="V2349" s="107"/>
      <c r="W2349" s="107"/>
      <c r="X2349" s="107" t="str">
        <f t="shared" si="2240"/>
        <v/>
      </c>
      <c r="Y2349" s="105" t="e">
        <f t="shared" ref="Y2349:AC2349" ca="1" si="2455">TRIM(SUBSTITUTE(SUBSTITUTE(OFFSET($Q2349,0,COLUMN()-COLUMN($AL$1)),CHAR(160)," "),_xludf.UNICHAR(8239)," "))</f>
        <v>#NAME?</v>
      </c>
      <c r="Z2349" s="105" t="e">
        <f t="shared" ca="1" si="2455"/>
        <v>#NAME?</v>
      </c>
      <c r="AA2349" s="105" t="e">
        <f t="shared" ca="1" si="2455"/>
        <v>#NAME?</v>
      </c>
      <c r="AB2349" s="105" t="e">
        <f t="shared" ca="1" si="2455"/>
        <v>#NAME?</v>
      </c>
      <c r="AC2349" s="105" t="e">
        <f t="shared" ca="1" si="2455"/>
        <v>#NAME?</v>
      </c>
      <c r="AD2349" s="107">
        <f t="shared" si="2348"/>
        <v>0</v>
      </c>
      <c r="AE2349" s="107" t="str">
        <f t="shared" si="2243"/>
        <v/>
      </c>
      <c r="AF2349" s="107">
        <f t="shared" si="2349"/>
        <v>0</v>
      </c>
      <c r="AG2349" s="107">
        <f t="shared" si="2350"/>
        <v>0</v>
      </c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</row>
    <row r="2350" spans="1:47" ht="24" customHeight="1" x14ac:dyDescent="0.3">
      <c r="A2350" s="46">
        <v>2348</v>
      </c>
      <c r="B2350" s="107"/>
      <c r="C2350" s="107"/>
      <c r="D2350" s="102" t="str">
        <f t="array" ref="D2350">IFERROR(
  LOOKUP(2, 1/((TRIM(IMS!$E$8:$E$4000)=TRIM(IMS!$E2350))*(IMS!$C$8:$C$4000&lt;IMS!$C2350)),
         IMS!$C$8:$C$4000),
"")</f>
        <v/>
      </c>
      <c r="E2350" s="107"/>
      <c r="F2350" s="107"/>
      <c r="G2350" s="104" t="str">
        <f t="shared" ca="1" si="2265"/>
        <v/>
      </c>
      <c r="H2350" s="124" t="str">
        <f t="shared" ca="1" si="2211"/>
        <v/>
      </c>
      <c r="I2350" s="128"/>
      <c r="J2350" s="105" t="e">
        <f t="shared" ca="1" si="2266"/>
        <v>#NAME?</v>
      </c>
      <c r="K2350" s="105"/>
      <c r="L2350" s="105"/>
      <c r="M2350" s="107"/>
      <c r="N2350" s="107"/>
      <c r="O2350" s="105"/>
      <c r="P2350" s="106"/>
      <c r="Q2350" s="137"/>
      <c r="R2350" s="137"/>
      <c r="S2350" s="107"/>
      <c r="T2350" s="106"/>
      <c r="U2350" s="106"/>
      <c r="V2350" s="107"/>
      <c r="W2350" s="107"/>
      <c r="X2350" s="107" t="str">
        <f t="shared" si="2240"/>
        <v/>
      </c>
      <c r="Y2350" s="105" t="e">
        <f t="shared" ref="Y2350:AC2350" ca="1" si="2456">TRIM(SUBSTITUTE(SUBSTITUTE(OFFSET($Q2350,0,COLUMN()-COLUMN($AL$1)),CHAR(160)," "),_xludf.UNICHAR(8239)," "))</f>
        <v>#NAME?</v>
      </c>
      <c r="Z2350" s="105" t="e">
        <f t="shared" ca="1" si="2456"/>
        <v>#NAME?</v>
      </c>
      <c r="AA2350" s="105" t="e">
        <f t="shared" ca="1" si="2456"/>
        <v>#NAME?</v>
      </c>
      <c r="AB2350" s="105" t="e">
        <f t="shared" ca="1" si="2456"/>
        <v>#NAME?</v>
      </c>
      <c r="AC2350" s="105" t="e">
        <f t="shared" ca="1" si="2456"/>
        <v>#NAME?</v>
      </c>
      <c r="AD2350" s="107">
        <f t="shared" si="2348"/>
        <v>0</v>
      </c>
      <c r="AE2350" s="107" t="str">
        <f t="shared" si="2243"/>
        <v/>
      </c>
      <c r="AF2350" s="107">
        <f t="shared" si="2349"/>
        <v>0</v>
      </c>
      <c r="AG2350" s="107">
        <f t="shared" si="2350"/>
        <v>0</v>
      </c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</row>
    <row r="2351" spans="1:47" ht="24" customHeight="1" x14ac:dyDescent="0.3">
      <c r="A2351" s="46">
        <v>2349</v>
      </c>
      <c r="B2351" s="107"/>
      <c r="C2351" s="107"/>
      <c r="D2351" s="102" t="str">
        <f t="array" ref="D2351">IFERROR(
  LOOKUP(2, 1/((TRIM(IMS!$E$8:$E$4000)=TRIM(IMS!$E2351))*(IMS!$C$8:$C$4000&lt;IMS!$C2351)),
         IMS!$C$8:$C$4000),
"")</f>
        <v/>
      </c>
      <c r="E2351" s="107"/>
      <c r="F2351" s="107"/>
      <c r="G2351" s="104" t="str">
        <f t="shared" ca="1" si="2265"/>
        <v/>
      </c>
      <c r="H2351" s="124" t="str">
        <f t="shared" ca="1" si="2211"/>
        <v/>
      </c>
      <c r="I2351" s="128"/>
      <c r="J2351" s="105" t="e">
        <f t="shared" ca="1" si="2266"/>
        <v>#NAME?</v>
      </c>
      <c r="K2351" s="105"/>
      <c r="L2351" s="105"/>
      <c r="M2351" s="107"/>
      <c r="N2351" s="107"/>
      <c r="O2351" s="105"/>
      <c r="P2351" s="106"/>
      <c r="Q2351" s="137"/>
      <c r="R2351" s="137"/>
      <c r="S2351" s="107"/>
      <c r="T2351" s="106"/>
      <c r="U2351" s="106"/>
      <c r="V2351" s="107"/>
      <c r="W2351" s="107"/>
      <c r="X2351" s="107" t="str">
        <f t="shared" si="2240"/>
        <v/>
      </c>
      <c r="Y2351" s="105" t="e">
        <f t="shared" ref="Y2351:AC2351" ca="1" si="2457">TRIM(SUBSTITUTE(SUBSTITUTE(OFFSET($Q2351,0,COLUMN()-COLUMN($AL$1)),CHAR(160)," "),_xludf.UNICHAR(8239)," "))</f>
        <v>#NAME?</v>
      </c>
      <c r="Z2351" s="105" t="e">
        <f t="shared" ca="1" si="2457"/>
        <v>#NAME?</v>
      </c>
      <c r="AA2351" s="105" t="e">
        <f t="shared" ca="1" si="2457"/>
        <v>#NAME?</v>
      </c>
      <c r="AB2351" s="105" t="e">
        <f t="shared" ca="1" si="2457"/>
        <v>#NAME?</v>
      </c>
      <c r="AC2351" s="105" t="e">
        <f t="shared" ca="1" si="2457"/>
        <v>#NAME?</v>
      </c>
      <c r="AD2351" s="107">
        <f t="shared" si="2348"/>
        <v>0</v>
      </c>
      <c r="AE2351" s="107" t="str">
        <f t="shared" si="2243"/>
        <v/>
      </c>
      <c r="AF2351" s="107">
        <f t="shared" si="2349"/>
        <v>0</v>
      </c>
      <c r="AG2351" s="107">
        <f t="shared" si="2350"/>
        <v>0</v>
      </c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</row>
    <row r="2352" spans="1:47" ht="24" customHeight="1" x14ac:dyDescent="0.3">
      <c r="A2352" s="46">
        <v>2350</v>
      </c>
      <c r="B2352" s="107"/>
      <c r="C2352" s="107"/>
      <c r="D2352" s="102" t="str">
        <f t="array" ref="D2352">IFERROR(
  LOOKUP(2, 1/((TRIM(IMS!$E$8:$E$4000)=TRIM(IMS!$E2352))*(IMS!$C$8:$C$4000&lt;IMS!$C2352)),
         IMS!$C$8:$C$4000),
"")</f>
        <v/>
      </c>
      <c r="E2352" s="107"/>
      <c r="F2352" s="107"/>
      <c r="G2352" s="104" t="str">
        <f t="shared" ca="1" si="2265"/>
        <v/>
      </c>
      <c r="H2352" s="124" t="str">
        <f t="shared" ca="1" si="2211"/>
        <v/>
      </c>
      <c r="I2352" s="128"/>
      <c r="J2352" s="105" t="e">
        <f t="shared" ca="1" si="2266"/>
        <v>#NAME?</v>
      </c>
      <c r="K2352" s="105"/>
      <c r="L2352" s="105"/>
      <c r="M2352" s="107"/>
      <c r="N2352" s="107"/>
      <c r="O2352" s="105"/>
      <c r="P2352" s="106"/>
      <c r="Q2352" s="137"/>
      <c r="R2352" s="137"/>
      <c r="S2352" s="107"/>
      <c r="T2352" s="106"/>
      <c r="U2352" s="106"/>
      <c r="V2352" s="107"/>
      <c r="W2352" s="107"/>
      <c r="X2352" s="107" t="str">
        <f t="shared" si="2240"/>
        <v/>
      </c>
      <c r="Y2352" s="105" t="e">
        <f t="shared" ref="Y2352:AC2352" ca="1" si="2458">TRIM(SUBSTITUTE(SUBSTITUTE(OFFSET($Q2352,0,COLUMN()-COLUMN($AL$1)),CHAR(160)," "),_xludf.UNICHAR(8239)," "))</f>
        <v>#NAME?</v>
      </c>
      <c r="Z2352" s="105" t="e">
        <f t="shared" ca="1" si="2458"/>
        <v>#NAME?</v>
      </c>
      <c r="AA2352" s="105" t="e">
        <f t="shared" ca="1" si="2458"/>
        <v>#NAME?</v>
      </c>
      <c r="AB2352" s="105" t="e">
        <f t="shared" ca="1" si="2458"/>
        <v>#NAME?</v>
      </c>
      <c r="AC2352" s="105" t="e">
        <f t="shared" ca="1" si="2458"/>
        <v>#NAME?</v>
      </c>
      <c r="AD2352" s="107">
        <f t="shared" si="2348"/>
        <v>0</v>
      </c>
      <c r="AE2352" s="107" t="str">
        <f t="shared" si="2243"/>
        <v/>
      </c>
      <c r="AF2352" s="107">
        <f t="shared" si="2349"/>
        <v>0</v>
      </c>
      <c r="AG2352" s="107">
        <f t="shared" si="2350"/>
        <v>0</v>
      </c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</row>
    <row r="2353" spans="1:47" ht="24" customHeight="1" x14ac:dyDescent="0.3">
      <c r="A2353" s="46">
        <v>2351</v>
      </c>
      <c r="B2353" s="107"/>
      <c r="C2353" s="107"/>
      <c r="D2353" s="102" t="str">
        <f t="array" ref="D2353">IFERROR(
  LOOKUP(2, 1/((TRIM(IMS!$E$8:$E$4000)=TRIM(IMS!$E2353))*(IMS!$C$8:$C$4000&lt;IMS!$C2353)),
         IMS!$C$8:$C$4000),
"")</f>
        <v/>
      </c>
      <c r="E2353" s="107"/>
      <c r="F2353" s="107"/>
      <c r="G2353" s="104" t="str">
        <f t="shared" ca="1" si="2265"/>
        <v/>
      </c>
      <c r="H2353" s="124" t="str">
        <f t="shared" ca="1" si="2211"/>
        <v/>
      </c>
      <c r="I2353" s="128"/>
      <c r="J2353" s="105" t="e">
        <f t="shared" ca="1" si="2266"/>
        <v>#NAME?</v>
      </c>
      <c r="K2353" s="105"/>
      <c r="L2353" s="105"/>
      <c r="M2353" s="107"/>
      <c r="N2353" s="107"/>
      <c r="O2353" s="105"/>
      <c r="P2353" s="106"/>
      <c r="Q2353" s="137"/>
      <c r="R2353" s="137"/>
      <c r="S2353" s="107"/>
      <c r="T2353" s="106"/>
      <c r="U2353" s="106"/>
      <c r="V2353" s="107"/>
      <c r="W2353" s="107"/>
      <c r="X2353" s="107" t="str">
        <f t="shared" si="2240"/>
        <v/>
      </c>
      <c r="Y2353" s="105" t="e">
        <f t="shared" ref="Y2353:AC2353" ca="1" si="2459">TRIM(SUBSTITUTE(SUBSTITUTE(OFFSET($Q2353,0,COLUMN()-COLUMN($AL$1)),CHAR(160)," "),_xludf.UNICHAR(8239)," "))</f>
        <v>#NAME?</v>
      </c>
      <c r="Z2353" s="105" t="e">
        <f t="shared" ca="1" si="2459"/>
        <v>#NAME?</v>
      </c>
      <c r="AA2353" s="105" t="e">
        <f t="shared" ca="1" si="2459"/>
        <v>#NAME?</v>
      </c>
      <c r="AB2353" s="105" t="e">
        <f t="shared" ca="1" si="2459"/>
        <v>#NAME?</v>
      </c>
      <c r="AC2353" s="105" t="e">
        <f t="shared" ca="1" si="2459"/>
        <v>#NAME?</v>
      </c>
      <c r="AD2353" s="107">
        <f t="shared" si="2348"/>
        <v>0</v>
      </c>
      <c r="AE2353" s="107" t="str">
        <f t="shared" si="2243"/>
        <v/>
      </c>
      <c r="AF2353" s="107">
        <f t="shared" si="2349"/>
        <v>0</v>
      </c>
      <c r="AG2353" s="107">
        <f t="shared" si="2350"/>
        <v>0</v>
      </c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</row>
    <row r="2354" spans="1:47" ht="24" customHeight="1" x14ac:dyDescent="0.3">
      <c r="A2354" s="46">
        <v>2352</v>
      </c>
      <c r="B2354" s="107"/>
      <c r="C2354" s="107"/>
      <c r="D2354" s="102" t="str">
        <f t="array" ref="D2354">IFERROR(
  LOOKUP(2, 1/((TRIM(IMS!$E$8:$E$4000)=TRIM(IMS!$E2354))*(IMS!$C$8:$C$4000&lt;IMS!$C2354)),
         IMS!$C$8:$C$4000),
"")</f>
        <v/>
      </c>
      <c r="E2354" s="107"/>
      <c r="F2354" s="107"/>
      <c r="G2354" s="104" t="str">
        <f t="shared" ca="1" si="2265"/>
        <v/>
      </c>
      <c r="H2354" s="124" t="str">
        <f t="shared" ca="1" si="2211"/>
        <v/>
      </c>
      <c r="I2354" s="128"/>
      <c r="J2354" s="105" t="e">
        <f t="shared" ca="1" si="2266"/>
        <v>#NAME?</v>
      </c>
      <c r="K2354" s="105"/>
      <c r="L2354" s="105"/>
      <c r="M2354" s="107"/>
      <c r="N2354" s="107"/>
      <c r="O2354" s="105"/>
      <c r="P2354" s="106"/>
      <c r="Q2354" s="137"/>
      <c r="R2354" s="137"/>
      <c r="S2354" s="107"/>
      <c r="T2354" s="106"/>
      <c r="U2354" s="106"/>
      <c r="V2354" s="107"/>
      <c r="W2354" s="107"/>
      <c r="X2354" s="107" t="str">
        <f t="shared" si="2240"/>
        <v/>
      </c>
      <c r="Y2354" s="105" t="e">
        <f t="shared" ref="Y2354:AC2354" ca="1" si="2460">TRIM(SUBSTITUTE(SUBSTITUTE(OFFSET($Q2354,0,COLUMN()-COLUMN($AL$1)),CHAR(160)," "),_xludf.UNICHAR(8239)," "))</f>
        <v>#NAME?</v>
      </c>
      <c r="Z2354" s="105" t="e">
        <f t="shared" ca="1" si="2460"/>
        <v>#NAME?</v>
      </c>
      <c r="AA2354" s="105" t="e">
        <f t="shared" ca="1" si="2460"/>
        <v>#NAME?</v>
      </c>
      <c r="AB2354" s="105" t="e">
        <f t="shared" ca="1" si="2460"/>
        <v>#NAME?</v>
      </c>
      <c r="AC2354" s="105" t="e">
        <f t="shared" ca="1" si="2460"/>
        <v>#NAME?</v>
      </c>
      <c r="AD2354" s="107">
        <f t="shared" si="2348"/>
        <v>0</v>
      </c>
      <c r="AE2354" s="107" t="str">
        <f t="shared" si="2243"/>
        <v/>
      </c>
      <c r="AF2354" s="107">
        <f t="shared" si="2349"/>
        <v>0</v>
      </c>
      <c r="AG2354" s="107">
        <f t="shared" si="2350"/>
        <v>0</v>
      </c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</row>
    <row r="2355" spans="1:47" ht="24" customHeight="1" x14ac:dyDescent="0.3">
      <c r="A2355" s="46">
        <v>2353</v>
      </c>
      <c r="B2355" s="107"/>
      <c r="C2355" s="107"/>
      <c r="D2355" s="102" t="str">
        <f t="array" ref="D2355">IFERROR(
  LOOKUP(2, 1/((TRIM(IMS!$E$8:$E$4000)=TRIM(IMS!$E2355))*(IMS!$C$8:$C$4000&lt;IMS!$C2355)),
         IMS!$C$8:$C$4000),
"")</f>
        <v/>
      </c>
      <c r="E2355" s="107"/>
      <c r="F2355" s="107"/>
      <c r="G2355" s="104" t="str">
        <f t="shared" ca="1" si="2265"/>
        <v/>
      </c>
      <c r="H2355" s="124" t="str">
        <f t="shared" ca="1" si="2211"/>
        <v/>
      </c>
      <c r="I2355" s="128"/>
      <c r="J2355" s="105" t="e">
        <f t="shared" ca="1" si="2266"/>
        <v>#NAME?</v>
      </c>
      <c r="K2355" s="105"/>
      <c r="L2355" s="105"/>
      <c r="M2355" s="107"/>
      <c r="N2355" s="107"/>
      <c r="O2355" s="105"/>
      <c r="P2355" s="106"/>
      <c r="Q2355" s="137"/>
      <c r="R2355" s="137"/>
      <c r="S2355" s="107"/>
      <c r="T2355" s="106"/>
      <c r="U2355" s="106"/>
      <c r="V2355" s="107"/>
      <c r="W2355" s="107"/>
      <c r="X2355" s="107" t="str">
        <f t="shared" si="2240"/>
        <v/>
      </c>
      <c r="Y2355" s="105" t="e">
        <f t="shared" ref="Y2355:AC2355" ca="1" si="2461">TRIM(SUBSTITUTE(SUBSTITUTE(OFFSET($Q2355,0,COLUMN()-COLUMN($AL$1)),CHAR(160)," "),_xludf.UNICHAR(8239)," "))</f>
        <v>#NAME?</v>
      </c>
      <c r="Z2355" s="105" t="e">
        <f t="shared" ca="1" si="2461"/>
        <v>#NAME?</v>
      </c>
      <c r="AA2355" s="105" t="e">
        <f t="shared" ca="1" si="2461"/>
        <v>#NAME?</v>
      </c>
      <c r="AB2355" s="105" t="e">
        <f t="shared" ca="1" si="2461"/>
        <v>#NAME?</v>
      </c>
      <c r="AC2355" s="105" t="e">
        <f t="shared" ca="1" si="2461"/>
        <v>#NAME?</v>
      </c>
      <c r="AD2355" s="107">
        <f t="shared" si="2348"/>
        <v>0</v>
      </c>
      <c r="AE2355" s="107" t="str">
        <f t="shared" si="2243"/>
        <v/>
      </c>
      <c r="AF2355" s="107">
        <f t="shared" si="2349"/>
        <v>0</v>
      </c>
      <c r="AG2355" s="107">
        <f t="shared" si="2350"/>
        <v>0</v>
      </c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</row>
    <row r="2356" spans="1:47" ht="24" customHeight="1" x14ac:dyDescent="0.3">
      <c r="A2356" s="46">
        <v>2354</v>
      </c>
      <c r="B2356" s="107"/>
      <c r="C2356" s="107"/>
      <c r="D2356" s="102" t="str">
        <f t="array" ref="D2356">IFERROR(
  LOOKUP(2, 1/((TRIM(IMS!$E$8:$E$4000)=TRIM(IMS!$E2356))*(IMS!$C$8:$C$4000&lt;IMS!$C2356)),
         IMS!$C$8:$C$4000),
"")</f>
        <v/>
      </c>
      <c r="E2356" s="107"/>
      <c r="F2356" s="107"/>
      <c r="G2356" s="104" t="str">
        <f t="shared" ca="1" si="2265"/>
        <v/>
      </c>
      <c r="H2356" s="124" t="str">
        <f t="shared" ca="1" si="2211"/>
        <v/>
      </c>
      <c r="I2356" s="128"/>
      <c r="J2356" s="105" t="e">
        <f t="shared" ca="1" si="2266"/>
        <v>#NAME?</v>
      </c>
      <c r="K2356" s="105"/>
      <c r="L2356" s="105"/>
      <c r="M2356" s="107"/>
      <c r="N2356" s="107"/>
      <c r="O2356" s="105"/>
      <c r="P2356" s="106"/>
      <c r="Q2356" s="137"/>
      <c r="R2356" s="137"/>
      <c r="S2356" s="107"/>
      <c r="T2356" s="106"/>
      <c r="U2356" s="106"/>
      <c r="V2356" s="107"/>
      <c r="W2356" s="107"/>
      <c r="X2356" s="107" t="str">
        <f t="shared" si="2240"/>
        <v/>
      </c>
      <c r="Y2356" s="105" t="e">
        <f t="shared" ref="Y2356:AC2356" ca="1" si="2462">TRIM(SUBSTITUTE(SUBSTITUTE(OFFSET($Q2356,0,COLUMN()-COLUMN($AL$1)),CHAR(160)," "),_xludf.UNICHAR(8239)," "))</f>
        <v>#NAME?</v>
      </c>
      <c r="Z2356" s="105" t="e">
        <f t="shared" ca="1" si="2462"/>
        <v>#NAME?</v>
      </c>
      <c r="AA2356" s="105" t="e">
        <f t="shared" ca="1" si="2462"/>
        <v>#NAME?</v>
      </c>
      <c r="AB2356" s="105" t="e">
        <f t="shared" ca="1" si="2462"/>
        <v>#NAME?</v>
      </c>
      <c r="AC2356" s="105" t="e">
        <f t="shared" ca="1" si="2462"/>
        <v>#NAME?</v>
      </c>
      <c r="AD2356" s="107">
        <f t="shared" si="2348"/>
        <v>0</v>
      </c>
      <c r="AE2356" s="107" t="str">
        <f t="shared" si="2243"/>
        <v/>
      </c>
      <c r="AF2356" s="107">
        <f t="shared" si="2349"/>
        <v>0</v>
      </c>
      <c r="AG2356" s="107">
        <f t="shared" si="2350"/>
        <v>0</v>
      </c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</row>
    <row r="2357" spans="1:47" ht="24" customHeight="1" x14ac:dyDescent="0.3">
      <c r="A2357" s="46">
        <v>2355</v>
      </c>
      <c r="B2357" s="107"/>
      <c r="C2357" s="107"/>
      <c r="D2357" s="102" t="str">
        <f t="array" ref="D2357">IFERROR(
  LOOKUP(2, 1/((TRIM(IMS!$E$8:$E$4000)=TRIM(IMS!$E2357))*(IMS!$C$8:$C$4000&lt;IMS!$C2357)),
         IMS!$C$8:$C$4000),
"")</f>
        <v/>
      </c>
      <c r="E2357" s="107"/>
      <c r="F2357" s="107"/>
      <c r="G2357" s="104" t="str">
        <f t="shared" ca="1" si="2265"/>
        <v/>
      </c>
      <c r="H2357" s="124" t="str">
        <f t="shared" ca="1" si="2211"/>
        <v/>
      </c>
      <c r="I2357" s="128"/>
      <c r="J2357" s="105" t="e">
        <f t="shared" ca="1" si="2266"/>
        <v>#NAME?</v>
      </c>
      <c r="K2357" s="105"/>
      <c r="L2357" s="105"/>
      <c r="M2357" s="107"/>
      <c r="N2357" s="107"/>
      <c r="O2357" s="105"/>
      <c r="P2357" s="106"/>
      <c r="Q2357" s="137"/>
      <c r="R2357" s="137"/>
      <c r="S2357" s="107"/>
      <c r="T2357" s="106"/>
      <c r="U2357" s="106"/>
      <c r="V2357" s="107"/>
      <c r="W2357" s="107"/>
      <c r="X2357" s="107" t="str">
        <f t="shared" si="2240"/>
        <v/>
      </c>
      <c r="Y2357" s="105" t="e">
        <f t="shared" ref="Y2357:AC2357" ca="1" si="2463">TRIM(SUBSTITUTE(SUBSTITUTE(OFFSET($Q2357,0,COLUMN()-COLUMN($AL$1)),CHAR(160)," "),_xludf.UNICHAR(8239)," "))</f>
        <v>#NAME?</v>
      </c>
      <c r="Z2357" s="105" t="e">
        <f t="shared" ca="1" si="2463"/>
        <v>#NAME?</v>
      </c>
      <c r="AA2357" s="105" t="e">
        <f t="shared" ca="1" si="2463"/>
        <v>#NAME?</v>
      </c>
      <c r="AB2357" s="105" t="e">
        <f t="shared" ca="1" si="2463"/>
        <v>#NAME?</v>
      </c>
      <c r="AC2357" s="105" t="e">
        <f t="shared" ca="1" si="2463"/>
        <v>#NAME?</v>
      </c>
      <c r="AD2357" s="107">
        <f t="shared" si="2348"/>
        <v>0</v>
      </c>
      <c r="AE2357" s="107" t="str">
        <f t="shared" si="2243"/>
        <v/>
      </c>
      <c r="AF2357" s="107">
        <f t="shared" si="2349"/>
        <v>0</v>
      </c>
      <c r="AG2357" s="107">
        <f t="shared" si="2350"/>
        <v>0</v>
      </c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</row>
    <row r="2358" spans="1:47" ht="24" customHeight="1" x14ac:dyDescent="0.3">
      <c r="A2358" s="46">
        <v>2356</v>
      </c>
      <c r="B2358" s="107"/>
      <c r="C2358" s="107"/>
      <c r="D2358" s="102" t="str">
        <f t="array" ref="D2358">IFERROR(
  LOOKUP(2, 1/((TRIM(IMS!$E$8:$E$4000)=TRIM(IMS!$E2358))*(IMS!$C$8:$C$4000&lt;IMS!$C2358)),
         IMS!$C$8:$C$4000),
"")</f>
        <v/>
      </c>
      <c r="E2358" s="107"/>
      <c r="F2358" s="107"/>
      <c r="G2358" s="104" t="str">
        <f t="shared" ca="1" si="2265"/>
        <v/>
      </c>
      <c r="H2358" s="124" t="str">
        <f t="shared" ca="1" si="2211"/>
        <v/>
      </c>
      <c r="I2358" s="128"/>
      <c r="J2358" s="105" t="e">
        <f t="shared" ca="1" si="2266"/>
        <v>#NAME?</v>
      </c>
      <c r="K2358" s="105"/>
      <c r="L2358" s="105"/>
      <c r="M2358" s="107"/>
      <c r="N2358" s="107"/>
      <c r="O2358" s="105"/>
      <c r="P2358" s="106"/>
      <c r="Q2358" s="137"/>
      <c r="R2358" s="137"/>
      <c r="S2358" s="107"/>
      <c r="T2358" s="106"/>
      <c r="U2358" s="106"/>
      <c r="V2358" s="107"/>
      <c r="W2358" s="107"/>
      <c r="X2358" s="107" t="str">
        <f t="shared" si="2240"/>
        <v/>
      </c>
      <c r="Y2358" s="105" t="e">
        <f t="shared" ref="Y2358:AC2358" ca="1" si="2464">TRIM(SUBSTITUTE(SUBSTITUTE(OFFSET($Q2358,0,COLUMN()-COLUMN($AL$1)),CHAR(160)," "),_xludf.UNICHAR(8239)," "))</f>
        <v>#NAME?</v>
      </c>
      <c r="Z2358" s="105" t="e">
        <f t="shared" ca="1" si="2464"/>
        <v>#NAME?</v>
      </c>
      <c r="AA2358" s="105" t="e">
        <f t="shared" ca="1" si="2464"/>
        <v>#NAME?</v>
      </c>
      <c r="AB2358" s="105" t="e">
        <f t="shared" ca="1" si="2464"/>
        <v>#NAME?</v>
      </c>
      <c r="AC2358" s="105" t="e">
        <f t="shared" ca="1" si="2464"/>
        <v>#NAME?</v>
      </c>
      <c r="AD2358" s="107">
        <f t="shared" si="2348"/>
        <v>0</v>
      </c>
      <c r="AE2358" s="107" t="str">
        <f t="shared" si="2243"/>
        <v/>
      </c>
      <c r="AF2358" s="107">
        <f t="shared" si="2349"/>
        <v>0</v>
      </c>
      <c r="AG2358" s="107">
        <f t="shared" si="2350"/>
        <v>0</v>
      </c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</row>
    <row r="2359" spans="1:47" ht="24" customHeight="1" x14ac:dyDescent="0.3">
      <c r="A2359" s="46">
        <v>2357</v>
      </c>
      <c r="B2359" s="107"/>
      <c r="C2359" s="107"/>
      <c r="D2359" s="102" t="str">
        <f t="array" ref="D2359">IFERROR(
  LOOKUP(2, 1/((TRIM(IMS!$E$8:$E$4000)=TRIM(IMS!$E2359))*(IMS!$C$8:$C$4000&lt;IMS!$C2359)),
         IMS!$C$8:$C$4000),
"")</f>
        <v/>
      </c>
      <c r="E2359" s="107"/>
      <c r="F2359" s="107"/>
      <c r="G2359" s="104" t="str">
        <f t="shared" ca="1" si="2265"/>
        <v/>
      </c>
      <c r="H2359" s="124" t="str">
        <f t="shared" ca="1" si="2211"/>
        <v/>
      </c>
      <c r="I2359" s="128"/>
      <c r="J2359" s="105" t="e">
        <f t="shared" ca="1" si="2266"/>
        <v>#NAME?</v>
      </c>
      <c r="K2359" s="105"/>
      <c r="L2359" s="105"/>
      <c r="M2359" s="107"/>
      <c r="N2359" s="107"/>
      <c r="O2359" s="105"/>
      <c r="P2359" s="106"/>
      <c r="Q2359" s="137"/>
      <c r="R2359" s="137"/>
      <c r="S2359" s="107"/>
      <c r="T2359" s="106"/>
      <c r="U2359" s="106"/>
      <c r="V2359" s="107"/>
      <c r="W2359" s="107"/>
      <c r="X2359" s="107" t="str">
        <f t="shared" si="2240"/>
        <v/>
      </c>
      <c r="Y2359" s="105" t="e">
        <f t="shared" ref="Y2359:AC2359" ca="1" si="2465">TRIM(SUBSTITUTE(SUBSTITUTE(OFFSET($Q2359,0,COLUMN()-COLUMN($AL$1)),CHAR(160)," "),_xludf.UNICHAR(8239)," "))</f>
        <v>#NAME?</v>
      </c>
      <c r="Z2359" s="105" t="e">
        <f t="shared" ca="1" si="2465"/>
        <v>#NAME?</v>
      </c>
      <c r="AA2359" s="105" t="e">
        <f t="shared" ca="1" si="2465"/>
        <v>#NAME?</v>
      </c>
      <c r="AB2359" s="105" t="e">
        <f t="shared" ca="1" si="2465"/>
        <v>#NAME?</v>
      </c>
      <c r="AC2359" s="105" t="e">
        <f t="shared" ca="1" si="2465"/>
        <v>#NAME?</v>
      </c>
      <c r="AD2359" s="107">
        <f t="shared" si="2348"/>
        <v>0</v>
      </c>
      <c r="AE2359" s="107" t="str">
        <f t="shared" si="2243"/>
        <v/>
      </c>
      <c r="AF2359" s="107">
        <f t="shared" si="2349"/>
        <v>0</v>
      </c>
      <c r="AG2359" s="107">
        <f t="shared" si="2350"/>
        <v>0</v>
      </c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</row>
    <row r="2360" spans="1:47" ht="24" customHeight="1" x14ac:dyDescent="0.3">
      <c r="A2360" s="46">
        <v>2358</v>
      </c>
      <c r="B2360" s="107"/>
      <c r="C2360" s="107"/>
      <c r="D2360" s="102" t="str">
        <f t="array" ref="D2360">IFERROR(
  LOOKUP(2, 1/((TRIM(IMS!$E$8:$E$4000)=TRIM(IMS!$E2360))*(IMS!$C$8:$C$4000&lt;IMS!$C2360)),
         IMS!$C$8:$C$4000),
"")</f>
        <v/>
      </c>
      <c r="E2360" s="107"/>
      <c r="F2360" s="107"/>
      <c r="G2360" s="104" t="str">
        <f t="shared" ca="1" si="2265"/>
        <v/>
      </c>
      <c r="H2360" s="124" t="str">
        <f t="shared" ca="1" si="2211"/>
        <v/>
      </c>
      <c r="I2360" s="128"/>
      <c r="J2360" s="105" t="e">
        <f t="shared" ca="1" si="2266"/>
        <v>#NAME?</v>
      </c>
      <c r="K2360" s="105"/>
      <c r="L2360" s="105"/>
      <c r="M2360" s="107"/>
      <c r="N2360" s="107"/>
      <c r="O2360" s="105"/>
      <c r="P2360" s="106"/>
      <c r="Q2360" s="137"/>
      <c r="R2360" s="137"/>
      <c r="S2360" s="107"/>
      <c r="T2360" s="106"/>
      <c r="U2360" s="106"/>
      <c r="V2360" s="107"/>
      <c r="W2360" s="107"/>
      <c r="X2360" s="107" t="str">
        <f t="shared" si="2240"/>
        <v/>
      </c>
      <c r="Y2360" s="105" t="e">
        <f t="shared" ref="Y2360:AC2360" ca="1" si="2466">TRIM(SUBSTITUTE(SUBSTITUTE(OFFSET($Q2360,0,COLUMN()-COLUMN($AL$1)),CHAR(160)," "),_xludf.UNICHAR(8239)," "))</f>
        <v>#NAME?</v>
      </c>
      <c r="Z2360" s="105" t="e">
        <f t="shared" ca="1" si="2466"/>
        <v>#NAME?</v>
      </c>
      <c r="AA2360" s="105" t="e">
        <f t="shared" ca="1" si="2466"/>
        <v>#NAME?</v>
      </c>
      <c r="AB2360" s="105" t="e">
        <f t="shared" ca="1" si="2466"/>
        <v>#NAME?</v>
      </c>
      <c r="AC2360" s="105" t="e">
        <f t="shared" ca="1" si="2466"/>
        <v>#NAME?</v>
      </c>
      <c r="AD2360" s="107">
        <f t="shared" si="2348"/>
        <v>0</v>
      </c>
      <c r="AE2360" s="107" t="str">
        <f t="shared" si="2243"/>
        <v/>
      </c>
      <c r="AF2360" s="107">
        <f t="shared" si="2349"/>
        <v>0</v>
      </c>
      <c r="AG2360" s="107">
        <f t="shared" si="2350"/>
        <v>0</v>
      </c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</row>
    <row r="2361" spans="1:47" ht="24" customHeight="1" x14ac:dyDescent="0.3">
      <c r="A2361" s="46">
        <v>2359</v>
      </c>
      <c r="B2361" s="107"/>
      <c r="C2361" s="107"/>
      <c r="D2361" s="102" t="str">
        <f t="array" ref="D2361">IFERROR(
  LOOKUP(2, 1/((TRIM(IMS!$E$8:$E$4000)=TRIM(IMS!$E2361))*(IMS!$C$8:$C$4000&lt;IMS!$C2361)),
         IMS!$C$8:$C$4000),
"")</f>
        <v/>
      </c>
      <c r="E2361" s="107"/>
      <c r="F2361" s="107"/>
      <c r="G2361" s="104" t="str">
        <f t="shared" ca="1" si="2265"/>
        <v/>
      </c>
      <c r="H2361" s="124" t="str">
        <f t="shared" ca="1" si="2211"/>
        <v/>
      </c>
      <c r="I2361" s="128"/>
      <c r="J2361" s="105" t="e">
        <f t="shared" ca="1" si="2266"/>
        <v>#NAME?</v>
      </c>
      <c r="K2361" s="105"/>
      <c r="L2361" s="105"/>
      <c r="M2361" s="107"/>
      <c r="N2361" s="107"/>
      <c r="O2361" s="105"/>
      <c r="P2361" s="106"/>
      <c r="Q2361" s="137"/>
      <c r="R2361" s="137"/>
      <c r="S2361" s="107"/>
      <c r="T2361" s="106"/>
      <c r="U2361" s="106"/>
      <c r="V2361" s="107"/>
      <c r="W2361" s="107"/>
      <c r="X2361" s="107" t="str">
        <f t="shared" si="2240"/>
        <v/>
      </c>
      <c r="Y2361" s="105" t="e">
        <f t="shared" ref="Y2361:AC2361" ca="1" si="2467">TRIM(SUBSTITUTE(SUBSTITUTE(OFFSET($Q2361,0,COLUMN()-COLUMN($AL$1)),CHAR(160)," "),_xludf.UNICHAR(8239)," "))</f>
        <v>#NAME?</v>
      </c>
      <c r="Z2361" s="105" t="e">
        <f t="shared" ca="1" si="2467"/>
        <v>#NAME?</v>
      </c>
      <c r="AA2361" s="105" t="e">
        <f t="shared" ca="1" si="2467"/>
        <v>#NAME?</v>
      </c>
      <c r="AB2361" s="105" t="e">
        <f t="shared" ca="1" si="2467"/>
        <v>#NAME?</v>
      </c>
      <c r="AC2361" s="105" t="e">
        <f t="shared" ca="1" si="2467"/>
        <v>#NAME?</v>
      </c>
      <c r="AD2361" s="107">
        <f t="shared" si="2348"/>
        <v>0</v>
      </c>
      <c r="AE2361" s="107" t="str">
        <f t="shared" si="2243"/>
        <v/>
      </c>
      <c r="AF2361" s="107">
        <f t="shared" si="2349"/>
        <v>0</v>
      </c>
      <c r="AG2361" s="107">
        <f t="shared" si="2350"/>
        <v>0</v>
      </c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</row>
    <row r="2362" spans="1:47" ht="24" customHeight="1" x14ac:dyDescent="0.3">
      <c r="A2362" s="46">
        <v>2360</v>
      </c>
      <c r="B2362" s="107"/>
      <c r="C2362" s="107"/>
      <c r="D2362" s="102" t="str">
        <f t="array" ref="D2362">IFERROR(
  LOOKUP(2, 1/((TRIM(IMS!$E$8:$E$4000)=TRIM(IMS!$E2362))*(IMS!$C$8:$C$4000&lt;IMS!$C2362)),
         IMS!$C$8:$C$4000),
"")</f>
        <v/>
      </c>
      <c r="E2362" s="107"/>
      <c r="F2362" s="107"/>
      <c r="G2362" s="104" t="str">
        <f t="shared" ca="1" si="2265"/>
        <v/>
      </c>
      <c r="H2362" s="124" t="str">
        <f t="shared" ca="1" si="2211"/>
        <v/>
      </c>
      <c r="I2362" s="128"/>
      <c r="J2362" s="105" t="e">
        <f t="shared" ca="1" si="2266"/>
        <v>#NAME?</v>
      </c>
      <c r="K2362" s="105"/>
      <c r="L2362" s="105"/>
      <c r="M2362" s="107"/>
      <c r="N2362" s="107"/>
      <c r="O2362" s="105"/>
      <c r="P2362" s="106"/>
      <c r="Q2362" s="137"/>
      <c r="R2362" s="137"/>
      <c r="S2362" s="107"/>
      <c r="T2362" s="106"/>
      <c r="U2362" s="106"/>
      <c r="V2362" s="107"/>
      <c r="W2362" s="107"/>
      <c r="X2362" s="107" t="str">
        <f t="shared" si="2240"/>
        <v/>
      </c>
      <c r="Y2362" s="105" t="e">
        <f t="shared" ref="Y2362:AC2362" ca="1" si="2468">TRIM(SUBSTITUTE(SUBSTITUTE(OFFSET($Q2362,0,COLUMN()-COLUMN($AL$1)),CHAR(160)," "),_xludf.UNICHAR(8239)," "))</f>
        <v>#NAME?</v>
      </c>
      <c r="Z2362" s="105" t="e">
        <f t="shared" ca="1" si="2468"/>
        <v>#NAME?</v>
      </c>
      <c r="AA2362" s="105" t="e">
        <f t="shared" ca="1" si="2468"/>
        <v>#NAME?</v>
      </c>
      <c r="AB2362" s="105" t="e">
        <f t="shared" ca="1" si="2468"/>
        <v>#NAME?</v>
      </c>
      <c r="AC2362" s="105" t="e">
        <f t="shared" ca="1" si="2468"/>
        <v>#NAME?</v>
      </c>
      <c r="AD2362" s="107">
        <f t="shared" si="2348"/>
        <v>0</v>
      </c>
      <c r="AE2362" s="107" t="str">
        <f t="shared" si="2243"/>
        <v/>
      </c>
      <c r="AF2362" s="107">
        <f t="shared" si="2349"/>
        <v>0</v>
      </c>
      <c r="AG2362" s="107">
        <f t="shared" si="2350"/>
        <v>0</v>
      </c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</row>
    <row r="2363" spans="1:47" ht="24" customHeight="1" x14ac:dyDescent="0.3">
      <c r="A2363" s="46">
        <v>2361</v>
      </c>
      <c r="B2363" s="107"/>
      <c r="C2363" s="107"/>
      <c r="D2363" s="102" t="str">
        <f t="array" ref="D2363">IFERROR(
  LOOKUP(2, 1/((TRIM(IMS!$E$8:$E$4000)=TRIM(IMS!$E2363))*(IMS!$C$8:$C$4000&lt;IMS!$C2363)),
         IMS!$C$8:$C$4000),
"")</f>
        <v/>
      </c>
      <c r="E2363" s="107"/>
      <c r="F2363" s="107"/>
      <c r="G2363" s="104" t="str">
        <f t="shared" ca="1" si="2265"/>
        <v/>
      </c>
      <c r="H2363" s="124" t="str">
        <f t="shared" ca="1" si="2211"/>
        <v/>
      </c>
      <c r="I2363" s="128"/>
      <c r="J2363" s="105" t="e">
        <f t="shared" ca="1" si="2266"/>
        <v>#NAME?</v>
      </c>
      <c r="K2363" s="105"/>
      <c r="L2363" s="105"/>
      <c r="M2363" s="107"/>
      <c r="N2363" s="107"/>
      <c r="O2363" s="105"/>
      <c r="P2363" s="106"/>
      <c r="Q2363" s="137"/>
      <c r="R2363" s="137"/>
      <c r="S2363" s="107"/>
      <c r="T2363" s="106"/>
      <c r="U2363" s="106"/>
      <c r="V2363" s="107"/>
      <c r="W2363" s="107"/>
      <c r="X2363" s="107" t="str">
        <f t="shared" si="2240"/>
        <v/>
      </c>
      <c r="Y2363" s="105" t="e">
        <f t="shared" ref="Y2363:AC2363" ca="1" si="2469">TRIM(SUBSTITUTE(SUBSTITUTE(OFFSET($Q2363,0,COLUMN()-COLUMN($AL$1)),CHAR(160)," "),_xludf.UNICHAR(8239)," "))</f>
        <v>#NAME?</v>
      </c>
      <c r="Z2363" s="105" t="e">
        <f t="shared" ca="1" si="2469"/>
        <v>#NAME?</v>
      </c>
      <c r="AA2363" s="105" t="e">
        <f t="shared" ca="1" si="2469"/>
        <v>#NAME?</v>
      </c>
      <c r="AB2363" s="105" t="e">
        <f t="shared" ca="1" si="2469"/>
        <v>#NAME?</v>
      </c>
      <c r="AC2363" s="105" t="e">
        <f t="shared" ca="1" si="2469"/>
        <v>#NAME?</v>
      </c>
      <c r="AD2363" s="107">
        <f t="shared" si="2348"/>
        <v>0</v>
      </c>
      <c r="AE2363" s="107" t="str">
        <f t="shared" si="2243"/>
        <v/>
      </c>
      <c r="AF2363" s="107">
        <f t="shared" si="2349"/>
        <v>0</v>
      </c>
      <c r="AG2363" s="107">
        <f t="shared" si="2350"/>
        <v>0</v>
      </c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</row>
    <row r="2364" spans="1:47" ht="24" customHeight="1" x14ac:dyDescent="0.3">
      <c r="A2364" s="46">
        <v>2362</v>
      </c>
      <c r="B2364" s="107"/>
      <c r="C2364" s="107"/>
      <c r="D2364" s="102" t="str">
        <f t="array" ref="D2364">IFERROR(
  LOOKUP(2, 1/((TRIM(IMS!$E$8:$E$4000)=TRIM(IMS!$E2364))*(IMS!$C$8:$C$4000&lt;IMS!$C2364)),
         IMS!$C$8:$C$4000),
"")</f>
        <v/>
      </c>
      <c r="E2364" s="107"/>
      <c r="F2364" s="107"/>
      <c r="G2364" s="104" t="str">
        <f t="shared" ca="1" si="2265"/>
        <v/>
      </c>
      <c r="H2364" s="124" t="str">
        <f t="shared" ca="1" si="2211"/>
        <v/>
      </c>
      <c r="I2364" s="128"/>
      <c r="J2364" s="105" t="e">
        <f t="shared" ca="1" si="2266"/>
        <v>#NAME?</v>
      </c>
      <c r="K2364" s="105"/>
      <c r="L2364" s="105"/>
      <c r="M2364" s="107"/>
      <c r="N2364" s="107"/>
      <c r="O2364" s="105"/>
      <c r="P2364" s="106"/>
      <c r="Q2364" s="137"/>
      <c r="R2364" s="137"/>
      <c r="S2364" s="107"/>
      <c r="T2364" s="106"/>
      <c r="U2364" s="106"/>
      <c r="V2364" s="107"/>
      <c r="W2364" s="107"/>
      <c r="X2364" s="107" t="str">
        <f t="shared" si="2240"/>
        <v/>
      </c>
      <c r="Y2364" s="105" t="e">
        <f t="shared" ref="Y2364:AC2364" ca="1" si="2470">TRIM(SUBSTITUTE(SUBSTITUTE(OFFSET($Q2364,0,COLUMN()-COLUMN($AL$1)),CHAR(160)," "),_xludf.UNICHAR(8239)," "))</f>
        <v>#NAME?</v>
      </c>
      <c r="Z2364" s="105" t="e">
        <f t="shared" ca="1" si="2470"/>
        <v>#NAME?</v>
      </c>
      <c r="AA2364" s="105" t="e">
        <f t="shared" ca="1" si="2470"/>
        <v>#NAME?</v>
      </c>
      <c r="AB2364" s="105" t="e">
        <f t="shared" ca="1" si="2470"/>
        <v>#NAME?</v>
      </c>
      <c r="AC2364" s="105" t="e">
        <f t="shared" ca="1" si="2470"/>
        <v>#NAME?</v>
      </c>
      <c r="AD2364" s="107">
        <f t="shared" si="2348"/>
        <v>0</v>
      </c>
      <c r="AE2364" s="107" t="str">
        <f t="shared" si="2243"/>
        <v/>
      </c>
      <c r="AF2364" s="107">
        <f t="shared" si="2349"/>
        <v>0</v>
      </c>
      <c r="AG2364" s="107">
        <f t="shared" si="2350"/>
        <v>0</v>
      </c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</row>
    <row r="2365" spans="1:47" ht="24" customHeight="1" x14ac:dyDescent="0.3">
      <c r="A2365" s="46">
        <v>2363</v>
      </c>
      <c r="B2365" s="107"/>
      <c r="C2365" s="107"/>
      <c r="D2365" s="102" t="str">
        <f t="array" ref="D2365">IFERROR(
  LOOKUP(2, 1/((TRIM(IMS!$E$8:$E$4000)=TRIM(IMS!$E2365))*(IMS!$C$8:$C$4000&lt;IMS!$C2365)),
         IMS!$C$8:$C$4000),
"")</f>
        <v/>
      </c>
      <c r="E2365" s="107"/>
      <c r="F2365" s="107"/>
      <c r="G2365" s="104" t="str">
        <f t="shared" ca="1" si="2265"/>
        <v/>
      </c>
      <c r="H2365" s="124" t="str">
        <f t="shared" ca="1" si="2211"/>
        <v/>
      </c>
      <c r="I2365" s="128"/>
      <c r="J2365" s="105" t="e">
        <f t="shared" ca="1" si="2266"/>
        <v>#NAME?</v>
      </c>
      <c r="K2365" s="105"/>
      <c r="L2365" s="105"/>
      <c r="M2365" s="107"/>
      <c r="N2365" s="107"/>
      <c r="O2365" s="105"/>
      <c r="P2365" s="106"/>
      <c r="Q2365" s="137"/>
      <c r="R2365" s="137"/>
      <c r="S2365" s="107"/>
      <c r="T2365" s="106"/>
      <c r="U2365" s="106"/>
      <c r="V2365" s="107"/>
      <c r="W2365" s="107"/>
      <c r="X2365" s="107" t="str">
        <f t="shared" si="2240"/>
        <v/>
      </c>
      <c r="Y2365" s="105" t="e">
        <f t="shared" ref="Y2365:AC2365" ca="1" si="2471">TRIM(SUBSTITUTE(SUBSTITUTE(OFFSET($Q2365,0,COLUMN()-COLUMN($AL$1)),CHAR(160)," "),_xludf.UNICHAR(8239)," "))</f>
        <v>#NAME?</v>
      </c>
      <c r="Z2365" s="105" t="e">
        <f t="shared" ca="1" si="2471"/>
        <v>#NAME?</v>
      </c>
      <c r="AA2365" s="105" t="e">
        <f t="shared" ca="1" si="2471"/>
        <v>#NAME?</v>
      </c>
      <c r="AB2365" s="105" t="e">
        <f t="shared" ca="1" si="2471"/>
        <v>#NAME?</v>
      </c>
      <c r="AC2365" s="105" t="e">
        <f t="shared" ca="1" si="2471"/>
        <v>#NAME?</v>
      </c>
      <c r="AD2365" s="107">
        <f t="shared" si="2348"/>
        <v>0</v>
      </c>
      <c r="AE2365" s="107" t="str">
        <f t="shared" si="2243"/>
        <v/>
      </c>
      <c r="AF2365" s="107">
        <f t="shared" si="2349"/>
        <v>0</v>
      </c>
      <c r="AG2365" s="107">
        <f t="shared" si="2350"/>
        <v>0</v>
      </c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</row>
    <row r="2366" spans="1:47" ht="24" customHeight="1" x14ac:dyDescent="0.3">
      <c r="A2366" s="46">
        <v>2364</v>
      </c>
      <c r="B2366" s="107"/>
      <c r="C2366" s="107"/>
      <c r="D2366" s="102" t="str">
        <f t="array" ref="D2366">IFERROR(
  LOOKUP(2, 1/((TRIM(IMS!$E$8:$E$4000)=TRIM(IMS!$E2366))*(IMS!$C$8:$C$4000&lt;IMS!$C2366)),
         IMS!$C$8:$C$4000),
"")</f>
        <v/>
      </c>
      <c r="E2366" s="107"/>
      <c r="F2366" s="107"/>
      <c r="G2366" s="104" t="str">
        <f t="shared" ca="1" si="2265"/>
        <v/>
      </c>
      <c r="H2366" s="124" t="str">
        <f t="shared" ca="1" si="2211"/>
        <v/>
      </c>
      <c r="I2366" s="128"/>
      <c r="J2366" s="105" t="e">
        <f t="shared" ca="1" si="2266"/>
        <v>#NAME?</v>
      </c>
      <c r="K2366" s="105"/>
      <c r="L2366" s="105"/>
      <c r="M2366" s="107"/>
      <c r="N2366" s="107"/>
      <c r="O2366" s="105"/>
      <c r="P2366" s="106"/>
      <c r="Q2366" s="137"/>
      <c r="R2366" s="137"/>
      <c r="S2366" s="107"/>
      <c r="T2366" s="106"/>
      <c r="U2366" s="106"/>
      <c r="V2366" s="107"/>
      <c r="W2366" s="107"/>
      <c r="X2366" s="107" t="str">
        <f t="shared" si="2240"/>
        <v/>
      </c>
      <c r="Y2366" s="105" t="e">
        <f t="shared" ref="Y2366:AC2366" ca="1" si="2472">TRIM(SUBSTITUTE(SUBSTITUTE(OFFSET($Q2366,0,COLUMN()-COLUMN($AL$1)),CHAR(160)," "),_xludf.UNICHAR(8239)," "))</f>
        <v>#NAME?</v>
      </c>
      <c r="Z2366" s="105" t="e">
        <f t="shared" ca="1" si="2472"/>
        <v>#NAME?</v>
      </c>
      <c r="AA2366" s="105" t="e">
        <f t="shared" ca="1" si="2472"/>
        <v>#NAME?</v>
      </c>
      <c r="AB2366" s="105" t="e">
        <f t="shared" ca="1" si="2472"/>
        <v>#NAME?</v>
      </c>
      <c r="AC2366" s="105" t="e">
        <f t="shared" ca="1" si="2472"/>
        <v>#NAME?</v>
      </c>
      <c r="AD2366" s="107">
        <f t="shared" si="2348"/>
        <v>0</v>
      </c>
      <c r="AE2366" s="107" t="str">
        <f t="shared" si="2243"/>
        <v/>
      </c>
      <c r="AF2366" s="107">
        <f t="shared" si="2349"/>
        <v>0</v>
      </c>
      <c r="AG2366" s="107">
        <f t="shared" si="2350"/>
        <v>0</v>
      </c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</row>
    <row r="2367" spans="1:47" ht="24" customHeight="1" x14ac:dyDescent="0.3">
      <c r="A2367" s="46">
        <v>2365</v>
      </c>
      <c r="B2367" s="107"/>
      <c r="C2367" s="107"/>
      <c r="D2367" s="102" t="str">
        <f t="array" ref="D2367">IFERROR(
  LOOKUP(2, 1/((TRIM(IMS!$E$8:$E$4000)=TRIM(IMS!$E2367))*(IMS!$C$8:$C$4000&lt;IMS!$C2367)),
         IMS!$C$8:$C$4000),
"")</f>
        <v/>
      </c>
      <c r="E2367" s="107"/>
      <c r="F2367" s="107"/>
      <c r="G2367" s="104" t="str">
        <f t="shared" ca="1" si="2265"/>
        <v/>
      </c>
      <c r="H2367" s="124" t="str">
        <f t="shared" ca="1" si="2211"/>
        <v/>
      </c>
      <c r="I2367" s="128"/>
      <c r="J2367" s="105" t="e">
        <f t="shared" ca="1" si="2266"/>
        <v>#NAME?</v>
      </c>
      <c r="K2367" s="105"/>
      <c r="L2367" s="105"/>
      <c r="M2367" s="107"/>
      <c r="N2367" s="107"/>
      <c r="O2367" s="105"/>
      <c r="P2367" s="106"/>
      <c r="Q2367" s="137"/>
      <c r="R2367" s="137"/>
      <c r="S2367" s="107"/>
      <c r="T2367" s="106"/>
      <c r="U2367" s="106"/>
      <c r="V2367" s="107"/>
      <c r="W2367" s="107"/>
      <c r="X2367" s="107" t="str">
        <f t="shared" si="2240"/>
        <v/>
      </c>
      <c r="Y2367" s="105" t="e">
        <f t="shared" ref="Y2367:AC2367" ca="1" si="2473">TRIM(SUBSTITUTE(SUBSTITUTE(OFFSET($Q2367,0,COLUMN()-COLUMN($AL$1)),CHAR(160)," "),_xludf.UNICHAR(8239)," "))</f>
        <v>#NAME?</v>
      </c>
      <c r="Z2367" s="105" t="e">
        <f t="shared" ca="1" si="2473"/>
        <v>#NAME?</v>
      </c>
      <c r="AA2367" s="105" t="e">
        <f t="shared" ca="1" si="2473"/>
        <v>#NAME?</v>
      </c>
      <c r="AB2367" s="105" t="e">
        <f t="shared" ca="1" si="2473"/>
        <v>#NAME?</v>
      </c>
      <c r="AC2367" s="105" t="e">
        <f t="shared" ca="1" si="2473"/>
        <v>#NAME?</v>
      </c>
      <c r="AD2367" s="107">
        <f t="shared" si="2348"/>
        <v>0</v>
      </c>
      <c r="AE2367" s="107" t="str">
        <f t="shared" si="2243"/>
        <v/>
      </c>
      <c r="AF2367" s="107">
        <f t="shared" si="2349"/>
        <v>0</v>
      </c>
      <c r="AG2367" s="107">
        <f t="shared" si="2350"/>
        <v>0</v>
      </c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</row>
    <row r="2368" spans="1:47" ht="24" customHeight="1" x14ac:dyDescent="0.3">
      <c r="A2368" s="46">
        <v>2366</v>
      </c>
      <c r="B2368" s="107"/>
      <c r="C2368" s="107"/>
      <c r="D2368" s="102" t="str">
        <f t="array" ref="D2368">IFERROR(
  LOOKUP(2, 1/((TRIM(IMS!$E$8:$E$4000)=TRIM(IMS!$E2368))*(IMS!$C$8:$C$4000&lt;IMS!$C2368)),
         IMS!$C$8:$C$4000),
"")</f>
        <v/>
      </c>
      <c r="E2368" s="107"/>
      <c r="F2368" s="107"/>
      <c r="G2368" s="104" t="str">
        <f t="shared" ca="1" si="2265"/>
        <v/>
      </c>
      <c r="H2368" s="124" t="str">
        <f t="shared" ref="H2368:H2622" ca="1" si="2474">IF(G2368="","",IF(G2368&lt;=5,"0-5",IF(G2368&lt;=18,"6-18",IF(G2368&lt;=60,"19-60","+60"))))</f>
        <v/>
      </c>
      <c r="I2368" s="128"/>
      <c r="J2368" s="105" t="e">
        <f t="shared" ca="1" si="2266"/>
        <v>#NAME?</v>
      </c>
      <c r="K2368" s="105"/>
      <c r="L2368" s="105"/>
      <c r="M2368" s="107"/>
      <c r="N2368" s="107"/>
      <c r="O2368" s="105"/>
      <c r="P2368" s="106"/>
      <c r="Q2368" s="137"/>
      <c r="R2368" s="137"/>
      <c r="S2368" s="107"/>
      <c r="T2368" s="106"/>
      <c r="U2368" s="106"/>
      <c r="V2368" s="107"/>
      <c r="W2368" s="107"/>
      <c r="X2368" s="107" t="str">
        <f t="shared" si="2240"/>
        <v/>
      </c>
      <c r="Y2368" s="105" t="e">
        <f t="shared" ref="Y2368:AC2368" ca="1" si="2475">TRIM(SUBSTITUTE(SUBSTITUTE(OFFSET($Q2368,0,COLUMN()-COLUMN($AL$1)),CHAR(160)," "),_xludf.UNICHAR(8239)," "))</f>
        <v>#NAME?</v>
      </c>
      <c r="Z2368" s="105" t="e">
        <f t="shared" ca="1" si="2475"/>
        <v>#NAME?</v>
      </c>
      <c r="AA2368" s="105" t="e">
        <f t="shared" ca="1" si="2475"/>
        <v>#NAME?</v>
      </c>
      <c r="AB2368" s="105" t="e">
        <f t="shared" ca="1" si="2475"/>
        <v>#NAME?</v>
      </c>
      <c r="AC2368" s="105" t="e">
        <f t="shared" ca="1" si="2475"/>
        <v>#NAME?</v>
      </c>
      <c r="AD2368" s="107">
        <f t="shared" si="2348"/>
        <v>0</v>
      </c>
      <c r="AE2368" s="107" t="str">
        <f t="shared" si="2243"/>
        <v/>
      </c>
      <c r="AF2368" s="107">
        <f t="shared" si="2349"/>
        <v>0</v>
      </c>
      <c r="AG2368" s="107">
        <f t="shared" si="2350"/>
        <v>0</v>
      </c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</row>
    <row r="2369" spans="1:47" ht="24" customHeight="1" x14ac:dyDescent="0.3">
      <c r="A2369" s="46">
        <v>2367</v>
      </c>
      <c r="B2369" s="107"/>
      <c r="C2369" s="107"/>
      <c r="D2369" s="102" t="str">
        <f t="array" ref="D2369">IFERROR(
  LOOKUP(2, 1/((TRIM(IMS!$E$8:$E$4000)=TRIM(IMS!$E2369))*(IMS!$C$8:$C$4000&lt;IMS!$C2369)),
         IMS!$C$8:$C$4000),
"")</f>
        <v/>
      </c>
      <c r="E2369" s="107"/>
      <c r="F2369" s="107"/>
      <c r="G2369" s="104" t="str">
        <f t="shared" ca="1" si="2265"/>
        <v/>
      </c>
      <c r="H2369" s="124" t="str">
        <f t="shared" ca="1" si="2474"/>
        <v/>
      </c>
      <c r="I2369" s="128"/>
      <c r="J2369" s="105" t="e">
        <f t="shared" ca="1" si="2266"/>
        <v>#NAME?</v>
      </c>
      <c r="K2369" s="105"/>
      <c r="L2369" s="105"/>
      <c r="M2369" s="107"/>
      <c r="N2369" s="107"/>
      <c r="O2369" s="105"/>
      <c r="P2369" s="106"/>
      <c r="Q2369" s="137"/>
      <c r="R2369" s="137"/>
      <c r="S2369" s="107"/>
      <c r="T2369" s="106"/>
      <c r="U2369" s="106"/>
      <c r="V2369" s="107"/>
      <c r="W2369" s="107"/>
      <c r="X2369" s="107" t="str">
        <f t="shared" si="2240"/>
        <v/>
      </c>
      <c r="Y2369" s="105" t="e">
        <f t="shared" ref="Y2369:AC2369" ca="1" si="2476">TRIM(SUBSTITUTE(SUBSTITUTE(OFFSET($Q2369,0,COLUMN()-COLUMN($AL$1)),CHAR(160)," "),_xludf.UNICHAR(8239)," "))</f>
        <v>#NAME?</v>
      </c>
      <c r="Z2369" s="105" t="e">
        <f t="shared" ca="1" si="2476"/>
        <v>#NAME?</v>
      </c>
      <c r="AA2369" s="105" t="e">
        <f t="shared" ca="1" si="2476"/>
        <v>#NAME?</v>
      </c>
      <c r="AB2369" s="105" t="e">
        <f t="shared" ca="1" si="2476"/>
        <v>#NAME?</v>
      </c>
      <c r="AC2369" s="105" t="e">
        <f t="shared" ca="1" si="2476"/>
        <v>#NAME?</v>
      </c>
      <c r="AD2369" s="107">
        <f t="shared" si="2348"/>
        <v>0</v>
      </c>
      <c r="AE2369" s="107" t="str">
        <f t="shared" si="2243"/>
        <v/>
      </c>
      <c r="AF2369" s="107">
        <f t="shared" si="2349"/>
        <v>0</v>
      </c>
      <c r="AG2369" s="107">
        <f t="shared" si="2350"/>
        <v>0</v>
      </c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</row>
    <row r="2370" spans="1:47" ht="24" customHeight="1" x14ac:dyDescent="0.3">
      <c r="A2370" s="46">
        <v>2368</v>
      </c>
      <c r="B2370" s="107"/>
      <c r="C2370" s="107"/>
      <c r="D2370" s="102" t="str">
        <f t="array" ref="D2370">IFERROR(
  LOOKUP(2, 1/((TRIM(IMS!$E$8:$E$4000)=TRIM(IMS!$E2370))*(IMS!$C$8:$C$4000&lt;IMS!$C2370)),
         IMS!$C$8:$C$4000),
"")</f>
        <v/>
      </c>
      <c r="E2370" s="107"/>
      <c r="F2370" s="107"/>
      <c r="G2370" s="104" t="str">
        <f t="shared" ca="1" si="2265"/>
        <v/>
      </c>
      <c r="H2370" s="124" t="str">
        <f t="shared" ca="1" si="2474"/>
        <v/>
      </c>
      <c r="I2370" s="128"/>
      <c r="J2370" s="105" t="e">
        <f t="shared" ca="1" si="2266"/>
        <v>#NAME?</v>
      </c>
      <c r="K2370" s="105"/>
      <c r="L2370" s="105"/>
      <c r="M2370" s="107"/>
      <c r="N2370" s="107"/>
      <c r="O2370" s="105"/>
      <c r="P2370" s="106"/>
      <c r="Q2370" s="137"/>
      <c r="R2370" s="137"/>
      <c r="S2370" s="107"/>
      <c r="T2370" s="106"/>
      <c r="U2370" s="106"/>
      <c r="V2370" s="107"/>
      <c r="W2370" s="107"/>
      <c r="X2370" s="107" t="str">
        <f t="shared" si="2240"/>
        <v/>
      </c>
      <c r="Y2370" s="105" t="e">
        <f t="shared" ref="Y2370:AC2370" ca="1" si="2477">TRIM(SUBSTITUTE(SUBSTITUTE(OFFSET($Q2370,0,COLUMN()-COLUMN($AL$1)),CHAR(160)," "),_xludf.UNICHAR(8239)," "))</f>
        <v>#NAME?</v>
      </c>
      <c r="Z2370" s="105" t="e">
        <f t="shared" ca="1" si="2477"/>
        <v>#NAME?</v>
      </c>
      <c r="AA2370" s="105" t="e">
        <f t="shared" ca="1" si="2477"/>
        <v>#NAME?</v>
      </c>
      <c r="AB2370" s="105" t="e">
        <f t="shared" ca="1" si="2477"/>
        <v>#NAME?</v>
      </c>
      <c r="AC2370" s="105" t="e">
        <f t="shared" ca="1" si="2477"/>
        <v>#NAME?</v>
      </c>
      <c r="AD2370" s="107">
        <f t="shared" si="2348"/>
        <v>0</v>
      </c>
      <c r="AE2370" s="107" t="str">
        <f t="shared" si="2243"/>
        <v/>
      </c>
      <c r="AF2370" s="107">
        <f t="shared" si="2349"/>
        <v>0</v>
      </c>
      <c r="AG2370" s="107">
        <f t="shared" si="2350"/>
        <v>0</v>
      </c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</row>
    <row r="2371" spans="1:47" ht="24" customHeight="1" x14ac:dyDescent="0.3">
      <c r="A2371" s="46">
        <v>2369</v>
      </c>
      <c r="B2371" s="107"/>
      <c r="C2371" s="107"/>
      <c r="D2371" s="102" t="str">
        <f t="array" ref="D2371">IFERROR(
  LOOKUP(2, 1/((TRIM(IMS!$E$8:$E$4000)=TRIM(IMS!$E2371))*(IMS!$C$8:$C$4000&lt;IMS!$C2371)),
         IMS!$C$8:$C$4000),
"")</f>
        <v/>
      </c>
      <c r="E2371" s="107"/>
      <c r="F2371" s="107"/>
      <c r="G2371" s="104" t="str">
        <f t="shared" ca="1" si="2265"/>
        <v/>
      </c>
      <c r="H2371" s="124" t="str">
        <f t="shared" ca="1" si="2474"/>
        <v/>
      </c>
      <c r="I2371" s="128"/>
      <c r="J2371" s="105" t="e">
        <f t="shared" ca="1" si="2266"/>
        <v>#NAME?</v>
      </c>
      <c r="K2371" s="105"/>
      <c r="L2371" s="105"/>
      <c r="M2371" s="107"/>
      <c r="N2371" s="107"/>
      <c r="O2371" s="105"/>
      <c r="P2371" s="106"/>
      <c r="Q2371" s="137"/>
      <c r="R2371" s="137"/>
      <c r="S2371" s="107"/>
      <c r="T2371" s="106"/>
      <c r="U2371" s="106"/>
      <c r="V2371" s="107"/>
      <c r="W2371" s="107"/>
      <c r="X2371" s="107" t="str">
        <f t="shared" si="2240"/>
        <v/>
      </c>
      <c r="Y2371" s="105" t="e">
        <f t="shared" ref="Y2371:AC2371" ca="1" si="2478">TRIM(SUBSTITUTE(SUBSTITUTE(OFFSET($Q2371,0,COLUMN()-COLUMN($AL$1)),CHAR(160)," "),_xludf.UNICHAR(8239)," "))</f>
        <v>#NAME?</v>
      </c>
      <c r="Z2371" s="105" t="e">
        <f t="shared" ca="1" si="2478"/>
        <v>#NAME?</v>
      </c>
      <c r="AA2371" s="105" t="e">
        <f t="shared" ca="1" si="2478"/>
        <v>#NAME?</v>
      </c>
      <c r="AB2371" s="105" t="e">
        <f t="shared" ca="1" si="2478"/>
        <v>#NAME?</v>
      </c>
      <c r="AC2371" s="105" t="e">
        <f t="shared" ca="1" si="2478"/>
        <v>#NAME?</v>
      </c>
      <c r="AD2371" s="107">
        <f t="shared" si="2348"/>
        <v>0</v>
      </c>
      <c r="AE2371" s="107" t="str">
        <f t="shared" si="2243"/>
        <v/>
      </c>
      <c r="AF2371" s="107">
        <f t="shared" si="2349"/>
        <v>0</v>
      </c>
      <c r="AG2371" s="107">
        <f t="shared" si="2350"/>
        <v>0</v>
      </c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</row>
    <row r="2372" spans="1:47" ht="24" customHeight="1" x14ac:dyDescent="0.3">
      <c r="A2372" s="46">
        <v>2370</v>
      </c>
      <c r="B2372" s="107"/>
      <c r="C2372" s="107"/>
      <c r="D2372" s="102" t="str">
        <f t="array" ref="D2372">IFERROR(
  LOOKUP(2, 1/((TRIM(IMS!$E$8:$E$4000)=TRIM(IMS!$E2372))*(IMS!$C$8:$C$4000&lt;IMS!$C2372)),
         IMS!$C$8:$C$4000),
"")</f>
        <v/>
      </c>
      <c r="E2372" s="107"/>
      <c r="F2372" s="107"/>
      <c r="G2372" s="104" t="str">
        <f t="shared" ca="1" si="2265"/>
        <v/>
      </c>
      <c r="H2372" s="124" t="str">
        <f t="shared" ca="1" si="2474"/>
        <v/>
      </c>
      <c r="I2372" s="128"/>
      <c r="J2372" s="105" t="e">
        <f t="shared" ca="1" si="2266"/>
        <v>#NAME?</v>
      </c>
      <c r="K2372" s="105"/>
      <c r="L2372" s="105"/>
      <c r="M2372" s="107"/>
      <c r="N2372" s="107"/>
      <c r="O2372" s="105"/>
      <c r="P2372" s="106"/>
      <c r="Q2372" s="137"/>
      <c r="R2372" s="137"/>
      <c r="S2372" s="107"/>
      <c r="T2372" s="106"/>
      <c r="U2372" s="106"/>
      <c r="V2372" s="107"/>
      <c r="W2372" s="107"/>
      <c r="X2372" s="107" t="str">
        <f t="shared" si="2240"/>
        <v/>
      </c>
      <c r="Y2372" s="105" t="e">
        <f t="shared" ref="Y2372:AC2372" ca="1" si="2479">TRIM(SUBSTITUTE(SUBSTITUTE(OFFSET($Q2372,0,COLUMN()-COLUMN($AL$1)),CHAR(160)," "),_xludf.UNICHAR(8239)," "))</f>
        <v>#NAME?</v>
      </c>
      <c r="Z2372" s="105" t="e">
        <f t="shared" ca="1" si="2479"/>
        <v>#NAME?</v>
      </c>
      <c r="AA2372" s="105" t="e">
        <f t="shared" ca="1" si="2479"/>
        <v>#NAME?</v>
      </c>
      <c r="AB2372" s="105" t="e">
        <f t="shared" ca="1" si="2479"/>
        <v>#NAME?</v>
      </c>
      <c r="AC2372" s="105" t="e">
        <f t="shared" ca="1" si="2479"/>
        <v>#NAME?</v>
      </c>
      <c r="AD2372" s="107">
        <f t="shared" si="2348"/>
        <v>0</v>
      </c>
      <c r="AE2372" s="107" t="str">
        <f t="shared" si="2243"/>
        <v/>
      </c>
      <c r="AF2372" s="107">
        <f t="shared" si="2349"/>
        <v>0</v>
      </c>
      <c r="AG2372" s="107">
        <f t="shared" si="2350"/>
        <v>0</v>
      </c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</row>
    <row r="2373" spans="1:47" ht="24" customHeight="1" x14ac:dyDescent="0.3">
      <c r="A2373" s="46">
        <v>2371</v>
      </c>
      <c r="B2373" s="107"/>
      <c r="C2373" s="107"/>
      <c r="D2373" s="102" t="str">
        <f t="array" ref="D2373">IFERROR(
  LOOKUP(2, 1/((TRIM(IMS!$E$8:$E$4000)=TRIM(IMS!$E2373))*(IMS!$C$8:$C$4000&lt;IMS!$C2373)),
         IMS!$C$8:$C$4000),
"")</f>
        <v/>
      </c>
      <c r="E2373" s="107"/>
      <c r="F2373" s="107"/>
      <c r="G2373" s="104" t="str">
        <f t="shared" ca="1" si="2265"/>
        <v/>
      </c>
      <c r="H2373" s="124" t="str">
        <f t="shared" ca="1" si="2474"/>
        <v/>
      </c>
      <c r="I2373" s="128"/>
      <c r="J2373" s="105" t="e">
        <f t="shared" ca="1" si="2266"/>
        <v>#NAME?</v>
      </c>
      <c r="K2373" s="105"/>
      <c r="L2373" s="105"/>
      <c r="M2373" s="107"/>
      <c r="N2373" s="107"/>
      <c r="O2373" s="105"/>
      <c r="P2373" s="106"/>
      <c r="Q2373" s="137"/>
      <c r="R2373" s="137"/>
      <c r="S2373" s="107"/>
      <c r="T2373" s="106"/>
      <c r="U2373" s="106"/>
      <c r="V2373" s="107"/>
      <c r="W2373" s="107"/>
      <c r="X2373" s="107" t="str">
        <f t="shared" si="2240"/>
        <v/>
      </c>
      <c r="Y2373" s="105" t="e">
        <f t="shared" ref="Y2373:AC2373" ca="1" si="2480">TRIM(SUBSTITUTE(SUBSTITUTE(OFFSET($Q2373,0,COLUMN()-COLUMN($AL$1)),CHAR(160)," "),_xludf.UNICHAR(8239)," "))</f>
        <v>#NAME?</v>
      </c>
      <c r="Z2373" s="105" t="e">
        <f t="shared" ca="1" si="2480"/>
        <v>#NAME?</v>
      </c>
      <c r="AA2373" s="105" t="e">
        <f t="shared" ca="1" si="2480"/>
        <v>#NAME?</v>
      </c>
      <c r="AB2373" s="105" t="e">
        <f t="shared" ca="1" si="2480"/>
        <v>#NAME?</v>
      </c>
      <c r="AC2373" s="105" t="e">
        <f t="shared" ca="1" si="2480"/>
        <v>#NAME?</v>
      </c>
      <c r="AD2373" s="107">
        <f t="shared" si="2348"/>
        <v>0</v>
      </c>
      <c r="AE2373" s="107" t="str">
        <f t="shared" si="2243"/>
        <v/>
      </c>
      <c r="AF2373" s="107">
        <f t="shared" si="2349"/>
        <v>0</v>
      </c>
      <c r="AG2373" s="107">
        <f t="shared" si="2350"/>
        <v>0</v>
      </c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</row>
    <row r="2374" spans="1:47" ht="24" customHeight="1" x14ac:dyDescent="0.3">
      <c r="A2374" s="46">
        <v>2372</v>
      </c>
      <c r="B2374" s="107"/>
      <c r="C2374" s="107"/>
      <c r="D2374" s="102" t="str">
        <f t="array" ref="D2374">IFERROR(
  LOOKUP(2, 1/((TRIM(IMS!$E$8:$E$4000)=TRIM(IMS!$E2374))*(IMS!$C$8:$C$4000&lt;IMS!$C2374)),
         IMS!$C$8:$C$4000),
"")</f>
        <v/>
      </c>
      <c r="E2374" s="107"/>
      <c r="F2374" s="107"/>
      <c r="G2374" s="104" t="str">
        <f t="shared" ca="1" si="2265"/>
        <v/>
      </c>
      <c r="H2374" s="124" t="str">
        <f t="shared" ca="1" si="2474"/>
        <v/>
      </c>
      <c r="I2374" s="128"/>
      <c r="J2374" s="105" t="e">
        <f t="shared" ca="1" si="2266"/>
        <v>#NAME?</v>
      </c>
      <c r="K2374" s="105"/>
      <c r="L2374" s="105"/>
      <c r="M2374" s="107"/>
      <c r="N2374" s="107"/>
      <c r="O2374" s="105"/>
      <c r="P2374" s="106"/>
      <c r="Q2374" s="137"/>
      <c r="R2374" s="137"/>
      <c r="S2374" s="107"/>
      <c r="T2374" s="106"/>
      <c r="U2374" s="106"/>
      <c r="V2374" s="107"/>
      <c r="W2374" s="107"/>
      <c r="X2374" s="107" t="str">
        <f t="shared" si="2240"/>
        <v/>
      </c>
      <c r="Y2374" s="105" t="e">
        <f t="shared" ref="Y2374:AC2374" ca="1" si="2481">TRIM(SUBSTITUTE(SUBSTITUTE(OFFSET($Q2374,0,COLUMN()-COLUMN($AL$1)),CHAR(160)," "),_xludf.UNICHAR(8239)," "))</f>
        <v>#NAME?</v>
      </c>
      <c r="Z2374" s="105" t="e">
        <f t="shared" ca="1" si="2481"/>
        <v>#NAME?</v>
      </c>
      <c r="AA2374" s="105" t="e">
        <f t="shared" ca="1" si="2481"/>
        <v>#NAME?</v>
      </c>
      <c r="AB2374" s="105" t="e">
        <f t="shared" ca="1" si="2481"/>
        <v>#NAME?</v>
      </c>
      <c r="AC2374" s="105" t="e">
        <f t="shared" ca="1" si="2481"/>
        <v>#NAME?</v>
      </c>
      <c r="AD2374" s="107">
        <f t="shared" si="2348"/>
        <v>0</v>
      </c>
      <c r="AE2374" s="107" t="str">
        <f t="shared" si="2243"/>
        <v/>
      </c>
      <c r="AF2374" s="107">
        <f t="shared" si="2349"/>
        <v>0</v>
      </c>
      <c r="AG2374" s="107">
        <f t="shared" si="2350"/>
        <v>0</v>
      </c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</row>
    <row r="2375" spans="1:47" ht="24" customHeight="1" x14ac:dyDescent="0.3">
      <c r="A2375" s="46">
        <v>2373</v>
      </c>
      <c r="B2375" s="107"/>
      <c r="C2375" s="107"/>
      <c r="D2375" s="102" t="str">
        <f t="array" ref="D2375">IFERROR(
  LOOKUP(2, 1/((TRIM(IMS!$E$8:$E$4000)=TRIM(IMS!$E2375))*(IMS!$C$8:$C$4000&lt;IMS!$C2375)),
         IMS!$C$8:$C$4000),
"")</f>
        <v/>
      </c>
      <c r="E2375" s="107"/>
      <c r="F2375" s="107"/>
      <c r="G2375" s="104" t="str">
        <f t="shared" ca="1" si="2265"/>
        <v/>
      </c>
      <c r="H2375" s="124" t="str">
        <f t="shared" ca="1" si="2474"/>
        <v/>
      </c>
      <c r="I2375" s="128"/>
      <c r="J2375" s="105" t="e">
        <f t="shared" ca="1" si="2266"/>
        <v>#NAME?</v>
      </c>
      <c r="K2375" s="105"/>
      <c r="L2375" s="105"/>
      <c r="M2375" s="107"/>
      <c r="N2375" s="107"/>
      <c r="O2375" s="105"/>
      <c r="P2375" s="106"/>
      <c r="Q2375" s="137"/>
      <c r="R2375" s="137"/>
      <c r="S2375" s="107"/>
      <c r="T2375" s="106"/>
      <c r="U2375" s="106"/>
      <c r="V2375" s="107"/>
      <c r="W2375" s="107"/>
      <c r="X2375" s="107" t="str">
        <f t="shared" si="2240"/>
        <v/>
      </c>
      <c r="Y2375" s="105" t="e">
        <f t="shared" ref="Y2375:AC2375" ca="1" si="2482">TRIM(SUBSTITUTE(SUBSTITUTE(OFFSET($Q2375,0,COLUMN()-COLUMN($AL$1)),CHAR(160)," "),_xludf.UNICHAR(8239)," "))</f>
        <v>#NAME?</v>
      </c>
      <c r="Z2375" s="105" t="e">
        <f t="shared" ca="1" si="2482"/>
        <v>#NAME?</v>
      </c>
      <c r="AA2375" s="105" t="e">
        <f t="shared" ca="1" si="2482"/>
        <v>#NAME?</v>
      </c>
      <c r="AB2375" s="105" t="e">
        <f t="shared" ca="1" si="2482"/>
        <v>#NAME?</v>
      </c>
      <c r="AC2375" s="105" t="e">
        <f t="shared" ca="1" si="2482"/>
        <v>#NAME?</v>
      </c>
      <c r="AD2375" s="107">
        <f t="shared" si="2348"/>
        <v>0</v>
      </c>
      <c r="AE2375" s="107" t="str">
        <f t="shared" si="2243"/>
        <v/>
      </c>
      <c r="AF2375" s="107">
        <f t="shared" si="2349"/>
        <v>0</v>
      </c>
      <c r="AG2375" s="107">
        <f t="shared" si="2350"/>
        <v>0</v>
      </c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</row>
    <row r="2376" spans="1:47" ht="24" customHeight="1" x14ac:dyDescent="0.3">
      <c r="A2376" s="46">
        <v>2374</v>
      </c>
      <c r="B2376" s="107"/>
      <c r="C2376" s="107"/>
      <c r="D2376" s="102" t="str">
        <f t="array" ref="D2376">IFERROR(
  LOOKUP(2, 1/((TRIM(IMS!$E$8:$E$4000)=TRIM(IMS!$E2376))*(IMS!$C$8:$C$4000&lt;IMS!$C2376)),
         IMS!$C$8:$C$4000),
"")</f>
        <v/>
      </c>
      <c r="E2376" s="107"/>
      <c r="F2376" s="107"/>
      <c r="G2376" s="104" t="str">
        <f t="shared" ca="1" si="2265"/>
        <v/>
      </c>
      <c r="H2376" s="124" t="str">
        <f t="shared" ca="1" si="2474"/>
        <v/>
      </c>
      <c r="I2376" s="128"/>
      <c r="J2376" s="105" t="e">
        <f t="shared" ca="1" si="2266"/>
        <v>#NAME?</v>
      </c>
      <c r="K2376" s="105"/>
      <c r="L2376" s="105"/>
      <c r="M2376" s="107"/>
      <c r="N2376" s="107"/>
      <c r="O2376" s="105"/>
      <c r="P2376" s="106"/>
      <c r="Q2376" s="137"/>
      <c r="R2376" s="137"/>
      <c r="S2376" s="107"/>
      <c r="T2376" s="106"/>
      <c r="U2376" s="106"/>
      <c r="V2376" s="107"/>
      <c r="W2376" s="107"/>
      <c r="X2376" s="107" t="str">
        <f t="shared" si="2240"/>
        <v/>
      </c>
      <c r="Y2376" s="105" t="e">
        <f t="shared" ref="Y2376:AC2376" ca="1" si="2483">TRIM(SUBSTITUTE(SUBSTITUTE(OFFSET($Q2376,0,COLUMN()-COLUMN($AL$1)),CHAR(160)," "),_xludf.UNICHAR(8239)," "))</f>
        <v>#NAME?</v>
      </c>
      <c r="Z2376" s="105" t="e">
        <f t="shared" ca="1" si="2483"/>
        <v>#NAME?</v>
      </c>
      <c r="AA2376" s="105" t="e">
        <f t="shared" ca="1" si="2483"/>
        <v>#NAME?</v>
      </c>
      <c r="AB2376" s="105" t="e">
        <f t="shared" ca="1" si="2483"/>
        <v>#NAME?</v>
      </c>
      <c r="AC2376" s="105" t="e">
        <f t="shared" ca="1" si="2483"/>
        <v>#NAME?</v>
      </c>
      <c r="AD2376" s="107">
        <f t="shared" si="2348"/>
        <v>0</v>
      </c>
      <c r="AE2376" s="107" t="str">
        <f t="shared" si="2243"/>
        <v/>
      </c>
      <c r="AF2376" s="107">
        <f t="shared" si="2349"/>
        <v>0</v>
      </c>
      <c r="AG2376" s="107">
        <f t="shared" si="2350"/>
        <v>0</v>
      </c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</row>
    <row r="2377" spans="1:47" ht="24" customHeight="1" x14ac:dyDescent="0.3">
      <c r="A2377" s="46">
        <v>2375</v>
      </c>
      <c r="B2377" s="107"/>
      <c r="C2377" s="107"/>
      <c r="D2377" s="102" t="str">
        <f t="array" ref="D2377">IFERROR(
  LOOKUP(2, 1/((TRIM(IMS!$E$8:$E$4000)=TRIM(IMS!$E2377))*(IMS!$C$8:$C$4000&lt;IMS!$C2377)),
         IMS!$C$8:$C$4000),
"")</f>
        <v/>
      </c>
      <c r="E2377" s="107"/>
      <c r="F2377" s="107"/>
      <c r="G2377" s="104" t="str">
        <f t="shared" ca="1" si="2265"/>
        <v/>
      </c>
      <c r="H2377" s="124" t="str">
        <f t="shared" ca="1" si="2474"/>
        <v/>
      </c>
      <c r="I2377" s="128"/>
      <c r="J2377" s="105" t="e">
        <f t="shared" ca="1" si="2266"/>
        <v>#NAME?</v>
      </c>
      <c r="K2377" s="105"/>
      <c r="L2377" s="105"/>
      <c r="M2377" s="107"/>
      <c r="N2377" s="107"/>
      <c r="O2377" s="105"/>
      <c r="P2377" s="106"/>
      <c r="Q2377" s="137"/>
      <c r="R2377" s="137"/>
      <c r="S2377" s="107"/>
      <c r="T2377" s="106"/>
      <c r="U2377" s="106"/>
      <c r="V2377" s="107"/>
      <c r="W2377" s="107"/>
      <c r="X2377" s="107" t="str">
        <f t="shared" si="2240"/>
        <v/>
      </c>
      <c r="Y2377" s="105" t="e">
        <f t="shared" ref="Y2377:AC2377" ca="1" si="2484">TRIM(SUBSTITUTE(SUBSTITUTE(OFFSET($Q2377,0,COLUMN()-COLUMN($AL$1)),CHAR(160)," "),_xludf.UNICHAR(8239)," "))</f>
        <v>#NAME?</v>
      </c>
      <c r="Z2377" s="105" t="e">
        <f t="shared" ca="1" si="2484"/>
        <v>#NAME?</v>
      </c>
      <c r="AA2377" s="105" t="e">
        <f t="shared" ca="1" si="2484"/>
        <v>#NAME?</v>
      </c>
      <c r="AB2377" s="105" t="e">
        <f t="shared" ca="1" si="2484"/>
        <v>#NAME?</v>
      </c>
      <c r="AC2377" s="105" t="e">
        <f t="shared" ca="1" si="2484"/>
        <v>#NAME?</v>
      </c>
      <c r="AD2377" s="107">
        <f t="shared" si="2348"/>
        <v>0</v>
      </c>
      <c r="AE2377" s="107" t="str">
        <f t="shared" si="2243"/>
        <v/>
      </c>
      <c r="AF2377" s="107">
        <f t="shared" si="2349"/>
        <v>0</v>
      </c>
      <c r="AG2377" s="107">
        <f t="shared" si="2350"/>
        <v>0</v>
      </c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</row>
    <row r="2378" spans="1:47" ht="24" customHeight="1" x14ac:dyDescent="0.3">
      <c r="A2378" s="46">
        <v>2376</v>
      </c>
      <c r="B2378" s="107"/>
      <c r="C2378" s="107"/>
      <c r="D2378" s="102" t="str">
        <f t="array" ref="D2378">IFERROR(
  LOOKUP(2, 1/((TRIM(IMS!$E$8:$E$4000)=TRIM(IMS!$E2378))*(IMS!$C$8:$C$4000&lt;IMS!$C2378)),
         IMS!$C$8:$C$4000),
"")</f>
        <v/>
      </c>
      <c r="E2378" s="107"/>
      <c r="F2378" s="107"/>
      <c r="G2378" s="104" t="str">
        <f t="shared" ca="1" si="2265"/>
        <v/>
      </c>
      <c r="H2378" s="124" t="str">
        <f t="shared" ca="1" si="2474"/>
        <v/>
      </c>
      <c r="I2378" s="128"/>
      <c r="J2378" s="105" t="e">
        <f t="shared" ca="1" si="2266"/>
        <v>#NAME?</v>
      </c>
      <c r="K2378" s="105"/>
      <c r="L2378" s="105"/>
      <c r="M2378" s="107"/>
      <c r="N2378" s="107"/>
      <c r="O2378" s="105"/>
      <c r="P2378" s="106"/>
      <c r="Q2378" s="137"/>
      <c r="R2378" s="137"/>
      <c r="S2378" s="107"/>
      <c r="T2378" s="106"/>
      <c r="U2378" s="106"/>
      <c r="V2378" s="107"/>
      <c r="W2378" s="107"/>
      <c r="X2378" s="107" t="str">
        <f t="shared" si="2240"/>
        <v/>
      </c>
      <c r="Y2378" s="105" t="e">
        <f t="shared" ref="Y2378:AC2378" ca="1" si="2485">TRIM(SUBSTITUTE(SUBSTITUTE(OFFSET($Q2378,0,COLUMN()-COLUMN($AL$1)),CHAR(160)," "),_xludf.UNICHAR(8239)," "))</f>
        <v>#NAME?</v>
      </c>
      <c r="Z2378" s="105" t="e">
        <f t="shared" ca="1" si="2485"/>
        <v>#NAME?</v>
      </c>
      <c r="AA2378" s="105" t="e">
        <f t="shared" ca="1" si="2485"/>
        <v>#NAME?</v>
      </c>
      <c r="AB2378" s="105" t="e">
        <f t="shared" ca="1" si="2485"/>
        <v>#NAME?</v>
      </c>
      <c r="AC2378" s="105" t="e">
        <f t="shared" ca="1" si="2485"/>
        <v>#NAME?</v>
      </c>
      <c r="AD2378" s="107">
        <f t="shared" si="2348"/>
        <v>0</v>
      </c>
      <c r="AE2378" s="107" t="str">
        <f t="shared" si="2243"/>
        <v/>
      </c>
      <c r="AF2378" s="107">
        <f t="shared" si="2349"/>
        <v>0</v>
      </c>
      <c r="AG2378" s="107">
        <f t="shared" si="2350"/>
        <v>0</v>
      </c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</row>
    <row r="2379" spans="1:47" ht="24" customHeight="1" x14ac:dyDescent="0.3">
      <c r="A2379" s="46">
        <v>2377</v>
      </c>
      <c r="B2379" s="107"/>
      <c r="C2379" s="107"/>
      <c r="D2379" s="102" t="str">
        <f t="array" ref="D2379">IFERROR(
  LOOKUP(2, 1/((TRIM(IMS!$E$8:$E$4000)=TRIM(IMS!$E2379))*(IMS!$C$8:$C$4000&lt;IMS!$C2379)),
         IMS!$C$8:$C$4000),
"")</f>
        <v/>
      </c>
      <c r="E2379" s="107"/>
      <c r="F2379" s="107"/>
      <c r="G2379" s="104" t="str">
        <f t="shared" ca="1" si="2265"/>
        <v/>
      </c>
      <c r="H2379" s="124" t="str">
        <f t="shared" ca="1" si="2474"/>
        <v/>
      </c>
      <c r="I2379" s="128"/>
      <c r="J2379" s="105" t="e">
        <f t="shared" ca="1" si="2266"/>
        <v>#NAME?</v>
      </c>
      <c r="K2379" s="105"/>
      <c r="L2379" s="105"/>
      <c r="M2379" s="107"/>
      <c r="N2379" s="107"/>
      <c r="O2379" s="105"/>
      <c r="P2379" s="106"/>
      <c r="Q2379" s="137"/>
      <c r="R2379" s="137"/>
      <c r="S2379" s="107"/>
      <c r="T2379" s="106"/>
      <c r="U2379" s="106"/>
      <c r="V2379" s="107"/>
      <c r="W2379" s="107"/>
      <c r="X2379" s="107" t="str">
        <f t="shared" si="2240"/>
        <v/>
      </c>
      <c r="Y2379" s="105" t="e">
        <f t="shared" ref="Y2379:AC2379" ca="1" si="2486">TRIM(SUBSTITUTE(SUBSTITUTE(OFFSET($Q2379,0,COLUMN()-COLUMN($AL$1)),CHAR(160)," "),_xludf.UNICHAR(8239)," "))</f>
        <v>#NAME?</v>
      </c>
      <c r="Z2379" s="105" t="e">
        <f t="shared" ca="1" si="2486"/>
        <v>#NAME?</v>
      </c>
      <c r="AA2379" s="105" t="e">
        <f t="shared" ca="1" si="2486"/>
        <v>#NAME?</v>
      </c>
      <c r="AB2379" s="105" t="e">
        <f t="shared" ca="1" si="2486"/>
        <v>#NAME?</v>
      </c>
      <c r="AC2379" s="105" t="e">
        <f t="shared" ca="1" si="2486"/>
        <v>#NAME?</v>
      </c>
      <c r="AD2379" s="107">
        <f t="shared" si="2348"/>
        <v>0</v>
      </c>
      <c r="AE2379" s="107" t="str">
        <f t="shared" si="2243"/>
        <v/>
      </c>
      <c r="AF2379" s="107">
        <f t="shared" si="2349"/>
        <v>0</v>
      </c>
      <c r="AG2379" s="107">
        <f t="shared" si="2350"/>
        <v>0</v>
      </c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</row>
    <row r="2380" spans="1:47" ht="24" customHeight="1" x14ac:dyDescent="0.3">
      <c r="A2380" s="46">
        <v>2378</v>
      </c>
      <c r="B2380" s="107"/>
      <c r="C2380" s="107"/>
      <c r="D2380" s="102" t="str">
        <f t="array" ref="D2380">IFERROR(
  LOOKUP(2, 1/((TRIM(IMS!$E$8:$E$4000)=TRIM(IMS!$E2380))*(IMS!$C$8:$C$4000&lt;IMS!$C2380)),
         IMS!$C$8:$C$4000),
"")</f>
        <v/>
      </c>
      <c r="E2380" s="107"/>
      <c r="F2380" s="107"/>
      <c r="G2380" s="104" t="str">
        <f t="shared" ca="1" si="2265"/>
        <v/>
      </c>
      <c r="H2380" s="124" t="str">
        <f t="shared" ca="1" si="2474"/>
        <v/>
      </c>
      <c r="I2380" s="128"/>
      <c r="J2380" s="105" t="e">
        <f t="shared" ca="1" si="2266"/>
        <v>#NAME?</v>
      </c>
      <c r="K2380" s="105"/>
      <c r="L2380" s="105"/>
      <c r="M2380" s="107"/>
      <c r="N2380" s="107"/>
      <c r="O2380" s="105"/>
      <c r="P2380" s="106"/>
      <c r="Q2380" s="137"/>
      <c r="R2380" s="137"/>
      <c r="S2380" s="107"/>
      <c r="T2380" s="106"/>
      <c r="U2380" s="106"/>
      <c r="V2380" s="107"/>
      <c r="W2380" s="107"/>
      <c r="X2380" s="107" t="str">
        <f t="shared" si="2240"/>
        <v/>
      </c>
      <c r="Y2380" s="105" t="e">
        <f t="shared" ref="Y2380:AC2380" ca="1" si="2487">TRIM(SUBSTITUTE(SUBSTITUTE(OFFSET($Q2380,0,COLUMN()-COLUMN($AL$1)),CHAR(160)," "),_xludf.UNICHAR(8239)," "))</f>
        <v>#NAME?</v>
      </c>
      <c r="Z2380" s="105" t="e">
        <f t="shared" ca="1" si="2487"/>
        <v>#NAME?</v>
      </c>
      <c r="AA2380" s="105" t="e">
        <f t="shared" ca="1" si="2487"/>
        <v>#NAME?</v>
      </c>
      <c r="AB2380" s="105" t="e">
        <f t="shared" ca="1" si="2487"/>
        <v>#NAME?</v>
      </c>
      <c r="AC2380" s="105" t="e">
        <f t="shared" ca="1" si="2487"/>
        <v>#NAME?</v>
      </c>
      <c r="AD2380" s="107">
        <f t="shared" si="2348"/>
        <v>0</v>
      </c>
      <c r="AE2380" s="107" t="str">
        <f t="shared" si="2243"/>
        <v/>
      </c>
      <c r="AF2380" s="107">
        <f t="shared" si="2349"/>
        <v>0</v>
      </c>
      <c r="AG2380" s="107">
        <f t="shared" si="2350"/>
        <v>0</v>
      </c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</row>
    <row r="2381" spans="1:47" ht="24" customHeight="1" x14ac:dyDescent="0.3">
      <c r="A2381" s="46">
        <v>2379</v>
      </c>
      <c r="B2381" s="107"/>
      <c r="C2381" s="107"/>
      <c r="D2381" s="102" t="str">
        <f t="array" ref="D2381">IFERROR(
  LOOKUP(2, 1/((TRIM(IMS!$E$8:$E$4000)=TRIM(IMS!$E2381))*(IMS!$C$8:$C$4000&lt;IMS!$C2381)),
         IMS!$C$8:$C$4000),
"")</f>
        <v/>
      </c>
      <c r="E2381" s="107"/>
      <c r="F2381" s="107"/>
      <c r="G2381" s="104" t="str">
        <f t="shared" ca="1" si="2265"/>
        <v/>
      </c>
      <c r="H2381" s="124" t="str">
        <f t="shared" ca="1" si="2474"/>
        <v/>
      </c>
      <c r="I2381" s="128"/>
      <c r="J2381" s="105" t="e">
        <f t="shared" ca="1" si="2266"/>
        <v>#NAME?</v>
      </c>
      <c r="K2381" s="105"/>
      <c r="L2381" s="105"/>
      <c r="M2381" s="107"/>
      <c r="N2381" s="107"/>
      <c r="O2381" s="105"/>
      <c r="P2381" s="106"/>
      <c r="Q2381" s="137"/>
      <c r="R2381" s="137"/>
      <c r="S2381" s="107"/>
      <c r="T2381" s="106"/>
      <c r="U2381" s="106"/>
      <c r="V2381" s="107"/>
      <c r="W2381" s="107"/>
      <c r="X2381" s="107" t="str">
        <f t="shared" si="2240"/>
        <v/>
      </c>
      <c r="Y2381" s="105" t="e">
        <f t="shared" ref="Y2381:AC2381" ca="1" si="2488">TRIM(SUBSTITUTE(SUBSTITUTE(OFFSET($Q2381,0,COLUMN()-COLUMN($AL$1)),CHAR(160)," "),_xludf.UNICHAR(8239)," "))</f>
        <v>#NAME?</v>
      </c>
      <c r="Z2381" s="105" t="e">
        <f t="shared" ca="1" si="2488"/>
        <v>#NAME?</v>
      </c>
      <c r="AA2381" s="105" t="e">
        <f t="shared" ca="1" si="2488"/>
        <v>#NAME?</v>
      </c>
      <c r="AB2381" s="105" t="e">
        <f t="shared" ca="1" si="2488"/>
        <v>#NAME?</v>
      </c>
      <c r="AC2381" s="105" t="e">
        <f t="shared" ca="1" si="2488"/>
        <v>#NAME?</v>
      </c>
      <c r="AD2381" s="107">
        <f t="shared" si="2348"/>
        <v>0</v>
      </c>
      <c r="AE2381" s="107" t="str">
        <f t="shared" si="2243"/>
        <v/>
      </c>
      <c r="AF2381" s="107">
        <f t="shared" si="2349"/>
        <v>0</v>
      </c>
      <c r="AG2381" s="107">
        <f t="shared" si="2350"/>
        <v>0</v>
      </c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</row>
    <row r="2382" spans="1:47" ht="24" customHeight="1" x14ac:dyDescent="0.3">
      <c r="A2382" s="46">
        <v>2380</v>
      </c>
      <c r="B2382" s="107"/>
      <c r="C2382" s="107"/>
      <c r="D2382" s="102" t="str">
        <f t="array" ref="D2382">IFERROR(
  LOOKUP(2, 1/((TRIM(IMS!$E$8:$E$4000)=TRIM(IMS!$E2382))*(IMS!$C$8:$C$4000&lt;IMS!$C2382)),
         IMS!$C$8:$C$4000),
"")</f>
        <v/>
      </c>
      <c r="E2382" s="107"/>
      <c r="F2382" s="107"/>
      <c r="G2382" s="104" t="str">
        <f t="shared" ca="1" si="2265"/>
        <v/>
      </c>
      <c r="H2382" s="124" t="str">
        <f t="shared" ca="1" si="2474"/>
        <v/>
      </c>
      <c r="I2382" s="128"/>
      <c r="J2382" s="105" t="e">
        <f t="shared" ca="1" si="2266"/>
        <v>#NAME?</v>
      </c>
      <c r="K2382" s="105"/>
      <c r="L2382" s="105"/>
      <c r="M2382" s="107"/>
      <c r="N2382" s="107"/>
      <c r="O2382" s="105"/>
      <c r="P2382" s="106"/>
      <c r="Q2382" s="137"/>
      <c r="R2382" s="137"/>
      <c r="S2382" s="107"/>
      <c r="T2382" s="106"/>
      <c r="U2382" s="106"/>
      <c r="V2382" s="107"/>
      <c r="W2382" s="107"/>
      <c r="X2382" s="107" t="str">
        <f t="shared" si="2240"/>
        <v/>
      </c>
      <c r="Y2382" s="105" t="e">
        <f t="shared" ref="Y2382:AC2382" ca="1" si="2489">TRIM(SUBSTITUTE(SUBSTITUTE(OFFSET($Q2382,0,COLUMN()-COLUMN($AL$1)),CHAR(160)," "),_xludf.UNICHAR(8239)," "))</f>
        <v>#NAME?</v>
      </c>
      <c r="Z2382" s="105" t="e">
        <f t="shared" ca="1" si="2489"/>
        <v>#NAME?</v>
      </c>
      <c r="AA2382" s="105" t="e">
        <f t="shared" ca="1" si="2489"/>
        <v>#NAME?</v>
      </c>
      <c r="AB2382" s="105" t="e">
        <f t="shared" ca="1" si="2489"/>
        <v>#NAME?</v>
      </c>
      <c r="AC2382" s="105" t="e">
        <f t="shared" ca="1" si="2489"/>
        <v>#NAME?</v>
      </c>
      <c r="AD2382" s="107">
        <f t="shared" si="2348"/>
        <v>0</v>
      </c>
      <c r="AE2382" s="107" t="str">
        <f t="shared" si="2243"/>
        <v/>
      </c>
      <c r="AF2382" s="107">
        <f t="shared" si="2349"/>
        <v>0</v>
      </c>
      <c r="AG2382" s="107">
        <f t="shared" si="2350"/>
        <v>0</v>
      </c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</row>
    <row r="2383" spans="1:47" ht="24" customHeight="1" x14ac:dyDescent="0.3">
      <c r="A2383" s="46">
        <v>2381</v>
      </c>
      <c r="B2383" s="107"/>
      <c r="C2383" s="107"/>
      <c r="D2383" s="102" t="str">
        <f t="array" ref="D2383">IFERROR(
  LOOKUP(2, 1/((TRIM(IMS!$E$8:$E$4000)=TRIM(IMS!$E2383))*(IMS!$C$8:$C$4000&lt;IMS!$C2383)),
         IMS!$C$8:$C$4000),
"")</f>
        <v/>
      </c>
      <c r="E2383" s="107"/>
      <c r="F2383" s="107"/>
      <c r="G2383" s="104" t="str">
        <f t="shared" ca="1" si="2265"/>
        <v/>
      </c>
      <c r="H2383" s="124" t="str">
        <f t="shared" ca="1" si="2474"/>
        <v/>
      </c>
      <c r="I2383" s="128"/>
      <c r="J2383" s="105" t="e">
        <f t="shared" ca="1" si="2266"/>
        <v>#NAME?</v>
      </c>
      <c r="K2383" s="105"/>
      <c r="L2383" s="105"/>
      <c r="M2383" s="107"/>
      <c r="N2383" s="107"/>
      <c r="O2383" s="105"/>
      <c r="P2383" s="106"/>
      <c r="Q2383" s="137"/>
      <c r="R2383" s="137"/>
      <c r="S2383" s="107"/>
      <c r="T2383" s="106"/>
      <c r="U2383" s="106"/>
      <c r="V2383" s="107"/>
      <c r="W2383" s="107"/>
      <c r="X2383" s="107" t="str">
        <f t="shared" si="2240"/>
        <v/>
      </c>
      <c r="Y2383" s="105" t="e">
        <f t="shared" ref="Y2383:AC2383" ca="1" si="2490">TRIM(SUBSTITUTE(SUBSTITUTE(OFFSET($Q2383,0,COLUMN()-COLUMN($AL$1)),CHAR(160)," "),_xludf.UNICHAR(8239)," "))</f>
        <v>#NAME?</v>
      </c>
      <c r="Z2383" s="105" t="e">
        <f t="shared" ca="1" si="2490"/>
        <v>#NAME?</v>
      </c>
      <c r="AA2383" s="105" t="e">
        <f t="shared" ca="1" si="2490"/>
        <v>#NAME?</v>
      </c>
      <c r="AB2383" s="105" t="e">
        <f t="shared" ca="1" si="2490"/>
        <v>#NAME?</v>
      </c>
      <c r="AC2383" s="105" t="e">
        <f t="shared" ca="1" si="2490"/>
        <v>#NAME?</v>
      </c>
      <c r="AD2383" s="107">
        <f t="shared" si="2348"/>
        <v>0</v>
      </c>
      <c r="AE2383" s="107" t="str">
        <f t="shared" si="2243"/>
        <v/>
      </c>
      <c r="AF2383" s="107">
        <f t="shared" si="2349"/>
        <v>0</v>
      </c>
      <c r="AG2383" s="107">
        <f t="shared" si="2350"/>
        <v>0</v>
      </c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</row>
    <row r="2384" spans="1:47" ht="24" customHeight="1" x14ac:dyDescent="0.3">
      <c r="A2384" s="46">
        <v>2382</v>
      </c>
      <c r="B2384" s="107"/>
      <c r="C2384" s="107"/>
      <c r="D2384" s="102" t="str">
        <f t="array" ref="D2384">IFERROR(
  LOOKUP(2, 1/((TRIM(IMS!$E$8:$E$4000)=TRIM(IMS!$E2384))*(IMS!$C$8:$C$4000&lt;IMS!$C2384)),
         IMS!$C$8:$C$4000),
"")</f>
        <v/>
      </c>
      <c r="E2384" s="107"/>
      <c r="F2384" s="107"/>
      <c r="G2384" s="104" t="str">
        <f t="shared" ca="1" si="2265"/>
        <v/>
      </c>
      <c r="H2384" s="124" t="str">
        <f t="shared" ca="1" si="2474"/>
        <v/>
      </c>
      <c r="I2384" s="128"/>
      <c r="J2384" s="105" t="e">
        <f t="shared" ca="1" si="2266"/>
        <v>#NAME?</v>
      </c>
      <c r="K2384" s="105"/>
      <c r="L2384" s="105"/>
      <c r="M2384" s="107"/>
      <c r="N2384" s="107"/>
      <c r="O2384" s="105"/>
      <c r="P2384" s="106"/>
      <c r="Q2384" s="137"/>
      <c r="R2384" s="137"/>
      <c r="S2384" s="107"/>
      <c r="T2384" s="106"/>
      <c r="U2384" s="106"/>
      <c r="V2384" s="107"/>
      <c r="W2384" s="107"/>
      <c r="X2384" s="107" t="str">
        <f t="shared" si="2240"/>
        <v/>
      </c>
      <c r="Y2384" s="105" t="e">
        <f t="shared" ref="Y2384:AC2384" ca="1" si="2491">TRIM(SUBSTITUTE(SUBSTITUTE(OFFSET($Q2384,0,COLUMN()-COLUMN($AL$1)),CHAR(160)," "),_xludf.UNICHAR(8239)," "))</f>
        <v>#NAME?</v>
      </c>
      <c r="Z2384" s="105" t="e">
        <f t="shared" ca="1" si="2491"/>
        <v>#NAME?</v>
      </c>
      <c r="AA2384" s="105" t="e">
        <f t="shared" ca="1" si="2491"/>
        <v>#NAME?</v>
      </c>
      <c r="AB2384" s="105" t="e">
        <f t="shared" ca="1" si="2491"/>
        <v>#NAME?</v>
      </c>
      <c r="AC2384" s="105" t="e">
        <f t="shared" ca="1" si="2491"/>
        <v>#NAME?</v>
      </c>
      <c r="AD2384" s="107">
        <f t="shared" si="2348"/>
        <v>0</v>
      </c>
      <c r="AE2384" s="107" t="str">
        <f t="shared" si="2243"/>
        <v/>
      </c>
      <c r="AF2384" s="107">
        <f t="shared" si="2349"/>
        <v>0</v>
      </c>
      <c r="AG2384" s="107">
        <f t="shared" si="2350"/>
        <v>0</v>
      </c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</row>
    <row r="2385" spans="1:47" ht="24" customHeight="1" x14ac:dyDescent="0.3">
      <c r="A2385" s="46">
        <v>2383</v>
      </c>
      <c r="B2385" s="107"/>
      <c r="C2385" s="107"/>
      <c r="D2385" s="102" t="str">
        <f t="array" ref="D2385">IFERROR(
  LOOKUP(2, 1/((TRIM(IMS!$E$8:$E$4000)=TRIM(IMS!$E2385))*(IMS!$C$8:$C$4000&lt;IMS!$C2385)),
         IMS!$C$8:$C$4000),
"")</f>
        <v/>
      </c>
      <c r="E2385" s="107"/>
      <c r="F2385" s="107"/>
      <c r="G2385" s="104" t="str">
        <f t="shared" ca="1" si="2265"/>
        <v/>
      </c>
      <c r="H2385" s="124" t="str">
        <f t="shared" ca="1" si="2474"/>
        <v/>
      </c>
      <c r="I2385" s="128"/>
      <c r="J2385" s="105" t="e">
        <f t="shared" ca="1" si="2266"/>
        <v>#NAME?</v>
      </c>
      <c r="K2385" s="105"/>
      <c r="L2385" s="105"/>
      <c r="M2385" s="107"/>
      <c r="N2385" s="107"/>
      <c r="O2385" s="105"/>
      <c r="P2385" s="106"/>
      <c r="Q2385" s="137"/>
      <c r="R2385" s="137"/>
      <c r="S2385" s="107"/>
      <c r="T2385" s="106"/>
      <c r="U2385" s="106"/>
      <c r="V2385" s="107"/>
      <c r="W2385" s="107"/>
      <c r="X2385" s="107" t="str">
        <f t="shared" si="2240"/>
        <v/>
      </c>
      <c r="Y2385" s="105" t="e">
        <f t="shared" ref="Y2385:AC2385" ca="1" si="2492">TRIM(SUBSTITUTE(SUBSTITUTE(OFFSET($Q2385,0,COLUMN()-COLUMN($AL$1)),CHAR(160)," "),_xludf.UNICHAR(8239)," "))</f>
        <v>#NAME?</v>
      </c>
      <c r="Z2385" s="105" t="e">
        <f t="shared" ca="1" si="2492"/>
        <v>#NAME?</v>
      </c>
      <c r="AA2385" s="105" t="e">
        <f t="shared" ca="1" si="2492"/>
        <v>#NAME?</v>
      </c>
      <c r="AB2385" s="105" t="e">
        <f t="shared" ca="1" si="2492"/>
        <v>#NAME?</v>
      </c>
      <c r="AC2385" s="105" t="e">
        <f t="shared" ca="1" si="2492"/>
        <v>#NAME?</v>
      </c>
      <c r="AD2385" s="107">
        <f t="shared" si="2348"/>
        <v>0</v>
      </c>
      <c r="AE2385" s="107" t="str">
        <f t="shared" si="2243"/>
        <v/>
      </c>
      <c r="AF2385" s="107">
        <f t="shared" si="2349"/>
        <v>0</v>
      </c>
      <c r="AG2385" s="107">
        <f t="shared" si="2350"/>
        <v>0</v>
      </c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</row>
    <row r="2386" spans="1:47" ht="24" customHeight="1" x14ac:dyDescent="0.3">
      <c r="A2386" s="46">
        <v>2384</v>
      </c>
      <c r="B2386" s="107"/>
      <c r="C2386" s="107"/>
      <c r="D2386" s="102" t="str">
        <f t="array" ref="D2386">IFERROR(
  LOOKUP(2, 1/((TRIM(IMS!$E$8:$E$4000)=TRIM(IMS!$E2386))*(IMS!$C$8:$C$4000&lt;IMS!$C2386)),
         IMS!$C$8:$C$4000),
"")</f>
        <v/>
      </c>
      <c r="E2386" s="107"/>
      <c r="F2386" s="107"/>
      <c r="G2386" s="104" t="str">
        <f t="shared" ca="1" si="2265"/>
        <v/>
      </c>
      <c r="H2386" s="124" t="str">
        <f t="shared" ca="1" si="2474"/>
        <v/>
      </c>
      <c r="I2386" s="128"/>
      <c r="J2386" s="105" t="e">
        <f t="shared" ca="1" si="2266"/>
        <v>#NAME?</v>
      </c>
      <c r="K2386" s="105"/>
      <c r="L2386" s="105"/>
      <c r="M2386" s="107"/>
      <c r="N2386" s="107"/>
      <c r="O2386" s="105"/>
      <c r="P2386" s="106"/>
      <c r="Q2386" s="137"/>
      <c r="R2386" s="137"/>
      <c r="S2386" s="107"/>
      <c r="T2386" s="106"/>
      <c r="U2386" s="106"/>
      <c r="V2386" s="107"/>
      <c r="W2386" s="107"/>
      <c r="X2386" s="107" t="str">
        <f t="shared" si="2240"/>
        <v/>
      </c>
      <c r="Y2386" s="105" t="e">
        <f t="shared" ref="Y2386:AC2386" ca="1" si="2493">TRIM(SUBSTITUTE(SUBSTITUTE(OFFSET($Q2386,0,COLUMN()-COLUMN($AL$1)),CHAR(160)," "),_xludf.UNICHAR(8239)," "))</f>
        <v>#NAME?</v>
      </c>
      <c r="Z2386" s="105" t="e">
        <f t="shared" ca="1" si="2493"/>
        <v>#NAME?</v>
      </c>
      <c r="AA2386" s="105" t="e">
        <f t="shared" ca="1" si="2493"/>
        <v>#NAME?</v>
      </c>
      <c r="AB2386" s="105" t="e">
        <f t="shared" ca="1" si="2493"/>
        <v>#NAME?</v>
      </c>
      <c r="AC2386" s="105" t="e">
        <f t="shared" ca="1" si="2493"/>
        <v>#NAME?</v>
      </c>
      <c r="AD2386" s="107">
        <f t="shared" si="2348"/>
        <v>0</v>
      </c>
      <c r="AE2386" s="107" t="str">
        <f t="shared" si="2243"/>
        <v/>
      </c>
      <c r="AF2386" s="107">
        <f t="shared" si="2349"/>
        <v>0</v>
      </c>
      <c r="AG2386" s="107">
        <f t="shared" si="2350"/>
        <v>0</v>
      </c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</row>
    <row r="2387" spans="1:47" ht="24" customHeight="1" x14ac:dyDescent="0.3">
      <c r="A2387" s="46">
        <v>2385</v>
      </c>
      <c r="B2387" s="107"/>
      <c r="C2387" s="107"/>
      <c r="D2387" s="102" t="str">
        <f t="array" ref="D2387">IFERROR(
  LOOKUP(2, 1/((TRIM(IMS!$E$8:$E$4000)=TRIM(IMS!$E2387))*(IMS!$C$8:$C$4000&lt;IMS!$C2387)),
         IMS!$C$8:$C$4000),
"")</f>
        <v/>
      </c>
      <c r="E2387" s="107"/>
      <c r="F2387" s="107"/>
      <c r="G2387" s="104" t="str">
        <f t="shared" ca="1" si="2265"/>
        <v/>
      </c>
      <c r="H2387" s="124" t="str">
        <f t="shared" ca="1" si="2474"/>
        <v/>
      </c>
      <c r="I2387" s="128"/>
      <c r="J2387" s="105" t="e">
        <f t="shared" ca="1" si="2266"/>
        <v>#NAME?</v>
      </c>
      <c r="K2387" s="105"/>
      <c r="L2387" s="105"/>
      <c r="M2387" s="107"/>
      <c r="N2387" s="107"/>
      <c r="O2387" s="105"/>
      <c r="P2387" s="106"/>
      <c r="Q2387" s="137"/>
      <c r="R2387" s="137"/>
      <c r="S2387" s="107"/>
      <c r="T2387" s="106"/>
      <c r="U2387" s="106"/>
      <c r="V2387" s="107"/>
      <c r="W2387" s="107"/>
      <c r="X2387" s="107" t="str">
        <f t="shared" si="2240"/>
        <v/>
      </c>
      <c r="Y2387" s="105" t="e">
        <f t="shared" ref="Y2387:AC2387" ca="1" si="2494">TRIM(SUBSTITUTE(SUBSTITUTE(OFFSET($Q2387,0,COLUMN()-COLUMN($AL$1)),CHAR(160)," "),_xludf.UNICHAR(8239)," "))</f>
        <v>#NAME?</v>
      </c>
      <c r="Z2387" s="105" t="e">
        <f t="shared" ca="1" si="2494"/>
        <v>#NAME?</v>
      </c>
      <c r="AA2387" s="105" t="e">
        <f t="shared" ca="1" si="2494"/>
        <v>#NAME?</v>
      </c>
      <c r="AB2387" s="105" t="e">
        <f t="shared" ca="1" si="2494"/>
        <v>#NAME?</v>
      </c>
      <c r="AC2387" s="105" t="e">
        <f t="shared" ca="1" si="2494"/>
        <v>#NAME?</v>
      </c>
      <c r="AD2387" s="107">
        <f t="shared" si="2348"/>
        <v>0</v>
      </c>
      <c r="AE2387" s="107" t="str">
        <f t="shared" si="2243"/>
        <v/>
      </c>
      <c r="AF2387" s="107">
        <f t="shared" si="2349"/>
        <v>0</v>
      </c>
      <c r="AG2387" s="107">
        <f t="shared" si="2350"/>
        <v>0</v>
      </c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</row>
    <row r="2388" spans="1:47" ht="24" customHeight="1" x14ac:dyDescent="0.3">
      <c r="A2388" s="46">
        <v>2386</v>
      </c>
      <c r="B2388" s="107"/>
      <c r="C2388" s="107"/>
      <c r="D2388" s="102" t="str">
        <f t="array" ref="D2388">IFERROR(
  LOOKUP(2, 1/((TRIM(IMS!$E$8:$E$4000)=TRIM(IMS!$E2388))*(IMS!$C$8:$C$4000&lt;IMS!$C2388)),
         IMS!$C$8:$C$4000),
"")</f>
        <v/>
      </c>
      <c r="E2388" s="107"/>
      <c r="F2388" s="107"/>
      <c r="G2388" s="104" t="str">
        <f t="shared" ca="1" si="2265"/>
        <v/>
      </c>
      <c r="H2388" s="124" t="str">
        <f t="shared" ca="1" si="2474"/>
        <v/>
      </c>
      <c r="I2388" s="128"/>
      <c r="J2388" s="105" t="e">
        <f t="shared" ca="1" si="2266"/>
        <v>#NAME?</v>
      </c>
      <c r="K2388" s="105"/>
      <c r="L2388" s="105"/>
      <c r="M2388" s="107"/>
      <c r="N2388" s="107"/>
      <c r="O2388" s="105"/>
      <c r="P2388" s="106"/>
      <c r="Q2388" s="137"/>
      <c r="R2388" s="137"/>
      <c r="S2388" s="107"/>
      <c r="T2388" s="106"/>
      <c r="U2388" s="106"/>
      <c r="V2388" s="107"/>
      <c r="W2388" s="107"/>
      <c r="X2388" s="107" t="str">
        <f t="shared" si="2240"/>
        <v/>
      </c>
      <c r="Y2388" s="105" t="e">
        <f t="shared" ref="Y2388:AC2388" ca="1" si="2495">TRIM(SUBSTITUTE(SUBSTITUTE(OFFSET($Q2388,0,COLUMN()-COLUMN($AL$1)),CHAR(160)," "),_xludf.UNICHAR(8239)," "))</f>
        <v>#NAME?</v>
      </c>
      <c r="Z2388" s="105" t="e">
        <f t="shared" ca="1" si="2495"/>
        <v>#NAME?</v>
      </c>
      <c r="AA2388" s="105" t="e">
        <f t="shared" ca="1" si="2495"/>
        <v>#NAME?</v>
      </c>
      <c r="AB2388" s="105" t="e">
        <f t="shared" ca="1" si="2495"/>
        <v>#NAME?</v>
      </c>
      <c r="AC2388" s="105" t="e">
        <f t="shared" ca="1" si="2495"/>
        <v>#NAME?</v>
      </c>
      <c r="AD2388" s="107">
        <f t="shared" si="2348"/>
        <v>0</v>
      </c>
      <c r="AE2388" s="107" t="str">
        <f t="shared" si="2243"/>
        <v/>
      </c>
      <c r="AF2388" s="107">
        <f t="shared" si="2349"/>
        <v>0</v>
      </c>
      <c r="AG2388" s="107">
        <f t="shared" si="2350"/>
        <v>0</v>
      </c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</row>
    <row r="2389" spans="1:47" ht="24" customHeight="1" x14ac:dyDescent="0.3">
      <c r="A2389" s="46">
        <v>2387</v>
      </c>
      <c r="B2389" s="107"/>
      <c r="C2389" s="107"/>
      <c r="D2389" s="102" t="str">
        <f t="array" ref="D2389">IFERROR(
  LOOKUP(2, 1/((TRIM(IMS!$E$8:$E$4000)=TRIM(IMS!$E2389))*(IMS!$C$8:$C$4000&lt;IMS!$C2389)),
         IMS!$C$8:$C$4000),
"")</f>
        <v/>
      </c>
      <c r="E2389" s="107"/>
      <c r="F2389" s="107"/>
      <c r="G2389" s="104" t="str">
        <f t="shared" ca="1" si="2265"/>
        <v/>
      </c>
      <c r="H2389" s="124" t="str">
        <f t="shared" ca="1" si="2474"/>
        <v/>
      </c>
      <c r="I2389" s="128"/>
      <c r="J2389" s="105" t="e">
        <f t="shared" ca="1" si="2266"/>
        <v>#NAME?</v>
      </c>
      <c r="K2389" s="105"/>
      <c r="L2389" s="105"/>
      <c r="M2389" s="107"/>
      <c r="N2389" s="107"/>
      <c r="O2389" s="105"/>
      <c r="P2389" s="106"/>
      <c r="Q2389" s="137"/>
      <c r="R2389" s="137"/>
      <c r="S2389" s="107"/>
      <c r="T2389" s="106"/>
      <c r="U2389" s="106"/>
      <c r="V2389" s="107"/>
      <c r="W2389" s="107"/>
      <c r="X2389" s="107" t="str">
        <f t="shared" si="2240"/>
        <v/>
      </c>
      <c r="Y2389" s="105" t="e">
        <f t="shared" ref="Y2389:AC2389" ca="1" si="2496">TRIM(SUBSTITUTE(SUBSTITUTE(OFFSET($Q2389,0,COLUMN()-COLUMN($AL$1)),CHAR(160)," "),_xludf.UNICHAR(8239)," "))</f>
        <v>#NAME?</v>
      </c>
      <c r="Z2389" s="105" t="e">
        <f t="shared" ca="1" si="2496"/>
        <v>#NAME?</v>
      </c>
      <c r="AA2389" s="105" t="e">
        <f t="shared" ca="1" si="2496"/>
        <v>#NAME?</v>
      </c>
      <c r="AB2389" s="105" t="e">
        <f t="shared" ca="1" si="2496"/>
        <v>#NAME?</v>
      </c>
      <c r="AC2389" s="105" t="e">
        <f t="shared" ca="1" si="2496"/>
        <v>#NAME?</v>
      </c>
      <c r="AD2389" s="107">
        <f t="shared" si="2348"/>
        <v>0</v>
      </c>
      <c r="AE2389" s="107" t="str">
        <f t="shared" si="2243"/>
        <v/>
      </c>
      <c r="AF2389" s="107">
        <f t="shared" si="2349"/>
        <v>0</v>
      </c>
      <c r="AG2389" s="107">
        <f t="shared" si="2350"/>
        <v>0</v>
      </c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</row>
    <row r="2390" spans="1:47" ht="24" customHeight="1" x14ac:dyDescent="0.3">
      <c r="A2390" s="46">
        <v>2388</v>
      </c>
      <c r="B2390" s="107"/>
      <c r="C2390" s="107"/>
      <c r="D2390" s="102" t="str">
        <f t="array" ref="D2390">IFERROR(
  LOOKUP(2, 1/((TRIM(IMS!$E$8:$E$4000)=TRIM(IMS!$E2390))*(IMS!$C$8:$C$4000&lt;IMS!$C2390)),
         IMS!$C$8:$C$4000),
"")</f>
        <v/>
      </c>
      <c r="E2390" s="107"/>
      <c r="F2390" s="107"/>
      <c r="G2390" s="104" t="str">
        <f t="shared" ca="1" si="2265"/>
        <v/>
      </c>
      <c r="H2390" s="124" t="str">
        <f t="shared" ca="1" si="2474"/>
        <v/>
      </c>
      <c r="I2390" s="128"/>
      <c r="J2390" s="105" t="e">
        <f t="shared" ca="1" si="2266"/>
        <v>#NAME?</v>
      </c>
      <c r="K2390" s="105"/>
      <c r="L2390" s="105"/>
      <c r="M2390" s="107"/>
      <c r="N2390" s="107"/>
      <c r="O2390" s="105"/>
      <c r="P2390" s="106"/>
      <c r="Q2390" s="137"/>
      <c r="R2390" s="137"/>
      <c r="S2390" s="107"/>
      <c r="T2390" s="106"/>
      <c r="U2390" s="106"/>
      <c r="V2390" s="107"/>
      <c r="W2390" s="107"/>
      <c r="X2390" s="107" t="str">
        <f t="shared" si="2240"/>
        <v/>
      </c>
      <c r="Y2390" s="105" t="e">
        <f t="shared" ref="Y2390:AC2390" ca="1" si="2497">TRIM(SUBSTITUTE(SUBSTITUTE(OFFSET($Q2390,0,COLUMN()-COLUMN($AL$1)),CHAR(160)," "),_xludf.UNICHAR(8239)," "))</f>
        <v>#NAME?</v>
      </c>
      <c r="Z2390" s="105" t="e">
        <f t="shared" ca="1" si="2497"/>
        <v>#NAME?</v>
      </c>
      <c r="AA2390" s="105" t="e">
        <f t="shared" ca="1" si="2497"/>
        <v>#NAME?</v>
      </c>
      <c r="AB2390" s="105" t="e">
        <f t="shared" ca="1" si="2497"/>
        <v>#NAME?</v>
      </c>
      <c r="AC2390" s="105" t="e">
        <f t="shared" ca="1" si="2497"/>
        <v>#NAME?</v>
      </c>
      <c r="AD2390" s="107">
        <f t="shared" si="2348"/>
        <v>0</v>
      </c>
      <c r="AE2390" s="107" t="str">
        <f t="shared" si="2243"/>
        <v/>
      </c>
      <c r="AF2390" s="107">
        <f t="shared" si="2349"/>
        <v>0</v>
      </c>
      <c r="AG2390" s="107">
        <f t="shared" si="2350"/>
        <v>0</v>
      </c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</row>
    <row r="2391" spans="1:47" ht="24" customHeight="1" x14ac:dyDescent="0.3">
      <c r="A2391" s="46">
        <v>2389</v>
      </c>
      <c r="B2391" s="107"/>
      <c r="C2391" s="107"/>
      <c r="D2391" s="102" t="str">
        <f t="array" ref="D2391">IFERROR(
  LOOKUP(2, 1/((TRIM(IMS!$E$8:$E$4000)=TRIM(IMS!$E2391))*(IMS!$C$8:$C$4000&lt;IMS!$C2391)),
         IMS!$C$8:$C$4000),
"")</f>
        <v/>
      </c>
      <c r="E2391" s="107"/>
      <c r="F2391" s="107"/>
      <c r="G2391" s="104" t="str">
        <f t="shared" ca="1" si="2265"/>
        <v/>
      </c>
      <c r="H2391" s="124" t="str">
        <f t="shared" ca="1" si="2474"/>
        <v/>
      </c>
      <c r="I2391" s="128"/>
      <c r="J2391" s="105" t="e">
        <f t="shared" ca="1" si="2266"/>
        <v>#NAME?</v>
      </c>
      <c r="K2391" s="105"/>
      <c r="L2391" s="105"/>
      <c r="M2391" s="107"/>
      <c r="N2391" s="107"/>
      <c r="O2391" s="105"/>
      <c r="P2391" s="106"/>
      <c r="Q2391" s="137"/>
      <c r="R2391" s="137"/>
      <c r="S2391" s="107"/>
      <c r="T2391" s="106"/>
      <c r="U2391" s="106"/>
      <c r="V2391" s="107"/>
      <c r="W2391" s="107"/>
      <c r="X2391" s="107" t="str">
        <f t="shared" si="2240"/>
        <v/>
      </c>
      <c r="Y2391" s="105" t="e">
        <f t="shared" ref="Y2391:AC2391" ca="1" si="2498">TRIM(SUBSTITUTE(SUBSTITUTE(OFFSET($Q2391,0,COLUMN()-COLUMN($AL$1)),CHAR(160)," "),_xludf.UNICHAR(8239)," "))</f>
        <v>#NAME?</v>
      </c>
      <c r="Z2391" s="105" t="e">
        <f t="shared" ca="1" si="2498"/>
        <v>#NAME?</v>
      </c>
      <c r="AA2391" s="105" t="e">
        <f t="shared" ca="1" si="2498"/>
        <v>#NAME?</v>
      </c>
      <c r="AB2391" s="105" t="e">
        <f t="shared" ca="1" si="2498"/>
        <v>#NAME?</v>
      </c>
      <c r="AC2391" s="105" t="e">
        <f t="shared" ca="1" si="2498"/>
        <v>#NAME?</v>
      </c>
      <c r="AD2391" s="107">
        <f t="shared" si="2348"/>
        <v>0</v>
      </c>
      <c r="AE2391" s="107" t="str">
        <f t="shared" si="2243"/>
        <v/>
      </c>
      <c r="AF2391" s="107">
        <f t="shared" si="2349"/>
        <v>0</v>
      </c>
      <c r="AG2391" s="107">
        <f t="shared" si="2350"/>
        <v>0</v>
      </c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</row>
    <row r="2392" spans="1:47" ht="24" customHeight="1" x14ac:dyDescent="0.3">
      <c r="A2392" s="46">
        <v>2390</v>
      </c>
      <c r="B2392" s="107"/>
      <c r="C2392" s="107"/>
      <c r="D2392" s="102" t="str">
        <f t="array" ref="D2392">IFERROR(
  LOOKUP(2, 1/((TRIM(IMS!$E$8:$E$4000)=TRIM(IMS!$E2392))*(IMS!$C$8:$C$4000&lt;IMS!$C2392)),
         IMS!$C$8:$C$4000),
"")</f>
        <v/>
      </c>
      <c r="E2392" s="107"/>
      <c r="F2392" s="107"/>
      <c r="G2392" s="104" t="str">
        <f t="shared" ca="1" si="2265"/>
        <v/>
      </c>
      <c r="H2392" s="124" t="str">
        <f t="shared" ca="1" si="2474"/>
        <v/>
      </c>
      <c r="I2392" s="128"/>
      <c r="J2392" s="105" t="e">
        <f t="shared" ca="1" si="2266"/>
        <v>#NAME?</v>
      </c>
      <c r="K2392" s="105"/>
      <c r="L2392" s="105"/>
      <c r="M2392" s="107"/>
      <c r="N2392" s="107"/>
      <c r="O2392" s="105"/>
      <c r="P2392" s="106"/>
      <c r="Q2392" s="137"/>
      <c r="R2392" s="137"/>
      <c r="S2392" s="107"/>
      <c r="T2392" s="106"/>
      <c r="U2392" s="106"/>
      <c r="V2392" s="107"/>
      <c r="W2392" s="107"/>
      <c r="X2392" s="107" t="str">
        <f t="shared" si="2240"/>
        <v/>
      </c>
      <c r="Y2392" s="105" t="e">
        <f t="shared" ref="Y2392:AC2392" ca="1" si="2499">TRIM(SUBSTITUTE(SUBSTITUTE(OFFSET($Q2392,0,COLUMN()-COLUMN($AL$1)),CHAR(160)," "),_xludf.UNICHAR(8239)," "))</f>
        <v>#NAME?</v>
      </c>
      <c r="Z2392" s="105" t="e">
        <f t="shared" ca="1" si="2499"/>
        <v>#NAME?</v>
      </c>
      <c r="AA2392" s="105" t="e">
        <f t="shared" ca="1" si="2499"/>
        <v>#NAME?</v>
      </c>
      <c r="AB2392" s="105" t="e">
        <f t="shared" ca="1" si="2499"/>
        <v>#NAME?</v>
      </c>
      <c r="AC2392" s="105" t="e">
        <f t="shared" ca="1" si="2499"/>
        <v>#NAME?</v>
      </c>
      <c r="AD2392" s="107">
        <f t="shared" si="2348"/>
        <v>0</v>
      </c>
      <c r="AE2392" s="107" t="str">
        <f t="shared" si="2243"/>
        <v/>
      </c>
      <c r="AF2392" s="107">
        <f t="shared" si="2349"/>
        <v>0</v>
      </c>
      <c r="AG2392" s="107">
        <f t="shared" si="2350"/>
        <v>0</v>
      </c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</row>
    <row r="2393" spans="1:47" ht="24" customHeight="1" x14ac:dyDescent="0.3">
      <c r="A2393" s="46">
        <v>2391</v>
      </c>
      <c r="B2393" s="107"/>
      <c r="C2393" s="107"/>
      <c r="D2393" s="102" t="str">
        <f t="array" ref="D2393">IFERROR(
  LOOKUP(2, 1/((TRIM(IMS!$E$8:$E$4000)=TRIM(IMS!$E2393))*(IMS!$C$8:$C$4000&lt;IMS!$C2393)),
         IMS!$C$8:$C$4000),
"")</f>
        <v/>
      </c>
      <c r="E2393" s="107"/>
      <c r="F2393" s="107"/>
      <c r="G2393" s="104" t="str">
        <f t="shared" ca="1" si="2265"/>
        <v/>
      </c>
      <c r="H2393" s="124" t="str">
        <f t="shared" ca="1" si="2474"/>
        <v/>
      </c>
      <c r="I2393" s="128"/>
      <c r="J2393" s="105" t="e">
        <f t="shared" ca="1" si="2266"/>
        <v>#NAME?</v>
      </c>
      <c r="K2393" s="105"/>
      <c r="L2393" s="105"/>
      <c r="M2393" s="107"/>
      <c r="N2393" s="107"/>
      <c r="O2393" s="105"/>
      <c r="P2393" s="106"/>
      <c r="Q2393" s="137"/>
      <c r="R2393" s="137"/>
      <c r="S2393" s="107"/>
      <c r="T2393" s="106"/>
      <c r="U2393" s="106"/>
      <c r="V2393" s="107"/>
      <c r="W2393" s="107"/>
      <c r="X2393" s="107" t="str">
        <f t="shared" si="2240"/>
        <v/>
      </c>
      <c r="Y2393" s="105" t="e">
        <f t="shared" ref="Y2393:AC2393" ca="1" si="2500">TRIM(SUBSTITUTE(SUBSTITUTE(OFFSET($Q2393,0,COLUMN()-COLUMN($AL$1)),CHAR(160)," "),_xludf.UNICHAR(8239)," "))</f>
        <v>#NAME?</v>
      </c>
      <c r="Z2393" s="105" t="e">
        <f t="shared" ca="1" si="2500"/>
        <v>#NAME?</v>
      </c>
      <c r="AA2393" s="105" t="e">
        <f t="shared" ca="1" si="2500"/>
        <v>#NAME?</v>
      </c>
      <c r="AB2393" s="105" t="e">
        <f t="shared" ca="1" si="2500"/>
        <v>#NAME?</v>
      </c>
      <c r="AC2393" s="105" t="e">
        <f t="shared" ca="1" si="2500"/>
        <v>#NAME?</v>
      </c>
      <c r="AD2393" s="107">
        <f t="shared" si="2348"/>
        <v>0</v>
      </c>
      <c r="AE2393" s="107" t="str">
        <f t="shared" si="2243"/>
        <v/>
      </c>
      <c r="AF2393" s="107">
        <f t="shared" si="2349"/>
        <v>0</v>
      </c>
      <c r="AG2393" s="107">
        <f t="shared" si="2350"/>
        <v>0</v>
      </c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</row>
    <row r="2394" spans="1:47" ht="24" customHeight="1" x14ac:dyDescent="0.3">
      <c r="A2394" s="46">
        <v>2392</v>
      </c>
      <c r="B2394" s="107"/>
      <c r="C2394" s="107"/>
      <c r="D2394" s="102" t="str">
        <f t="array" ref="D2394">IFERROR(
  LOOKUP(2, 1/((TRIM(IMS!$E$8:$E$4000)=TRIM(IMS!$E2394))*(IMS!$C$8:$C$4000&lt;IMS!$C2394)),
         IMS!$C$8:$C$4000),
"")</f>
        <v/>
      </c>
      <c r="E2394" s="107"/>
      <c r="F2394" s="107"/>
      <c r="G2394" s="104" t="str">
        <f t="shared" ca="1" si="2265"/>
        <v/>
      </c>
      <c r="H2394" s="124" t="str">
        <f t="shared" ca="1" si="2474"/>
        <v/>
      </c>
      <c r="I2394" s="128"/>
      <c r="J2394" s="105" t="e">
        <f t="shared" ca="1" si="2266"/>
        <v>#NAME?</v>
      </c>
      <c r="K2394" s="105"/>
      <c r="L2394" s="105"/>
      <c r="M2394" s="107"/>
      <c r="N2394" s="107"/>
      <c r="O2394" s="105"/>
      <c r="P2394" s="106"/>
      <c r="Q2394" s="137"/>
      <c r="R2394" s="137"/>
      <c r="S2394" s="107"/>
      <c r="T2394" s="106"/>
      <c r="U2394" s="106"/>
      <c r="V2394" s="107"/>
      <c r="W2394" s="107"/>
      <c r="X2394" s="107" t="str">
        <f t="shared" si="2240"/>
        <v/>
      </c>
      <c r="Y2394" s="105" t="e">
        <f t="shared" ref="Y2394:AC2394" ca="1" si="2501">TRIM(SUBSTITUTE(SUBSTITUTE(OFFSET($Q2394,0,COLUMN()-COLUMN($AL$1)),CHAR(160)," "),_xludf.UNICHAR(8239)," "))</f>
        <v>#NAME?</v>
      </c>
      <c r="Z2394" s="105" t="e">
        <f t="shared" ca="1" si="2501"/>
        <v>#NAME?</v>
      </c>
      <c r="AA2394" s="105" t="e">
        <f t="shared" ca="1" si="2501"/>
        <v>#NAME?</v>
      </c>
      <c r="AB2394" s="105" t="e">
        <f t="shared" ca="1" si="2501"/>
        <v>#NAME?</v>
      </c>
      <c r="AC2394" s="105" t="e">
        <f t="shared" ca="1" si="2501"/>
        <v>#NAME?</v>
      </c>
      <c r="AD2394" s="107">
        <f t="shared" si="2348"/>
        <v>0</v>
      </c>
      <c r="AE2394" s="107" t="str">
        <f t="shared" si="2243"/>
        <v/>
      </c>
      <c r="AF2394" s="107">
        <f t="shared" si="2349"/>
        <v>0</v>
      </c>
      <c r="AG2394" s="107">
        <f t="shared" si="2350"/>
        <v>0</v>
      </c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</row>
    <row r="2395" spans="1:47" ht="24" customHeight="1" x14ac:dyDescent="0.3">
      <c r="A2395" s="46">
        <v>2393</v>
      </c>
      <c r="B2395" s="107"/>
      <c r="C2395" s="107"/>
      <c r="D2395" s="102" t="str">
        <f t="array" ref="D2395">IFERROR(
  LOOKUP(2, 1/((TRIM(IMS!$E$8:$E$4000)=TRIM(IMS!$E2395))*(IMS!$C$8:$C$4000&lt;IMS!$C2395)),
         IMS!$C$8:$C$4000),
"")</f>
        <v/>
      </c>
      <c r="E2395" s="107"/>
      <c r="F2395" s="107"/>
      <c r="G2395" s="104" t="str">
        <f t="shared" ca="1" si="2265"/>
        <v/>
      </c>
      <c r="H2395" s="124" t="str">
        <f t="shared" ca="1" si="2474"/>
        <v/>
      </c>
      <c r="I2395" s="128"/>
      <c r="J2395" s="105" t="e">
        <f t="shared" ca="1" si="2266"/>
        <v>#NAME?</v>
      </c>
      <c r="K2395" s="105"/>
      <c r="L2395" s="105"/>
      <c r="M2395" s="107"/>
      <c r="N2395" s="107"/>
      <c r="O2395" s="105"/>
      <c r="P2395" s="106"/>
      <c r="Q2395" s="137"/>
      <c r="R2395" s="137"/>
      <c r="S2395" s="107"/>
      <c r="T2395" s="106"/>
      <c r="U2395" s="106"/>
      <c r="V2395" s="107"/>
      <c r="W2395" s="107"/>
      <c r="X2395" s="107" t="str">
        <f t="shared" si="2240"/>
        <v/>
      </c>
      <c r="Y2395" s="105" t="e">
        <f t="shared" ref="Y2395:AC2395" ca="1" si="2502">TRIM(SUBSTITUTE(SUBSTITUTE(OFFSET($Q2395,0,COLUMN()-COLUMN($AL$1)),CHAR(160)," "),_xludf.UNICHAR(8239)," "))</f>
        <v>#NAME?</v>
      </c>
      <c r="Z2395" s="105" t="e">
        <f t="shared" ca="1" si="2502"/>
        <v>#NAME?</v>
      </c>
      <c r="AA2395" s="105" t="e">
        <f t="shared" ca="1" si="2502"/>
        <v>#NAME?</v>
      </c>
      <c r="AB2395" s="105" t="e">
        <f t="shared" ca="1" si="2502"/>
        <v>#NAME?</v>
      </c>
      <c r="AC2395" s="105" t="e">
        <f t="shared" ca="1" si="2502"/>
        <v>#NAME?</v>
      </c>
      <c r="AD2395" s="107">
        <f t="shared" si="2348"/>
        <v>0</v>
      </c>
      <c r="AE2395" s="107" t="str">
        <f t="shared" si="2243"/>
        <v/>
      </c>
      <c r="AF2395" s="107">
        <f t="shared" si="2349"/>
        <v>0</v>
      </c>
      <c r="AG2395" s="107">
        <f t="shared" si="2350"/>
        <v>0</v>
      </c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</row>
    <row r="2396" spans="1:47" ht="24" customHeight="1" x14ac:dyDescent="0.3">
      <c r="A2396" s="46">
        <v>2394</v>
      </c>
      <c r="B2396" s="107"/>
      <c r="C2396" s="107"/>
      <c r="D2396" s="102" t="str">
        <f t="array" ref="D2396">IFERROR(
  LOOKUP(2, 1/((TRIM(IMS!$E$8:$E$4000)=TRIM(IMS!$E2396))*(IMS!$C$8:$C$4000&lt;IMS!$C2396)),
         IMS!$C$8:$C$4000),
"")</f>
        <v/>
      </c>
      <c r="E2396" s="107"/>
      <c r="F2396" s="107"/>
      <c r="G2396" s="104" t="str">
        <f t="shared" ca="1" si="2265"/>
        <v/>
      </c>
      <c r="H2396" s="124" t="str">
        <f t="shared" ca="1" si="2474"/>
        <v/>
      </c>
      <c r="I2396" s="128"/>
      <c r="J2396" s="105" t="e">
        <f t="shared" ca="1" si="2266"/>
        <v>#NAME?</v>
      </c>
      <c r="K2396" s="105"/>
      <c r="L2396" s="105"/>
      <c r="M2396" s="107"/>
      <c r="N2396" s="107"/>
      <c r="O2396" s="105"/>
      <c r="P2396" s="106"/>
      <c r="Q2396" s="137"/>
      <c r="R2396" s="137"/>
      <c r="S2396" s="107"/>
      <c r="T2396" s="106"/>
      <c r="U2396" s="106"/>
      <c r="V2396" s="107"/>
      <c r="W2396" s="107"/>
      <c r="X2396" s="107" t="str">
        <f t="shared" ref="X2396:X2650" si="2503">IF(E2396="","",UPPER(LEFT($C$3,1)&amp;"-"&amp;LEFT($C$4,1)&amp;"-"&amp;TEXT(ROW(B2389),"000")&amp;"-"&amp;TEXT(C2396,"dd-mm")))</f>
        <v/>
      </c>
      <c r="Y2396" s="105" t="e">
        <f t="shared" ref="Y2396:AC2396" ca="1" si="2504">TRIM(SUBSTITUTE(SUBSTITUTE(OFFSET($Q2396,0,COLUMN()-COLUMN($AL$1)),CHAR(160)," "),_xludf.UNICHAR(8239)," "))</f>
        <v>#NAME?</v>
      </c>
      <c r="Z2396" s="105" t="e">
        <f t="shared" ca="1" si="2504"/>
        <v>#NAME?</v>
      </c>
      <c r="AA2396" s="105" t="e">
        <f t="shared" ca="1" si="2504"/>
        <v>#NAME?</v>
      </c>
      <c r="AB2396" s="105" t="e">
        <f t="shared" ca="1" si="2504"/>
        <v>#NAME?</v>
      </c>
      <c r="AC2396" s="105" t="e">
        <f t="shared" ca="1" si="2504"/>
        <v>#NAME?</v>
      </c>
      <c r="AD2396" s="107">
        <f t="shared" si="2348"/>
        <v>0</v>
      </c>
      <c r="AE2396" s="107" t="str">
        <f t="shared" si="2243"/>
        <v/>
      </c>
      <c r="AF2396" s="107">
        <f t="shared" si="2349"/>
        <v>0</v>
      </c>
      <c r="AG2396" s="107">
        <f t="shared" si="2350"/>
        <v>0</v>
      </c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</row>
    <row r="2397" spans="1:47" ht="24" customHeight="1" x14ac:dyDescent="0.3">
      <c r="A2397" s="46">
        <v>2395</v>
      </c>
      <c r="B2397" s="107"/>
      <c r="C2397" s="107"/>
      <c r="D2397" s="102" t="str">
        <f t="array" ref="D2397">IFERROR(
  LOOKUP(2, 1/((TRIM(IMS!$E$8:$E$4000)=TRIM(IMS!$E2397))*(IMS!$C$8:$C$4000&lt;IMS!$C2397)),
         IMS!$C$8:$C$4000),
"")</f>
        <v/>
      </c>
      <c r="E2397" s="107"/>
      <c r="F2397" s="107"/>
      <c r="G2397" s="104" t="str">
        <f t="shared" ca="1" si="2265"/>
        <v/>
      </c>
      <c r="H2397" s="124" t="str">
        <f t="shared" ca="1" si="2474"/>
        <v/>
      </c>
      <c r="I2397" s="128"/>
      <c r="J2397" s="105" t="e">
        <f t="shared" ca="1" si="2266"/>
        <v>#NAME?</v>
      </c>
      <c r="K2397" s="105"/>
      <c r="L2397" s="105"/>
      <c r="M2397" s="107"/>
      <c r="N2397" s="107"/>
      <c r="O2397" s="105"/>
      <c r="P2397" s="106"/>
      <c r="Q2397" s="137"/>
      <c r="R2397" s="137"/>
      <c r="S2397" s="107"/>
      <c r="T2397" s="106"/>
      <c r="U2397" s="106"/>
      <c r="V2397" s="107"/>
      <c r="W2397" s="107"/>
      <c r="X2397" s="107" t="str">
        <f t="shared" si="2503"/>
        <v/>
      </c>
      <c r="Y2397" s="105" t="e">
        <f t="shared" ref="Y2397:AC2397" ca="1" si="2505">TRIM(SUBSTITUTE(SUBSTITUTE(OFFSET($Q2397,0,COLUMN()-COLUMN($AL$1)),CHAR(160)," "),_xludf.UNICHAR(8239)," "))</f>
        <v>#NAME?</v>
      </c>
      <c r="Z2397" s="105" t="e">
        <f t="shared" ca="1" si="2505"/>
        <v>#NAME?</v>
      </c>
      <c r="AA2397" s="105" t="e">
        <f t="shared" ca="1" si="2505"/>
        <v>#NAME?</v>
      </c>
      <c r="AB2397" s="105" t="e">
        <f t="shared" ca="1" si="2505"/>
        <v>#NAME?</v>
      </c>
      <c r="AC2397" s="105" t="e">
        <f t="shared" ca="1" si="2505"/>
        <v>#NAME?</v>
      </c>
      <c r="AD2397" s="107">
        <f t="shared" si="2348"/>
        <v>0</v>
      </c>
      <c r="AE2397" s="107" t="str">
        <f t="shared" ref="AE2397:AE2651" si="2506">IF($C2397="","",TEXT($C2397,"yyyy-mm"))</f>
        <v/>
      </c>
      <c r="AF2397" s="107">
        <f t="shared" si="2349"/>
        <v>0</v>
      </c>
      <c r="AG2397" s="107">
        <f t="shared" si="2350"/>
        <v>0</v>
      </c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</row>
    <row r="2398" spans="1:47" ht="24" customHeight="1" x14ac:dyDescent="0.3">
      <c r="A2398" s="46">
        <v>2396</v>
      </c>
      <c r="B2398" s="107"/>
      <c r="C2398" s="107"/>
      <c r="D2398" s="102" t="str">
        <f t="array" ref="D2398">IFERROR(
  LOOKUP(2, 1/((TRIM(IMS!$E$8:$E$4000)=TRIM(IMS!$E2398))*(IMS!$C$8:$C$4000&lt;IMS!$C2398)),
         IMS!$C$8:$C$4000),
"")</f>
        <v/>
      </c>
      <c r="E2398" s="107"/>
      <c r="F2398" s="107"/>
      <c r="G2398" s="104" t="str">
        <f t="shared" ca="1" si="2265"/>
        <v/>
      </c>
      <c r="H2398" s="124" t="str">
        <f t="shared" ca="1" si="2474"/>
        <v/>
      </c>
      <c r="I2398" s="128"/>
      <c r="J2398" s="105" t="e">
        <f t="shared" ca="1" si="2266"/>
        <v>#NAME?</v>
      </c>
      <c r="K2398" s="105"/>
      <c r="L2398" s="105"/>
      <c r="M2398" s="107"/>
      <c r="N2398" s="107"/>
      <c r="O2398" s="105"/>
      <c r="P2398" s="106"/>
      <c r="Q2398" s="137"/>
      <c r="R2398" s="137"/>
      <c r="S2398" s="107"/>
      <c r="T2398" s="106"/>
      <c r="U2398" s="106"/>
      <c r="V2398" s="107"/>
      <c r="W2398" s="107"/>
      <c r="X2398" s="107" t="str">
        <f t="shared" si="2503"/>
        <v/>
      </c>
      <c r="Y2398" s="105" t="e">
        <f t="shared" ref="Y2398:AC2398" ca="1" si="2507">TRIM(SUBSTITUTE(SUBSTITUTE(OFFSET($Q2398,0,COLUMN()-COLUMN($AL$1)),CHAR(160)," "),_xludf.UNICHAR(8239)," "))</f>
        <v>#NAME?</v>
      </c>
      <c r="Z2398" s="105" t="e">
        <f t="shared" ca="1" si="2507"/>
        <v>#NAME?</v>
      </c>
      <c r="AA2398" s="105" t="e">
        <f t="shared" ca="1" si="2507"/>
        <v>#NAME?</v>
      </c>
      <c r="AB2398" s="105" t="e">
        <f t="shared" ca="1" si="2507"/>
        <v>#NAME?</v>
      </c>
      <c r="AC2398" s="105" t="e">
        <f t="shared" ca="1" si="2507"/>
        <v>#NAME?</v>
      </c>
      <c r="AD2398" s="107">
        <f t="shared" si="2348"/>
        <v>0</v>
      </c>
      <c r="AE2398" s="107" t="str">
        <f t="shared" si="2506"/>
        <v/>
      </c>
      <c r="AF2398" s="107">
        <f t="shared" si="2349"/>
        <v>0</v>
      </c>
      <c r="AG2398" s="107">
        <f t="shared" si="2350"/>
        <v>0</v>
      </c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</row>
    <row r="2399" spans="1:47" ht="24" customHeight="1" x14ac:dyDescent="0.3">
      <c r="A2399" s="46">
        <v>2397</v>
      </c>
      <c r="B2399" s="107"/>
      <c r="C2399" s="107"/>
      <c r="D2399" s="102" t="str">
        <f t="array" ref="D2399">IFERROR(
  LOOKUP(2, 1/((TRIM(IMS!$E$8:$E$4000)=TRIM(IMS!$E2399))*(IMS!$C$8:$C$4000&lt;IMS!$C2399)),
         IMS!$C$8:$C$4000),
"")</f>
        <v/>
      </c>
      <c r="E2399" s="107"/>
      <c r="F2399" s="107"/>
      <c r="G2399" s="104" t="str">
        <f t="shared" ca="1" si="2265"/>
        <v/>
      </c>
      <c r="H2399" s="124" t="str">
        <f t="shared" ca="1" si="2474"/>
        <v/>
      </c>
      <c r="I2399" s="128"/>
      <c r="J2399" s="105" t="e">
        <f t="shared" ca="1" si="2266"/>
        <v>#NAME?</v>
      </c>
      <c r="K2399" s="105"/>
      <c r="L2399" s="105"/>
      <c r="M2399" s="107"/>
      <c r="N2399" s="107"/>
      <c r="O2399" s="105"/>
      <c r="P2399" s="106"/>
      <c r="Q2399" s="137"/>
      <c r="R2399" s="137"/>
      <c r="S2399" s="107"/>
      <c r="T2399" s="106"/>
      <c r="U2399" s="106"/>
      <c r="V2399" s="107"/>
      <c r="W2399" s="107"/>
      <c r="X2399" s="107" t="str">
        <f t="shared" si="2503"/>
        <v/>
      </c>
      <c r="Y2399" s="105" t="e">
        <f t="shared" ref="Y2399:AC2399" ca="1" si="2508">TRIM(SUBSTITUTE(SUBSTITUTE(OFFSET($Q2399,0,COLUMN()-COLUMN($AL$1)),CHAR(160)," "),_xludf.UNICHAR(8239)," "))</f>
        <v>#NAME?</v>
      </c>
      <c r="Z2399" s="105" t="e">
        <f t="shared" ca="1" si="2508"/>
        <v>#NAME?</v>
      </c>
      <c r="AA2399" s="105" t="e">
        <f t="shared" ca="1" si="2508"/>
        <v>#NAME?</v>
      </c>
      <c r="AB2399" s="105" t="e">
        <f t="shared" ca="1" si="2508"/>
        <v>#NAME?</v>
      </c>
      <c r="AC2399" s="105" t="e">
        <f t="shared" ca="1" si="2508"/>
        <v>#NAME?</v>
      </c>
      <c r="AD2399" s="107">
        <f t="shared" si="2348"/>
        <v>0</v>
      </c>
      <c r="AE2399" s="107" t="str">
        <f t="shared" si="2506"/>
        <v/>
      </c>
      <c r="AF2399" s="107">
        <f t="shared" si="2349"/>
        <v>0</v>
      </c>
      <c r="AG2399" s="107">
        <f t="shared" si="2350"/>
        <v>0</v>
      </c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</row>
    <row r="2400" spans="1:47" ht="24" customHeight="1" x14ac:dyDescent="0.3">
      <c r="A2400" s="46">
        <v>2398</v>
      </c>
      <c r="B2400" s="107"/>
      <c r="C2400" s="107"/>
      <c r="D2400" s="102" t="str">
        <f t="array" ref="D2400">IFERROR(
  LOOKUP(2, 1/((TRIM(IMS!$E$8:$E$4000)=TRIM(IMS!$E2400))*(IMS!$C$8:$C$4000&lt;IMS!$C2400)),
         IMS!$C$8:$C$4000),
"")</f>
        <v/>
      </c>
      <c r="E2400" s="107"/>
      <c r="F2400" s="107"/>
      <c r="G2400" s="104" t="str">
        <f t="shared" ca="1" si="2265"/>
        <v/>
      </c>
      <c r="H2400" s="124" t="str">
        <f t="shared" ca="1" si="2474"/>
        <v/>
      </c>
      <c r="I2400" s="128"/>
      <c r="J2400" s="105" t="e">
        <f t="shared" ca="1" si="2266"/>
        <v>#NAME?</v>
      </c>
      <c r="K2400" s="105"/>
      <c r="L2400" s="105"/>
      <c r="M2400" s="107"/>
      <c r="N2400" s="107"/>
      <c r="O2400" s="105"/>
      <c r="P2400" s="106"/>
      <c r="Q2400" s="137"/>
      <c r="R2400" s="137"/>
      <c r="S2400" s="107"/>
      <c r="T2400" s="106"/>
      <c r="U2400" s="106"/>
      <c r="V2400" s="107"/>
      <c r="W2400" s="107"/>
      <c r="X2400" s="107" t="str">
        <f t="shared" si="2503"/>
        <v/>
      </c>
      <c r="Y2400" s="105" t="e">
        <f t="shared" ref="Y2400:AC2400" ca="1" si="2509">TRIM(SUBSTITUTE(SUBSTITUTE(OFFSET($Q2400,0,COLUMN()-COLUMN($AL$1)),CHAR(160)," "),_xludf.UNICHAR(8239)," "))</f>
        <v>#NAME?</v>
      </c>
      <c r="Z2400" s="105" t="e">
        <f t="shared" ca="1" si="2509"/>
        <v>#NAME?</v>
      </c>
      <c r="AA2400" s="105" t="e">
        <f t="shared" ca="1" si="2509"/>
        <v>#NAME?</v>
      </c>
      <c r="AB2400" s="105" t="e">
        <f t="shared" ca="1" si="2509"/>
        <v>#NAME?</v>
      </c>
      <c r="AC2400" s="105" t="e">
        <f t="shared" ca="1" si="2509"/>
        <v>#NAME?</v>
      </c>
      <c r="AD2400" s="107">
        <f t="shared" si="2348"/>
        <v>0</v>
      </c>
      <c r="AE2400" s="107" t="str">
        <f t="shared" si="2506"/>
        <v/>
      </c>
      <c r="AF2400" s="107">
        <f t="shared" si="2349"/>
        <v>0</v>
      </c>
      <c r="AG2400" s="107">
        <f t="shared" si="2350"/>
        <v>0</v>
      </c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</row>
    <row r="2401" spans="1:47" ht="24" customHeight="1" x14ac:dyDescent="0.3">
      <c r="A2401" s="46">
        <v>2399</v>
      </c>
      <c r="B2401" s="107"/>
      <c r="C2401" s="107"/>
      <c r="D2401" s="102" t="str">
        <f t="array" ref="D2401">IFERROR(
  LOOKUP(2, 1/((TRIM(IMS!$E$8:$E$4000)=TRIM(IMS!$E2401))*(IMS!$C$8:$C$4000&lt;IMS!$C2401)),
         IMS!$C$8:$C$4000),
"")</f>
        <v/>
      </c>
      <c r="E2401" s="107"/>
      <c r="F2401" s="107"/>
      <c r="G2401" s="104" t="str">
        <f t="shared" ca="1" si="2265"/>
        <v/>
      </c>
      <c r="H2401" s="124" t="str">
        <f t="shared" ca="1" si="2474"/>
        <v/>
      </c>
      <c r="I2401" s="128"/>
      <c r="J2401" s="105" t="e">
        <f t="shared" ca="1" si="2266"/>
        <v>#NAME?</v>
      </c>
      <c r="K2401" s="105"/>
      <c r="L2401" s="105"/>
      <c r="M2401" s="107"/>
      <c r="N2401" s="107"/>
      <c r="O2401" s="105"/>
      <c r="P2401" s="106"/>
      <c r="Q2401" s="137"/>
      <c r="R2401" s="137"/>
      <c r="S2401" s="107"/>
      <c r="T2401" s="106"/>
      <c r="U2401" s="106"/>
      <c r="V2401" s="107"/>
      <c r="W2401" s="107"/>
      <c r="X2401" s="107" t="str">
        <f t="shared" si="2503"/>
        <v/>
      </c>
      <c r="Y2401" s="105" t="e">
        <f t="shared" ref="Y2401:AC2401" ca="1" si="2510">TRIM(SUBSTITUTE(SUBSTITUTE(OFFSET($Q2401,0,COLUMN()-COLUMN($AL$1)),CHAR(160)," "),_xludf.UNICHAR(8239)," "))</f>
        <v>#NAME?</v>
      </c>
      <c r="Z2401" s="105" t="e">
        <f t="shared" ca="1" si="2510"/>
        <v>#NAME?</v>
      </c>
      <c r="AA2401" s="105" t="e">
        <f t="shared" ca="1" si="2510"/>
        <v>#NAME?</v>
      </c>
      <c r="AB2401" s="105" t="e">
        <f t="shared" ca="1" si="2510"/>
        <v>#NAME?</v>
      </c>
      <c r="AC2401" s="105" t="e">
        <f t="shared" ca="1" si="2510"/>
        <v>#NAME?</v>
      </c>
      <c r="AD2401" s="107">
        <f t="shared" si="2348"/>
        <v>0</v>
      </c>
      <c r="AE2401" s="107" t="str">
        <f t="shared" si="2506"/>
        <v/>
      </c>
      <c r="AF2401" s="107">
        <f t="shared" si="2349"/>
        <v>0</v>
      </c>
      <c r="AG2401" s="107">
        <f t="shared" si="2350"/>
        <v>0</v>
      </c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</row>
    <row r="2402" spans="1:47" ht="24" customHeight="1" x14ac:dyDescent="0.3">
      <c r="A2402" s="46">
        <v>2400</v>
      </c>
      <c r="B2402" s="107"/>
      <c r="C2402" s="107"/>
      <c r="D2402" s="102" t="str">
        <f t="array" ref="D2402">IFERROR(
  LOOKUP(2, 1/((TRIM(IMS!$E$8:$E$4000)=TRIM(IMS!$E2402))*(IMS!$C$8:$C$4000&lt;IMS!$C2402)),
         IMS!$C$8:$C$4000),
"")</f>
        <v/>
      </c>
      <c r="E2402" s="107"/>
      <c r="F2402" s="107"/>
      <c r="G2402" s="104" t="str">
        <f t="shared" ca="1" si="2265"/>
        <v/>
      </c>
      <c r="H2402" s="124" t="str">
        <f t="shared" ca="1" si="2474"/>
        <v/>
      </c>
      <c r="I2402" s="128"/>
      <c r="J2402" s="105" t="e">
        <f t="shared" ca="1" si="2266"/>
        <v>#NAME?</v>
      </c>
      <c r="K2402" s="105"/>
      <c r="L2402" s="105"/>
      <c r="M2402" s="107"/>
      <c r="N2402" s="107"/>
      <c r="O2402" s="105"/>
      <c r="P2402" s="106"/>
      <c r="Q2402" s="137"/>
      <c r="R2402" s="137"/>
      <c r="S2402" s="107"/>
      <c r="T2402" s="106"/>
      <c r="U2402" s="106"/>
      <c r="V2402" s="107"/>
      <c r="W2402" s="107"/>
      <c r="X2402" s="107" t="str">
        <f t="shared" si="2503"/>
        <v/>
      </c>
      <c r="Y2402" s="105" t="e">
        <f t="shared" ref="Y2402:AC2402" ca="1" si="2511">TRIM(SUBSTITUTE(SUBSTITUTE(OFFSET($Q2402,0,COLUMN()-COLUMN($AL$1)),CHAR(160)," "),_xludf.UNICHAR(8239)," "))</f>
        <v>#NAME?</v>
      </c>
      <c r="Z2402" s="105" t="e">
        <f t="shared" ca="1" si="2511"/>
        <v>#NAME?</v>
      </c>
      <c r="AA2402" s="105" t="e">
        <f t="shared" ca="1" si="2511"/>
        <v>#NAME?</v>
      </c>
      <c r="AB2402" s="105" t="e">
        <f t="shared" ca="1" si="2511"/>
        <v>#NAME?</v>
      </c>
      <c r="AC2402" s="105" t="e">
        <f t="shared" ca="1" si="2511"/>
        <v>#NAME?</v>
      </c>
      <c r="AD2402" s="107">
        <f t="shared" si="2348"/>
        <v>0</v>
      </c>
      <c r="AE2402" s="107" t="str">
        <f t="shared" si="2506"/>
        <v/>
      </c>
      <c r="AF2402" s="107">
        <f t="shared" si="2349"/>
        <v>0</v>
      </c>
      <c r="AG2402" s="107">
        <f t="shared" si="2350"/>
        <v>0</v>
      </c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</row>
    <row r="2403" spans="1:47" ht="24" customHeight="1" x14ac:dyDescent="0.3">
      <c r="A2403" s="46">
        <v>2401</v>
      </c>
      <c r="B2403" s="107"/>
      <c r="C2403" s="107"/>
      <c r="D2403" s="102" t="str">
        <f t="array" ref="D2403">IFERROR(
  LOOKUP(2, 1/((TRIM(IMS!$E$8:$E$4000)=TRIM(IMS!$E2403))*(IMS!$C$8:$C$4000&lt;IMS!$C2403)),
         IMS!$C$8:$C$4000),
"")</f>
        <v/>
      </c>
      <c r="E2403" s="107"/>
      <c r="F2403" s="107"/>
      <c r="G2403" s="104" t="str">
        <f t="shared" ca="1" si="2265"/>
        <v/>
      </c>
      <c r="H2403" s="124" t="str">
        <f t="shared" ca="1" si="2474"/>
        <v/>
      </c>
      <c r="I2403" s="128"/>
      <c r="J2403" s="105" t="e">
        <f t="shared" ca="1" si="2266"/>
        <v>#NAME?</v>
      </c>
      <c r="K2403" s="105"/>
      <c r="L2403" s="105"/>
      <c r="M2403" s="107"/>
      <c r="N2403" s="107"/>
      <c r="O2403" s="105"/>
      <c r="P2403" s="106"/>
      <c r="Q2403" s="137"/>
      <c r="R2403" s="137"/>
      <c r="S2403" s="107"/>
      <c r="T2403" s="106"/>
      <c r="U2403" s="106"/>
      <c r="V2403" s="107"/>
      <c r="W2403" s="107"/>
      <c r="X2403" s="107" t="str">
        <f t="shared" si="2503"/>
        <v/>
      </c>
      <c r="Y2403" s="105" t="e">
        <f t="shared" ref="Y2403:AC2403" ca="1" si="2512">TRIM(SUBSTITUTE(SUBSTITUTE(OFFSET($Q2403,0,COLUMN()-COLUMN($AL$1)),CHAR(160)," "),_xludf.UNICHAR(8239)," "))</f>
        <v>#NAME?</v>
      </c>
      <c r="Z2403" s="105" t="e">
        <f t="shared" ca="1" si="2512"/>
        <v>#NAME?</v>
      </c>
      <c r="AA2403" s="105" t="e">
        <f t="shared" ca="1" si="2512"/>
        <v>#NAME?</v>
      </c>
      <c r="AB2403" s="105" t="e">
        <f t="shared" ca="1" si="2512"/>
        <v>#NAME?</v>
      </c>
      <c r="AC2403" s="105" t="e">
        <f t="shared" ca="1" si="2512"/>
        <v>#NAME?</v>
      </c>
      <c r="AD2403" s="107">
        <f t="shared" si="2348"/>
        <v>0</v>
      </c>
      <c r="AE2403" s="107" t="str">
        <f t="shared" si="2506"/>
        <v/>
      </c>
      <c r="AF2403" s="107">
        <f t="shared" si="2349"/>
        <v>0</v>
      </c>
      <c r="AG2403" s="107">
        <f t="shared" si="2350"/>
        <v>0</v>
      </c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</row>
    <row r="2404" spans="1:47" ht="24" customHeight="1" x14ac:dyDescent="0.3">
      <c r="A2404" s="46">
        <v>2402</v>
      </c>
      <c r="B2404" s="107"/>
      <c r="C2404" s="107"/>
      <c r="D2404" s="102" t="str">
        <f t="array" ref="D2404">IFERROR(
  LOOKUP(2, 1/((TRIM(IMS!$E$8:$E$4000)=TRIM(IMS!$E2404))*(IMS!$C$8:$C$4000&lt;IMS!$C2404)),
         IMS!$C$8:$C$4000),
"")</f>
        <v/>
      </c>
      <c r="E2404" s="107"/>
      <c r="F2404" s="107"/>
      <c r="G2404" s="104" t="str">
        <f t="shared" ca="1" si="2265"/>
        <v/>
      </c>
      <c r="H2404" s="124" t="str">
        <f t="shared" ca="1" si="2474"/>
        <v/>
      </c>
      <c r="I2404" s="128"/>
      <c r="J2404" s="105" t="e">
        <f t="shared" ca="1" si="2266"/>
        <v>#NAME?</v>
      </c>
      <c r="K2404" s="105"/>
      <c r="L2404" s="105"/>
      <c r="M2404" s="107"/>
      <c r="N2404" s="107"/>
      <c r="O2404" s="105"/>
      <c r="P2404" s="106"/>
      <c r="Q2404" s="137"/>
      <c r="R2404" s="137"/>
      <c r="S2404" s="107"/>
      <c r="T2404" s="106"/>
      <c r="U2404" s="106"/>
      <c r="V2404" s="107"/>
      <c r="W2404" s="107"/>
      <c r="X2404" s="107" t="str">
        <f t="shared" si="2503"/>
        <v/>
      </c>
      <c r="Y2404" s="105" t="e">
        <f t="shared" ref="Y2404:AC2404" ca="1" si="2513">TRIM(SUBSTITUTE(SUBSTITUTE(OFFSET($Q2404,0,COLUMN()-COLUMN($AL$1)),CHAR(160)," "),_xludf.UNICHAR(8239)," "))</f>
        <v>#NAME?</v>
      </c>
      <c r="Z2404" s="105" t="e">
        <f t="shared" ca="1" si="2513"/>
        <v>#NAME?</v>
      </c>
      <c r="AA2404" s="105" t="e">
        <f t="shared" ca="1" si="2513"/>
        <v>#NAME?</v>
      </c>
      <c r="AB2404" s="105" t="e">
        <f t="shared" ca="1" si="2513"/>
        <v>#NAME?</v>
      </c>
      <c r="AC2404" s="105" t="e">
        <f t="shared" ca="1" si="2513"/>
        <v>#NAME?</v>
      </c>
      <c r="AD2404" s="107">
        <f t="shared" si="2348"/>
        <v>0</v>
      </c>
      <c r="AE2404" s="107" t="str">
        <f t="shared" si="2506"/>
        <v/>
      </c>
      <c r="AF2404" s="107">
        <f t="shared" si="2349"/>
        <v>0</v>
      </c>
      <c r="AG2404" s="107">
        <f t="shared" si="2350"/>
        <v>0</v>
      </c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</row>
    <row r="2405" spans="1:47" ht="24" customHeight="1" x14ac:dyDescent="0.3">
      <c r="A2405" s="46">
        <v>2403</v>
      </c>
      <c r="B2405" s="107"/>
      <c r="C2405" s="107"/>
      <c r="D2405" s="102" t="str">
        <f t="array" ref="D2405">IFERROR(
  LOOKUP(2, 1/((TRIM(IMS!$E$8:$E$4000)=TRIM(IMS!$E2405))*(IMS!$C$8:$C$4000&lt;IMS!$C2405)),
         IMS!$C$8:$C$4000),
"")</f>
        <v/>
      </c>
      <c r="E2405" s="107"/>
      <c r="F2405" s="107"/>
      <c r="G2405" s="104" t="str">
        <f t="shared" ca="1" si="2265"/>
        <v/>
      </c>
      <c r="H2405" s="124" t="str">
        <f t="shared" ca="1" si="2474"/>
        <v/>
      </c>
      <c r="I2405" s="128"/>
      <c r="J2405" s="105" t="e">
        <f t="shared" ca="1" si="2266"/>
        <v>#NAME?</v>
      </c>
      <c r="K2405" s="105"/>
      <c r="L2405" s="105"/>
      <c r="M2405" s="107"/>
      <c r="N2405" s="107"/>
      <c r="O2405" s="105"/>
      <c r="P2405" s="106"/>
      <c r="Q2405" s="137"/>
      <c r="R2405" s="137"/>
      <c r="S2405" s="107"/>
      <c r="T2405" s="106"/>
      <c r="U2405" s="106"/>
      <c r="V2405" s="107"/>
      <c r="W2405" s="107"/>
      <c r="X2405" s="107" t="str">
        <f t="shared" si="2503"/>
        <v/>
      </c>
      <c r="Y2405" s="105" t="e">
        <f t="shared" ref="Y2405:AC2405" ca="1" si="2514">TRIM(SUBSTITUTE(SUBSTITUTE(OFFSET($Q2405,0,COLUMN()-COLUMN($AL$1)),CHAR(160)," "),_xludf.UNICHAR(8239)," "))</f>
        <v>#NAME?</v>
      </c>
      <c r="Z2405" s="105" t="e">
        <f t="shared" ca="1" si="2514"/>
        <v>#NAME?</v>
      </c>
      <c r="AA2405" s="105" t="e">
        <f t="shared" ca="1" si="2514"/>
        <v>#NAME?</v>
      </c>
      <c r="AB2405" s="105" t="e">
        <f t="shared" ca="1" si="2514"/>
        <v>#NAME?</v>
      </c>
      <c r="AC2405" s="105" t="e">
        <f t="shared" ca="1" si="2514"/>
        <v>#NAME?</v>
      </c>
      <c r="AD2405" s="107">
        <f t="shared" si="2348"/>
        <v>0</v>
      </c>
      <c r="AE2405" s="107" t="str">
        <f t="shared" si="2506"/>
        <v/>
      </c>
      <c r="AF2405" s="107">
        <f t="shared" si="2349"/>
        <v>0</v>
      </c>
      <c r="AG2405" s="107">
        <f t="shared" si="2350"/>
        <v>0</v>
      </c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</row>
    <row r="2406" spans="1:47" ht="24" customHeight="1" x14ac:dyDescent="0.3">
      <c r="A2406" s="46">
        <v>2404</v>
      </c>
      <c r="B2406" s="107"/>
      <c r="C2406" s="107"/>
      <c r="D2406" s="102" t="str">
        <f t="array" ref="D2406">IFERROR(
  LOOKUP(2, 1/((TRIM(IMS!$E$8:$E$4000)=TRIM(IMS!$E2406))*(IMS!$C$8:$C$4000&lt;IMS!$C2406)),
         IMS!$C$8:$C$4000),
"")</f>
        <v/>
      </c>
      <c r="E2406" s="107"/>
      <c r="F2406" s="107"/>
      <c r="G2406" s="104" t="str">
        <f t="shared" ca="1" si="2265"/>
        <v/>
      </c>
      <c r="H2406" s="124" t="str">
        <f t="shared" ca="1" si="2474"/>
        <v/>
      </c>
      <c r="I2406" s="128"/>
      <c r="J2406" s="105" t="e">
        <f t="shared" ca="1" si="2266"/>
        <v>#NAME?</v>
      </c>
      <c r="K2406" s="105"/>
      <c r="L2406" s="105"/>
      <c r="M2406" s="107"/>
      <c r="N2406" s="107"/>
      <c r="O2406" s="105"/>
      <c r="P2406" s="106"/>
      <c r="Q2406" s="137"/>
      <c r="R2406" s="137"/>
      <c r="S2406" s="107"/>
      <c r="T2406" s="106"/>
      <c r="U2406" s="106"/>
      <c r="V2406" s="107"/>
      <c r="W2406" s="107"/>
      <c r="X2406" s="107" t="str">
        <f t="shared" si="2503"/>
        <v/>
      </c>
      <c r="Y2406" s="105" t="e">
        <f t="shared" ref="Y2406:AC2406" ca="1" si="2515">TRIM(SUBSTITUTE(SUBSTITUTE(OFFSET($Q2406,0,COLUMN()-COLUMN($AL$1)),CHAR(160)," "),_xludf.UNICHAR(8239)," "))</f>
        <v>#NAME?</v>
      </c>
      <c r="Z2406" s="105" t="e">
        <f t="shared" ca="1" si="2515"/>
        <v>#NAME?</v>
      </c>
      <c r="AA2406" s="105" t="e">
        <f t="shared" ca="1" si="2515"/>
        <v>#NAME?</v>
      </c>
      <c r="AB2406" s="105" t="e">
        <f t="shared" ca="1" si="2515"/>
        <v>#NAME?</v>
      </c>
      <c r="AC2406" s="105" t="e">
        <f t="shared" ca="1" si="2515"/>
        <v>#NAME?</v>
      </c>
      <c r="AD2406" s="107">
        <f t="shared" si="2348"/>
        <v>0</v>
      </c>
      <c r="AE2406" s="107" t="str">
        <f t="shared" si="2506"/>
        <v/>
      </c>
      <c r="AF2406" s="107">
        <f t="shared" si="2349"/>
        <v>0</v>
      </c>
      <c r="AG2406" s="107">
        <f t="shared" si="2350"/>
        <v>0</v>
      </c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</row>
    <row r="2407" spans="1:47" ht="24" customHeight="1" x14ac:dyDescent="0.3">
      <c r="A2407" s="46">
        <v>2405</v>
      </c>
      <c r="B2407" s="107"/>
      <c r="C2407" s="107"/>
      <c r="D2407" s="102" t="str">
        <f t="array" ref="D2407">IFERROR(
  LOOKUP(2, 1/((TRIM(IMS!$E$8:$E$4000)=TRIM(IMS!$E2407))*(IMS!$C$8:$C$4000&lt;IMS!$C2407)),
         IMS!$C$8:$C$4000),
"")</f>
        <v/>
      </c>
      <c r="E2407" s="107"/>
      <c r="F2407" s="107"/>
      <c r="G2407" s="104" t="str">
        <f t="shared" ca="1" si="2265"/>
        <v/>
      </c>
      <c r="H2407" s="124" t="str">
        <f t="shared" ca="1" si="2474"/>
        <v/>
      </c>
      <c r="I2407" s="128"/>
      <c r="J2407" s="105" t="e">
        <f t="shared" ca="1" si="2266"/>
        <v>#NAME?</v>
      </c>
      <c r="K2407" s="105"/>
      <c r="L2407" s="105"/>
      <c r="M2407" s="107"/>
      <c r="N2407" s="107"/>
      <c r="O2407" s="105"/>
      <c r="P2407" s="106"/>
      <c r="Q2407" s="137"/>
      <c r="R2407" s="137"/>
      <c r="S2407" s="107"/>
      <c r="T2407" s="106"/>
      <c r="U2407" s="106"/>
      <c r="V2407" s="107"/>
      <c r="W2407" s="107"/>
      <c r="X2407" s="107" t="str">
        <f t="shared" si="2503"/>
        <v/>
      </c>
      <c r="Y2407" s="105" t="e">
        <f t="shared" ref="Y2407:AC2407" ca="1" si="2516">TRIM(SUBSTITUTE(SUBSTITUTE(OFFSET($Q2407,0,COLUMN()-COLUMN($AL$1)),CHAR(160)," "),_xludf.UNICHAR(8239)," "))</f>
        <v>#NAME?</v>
      </c>
      <c r="Z2407" s="105" t="e">
        <f t="shared" ca="1" si="2516"/>
        <v>#NAME?</v>
      </c>
      <c r="AA2407" s="105" t="e">
        <f t="shared" ca="1" si="2516"/>
        <v>#NAME?</v>
      </c>
      <c r="AB2407" s="105" t="e">
        <f t="shared" ca="1" si="2516"/>
        <v>#NAME?</v>
      </c>
      <c r="AC2407" s="105" t="e">
        <f t="shared" ca="1" si="2516"/>
        <v>#NAME?</v>
      </c>
      <c r="AD2407" s="107">
        <f t="shared" si="2348"/>
        <v>0</v>
      </c>
      <c r="AE2407" s="107" t="str">
        <f t="shared" si="2506"/>
        <v/>
      </c>
      <c r="AF2407" s="107">
        <f t="shared" si="2349"/>
        <v>0</v>
      </c>
      <c r="AG2407" s="107">
        <f t="shared" si="2350"/>
        <v>0</v>
      </c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</row>
    <row r="2408" spans="1:47" ht="24" customHeight="1" x14ac:dyDescent="0.3">
      <c r="A2408" s="46">
        <v>2406</v>
      </c>
      <c r="B2408" s="107"/>
      <c r="C2408" s="107"/>
      <c r="D2408" s="102" t="str">
        <f t="array" ref="D2408">IFERROR(
  LOOKUP(2, 1/((TRIM(IMS!$E$8:$E$4000)=TRIM(IMS!$E2408))*(IMS!$C$8:$C$4000&lt;IMS!$C2408)),
         IMS!$C$8:$C$4000),
"")</f>
        <v/>
      </c>
      <c r="E2408" s="107"/>
      <c r="F2408" s="107"/>
      <c r="G2408" s="104" t="str">
        <f t="shared" ca="1" si="2265"/>
        <v/>
      </c>
      <c r="H2408" s="124" t="str">
        <f t="shared" ca="1" si="2474"/>
        <v/>
      </c>
      <c r="I2408" s="128"/>
      <c r="J2408" s="105" t="e">
        <f t="shared" ca="1" si="2266"/>
        <v>#NAME?</v>
      </c>
      <c r="K2408" s="105"/>
      <c r="L2408" s="105"/>
      <c r="M2408" s="107"/>
      <c r="N2408" s="107"/>
      <c r="O2408" s="105"/>
      <c r="P2408" s="106"/>
      <c r="Q2408" s="137"/>
      <c r="R2408" s="137"/>
      <c r="S2408" s="107"/>
      <c r="T2408" s="106"/>
      <c r="U2408" s="106"/>
      <c r="V2408" s="107"/>
      <c r="W2408" s="107"/>
      <c r="X2408" s="107" t="str">
        <f t="shared" si="2503"/>
        <v/>
      </c>
      <c r="Y2408" s="105" t="e">
        <f t="shared" ref="Y2408:AC2408" ca="1" si="2517">TRIM(SUBSTITUTE(SUBSTITUTE(OFFSET($Q2408,0,COLUMN()-COLUMN($AL$1)),CHAR(160)," "),_xludf.UNICHAR(8239)," "))</f>
        <v>#NAME?</v>
      </c>
      <c r="Z2408" s="105" t="e">
        <f t="shared" ca="1" si="2517"/>
        <v>#NAME?</v>
      </c>
      <c r="AA2408" s="105" t="e">
        <f t="shared" ca="1" si="2517"/>
        <v>#NAME?</v>
      </c>
      <c r="AB2408" s="105" t="e">
        <f t="shared" ca="1" si="2517"/>
        <v>#NAME?</v>
      </c>
      <c r="AC2408" s="105" t="e">
        <f t="shared" ca="1" si="2517"/>
        <v>#NAME?</v>
      </c>
      <c r="AD2408" s="107">
        <f t="shared" si="2348"/>
        <v>0</v>
      </c>
      <c r="AE2408" s="107" t="str">
        <f t="shared" si="2506"/>
        <v/>
      </c>
      <c r="AF2408" s="107">
        <f t="shared" si="2349"/>
        <v>0</v>
      </c>
      <c r="AG2408" s="107">
        <f t="shared" si="2350"/>
        <v>0</v>
      </c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</row>
    <row r="2409" spans="1:47" ht="24" customHeight="1" x14ac:dyDescent="0.3">
      <c r="A2409" s="46">
        <v>2407</v>
      </c>
      <c r="B2409" s="107"/>
      <c r="C2409" s="107"/>
      <c r="D2409" s="102" t="str">
        <f t="array" ref="D2409">IFERROR(
  LOOKUP(2, 1/((TRIM(IMS!$E$8:$E$4000)=TRIM(IMS!$E2409))*(IMS!$C$8:$C$4000&lt;IMS!$C2409)),
         IMS!$C$8:$C$4000),
"")</f>
        <v/>
      </c>
      <c r="E2409" s="107"/>
      <c r="F2409" s="107"/>
      <c r="G2409" s="104" t="str">
        <f t="shared" ca="1" si="2265"/>
        <v/>
      </c>
      <c r="H2409" s="124" t="str">
        <f t="shared" ca="1" si="2474"/>
        <v/>
      </c>
      <c r="I2409" s="128"/>
      <c r="J2409" s="105" t="e">
        <f t="shared" ca="1" si="2266"/>
        <v>#NAME?</v>
      </c>
      <c r="K2409" s="105"/>
      <c r="L2409" s="105"/>
      <c r="M2409" s="107"/>
      <c r="N2409" s="107"/>
      <c r="O2409" s="105"/>
      <c r="P2409" s="106"/>
      <c r="Q2409" s="137"/>
      <c r="R2409" s="137"/>
      <c r="S2409" s="107"/>
      <c r="T2409" s="106"/>
      <c r="U2409" s="106"/>
      <c r="V2409" s="107"/>
      <c r="W2409" s="107"/>
      <c r="X2409" s="107" t="str">
        <f t="shared" si="2503"/>
        <v/>
      </c>
      <c r="Y2409" s="105" t="e">
        <f t="shared" ref="Y2409:AC2409" ca="1" si="2518">TRIM(SUBSTITUTE(SUBSTITUTE(OFFSET($Q2409,0,COLUMN()-COLUMN($AL$1)),CHAR(160)," "),_xludf.UNICHAR(8239)," "))</f>
        <v>#NAME?</v>
      </c>
      <c r="Z2409" s="105" t="e">
        <f t="shared" ca="1" si="2518"/>
        <v>#NAME?</v>
      </c>
      <c r="AA2409" s="105" t="e">
        <f t="shared" ca="1" si="2518"/>
        <v>#NAME?</v>
      </c>
      <c r="AB2409" s="105" t="e">
        <f t="shared" ca="1" si="2518"/>
        <v>#NAME?</v>
      </c>
      <c r="AC2409" s="105" t="e">
        <f t="shared" ca="1" si="2518"/>
        <v>#NAME?</v>
      </c>
      <c r="AD2409" s="107">
        <f t="shared" si="2348"/>
        <v>0</v>
      </c>
      <c r="AE2409" s="107" t="str">
        <f t="shared" si="2506"/>
        <v/>
      </c>
      <c r="AF2409" s="107">
        <f t="shared" si="2349"/>
        <v>0</v>
      </c>
      <c r="AG2409" s="107">
        <f t="shared" si="2350"/>
        <v>0</v>
      </c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</row>
    <row r="2410" spans="1:47" ht="24" customHeight="1" x14ac:dyDescent="0.3">
      <c r="A2410" s="46">
        <v>2408</v>
      </c>
      <c r="B2410" s="107"/>
      <c r="C2410" s="107"/>
      <c r="D2410" s="102" t="str">
        <f t="array" ref="D2410">IFERROR(
  LOOKUP(2, 1/((TRIM(IMS!$E$8:$E$4000)=TRIM(IMS!$E2410))*(IMS!$C$8:$C$4000&lt;IMS!$C2410)),
         IMS!$C$8:$C$4000),
"")</f>
        <v/>
      </c>
      <c r="E2410" s="107"/>
      <c r="F2410" s="107"/>
      <c r="G2410" s="104" t="str">
        <f t="shared" ca="1" si="2265"/>
        <v/>
      </c>
      <c r="H2410" s="124" t="str">
        <f t="shared" ca="1" si="2474"/>
        <v/>
      </c>
      <c r="I2410" s="128"/>
      <c r="J2410" s="105" t="e">
        <f t="shared" ca="1" si="2266"/>
        <v>#NAME?</v>
      </c>
      <c r="K2410" s="105"/>
      <c r="L2410" s="105"/>
      <c r="M2410" s="107"/>
      <c r="N2410" s="107"/>
      <c r="O2410" s="105"/>
      <c r="P2410" s="106"/>
      <c r="Q2410" s="137"/>
      <c r="R2410" s="137"/>
      <c r="S2410" s="107"/>
      <c r="T2410" s="106"/>
      <c r="U2410" s="106"/>
      <c r="V2410" s="107"/>
      <c r="W2410" s="107"/>
      <c r="X2410" s="107" t="str">
        <f t="shared" si="2503"/>
        <v/>
      </c>
      <c r="Y2410" s="105" t="e">
        <f t="shared" ref="Y2410:AC2410" ca="1" si="2519">TRIM(SUBSTITUTE(SUBSTITUTE(OFFSET($Q2410,0,COLUMN()-COLUMN($AL$1)),CHAR(160)," "),_xludf.UNICHAR(8239)," "))</f>
        <v>#NAME?</v>
      </c>
      <c r="Z2410" s="105" t="e">
        <f t="shared" ca="1" si="2519"/>
        <v>#NAME?</v>
      </c>
      <c r="AA2410" s="105" t="e">
        <f t="shared" ca="1" si="2519"/>
        <v>#NAME?</v>
      </c>
      <c r="AB2410" s="105" t="e">
        <f t="shared" ca="1" si="2519"/>
        <v>#NAME?</v>
      </c>
      <c r="AC2410" s="105" t="e">
        <f t="shared" ca="1" si="2519"/>
        <v>#NAME?</v>
      </c>
      <c r="AD2410" s="107">
        <f t="shared" si="2348"/>
        <v>0</v>
      </c>
      <c r="AE2410" s="107" t="str">
        <f t="shared" si="2506"/>
        <v/>
      </c>
      <c r="AF2410" s="107">
        <f t="shared" si="2349"/>
        <v>0</v>
      </c>
      <c r="AG2410" s="107">
        <f t="shared" si="2350"/>
        <v>0</v>
      </c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</row>
    <row r="2411" spans="1:47" ht="24" customHeight="1" x14ac:dyDescent="0.3">
      <c r="A2411" s="46">
        <v>2409</v>
      </c>
      <c r="B2411" s="107"/>
      <c r="C2411" s="107"/>
      <c r="D2411" s="102" t="str">
        <f t="array" ref="D2411">IFERROR(
  LOOKUP(2, 1/((TRIM(IMS!$E$8:$E$4000)=TRIM(IMS!$E2411))*(IMS!$C$8:$C$4000&lt;IMS!$C2411)),
         IMS!$C$8:$C$4000),
"")</f>
        <v/>
      </c>
      <c r="E2411" s="107"/>
      <c r="F2411" s="107"/>
      <c r="G2411" s="104" t="str">
        <f t="shared" ca="1" si="2265"/>
        <v/>
      </c>
      <c r="H2411" s="124" t="str">
        <f t="shared" ca="1" si="2474"/>
        <v/>
      </c>
      <c r="I2411" s="128"/>
      <c r="J2411" s="105" t="e">
        <f t="shared" ca="1" si="2266"/>
        <v>#NAME?</v>
      </c>
      <c r="K2411" s="105"/>
      <c r="L2411" s="105"/>
      <c r="M2411" s="107"/>
      <c r="N2411" s="107"/>
      <c r="O2411" s="105"/>
      <c r="P2411" s="106"/>
      <c r="Q2411" s="137"/>
      <c r="R2411" s="137"/>
      <c r="S2411" s="107"/>
      <c r="T2411" s="106"/>
      <c r="U2411" s="106"/>
      <c r="V2411" s="107"/>
      <c r="W2411" s="107"/>
      <c r="X2411" s="107" t="str">
        <f t="shared" si="2503"/>
        <v/>
      </c>
      <c r="Y2411" s="105" t="e">
        <f t="shared" ref="Y2411:AC2411" ca="1" si="2520">TRIM(SUBSTITUTE(SUBSTITUTE(OFFSET($Q2411,0,COLUMN()-COLUMN($AL$1)),CHAR(160)," "),_xludf.UNICHAR(8239)," "))</f>
        <v>#NAME?</v>
      </c>
      <c r="Z2411" s="105" t="e">
        <f t="shared" ca="1" si="2520"/>
        <v>#NAME?</v>
      </c>
      <c r="AA2411" s="105" t="e">
        <f t="shared" ca="1" si="2520"/>
        <v>#NAME?</v>
      </c>
      <c r="AB2411" s="105" t="e">
        <f t="shared" ca="1" si="2520"/>
        <v>#NAME?</v>
      </c>
      <c r="AC2411" s="105" t="e">
        <f t="shared" ca="1" si="2520"/>
        <v>#NAME?</v>
      </c>
      <c r="AD2411" s="107">
        <f t="shared" si="2348"/>
        <v>0</v>
      </c>
      <c r="AE2411" s="107" t="str">
        <f t="shared" si="2506"/>
        <v/>
      </c>
      <c r="AF2411" s="107">
        <f t="shared" si="2349"/>
        <v>0</v>
      </c>
      <c r="AG2411" s="107">
        <f t="shared" si="2350"/>
        <v>0</v>
      </c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</row>
    <row r="2412" spans="1:47" ht="24" customHeight="1" x14ac:dyDescent="0.3">
      <c r="A2412" s="46">
        <v>2410</v>
      </c>
      <c r="B2412" s="107"/>
      <c r="C2412" s="107"/>
      <c r="D2412" s="102" t="str">
        <f t="array" ref="D2412">IFERROR(
  LOOKUP(2, 1/((TRIM(IMS!$E$8:$E$4000)=TRIM(IMS!$E2412))*(IMS!$C$8:$C$4000&lt;IMS!$C2412)),
         IMS!$C$8:$C$4000),
"")</f>
        <v/>
      </c>
      <c r="E2412" s="107"/>
      <c r="F2412" s="107"/>
      <c r="G2412" s="104" t="str">
        <f t="shared" ca="1" si="2265"/>
        <v/>
      </c>
      <c r="H2412" s="124" t="str">
        <f t="shared" ca="1" si="2474"/>
        <v/>
      </c>
      <c r="I2412" s="128"/>
      <c r="J2412" s="105" t="e">
        <f t="shared" ca="1" si="2266"/>
        <v>#NAME?</v>
      </c>
      <c r="K2412" s="105"/>
      <c r="L2412" s="105"/>
      <c r="M2412" s="107"/>
      <c r="N2412" s="107"/>
      <c r="O2412" s="105"/>
      <c r="P2412" s="106"/>
      <c r="Q2412" s="137"/>
      <c r="R2412" s="137"/>
      <c r="S2412" s="107"/>
      <c r="T2412" s="106"/>
      <c r="U2412" s="106"/>
      <c r="V2412" s="107"/>
      <c r="W2412" s="107"/>
      <c r="X2412" s="107" t="str">
        <f t="shared" si="2503"/>
        <v/>
      </c>
      <c r="Y2412" s="105" t="e">
        <f t="shared" ref="Y2412:AC2412" ca="1" si="2521">TRIM(SUBSTITUTE(SUBSTITUTE(OFFSET($Q2412,0,COLUMN()-COLUMN($AL$1)),CHAR(160)," "),_xludf.UNICHAR(8239)," "))</f>
        <v>#NAME?</v>
      </c>
      <c r="Z2412" s="105" t="e">
        <f t="shared" ca="1" si="2521"/>
        <v>#NAME?</v>
      </c>
      <c r="AA2412" s="105" t="e">
        <f t="shared" ca="1" si="2521"/>
        <v>#NAME?</v>
      </c>
      <c r="AB2412" s="105" t="e">
        <f t="shared" ca="1" si="2521"/>
        <v>#NAME?</v>
      </c>
      <c r="AC2412" s="105" t="e">
        <f t="shared" ca="1" si="2521"/>
        <v>#NAME?</v>
      </c>
      <c r="AD2412" s="107">
        <f t="shared" si="2348"/>
        <v>0</v>
      </c>
      <c r="AE2412" s="107" t="str">
        <f t="shared" si="2506"/>
        <v/>
      </c>
      <c r="AF2412" s="107">
        <f t="shared" si="2349"/>
        <v>0</v>
      </c>
      <c r="AG2412" s="107">
        <f t="shared" si="2350"/>
        <v>0</v>
      </c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</row>
    <row r="2413" spans="1:47" ht="24" customHeight="1" x14ac:dyDescent="0.3">
      <c r="A2413" s="46">
        <v>2411</v>
      </c>
      <c r="B2413" s="107"/>
      <c r="C2413" s="107"/>
      <c r="D2413" s="102" t="str">
        <f t="array" ref="D2413">IFERROR(
  LOOKUP(2, 1/((TRIM(IMS!$E$8:$E$4000)=TRIM(IMS!$E2413))*(IMS!$C$8:$C$4000&lt;IMS!$C2413)),
         IMS!$C$8:$C$4000),
"")</f>
        <v/>
      </c>
      <c r="E2413" s="107"/>
      <c r="F2413" s="107"/>
      <c r="G2413" s="104" t="str">
        <f t="shared" ca="1" si="2265"/>
        <v/>
      </c>
      <c r="H2413" s="124" t="str">
        <f t="shared" ca="1" si="2474"/>
        <v/>
      </c>
      <c r="I2413" s="128"/>
      <c r="J2413" s="105" t="e">
        <f t="shared" ca="1" si="2266"/>
        <v>#NAME?</v>
      </c>
      <c r="K2413" s="105"/>
      <c r="L2413" s="105"/>
      <c r="M2413" s="107"/>
      <c r="N2413" s="107"/>
      <c r="O2413" s="105"/>
      <c r="P2413" s="106"/>
      <c r="Q2413" s="137"/>
      <c r="R2413" s="137"/>
      <c r="S2413" s="107"/>
      <c r="T2413" s="106"/>
      <c r="U2413" s="106"/>
      <c r="V2413" s="107"/>
      <c r="W2413" s="107"/>
      <c r="X2413" s="107" t="str">
        <f t="shared" si="2503"/>
        <v/>
      </c>
      <c r="Y2413" s="105" t="e">
        <f t="shared" ref="Y2413:AC2413" ca="1" si="2522">TRIM(SUBSTITUTE(SUBSTITUTE(OFFSET($Q2413,0,COLUMN()-COLUMN($AL$1)),CHAR(160)," "),_xludf.UNICHAR(8239)," "))</f>
        <v>#NAME?</v>
      </c>
      <c r="Z2413" s="105" t="e">
        <f t="shared" ca="1" si="2522"/>
        <v>#NAME?</v>
      </c>
      <c r="AA2413" s="105" t="e">
        <f t="shared" ca="1" si="2522"/>
        <v>#NAME?</v>
      </c>
      <c r="AB2413" s="105" t="e">
        <f t="shared" ca="1" si="2522"/>
        <v>#NAME?</v>
      </c>
      <c r="AC2413" s="105" t="e">
        <f t="shared" ca="1" si="2522"/>
        <v>#NAME?</v>
      </c>
      <c r="AD2413" s="107">
        <f t="shared" si="2348"/>
        <v>0</v>
      </c>
      <c r="AE2413" s="107" t="str">
        <f t="shared" si="2506"/>
        <v/>
      </c>
      <c r="AF2413" s="107">
        <f t="shared" si="2349"/>
        <v>0</v>
      </c>
      <c r="AG2413" s="107">
        <f t="shared" si="2350"/>
        <v>0</v>
      </c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</row>
    <row r="2414" spans="1:47" ht="24" customHeight="1" x14ac:dyDescent="0.3">
      <c r="A2414" s="46">
        <v>2412</v>
      </c>
      <c r="B2414" s="107"/>
      <c r="C2414" s="107"/>
      <c r="D2414" s="102" t="str">
        <f t="array" ref="D2414">IFERROR(
  LOOKUP(2, 1/((TRIM(IMS!$E$8:$E$4000)=TRIM(IMS!$E2414))*(IMS!$C$8:$C$4000&lt;IMS!$C2414)),
         IMS!$C$8:$C$4000),
"")</f>
        <v/>
      </c>
      <c r="E2414" s="107"/>
      <c r="F2414" s="107"/>
      <c r="G2414" s="104" t="str">
        <f t="shared" ca="1" si="2265"/>
        <v/>
      </c>
      <c r="H2414" s="124" t="str">
        <f t="shared" ca="1" si="2474"/>
        <v/>
      </c>
      <c r="I2414" s="128"/>
      <c r="J2414" s="105" t="e">
        <f t="shared" ca="1" si="2266"/>
        <v>#NAME?</v>
      </c>
      <c r="K2414" s="105"/>
      <c r="L2414" s="105"/>
      <c r="M2414" s="107"/>
      <c r="N2414" s="107"/>
      <c r="O2414" s="105"/>
      <c r="P2414" s="106"/>
      <c r="Q2414" s="137"/>
      <c r="R2414" s="137"/>
      <c r="S2414" s="107"/>
      <c r="T2414" s="106"/>
      <c r="U2414" s="106"/>
      <c r="V2414" s="107"/>
      <c r="W2414" s="107"/>
      <c r="X2414" s="107" t="str">
        <f t="shared" si="2503"/>
        <v/>
      </c>
      <c r="Y2414" s="105" t="e">
        <f t="shared" ref="Y2414:AC2414" ca="1" si="2523">TRIM(SUBSTITUTE(SUBSTITUTE(OFFSET($Q2414,0,COLUMN()-COLUMN($AL$1)),CHAR(160)," "),_xludf.UNICHAR(8239)," "))</f>
        <v>#NAME?</v>
      </c>
      <c r="Z2414" s="105" t="e">
        <f t="shared" ca="1" si="2523"/>
        <v>#NAME?</v>
      </c>
      <c r="AA2414" s="105" t="e">
        <f t="shared" ca="1" si="2523"/>
        <v>#NAME?</v>
      </c>
      <c r="AB2414" s="105" t="e">
        <f t="shared" ca="1" si="2523"/>
        <v>#NAME?</v>
      </c>
      <c r="AC2414" s="105" t="e">
        <f t="shared" ca="1" si="2523"/>
        <v>#NAME?</v>
      </c>
      <c r="AD2414" s="107">
        <f t="shared" si="2348"/>
        <v>0</v>
      </c>
      <c r="AE2414" s="107" t="str">
        <f t="shared" si="2506"/>
        <v/>
      </c>
      <c r="AF2414" s="107">
        <f t="shared" si="2349"/>
        <v>0</v>
      </c>
      <c r="AG2414" s="107">
        <f t="shared" si="2350"/>
        <v>0</v>
      </c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</row>
    <row r="2415" spans="1:47" ht="24" customHeight="1" x14ac:dyDescent="0.3">
      <c r="A2415" s="46">
        <v>2413</v>
      </c>
      <c r="B2415" s="107"/>
      <c r="C2415" s="107"/>
      <c r="D2415" s="102" t="str">
        <f t="array" ref="D2415">IFERROR(
  LOOKUP(2, 1/((TRIM(IMS!$E$8:$E$4000)=TRIM(IMS!$E2415))*(IMS!$C$8:$C$4000&lt;IMS!$C2415)),
         IMS!$C$8:$C$4000),
"")</f>
        <v/>
      </c>
      <c r="E2415" s="107"/>
      <c r="F2415" s="107"/>
      <c r="G2415" s="104" t="str">
        <f t="shared" ca="1" si="2265"/>
        <v/>
      </c>
      <c r="H2415" s="124" t="str">
        <f t="shared" ca="1" si="2474"/>
        <v/>
      </c>
      <c r="I2415" s="128"/>
      <c r="J2415" s="105" t="e">
        <f t="shared" ca="1" si="2266"/>
        <v>#NAME?</v>
      </c>
      <c r="K2415" s="105"/>
      <c r="L2415" s="105"/>
      <c r="M2415" s="107"/>
      <c r="N2415" s="107"/>
      <c r="O2415" s="105"/>
      <c r="P2415" s="106"/>
      <c r="Q2415" s="137"/>
      <c r="R2415" s="137"/>
      <c r="S2415" s="107"/>
      <c r="T2415" s="106"/>
      <c r="U2415" s="106"/>
      <c r="V2415" s="107"/>
      <c r="W2415" s="107"/>
      <c r="X2415" s="107" t="str">
        <f t="shared" si="2503"/>
        <v/>
      </c>
      <c r="Y2415" s="105" t="e">
        <f t="shared" ref="Y2415:AC2415" ca="1" si="2524">TRIM(SUBSTITUTE(SUBSTITUTE(OFFSET($Q2415,0,COLUMN()-COLUMN($AL$1)),CHAR(160)," "),_xludf.UNICHAR(8239)," "))</f>
        <v>#NAME?</v>
      </c>
      <c r="Z2415" s="105" t="e">
        <f t="shared" ca="1" si="2524"/>
        <v>#NAME?</v>
      </c>
      <c r="AA2415" s="105" t="e">
        <f t="shared" ca="1" si="2524"/>
        <v>#NAME?</v>
      </c>
      <c r="AB2415" s="105" t="e">
        <f t="shared" ca="1" si="2524"/>
        <v>#NAME?</v>
      </c>
      <c r="AC2415" s="105" t="e">
        <f t="shared" ca="1" si="2524"/>
        <v>#NAME?</v>
      </c>
      <c r="AD2415" s="107">
        <f t="shared" si="2348"/>
        <v>0</v>
      </c>
      <c r="AE2415" s="107" t="str">
        <f t="shared" si="2506"/>
        <v/>
      </c>
      <c r="AF2415" s="107">
        <f t="shared" si="2349"/>
        <v>0</v>
      </c>
      <c r="AG2415" s="107">
        <f t="shared" si="2350"/>
        <v>0</v>
      </c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</row>
    <row r="2416" spans="1:47" ht="24" customHeight="1" x14ac:dyDescent="0.3">
      <c r="A2416" s="46">
        <v>2414</v>
      </c>
      <c r="B2416" s="107"/>
      <c r="C2416" s="107"/>
      <c r="D2416" s="102" t="str">
        <f t="array" ref="D2416">IFERROR(
  LOOKUP(2, 1/((TRIM(IMS!$E$8:$E$4000)=TRIM(IMS!$E2416))*(IMS!$C$8:$C$4000&lt;IMS!$C2416)),
         IMS!$C$8:$C$4000),
"")</f>
        <v/>
      </c>
      <c r="E2416" s="107"/>
      <c r="F2416" s="107"/>
      <c r="G2416" s="104" t="str">
        <f t="shared" ca="1" si="2265"/>
        <v/>
      </c>
      <c r="H2416" s="124" t="str">
        <f t="shared" ca="1" si="2474"/>
        <v/>
      </c>
      <c r="I2416" s="128"/>
      <c r="J2416" s="105" t="e">
        <f t="shared" ca="1" si="2266"/>
        <v>#NAME?</v>
      </c>
      <c r="K2416" s="105"/>
      <c r="L2416" s="105"/>
      <c r="M2416" s="107"/>
      <c r="N2416" s="107"/>
      <c r="O2416" s="105"/>
      <c r="P2416" s="106"/>
      <c r="Q2416" s="137"/>
      <c r="R2416" s="137"/>
      <c r="S2416" s="107"/>
      <c r="T2416" s="106"/>
      <c r="U2416" s="106"/>
      <c r="V2416" s="107"/>
      <c r="W2416" s="107"/>
      <c r="X2416" s="107" t="str">
        <f t="shared" si="2503"/>
        <v/>
      </c>
      <c r="Y2416" s="105" t="e">
        <f t="shared" ref="Y2416:AC2416" ca="1" si="2525">TRIM(SUBSTITUTE(SUBSTITUTE(OFFSET($Q2416,0,COLUMN()-COLUMN($AL$1)),CHAR(160)," "),_xludf.UNICHAR(8239)," "))</f>
        <v>#NAME?</v>
      </c>
      <c r="Z2416" s="105" t="e">
        <f t="shared" ca="1" si="2525"/>
        <v>#NAME?</v>
      </c>
      <c r="AA2416" s="105" t="e">
        <f t="shared" ca="1" si="2525"/>
        <v>#NAME?</v>
      </c>
      <c r="AB2416" s="105" t="e">
        <f t="shared" ca="1" si="2525"/>
        <v>#NAME?</v>
      </c>
      <c r="AC2416" s="105" t="e">
        <f t="shared" ca="1" si="2525"/>
        <v>#NAME?</v>
      </c>
      <c r="AD2416" s="107">
        <f t="shared" si="2348"/>
        <v>0</v>
      </c>
      <c r="AE2416" s="107" t="str">
        <f t="shared" si="2506"/>
        <v/>
      </c>
      <c r="AF2416" s="107">
        <f t="shared" si="2349"/>
        <v>0</v>
      </c>
      <c r="AG2416" s="107">
        <f t="shared" si="2350"/>
        <v>0</v>
      </c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</row>
    <row r="2417" spans="1:47" ht="24" customHeight="1" x14ac:dyDescent="0.3">
      <c r="A2417" s="46">
        <v>2415</v>
      </c>
      <c r="B2417" s="107"/>
      <c r="C2417" s="107"/>
      <c r="D2417" s="102" t="str">
        <f t="array" ref="D2417">IFERROR(
  LOOKUP(2, 1/((TRIM(IMS!$E$8:$E$4000)=TRIM(IMS!$E2417))*(IMS!$C$8:$C$4000&lt;IMS!$C2417)),
         IMS!$C$8:$C$4000),
"")</f>
        <v/>
      </c>
      <c r="E2417" s="107"/>
      <c r="F2417" s="107"/>
      <c r="G2417" s="104" t="str">
        <f t="shared" ca="1" si="2265"/>
        <v/>
      </c>
      <c r="H2417" s="124" t="str">
        <f t="shared" ca="1" si="2474"/>
        <v/>
      </c>
      <c r="I2417" s="128"/>
      <c r="J2417" s="105" t="e">
        <f t="shared" ca="1" si="2266"/>
        <v>#NAME?</v>
      </c>
      <c r="K2417" s="105"/>
      <c r="L2417" s="105"/>
      <c r="M2417" s="107"/>
      <c r="N2417" s="107"/>
      <c r="O2417" s="105"/>
      <c r="P2417" s="106"/>
      <c r="Q2417" s="137"/>
      <c r="R2417" s="137"/>
      <c r="S2417" s="107"/>
      <c r="T2417" s="106"/>
      <c r="U2417" s="106"/>
      <c r="V2417" s="107"/>
      <c r="W2417" s="107"/>
      <c r="X2417" s="107" t="str">
        <f t="shared" si="2503"/>
        <v/>
      </c>
      <c r="Y2417" s="105" t="e">
        <f t="shared" ref="Y2417:AC2417" ca="1" si="2526">TRIM(SUBSTITUTE(SUBSTITUTE(OFFSET($Q2417,0,COLUMN()-COLUMN($AL$1)),CHAR(160)," "),_xludf.UNICHAR(8239)," "))</f>
        <v>#NAME?</v>
      </c>
      <c r="Z2417" s="105" t="e">
        <f t="shared" ca="1" si="2526"/>
        <v>#NAME?</v>
      </c>
      <c r="AA2417" s="105" t="e">
        <f t="shared" ca="1" si="2526"/>
        <v>#NAME?</v>
      </c>
      <c r="AB2417" s="105" t="e">
        <f t="shared" ca="1" si="2526"/>
        <v>#NAME?</v>
      </c>
      <c r="AC2417" s="105" t="e">
        <f t="shared" ca="1" si="2526"/>
        <v>#NAME?</v>
      </c>
      <c r="AD2417" s="107">
        <f t="shared" si="2348"/>
        <v>0</v>
      </c>
      <c r="AE2417" s="107" t="str">
        <f t="shared" si="2506"/>
        <v/>
      </c>
      <c r="AF2417" s="107">
        <f t="shared" si="2349"/>
        <v>0</v>
      </c>
      <c r="AG2417" s="107">
        <f t="shared" si="2350"/>
        <v>0</v>
      </c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</row>
    <row r="2418" spans="1:47" ht="24" customHeight="1" x14ac:dyDescent="0.3">
      <c r="A2418" s="46">
        <v>2416</v>
      </c>
      <c r="B2418" s="107"/>
      <c r="C2418" s="107"/>
      <c r="D2418" s="102" t="str">
        <f t="array" ref="D2418">IFERROR(
  LOOKUP(2, 1/((TRIM(IMS!$E$8:$E$4000)=TRIM(IMS!$E2418))*(IMS!$C$8:$C$4000&lt;IMS!$C2418)),
         IMS!$C$8:$C$4000),
"")</f>
        <v/>
      </c>
      <c r="E2418" s="107"/>
      <c r="F2418" s="107"/>
      <c r="G2418" s="104" t="str">
        <f t="shared" ca="1" si="2265"/>
        <v/>
      </c>
      <c r="H2418" s="124" t="str">
        <f t="shared" ca="1" si="2474"/>
        <v/>
      </c>
      <c r="I2418" s="128"/>
      <c r="J2418" s="105" t="e">
        <f t="shared" ca="1" si="2266"/>
        <v>#NAME?</v>
      </c>
      <c r="K2418" s="105"/>
      <c r="L2418" s="105"/>
      <c r="M2418" s="107"/>
      <c r="N2418" s="107"/>
      <c r="O2418" s="105"/>
      <c r="P2418" s="106"/>
      <c r="Q2418" s="137"/>
      <c r="R2418" s="137"/>
      <c r="S2418" s="107"/>
      <c r="T2418" s="106"/>
      <c r="U2418" s="106"/>
      <c r="V2418" s="107"/>
      <c r="W2418" s="107"/>
      <c r="X2418" s="107" t="str">
        <f t="shared" si="2503"/>
        <v/>
      </c>
      <c r="Y2418" s="105" t="e">
        <f t="shared" ref="Y2418:AC2418" ca="1" si="2527">TRIM(SUBSTITUTE(SUBSTITUTE(OFFSET($Q2418,0,COLUMN()-COLUMN($AL$1)),CHAR(160)," "),_xludf.UNICHAR(8239)," "))</f>
        <v>#NAME?</v>
      </c>
      <c r="Z2418" s="105" t="e">
        <f t="shared" ca="1" si="2527"/>
        <v>#NAME?</v>
      </c>
      <c r="AA2418" s="105" t="e">
        <f t="shared" ca="1" si="2527"/>
        <v>#NAME?</v>
      </c>
      <c r="AB2418" s="105" t="e">
        <f t="shared" ca="1" si="2527"/>
        <v>#NAME?</v>
      </c>
      <c r="AC2418" s="105" t="e">
        <f t="shared" ca="1" si="2527"/>
        <v>#NAME?</v>
      </c>
      <c r="AD2418" s="107">
        <f t="shared" si="2348"/>
        <v>0</v>
      </c>
      <c r="AE2418" s="107" t="str">
        <f t="shared" si="2506"/>
        <v/>
      </c>
      <c r="AF2418" s="107">
        <f t="shared" si="2349"/>
        <v>0</v>
      </c>
      <c r="AG2418" s="107">
        <f t="shared" si="2350"/>
        <v>0</v>
      </c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</row>
    <row r="2419" spans="1:47" ht="24" customHeight="1" x14ac:dyDescent="0.3">
      <c r="A2419" s="46">
        <v>2417</v>
      </c>
      <c r="B2419" s="107"/>
      <c r="C2419" s="107"/>
      <c r="D2419" s="102" t="str">
        <f t="array" ref="D2419">IFERROR(
  LOOKUP(2, 1/((TRIM(IMS!$E$8:$E$4000)=TRIM(IMS!$E2419))*(IMS!$C$8:$C$4000&lt;IMS!$C2419)),
         IMS!$C$8:$C$4000),
"")</f>
        <v/>
      </c>
      <c r="E2419" s="107"/>
      <c r="F2419" s="107"/>
      <c r="G2419" s="104" t="str">
        <f t="shared" ref="G2419:G2673" ca="1" si="2528">IF(F2419="","",DATEDIF(F2419,TODAY(),"Y"))</f>
        <v/>
      </c>
      <c r="H2419" s="124" t="str">
        <f t="shared" ca="1" si="2474"/>
        <v/>
      </c>
      <c r="I2419" s="128"/>
      <c r="J2419" s="105" t="e">
        <f t="shared" ref="J2419:J2673" ca="1" si="2529">IF(OR(LOWER(TRIM(SUBSTITUTE(SUBSTITUTE($I2419,CHAR(160)," "),_xludf.UNICHAR(8239)," ")))="male",
LOWER(TRIM(SUBSTITUTE(SUBSTITUTE($I2419,CHAR(160)," "),_xludf.UNICHAR(8239)," ")))="m",
LOWER(TRIM(SUBSTITUTE(SUBSTITUTE($I2419,CHAR(160)," "),_xludf.UNICHAR(8239)," ")))="males"),
"male",
IF(OR(LOWER(TRIM(SUBSTITUTE(SUBSTITUTE($I2419,CHAR(160)," "),_xludf.UNICHAR(8239)," ")))="female",
LOWER(TRIM(SUBSTITUTE(SUBSTITUTE($I2419,CHAR(160)," "),_xludf.UNICHAR(8239)," ")))="f",
LOWER(TRIM(SUBSTITUTE(SUBSTITUTE($I2419,CHAR(160)," "),_xludf.UNICHAR(8239)," ")))="females"),
"female",
""))</f>
        <v>#NAME?</v>
      </c>
      <c r="K2419" s="105"/>
      <c r="L2419" s="105"/>
      <c r="M2419" s="107"/>
      <c r="N2419" s="107"/>
      <c r="O2419" s="105"/>
      <c r="P2419" s="106"/>
      <c r="Q2419" s="137"/>
      <c r="R2419" s="137"/>
      <c r="S2419" s="107"/>
      <c r="T2419" s="106"/>
      <c r="U2419" s="106"/>
      <c r="V2419" s="107"/>
      <c r="W2419" s="107"/>
      <c r="X2419" s="107" t="str">
        <f t="shared" si="2503"/>
        <v/>
      </c>
      <c r="Y2419" s="105" t="e">
        <f t="shared" ref="Y2419:AC2419" ca="1" si="2530">TRIM(SUBSTITUTE(SUBSTITUTE(OFFSET($Q2419,0,COLUMN()-COLUMN($AL$1)),CHAR(160)," "),_xludf.UNICHAR(8239)," "))</f>
        <v>#NAME?</v>
      </c>
      <c r="Z2419" s="105" t="e">
        <f t="shared" ca="1" si="2530"/>
        <v>#NAME?</v>
      </c>
      <c r="AA2419" s="105" t="e">
        <f t="shared" ca="1" si="2530"/>
        <v>#NAME?</v>
      </c>
      <c r="AB2419" s="105" t="e">
        <f t="shared" ca="1" si="2530"/>
        <v>#NAME?</v>
      </c>
      <c r="AC2419" s="105" t="e">
        <f t="shared" ca="1" si="2530"/>
        <v>#NAME?</v>
      </c>
      <c r="AD2419" s="107">
        <f t="shared" si="2348"/>
        <v>0</v>
      </c>
      <c r="AE2419" s="107" t="str">
        <f t="shared" si="2506"/>
        <v/>
      </c>
      <c r="AF2419" s="107">
        <f t="shared" si="2349"/>
        <v>0</v>
      </c>
      <c r="AG2419" s="107">
        <f t="shared" si="2350"/>
        <v>0</v>
      </c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</row>
    <row r="2420" spans="1:47" ht="24" customHeight="1" x14ac:dyDescent="0.3">
      <c r="A2420" s="46">
        <v>2418</v>
      </c>
      <c r="B2420" s="107"/>
      <c r="C2420" s="107"/>
      <c r="D2420" s="102" t="str">
        <f t="array" ref="D2420">IFERROR(
  LOOKUP(2, 1/((TRIM(IMS!$E$8:$E$4000)=TRIM(IMS!$E2420))*(IMS!$C$8:$C$4000&lt;IMS!$C2420)),
         IMS!$C$8:$C$4000),
"")</f>
        <v/>
      </c>
      <c r="E2420" s="107"/>
      <c r="F2420" s="107"/>
      <c r="G2420" s="104" t="str">
        <f t="shared" ca="1" si="2528"/>
        <v/>
      </c>
      <c r="H2420" s="124" t="str">
        <f t="shared" ca="1" si="2474"/>
        <v/>
      </c>
      <c r="I2420" s="128"/>
      <c r="J2420" s="105" t="e">
        <f t="shared" ca="1" si="2529"/>
        <v>#NAME?</v>
      </c>
      <c r="K2420" s="105"/>
      <c r="L2420" s="105"/>
      <c r="M2420" s="107"/>
      <c r="N2420" s="107"/>
      <c r="O2420" s="105"/>
      <c r="P2420" s="106"/>
      <c r="Q2420" s="137"/>
      <c r="R2420" s="137"/>
      <c r="S2420" s="107"/>
      <c r="T2420" s="106"/>
      <c r="U2420" s="106"/>
      <c r="V2420" s="107"/>
      <c r="W2420" s="107"/>
      <c r="X2420" s="107" t="str">
        <f t="shared" si="2503"/>
        <v/>
      </c>
      <c r="Y2420" s="105" t="e">
        <f t="shared" ref="Y2420:AC2420" ca="1" si="2531">TRIM(SUBSTITUTE(SUBSTITUTE(OFFSET($Q2420,0,COLUMN()-COLUMN($AL$1)),CHAR(160)," "),_xludf.UNICHAR(8239)," "))</f>
        <v>#NAME?</v>
      </c>
      <c r="Z2420" s="105" t="e">
        <f t="shared" ca="1" si="2531"/>
        <v>#NAME?</v>
      </c>
      <c r="AA2420" s="105" t="e">
        <f t="shared" ca="1" si="2531"/>
        <v>#NAME?</v>
      </c>
      <c r="AB2420" s="105" t="e">
        <f t="shared" ca="1" si="2531"/>
        <v>#NAME?</v>
      </c>
      <c r="AC2420" s="105" t="e">
        <f t="shared" ca="1" si="2531"/>
        <v>#NAME?</v>
      </c>
      <c r="AD2420" s="107">
        <f t="shared" si="2348"/>
        <v>0</v>
      </c>
      <c r="AE2420" s="107" t="str">
        <f t="shared" si="2506"/>
        <v/>
      </c>
      <c r="AF2420" s="107">
        <f t="shared" si="2349"/>
        <v>0</v>
      </c>
      <c r="AG2420" s="107">
        <f t="shared" si="2350"/>
        <v>0</v>
      </c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</row>
    <row r="2421" spans="1:47" ht="24" customHeight="1" x14ac:dyDescent="0.3">
      <c r="A2421" s="46">
        <v>2419</v>
      </c>
      <c r="B2421" s="107"/>
      <c r="C2421" s="107"/>
      <c r="D2421" s="102" t="str">
        <f t="array" ref="D2421">IFERROR(
  LOOKUP(2, 1/((TRIM(IMS!$E$8:$E$4000)=TRIM(IMS!$E2421))*(IMS!$C$8:$C$4000&lt;IMS!$C2421)),
         IMS!$C$8:$C$4000),
"")</f>
        <v/>
      </c>
      <c r="E2421" s="107"/>
      <c r="F2421" s="107"/>
      <c r="G2421" s="104" t="str">
        <f t="shared" ca="1" si="2528"/>
        <v/>
      </c>
      <c r="H2421" s="124" t="str">
        <f t="shared" ca="1" si="2474"/>
        <v/>
      </c>
      <c r="I2421" s="128"/>
      <c r="J2421" s="105" t="e">
        <f t="shared" ca="1" si="2529"/>
        <v>#NAME?</v>
      </c>
      <c r="K2421" s="105"/>
      <c r="L2421" s="105"/>
      <c r="M2421" s="107"/>
      <c r="N2421" s="107"/>
      <c r="O2421" s="105"/>
      <c r="P2421" s="106"/>
      <c r="Q2421" s="137"/>
      <c r="R2421" s="137"/>
      <c r="S2421" s="107"/>
      <c r="T2421" s="106"/>
      <c r="U2421" s="106"/>
      <c r="V2421" s="107"/>
      <c r="W2421" s="107"/>
      <c r="X2421" s="107" t="str">
        <f t="shared" si="2503"/>
        <v/>
      </c>
      <c r="Y2421" s="105" t="e">
        <f t="shared" ref="Y2421:AC2421" ca="1" si="2532">TRIM(SUBSTITUTE(SUBSTITUTE(OFFSET($Q2421,0,COLUMN()-COLUMN($AL$1)),CHAR(160)," "),_xludf.UNICHAR(8239)," "))</f>
        <v>#NAME?</v>
      </c>
      <c r="Z2421" s="105" t="e">
        <f t="shared" ca="1" si="2532"/>
        <v>#NAME?</v>
      </c>
      <c r="AA2421" s="105" t="e">
        <f t="shared" ca="1" si="2532"/>
        <v>#NAME?</v>
      </c>
      <c r="AB2421" s="105" t="e">
        <f t="shared" ca="1" si="2532"/>
        <v>#NAME?</v>
      </c>
      <c r="AC2421" s="105" t="e">
        <f t="shared" ca="1" si="2532"/>
        <v>#NAME?</v>
      </c>
      <c r="AD2421" s="107">
        <f t="shared" si="2348"/>
        <v>0</v>
      </c>
      <c r="AE2421" s="107" t="str">
        <f t="shared" si="2506"/>
        <v/>
      </c>
      <c r="AF2421" s="107">
        <f t="shared" si="2349"/>
        <v>0</v>
      </c>
      <c r="AG2421" s="107">
        <f t="shared" si="2350"/>
        <v>0</v>
      </c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</row>
    <row r="2422" spans="1:47" ht="24" customHeight="1" x14ac:dyDescent="0.3">
      <c r="A2422" s="46">
        <v>2420</v>
      </c>
      <c r="B2422" s="107"/>
      <c r="C2422" s="107"/>
      <c r="D2422" s="102" t="str">
        <f t="array" ref="D2422">IFERROR(
  LOOKUP(2, 1/((TRIM(IMS!$E$8:$E$4000)=TRIM(IMS!$E2422))*(IMS!$C$8:$C$4000&lt;IMS!$C2422)),
         IMS!$C$8:$C$4000),
"")</f>
        <v/>
      </c>
      <c r="E2422" s="107"/>
      <c r="F2422" s="107"/>
      <c r="G2422" s="104" t="str">
        <f t="shared" ca="1" si="2528"/>
        <v/>
      </c>
      <c r="H2422" s="124" t="str">
        <f t="shared" ca="1" si="2474"/>
        <v/>
      </c>
      <c r="I2422" s="128"/>
      <c r="J2422" s="105" t="e">
        <f t="shared" ca="1" si="2529"/>
        <v>#NAME?</v>
      </c>
      <c r="K2422" s="105"/>
      <c r="L2422" s="105"/>
      <c r="M2422" s="107"/>
      <c r="N2422" s="107"/>
      <c r="O2422" s="105"/>
      <c r="P2422" s="106"/>
      <c r="Q2422" s="137"/>
      <c r="R2422" s="137"/>
      <c r="S2422" s="107"/>
      <c r="T2422" s="106"/>
      <c r="U2422" s="106"/>
      <c r="V2422" s="107"/>
      <c r="W2422" s="107"/>
      <c r="X2422" s="107" t="str">
        <f t="shared" si="2503"/>
        <v/>
      </c>
      <c r="Y2422" s="105" t="e">
        <f t="shared" ref="Y2422:AC2422" ca="1" si="2533">TRIM(SUBSTITUTE(SUBSTITUTE(OFFSET($Q2422,0,COLUMN()-COLUMN($AL$1)),CHAR(160)," "),_xludf.UNICHAR(8239)," "))</f>
        <v>#NAME?</v>
      </c>
      <c r="Z2422" s="105" t="e">
        <f t="shared" ca="1" si="2533"/>
        <v>#NAME?</v>
      </c>
      <c r="AA2422" s="105" t="e">
        <f t="shared" ca="1" si="2533"/>
        <v>#NAME?</v>
      </c>
      <c r="AB2422" s="105" t="e">
        <f t="shared" ca="1" si="2533"/>
        <v>#NAME?</v>
      </c>
      <c r="AC2422" s="105" t="e">
        <f t="shared" ca="1" si="2533"/>
        <v>#NAME?</v>
      </c>
      <c r="AD2422" s="107">
        <f t="shared" si="2348"/>
        <v>0</v>
      </c>
      <c r="AE2422" s="107" t="str">
        <f t="shared" si="2506"/>
        <v/>
      </c>
      <c r="AF2422" s="107">
        <f t="shared" si="2349"/>
        <v>0</v>
      </c>
      <c r="AG2422" s="107">
        <f t="shared" si="2350"/>
        <v>0</v>
      </c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</row>
    <row r="2423" spans="1:47" ht="24" customHeight="1" x14ac:dyDescent="0.3">
      <c r="A2423" s="46">
        <v>2421</v>
      </c>
      <c r="B2423" s="107"/>
      <c r="C2423" s="107"/>
      <c r="D2423" s="102" t="str">
        <f t="array" ref="D2423">IFERROR(
  LOOKUP(2, 1/((TRIM(IMS!$E$8:$E$4000)=TRIM(IMS!$E2423))*(IMS!$C$8:$C$4000&lt;IMS!$C2423)),
         IMS!$C$8:$C$4000),
"")</f>
        <v/>
      </c>
      <c r="E2423" s="107"/>
      <c r="F2423" s="107"/>
      <c r="G2423" s="104" t="str">
        <f t="shared" ca="1" si="2528"/>
        <v/>
      </c>
      <c r="H2423" s="124" t="str">
        <f t="shared" ca="1" si="2474"/>
        <v/>
      </c>
      <c r="I2423" s="128"/>
      <c r="J2423" s="105" t="e">
        <f t="shared" ca="1" si="2529"/>
        <v>#NAME?</v>
      </c>
      <c r="K2423" s="105"/>
      <c r="L2423" s="105"/>
      <c r="M2423" s="107"/>
      <c r="N2423" s="107"/>
      <c r="O2423" s="105"/>
      <c r="P2423" s="106"/>
      <c r="Q2423" s="137"/>
      <c r="R2423" s="137"/>
      <c r="S2423" s="107"/>
      <c r="T2423" s="106"/>
      <c r="U2423" s="106"/>
      <c r="V2423" s="107"/>
      <c r="W2423" s="107"/>
      <c r="X2423" s="107" t="str">
        <f t="shared" si="2503"/>
        <v/>
      </c>
      <c r="Y2423" s="105" t="e">
        <f t="shared" ref="Y2423:AC2423" ca="1" si="2534">TRIM(SUBSTITUTE(SUBSTITUTE(OFFSET($Q2423,0,COLUMN()-COLUMN($AL$1)),CHAR(160)," "),_xludf.UNICHAR(8239)," "))</f>
        <v>#NAME?</v>
      </c>
      <c r="Z2423" s="105" t="e">
        <f t="shared" ca="1" si="2534"/>
        <v>#NAME?</v>
      </c>
      <c r="AA2423" s="105" t="e">
        <f t="shared" ca="1" si="2534"/>
        <v>#NAME?</v>
      </c>
      <c r="AB2423" s="105" t="e">
        <f t="shared" ca="1" si="2534"/>
        <v>#NAME?</v>
      </c>
      <c r="AC2423" s="105" t="e">
        <f t="shared" ca="1" si="2534"/>
        <v>#NAME?</v>
      </c>
      <c r="AD2423" s="107">
        <f t="shared" si="2348"/>
        <v>0</v>
      </c>
      <c r="AE2423" s="107" t="str">
        <f t="shared" si="2506"/>
        <v/>
      </c>
      <c r="AF2423" s="107">
        <f t="shared" si="2349"/>
        <v>0</v>
      </c>
      <c r="AG2423" s="107">
        <f t="shared" si="2350"/>
        <v>0</v>
      </c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</row>
    <row r="2424" spans="1:47" ht="24" customHeight="1" x14ac:dyDescent="0.3">
      <c r="A2424" s="46">
        <v>2422</v>
      </c>
      <c r="B2424" s="107"/>
      <c r="C2424" s="107"/>
      <c r="D2424" s="102" t="str">
        <f t="array" ref="D2424">IFERROR(
  LOOKUP(2, 1/((TRIM(IMS!$E$8:$E$4000)=TRIM(IMS!$E2424))*(IMS!$C$8:$C$4000&lt;IMS!$C2424)),
         IMS!$C$8:$C$4000),
"")</f>
        <v/>
      </c>
      <c r="E2424" s="107"/>
      <c r="F2424" s="107"/>
      <c r="G2424" s="104" t="str">
        <f t="shared" ca="1" si="2528"/>
        <v/>
      </c>
      <c r="H2424" s="124" t="str">
        <f t="shared" ca="1" si="2474"/>
        <v/>
      </c>
      <c r="I2424" s="128"/>
      <c r="J2424" s="105" t="e">
        <f t="shared" ca="1" si="2529"/>
        <v>#NAME?</v>
      </c>
      <c r="K2424" s="105"/>
      <c r="L2424" s="105"/>
      <c r="M2424" s="107"/>
      <c r="N2424" s="107"/>
      <c r="O2424" s="105"/>
      <c r="P2424" s="106"/>
      <c r="Q2424" s="137"/>
      <c r="R2424" s="137"/>
      <c r="S2424" s="107"/>
      <c r="T2424" s="106"/>
      <c r="U2424" s="106"/>
      <c r="V2424" s="107"/>
      <c r="W2424" s="107"/>
      <c r="X2424" s="107" t="str">
        <f t="shared" si="2503"/>
        <v/>
      </c>
      <c r="Y2424" s="105" t="e">
        <f t="shared" ref="Y2424:AC2424" ca="1" si="2535">TRIM(SUBSTITUTE(SUBSTITUTE(OFFSET($Q2424,0,COLUMN()-COLUMN($AL$1)),CHAR(160)," "),_xludf.UNICHAR(8239)," "))</f>
        <v>#NAME?</v>
      </c>
      <c r="Z2424" s="105" t="e">
        <f t="shared" ca="1" si="2535"/>
        <v>#NAME?</v>
      </c>
      <c r="AA2424" s="105" t="e">
        <f t="shared" ca="1" si="2535"/>
        <v>#NAME?</v>
      </c>
      <c r="AB2424" s="105" t="e">
        <f t="shared" ca="1" si="2535"/>
        <v>#NAME?</v>
      </c>
      <c r="AC2424" s="105" t="e">
        <f t="shared" ca="1" si="2535"/>
        <v>#NAME?</v>
      </c>
      <c r="AD2424" s="107">
        <f t="shared" si="2348"/>
        <v>0</v>
      </c>
      <c r="AE2424" s="107" t="str">
        <f t="shared" si="2506"/>
        <v/>
      </c>
      <c r="AF2424" s="107">
        <f t="shared" si="2349"/>
        <v>0</v>
      </c>
      <c r="AG2424" s="107">
        <f t="shared" si="2350"/>
        <v>0</v>
      </c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</row>
    <row r="2425" spans="1:47" ht="24" customHeight="1" x14ac:dyDescent="0.3">
      <c r="A2425" s="46">
        <v>2423</v>
      </c>
      <c r="B2425" s="107"/>
      <c r="C2425" s="107"/>
      <c r="D2425" s="102" t="str">
        <f t="array" ref="D2425">IFERROR(
  LOOKUP(2, 1/((TRIM(IMS!$E$8:$E$4000)=TRIM(IMS!$E2425))*(IMS!$C$8:$C$4000&lt;IMS!$C2425)),
         IMS!$C$8:$C$4000),
"")</f>
        <v/>
      </c>
      <c r="E2425" s="107"/>
      <c r="F2425" s="107"/>
      <c r="G2425" s="104" t="str">
        <f t="shared" ca="1" si="2528"/>
        <v/>
      </c>
      <c r="H2425" s="124" t="str">
        <f t="shared" ca="1" si="2474"/>
        <v/>
      </c>
      <c r="I2425" s="128"/>
      <c r="J2425" s="105" t="e">
        <f t="shared" ca="1" si="2529"/>
        <v>#NAME?</v>
      </c>
      <c r="K2425" s="105"/>
      <c r="L2425" s="105"/>
      <c r="M2425" s="107"/>
      <c r="N2425" s="107"/>
      <c r="O2425" s="105"/>
      <c r="P2425" s="106"/>
      <c r="Q2425" s="137"/>
      <c r="R2425" s="137"/>
      <c r="S2425" s="107"/>
      <c r="T2425" s="106"/>
      <c r="U2425" s="106"/>
      <c r="V2425" s="107"/>
      <c r="W2425" s="107"/>
      <c r="X2425" s="107" t="str">
        <f t="shared" si="2503"/>
        <v/>
      </c>
      <c r="Y2425" s="105" t="e">
        <f t="shared" ref="Y2425:AC2425" ca="1" si="2536">TRIM(SUBSTITUTE(SUBSTITUTE(OFFSET($Q2425,0,COLUMN()-COLUMN($AL$1)),CHAR(160)," "),_xludf.UNICHAR(8239)," "))</f>
        <v>#NAME?</v>
      </c>
      <c r="Z2425" s="105" t="e">
        <f t="shared" ca="1" si="2536"/>
        <v>#NAME?</v>
      </c>
      <c r="AA2425" s="105" t="e">
        <f t="shared" ca="1" si="2536"/>
        <v>#NAME?</v>
      </c>
      <c r="AB2425" s="105" t="e">
        <f t="shared" ca="1" si="2536"/>
        <v>#NAME?</v>
      </c>
      <c r="AC2425" s="105" t="e">
        <f t="shared" ca="1" si="2536"/>
        <v>#NAME?</v>
      </c>
      <c r="AD2425" s="107">
        <f t="shared" si="2348"/>
        <v>0</v>
      </c>
      <c r="AE2425" s="107" t="str">
        <f t="shared" si="2506"/>
        <v/>
      </c>
      <c r="AF2425" s="107">
        <f t="shared" si="2349"/>
        <v>0</v>
      </c>
      <c r="AG2425" s="107">
        <f t="shared" si="2350"/>
        <v>0</v>
      </c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</row>
    <row r="2426" spans="1:47" ht="24" customHeight="1" x14ac:dyDescent="0.3">
      <c r="A2426" s="46">
        <v>2424</v>
      </c>
      <c r="B2426" s="107"/>
      <c r="C2426" s="107"/>
      <c r="D2426" s="102" t="str">
        <f t="array" ref="D2426">IFERROR(
  LOOKUP(2, 1/((TRIM(IMS!$E$8:$E$4000)=TRIM(IMS!$E2426))*(IMS!$C$8:$C$4000&lt;IMS!$C2426)),
         IMS!$C$8:$C$4000),
"")</f>
        <v/>
      </c>
      <c r="E2426" s="107"/>
      <c r="F2426" s="107"/>
      <c r="G2426" s="104" t="str">
        <f t="shared" ca="1" si="2528"/>
        <v/>
      </c>
      <c r="H2426" s="124" t="str">
        <f t="shared" ca="1" si="2474"/>
        <v/>
      </c>
      <c r="I2426" s="128"/>
      <c r="J2426" s="105" t="e">
        <f t="shared" ca="1" si="2529"/>
        <v>#NAME?</v>
      </c>
      <c r="K2426" s="105"/>
      <c r="L2426" s="105"/>
      <c r="M2426" s="107"/>
      <c r="N2426" s="107"/>
      <c r="O2426" s="105"/>
      <c r="P2426" s="106"/>
      <c r="Q2426" s="137"/>
      <c r="R2426" s="137"/>
      <c r="S2426" s="107"/>
      <c r="T2426" s="106"/>
      <c r="U2426" s="106"/>
      <c r="V2426" s="107"/>
      <c r="W2426" s="107"/>
      <c r="X2426" s="107" t="str">
        <f t="shared" si="2503"/>
        <v/>
      </c>
      <c r="Y2426" s="105" t="e">
        <f t="shared" ref="Y2426:AC2426" ca="1" si="2537">TRIM(SUBSTITUTE(SUBSTITUTE(OFFSET($Q2426,0,COLUMN()-COLUMN($AL$1)),CHAR(160)," "),_xludf.UNICHAR(8239)," "))</f>
        <v>#NAME?</v>
      </c>
      <c r="Z2426" s="105" t="e">
        <f t="shared" ca="1" si="2537"/>
        <v>#NAME?</v>
      </c>
      <c r="AA2426" s="105" t="e">
        <f t="shared" ca="1" si="2537"/>
        <v>#NAME?</v>
      </c>
      <c r="AB2426" s="105" t="e">
        <f t="shared" ca="1" si="2537"/>
        <v>#NAME?</v>
      </c>
      <c r="AC2426" s="105" t="e">
        <f t="shared" ca="1" si="2537"/>
        <v>#NAME?</v>
      </c>
      <c r="AD2426" s="107">
        <f t="shared" si="2348"/>
        <v>0</v>
      </c>
      <c r="AE2426" s="107" t="str">
        <f t="shared" si="2506"/>
        <v/>
      </c>
      <c r="AF2426" s="107">
        <f t="shared" si="2349"/>
        <v>0</v>
      </c>
      <c r="AG2426" s="107">
        <f t="shared" si="2350"/>
        <v>0</v>
      </c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</row>
    <row r="2427" spans="1:47" ht="24" customHeight="1" x14ac:dyDescent="0.3">
      <c r="A2427" s="46">
        <v>2425</v>
      </c>
      <c r="B2427" s="107"/>
      <c r="C2427" s="107"/>
      <c r="D2427" s="102" t="str">
        <f t="array" ref="D2427">IFERROR(
  LOOKUP(2, 1/((TRIM(IMS!$E$8:$E$4000)=TRIM(IMS!$E2427))*(IMS!$C$8:$C$4000&lt;IMS!$C2427)),
         IMS!$C$8:$C$4000),
"")</f>
        <v/>
      </c>
      <c r="E2427" s="107"/>
      <c r="F2427" s="107"/>
      <c r="G2427" s="104" t="str">
        <f t="shared" ca="1" si="2528"/>
        <v/>
      </c>
      <c r="H2427" s="124" t="str">
        <f t="shared" ca="1" si="2474"/>
        <v/>
      </c>
      <c r="I2427" s="128"/>
      <c r="J2427" s="105" t="e">
        <f t="shared" ca="1" si="2529"/>
        <v>#NAME?</v>
      </c>
      <c r="K2427" s="105"/>
      <c r="L2427" s="105"/>
      <c r="M2427" s="107"/>
      <c r="N2427" s="107"/>
      <c r="O2427" s="105"/>
      <c r="P2427" s="106"/>
      <c r="Q2427" s="137"/>
      <c r="R2427" s="137"/>
      <c r="S2427" s="107"/>
      <c r="T2427" s="106"/>
      <c r="U2427" s="106"/>
      <c r="V2427" s="107"/>
      <c r="W2427" s="107"/>
      <c r="X2427" s="107" t="str">
        <f t="shared" si="2503"/>
        <v/>
      </c>
      <c r="Y2427" s="105" t="e">
        <f t="shared" ref="Y2427:AC2427" ca="1" si="2538">TRIM(SUBSTITUTE(SUBSTITUTE(OFFSET($Q2427,0,COLUMN()-COLUMN($AL$1)),CHAR(160)," "),_xludf.UNICHAR(8239)," "))</f>
        <v>#NAME?</v>
      </c>
      <c r="Z2427" s="105" t="e">
        <f t="shared" ca="1" si="2538"/>
        <v>#NAME?</v>
      </c>
      <c r="AA2427" s="105" t="e">
        <f t="shared" ca="1" si="2538"/>
        <v>#NAME?</v>
      </c>
      <c r="AB2427" s="105" t="e">
        <f t="shared" ca="1" si="2538"/>
        <v>#NAME?</v>
      </c>
      <c r="AC2427" s="105" t="e">
        <f t="shared" ca="1" si="2538"/>
        <v>#NAME?</v>
      </c>
      <c r="AD2427" s="107">
        <f t="shared" si="2348"/>
        <v>0</v>
      </c>
      <c r="AE2427" s="107" t="str">
        <f t="shared" si="2506"/>
        <v/>
      </c>
      <c r="AF2427" s="107">
        <f t="shared" si="2349"/>
        <v>0</v>
      </c>
      <c r="AG2427" s="107">
        <f t="shared" si="2350"/>
        <v>0</v>
      </c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</row>
    <row r="2428" spans="1:47" ht="24" customHeight="1" x14ac:dyDescent="0.3">
      <c r="A2428" s="46">
        <v>2426</v>
      </c>
      <c r="B2428" s="107"/>
      <c r="C2428" s="107"/>
      <c r="D2428" s="102" t="str">
        <f t="array" ref="D2428">IFERROR(
  LOOKUP(2, 1/((TRIM(IMS!$E$8:$E$4000)=TRIM(IMS!$E2428))*(IMS!$C$8:$C$4000&lt;IMS!$C2428)),
         IMS!$C$8:$C$4000),
"")</f>
        <v/>
      </c>
      <c r="E2428" s="107"/>
      <c r="F2428" s="107"/>
      <c r="G2428" s="104" t="str">
        <f t="shared" ca="1" si="2528"/>
        <v/>
      </c>
      <c r="H2428" s="124" t="str">
        <f t="shared" ca="1" si="2474"/>
        <v/>
      </c>
      <c r="I2428" s="128"/>
      <c r="J2428" s="105" t="e">
        <f t="shared" ca="1" si="2529"/>
        <v>#NAME?</v>
      </c>
      <c r="K2428" s="105"/>
      <c r="L2428" s="105"/>
      <c r="M2428" s="107"/>
      <c r="N2428" s="107"/>
      <c r="O2428" s="105"/>
      <c r="P2428" s="106"/>
      <c r="Q2428" s="137"/>
      <c r="R2428" s="137"/>
      <c r="S2428" s="107"/>
      <c r="T2428" s="106"/>
      <c r="U2428" s="106"/>
      <c r="V2428" s="107"/>
      <c r="W2428" s="107"/>
      <c r="X2428" s="107" t="str">
        <f t="shared" si="2503"/>
        <v/>
      </c>
      <c r="Y2428" s="105" t="e">
        <f t="shared" ref="Y2428:AC2428" ca="1" si="2539">TRIM(SUBSTITUTE(SUBSTITUTE(OFFSET($Q2428,0,COLUMN()-COLUMN($AL$1)),CHAR(160)," "),_xludf.UNICHAR(8239)," "))</f>
        <v>#NAME?</v>
      </c>
      <c r="Z2428" s="105" t="e">
        <f t="shared" ca="1" si="2539"/>
        <v>#NAME?</v>
      </c>
      <c r="AA2428" s="105" t="e">
        <f t="shared" ca="1" si="2539"/>
        <v>#NAME?</v>
      </c>
      <c r="AB2428" s="105" t="e">
        <f t="shared" ca="1" si="2539"/>
        <v>#NAME?</v>
      </c>
      <c r="AC2428" s="105" t="e">
        <f t="shared" ca="1" si="2539"/>
        <v>#NAME?</v>
      </c>
      <c r="AD2428" s="107">
        <f t="shared" si="2348"/>
        <v>0</v>
      </c>
      <c r="AE2428" s="107" t="str">
        <f t="shared" si="2506"/>
        <v/>
      </c>
      <c r="AF2428" s="107">
        <f t="shared" si="2349"/>
        <v>0</v>
      </c>
      <c r="AG2428" s="107">
        <f t="shared" si="2350"/>
        <v>0</v>
      </c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</row>
    <row r="2429" spans="1:47" ht="24" customHeight="1" x14ac:dyDescent="0.3">
      <c r="A2429" s="46">
        <v>2427</v>
      </c>
      <c r="B2429" s="107"/>
      <c r="C2429" s="107"/>
      <c r="D2429" s="102" t="str">
        <f t="array" ref="D2429">IFERROR(
  LOOKUP(2, 1/((TRIM(IMS!$E$8:$E$4000)=TRIM(IMS!$E2429))*(IMS!$C$8:$C$4000&lt;IMS!$C2429)),
         IMS!$C$8:$C$4000),
"")</f>
        <v/>
      </c>
      <c r="E2429" s="107"/>
      <c r="F2429" s="107"/>
      <c r="G2429" s="104" t="str">
        <f t="shared" ca="1" si="2528"/>
        <v/>
      </c>
      <c r="H2429" s="124" t="str">
        <f t="shared" ca="1" si="2474"/>
        <v/>
      </c>
      <c r="I2429" s="128"/>
      <c r="J2429" s="105" t="e">
        <f t="shared" ca="1" si="2529"/>
        <v>#NAME?</v>
      </c>
      <c r="K2429" s="105"/>
      <c r="L2429" s="105"/>
      <c r="M2429" s="107"/>
      <c r="N2429" s="107"/>
      <c r="O2429" s="105"/>
      <c r="P2429" s="106"/>
      <c r="Q2429" s="137"/>
      <c r="R2429" s="137"/>
      <c r="S2429" s="107"/>
      <c r="T2429" s="106"/>
      <c r="U2429" s="106"/>
      <c r="V2429" s="107"/>
      <c r="W2429" s="107"/>
      <c r="X2429" s="107" t="str">
        <f t="shared" si="2503"/>
        <v/>
      </c>
      <c r="Y2429" s="105" t="e">
        <f t="shared" ref="Y2429:AC2429" ca="1" si="2540">TRIM(SUBSTITUTE(SUBSTITUTE(OFFSET($Q2429,0,COLUMN()-COLUMN($AL$1)),CHAR(160)," "),_xludf.UNICHAR(8239)," "))</f>
        <v>#NAME?</v>
      </c>
      <c r="Z2429" s="105" t="e">
        <f t="shared" ca="1" si="2540"/>
        <v>#NAME?</v>
      </c>
      <c r="AA2429" s="105" t="e">
        <f t="shared" ca="1" si="2540"/>
        <v>#NAME?</v>
      </c>
      <c r="AB2429" s="105" t="e">
        <f t="shared" ca="1" si="2540"/>
        <v>#NAME?</v>
      </c>
      <c r="AC2429" s="105" t="e">
        <f t="shared" ca="1" si="2540"/>
        <v>#NAME?</v>
      </c>
      <c r="AD2429" s="107">
        <f t="shared" si="2348"/>
        <v>0</v>
      </c>
      <c r="AE2429" s="107" t="str">
        <f t="shared" si="2506"/>
        <v/>
      </c>
      <c r="AF2429" s="107">
        <f t="shared" si="2349"/>
        <v>0</v>
      </c>
      <c r="AG2429" s="107">
        <f t="shared" si="2350"/>
        <v>0</v>
      </c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</row>
    <row r="2430" spans="1:47" ht="24" customHeight="1" x14ac:dyDescent="0.3">
      <c r="A2430" s="46">
        <v>2428</v>
      </c>
      <c r="B2430" s="107"/>
      <c r="C2430" s="107"/>
      <c r="D2430" s="102" t="str">
        <f t="array" ref="D2430">IFERROR(
  LOOKUP(2, 1/((TRIM(IMS!$E$8:$E$4000)=TRIM(IMS!$E2430))*(IMS!$C$8:$C$4000&lt;IMS!$C2430)),
         IMS!$C$8:$C$4000),
"")</f>
        <v/>
      </c>
      <c r="E2430" s="107"/>
      <c r="F2430" s="107"/>
      <c r="G2430" s="104" t="str">
        <f t="shared" ca="1" si="2528"/>
        <v/>
      </c>
      <c r="H2430" s="124" t="str">
        <f t="shared" ca="1" si="2474"/>
        <v/>
      </c>
      <c r="I2430" s="128"/>
      <c r="J2430" s="105" t="e">
        <f t="shared" ca="1" si="2529"/>
        <v>#NAME?</v>
      </c>
      <c r="K2430" s="105"/>
      <c r="L2430" s="105"/>
      <c r="M2430" s="107"/>
      <c r="N2430" s="107"/>
      <c r="O2430" s="105"/>
      <c r="P2430" s="106"/>
      <c r="Q2430" s="137"/>
      <c r="R2430" s="137"/>
      <c r="S2430" s="107"/>
      <c r="T2430" s="106"/>
      <c r="U2430" s="106"/>
      <c r="V2430" s="107"/>
      <c r="W2430" s="107"/>
      <c r="X2430" s="107" t="str">
        <f t="shared" si="2503"/>
        <v/>
      </c>
      <c r="Y2430" s="105" t="e">
        <f t="shared" ref="Y2430:AC2430" ca="1" si="2541">TRIM(SUBSTITUTE(SUBSTITUTE(OFFSET($Q2430,0,COLUMN()-COLUMN($AL$1)),CHAR(160)," "),_xludf.UNICHAR(8239)," "))</f>
        <v>#NAME?</v>
      </c>
      <c r="Z2430" s="105" t="e">
        <f t="shared" ca="1" si="2541"/>
        <v>#NAME?</v>
      </c>
      <c r="AA2430" s="105" t="e">
        <f t="shared" ca="1" si="2541"/>
        <v>#NAME?</v>
      </c>
      <c r="AB2430" s="105" t="e">
        <f t="shared" ca="1" si="2541"/>
        <v>#NAME?</v>
      </c>
      <c r="AC2430" s="105" t="e">
        <f t="shared" ca="1" si="2541"/>
        <v>#NAME?</v>
      </c>
      <c r="AD2430" s="107">
        <f t="shared" si="2348"/>
        <v>0</v>
      </c>
      <c r="AE2430" s="107" t="str">
        <f t="shared" si="2506"/>
        <v/>
      </c>
      <c r="AF2430" s="107">
        <f t="shared" si="2349"/>
        <v>0</v>
      </c>
      <c r="AG2430" s="107">
        <f t="shared" si="2350"/>
        <v>0</v>
      </c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</row>
    <row r="2431" spans="1:47" ht="24" customHeight="1" x14ac:dyDescent="0.3">
      <c r="A2431" s="46">
        <v>2429</v>
      </c>
      <c r="B2431" s="107"/>
      <c r="C2431" s="107"/>
      <c r="D2431" s="102" t="str">
        <f t="array" ref="D2431">IFERROR(
  LOOKUP(2, 1/((TRIM(IMS!$E$8:$E$4000)=TRIM(IMS!$E2431))*(IMS!$C$8:$C$4000&lt;IMS!$C2431)),
         IMS!$C$8:$C$4000),
"")</f>
        <v/>
      </c>
      <c r="E2431" s="107"/>
      <c r="F2431" s="107"/>
      <c r="G2431" s="104" t="str">
        <f t="shared" ca="1" si="2528"/>
        <v/>
      </c>
      <c r="H2431" s="124" t="str">
        <f t="shared" ca="1" si="2474"/>
        <v/>
      </c>
      <c r="I2431" s="128"/>
      <c r="J2431" s="105" t="e">
        <f t="shared" ca="1" si="2529"/>
        <v>#NAME?</v>
      </c>
      <c r="K2431" s="105"/>
      <c r="L2431" s="105"/>
      <c r="M2431" s="107"/>
      <c r="N2431" s="107"/>
      <c r="O2431" s="105"/>
      <c r="P2431" s="106"/>
      <c r="Q2431" s="137"/>
      <c r="R2431" s="137"/>
      <c r="S2431" s="107"/>
      <c r="T2431" s="106"/>
      <c r="U2431" s="106"/>
      <c r="V2431" s="107"/>
      <c r="W2431" s="107"/>
      <c r="X2431" s="107" t="str">
        <f t="shared" si="2503"/>
        <v/>
      </c>
      <c r="Y2431" s="105" t="e">
        <f t="shared" ref="Y2431:AC2431" ca="1" si="2542">TRIM(SUBSTITUTE(SUBSTITUTE(OFFSET($Q2431,0,COLUMN()-COLUMN($AL$1)),CHAR(160)," "),_xludf.UNICHAR(8239)," "))</f>
        <v>#NAME?</v>
      </c>
      <c r="Z2431" s="105" t="e">
        <f t="shared" ca="1" si="2542"/>
        <v>#NAME?</v>
      </c>
      <c r="AA2431" s="105" t="e">
        <f t="shared" ca="1" si="2542"/>
        <v>#NAME?</v>
      </c>
      <c r="AB2431" s="105" t="e">
        <f t="shared" ca="1" si="2542"/>
        <v>#NAME?</v>
      </c>
      <c r="AC2431" s="105" t="e">
        <f t="shared" ca="1" si="2542"/>
        <v>#NAME?</v>
      </c>
      <c r="AD2431" s="107">
        <f t="shared" si="2348"/>
        <v>0</v>
      </c>
      <c r="AE2431" s="107" t="str">
        <f t="shared" si="2506"/>
        <v/>
      </c>
      <c r="AF2431" s="107">
        <f t="shared" si="2349"/>
        <v>0</v>
      </c>
      <c r="AG2431" s="107">
        <f t="shared" si="2350"/>
        <v>0</v>
      </c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</row>
    <row r="2432" spans="1:47" ht="24" customHeight="1" x14ac:dyDescent="0.3">
      <c r="A2432" s="46">
        <v>2430</v>
      </c>
      <c r="B2432" s="107"/>
      <c r="C2432" s="107"/>
      <c r="D2432" s="102" t="str">
        <f t="array" ref="D2432">IFERROR(
  LOOKUP(2, 1/((TRIM(IMS!$E$8:$E$4000)=TRIM(IMS!$E2432))*(IMS!$C$8:$C$4000&lt;IMS!$C2432)),
         IMS!$C$8:$C$4000),
"")</f>
        <v/>
      </c>
      <c r="E2432" s="107"/>
      <c r="F2432" s="107"/>
      <c r="G2432" s="104" t="str">
        <f t="shared" ca="1" si="2528"/>
        <v/>
      </c>
      <c r="H2432" s="124" t="str">
        <f t="shared" ca="1" si="2474"/>
        <v/>
      </c>
      <c r="I2432" s="128"/>
      <c r="J2432" s="105" t="e">
        <f t="shared" ca="1" si="2529"/>
        <v>#NAME?</v>
      </c>
      <c r="K2432" s="105"/>
      <c r="L2432" s="105"/>
      <c r="M2432" s="107"/>
      <c r="N2432" s="107"/>
      <c r="O2432" s="105"/>
      <c r="P2432" s="106"/>
      <c r="Q2432" s="137"/>
      <c r="R2432" s="137"/>
      <c r="S2432" s="107"/>
      <c r="T2432" s="106"/>
      <c r="U2432" s="106"/>
      <c r="V2432" s="107"/>
      <c r="W2432" s="107"/>
      <c r="X2432" s="107" t="str">
        <f t="shared" si="2503"/>
        <v/>
      </c>
      <c r="Y2432" s="105" t="e">
        <f t="shared" ref="Y2432:AC2432" ca="1" si="2543">TRIM(SUBSTITUTE(SUBSTITUTE(OFFSET($Q2432,0,COLUMN()-COLUMN($AL$1)),CHAR(160)," "),_xludf.UNICHAR(8239)," "))</f>
        <v>#NAME?</v>
      </c>
      <c r="Z2432" s="105" t="e">
        <f t="shared" ca="1" si="2543"/>
        <v>#NAME?</v>
      </c>
      <c r="AA2432" s="105" t="e">
        <f t="shared" ca="1" si="2543"/>
        <v>#NAME?</v>
      </c>
      <c r="AB2432" s="105" t="e">
        <f t="shared" ca="1" si="2543"/>
        <v>#NAME?</v>
      </c>
      <c r="AC2432" s="105" t="e">
        <f t="shared" ca="1" si="2543"/>
        <v>#NAME?</v>
      </c>
      <c r="AD2432" s="107">
        <f t="shared" si="2348"/>
        <v>0</v>
      </c>
      <c r="AE2432" s="107" t="str">
        <f t="shared" si="2506"/>
        <v/>
      </c>
      <c r="AF2432" s="107">
        <f t="shared" si="2349"/>
        <v>0</v>
      </c>
      <c r="AG2432" s="107">
        <f t="shared" si="2350"/>
        <v>0</v>
      </c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</row>
    <row r="2433" spans="1:47" ht="24" customHeight="1" x14ac:dyDescent="0.3">
      <c r="A2433" s="46">
        <v>2431</v>
      </c>
      <c r="B2433" s="107"/>
      <c r="C2433" s="107"/>
      <c r="D2433" s="102" t="str">
        <f t="array" ref="D2433">IFERROR(
  LOOKUP(2, 1/((TRIM(IMS!$E$8:$E$4000)=TRIM(IMS!$E2433))*(IMS!$C$8:$C$4000&lt;IMS!$C2433)),
         IMS!$C$8:$C$4000),
"")</f>
        <v/>
      </c>
      <c r="E2433" s="107"/>
      <c r="F2433" s="107"/>
      <c r="G2433" s="104" t="str">
        <f t="shared" ca="1" si="2528"/>
        <v/>
      </c>
      <c r="H2433" s="124" t="str">
        <f t="shared" ca="1" si="2474"/>
        <v/>
      </c>
      <c r="I2433" s="128"/>
      <c r="J2433" s="105" t="e">
        <f t="shared" ca="1" si="2529"/>
        <v>#NAME?</v>
      </c>
      <c r="K2433" s="105"/>
      <c r="L2433" s="105"/>
      <c r="M2433" s="107"/>
      <c r="N2433" s="107"/>
      <c r="O2433" s="105"/>
      <c r="P2433" s="106"/>
      <c r="Q2433" s="137"/>
      <c r="R2433" s="137"/>
      <c r="S2433" s="107"/>
      <c r="T2433" s="106"/>
      <c r="U2433" s="106"/>
      <c r="V2433" s="107"/>
      <c r="W2433" s="107"/>
      <c r="X2433" s="107" t="str">
        <f t="shared" si="2503"/>
        <v/>
      </c>
      <c r="Y2433" s="105" t="e">
        <f t="shared" ref="Y2433:AC2433" ca="1" si="2544">TRIM(SUBSTITUTE(SUBSTITUTE(OFFSET($Q2433,0,COLUMN()-COLUMN($AL$1)),CHAR(160)," "),_xludf.UNICHAR(8239)," "))</f>
        <v>#NAME?</v>
      </c>
      <c r="Z2433" s="105" t="e">
        <f t="shared" ca="1" si="2544"/>
        <v>#NAME?</v>
      </c>
      <c r="AA2433" s="105" t="e">
        <f t="shared" ca="1" si="2544"/>
        <v>#NAME?</v>
      </c>
      <c r="AB2433" s="105" t="e">
        <f t="shared" ca="1" si="2544"/>
        <v>#NAME?</v>
      </c>
      <c r="AC2433" s="105" t="e">
        <f t="shared" ca="1" si="2544"/>
        <v>#NAME?</v>
      </c>
      <c r="AD2433" s="107">
        <f t="shared" si="2348"/>
        <v>0</v>
      </c>
      <c r="AE2433" s="107" t="str">
        <f t="shared" si="2506"/>
        <v/>
      </c>
      <c r="AF2433" s="107">
        <f t="shared" si="2349"/>
        <v>0</v>
      </c>
      <c r="AG2433" s="107">
        <f t="shared" si="2350"/>
        <v>0</v>
      </c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</row>
    <row r="2434" spans="1:47" ht="24" customHeight="1" x14ac:dyDescent="0.3">
      <c r="A2434" s="46">
        <v>2432</v>
      </c>
      <c r="B2434" s="107"/>
      <c r="C2434" s="107"/>
      <c r="D2434" s="102" t="str">
        <f t="array" ref="D2434">IFERROR(
  LOOKUP(2, 1/((TRIM(IMS!$E$8:$E$4000)=TRIM(IMS!$E2434))*(IMS!$C$8:$C$4000&lt;IMS!$C2434)),
         IMS!$C$8:$C$4000),
"")</f>
        <v/>
      </c>
      <c r="E2434" s="107"/>
      <c r="F2434" s="107"/>
      <c r="G2434" s="104" t="str">
        <f t="shared" ca="1" si="2528"/>
        <v/>
      </c>
      <c r="H2434" s="124" t="str">
        <f t="shared" ca="1" si="2474"/>
        <v/>
      </c>
      <c r="I2434" s="128"/>
      <c r="J2434" s="105" t="e">
        <f t="shared" ca="1" si="2529"/>
        <v>#NAME?</v>
      </c>
      <c r="K2434" s="105"/>
      <c r="L2434" s="105"/>
      <c r="M2434" s="107"/>
      <c r="N2434" s="107"/>
      <c r="O2434" s="105"/>
      <c r="P2434" s="106"/>
      <c r="Q2434" s="137"/>
      <c r="R2434" s="137"/>
      <c r="S2434" s="107"/>
      <c r="T2434" s="106"/>
      <c r="U2434" s="106"/>
      <c r="V2434" s="107"/>
      <c r="W2434" s="107"/>
      <c r="X2434" s="107" t="str">
        <f t="shared" si="2503"/>
        <v/>
      </c>
      <c r="Y2434" s="105" t="e">
        <f t="shared" ref="Y2434:AC2434" ca="1" si="2545">TRIM(SUBSTITUTE(SUBSTITUTE(OFFSET($Q2434,0,COLUMN()-COLUMN($AL$1)),CHAR(160)," "),_xludf.UNICHAR(8239)," "))</f>
        <v>#NAME?</v>
      </c>
      <c r="Z2434" s="105" t="e">
        <f t="shared" ca="1" si="2545"/>
        <v>#NAME?</v>
      </c>
      <c r="AA2434" s="105" t="e">
        <f t="shared" ca="1" si="2545"/>
        <v>#NAME?</v>
      </c>
      <c r="AB2434" s="105" t="e">
        <f t="shared" ca="1" si="2545"/>
        <v>#NAME?</v>
      </c>
      <c r="AC2434" s="105" t="e">
        <f t="shared" ca="1" si="2545"/>
        <v>#NAME?</v>
      </c>
      <c r="AD2434" s="107">
        <f t="shared" si="2348"/>
        <v>0</v>
      </c>
      <c r="AE2434" s="107" t="str">
        <f t="shared" si="2506"/>
        <v/>
      </c>
      <c r="AF2434" s="107">
        <f t="shared" si="2349"/>
        <v>0</v>
      </c>
      <c r="AG2434" s="107">
        <f t="shared" si="2350"/>
        <v>0</v>
      </c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</row>
    <row r="2435" spans="1:47" ht="24" customHeight="1" x14ac:dyDescent="0.3">
      <c r="A2435" s="46">
        <v>2433</v>
      </c>
      <c r="B2435" s="107"/>
      <c r="C2435" s="107"/>
      <c r="D2435" s="102" t="str">
        <f t="array" ref="D2435">IFERROR(
  LOOKUP(2, 1/((TRIM(IMS!$E$8:$E$4000)=TRIM(IMS!$E2435))*(IMS!$C$8:$C$4000&lt;IMS!$C2435)),
         IMS!$C$8:$C$4000),
"")</f>
        <v/>
      </c>
      <c r="E2435" s="107"/>
      <c r="F2435" s="107"/>
      <c r="G2435" s="104" t="str">
        <f t="shared" ca="1" si="2528"/>
        <v/>
      </c>
      <c r="H2435" s="124" t="str">
        <f t="shared" ca="1" si="2474"/>
        <v/>
      </c>
      <c r="I2435" s="128"/>
      <c r="J2435" s="105" t="e">
        <f t="shared" ca="1" si="2529"/>
        <v>#NAME?</v>
      </c>
      <c r="K2435" s="105"/>
      <c r="L2435" s="105"/>
      <c r="M2435" s="107"/>
      <c r="N2435" s="107"/>
      <c r="O2435" s="105"/>
      <c r="P2435" s="106"/>
      <c r="Q2435" s="137"/>
      <c r="R2435" s="137"/>
      <c r="S2435" s="107"/>
      <c r="T2435" s="106"/>
      <c r="U2435" s="106"/>
      <c r="V2435" s="107"/>
      <c r="W2435" s="107"/>
      <c r="X2435" s="107" t="str">
        <f t="shared" si="2503"/>
        <v/>
      </c>
      <c r="Y2435" s="105" t="e">
        <f t="shared" ref="Y2435:AC2435" ca="1" si="2546">TRIM(SUBSTITUTE(SUBSTITUTE(OFFSET($Q2435,0,COLUMN()-COLUMN($AL$1)),CHAR(160)," "),_xludf.UNICHAR(8239)," "))</f>
        <v>#NAME?</v>
      </c>
      <c r="Z2435" s="105" t="e">
        <f t="shared" ca="1" si="2546"/>
        <v>#NAME?</v>
      </c>
      <c r="AA2435" s="105" t="e">
        <f t="shared" ca="1" si="2546"/>
        <v>#NAME?</v>
      </c>
      <c r="AB2435" s="105" t="e">
        <f t="shared" ca="1" si="2546"/>
        <v>#NAME?</v>
      </c>
      <c r="AC2435" s="105" t="e">
        <f t="shared" ca="1" si="2546"/>
        <v>#NAME?</v>
      </c>
      <c r="AD2435" s="107">
        <f t="shared" si="2348"/>
        <v>0</v>
      </c>
      <c r="AE2435" s="107" t="str">
        <f t="shared" si="2506"/>
        <v/>
      </c>
      <c r="AF2435" s="107">
        <f t="shared" si="2349"/>
        <v>0</v>
      </c>
      <c r="AG2435" s="107">
        <f t="shared" si="2350"/>
        <v>0</v>
      </c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</row>
    <row r="2436" spans="1:47" ht="24" customHeight="1" x14ac:dyDescent="0.3">
      <c r="A2436" s="46">
        <v>2434</v>
      </c>
      <c r="B2436" s="107"/>
      <c r="C2436" s="107"/>
      <c r="D2436" s="102" t="str">
        <f t="array" ref="D2436">IFERROR(
  LOOKUP(2, 1/((TRIM(IMS!$E$8:$E$4000)=TRIM(IMS!$E2436))*(IMS!$C$8:$C$4000&lt;IMS!$C2436)),
         IMS!$C$8:$C$4000),
"")</f>
        <v/>
      </c>
      <c r="E2436" s="107"/>
      <c r="F2436" s="107"/>
      <c r="G2436" s="104" t="str">
        <f t="shared" ca="1" si="2528"/>
        <v/>
      </c>
      <c r="H2436" s="124" t="str">
        <f t="shared" ca="1" si="2474"/>
        <v/>
      </c>
      <c r="I2436" s="128"/>
      <c r="J2436" s="105" t="e">
        <f t="shared" ca="1" si="2529"/>
        <v>#NAME?</v>
      </c>
      <c r="K2436" s="105"/>
      <c r="L2436" s="105"/>
      <c r="M2436" s="107"/>
      <c r="N2436" s="107"/>
      <c r="O2436" s="105"/>
      <c r="P2436" s="106"/>
      <c r="Q2436" s="137"/>
      <c r="R2436" s="137"/>
      <c r="S2436" s="107"/>
      <c r="T2436" s="106"/>
      <c r="U2436" s="106"/>
      <c r="V2436" s="107"/>
      <c r="W2436" s="107"/>
      <c r="X2436" s="107" t="str">
        <f t="shared" si="2503"/>
        <v/>
      </c>
      <c r="Y2436" s="105" t="e">
        <f t="shared" ref="Y2436:AC2436" ca="1" si="2547">TRIM(SUBSTITUTE(SUBSTITUTE(OFFSET($Q2436,0,COLUMN()-COLUMN($AL$1)),CHAR(160)," "),_xludf.UNICHAR(8239)," "))</f>
        <v>#NAME?</v>
      </c>
      <c r="Z2436" s="105" t="e">
        <f t="shared" ca="1" si="2547"/>
        <v>#NAME?</v>
      </c>
      <c r="AA2436" s="105" t="e">
        <f t="shared" ca="1" si="2547"/>
        <v>#NAME?</v>
      </c>
      <c r="AB2436" s="105" t="e">
        <f t="shared" ca="1" si="2547"/>
        <v>#NAME?</v>
      </c>
      <c r="AC2436" s="105" t="e">
        <f t="shared" ca="1" si="2547"/>
        <v>#NAME?</v>
      </c>
      <c r="AD2436" s="107">
        <f t="shared" si="2348"/>
        <v>0</v>
      </c>
      <c r="AE2436" s="107" t="str">
        <f t="shared" si="2506"/>
        <v/>
      </c>
      <c r="AF2436" s="107">
        <f t="shared" si="2349"/>
        <v>0</v>
      </c>
      <c r="AG2436" s="107">
        <f t="shared" si="2350"/>
        <v>0</v>
      </c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</row>
    <row r="2437" spans="1:47" ht="24" customHeight="1" x14ac:dyDescent="0.3">
      <c r="A2437" s="46">
        <v>2435</v>
      </c>
      <c r="B2437" s="107"/>
      <c r="C2437" s="107"/>
      <c r="D2437" s="102" t="str">
        <f t="array" ref="D2437">IFERROR(
  LOOKUP(2, 1/((TRIM(IMS!$E$8:$E$4000)=TRIM(IMS!$E2437))*(IMS!$C$8:$C$4000&lt;IMS!$C2437)),
         IMS!$C$8:$C$4000),
"")</f>
        <v/>
      </c>
      <c r="E2437" s="107"/>
      <c r="F2437" s="107"/>
      <c r="G2437" s="104" t="str">
        <f t="shared" ca="1" si="2528"/>
        <v/>
      </c>
      <c r="H2437" s="124" t="str">
        <f t="shared" ca="1" si="2474"/>
        <v/>
      </c>
      <c r="I2437" s="128"/>
      <c r="J2437" s="105" t="e">
        <f t="shared" ca="1" si="2529"/>
        <v>#NAME?</v>
      </c>
      <c r="K2437" s="105"/>
      <c r="L2437" s="105"/>
      <c r="M2437" s="107"/>
      <c r="N2437" s="107"/>
      <c r="O2437" s="105"/>
      <c r="P2437" s="106"/>
      <c r="Q2437" s="137"/>
      <c r="R2437" s="137"/>
      <c r="S2437" s="107"/>
      <c r="T2437" s="106"/>
      <c r="U2437" s="106"/>
      <c r="V2437" s="107"/>
      <c r="W2437" s="107"/>
      <c r="X2437" s="107" t="str">
        <f t="shared" si="2503"/>
        <v/>
      </c>
      <c r="Y2437" s="105" t="e">
        <f t="shared" ref="Y2437:AC2437" ca="1" si="2548">TRIM(SUBSTITUTE(SUBSTITUTE(OFFSET($Q2437,0,COLUMN()-COLUMN($AL$1)),CHAR(160)," "),_xludf.UNICHAR(8239)," "))</f>
        <v>#NAME?</v>
      </c>
      <c r="Z2437" s="105" t="e">
        <f t="shared" ca="1" si="2548"/>
        <v>#NAME?</v>
      </c>
      <c r="AA2437" s="105" t="e">
        <f t="shared" ca="1" si="2548"/>
        <v>#NAME?</v>
      </c>
      <c r="AB2437" s="105" t="e">
        <f t="shared" ca="1" si="2548"/>
        <v>#NAME?</v>
      </c>
      <c r="AC2437" s="105" t="e">
        <f t="shared" ca="1" si="2548"/>
        <v>#NAME?</v>
      </c>
      <c r="AD2437" s="107">
        <f t="shared" si="2348"/>
        <v>0</v>
      </c>
      <c r="AE2437" s="107" t="str">
        <f t="shared" si="2506"/>
        <v/>
      </c>
      <c r="AF2437" s="107">
        <f t="shared" si="2349"/>
        <v>0</v>
      </c>
      <c r="AG2437" s="107">
        <f t="shared" si="2350"/>
        <v>0</v>
      </c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</row>
    <row r="2438" spans="1:47" ht="24" customHeight="1" x14ac:dyDescent="0.3">
      <c r="A2438" s="46">
        <v>2436</v>
      </c>
      <c r="B2438" s="107"/>
      <c r="C2438" s="107"/>
      <c r="D2438" s="102" t="str">
        <f t="array" ref="D2438">IFERROR(
  LOOKUP(2, 1/((TRIM(IMS!$E$8:$E$4000)=TRIM(IMS!$E2438))*(IMS!$C$8:$C$4000&lt;IMS!$C2438)),
         IMS!$C$8:$C$4000),
"")</f>
        <v/>
      </c>
      <c r="E2438" s="107"/>
      <c r="F2438" s="107"/>
      <c r="G2438" s="104" t="str">
        <f t="shared" ca="1" si="2528"/>
        <v/>
      </c>
      <c r="H2438" s="124" t="str">
        <f t="shared" ca="1" si="2474"/>
        <v/>
      </c>
      <c r="I2438" s="128"/>
      <c r="J2438" s="105" t="e">
        <f t="shared" ca="1" si="2529"/>
        <v>#NAME?</v>
      </c>
      <c r="K2438" s="105"/>
      <c r="L2438" s="105"/>
      <c r="M2438" s="107"/>
      <c r="N2438" s="107"/>
      <c r="O2438" s="105"/>
      <c r="P2438" s="106"/>
      <c r="Q2438" s="137"/>
      <c r="R2438" s="137"/>
      <c r="S2438" s="107"/>
      <c r="T2438" s="106"/>
      <c r="U2438" s="106"/>
      <c r="V2438" s="107"/>
      <c r="W2438" s="107"/>
      <c r="X2438" s="107" t="str">
        <f t="shared" si="2503"/>
        <v/>
      </c>
      <c r="Y2438" s="105" t="e">
        <f t="shared" ref="Y2438:AC2438" ca="1" si="2549">TRIM(SUBSTITUTE(SUBSTITUTE(OFFSET($Q2438,0,COLUMN()-COLUMN($AL$1)),CHAR(160)," "),_xludf.UNICHAR(8239)," "))</f>
        <v>#NAME?</v>
      </c>
      <c r="Z2438" s="105" t="e">
        <f t="shared" ca="1" si="2549"/>
        <v>#NAME?</v>
      </c>
      <c r="AA2438" s="105" t="e">
        <f t="shared" ca="1" si="2549"/>
        <v>#NAME?</v>
      </c>
      <c r="AB2438" s="105" t="e">
        <f t="shared" ca="1" si="2549"/>
        <v>#NAME?</v>
      </c>
      <c r="AC2438" s="105" t="e">
        <f t="shared" ca="1" si="2549"/>
        <v>#NAME?</v>
      </c>
      <c r="AD2438" s="107">
        <f t="shared" si="2348"/>
        <v>0</v>
      </c>
      <c r="AE2438" s="107" t="str">
        <f t="shared" si="2506"/>
        <v/>
      </c>
      <c r="AF2438" s="107">
        <f t="shared" si="2349"/>
        <v>0</v>
      </c>
      <c r="AG2438" s="107">
        <f t="shared" si="2350"/>
        <v>0</v>
      </c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</row>
    <row r="2439" spans="1:47" ht="24" customHeight="1" x14ac:dyDescent="0.3">
      <c r="A2439" s="46">
        <v>2437</v>
      </c>
      <c r="B2439" s="107"/>
      <c r="C2439" s="107"/>
      <c r="D2439" s="102" t="str">
        <f t="array" ref="D2439">IFERROR(
  LOOKUP(2, 1/((TRIM(IMS!$E$8:$E$4000)=TRIM(IMS!$E2439))*(IMS!$C$8:$C$4000&lt;IMS!$C2439)),
         IMS!$C$8:$C$4000),
"")</f>
        <v/>
      </c>
      <c r="E2439" s="107"/>
      <c r="F2439" s="107"/>
      <c r="G2439" s="104" t="str">
        <f t="shared" ca="1" si="2528"/>
        <v/>
      </c>
      <c r="H2439" s="124" t="str">
        <f t="shared" ca="1" si="2474"/>
        <v/>
      </c>
      <c r="I2439" s="128"/>
      <c r="J2439" s="105" t="e">
        <f t="shared" ca="1" si="2529"/>
        <v>#NAME?</v>
      </c>
      <c r="K2439" s="105"/>
      <c r="L2439" s="105"/>
      <c r="M2439" s="107"/>
      <c r="N2439" s="107"/>
      <c r="O2439" s="105"/>
      <c r="P2439" s="106"/>
      <c r="Q2439" s="137"/>
      <c r="R2439" s="137"/>
      <c r="S2439" s="107"/>
      <c r="T2439" s="106"/>
      <c r="U2439" s="106"/>
      <c r="V2439" s="107"/>
      <c r="W2439" s="107"/>
      <c r="X2439" s="107" t="str">
        <f t="shared" si="2503"/>
        <v/>
      </c>
      <c r="Y2439" s="105" t="e">
        <f t="shared" ref="Y2439:AC2439" ca="1" si="2550">TRIM(SUBSTITUTE(SUBSTITUTE(OFFSET($Q2439,0,COLUMN()-COLUMN($AL$1)),CHAR(160)," "),_xludf.UNICHAR(8239)," "))</f>
        <v>#NAME?</v>
      </c>
      <c r="Z2439" s="105" t="e">
        <f t="shared" ca="1" si="2550"/>
        <v>#NAME?</v>
      </c>
      <c r="AA2439" s="105" t="e">
        <f t="shared" ca="1" si="2550"/>
        <v>#NAME?</v>
      </c>
      <c r="AB2439" s="105" t="e">
        <f t="shared" ca="1" si="2550"/>
        <v>#NAME?</v>
      </c>
      <c r="AC2439" s="105" t="e">
        <f t="shared" ca="1" si="2550"/>
        <v>#NAME?</v>
      </c>
      <c r="AD2439" s="107">
        <f t="shared" si="2348"/>
        <v>0</v>
      </c>
      <c r="AE2439" s="107" t="str">
        <f t="shared" si="2506"/>
        <v/>
      </c>
      <c r="AF2439" s="107">
        <f t="shared" si="2349"/>
        <v>0</v>
      </c>
      <c r="AG2439" s="107">
        <f t="shared" si="2350"/>
        <v>0</v>
      </c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</row>
    <row r="2440" spans="1:47" ht="24" customHeight="1" x14ac:dyDescent="0.3">
      <c r="A2440" s="46">
        <v>2438</v>
      </c>
      <c r="B2440" s="107"/>
      <c r="C2440" s="107"/>
      <c r="D2440" s="102" t="str">
        <f t="array" ref="D2440">IFERROR(
  LOOKUP(2, 1/((TRIM(IMS!$E$8:$E$4000)=TRIM(IMS!$E2440))*(IMS!$C$8:$C$4000&lt;IMS!$C2440)),
         IMS!$C$8:$C$4000),
"")</f>
        <v/>
      </c>
      <c r="E2440" s="107"/>
      <c r="F2440" s="107"/>
      <c r="G2440" s="104" t="str">
        <f t="shared" ca="1" si="2528"/>
        <v/>
      </c>
      <c r="H2440" s="124" t="str">
        <f t="shared" ca="1" si="2474"/>
        <v/>
      </c>
      <c r="I2440" s="128"/>
      <c r="J2440" s="105" t="e">
        <f t="shared" ca="1" si="2529"/>
        <v>#NAME?</v>
      </c>
      <c r="K2440" s="105"/>
      <c r="L2440" s="105"/>
      <c r="M2440" s="107"/>
      <c r="N2440" s="107"/>
      <c r="O2440" s="105"/>
      <c r="P2440" s="106"/>
      <c r="Q2440" s="137"/>
      <c r="R2440" s="137"/>
      <c r="S2440" s="107"/>
      <c r="T2440" s="106"/>
      <c r="U2440" s="106"/>
      <c r="V2440" s="107"/>
      <c r="W2440" s="107"/>
      <c r="X2440" s="107" t="str">
        <f t="shared" si="2503"/>
        <v/>
      </c>
      <c r="Y2440" s="105" t="e">
        <f t="shared" ref="Y2440:AC2440" ca="1" si="2551">TRIM(SUBSTITUTE(SUBSTITUTE(OFFSET($Q2440,0,COLUMN()-COLUMN($AL$1)),CHAR(160)," "),_xludf.UNICHAR(8239)," "))</f>
        <v>#NAME?</v>
      </c>
      <c r="Z2440" s="105" t="e">
        <f t="shared" ca="1" si="2551"/>
        <v>#NAME?</v>
      </c>
      <c r="AA2440" s="105" t="e">
        <f t="shared" ca="1" si="2551"/>
        <v>#NAME?</v>
      </c>
      <c r="AB2440" s="105" t="e">
        <f t="shared" ca="1" si="2551"/>
        <v>#NAME?</v>
      </c>
      <c r="AC2440" s="105" t="e">
        <f t="shared" ca="1" si="2551"/>
        <v>#NAME?</v>
      </c>
      <c r="AD2440" s="107">
        <f t="shared" si="2348"/>
        <v>0</v>
      </c>
      <c r="AE2440" s="107" t="str">
        <f t="shared" si="2506"/>
        <v/>
      </c>
      <c r="AF2440" s="107">
        <f t="shared" si="2349"/>
        <v>0</v>
      </c>
      <c r="AG2440" s="107">
        <f t="shared" si="2350"/>
        <v>0</v>
      </c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</row>
    <row r="2441" spans="1:47" ht="24" customHeight="1" x14ac:dyDescent="0.3">
      <c r="A2441" s="46">
        <v>2439</v>
      </c>
      <c r="B2441" s="107"/>
      <c r="C2441" s="107"/>
      <c r="D2441" s="102" t="str">
        <f t="array" ref="D2441">IFERROR(
  LOOKUP(2, 1/((TRIM(IMS!$E$8:$E$4000)=TRIM(IMS!$E2441))*(IMS!$C$8:$C$4000&lt;IMS!$C2441)),
         IMS!$C$8:$C$4000),
"")</f>
        <v/>
      </c>
      <c r="E2441" s="107"/>
      <c r="F2441" s="107"/>
      <c r="G2441" s="104" t="str">
        <f t="shared" ca="1" si="2528"/>
        <v/>
      </c>
      <c r="H2441" s="124" t="str">
        <f t="shared" ca="1" si="2474"/>
        <v/>
      </c>
      <c r="I2441" s="128"/>
      <c r="J2441" s="105" t="e">
        <f t="shared" ca="1" si="2529"/>
        <v>#NAME?</v>
      </c>
      <c r="K2441" s="105"/>
      <c r="L2441" s="105"/>
      <c r="M2441" s="107"/>
      <c r="N2441" s="107"/>
      <c r="O2441" s="105"/>
      <c r="P2441" s="106"/>
      <c r="Q2441" s="137"/>
      <c r="R2441" s="137"/>
      <c r="S2441" s="107"/>
      <c r="T2441" s="106"/>
      <c r="U2441" s="106"/>
      <c r="V2441" s="107"/>
      <c r="W2441" s="107"/>
      <c r="X2441" s="107" t="str">
        <f t="shared" si="2503"/>
        <v/>
      </c>
      <c r="Y2441" s="105" t="e">
        <f t="shared" ref="Y2441:AC2441" ca="1" si="2552">TRIM(SUBSTITUTE(SUBSTITUTE(OFFSET($Q2441,0,COLUMN()-COLUMN($AL$1)),CHAR(160)," "),_xludf.UNICHAR(8239)," "))</f>
        <v>#NAME?</v>
      </c>
      <c r="Z2441" s="105" t="e">
        <f t="shared" ca="1" si="2552"/>
        <v>#NAME?</v>
      </c>
      <c r="AA2441" s="105" t="e">
        <f t="shared" ca="1" si="2552"/>
        <v>#NAME?</v>
      </c>
      <c r="AB2441" s="105" t="e">
        <f t="shared" ca="1" si="2552"/>
        <v>#NAME?</v>
      </c>
      <c r="AC2441" s="105" t="e">
        <f t="shared" ca="1" si="2552"/>
        <v>#NAME?</v>
      </c>
      <c r="AD2441" s="107">
        <f t="shared" si="2348"/>
        <v>0</v>
      </c>
      <c r="AE2441" s="107" t="str">
        <f t="shared" si="2506"/>
        <v/>
      </c>
      <c r="AF2441" s="107">
        <f t="shared" si="2349"/>
        <v>0</v>
      </c>
      <c r="AG2441" s="107">
        <f t="shared" si="2350"/>
        <v>0</v>
      </c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</row>
    <row r="2442" spans="1:47" ht="24" customHeight="1" x14ac:dyDescent="0.3">
      <c r="A2442" s="46">
        <v>2440</v>
      </c>
      <c r="B2442" s="107"/>
      <c r="C2442" s="107"/>
      <c r="D2442" s="102" t="str">
        <f t="array" ref="D2442">IFERROR(
  LOOKUP(2, 1/((TRIM(IMS!$E$8:$E$4000)=TRIM(IMS!$E2442))*(IMS!$C$8:$C$4000&lt;IMS!$C2442)),
         IMS!$C$8:$C$4000),
"")</f>
        <v/>
      </c>
      <c r="E2442" s="107"/>
      <c r="F2442" s="107"/>
      <c r="G2442" s="104" t="str">
        <f t="shared" ca="1" si="2528"/>
        <v/>
      </c>
      <c r="H2442" s="124" t="str">
        <f t="shared" ca="1" si="2474"/>
        <v/>
      </c>
      <c r="I2442" s="128"/>
      <c r="J2442" s="105" t="e">
        <f t="shared" ca="1" si="2529"/>
        <v>#NAME?</v>
      </c>
      <c r="K2442" s="105"/>
      <c r="L2442" s="105"/>
      <c r="M2442" s="107"/>
      <c r="N2442" s="107"/>
      <c r="O2442" s="105"/>
      <c r="P2442" s="106"/>
      <c r="Q2442" s="137"/>
      <c r="R2442" s="137"/>
      <c r="S2442" s="107"/>
      <c r="T2442" s="106"/>
      <c r="U2442" s="106"/>
      <c r="V2442" s="107"/>
      <c r="W2442" s="107"/>
      <c r="X2442" s="107" t="str">
        <f t="shared" si="2503"/>
        <v/>
      </c>
      <c r="Y2442" s="105" t="e">
        <f t="shared" ref="Y2442:AC2442" ca="1" si="2553">TRIM(SUBSTITUTE(SUBSTITUTE(OFFSET($Q2442,0,COLUMN()-COLUMN($AL$1)),CHAR(160)," "),_xludf.UNICHAR(8239)," "))</f>
        <v>#NAME?</v>
      </c>
      <c r="Z2442" s="105" t="e">
        <f t="shared" ca="1" si="2553"/>
        <v>#NAME?</v>
      </c>
      <c r="AA2442" s="105" t="e">
        <f t="shared" ca="1" si="2553"/>
        <v>#NAME?</v>
      </c>
      <c r="AB2442" s="105" t="e">
        <f t="shared" ca="1" si="2553"/>
        <v>#NAME?</v>
      </c>
      <c r="AC2442" s="105" t="e">
        <f t="shared" ca="1" si="2553"/>
        <v>#NAME?</v>
      </c>
      <c r="AD2442" s="107">
        <f t="shared" si="2348"/>
        <v>0</v>
      </c>
      <c r="AE2442" s="107" t="str">
        <f t="shared" si="2506"/>
        <v/>
      </c>
      <c r="AF2442" s="107">
        <f t="shared" si="2349"/>
        <v>0</v>
      </c>
      <c r="AG2442" s="107">
        <f t="shared" si="2350"/>
        <v>0</v>
      </c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</row>
    <row r="2443" spans="1:47" ht="24" customHeight="1" x14ac:dyDescent="0.3">
      <c r="A2443" s="46">
        <v>2441</v>
      </c>
      <c r="B2443" s="107"/>
      <c r="C2443" s="107"/>
      <c r="D2443" s="102" t="str">
        <f t="array" ref="D2443">IFERROR(
  LOOKUP(2, 1/((TRIM(IMS!$E$8:$E$4000)=TRIM(IMS!$E2443))*(IMS!$C$8:$C$4000&lt;IMS!$C2443)),
         IMS!$C$8:$C$4000),
"")</f>
        <v/>
      </c>
      <c r="E2443" s="107"/>
      <c r="F2443" s="107"/>
      <c r="G2443" s="104" t="str">
        <f t="shared" ca="1" si="2528"/>
        <v/>
      </c>
      <c r="H2443" s="124" t="str">
        <f t="shared" ca="1" si="2474"/>
        <v/>
      </c>
      <c r="I2443" s="128"/>
      <c r="J2443" s="105" t="e">
        <f t="shared" ca="1" si="2529"/>
        <v>#NAME?</v>
      </c>
      <c r="K2443" s="105"/>
      <c r="L2443" s="105"/>
      <c r="M2443" s="107"/>
      <c r="N2443" s="107"/>
      <c r="O2443" s="105"/>
      <c r="P2443" s="106"/>
      <c r="Q2443" s="137"/>
      <c r="R2443" s="137"/>
      <c r="S2443" s="107"/>
      <c r="T2443" s="106"/>
      <c r="U2443" s="106"/>
      <c r="V2443" s="107"/>
      <c r="W2443" s="107"/>
      <c r="X2443" s="107" t="str">
        <f t="shared" si="2503"/>
        <v/>
      </c>
      <c r="Y2443" s="105" t="e">
        <f t="shared" ref="Y2443:AC2443" ca="1" si="2554">TRIM(SUBSTITUTE(SUBSTITUTE(OFFSET($Q2443,0,COLUMN()-COLUMN($AL$1)),CHAR(160)," "),_xludf.UNICHAR(8239)," "))</f>
        <v>#NAME?</v>
      </c>
      <c r="Z2443" s="105" t="e">
        <f t="shared" ca="1" si="2554"/>
        <v>#NAME?</v>
      </c>
      <c r="AA2443" s="105" t="e">
        <f t="shared" ca="1" si="2554"/>
        <v>#NAME?</v>
      </c>
      <c r="AB2443" s="105" t="e">
        <f t="shared" ca="1" si="2554"/>
        <v>#NAME?</v>
      </c>
      <c r="AC2443" s="105" t="e">
        <f t="shared" ca="1" si="2554"/>
        <v>#NAME?</v>
      </c>
      <c r="AD2443" s="107">
        <f t="shared" si="2348"/>
        <v>0</v>
      </c>
      <c r="AE2443" s="107" t="str">
        <f t="shared" si="2506"/>
        <v/>
      </c>
      <c r="AF2443" s="107">
        <f t="shared" si="2349"/>
        <v>0</v>
      </c>
      <c r="AG2443" s="107">
        <f t="shared" si="2350"/>
        <v>0</v>
      </c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</row>
    <row r="2444" spans="1:47" ht="24" customHeight="1" x14ac:dyDescent="0.3">
      <c r="A2444" s="46">
        <v>2442</v>
      </c>
      <c r="B2444" s="107"/>
      <c r="C2444" s="107"/>
      <c r="D2444" s="102" t="str">
        <f t="array" ref="D2444">IFERROR(
  LOOKUP(2, 1/((TRIM(IMS!$E$8:$E$4000)=TRIM(IMS!$E2444))*(IMS!$C$8:$C$4000&lt;IMS!$C2444)),
         IMS!$C$8:$C$4000),
"")</f>
        <v/>
      </c>
      <c r="E2444" s="107"/>
      <c r="F2444" s="107"/>
      <c r="G2444" s="104" t="str">
        <f t="shared" ca="1" si="2528"/>
        <v/>
      </c>
      <c r="H2444" s="124" t="str">
        <f t="shared" ca="1" si="2474"/>
        <v/>
      </c>
      <c r="I2444" s="128"/>
      <c r="J2444" s="105" t="e">
        <f t="shared" ca="1" si="2529"/>
        <v>#NAME?</v>
      </c>
      <c r="K2444" s="105"/>
      <c r="L2444" s="105"/>
      <c r="M2444" s="107"/>
      <c r="N2444" s="107"/>
      <c r="O2444" s="105"/>
      <c r="P2444" s="106"/>
      <c r="Q2444" s="137"/>
      <c r="R2444" s="137"/>
      <c r="S2444" s="107"/>
      <c r="T2444" s="106"/>
      <c r="U2444" s="106"/>
      <c r="V2444" s="107"/>
      <c r="W2444" s="107"/>
      <c r="X2444" s="107" t="str">
        <f t="shared" si="2503"/>
        <v/>
      </c>
      <c r="Y2444" s="105" t="e">
        <f t="shared" ref="Y2444:AC2444" ca="1" si="2555">TRIM(SUBSTITUTE(SUBSTITUTE(OFFSET($Q2444,0,COLUMN()-COLUMN($AL$1)),CHAR(160)," "),_xludf.UNICHAR(8239)," "))</f>
        <v>#NAME?</v>
      </c>
      <c r="Z2444" s="105" t="e">
        <f t="shared" ca="1" si="2555"/>
        <v>#NAME?</v>
      </c>
      <c r="AA2444" s="105" t="e">
        <f t="shared" ca="1" si="2555"/>
        <v>#NAME?</v>
      </c>
      <c r="AB2444" s="105" t="e">
        <f t="shared" ca="1" si="2555"/>
        <v>#NAME?</v>
      </c>
      <c r="AC2444" s="105" t="e">
        <f t="shared" ca="1" si="2555"/>
        <v>#NAME?</v>
      </c>
      <c r="AD2444" s="107">
        <f t="shared" si="2348"/>
        <v>0</v>
      </c>
      <c r="AE2444" s="107" t="str">
        <f t="shared" si="2506"/>
        <v/>
      </c>
      <c r="AF2444" s="107">
        <f t="shared" si="2349"/>
        <v>0</v>
      </c>
      <c r="AG2444" s="107">
        <f t="shared" si="2350"/>
        <v>0</v>
      </c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</row>
    <row r="2445" spans="1:47" ht="24" customHeight="1" x14ac:dyDescent="0.3">
      <c r="A2445" s="46">
        <v>2443</v>
      </c>
      <c r="B2445" s="107"/>
      <c r="C2445" s="107"/>
      <c r="D2445" s="102" t="str">
        <f t="array" ref="D2445">IFERROR(
  LOOKUP(2, 1/((TRIM(IMS!$E$8:$E$4000)=TRIM(IMS!$E2445))*(IMS!$C$8:$C$4000&lt;IMS!$C2445)),
         IMS!$C$8:$C$4000),
"")</f>
        <v/>
      </c>
      <c r="E2445" s="107"/>
      <c r="F2445" s="107"/>
      <c r="G2445" s="104" t="str">
        <f t="shared" ca="1" si="2528"/>
        <v/>
      </c>
      <c r="H2445" s="124" t="str">
        <f t="shared" ca="1" si="2474"/>
        <v/>
      </c>
      <c r="I2445" s="128"/>
      <c r="J2445" s="105" t="e">
        <f t="shared" ca="1" si="2529"/>
        <v>#NAME?</v>
      </c>
      <c r="K2445" s="105"/>
      <c r="L2445" s="105"/>
      <c r="M2445" s="107"/>
      <c r="N2445" s="107"/>
      <c r="O2445" s="105"/>
      <c r="P2445" s="106"/>
      <c r="Q2445" s="137"/>
      <c r="R2445" s="137"/>
      <c r="S2445" s="107"/>
      <c r="T2445" s="106"/>
      <c r="U2445" s="106"/>
      <c r="V2445" s="107"/>
      <c r="W2445" s="107"/>
      <c r="X2445" s="107" t="str">
        <f t="shared" si="2503"/>
        <v/>
      </c>
      <c r="Y2445" s="105" t="e">
        <f t="shared" ref="Y2445:AC2445" ca="1" si="2556">TRIM(SUBSTITUTE(SUBSTITUTE(OFFSET($Q2445,0,COLUMN()-COLUMN($AL$1)),CHAR(160)," "),_xludf.UNICHAR(8239)," "))</f>
        <v>#NAME?</v>
      </c>
      <c r="Z2445" s="105" t="e">
        <f t="shared" ca="1" si="2556"/>
        <v>#NAME?</v>
      </c>
      <c r="AA2445" s="105" t="e">
        <f t="shared" ca="1" si="2556"/>
        <v>#NAME?</v>
      </c>
      <c r="AB2445" s="105" t="e">
        <f t="shared" ca="1" si="2556"/>
        <v>#NAME?</v>
      </c>
      <c r="AC2445" s="105" t="e">
        <f t="shared" ca="1" si="2556"/>
        <v>#NAME?</v>
      </c>
      <c r="AD2445" s="107">
        <f t="shared" si="2348"/>
        <v>0</v>
      </c>
      <c r="AE2445" s="107" t="str">
        <f t="shared" si="2506"/>
        <v/>
      </c>
      <c r="AF2445" s="107">
        <f t="shared" si="2349"/>
        <v>0</v>
      </c>
      <c r="AG2445" s="107">
        <f t="shared" si="2350"/>
        <v>0</v>
      </c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</row>
    <row r="2446" spans="1:47" ht="24" customHeight="1" x14ac:dyDescent="0.3">
      <c r="A2446" s="46">
        <v>2444</v>
      </c>
      <c r="B2446" s="107"/>
      <c r="C2446" s="107"/>
      <c r="D2446" s="102" t="str">
        <f t="array" ref="D2446">IFERROR(
  LOOKUP(2, 1/((TRIM(IMS!$E$8:$E$4000)=TRIM(IMS!$E2446))*(IMS!$C$8:$C$4000&lt;IMS!$C2446)),
         IMS!$C$8:$C$4000),
"")</f>
        <v/>
      </c>
      <c r="E2446" s="107"/>
      <c r="F2446" s="107"/>
      <c r="G2446" s="104" t="str">
        <f t="shared" ca="1" si="2528"/>
        <v/>
      </c>
      <c r="H2446" s="124" t="str">
        <f t="shared" ca="1" si="2474"/>
        <v/>
      </c>
      <c r="I2446" s="128"/>
      <c r="J2446" s="105" t="e">
        <f t="shared" ca="1" si="2529"/>
        <v>#NAME?</v>
      </c>
      <c r="K2446" s="105"/>
      <c r="L2446" s="105"/>
      <c r="M2446" s="107"/>
      <c r="N2446" s="107"/>
      <c r="O2446" s="105"/>
      <c r="P2446" s="106"/>
      <c r="Q2446" s="137"/>
      <c r="R2446" s="137"/>
      <c r="S2446" s="107"/>
      <c r="T2446" s="106"/>
      <c r="U2446" s="106"/>
      <c r="V2446" s="107"/>
      <c r="W2446" s="107"/>
      <c r="X2446" s="107" t="str">
        <f t="shared" si="2503"/>
        <v/>
      </c>
      <c r="Y2446" s="105" t="e">
        <f t="shared" ref="Y2446:AC2446" ca="1" si="2557">TRIM(SUBSTITUTE(SUBSTITUTE(OFFSET($Q2446,0,COLUMN()-COLUMN($AL$1)),CHAR(160)," "),_xludf.UNICHAR(8239)," "))</f>
        <v>#NAME?</v>
      </c>
      <c r="Z2446" s="105" t="e">
        <f t="shared" ca="1" si="2557"/>
        <v>#NAME?</v>
      </c>
      <c r="AA2446" s="105" t="e">
        <f t="shared" ca="1" si="2557"/>
        <v>#NAME?</v>
      </c>
      <c r="AB2446" s="105" t="e">
        <f t="shared" ca="1" si="2557"/>
        <v>#NAME?</v>
      </c>
      <c r="AC2446" s="105" t="e">
        <f t="shared" ca="1" si="2557"/>
        <v>#NAME?</v>
      </c>
      <c r="AD2446" s="107">
        <f t="shared" si="2348"/>
        <v>0</v>
      </c>
      <c r="AE2446" s="107" t="str">
        <f t="shared" si="2506"/>
        <v/>
      </c>
      <c r="AF2446" s="107">
        <f t="shared" si="2349"/>
        <v>0</v>
      </c>
      <c r="AG2446" s="107">
        <f t="shared" si="2350"/>
        <v>0</v>
      </c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</row>
    <row r="2447" spans="1:47" ht="24" customHeight="1" x14ac:dyDescent="0.3">
      <c r="A2447" s="46">
        <v>2445</v>
      </c>
      <c r="B2447" s="107"/>
      <c r="C2447" s="107"/>
      <c r="D2447" s="102" t="str">
        <f t="array" ref="D2447">IFERROR(
  LOOKUP(2, 1/((TRIM(IMS!$E$8:$E$4000)=TRIM(IMS!$E2447))*(IMS!$C$8:$C$4000&lt;IMS!$C2447)),
         IMS!$C$8:$C$4000),
"")</f>
        <v/>
      </c>
      <c r="E2447" s="107"/>
      <c r="F2447" s="107"/>
      <c r="G2447" s="104" t="str">
        <f t="shared" ca="1" si="2528"/>
        <v/>
      </c>
      <c r="H2447" s="124" t="str">
        <f t="shared" ca="1" si="2474"/>
        <v/>
      </c>
      <c r="I2447" s="128"/>
      <c r="J2447" s="105" t="e">
        <f t="shared" ca="1" si="2529"/>
        <v>#NAME?</v>
      </c>
      <c r="K2447" s="105"/>
      <c r="L2447" s="105"/>
      <c r="M2447" s="107"/>
      <c r="N2447" s="107"/>
      <c r="O2447" s="105"/>
      <c r="P2447" s="106"/>
      <c r="Q2447" s="137"/>
      <c r="R2447" s="137"/>
      <c r="S2447" s="107"/>
      <c r="T2447" s="106"/>
      <c r="U2447" s="106"/>
      <c r="V2447" s="107"/>
      <c r="W2447" s="107"/>
      <c r="X2447" s="107" t="str">
        <f t="shared" si="2503"/>
        <v/>
      </c>
      <c r="Y2447" s="105" t="e">
        <f t="shared" ref="Y2447:AC2447" ca="1" si="2558">TRIM(SUBSTITUTE(SUBSTITUTE(OFFSET($Q2447,0,COLUMN()-COLUMN($AL$1)),CHAR(160)," "),_xludf.UNICHAR(8239)," "))</f>
        <v>#NAME?</v>
      </c>
      <c r="Z2447" s="105" t="e">
        <f t="shared" ca="1" si="2558"/>
        <v>#NAME?</v>
      </c>
      <c r="AA2447" s="105" t="e">
        <f t="shared" ca="1" si="2558"/>
        <v>#NAME?</v>
      </c>
      <c r="AB2447" s="105" t="e">
        <f t="shared" ca="1" si="2558"/>
        <v>#NAME?</v>
      </c>
      <c r="AC2447" s="105" t="e">
        <f t="shared" ca="1" si="2558"/>
        <v>#NAME?</v>
      </c>
      <c r="AD2447" s="107">
        <f t="shared" si="2348"/>
        <v>0</v>
      </c>
      <c r="AE2447" s="107" t="str">
        <f t="shared" si="2506"/>
        <v/>
      </c>
      <c r="AF2447" s="107">
        <f t="shared" si="2349"/>
        <v>0</v>
      </c>
      <c r="AG2447" s="107">
        <f t="shared" si="2350"/>
        <v>0</v>
      </c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</row>
    <row r="2448" spans="1:47" ht="24" customHeight="1" x14ac:dyDescent="0.3">
      <c r="A2448" s="46">
        <v>2446</v>
      </c>
      <c r="B2448" s="107"/>
      <c r="C2448" s="107"/>
      <c r="D2448" s="102" t="str">
        <f t="array" ref="D2448">IFERROR(
  LOOKUP(2, 1/((TRIM(IMS!$E$8:$E$4000)=TRIM(IMS!$E2448))*(IMS!$C$8:$C$4000&lt;IMS!$C2448)),
         IMS!$C$8:$C$4000),
"")</f>
        <v/>
      </c>
      <c r="E2448" s="107"/>
      <c r="F2448" s="107"/>
      <c r="G2448" s="104" t="str">
        <f t="shared" ca="1" si="2528"/>
        <v/>
      </c>
      <c r="H2448" s="124" t="str">
        <f t="shared" ca="1" si="2474"/>
        <v/>
      </c>
      <c r="I2448" s="128"/>
      <c r="J2448" s="105" t="e">
        <f t="shared" ca="1" si="2529"/>
        <v>#NAME?</v>
      </c>
      <c r="K2448" s="105"/>
      <c r="L2448" s="105"/>
      <c r="M2448" s="107"/>
      <c r="N2448" s="107"/>
      <c r="O2448" s="105"/>
      <c r="P2448" s="106"/>
      <c r="Q2448" s="137"/>
      <c r="R2448" s="137"/>
      <c r="S2448" s="107"/>
      <c r="T2448" s="106"/>
      <c r="U2448" s="106"/>
      <c r="V2448" s="107"/>
      <c r="W2448" s="107"/>
      <c r="X2448" s="107" t="str">
        <f t="shared" si="2503"/>
        <v/>
      </c>
      <c r="Y2448" s="105" t="e">
        <f t="shared" ref="Y2448:AC2448" ca="1" si="2559">TRIM(SUBSTITUTE(SUBSTITUTE(OFFSET($Q2448,0,COLUMN()-COLUMN($AL$1)),CHAR(160)," "),_xludf.UNICHAR(8239)," "))</f>
        <v>#NAME?</v>
      </c>
      <c r="Z2448" s="105" t="e">
        <f t="shared" ca="1" si="2559"/>
        <v>#NAME?</v>
      </c>
      <c r="AA2448" s="105" t="e">
        <f t="shared" ca="1" si="2559"/>
        <v>#NAME?</v>
      </c>
      <c r="AB2448" s="105" t="e">
        <f t="shared" ca="1" si="2559"/>
        <v>#NAME?</v>
      </c>
      <c r="AC2448" s="105" t="e">
        <f t="shared" ca="1" si="2559"/>
        <v>#NAME?</v>
      </c>
      <c r="AD2448" s="107">
        <f t="shared" si="2348"/>
        <v>0</v>
      </c>
      <c r="AE2448" s="107" t="str">
        <f t="shared" si="2506"/>
        <v/>
      </c>
      <c r="AF2448" s="107">
        <f t="shared" si="2349"/>
        <v>0</v>
      </c>
      <c r="AG2448" s="107">
        <f t="shared" si="2350"/>
        <v>0</v>
      </c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</row>
    <row r="2449" spans="1:47" ht="24" customHeight="1" x14ac:dyDescent="0.3">
      <c r="A2449" s="46">
        <v>2447</v>
      </c>
      <c r="B2449" s="107"/>
      <c r="C2449" s="107"/>
      <c r="D2449" s="102" t="str">
        <f t="array" ref="D2449">IFERROR(
  LOOKUP(2, 1/((TRIM(IMS!$E$8:$E$4000)=TRIM(IMS!$E2449))*(IMS!$C$8:$C$4000&lt;IMS!$C2449)),
         IMS!$C$8:$C$4000),
"")</f>
        <v/>
      </c>
      <c r="E2449" s="107"/>
      <c r="F2449" s="107"/>
      <c r="G2449" s="104" t="str">
        <f t="shared" ca="1" si="2528"/>
        <v/>
      </c>
      <c r="H2449" s="124" t="str">
        <f t="shared" ca="1" si="2474"/>
        <v/>
      </c>
      <c r="I2449" s="128"/>
      <c r="J2449" s="105" t="e">
        <f t="shared" ca="1" si="2529"/>
        <v>#NAME?</v>
      </c>
      <c r="K2449" s="105"/>
      <c r="L2449" s="105"/>
      <c r="M2449" s="107"/>
      <c r="N2449" s="107"/>
      <c r="O2449" s="105"/>
      <c r="P2449" s="106"/>
      <c r="Q2449" s="137"/>
      <c r="R2449" s="137"/>
      <c r="S2449" s="107"/>
      <c r="T2449" s="106"/>
      <c r="U2449" s="106"/>
      <c r="V2449" s="107"/>
      <c r="W2449" s="107"/>
      <c r="X2449" s="107" t="str">
        <f t="shared" si="2503"/>
        <v/>
      </c>
      <c r="Y2449" s="105" t="e">
        <f t="shared" ref="Y2449:AC2449" ca="1" si="2560">TRIM(SUBSTITUTE(SUBSTITUTE(OFFSET($Q2449,0,COLUMN()-COLUMN($AL$1)),CHAR(160)," "),_xludf.UNICHAR(8239)," "))</f>
        <v>#NAME?</v>
      </c>
      <c r="Z2449" s="105" t="e">
        <f t="shared" ca="1" si="2560"/>
        <v>#NAME?</v>
      </c>
      <c r="AA2449" s="105" t="e">
        <f t="shared" ca="1" si="2560"/>
        <v>#NAME?</v>
      </c>
      <c r="AB2449" s="105" t="e">
        <f t="shared" ca="1" si="2560"/>
        <v>#NAME?</v>
      </c>
      <c r="AC2449" s="105" t="e">
        <f t="shared" ca="1" si="2560"/>
        <v>#NAME?</v>
      </c>
      <c r="AD2449" s="107">
        <f t="shared" si="2348"/>
        <v>0</v>
      </c>
      <c r="AE2449" s="107" t="str">
        <f t="shared" si="2506"/>
        <v/>
      </c>
      <c r="AF2449" s="107">
        <f t="shared" si="2349"/>
        <v>0</v>
      </c>
      <c r="AG2449" s="107">
        <f t="shared" si="2350"/>
        <v>0</v>
      </c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</row>
    <row r="2450" spans="1:47" ht="24" customHeight="1" x14ac:dyDescent="0.3">
      <c r="A2450" s="46">
        <v>2448</v>
      </c>
      <c r="B2450" s="107"/>
      <c r="C2450" s="107"/>
      <c r="D2450" s="102" t="str">
        <f t="array" ref="D2450">IFERROR(
  LOOKUP(2, 1/((TRIM(IMS!$E$8:$E$4000)=TRIM(IMS!$E2450))*(IMS!$C$8:$C$4000&lt;IMS!$C2450)),
         IMS!$C$8:$C$4000),
"")</f>
        <v/>
      </c>
      <c r="E2450" s="107"/>
      <c r="F2450" s="107"/>
      <c r="G2450" s="104" t="str">
        <f t="shared" ca="1" si="2528"/>
        <v/>
      </c>
      <c r="H2450" s="124" t="str">
        <f t="shared" ca="1" si="2474"/>
        <v/>
      </c>
      <c r="I2450" s="128"/>
      <c r="J2450" s="105" t="e">
        <f t="shared" ca="1" si="2529"/>
        <v>#NAME?</v>
      </c>
      <c r="K2450" s="105"/>
      <c r="L2450" s="105"/>
      <c r="M2450" s="107"/>
      <c r="N2450" s="107"/>
      <c r="O2450" s="105"/>
      <c r="P2450" s="106"/>
      <c r="Q2450" s="137"/>
      <c r="R2450" s="137"/>
      <c r="S2450" s="107"/>
      <c r="T2450" s="106"/>
      <c r="U2450" s="106"/>
      <c r="V2450" s="107"/>
      <c r="W2450" s="107"/>
      <c r="X2450" s="107" t="str">
        <f t="shared" si="2503"/>
        <v/>
      </c>
      <c r="Y2450" s="105" t="e">
        <f t="shared" ref="Y2450:AC2450" ca="1" si="2561">TRIM(SUBSTITUTE(SUBSTITUTE(OFFSET($Q2450,0,COLUMN()-COLUMN($AL$1)),CHAR(160)," "),_xludf.UNICHAR(8239)," "))</f>
        <v>#NAME?</v>
      </c>
      <c r="Z2450" s="105" t="e">
        <f t="shared" ca="1" si="2561"/>
        <v>#NAME?</v>
      </c>
      <c r="AA2450" s="105" t="e">
        <f t="shared" ca="1" si="2561"/>
        <v>#NAME?</v>
      </c>
      <c r="AB2450" s="105" t="e">
        <f t="shared" ca="1" si="2561"/>
        <v>#NAME?</v>
      </c>
      <c r="AC2450" s="105" t="e">
        <f t="shared" ca="1" si="2561"/>
        <v>#NAME?</v>
      </c>
      <c r="AD2450" s="107">
        <f t="shared" si="2348"/>
        <v>0</v>
      </c>
      <c r="AE2450" s="107" t="str">
        <f t="shared" si="2506"/>
        <v/>
      </c>
      <c r="AF2450" s="107">
        <f t="shared" si="2349"/>
        <v>0</v>
      </c>
      <c r="AG2450" s="107">
        <f t="shared" si="2350"/>
        <v>0</v>
      </c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</row>
    <row r="2451" spans="1:47" ht="24" customHeight="1" x14ac:dyDescent="0.3">
      <c r="A2451" s="46">
        <v>2449</v>
      </c>
      <c r="B2451" s="107"/>
      <c r="C2451" s="107"/>
      <c r="D2451" s="102" t="str">
        <f t="array" ref="D2451">IFERROR(
  LOOKUP(2, 1/((TRIM(IMS!$E$8:$E$4000)=TRIM(IMS!$E2451))*(IMS!$C$8:$C$4000&lt;IMS!$C2451)),
         IMS!$C$8:$C$4000),
"")</f>
        <v/>
      </c>
      <c r="E2451" s="107"/>
      <c r="F2451" s="107"/>
      <c r="G2451" s="104" t="str">
        <f t="shared" ca="1" si="2528"/>
        <v/>
      </c>
      <c r="H2451" s="124" t="str">
        <f t="shared" ca="1" si="2474"/>
        <v/>
      </c>
      <c r="I2451" s="128"/>
      <c r="J2451" s="105" t="e">
        <f t="shared" ca="1" si="2529"/>
        <v>#NAME?</v>
      </c>
      <c r="K2451" s="105"/>
      <c r="L2451" s="105"/>
      <c r="M2451" s="107"/>
      <c r="N2451" s="107"/>
      <c r="O2451" s="105"/>
      <c r="P2451" s="106"/>
      <c r="Q2451" s="137"/>
      <c r="R2451" s="137"/>
      <c r="S2451" s="107"/>
      <c r="T2451" s="106"/>
      <c r="U2451" s="106"/>
      <c r="V2451" s="107"/>
      <c r="W2451" s="107"/>
      <c r="X2451" s="107" t="str">
        <f t="shared" si="2503"/>
        <v/>
      </c>
      <c r="Y2451" s="105" t="e">
        <f t="shared" ref="Y2451:AC2451" ca="1" si="2562">TRIM(SUBSTITUTE(SUBSTITUTE(OFFSET($Q2451,0,COLUMN()-COLUMN($AL$1)),CHAR(160)," "),_xludf.UNICHAR(8239)," "))</f>
        <v>#NAME?</v>
      </c>
      <c r="Z2451" s="105" t="e">
        <f t="shared" ca="1" si="2562"/>
        <v>#NAME?</v>
      </c>
      <c r="AA2451" s="105" t="e">
        <f t="shared" ca="1" si="2562"/>
        <v>#NAME?</v>
      </c>
      <c r="AB2451" s="105" t="e">
        <f t="shared" ca="1" si="2562"/>
        <v>#NAME?</v>
      </c>
      <c r="AC2451" s="105" t="e">
        <f t="shared" ca="1" si="2562"/>
        <v>#NAME?</v>
      </c>
      <c r="AD2451" s="107">
        <f t="shared" si="2348"/>
        <v>0</v>
      </c>
      <c r="AE2451" s="107" t="str">
        <f t="shared" si="2506"/>
        <v/>
      </c>
      <c r="AF2451" s="107">
        <f t="shared" si="2349"/>
        <v>0</v>
      </c>
      <c r="AG2451" s="107">
        <f t="shared" si="2350"/>
        <v>0</v>
      </c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</row>
    <row r="2452" spans="1:47" ht="24" customHeight="1" x14ac:dyDescent="0.3">
      <c r="A2452" s="46">
        <v>2450</v>
      </c>
      <c r="B2452" s="107"/>
      <c r="C2452" s="107"/>
      <c r="D2452" s="102" t="str">
        <f t="array" ref="D2452">IFERROR(
  LOOKUP(2, 1/((TRIM(IMS!$E$8:$E$4000)=TRIM(IMS!$E2452))*(IMS!$C$8:$C$4000&lt;IMS!$C2452)),
         IMS!$C$8:$C$4000),
"")</f>
        <v/>
      </c>
      <c r="E2452" s="107"/>
      <c r="F2452" s="107"/>
      <c r="G2452" s="104" t="str">
        <f t="shared" ca="1" si="2528"/>
        <v/>
      </c>
      <c r="H2452" s="124" t="str">
        <f t="shared" ca="1" si="2474"/>
        <v/>
      </c>
      <c r="I2452" s="128"/>
      <c r="J2452" s="105" t="e">
        <f t="shared" ca="1" si="2529"/>
        <v>#NAME?</v>
      </c>
      <c r="K2452" s="105"/>
      <c r="L2452" s="105"/>
      <c r="M2452" s="107"/>
      <c r="N2452" s="107"/>
      <c r="O2452" s="105"/>
      <c r="P2452" s="106"/>
      <c r="Q2452" s="137"/>
      <c r="R2452" s="137"/>
      <c r="S2452" s="107"/>
      <c r="T2452" s="106"/>
      <c r="U2452" s="106"/>
      <c r="V2452" s="107"/>
      <c r="W2452" s="107"/>
      <c r="X2452" s="107" t="str">
        <f t="shared" si="2503"/>
        <v/>
      </c>
      <c r="Y2452" s="105" t="e">
        <f t="shared" ref="Y2452:AC2452" ca="1" si="2563">TRIM(SUBSTITUTE(SUBSTITUTE(OFFSET($Q2452,0,COLUMN()-COLUMN($AL$1)),CHAR(160)," "),_xludf.UNICHAR(8239)," "))</f>
        <v>#NAME?</v>
      </c>
      <c r="Z2452" s="105" t="e">
        <f t="shared" ca="1" si="2563"/>
        <v>#NAME?</v>
      </c>
      <c r="AA2452" s="105" t="e">
        <f t="shared" ca="1" si="2563"/>
        <v>#NAME?</v>
      </c>
      <c r="AB2452" s="105" t="e">
        <f t="shared" ca="1" si="2563"/>
        <v>#NAME?</v>
      </c>
      <c r="AC2452" s="105" t="e">
        <f t="shared" ca="1" si="2563"/>
        <v>#NAME?</v>
      </c>
      <c r="AD2452" s="107">
        <f t="shared" si="2348"/>
        <v>0</v>
      </c>
      <c r="AE2452" s="107" t="str">
        <f t="shared" si="2506"/>
        <v/>
      </c>
      <c r="AF2452" s="107">
        <f t="shared" si="2349"/>
        <v>0</v>
      </c>
      <c r="AG2452" s="107">
        <f t="shared" si="2350"/>
        <v>0</v>
      </c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</row>
    <row r="2453" spans="1:47" ht="24" customHeight="1" x14ac:dyDescent="0.3">
      <c r="A2453" s="46">
        <v>2451</v>
      </c>
      <c r="B2453" s="107"/>
      <c r="C2453" s="107"/>
      <c r="D2453" s="102" t="str">
        <f t="array" ref="D2453">IFERROR(
  LOOKUP(2, 1/((TRIM(IMS!$E$8:$E$4000)=TRIM(IMS!$E2453))*(IMS!$C$8:$C$4000&lt;IMS!$C2453)),
         IMS!$C$8:$C$4000),
"")</f>
        <v/>
      </c>
      <c r="E2453" s="107"/>
      <c r="F2453" s="107"/>
      <c r="G2453" s="104" t="str">
        <f t="shared" ca="1" si="2528"/>
        <v/>
      </c>
      <c r="H2453" s="124" t="str">
        <f t="shared" ca="1" si="2474"/>
        <v/>
      </c>
      <c r="I2453" s="128"/>
      <c r="J2453" s="105" t="e">
        <f t="shared" ca="1" si="2529"/>
        <v>#NAME?</v>
      </c>
      <c r="K2453" s="105"/>
      <c r="L2453" s="105"/>
      <c r="M2453" s="107"/>
      <c r="N2453" s="107"/>
      <c r="O2453" s="105"/>
      <c r="P2453" s="106"/>
      <c r="Q2453" s="137"/>
      <c r="R2453" s="137"/>
      <c r="S2453" s="107"/>
      <c r="T2453" s="106"/>
      <c r="U2453" s="106"/>
      <c r="V2453" s="107"/>
      <c r="W2453" s="107"/>
      <c r="X2453" s="107" t="str">
        <f t="shared" si="2503"/>
        <v/>
      </c>
      <c r="Y2453" s="105" t="e">
        <f t="shared" ref="Y2453:AC2453" ca="1" si="2564">TRIM(SUBSTITUTE(SUBSTITUTE(OFFSET($Q2453,0,COLUMN()-COLUMN($AL$1)),CHAR(160)," "),_xludf.UNICHAR(8239)," "))</f>
        <v>#NAME?</v>
      </c>
      <c r="Z2453" s="105" t="e">
        <f t="shared" ca="1" si="2564"/>
        <v>#NAME?</v>
      </c>
      <c r="AA2453" s="105" t="e">
        <f t="shared" ca="1" si="2564"/>
        <v>#NAME?</v>
      </c>
      <c r="AB2453" s="105" t="e">
        <f t="shared" ca="1" si="2564"/>
        <v>#NAME?</v>
      </c>
      <c r="AC2453" s="105" t="e">
        <f t="shared" ca="1" si="2564"/>
        <v>#NAME?</v>
      </c>
      <c r="AD2453" s="107">
        <f t="shared" si="2348"/>
        <v>0</v>
      </c>
      <c r="AE2453" s="107" t="str">
        <f t="shared" si="2506"/>
        <v/>
      </c>
      <c r="AF2453" s="107">
        <f t="shared" si="2349"/>
        <v>0</v>
      </c>
      <c r="AG2453" s="107">
        <f t="shared" si="2350"/>
        <v>0</v>
      </c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</row>
    <row r="2454" spans="1:47" ht="24" customHeight="1" x14ac:dyDescent="0.3">
      <c r="A2454" s="46">
        <v>2452</v>
      </c>
      <c r="B2454" s="107"/>
      <c r="C2454" s="107"/>
      <c r="D2454" s="102" t="str">
        <f t="array" ref="D2454">IFERROR(
  LOOKUP(2, 1/((TRIM(IMS!$E$8:$E$4000)=TRIM(IMS!$E2454))*(IMS!$C$8:$C$4000&lt;IMS!$C2454)),
         IMS!$C$8:$C$4000),
"")</f>
        <v/>
      </c>
      <c r="E2454" s="107"/>
      <c r="F2454" s="107"/>
      <c r="G2454" s="104" t="str">
        <f t="shared" ca="1" si="2528"/>
        <v/>
      </c>
      <c r="H2454" s="124" t="str">
        <f t="shared" ca="1" si="2474"/>
        <v/>
      </c>
      <c r="I2454" s="128"/>
      <c r="J2454" s="105" t="e">
        <f t="shared" ca="1" si="2529"/>
        <v>#NAME?</v>
      </c>
      <c r="K2454" s="105"/>
      <c r="L2454" s="105"/>
      <c r="M2454" s="107"/>
      <c r="N2454" s="107"/>
      <c r="O2454" s="105"/>
      <c r="P2454" s="106"/>
      <c r="Q2454" s="137"/>
      <c r="R2454" s="137"/>
      <c r="S2454" s="107"/>
      <c r="T2454" s="106"/>
      <c r="U2454" s="106"/>
      <c r="V2454" s="107"/>
      <c r="W2454" s="107"/>
      <c r="X2454" s="107" t="str">
        <f t="shared" si="2503"/>
        <v/>
      </c>
      <c r="Y2454" s="105" t="e">
        <f t="shared" ref="Y2454:AC2454" ca="1" si="2565">TRIM(SUBSTITUTE(SUBSTITUTE(OFFSET($Q2454,0,COLUMN()-COLUMN($AL$1)),CHAR(160)," "),_xludf.UNICHAR(8239)," "))</f>
        <v>#NAME?</v>
      </c>
      <c r="Z2454" s="105" t="e">
        <f t="shared" ca="1" si="2565"/>
        <v>#NAME?</v>
      </c>
      <c r="AA2454" s="105" t="e">
        <f t="shared" ca="1" si="2565"/>
        <v>#NAME?</v>
      </c>
      <c r="AB2454" s="105" t="e">
        <f t="shared" ca="1" si="2565"/>
        <v>#NAME?</v>
      </c>
      <c r="AC2454" s="105" t="e">
        <f t="shared" ca="1" si="2565"/>
        <v>#NAME?</v>
      </c>
      <c r="AD2454" s="107">
        <f t="shared" si="2348"/>
        <v>0</v>
      </c>
      <c r="AE2454" s="107" t="str">
        <f t="shared" si="2506"/>
        <v/>
      </c>
      <c r="AF2454" s="107">
        <f t="shared" si="2349"/>
        <v>0</v>
      </c>
      <c r="AG2454" s="107">
        <f t="shared" si="2350"/>
        <v>0</v>
      </c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</row>
    <row r="2455" spans="1:47" ht="24" customHeight="1" x14ac:dyDescent="0.3">
      <c r="A2455" s="46">
        <v>2453</v>
      </c>
      <c r="B2455" s="107"/>
      <c r="C2455" s="107"/>
      <c r="D2455" s="102" t="str">
        <f t="array" ref="D2455">IFERROR(
  LOOKUP(2, 1/((TRIM(IMS!$E$8:$E$4000)=TRIM(IMS!$E2455))*(IMS!$C$8:$C$4000&lt;IMS!$C2455)),
         IMS!$C$8:$C$4000),
"")</f>
        <v/>
      </c>
      <c r="E2455" s="107"/>
      <c r="F2455" s="107"/>
      <c r="G2455" s="104" t="str">
        <f t="shared" ca="1" si="2528"/>
        <v/>
      </c>
      <c r="H2455" s="124" t="str">
        <f t="shared" ca="1" si="2474"/>
        <v/>
      </c>
      <c r="I2455" s="128"/>
      <c r="J2455" s="105" t="e">
        <f t="shared" ca="1" si="2529"/>
        <v>#NAME?</v>
      </c>
      <c r="K2455" s="105"/>
      <c r="L2455" s="105"/>
      <c r="M2455" s="107"/>
      <c r="N2455" s="107"/>
      <c r="O2455" s="105"/>
      <c r="P2455" s="106"/>
      <c r="Q2455" s="137"/>
      <c r="R2455" s="137"/>
      <c r="S2455" s="107"/>
      <c r="T2455" s="106"/>
      <c r="U2455" s="106"/>
      <c r="V2455" s="107"/>
      <c r="W2455" s="107"/>
      <c r="X2455" s="107" t="str">
        <f t="shared" si="2503"/>
        <v/>
      </c>
      <c r="Y2455" s="105" t="e">
        <f t="shared" ref="Y2455:AC2455" ca="1" si="2566">TRIM(SUBSTITUTE(SUBSTITUTE(OFFSET($Q2455,0,COLUMN()-COLUMN($AL$1)),CHAR(160)," "),_xludf.UNICHAR(8239)," "))</f>
        <v>#NAME?</v>
      </c>
      <c r="Z2455" s="105" t="e">
        <f t="shared" ca="1" si="2566"/>
        <v>#NAME?</v>
      </c>
      <c r="AA2455" s="105" t="e">
        <f t="shared" ca="1" si="2566"/>
        <v>#NAME?</v>
      </c>
      <c r="AB2455" s="105" t="e">
        <f t="shared" ca="1" si="2566"/>
        <v>#NAME?</v>
      </c>
      <c r="AC2455" s="105" t="e">
        <f t="shared" ca="1" si="2566"/>
        <v>#NAME?</v>
      </c>
      <c r="AD2455" s="107">
        <f t="shared" si="2348"/>
        <v>0</v>
      </c>
      <c r="AE2455" s="107" t="str">
        <f t="shared" si="2506"/>
        <v/>
      </c>
      <c r="AF2455" s="107">
        <f t="shared" si="2349"/>
        <v>0</v>
      </c>
      <c r="AG2455" s="107">
        <f t="shared" si="2350"/>
        <v>0</v>
      </c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</row>
    <row r="2456" spans="1:47" ht="24" customHeight="1" x14ac:dyDescent="0.3">
      <c r="A2456" s="46">
        <v>2454</v>
      </c>
      <c r="B2456" s="107"/>
      <c r="C2456" s="107"/>
      <c r="D2456" s="102" t="str">
        <f t="array" ref="D2456">IFERROR(
  LOOKUP(2, 1/((TRIM(IMS!$E$8:$E$4000)=TRIM(IMS!$E2456))*(IMS!$C$8:$C$4000&lt;IMS!$C2456)),
         IMS!$C$8:$C$4000),
"")</f>
        <v/>
      </c>
      <c r="E2456" s="107"/>
      <c r="F2456" s="107"/>
      <c r="G2456" s="104" t="str">
        <f t="shared" ca="1" si="2528"/>
        <v/>
      </c>
      <c r="H2456" s="124" t="str">
        <f t="shared" ca="1" si="2474"/>
        <v/>
      </c>
      <c r="I2456" s="128"/>
      <c r="J2456" s="105" t="e">
        <f t="shared" ca="1" si="2529"/>
        <v>#NAME?</v>
      </c>
      <c r="K2456" s="105"/>
      <c r="L2456" s="105"/>
      <c r="M2456" s="107"/>
      <c r="N2456" s="107"/>
      <c r="O2456" s="105"/>
      <c r="P2456" s="106"/>
      <c r="Q2456" s="137"/>
      <c r="R2456" s="137"/>
      <c r="S2456" s="107"/>
      <c r="T2456" s="106"/>
      <c r="U2456" s="106"/>
      <c r="V2456" s="107"/>
      <c r="W2456" s="107"/>
      <c r="X2456" s="107" t="str">
        <f t="shared" si="2503"/>
        <v/>
      </c>
      <c r="Y2456" s="105" t="e">
        <f t="shared" ref="Y2456:AC2456" ca="1" si="2567">TRIM(SUBSTITUTE(SUBSTITUTE(OFFSET($Q2456,0,COLUMN()-COLUMN($AL$1)),CHAR(160)," "),_xludf.UNICHAR(8239)," "))</f>
        <v>#NAME?</v>
      </c>
      <c r="Z2456" s="105" t="e">
        <f t="shared" ca="1" si="2567"/>
        <v>#NAME?</v>
      </c>
      <c r="AA2456" s="105" t="e">
        <f t="shared" ca="1" si="2567"/>
        <v>#NAME?</v>
      </c>
      <c r="AB2456" s="105" t="e">
        <f t="shared" ca="1" si="2567"/>
        <v>#NAME?</v>
      </c>
      <c r="AC2456" s="105" t="e">
        <f t="shared" ca="1" si="2567"/>
        <v>#NAME?</v>
      </c>
      <c r="AD2456" s="107">
        <f t="shared" si="2348"/>
        <v>0</v>
      </c>
      <c r="AE2456" s="107" t="str">
        <f t="shared" si="2506"/>
        <v/>
      </c>
      <c r="AF2456" s="107">
        <f t="shared" si="2349"/>
        <v>0</v>
      </c>
      <c r="AG2456" s="107">
        <f t="shared" si="2350"/>
        <v>0</v>
      </c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</row>
    <row r="2457" spans="1:47" ht="24" customHeight="1" x14ac:dyDescent="0.3">
      <c r="A2457" s="46">
        <v>2455</v>
      </c>
      <c r="B2457" s="107"/>
      <c r="C2457" s="107"/>
      <c r="D2457" s="102" t="str">
        <f t="array" ref="D2457">IFERROR(
  LOOKUP(2, 1/((TRIM(IMS!$E$8:$E$4000)=TRIM(IMS!$E2457))*(IMS!$C$8:$C$4000&lt;IMS!$C2457)),
         IMS!$C$8:$C$4000),
"")</f>
        <v/>
      </c>
      <c r="E2457" s="107"/>
      <c r="F2457" s="107"/>
      <c r="G2457" s="104" t="str">
        <f t="shared" ca="1" si="2528"/>
        <v/>
      </c>
      <c r="H2457" s="124" t="str">
        <f t="shared" ca="1" si="2474"/>
        <v/>
      </c>
      <c r="I2457" s="128"/>
      <c r="J2457" s="105" t="e">
        <f t="shared" ca="1" si="2529"/>
        <v>#NAME?</v>
      </c>
      <c r="K2457" s="105"/>
      <c r="L2457" s="105"/>
      <c r="M2457" s="107"/>
      <c r="N2457" s="107"/>
      <c r="O2457" s="105"/>
      <c r="P2457" s="106"/>
      <c r="Q2457" s="137"/>
      <c r="R2457" s="137"/>
      <c r="S2457" s="107"/>
      <c r="T2457" s="106"/>
      <c r="U2457" s="106"/>
      <c r="V2457" s="107"/>
      <c r="W2457" s="107"/>
      <c r="X2457" s="107" t="str">
        <f t="shared" si="2503"/>
        <v/>
      </c>
      <c r="Y2457" s="105" t="e">
        <f t="shared" ref="Y2457:AC2457" ca="1" si="2568">TRIM(SUBSTITUTE(SUBSTITUTE(OFFSET($Q2457,0,COLUMN()-COLUMN($AL$1)),CHAR(160)," "),_xludf.UNICHAR(8239)," "))</f>
        <v>#NAME?</v>
      </c>
      <c r="Z2457" s="105" t="e">
        <f t="shared" ca="1" si="2568"/>
        <v>#NAME?</v>
      </c>
      <c r="AA2457" s="105" t="e">
        <f t="shared" ca="1" si="2568"/>
        <v>#NAME?</v>
      </c>
      <c r="AB2457" s="105" t="e">
        <f t="shared" ca="1" si="2568"/>
        <v>#NAME?</v>
      </c>
      <c r="AC2457" s="105" t="e">
        <f t="shared" ca="1" si="2568"/>
        <v>#NAME?</v>
      </c>
      <c r="AD2457" s="107">
        <f t="shared" si="2348"/>
        <v>0</v>
      </c>
      <c r="AE2457" s="107" t="str">
        <f t="shared" si="2506"/>
        <v/>
      </c>
      <c r="AF2457" s="107">
        <f t="shared" si="2349"/>
        <v>0</v>
      </c>
      <c r="AG2457" s="107">
        <f t="shared" si="2350"/>
        <v>0</v>
      </c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</row>
    <row r="2458" spans="1:47" ht="24" customHeight="1" x14ac:dyDescent="0.3">
      <c r="A2458" s="46">
        <v>2456</v>
      </c>
      <c r="B2458" s="107"/>
      <c r="C2458" s="107"/>
      <c r="D2458" s="102" t="str">
        <f t="array" ref="D2458">IFERROR(
  LOOKUP(2, 1/((TRIM(IMS!$E$8:$E$4000)=TRIM(IMS!$E2458))*(IMS!$C$8:$C$4000&lt;IMS!$C2458)),
         IMS!$C$8:$C$4000),
"")</f>
        <v/>
      </c>
      <c r="E2458" s="107"/>
      <c r="F2458" s="107"/>
      <c r="G2458" s="104" t="str">
        <f t="shared" ca="1" si="2528"/>
        <v/>
      </c>
      <c r="H2458" s="124" t="str">
        <f t="shared" ca="1" si="2474"/>
        <v/>
      </c>
      <c r="I2458" s="128"/>
      <c r="J2458" s="105" t="e">
        <f t="shared" ca="1" si="2529"/>
        <v>#NAME?</v>
      </c>
      <c r="K2458" s="105"/>
      <c r="L2458" s="105"/>
      <c r="M2458" s="107"/>
      <c r="N2458" s="107"/>
      <c r="O2458" s="105"/>
      <c r="P2458" s="106"/>
      <c r="Q2458" s="137"/>
      <c r="R2458" s="137"/>
      <c r="S2458" s="107"/>
      <c r="T2458" s="106"/>
      <c r="U2458" s="106"/>
      <c r="V2458" s="107"/>
      <c r="W2458" s="107"/>
      <c r="X2458" s="107" t="str">
        <f t="shared" si="2503"/>
        <v/>
      </c>
      <c r="Y2458" s="105" t="e">
        <f t="shared" ref="Y2458:AC2458" ca="1" si="2569">TRIM(SUBSTITUTE(SUBSTITUTE(OFFSET($Q2458,0,COLUMN()-COLUMN($AL$1)),CHAR(160)," "),_xludf.UNICHAR(8239)," "))</f>
        <v>#NAME?</v>
      </c>
      <c r="Z2458" s="105" t="e">
        <f t="shared" ca="1" si="2569"/>
        <v>#NAME?</v>
      </c>
      <c r="AA2458" s="105" t="e">
        <f t="shared" ca="1" si="2569"/>
        <v>#NAME?</v>
      </c>
      <c r="AB2458" s="105" t="e">
        <f t="shared" ca="1" si="2569"/>
        <v>#NAME?</v>
      </c>
      <c r="AC2458" s="105" t="e">
        <f t="shared" ca="1" si="2569"/>
        <v>#NAME?</v>
      </c>
      <c r="AD2458" s="107">
        <f t="shared" si="2348"/>
        <v>0</v>
      </c>
      <c r="AE2458" s="107" t="str">
        <f t="shared" si="2506"/>
        <v/>
      </c>
      <c r="AF2458" s="107">
        <f t="shared" si="2349"/>
        <v>0</v>
      </c>
      <c r="AG2458" s="107">
        <f t="shared" si="2350"/>
        <v>0</v>
      </c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</row>
    <row r="2459" spans="1:47" ht="24" customHeight="1" x14ac:dyDescent="0.3">
      <c r="A2459" s="46">
        <v>2457</v>
      </c>
      <c r="B2459" s="107"/>
      <c r="C2459" s="107"/>
      <c r="D2459" s="102" t="str">
        <f t="array" ref="D2459">IFERROR(
  LOOKUP(2, 1/((TRIM(IMS!$E$8:$E$4000)=TRIM(IMS!$E2459))*(IMS!$C$8:$C$4000&lt;IMS!$C2459)),
         IMS!$C$8:$C$4000),
"")</f>
        <v/>
      </c>
      <c r="E2459" s="107"/>
      <c r="F2459" s="107"/>
      <c r="G2459" s="104" t="str">
        <f t="shared" ca="1" si="2528"/>
        <v/>
      </c>
      <c r="H2459" s="124" t="str">
        <f t="shared" ca="1" si="2474"/>
        <v/>
      </c>
      <c r="I2459" s="128"/>
      <c r="J2459" s="105" t="e">
        <f t="shared" ca="1" si="2529"/>
        <v>#NAME?</v>
      </c>
      <c r="K2459" s="105"/>
      <c r="L2459" s="105"/>
      <c r="M2459" s="107"/>
      <c r="N2459" s="107"/>
      <c r="O2459" s="105"/>
      <c r="P2459" s="106"/>
      <c r="Q2459" s="137"/>
      <c r="R2459" s="137"/>
      <c r="S2459" s="107"/>
      <c r="T2459" s="106"/>
      <c r="U2459" s="106"/>
      <c r="V2459" s="107"/>
      <c r="W2459" s="107"/>
      <c r="X2459" s="107" t="str">
        <f t="shared" si="2503"/>
        <v/>
      </c>
      <c r="Y2459" s="105" t="e">
        <f t="shared" ref="Y2459:AC2459" ca="1" si="2570">TRIM(SUBSTITUTE(SUBSTITUTE(OFFSET($Q2459,0,COLUMN()-COLUMN($AL$1)),CHAR(160)," "),_xludf.UNICHAR(8239)," "))</f>
        <v>#NAME?</v>
      </c>
      <c r="Z2459" s="105" t="e">
        <f t="shared" ca="1" si="2570"/>
        <v>#NAME?</v>
      </c>
      <c r="AA2459" s="105" t="e">
        <f t="shared" ca="1" si="2570"/>
        <v>#NAME?</v>
      </c>
      <c r="AB2459" s="105" t="e">
        <f t="shared" ca="1" si="2570"/>
        <v>#NAME?</v>
      </c>
      <c r="AC2459" s="105" t="e">
        <f t="shared" ca="1" si="2570"/>
        <v>#NAME?</v>
      </c>
      <c r="AD2459" s="107">
        <f t="shared" si="2348"/>
        <v>0</v>
      </c>
      <c r="AE2459" s="107" t="str">
        <f t="shared" si="2506"/>
        <v/>
      </c>
      <c r="AF2459" s="107">
        <f t="shared" si="2349"/>
        <v>0</v>
      </c>
      <c r="AG2459" s="107">
        <f t="shared" si="2350"/>
        <v>0</v>
      </c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</row>
    <row r="2460" spans="1:47" ht="24" customHeight="1" x14ac:dyDescent="0.3">
      <c r="A2460" s="46">
        <v>2458</v>
      </c>
      <c r="B2460" s="107"/>
      <c r="C2460" s="107"/>
      <c r="D2460" s="102" t="str">
        <f t="array" ref="D2460">IFERROR(
  LOOKUP(2, 1/((TRIM(IMS!$E$8:$E$4000)=TRIM(IMS!$E2460))*(IMS!$C$8:$C$4000&lt;IMS!$C2460)),
         IMS!$C$8:$C$4000),
"")</f>
        <v/>
      </c>
      <c r="E2460" s="107"/>
      <c r="F2460" s="107"/>
      <c r="G2460" s="104" t="str">
        <f t="shared" ca="1" si="2528"/>
        <v/>
      </c>
      <c r="H2460" s="124" t="str">
        <f t="shared" ca="1" si="2474"/>
        <v/>
      </c>
      <c r="I2460" s="128"/>
      <c r="J2460" s="105" t="e">
        <f t="shared" ca="1" si="2529"/>
        <v>#NAME?</v>
      </c>
      <c r="K2460" s="105"/>
      <c r="L2460" s="105"/>
      <c r="M2460" s="107"/>
      <c r="N2460" s="107"/>
      <c r="O2460" s="105"/>
      <c r="P2460" s="106"/>
      <c r="Q2460" s="137"/>
      <c r="R2460" s="137"/>
      <c r="S2460" s="107"/>
      <c r="T2460" s="106"/>
      <c r="U2460" s="106"/>
      <c r="V2460" s="107"/>
      <c r="W2460" s="107"/>
      <c r="X2460" s="107" t="str">
        <f t="shared" si="2503"/>
        <v/>
      </c>
      <c r="Y2460" s="105" t="e">
        <f t="shared" ref="Y2460:AC2460" ca="1" si="2571">TRIM(SUBSTITUTE(SUBSTITUTE(OFFSET($Q2460,0,COLUMN()-COLUMN($AL$1)),CHAR(160)," "),_xludf.UNICHAR(8239)," "))</f>
        <v>#NAME?</v>
      </c>
      <c r="Z2460" s="105" t="e">
        <f t="shared" ca="1" si="2571"/>
        <v>#NAME?</v>
      </c>
      <c r="AA2460" s="105" t="e">
        <f t="shared" ca="1" si="2571"/>
        <v>#NAME?</v>
      </c>
      <c r="AB2460" s="105" t="e">
        <f t="shared" ca="1" si="2571"/>
        <v>#NAME?</v>
      </c>
      <c r="AC2460" s="105" t="e">
        <f t="shared" ca="1" si="2571"/>
        <v>#NAME?</v>
      </c>
      <c r="AD2460" s="107">
        <f t="shared" si="2348"/>
        <v>0</v>
      </c>
      <c r="AE2460" s="107" t="str">
        <f t="shared" si="2506"/>
        <v/>
      </c>
      <c r="AF2460" s="107">
        <f t="shared" si="2349"/>
        <v>0</v>
      </c>
      <c r="AG2460" s="107">
        <f t="shared" si="2350"/>
        <v>0</v>
      </c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</row>
    <row r="2461" spans="1:47" ht="24" customHeight="1" x14ac:dyDescent="0.3">
      <c r="A2461" s="46">
        <v>2459</v>
      </c>
      <c r="B2461" s="107"/>
      <c r="C2461" s="107"/>
      <c r="D2461" s="102" t="str">
        <f t="array" ref="D2461">IFERROR(
  LOOKUP(2, 1/((TRIM(IMS!$E$8:$E$4000)=TRIM(IMS!$E2461))*(IMS!$C$8:$C$4000&lt;IMS!$C2461)),
         IMS!$C$8:$C$4000),
"")</f>
        <v/>
      </c>
      <c r="E2461" s="107"/>
      <c r="F2461" s="107"/>
      <c r="G2461" s="104" t="str">
        <f t="shared" ca="1" si="2528"/>
        <v/>
      </c>
      <c r="H2461" s="124" t="str">
        <f t="shared" ca="1" si="2474"/>
        <v/>
      </c>
      <c r="I2461" s="128"/>
      <c r="J2461" s="105" t="e">
        <f t="shared" ca="1" si="2529"/>
        <v>#NAME?</v>
      </c>
      <c r="K2461" s="105"/>
      <c r="L2461" s="105"/>
      <c r="M2461" s="107"/>
      <c r="N2461" s="107"/>
      <c r="O2461" s="105"/>
      <c r="P2461" s="106"/>
      <c r="Q2461" s="137"/>
      <c r="R2461" s="137"/>
      <c r="S2461" s="107"/>
      <c r="T2461" s="106"/>
      <c r="U2461" s="106"/>
      <c r="V2461" s="107"/>
      <c r="W2461" s="107"/>
      <c r="X2461" s="107" t="str">
        <f t="shared" si="2503"/>
        <v/>
      </c>
      <c r="Y2461" s="105" t="e">
        <f t="shared" ref="Y2461:AC2461" ca="1" si="2572">TRIM(SUBSTITUTE(SUBSTITUTE(OFFSET($Q2461,0,COLUMN()-COLUMN($AL$1)),CHAR(160)," "),_xludf.UNICHAR(8239)," "))</f>
        <v>#NAME?</v>
      </c>
      <c r="Z2461" s="105" t="e">
        <f t="shared" ca="1" si="2572"/>
        <v>#NAME?</v>
      </c>
      <c r="AA2461" s="105" t="e">
        <f t="shared" ca="1" si="2572"/>
        <v>#NAME?</v>
      </c>
      <c r="AB2461" s="105" t="e">
        <f t="shared" ca="1" si="2572"/>
        <v>#NAME?</v>
      </c>
      <c r="AC2461" s="105" t="e">
        <f t="shared" ca="1" si="2572"/>
        <v>#NAME?</v>
      </c>
      <c r="AD2461" s="107">
        <f t="shared" si="2348"/>
        <v>0</v>
      </c>
      <c r="AE2461" s="107" t="str">
        <f t="shared" si="2506"/>
        <v/>
      </c>
      <c r="AF2461" s="107">
        <f t="shared" si="2349"/>
        <v>0</v>
      </c>
      <c r="AG2461" s="107">
        <f t="shared" si="2350"/>
        <v>0</v>
      </c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</row>
    <row r="2462" spans="1:47" ht="24" customHeight="1" x14ac:dyDescent="0.3">
      <c r="A2462" s="46">
        <v>2460</v>
      </c>
      <c r="B2462" s="107"/>
      <c r="C2462" s="107"/>
      <c r="D2462" s="102" t="str">
        <f t="array" ref="D2462">IFERROR(
  LOOKUP(2, 1/((TRIM(IMS!$E$8:$E$4000)=TRIM(IMS!$E2462))*(IMS!$C$8:$C$4000&lt;IMS!$C2462)),
         IMS!$C$8:$C$4000),
"")</f>
        <v/>
      </c>
      <c r="E2462" s="107"/>
      <c r="F2462" s="107"/>
      <c r="G2462" s="104" t="str">
        <f t="shared" ca="1" si="2528"/>
        <v/>
      </c>
      <c r="H2462" s="124" t="str">
        <f t="shared" ca="1" si="2474"/>
        <v/>
      </c>
      <c r="I2462" s="128"/>
      <c r="J2462" s="105" t="e">
        <f t="shared" ca="1" si="2529"/>
        <v>#NAME?</v>
      </c>
      <c r="K2462" s="105"/>
      <c r="L2462" s="105"/>
      <c r="M2462" s="107"/>
      <c r="N2462" s="107"/>
      <c r="O2462" s="105"/>
      <c r="P2462" s="106"/>
      <c r="Q2462" s="137"/>
      <c r="R2462" s="137"/>
      <c r="S2462" s="107"/>
      <c r="T2462" s="106"/>
      <c r="U2462" s="106"/>
      <c r="V2462" s="107"/>
      <c r="W2462" s="107"/>
      <c r="X2462" s="107" t="str">
        <f t="shared" si="2503"/>
        <v/>
      </c>
      <c r="Y2462" s="105" t="e">
        <f t="shared" ref="Y2462:AC2462" ca="1" si="2573">TRIM(SUBSTITUTE(SUBSTITUTE(OFFSET($Q2462,0,COLUMN()-COLUMN($AL$1)),CHAR(160)," "),_xludf.UNICHAR(8239)," "))</f>
        <v>#NAME?</v>
      </c>
      <c r="Z2462" s="105" t="e">
        <f t="shared" ca="1" si="2573"/>
        <v>#NAME?</v>
      </c>
      <c r="AA2462" s="105" t="e">
        <f t="shared" ca="1" si="2573"/>
        <v>#NAME?</v>
      </c>
      <c r="AB2462" s="105" t="e">
        <f t="shared" ca="1" si="2573"/>
        <v>#NAME?</v>
      </c>
      <c r="AC2462" s="105" t="e">
        <f t="shared" ca="1" si="2573"/>
        <v>#NAME?</v>
      </c>
      <c r="AD2462" s="107">
        <f t="shared" si="2348"/>
        <v>0</v>
      </c>
      <c r="AE2462" s="107" t="str">
        <f t="shared" si="2506"/>
        <v/>
      </c>
      <c r="AF2462" s="107">
        <f t="shared" si="2349"/>
        <v>0</v>
      </c>
      <c r="AG2462" s="107">
        <f t="shared" si="2350"/>
        <v>0</v>
      </c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</row>
    <row r="2463" spans="1:47" ht="24" customHeight="1" x14ac:dyDescent="0.3">
      <c r="A2463" s="46">
        <v>2461</v>
      </c>
      <c r="B2463" s="107"/>
      <c r="C2463" s="107"/>
      <c r="D2463" s="102" t="str">
        <f t="array" ref="D2463">IFERROR(
  LOOKUP(2, 1/((TRIM(IMS!$E$8:$E$4000)=TRIM(IMS!$E2463))*(IMS!$C$8:$C$4000&lt;IMS!$C2463)),
         IMS!$C$8:$C$4000),
"")</f>
        <v/>
      </c>
      <c r="E2463" s="107"/>
      <c r="F2463" s="107"/>
      <c r="G2463" s="104" t="str">
        <f t="shared" ca="1" si="2528"/>
        <v/>
      </c>
      <c r="H2463" s="124" t="str">
        <f t="shared" ca="1" si="2474"/>
        <v/>
      </c>
      <c r="I2463" s="128"/>
      <c r="J2463" s="105" t="e">
        <f t="shared" ca="1" si="2529"/>
        <v>#NAME?</v>
      </c>
      <c r="K2463" s="105"/>
      <c r="L2463" s="105"/>
      <c r="M2463" s="107"/>
      <c r="N2463" s="107"/>
      <c r="O2463" s="105"/>
      <c r="P2463" s="106"/>
      <c r="Q2463" s="137"/>
      <c r="R2463" s="137"/>
      <c r="S2463" s="107"/>
      <c r="T2463" s="106"/>
      <c r="U2463" s="106"/>
      <c r="V2463" s="107"/>
      <c r="W2463" s="107"/>
      <c r="X2463" s="107" t="str">
        <f t="shared" si="2503"/>
        <v/>
      </c>
      <c r="Y2463" s="105" t="e">
        <f t="shared" ref="Y2463:AC2463" ca="1" si="2574">TRIM(SUBSTITUTE(SUBSTITUTE(OFFSET($Q2463,0,COLUMN()-COLUMN($AL$1)),CHAR(160)," "),_xludf.UNICHAR(8239)," "))</f>
        <v>#NAME?</v>
      </c>
      <c r="Z2463" s="105" t="e">
        <f t="shared" ca="1" si="2574"/>
        <v>#NAME?</v>
      </c>
      <c r="AA2463" s="105" t="e">
        <f t="shared" ca="1" si="2574"/>
        <v>#NAME?</v>
      </c>
      <c r="AB2463" s="105" t="e">
        <f t="shared" ca="1" si="2574"/>
        <v>#NAME?</v>
      </c>
      <c r="AC2463" s="105" t="e">
        <f t="shared" ca="1" si="2574"/>
        <v>#NAME?</v>
      </c>
      <c r="AD2463" s="107">
        <f t="shared" si="2348"/>
        <v>0</v>
      </c>
      <c r="AE2463" s="107" t="str">
        <f t="shared" si="2506"/>
        <v/>
      </c>
      <c r="AF2463" s="107">
        <f t="shared" si="2349"/>
        <v>0</v>
      </c>
      <c r="AG2463" s="107">
        <f t="shared" si="2350"/>
        <v>0</v>
      </c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</row>
    <row r="2464" spans="1:47" ht="24" customHeight="1" x14ac:dyDescent="0.3">
      <c r="A2464" s="46">
        <v>2462</v>
      </c>
      <c r="B2464" s="107"/>
      <c r="C2464" s="107"/>
      <c r="D2464" s="102" t="str">
        <f t="array" ref="D2464">IFERROR(
  LOOKUP(2, 1/((TRIM(IMS!$E$8:$E$4000)=TRIM(IMS!$E2464))*(IMS!$C$8:$C$4000&lt;IMS!$C2464)),
         IMS!$C$8:$C$4000),
"")</f>
        <v/>
      </c>
      <c r="E2464" s="107"/>
      <c r="F2464" s="107"/>
      <c r="G2464" s="104" t="str">
        <f t="shared" ca="1" si="2528"/>
        <v/>
      </c>
      <c r="H2464" s="124" t="str">
        <f t="shared" ca="1" si="2474"/>
        <v/>
      </c>
      <c r="I2464" s="128"/>
      <c r="J2464" s="105" t="e">
        <f t="shared" ca="1" si="2529"/>
        <v>#NAME?</v>
      </c>
      <c r="K2464" s="105"/>
      <c r="L2464" s="105"/>
      <c r="M2464" s="107"/>
      <c r="N2464" s="107"/>
      <c r="O2464" s="105"/>
      <c r="P2464" s="106"/>
      <c r="Q2464" s="137"/>
      <c r="R2464" s="137"/>
      <c r="S2464" s="107"/>
      <c r="T2464" s="106"/>
      <c r="U2464" s="106"/>
      <c r="V2464" s="107"/>
      <c r="W2464" s="107"/>
      <c r="X2464" s="107" t="str">
        <f t="shared" si="2503"/>
        <v/>
      </c>
      <c r="Y2464" s="105" t="e">
        <f t="shared" ref="Y2464:AC2464" ca="1" si="2575">TRIM(SUBSTITUTE(SUBSTITUTE(OFFSET($Q2464,0,COLUMN()-COLUMN($AL$1)),CHAR(160)," "),_xludf.UNICHAR(8239)," "))</f>
        <v>#NAME?</v>
      </c>
      <c r="Z2464" s="105" t="e">
        <f t="shared" ca="1" si="2575"/>
        <v>#NAME?</v>
      </c>
      <c r="AA2464" s="105" t="e">
        <f t="shared" ca="1" si="2575"/>
        <v>#NAME?</v>
      </c>
      <c r="AB2464" s="105" t="e">
        <f t="shared" ca="1" si="2575"/>
        <v>#NAME?</v>
      </c>
      <c r="AC2464" s="105" t="e">
        <f t="shared" ca="1" si="2575"/>
        <v>#NAME?</v>
      </c>
      <c r="AD2464" s="107">
        <f t="shared" si="2348"/>
        <v>0</v>
      </c>
      <c r="AE2464" s="107" t="str">
        <f t="shared" si="2506"/>
        <v/>
      </c>
      <c r="AF2464" s="107">
        <f t="shared" si="2349"/>
        <v>0</v>
      </c>
      <c r="AG2464" s="107">
        <f t="shared" si="2350"/>
        <v>0</v>
      </c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</row>
    <row r="2465" spans="1:47" ht="24" customHeight="1" x14ac:dyDescent="0.3">
      <c r="A2465" s="46">
        <v>2463</v>
      </c>
      <c r="B2465" s="107"/>
      <c r="C2465" s="107"/>
      <c r="D2465" s="102" t="str">
        <f t="array" ref="D2465">IFERROR(
  LOOKUP(2, 1/((TRIM(IMS!$E$8:$E$4000)=TRIM(IMS!$E2465))*(IMS!$C$8:$C$4000&lt;IMS!$C2465)),
         IMS!$C$8:$C$4000),
"")</f>
        <v/>
      </c>
      <c r="E2465" s="107"/>
      <c r="F2465" s="107"/>
      <c r="G2465" s="104" t="str">
        <f t="shared" ca="1" si="2528"/>
        <v/>
      </c>
      <c r="H2465" s="124" t="str">
        <f t="shared" ca="1" si="2474"/>
        <v/>
      </c>
      <c r="I2465" s="128"/>
      <c r="J2465" s="105" t="e">
        <f t="shared" ca="1" si="2529"/>
        <v>#NAME?</v>
      </c>
      <c r="K2465" s="105"/>
      <c r="L2465" s="105"/>
      <c r="M2465" s="107"/>
      <c r="N2465" s="107"/>
      <c r="O2465" s="105"/>
      <c r="P2465" s="106"/>
      <c r="Q2465" s="137"/>
      <c r="R2465" s="137"/>
      <c r="S2465" s="107"/>
      <c r="T2465" s="106"/>
      <c r="U2465" s="106"/>
      <c r="V2465" s="107"/>
      <c r="W2465" s="107"/>
      <c r="X2465" s="107" t="str">
        <f t="shared" si="2503"/>
        <v/>
      </c>
      <c r="Y2465" s="105" t="e">
        <f t="shared" ref="Y2465:AC2465" ca="1" si="2576">TRIM(SUBSTITUTE(SUBSTITUTE(OFFSET($Q2465,0,COLUMN()-COLUMN($AL$1)),CHAR(160)," "),_xludf.UNICHAR(8239)," "))</f>
        <v>#NAME?</v>
      </c>
      <c r="Z2465" s="105" t="e">
        <f t="shared" ca="1" si="2576"/>
        <v>#NAME?</v>
      </c>
      <c r="AA2465" s="105" t="e">
        <f t="shared" ca="1" si="2576"/>
        <v>#NAME?</v>
      </c>
      <c r="AB2465" s="105" t="e">
        <f t="shared" ca="1" si="2576"/>
        <v>#NAME?</v>
      </c>
      <c r="AC2465" s="105" t="e">
        <f t="shared" ca="1" si="2576"/>
        <v>#NAME?</v>
      </c>
      <c r="AD2465" s="107">
        <f t="shared" si="2348"/>
        <v>0</v>
      </c>
      <c r="AE2465" s="107" t="str">
        <f t="shared" si="2506"/>
        <v/>
      </c>
      <c r="AF2465" s="107">
        <f t="shared" si="2349"/>
        <v>0</v>
      </c>
      <c r="AG2465" s="107">
        <f t="shared" si="2350"/>
        <v>0</v>
      </c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</row>
    <row r="2466" spans="1:47" ht="24" customHeight="1" x14ac:dyDescent="0.3">
      <c r="A2466" s="46">
        <v>2464</v>
      </c>
      <c r="B2466" s="107"/>
      <c r="C2466" s="107"/>
      <c r="D2466" s="102" t="str">
        <f t="array" ref="D2466">IFERROR(
  LOOKUP(2, 1/((TRIM(IMS!$E$8:$E$4000)=TRIM(IMS!$E2466))*(IMS!$C$8:$C$4000&lt;IMS!$C2466)),
         IMS!$C$8:$C$4000),
"")</f>
        <v/>
      </c>
      <c r="E2466" s="107"/>
      <c r="F2466" s="107"/>
      <c r="G2466" s="104" t="str">
        <f t="shared" ca="1" si="2528"/>
        <v/>
      </c>
      <c r="H2466" s="124" t="str">
        <f t="shared" ca="1" si="2474"/>
        <v/>
      </c>
      <c r="I2466" s="128"/>
      <c r="J2466" s="105" t="e">
        <f t="shared" ca="1" si="2529"/>
        <v>#NAME?</v>
      </c>
      <c r="K2466" s="105"/>
      <c r="L2466" s="105"/>
      <c r="M2466" s="107"/>
      <c r="N2466" s="107"/>
      <c r="O2466" s="105"/>
      <c r="P2466" s="106"/>
      <c r="Q2466" s="137"/>
      <c r="R2466" s="137"/>
      <c r="S2466" s="107"/>
      <c r="T2466" s="106"/>
      <c r="U2466" s="106"/>
      <c r="V2466" s="107"/>
      <c r="W2466" s="107"/>
      <c r="X2466" s="107" t="str">
        <f t="shared" si="2503"/>
        <v/>
      </c>
      <c r="Y2466" s="105" t="e">
        <f t="shared" ref="Y2466:AC2466" ca="1" si="2577">TRIM(SUBSTITUTE(SUBSTITUTE(OFFSET($Q2466,0,COLUMN()-COLUMN($AL$1)),CHAR(160)," "),_xludf.UNICHAR(8239)," "))</f>
        <v>#NAME?</v>
      </c>
      <c r="Z2466" s="105" t="e">
        <f t="shared" ca="1" si="2577"/>
        <v>#NAME?</v>
      </c>
      <c r="AA2466" s="105" t="e">
        <f t="shared" ca="1" si="2577"/>
        <v>#NAME?</v>
      </c>
      <c r="AB2466" s="105" t="e">
        <f t="shared" ca="1" si="2577"/>
        <v>#NAME?</v>
      </c>
      <c r="AC2466" s="105" t="e">
        <f t="shared" ca="1" si="2577"/>
        <v>#NAME?</v>
      </c>
      <c r="AD2466" s="107">
        <f t="shared" si="2348"/>
        <v>0</v>
      </c>
      <c r="AE2466" s="107" t="str">
        <f t="shared" si="2506"/>
        <v/>
      </c>
      <c r="AF2466" s="107">
        <f t="shared" si="2349"/>
        <v>0</v>
      </c>
      <c r="AG2466" s="107">
        <f t="shared" si="2350"/>
        <v>0</v>
      </c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</row>
    <row r="2467" spans="1:47" ht="24" customHeight="1" x14ac:dyDescent="0.3">
      <c r="A2467" s="46">
        <v>2465</v>
      </c>
      <c r="B2467" s="107"/>
      <c r="C2467" s="107"/>
      <c r="D2467" s="102" t="str">
        <f t="array" ref="D2467">IFERROR(
  LOOKUP(2, 1/((TRIM(IMS!$E$8:$E$4000)=TRIM(IMS!$E2467))*(IMS!$C$8:$C$4000&lt;IMS!$C2467)),
         IMS!$C$8:$C$4000),
"")</f>
        <v/>
      </c>
      <c r="E2467" s="107"/>
      <c r="F2467" s="107"/>
      <c r="G2467" s="104" t="str">
        <f t="shared" ca="1" si="2528"/>
        <v/>
      </c>
      <c r="H2467" s="124" t="str">
        <f t="shared" ca="1" si="2474"/>
        <v/>
      </c>
      <c r="I2467" s="128"/>
      <c r="J2467" s="105" t="e">
        <f t="shared" ca="1" si="2529"/>
        <v>#NAME?</v>
      </c>
      <c r="K2467" s="105"/>
      <c r="L2467" s="105"/>
      <c r="M2467" s="107"/>
      <c r="N2467" s="107"/>
      <c r="O2467" s="105"/>
      <c r="P2467" s="106"/>
      <c r="Q2467" s="137"/>
      <c r="R2467" s="137"/>
      <c r="S2467" s="107"/>
      <c r="T2467" s="106"/>
      <c r="U2467" s="106"/>
      <c r="V2467" s="107"/>
      <c r="W2467" s="107"/>
      <c r="X2467" s="107" t="str">
        <f t="shared" si="2503"/>
        <v/>
      </c>
      <c r="Y2467" s="105" t="e">
        <f t="shared" ref="Y2467:AC2467" ca="1" si="2578">TRIM(SUBSTITUTE(SUBSTITUTE(OFFSET($Q2467,0,COLUMN()-COLUMN($AL$1)),CHAR(160)," "),_xludf.UNICHAR(8239)," "))</f>
        <v>#NAME?</v>
      </c>
      <c r="Z2467" s="105" t="e">
        <f t="shared" ca="1" si="2578"/>
        <v>#NAME?</v>
      </c>
      <c r="AA2467" s="105" t="e">
        <f t="shared" ca="1" si="2578"/>
        <v>#NAME?</v>
      </c>
      <c r="AB2467" s="105" t="e">
        <f t="shared" ca="1" si="2578"/>
        <v>#NAME?</v>
      </c>
      <c r="AC2467" s="105" t="e">
        <f t="shared" ca="1" si="2578"/>
        <v>#NAME?</v>
      </c>
      <c r="AD2467" s="107">
        <f t="shared" si="2348"/>
        <v>0</v>
      </c>
      <c r="AE2467" s="107" t="str">
        <f t="shared" si="2506"/>
        <v/>
      </c>
      <c r="AF2467" s="107">
        <f t="shared" si="2349"/>
        <v>0</v>
      </c>
      <c r="AG2467" s="107">
        <f t="shared" si="2350"/>
        <v>0</v>
      </c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</row>
    <row r="2468" spans="1:47" ht="24" customHeight="1" x14ac:dyDescent="0.3">
      <c r="A2468" s="46">
        <v>2466</v>
      </c>
      <c r="B2468" s="107"/>
      <c r="C2468" s="107"/>
      <c r="D2468" s="102" t="str">
        <f t="array" ref="D2468">IFERROR(
  LOOKUP(2, 1/((TRIM(IMS!$E$8:$E$4000)=TRIM(IMS!$E2468))*(IMS!$C$8:$C$4000&lt;IMS!$C2468)),
         IMS!$C$8:$C$4000),
"")</f>
        <v/>
      </c>
      <c r="E2468" s="107"/>
      <c r="F2468" s="107"/>
      <c r="G2468" s="104" t="str">
        <f t="shared" ca="1" si="2528"/>
        <v/>
      </c>
      <c r="H2468" s="124" t="str">
        <f t="shared" ca="1" si="2474"/>
        <v/>
      </c>
      <c r="I2468" s="128"/>
      <c r="J2468" s="105" t="e">
        <f t="shared" ca="1" si="2529"/>
        <v>#NAME?</v>
      </c>
      <c r="K2468" s="105"/>
      <c r="L2468" s="105"/>
      <c r="M2468" s="107"/>
      <c r="N2468" s="107"/>
      <c r="O2468" s="105"/>
      <c r="P2468" s="106"/>
      <c r="Q2468" s="137"/>
      <c r="R2468" s="137"/>
      <c r="S2468" s="107"/>
      <c r="T2468" s="106"/>
      <c r="U2468" s="106"/>
      <c r="V2468" s="107"/>
      <c r="W2468" s="107"/>
      <c r="X2468" s="107" t="str">
        <f t="shared" si="2503"/>
        <v/>
      </c>
      <c r="Y2468" s="105" t="e">
        <f t="shared" ref="Y2468:AC2468" ca="1" si="2579">TRIM(SUBSTITUTE(SUBSTITUTE(OFFSET($Q2468,0,COLUMN()-COLUMN($AL$1)),CHAR(160)," "),_xludf.UNICHAR(8239)," "))</f>
        <v>#NAME?</v>
      </c>
      <c r="Z2468" s="105" t="e">
        <f t="shared" ca="1" si="2579"/>
        <v>#NAME?</v>
      </c>
      <c r="AA2468" s="105" t="e">
        <f t="shared" ca="1" si="2579"/>
        <v>#NAME?</v>
      </c>
      <c r="AB2468" s="105" t="e">
        <f t="shared" ca="1" si="2579"/>
        <v>#NAME?</v>
      </c>
      <c r="AC2468" s="105" t="e">
        <f t="shared" ca="1" si="2579"/>
        <v>#NAME?</v>
      </c>
      <c r="AD2468" s="107">
        <f t="shared" si="2348"/>
        <v>0</v>
      </c>
      <c r="AE2468" s="107" t="str">
        <f t="shared" si="2506"/>
        <v/>
      </c>
      <c r="AF2468" s="107">
        <f t="shared" si="2349"/>
        <v>0</v>
      </c>
      <c r="AG2468" s="107">
        <f t="shared" si="2350"/>
        <v>0</v>
      </c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</row>
    <row r="2469" spans="1:47" ht="24" customHeight="1" x14ac:dyDescent="0.3">
      <c r="A2469" s="46">
        <v>2467</v>
      </c>
      <c r="B2469" s="107"/>
      <c r="C2469" s="107"/>
      <c r="D2469" s="102" t="str">
        <f t="array" ref="D2469">IFERROR(
  LOOKUP(2, 1/((TRIM(IMS!$E$8:$E$4000)=TRIM(IMS!$E2469))*(IMS!$C$8:$C$4000&lt;IMS!$C2469)),
         IMS!$C$8:$C$4000),
"")</f>
        <v/>
      </c>
      <c r="E2469" s="107"/>
      <c r="F2469" s="107"/>
      <c r="G2469" s="104" t="str">
        <f t="shared" ca="1" si="2528"/>
        <v/>
      </c>
      <c r="H2469" s="124" t="str">
        <f t="shared" ca="1" si="2474"/>
        <v/>
      </c>
      <c r="I2469" s="128"/>
      <c r="J2469" s="105" t="e">
        <f t="shared" ca="1" si="2529"/>
        <v>#NAME?</v>
      </c>
      <c r="K2469" s="105"/>
      <c r="L2469" s="105"/>
      <c r="M2469" s="107"/>
      <c r="N2469" s="107"/>
      <c r="O2469" s="105"/>
      <c r="P2469" s="106"/>
      <c r="Q2469" s="137"/>
      <c r="R2469" s="137"/>
      <c r="S2469" s="107"/>
      <c r="T2469" s="106"/>
      <c r="U2469" s="106"/>
      <c r="V2469" s="107"/>
      <c r="W2469" s="107"/>
      <c r="X2469" s="107" t="str">
        <f t="shared" si="2503"/>
        <v/>
      </c>
      <c r="Y2469" s="105" t="e">
        <f t="shared" ref="Y2469:AC2469" ca="1" si="2580">TRIM(SUBSTITUTE(SUBSTITUTE(OFFSET($Q2469,0,COLUMN()-COLUMN($AL$1)),CHAR(160)," "),_xludf.UNICHAR(8239)," "))</f>
        <v>#NAME?</v>
      </c>
      <c r="Z2469" s="105" t="e">
        <f t="shared" ca="1" si="2580"/>
        <v>#NAME?</v>
      </c>
      <c r="AA2469" s="105" t="e">
        <f t="shared" ca="1" si="2580"/>
        <v>#NAME?</v>
      </c>
      <c r="AB2469" s="105" t="e">
        <f t="shared" ca="1" si="2580"/>
        <v>#NAME?</v>
      </c>
      <c r="AC2469" s="105" t="e">
        <f t="shared" ca="1" si="2580"/>
        <v>#NAME?</v>
      </c>
      <c r="AD2469" s="107">
        <f t="shared" si="2348"/>
        <v>0</v>
      </c>
      <c r="AE2469" s="107" t="str">
        <f t="shared" si="2506"/>
        <v/>
      </c>
      <c r="AF2469" s="107">
        <f t="shared" si="2349"/>
        <v>0</v>
      </c>
      <c r="AG2469" s="107">
        <f t="shared" si="2350"/>
        <v>0</v>
      </c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</row>
    <row r="2470" spans="1:47" ht="24" customHeight="1" x14ac:dyDescent="0.3">
      <c r="A2470" s="46">
        <v>2468</v>
      </c>
      <c r="B2470" s="107"/>
      <c r="C2470" s="107"/>
      <c r="D2470" s="102" t="str">
        <f t="array" ref="D2470">IFERROR(
  LOOKUP(2, 1/((TRIM(IMS!$E$8:$E$4000)=TRIM(IMS!$E2470))*(IMS!$C$8:$C$4000&lt;IMS!$C2470)),
         IMS!$C$8:$C$4000),
"")</f>
        <v/>
      </c>
      <c r="E2470" s="107"/>
      <c r="F2470" s="107"/>
      <c r="G2470" s="104" t="str">
        <f t="shared" ca="1" si="2528"/>
        <v/>
      </c>
      <c r="H2470" s="124" t="str">
        <f t="shared" ca="1" si="2474"/>
        <v/>
      </c>
      <c r="I2470" s="128"/>
      <c r="J2470" s="105" t="e">
        <f t="shared" ca="1" si="2529"/>
        <v>#NAME?</v>
      </c>
      <c r="K2470" s="105"/>
      <c r="L2470" s="105"/>
      <c r="M2470" s="107"/>
      <c r="N2470" s="107"/>
      <c r="O2470" s="105"/>
      <c r="P2470" s="106"/>
      <c r="Q2470" s="137"/>
      <c r="R2470" s="137"/>
      <c r="S2470" s="107"/>
      <c r="T2470" s="106"/>
      <c r="U2470" s="106"/>
      <c r="V2470" s="107"/>
      <c r="W2470" s="107"/>
      <c r="X2470" s="107" t="str">
        <f t="shared" si="2503"/>
        <v/>
      </c>
      <c r="Y2470" s="105" t="e">
        <f t="shared" ref="Y2470:AC2470" ca="1" si="2581">TRIM(SUBSTITUTE(SUBSTITUTE(OFFSET($Q2470,0,COLUMN()-COLUMN($AL$1)),CHAR(160)," "),_xludf.UNICHAR(8239)," "))</f>
        <v>#NAME?</v>
      </c>
      <c r="Z2470" s="105" t="e">
        <f t="shared" ca="1" si="2581"/>
        <v>#NAME?</v>
      </c>
      <c r="AA2470" s="105" t="e">
        <f t="shared" ca="1" si="2581"/>
        <v>#NAME?</v>
      </c>
      <c r="AB2470" s="105" t="e">
        <f t="shared" ca="1" si="2581"/>
        <v>#NAME?</v>
      </c>
      <c r="AC2470" s="105" t="e">
        <f t="shared" ca="1" si="2581"/>
        <v>#NAME?</v>
      </c>
      <c r="AD2470" s="107">
        <f t="shared" si="2348"/>
        <v>0</v>
      </c>
      <c r="AE2470" s="107" t="str">
        <f t="shared" si="2506"/>
        <v/>
      </c>
      <c r="AF2470" s="107">
        <f t="shared" si="2349"/>
        <v>0</v>
      </c>
      <c r="AG2470" s="107">
        <f t="shared" si="2350"/>
        <v>0</v>
      </c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</row>
    <row r="2471" spans="1:47" ht="24" customHeight="1" x14ac:dyDescent="0.3">
      <c r="A2471" s="46">
        <v>2469</v>
      </c>
      <c r="B2471" s="107"/>
      <c r="C2471" s="107"/>
      <c r="D2471" s="102" t="str">
        <f t="array" ref="D2471">IFERROR(
  LOOKUP(2, 1/((TRIM(IMS!$E$8:$E$4000)=TRIM(IMS!$E2471))*(IMS!$C$8:$C$4000&lt;IMS!$C2471)),
         IMS!$C$8:$C$4000),
"")</f>
        <v/>
      </c>
      <c r="E2471" s="107"/>
      <c r="F2471" s="107"/>
      <c r="G2471" s="104" t="str">
        <f t="shared" ca="1" si="2528"/>
        <v/>
      </c>
      <c r="H2471" s="124" t="str">
        <f t="shared" ca="1" si="2474"/>
        <v/>
      </c>
      <c r="I2471" s="128"/>
      <c r="J2471" s="105" t="e">
        <f t="shared" ca="1" si="2529"/>
        <v>#NAME?</v>
      </c>
      <c r="K2471" s="105"/>
      <c r="L2471" s="105"/>
      <c r="M2471" s="107"/>
      <c r="N2471" s="107"/>
      <c r="O2471" s="105"/>
      <c r="P2471" s="106"/>
      <c r="Q2471" s="137"/>
      <c r="R2471" s="137"/>
      <c r="S2471" s="107"/>
      <c r="T2471" s="106"/>
      <c r="U2471" s="106"/>
      <c r="V2471" s="107"/>
      <c r="W2471" s="107"/>
      <c r="X2471" s="107" t="str">
        <f t="shared" si="2503"/>
        <v/>
      </c>
      <c r="Y2471" s="105" t="e">
        <f t="shared" ref="Y2471:AC2471" ca="1" si="2582">TRIM(SUBSTITUTE(SUBSTITUTE(OFFSET($Q2471,0,COLUMN()-COLUMN($AL$1)),CHAR(160)," "),_xludf.UNICHAR(8239)," "))</f>
        <v>#NAME?</v>
      </c>
      <c r="Z2471" s="105" t="e">
        <f t="shared" ca="1" si="2582"/>
        <v>#NAME?</v>
      </c>
      <c r="AA2471" s="105" t="e">
        <f t="shared" ca="1" si="2582"/>
        <v>#NAME?</v>
      </c>
      <c r="AB2471" s="105" t="e">
        <f t="shared" ca="1" si="2582"/>
        <v>#NAME?</v>
      </c>
      <c r="AC2471" s="105" t="e">
        <f t="shared" ca="1" si="2582"/>
        <v>#NAME?</v>
      </c>
      <c r="AD2471" s="107">
        <f t="shared" si="2348"/>
        <v>0</v>
      </c>
      <c r="AE2471" s="107" t="str">
        <f t="shared" si="2506"/>
        <v/>
      </c>
      <c r="AF2471" s="107">
        <f t="shared" si="2349"/>
        <v>0</v>
      </c>
      <c r="AG2471" s="107">
        <f t="shared" si="2350"/>
        <v>0</v>
      </c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</row>
    <row r="2472" spans="1:47" ht="24" customHeight="1" x14ac:dyDescent="0.3">
      <c r="A2472" s="46">
        <v>2470</v>
      </c>
      <c r="B2472" s="107"/>
      <c r="C2472" s="107"/>
      <c r="D2472" s="102" t="str">
        <f t="array" ref="D2472">IFERROR(
  LOOKUP(2, 1/((TRIM(IMS!$E$8:$E$4000)=TRIM(IMS!$E2472))*(IMS!$C$8:$C$4000&lt;IMS!$C2472)),
         IMS!$C$8:$C$4000),
"")</f>
        <v/>
      </c>
      <c r="E2472" s="107"/>
      <c r="F2472" s="107"/>
      <c r="G2472" s="104" t="str">
        <f t="shared" ca="1" si="2528"/>
        <v/>
      </c>
      <c r="H2472" s="124" t="str">
        <f t="shared" ca="1" si="2474"/>
        <v/>
      </c>
      <c r="I2472" s="128"/>
      <c r="J2472" s="105" t="e">
        <f t="shared" ca="1" si="2529"/>
        <v>#NAME?</v>
      </c>
      <c r="K2472" s="105"/>
      <c r="L2472" s="105"/>
      <c r="M2472" s="107"/>
      <c r="N2472" s="107"/>
      <c r="O2472" s="105"/>
      <c r="P2472" s="106"/>
      <c r="Q2472" s="137"/>
      <c r="R2472" s="137"/>
      <c r="S2472" s="107"/>
      <c r="T2472" s="106"/>
      <c r="U2472" s="106"/>
      <c r="V2472" s="107"/>
      <c r="W2472" s="107"/>
      <c r="X2472" s="107" t="str">
        <f t="shared" si="2503"/>
        <v/>
      </c>
      <c r="Y2472" s="105" t="e">
        <f t="shared" ref="Y2472:AC2472" ca="1" si="2583">TRIM(SUBSTITUTE(SUBSTITUTE(OFFSET($Q2472,0,COLUMN()-COLUMN($AL$1)),CHAR(160)," "),_xludf.UNICHAR(8239)," "))</f>
        <v>#NAME?</v>
      </c>
      <c r="Z2472" s="105" t="e">
        <f t="shared" ca="1" si="2583"/>
        <v>#NAME?</v>
      </c>
      <c r="AA2472" s="105" t="e">
        <f t="shared" ca="1" si="2583"/>
        <v>#NAME?</v>
      </c>
      <c r="AB2472" s="105" t="e">
        <f t="shared" ca="1" si="2583"/>
        <v>#NAME?</v>
      </c>
      <c r="AC2472" s="105" t="e">
        <f t="shared" ca="1" si="2583"/>
        <v>#NAME?</v>
      </c>
      <c r="AD2472" s="107">
        <f t="shared" si="2348"/>
        <v>0</v>
      </c>
      <c r="AE2472" s="107" t="str">
        <f t="shared" si="2506"/>
        <v/>
      </c>
      <c r="AF2472" s="107">
        <f t="shared" si="2349"/>
        <v>0</v>
      </c>
      <c r="AG2472" s="107">
        <f t="shared" si="2350"/>
        <v>0</v>
      </c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</row>
    <row r="2473" spans="1:47" ht="24" customHeight="1" x14ac:dyDescent="0.3">
      <c r="A2473" s="46">
        <v>2471</v>
      </c>
      <c r="B2473" s="107"/>
      <c r="C2473" s="107"/>
      <c r="D2473" s="102" t="str">
        <f t="array" ref="D2473">IFERROR(
  LOOKUP(2, 1/((TRIM(IMS!$E$8:$E$4000)=TRIM(IMS!$E2473))*(IMS!$C$8:$C$4000&lt;IMS!$C2473)),
         IMS!$C$8:$C$4000),
"")</f>
        <v/>
      </c>
      <c r="E2473" s="107"/>
      <c r="F2473" s="107"/>
      <c r="G2473" s="104" t="str">
        <f t="shared" ca="1" si="2528"/>
        <v/>
      </c>
      <c r="H2473" s="124" t="str">
        <f t="shared" ca="1" si="2474"/>
        <v/>
      </c>
      <c r="I2473" s="128"/>
      <c r="J2473" s="105" t="e">
        <f t="shared" ca="1" si="2529"/>
        <v>#NAME?</v>
      </c>
      <c r="K2473" s="105"/>
      <c r="L2473" s="105"/>
      <c r="M2473" s="107"/>
      <c r="N2473" s="107"/>
      <c r="O2473" s="105"/>
      <c r="P2473" s="106"/>
      <c r="Q2473" s="137"/>
      <c r="R2473" s="137"/>
      <c r="S2473" s="107"/>
      <c r="T2473" s="106"/>
      <c r="U2473" s="106"/>
      <c r="V2473" s="107"/>
      <c r="W2473" s="107"/>
      <c r="X2473" s="107" t="str">
        <f t="shared" si="2503"/>
        <v/>
      </c>
      <c r="Y2473" s="105" t="e">
        <f t="shared" ref="Y2473:AC2473" ca="1" si="2584">TRIM(SUBSTITUTE(SUBSTITUTE(OFFSET($Q2473,0,COLUMN()-COLUMN($AL$1)),CHAR(160)," "),_xludf.UNICHAR(8239)," "))</f>
        <v>#NAME?</v>
      </c>
      <c r="Z2473" s="105" t="e">
        <f t="shared" ca="1" si="2584"/>
        <v>#NAME?</v>
      </c>
      <c r="AA2473" s="105" t="e">
        <f t="shared" ca="1" si="2584"/>
        <v>#NAME?</v>
      </c>
      <c r="AB2473" s="105" t="e">
        <f t="shared" ca="1" si="2584"/>
        <v>#NAME?</v>
      </c>
      <c r="AC2473" s="105" t="e">
        <f t="shared" ca="1" si="2584"/>
        <v>#NAME?</v>
      </c>
      <c r="AD2473" s="107">
        <f t="shared" si="2348"/>
        <v>0</v>
      </c>
      <c r="AE2473" s="107" t="str">
        <f t="shared" si="2506"/>
        <v/>
      </c>
      <c r="AF2473" s="107">
        <f t="shared" si="2349"/>
        <v>0</v>
      </c>
      <c r="AG2473" s="107">
        <f t="shared" si="2350"/>
        <v>0</v>
      </c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</row>
    <row r="2474" spans="1:47" ht="24" customHeight="1" x14ac:dyDescent="0.3">
      <c r="A2474" s="46">
        <v>2472</v>
      </c>
      <c r="B2474" s="107"/>
      <c r="C2474" s="107"/>
      <c r="D2474" s="102" t="str">
        <f t="array" ref="D2474">IFERROR(
  LOOKUP(2, 1/((TRIM(IMS!$E$8:$E$4000)=TRIM(IMS!$E2474))*(IMS!$C$8:$C$4000&lt;IMS!$C2474)),
         IMS!$C$8:$C$4000),
"")</f>
        <v/>
      </c>
      <c r="E2474" s="107"/>
      <c r="F2474" s="107"/>
      <c r="G2474" s="104" t="str">
        <f t="shared" ca="1" si="2528"/>
        <v/>
      </c>
      <c r="H2474" s="124" t="str">
        <f t="shared" ca="1" si="2474"/>
        <v/>
      </c>
      <c r="I2474" s="128"/>
      <c r="J2474" s="105" t="e">
        <f t="shared" ca="1" si="2529"/>
        <v>#NAME?</v>
      </c>
      <c r="K2474" s="105"/>
      <c r="L2474" s="105"/>
      <c r="M2474" s="107"/>
      <c r="N2474" s="107"/>
      <c r="O2474" s="105"/>
      <c r="P2474" s="106"/>
      <c r="Q2474" s="137"/>
      <c r="R2474" s="137"/>
      <c r="S2474" s="107"/>
      <c r="T2474" s="106"/>
      <c r="U2474" s="106"/>
      <c r="V2474" s="107"/>
      <c r="W2474" s="107"/>
      <c r="X2474" s="107" t="str">
        <f t="shared" si="2503"/>
        <v/>
      </c>
      <c r="Y2474" s="105" t="e">
        <f t="shared" ref="Y2474:AC2474" ca="1" si="2585">TRIM(SUBSTITUTE(SUBSTITUTE(OFFSET($Q2474,0,COLUMN()-COLUMN($AL$1)),CHAR(160)," "),_xludf.UNICHAR(8239)," "))</f>
        <v>#NAME?</v>
      </c>
      <c r="Z2474" s="105" t="e">
        <f t="shared" ca="1" si="2585"/>
        <v>#NAME?</v>
      </c>
      <c r="AA2474" s="105" t="e">
        <f t="shared" ca="1" si="2585"/>
        <v>#NAME?</v>
      </c>
      <c r="AB2474" s="105" t="e">
        <f t="shared" ca="1" si="2585"/>
        <v>#NAME?</v>
      </c>
      <c r="AC2474" s="105" t="e">
        <f t="shared" ca="1" si="2585"/>
        <v>#NAME?</v>
      </c>
      <c r="AD2474" s="107">
        <f t="shared" si="2348"/>
        <v>0</v>
      </c>
      <c r="AE2474" s="107" t="str">
        <f t="shared" si="2506"/>
        <v/>
      </c>
      <c r="AF2474" s="107">
        <f t="shared" si="2349"/>
        <v>0</v>
      </c>
      <c r="AG2474" s="107">
        <f t="shared" si="2350"/>
        <v>0</v>
      </c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</row>
    <row r="2475" spans="1:47" ht="24" customHeight="1" x14ac:dyDescent="0.3">
      <c r="A2475" s="46">
        <v>2473</v>
      </c>
      <c r="B2475" s="107"/>
      <c r="C2475" s="107"/>
      <c r="D2475" s="102" t="str">
        <f t="array" ref="D2475">IFERROR(
  LOOKUP(2, 1/((TRIM(IMS!$E$8:$E$4000)=TRIM(IMS!$E2475))*(IMS!$C$8:$C$4000&lt;IMS!$C2475)),
         IMS!$C$8:$C$4000),
"")</f>
        <v/>
      </c>
      <c r="E2475" s="107"/>
      <c r="F2475" s="107"/>
      <c r="G2475" s="104" t="str">
        <f t="shared" ca="1" si="2528"/>
        <v/>
      </c>
      <c r="H2475" s="124" t="str">
        <f t="shared" ca="1" si="2474"/>
        <v/>
      </c>
      <c r="I2475" s="128"/>
      <c r="J2475" s="105" t="e">
        <f t="shared" ca="1" si="2529"/>
        <v>#NAME?</v>
      </c>
      <c r="K2475" s="105"/>
      <c r="L2475" s="105"/>
      <c r="M2475" s="107"/>
      <c r="N2475" s="107"/>
      <c r="O2475" s="105"/>
      <c r="P2475" s="106"/>
      <c r="Q2475" s="137"/>
      <c r="R2475" s="137"/>
      <c r="S2475" s="107"/>
      <c r="T2475" s="106"/>
      <c r="U2475" s="106"/>
      <c r="V2475" s="107"/>
      <c r="W2475" s="107"/>
      <c r="X2475" s="107" t="str">
        <f t="shared" si="2503"/>
        <v/>
      </c>
      <c r="Y2475" s="105" t="e">
        <f t="shared" ref="Y2475:AC2475" ca="1" si="2586">TRIM(SUBSTITUTE(SUBSTITUTE(OFFSET($Q2475,0,COLUMN()-COLUMN($AL$1)),CHAR(160)," "),_xludf.UNICHAR(8239)," "))</f>
        <v>#NAME?</v>
      </c>
      <c r="Z2475" s="105" t="e">
        <f t="shared" ca="1" si="2586"/>
        <v>#NAME?</v>
      </c>
      <c r="AA2475" s="105" t="e">
        <f t="shared" ca="1" si="2586"/>
        <v>#NAME?</v>
      </c>
      <c r="AB2475" s="105" t="e">
        <f t="shared" ca="1" si="2586"/>
        <v>#NAME?</v>
      </c>
      <c r="AC2475" s="105" t="e">
        <f t="shared" ca="1" si="2586"/>
        <v>#NAME?</v>
      </c>
      <c r="AD2475" s="107">
        <f t="shared" si="2348"/>
        <v>0</v>
      </c>
      <c r="AE2475" s="107" t="str">
        <f t="shared" si="2506"/>
        <v/>
      </c>
      <c r="AF2475" s="107">
        <f t="shared" si="2349"/>
        <v>0</v>
      </c>
      <c r="AG2475" s="107">
        <f t="shared" si="2350"/>
        <v>0</v>
      </c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</row>
    <row r="2476" spans="1:47" ht="24" customHeight="1" x14ac:dyDescent="0.3">
      <c r="A2476" s="46">
        <v>2474</v>
      </c>
      <c r="B2476" s="107"/>
      <c r="C2476" s="107"/>
      <c r="D2476" s="102" t="str">
        <f t="array" ref="D2476">IFERROR(
  LOOKUP(2, 1/((TRIM(IMS!$E$8:$E$4000)=TRIM(IMS!$E2476))*(IMS!$C$8:$C$4000&lt;IMS!$C2476)),
         IMS!$C$8:$C$4000),
"")</f>
        <v/>
      </c>
      <c r="E2476" s="107"/>
      <c r="F2476" s="107"/>
      <c r="G2476" s="104" t="str">
        <f t="shared" ca="1" si="2528"/>
        <v/>
      </c>
      <c r="H2476" s="124" t="str">
        <f t="shared" ca="1" si="2474"/>
        <v/>
      </c>
      <c r="I2476" s="128"/>
      <c r="J2476" s="105" t="e">
        <f t="shared" ca="1" si="2529"/>
        <v>#NAME?</v>
      </c>
      <c r="K2476" s="105"/>
      <c r="L2476" s="105"/>
      <c r="M2476" s="107"/>
      <c r="N2476" s="107"/>
      <c r="O2476" s="105"/>
      <c r="P2476" s="106"/>
      <c r="Q2476" s="137"/>
      <c r="R2476" s="137"/>
      <c r="S2476" s="107"/>
      <c r="T2476" s="106"/>
      <c r="U2476" s="106"/>
      <c r="V2476" s="107"/>
      <c r="W2476" s="107"/>
      <c r="X2476" s="107" t="str">
        <f t="shared" si="2503"/>
        <v/>
      </c>
      <c r="Y2476" s="105" t="e">
        <f t="shared" ref="Y2476:AC2476" ca="1" si="2587">TRIM(SUBSTITUTE(SUBSTITUTE(OFFSET($Q2476,0,COLUMN()-COLUMN($AL$1)),CHAR(160)," "),_xludf.UNICHAR(8239)," "))</f>
        <v>#NAME?</v>
      </c>
      <c r="Z2476" s="105" t="e">
        <f t="shared" ca="1" si="2587"/>
        <v>#NAME?</v>
      </c>
      <c r="AA2476" s="105" t="e">
        <f t="shared" ca="1" si="2587"/>
        <v>#NAME?</v>
      </c>
      <c r="AB2476" s="105" t="e">
        <f t="shared" ca="1" si="2587"/>
        <v>#NAME?</v>
      </c>
      <c r="AC2476" s="105" t="e">
        <f t="shared" ca="1" si="2587"/>
        <v>#NAME?</v>
      </c>
      <c r="AD2476" s="107">
        <f t="shared" si="2348"/>
        <v>0</v>
      </c>
      <c r="AE2476" s="107" t="str">
        <f t="shared" si="2506"/>
        <v/>
      </c>
      <c r="AF2476" s="107">
        <f t="shared" si="2349"/>
        <v>0</v>
      </c>
      <c r="AG2476" s="107">
        <f t="shared" si="2350"/>
        <v>0</v>
      </c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</row>
    <row r="2477" spans="1:47" ht="24" customHeight="1" x14ac:dyDescent="0.3">
      <c r="A2477" s="46">
        <v>2475</v>
      </c>
      <c r="B2477" s="107"/>
      <c r="C2477" s="107"/>
      <c r="D2477" s="102" t="str">
        <f t="array" ref="D2477">IFERROR(
  LOOKUP(2, 1/((TRIM(IMS!$E$8:$E$4000)=TRIM(IMS!$E2477))*(IMS!$C$8:$C$4000&lt;IMS!$C2477)),
         IMS!$C$8:$C$4000),
"")</f>
        <v/>
      </c>
      <c r="E2477" s="107"/>
      <c r="F2477" s="107"/>
      <c r="G2477" s="104" t="str">
        <f t="shared" ca="1" si="2528"/>
        <v/>
      </c>
      <c r="H2477" s="124" t="str">
        <f t="shared" ca="1" si="2474"/>
        <v/>
      </c>
      <c r="I2477" s="128"/>
      <c r="J2477" s="105" t="e">
        <f t="shared" ca="1" si="2529"/>
        <v>#NAME?</v>
      </c>
      <c r="K2477" s="105"/>
      <c r="L2477" s="105"/>
      <c r="M2477" s="107"/>
      <c r="N2477" s="107"/>
      <c r="O2477" s="105"/>
      <c r="P2477" s="106"/>
      <c r="Q2477" s="137"/>
      <c r="R2477" s="137"/>
      <c r="S2477" s="107"/>
      <c r="T2477" s="106"/>
      <c r="U2477" s="106"/>
      <c r="V2477" s="107"/>
      <c r="W2477" s="107"/>
      <c r="X2477" s="107" t="str">
        <f t="shared" si="2503"/>
        <v/>
      </c>
      <c r="Y2477" s="105" t="e">
        <f t="shared" ref="Y2477:AC2477" ca="1" si="2588">TRIM(SUBSTITUTE(SUBSTITUTE(OFFSET($Q2477,0,COLUMN()-COLUMN($AL$1)),CHAR(160)," "),_xludf.UNICHAR(8239)," "))</f>
        <v>#NAME?</v>
      </c>
      <c r="Z2477" s="105" t="e">
        <f t="shared" ca="1" si="2588"/>
        <v>#NAME?</v>
      </c>
      <c r="AA2477" s="105" t="e">
        <f t="shared" ca="1" si="2588"/>
        <v>#NAME?</v>
      </c>
      <c r="AB2477" s="105" t="e">
        <f t="shared" ca="1" si="2588"/>
        <v>#NAME?</v>
      </c>
      <c r="AC2477" s="105" t="e">
        <f t="shared" ca="1" si="2588"/>
        <v>#NAME?</v>
      </c>
      <c r="AD2477" s="107">
        <f t="shared" si="2348"/>
        <v>0</v>
      </c>
      <c r="AE2477" s="107" t="str">
        <f t="shared" si="2506"/>
        <v/>
      </c>
      <c r="AF2477" s="107">
        <f t="shared" si="2349"/>
        <v>0</v>
      </c>
      <c r="AG2477" s="107">
        <f t="shared" si="2350"/>
        <v>0</v>
      </c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</row>
    <row r="2478" spans="1:47" ht="24" customHeight="1" x14ac:dyDescent="0.3">
      <c r="A2478" s="46">
        <v>2476</v>
      </c>
      <c r="B2478" s="107"/>
      <c r="C2478" s="107"/>
      <c r="D2478" s="102" t="str">
        <f t="array" ref="D2478">IFERROR(
  LOOKUP(2, 1/((TRIM(IMS!$E$8:$E$4000)=TRIM(IMS!$E2478))*(IMS!$C$8:$C$4000&lt;IMS!$C2478)),
         IMS!$C$8:$C$4000),
"")</f>
        <v/>
      </c>
      <c r="E2478" s="107"/>
      <c r="F2478" s="107"/>
      <c r="G2478" s="104" t="str">
        <f t="shared" ca="1" si="2528"/>
        <v/>
      </c>
      <c r="H2478" s="124" t="str">
        <f t="shared" ca="1" si="2474"/>
        <v/>
      </c>
      <c r="I2478" s="128"/>
      <c r="J2478" s="105" t="e">
        <f t="shared" ca="1" si="2529"/>
        <v>#NAME?</v>
      </c>
      <c r="K2478" s="105"/>
      <c r="L2478" s="105"/>
      <c r="M2478" s="107"/>
      <c r="N2478" s="107"/>
      <c r="O2478" s="105"/>
      <c r="P2478" s="106"/>
      <c r="Q2478" s="137"/>
      <c r="R2478" s="137"/>
      <c r="S2478" s="107"/>
      <c r="T2478" s="106"/>
      <c r="U2478" s="106"/>
      <c r="V2478" s="107"/>
      <c r="W2478" s="107"/>
      <c r="X2478" s="107" t="str">
        <f t="shared" si="2503"/>
        <v/>
      </c>
      <c r="Y2478" s="105" t="e">
        <f t="shared" ref="Y2478:AC2478" ca="1" si="2589">TRIM(SUBSTITUTE(SUBSTITUTE(OFFSET($Q2478,0,COLUMN()-COLUMN($AL$1)),CHAR(160)," "),_xludf.UNICHAR(8239)," "))</f>
        <v>#NAME?</v>
      </c>
      <c r="Z2478" s="105" t="e">
        <f t="shared" ca="1" si="2589"/>
        <v>#NAME?</v>
      </c>
      <c r="AA2478" s="105" t="e">
        <f t="shared" ca="1" si="2589"/>
        <v>#NAME?</v>
      </c>
      <c r="AB2478" s="105" t="e">
        <f t="shared" ca="1" si="2589"/>
        <v>#NAME?</v>
      </c>
      <c r="AC2478" s="105" t="e">
        <f t="shared" ca="1" si="2589"/>
        <v>#NAME?</v>
      </c>
      <c r="AD2478" s="107">
        <f t="shared" si="2348"/>
        <v>0</v>
      </c>
      <c r="AE2478" s="107" t="str">
        <f t="shared" si="2506"/>
        <v/>
      </c>
      <c r="AF2478" s="107">
        <f t="shared" si="2349"/>
        <v>0</v>
      </c>
      <c r="AG2478" s="107">
        <f t="shared" si="2350"/>
        <v>0</v>
      </c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</row>
    <row r="2479" spans="1:47" ht="24" customHeight="1" x14ac:dyDescent="0.3">
      <c r="A2479" s="46">
        <v>2477</v>
      </c>
      <c r="B2479" s="107"/>
      <c r="C2479" s="107"/>
      <c r="D2479" s="102" t="str">
        <f t="array" ref="D2479">IFERROR(
  LOOKUP(2, 1/((TRIM(IMS!$E$8:$E$4000)=TRIM(IMS!$E2479))*(IMS!$C$8:$C$4000&lt;IMS!$C2479)),
         IMS!$C$8:$C$4000),
"")</f>
        <v/>
      </c>
      <c r="E2479" s="107"/>
      <c r="F2479" s="107"/>
      <c r="G2479" s="104" t="str">
        <f t="shared" ca="1" si="2528"/>
        <v/>
      </c>
      <c r="H2479" s="124" t="str">
        <f t="shared" ca="1" si="2474"/>
        <v/>
      </c>
      <c r="I2479" s="128"/>
      <c r="J2479" s="105" t="e">
        <f t="shared" ca="1" si="2529"/>
        <v>#NAME?</v>
      </c>
      <c r="K2479" s="105"/>
      <c r="L2479" s="105"/>
      <c r="M2479" s="107"/>
      <c r="N2479" s="107"/>
      <c r="O2479" s="105"/>
      <c r="P2479" s="106"/>
      <c r="Q2479" s="137"/>
      <c r="R2479" s="137"/>
      <c r="S2479" s="107"/>
      <c r="T2479" s="106"/>
      <c r="U2479" s="106"/>
      <c r="V2479" s="107"/>
      <c r="W2479" s="107"/>
      <c r="X2479" s="107" t="str">
        <f t="shared" si="2503"/>
        <v/>
      </c>
      <c r="Y2479" s="105" t="e">
        <f t="shared" ref="Y2479:AC2479" ca="1" si="2590">TRIM(SUBSTITUTE(SUBSTITUTE(OFFSET($Q2479,0,COLUMN()-COLUMN($AL$1)),CHAR(160)," "),_xludf.UNICHAR(8239)," "))</f>
        <v>#NAME?</v>
      </c>
      <c r="Z2479" s="105" t="e">
        <f t="shared" ca="1" si="2590"/>
        <v>#NAME?</v>
      </c>
      <c r="AA2479" s="105" t="e">
        <f t="shared" ca="1" si="2590"/>
        <v>#NAME?</v>
      </c>
      <c r="AB2479" s="105" t="e">
        <f t="shared" ca="1" si="2590"/>
        <v>#NAME?</v>
      </c>
      <c r="AC2479" s="105" t="e">
        <f t="shared" ca="1" si="2590"/>
        <v>#NAME?</v>
      </c>
      <c r="AD2479" s="107">
        <f t="shared" si="2348"/>
        <v>0</v>
      </c>
      <c r="AE2479" s="107" t="str">
        <f t="shared" si="2506"/>
        <v/>
      </c>
      <c r="AF2479" s="107">
        <f t="shared" si="2349"/>
        <v>0</v>
      </c>
      <c r="AG2479" s="107">
        <f t="shared" si="2350"/>
        <v>0</v>
      </c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</row>
    <row r="2480" spans="1:47" ht="24" customHeight="1" x14ac:dyDescent="0.3">
      <c r="A2480" s="46">
        <v>2478</v>
      </c>
      <c r="B2480" s="107"/>
      <c r="C2480" s="107"/>
      <c r="D2480" s="102" t="str">
        <f t="array" ref="D2480">IFERROR(
  LOOKUP(2, 1/((TRIM(IMS!$E$8:$E$4000)=TRIM(IMS!$E2480))*(IMS!$C$8:$C$4000&lt;IMS!$C2480)),
         IMS!$C$8:$C$4000),
"")</f>
        <v/>
      </c>
      <c r="E2480" s="107"/>
      <c r="F2480" s="107"/>
      <c r="G2480" s="104" t="str">
        <f t="shared" ca="1" si="2528"/>
        <v/>
      </c>
      <c r="H2480" s="124" t="str">
        <f t="shared" ca="1" si="2474"/>
        <v/>
      </c>
      <c r="I2480" s="128"/>
      <c r="J2480" s="105" t="e">
        <f t="shared" ca="1" si="2529"/>
        <v>#NAME?</v>
      </c>
      <c r="K2480" s="105"/>
      <c r="L2480" s="105"/>
      <c r="M2480" s="107"/>
      <c r="N2480" s="107"/>
      <c r="O2480" s="105"/>
      <c r="P2480" s="106"/>
      <c r="Q2480" s="137"/>
      <c r="R2480" s="137"/>
      <c r="S2480" s="107"/>
      <c r="T2480" s="106"/>
      <c r="U2480" s="106"/>
      <c r="V2480" s="107"/>
      <c r="W2480" s="107"/>
      <c r="X2480" s="107" t="str">
        <f t="shared" si="2503"/>
        <v/>
      </c>
      <c r="Y2480" s="105" t="e">
        <f t="shared" ref="Y2480:AC2480" ca="1" si="2591">TRIM(SUBSTITUTE(SUBSTITUTE(OFFSET($Q2480,0,COLUMN()-COLUMN($AL$1)),CHAR(160)," "),_xludf.UNICHAR(8239)," "))</f>
        <v>#NAME?</v>
      </c>
      <c r="Z2480" s="105" t="e">
        <f t="shared" ca="1" si="2591"/>
        <v>#NAME?</v>
      </c>
      <c r="AA2480" s="105" t="e">
        <f t="shared" ca="1" si="2591"/>
        <v>#NAME?</v>
      </c>
      <c r="AB2480" s="105" t="e">
        <f t="shared" ca="1" si="2591"/>
        <v>#NAME?</v>
      </c>
      <c r="AC2480" s="105" t="e">
        <f t="shared" ca="1" si="2591"/>
        <v>#NAME?</v>
      </c>
      <c r="AD2480" s="107">
        <f t="shared" si="2348"/>
        <v>0</v>
      </c>
      <c r="AE2480" s="107" t="str">
        <f t="shared" si="2506"/>
        <v/>
      </c>
      <c r="AF2480" s="107">
        <f t="shared" si="2349"/>
        <v>0</v>
      </c>
      <c r="AG2480" s="107">
        <f t="shared" si="2350"/>
        <v>0</v>
      </c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</row>
    <row r="2481" spans="1:47" ht="24" customHeight="1" x14ac:dyDescent="0.3">
      <c r="A2481" s="46">
        <v>2479</v>
      </c>
      <c r="B2481" s="107"/>
      <c r="C2481" s="107"/>
      <c r="D2481" s="102" t="str">
        <f t="array" ref="D2481">IFERROR(
  LOOKUP(2, 1/((TRIM(IMS!$E$8:$E$4000)=TRIM(IMS!$E2481))*(IMS!$C$8:$C$4000&lt;IMS!$C2481)),
         IMS!$C$8:$C$4000),
"")</f>
        <v/>
      </c>
      <c r="E2481" s="107"/>
      <c r="F2481" s="107"/>
      <c r="G2481" s="104" t="str">
        <f t="shared" ca="1" si="2528"/>
        <v/>
      </c>
      <c r="H2481" s="124" t="str">
        <f t="shared" ca="1" si="2474"/>
        <v/>
      </c>
      <c r="I2481" s="128"/>
      <c r="J2481" s="105" t="e">
        <f t="shared" ca="1" si="2529"/>
        <v>#NAME?</v>
      </c>
      <c r="K2481" s="105"/>
      <c r="L2481" s="105"/>
      <c r="M2481" s="107"/>
      <c r="N2481" s="107"/>
      <c r="O2481" s="105"/>
      <c r="P2481" s="106"/>
      <c r="Q2481" s="137"/>
      <c r="R2481" s="137"/>
      <c r="S2481" s="107"/>
      <c r="T2481" s="106"/>
      <c r="U2481" s="106"/>
      <c r="V2481" s="107"/>
      <c r="W2481" s="107"/>
      <c r="X2481" s="107" t="str">
        <f t="shared" si="2503"/>
        <v/>
      </c>
      <c r="Y2481" s="105" t="e">
        <f t="shared" ref="Y2481:AC2481" ca="1" si="2592">TRIM(SUBSTITUTE(SUBSTITUTE(OFFSET($Q2481,0,COLUMN()-COLUMN($AL$1)),CHAR(160)," "),_xludf.UNICHAR(8239)," "))</f>
        <v>#NAME?</v>
      </c>
      <c r="Z2481" s="105" t="e">
        <f t="shared" ca="1" si="2592"/>
        <v>#NAME?</v>
      </c>
      <c r="AA2481" s="105" t="e">
        <f t="shared" ca="1" si="2592"/>
        <v>#NAME?</v>
      </c>
      <c r="AB2481" s="105" t="e">
        <f t="shared" ca="1" si="2592"/>
        <v>#NAME?</v>
      </c>
      <c r="AC2481" s="105" t="e">
        <f t="shared" ca="1" si="2592"/>
        <v>#NAME?</v>
      </c>
      <c r="AD2481" s="107">
        <f t="shared" si="2348"/>
        <v>0</v>
      </c>
      <c r="AE2481" s="107" t="str">
        <f t="shared" si="2506"/>
        <v/>
      </c>
      <c r="AF2481" s="107">
        <f t="shared" si="2349"/>
        <v>0</v>
      </c>
      <c r="AG2481" s="107">
        <f t="shared" si="2350"/>
        <v>0</v>
      </c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</row>
    <row r="2482" spans="1:47" ht="24" customHeight="1" x14ac:dyDescent="0.3">
      <c r="A2482" s="46">
        <v>2480</v>
      </c>
      <c r="B2482" s="107"/>
      <c r="C2482" s="107"/>
      <c r="D2482" s="102" t="str">
        <f t="array" ref="D2482">IFERROR(
  LOOKUP(2, 1/((TRIM(IMS!$E$8:$E$4000)=TRIM(IMS!$E2482))*(IMS!$C$8:$C$4000&lt;IMS!$C2482)),
         IMS!$C$8:$C$4000),
"")</f>
        <v/>
      </c>
      <c r="E2482" s="107"/>
      <c r="F2482" s="107"/>
      <c r="G2482" s="104" t="str">
        <f t="shared" ca="1" si="2528"/>
        <v/>
      </c>
      <c r="H2482" s="124" t="str">
        <f t="shared" ca="1" si="2474"/>
        <v/>
      </c>
      <c r="I2482" s="128"/>
      <c r="J2482" s="105" t="e">
        <f t="shared" ca="1" si="2529"/>
        <v>#NAME?</v>
      </c>
      <c r="K2482" s="105"/>
      <c r="L2482" s="105"/>
      <c r="M2482" s="107"/>
      <c r="N2482" s="107"/>
      <c r="O2482" s="105"/>
      <c r="P2482" s="106"/>
      <c r="Q2482" s="137"/>
      <c r="R2482" s="137"/>
      <c r="S2482" s="107"/>
      <c r="T2482" s="106"/>
      <c r="U2482" s="106"/>
      <c r="V2482" s="107"/>
      <c r="W2482" s="107"/>
      <c r="X2482" s="107" t="str">
        <f t="shared" si="2503"/>
        <v/>
      </c>
      <c r="Y2482" s="105" t="e">
        <f t="shared" ref="Y2482:AC2482" ca="1" si="2593">TRIM(SUBSTITUTE(SUBSTITUTE(OFFSET($Q2482,0,COLUMN()-COLUMN($AL$1)),CHAR(160)," "),_xludf.UNICHAR(8239)," "))</f>
        <v>#NAME?</v>
      </c>
      <c r="Z2482" s="105" t="e">
        <f t="shared" ca="1" si="2593"/>
        <v>#NAME?</v>
      </c>
      <c r="AA2482" s="105" t="e">
        <f t="shared" ca="1" si="2593"/>
        <v>#NAME?</v>
      </c>
      <c r="AB2482" s="105" t="e">
        <f t="shared" ca="1" si="2593"/>
        <v>#NAME?</v>
      </c>
      <c r="AC2482" s="105" t="e">
        <f t="shared" ca="1" si="2593"/>
        <v>#NAME?</v>
      </c>
      <c r="AD2482" s="107">
        <f t="shared" si="2348"/>
        <v>0</v>
      </c>
      <c r="AE2482" s="107" t="str">
        <f t="shared" si="2506"/>
        <v/>
      </c>
      <c r="AF2482" s="107">
        <f t="shared" si="2349"/>
        <v>0</v>
      </c>
      <c r="AG2482" s="107">
        <f t="shared" si="2350"/>
        <v>0</v>
      </c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</row>
    <row r="2483" spans="1:47" ht="24" customHeight="1" x14ac:dyDescent="0.3">
      <c r="A2483" s="46">
        <v>2481</v>
      </c>
      <c r="B2483" s="107"/>
      <c r="C2483" s="107"/>
      <c r="D2483" s="102" t="str">
        <f t="array" ref="D2483">IFERROR(
  LOOKUP(2, 1/((TRIM(IMS!$E$8:$E$4000)=TRIM(IMS!$E2483))*(IMS!$C$8:$C$4000&lt;IMS!$C2483)),
         IMS!$C$8:$C$4000),
"")</f>
        <v/>
      </c>
      <c r="E2483" s="107"/>
      <c r="F2483" s="107"/>
      <c r="G2483" s="104" t="str">
        <f t="shared" ca="1" si="2528"/>
        <v/>
      </c>
      <c r="H2483" s="124" t="str">
        <f t="shared" ca="1" si="2474"/>
        <v/>
      </c>
      <c r="I2483" s="128"/>
      <c r="J2483" s="105" t="e">
        <f t="shared" ca="1" si="2529"/>
        <v>#NAME?</v>
      </c>
      <c r="K2483" s="105"/>
      <c r="L2483" s="105"/>
      <c r="M2483" s="107"/>
      <c r="N2483" s="107"/>
      <c r="O2483" s="105"/>
      <c r="P2483" s="106"/>
      <c r="Q2483" s="137"/>
      <c r="R2483" s="137"/>
      <c r="S2483" s="107"/>
      <c r="T2483" s="106"/>
      <c r="U2483" s="106"/>
      <c r="V2483" s="107"/>
      <c r="W2483" s="107"/>
      <c r="X2483" s="107" t="str">
        <f t="shared" si="2503"/>
        <v/>
      </c>
      <c r="Y2483" s="105" t="e">
        <f t="shared" ref="Y2483:AC2483" ca="1" si="2594">TRIM(SUBSTITUTE(SUBSTITUTE(OFFSET($Q2483,0,COLUMN()-COLUMN($AL$1)),CHAR(160)," "),_xludf.UNICHAR(8239)," "))</f>
        <v>#NAME?</v>
      </c>
      <c r="Z2483" s="105" t="e">
        <f t="shared" ca="1" si="2594"/>
        <v>#NAME?</v>
      </c>
      <c r="AA2483" s="105" t="e">
        <f t="shared" ca="1" si="2594"/>
        <v>#NAME?</v>
      </c>
      <c r="AB2483" s="105" t="e">
        <f t="shared" ca="1" si="2594"/>
        <v>#NAME?</v>
      </c>
      <c r="AC2483" s="105" t="e">
        <f t="shared" ca="1" si="2594"/>
        <v>#NAME?</v>
      </c>
      <c r="AD2483" s="107">
        <f t="shared" si="2348"/>
        <v>0</v>
      </c>
      <c r="AE2483" s="107" t="str">
        <f t="shared" si="2506"/>
        <v/>
      </c>
      <c r="AF2483" s="107">
        <f t="shared" si="2349"/>
        <v>0</v>
      </c>
      <c r="AG2483" s="107">
        <f t="shared" si="2350"/>
        <v>0</v>
      </c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</row>
    <row r="2484" spans="1:47" ht="24" customHeight="1" x14ac:dyDescent="0.3">
      <c r="A2484" s="46">
        <v>2482</v>
      </c>
      <c r="B2484" s="107"/>
      <c r="C2484" s="107"/>
      <c r="D2484" s="102" t="str">
        <f t="array" ref="D2484">IFERROR(
  LOOKUP(2, 1/((TRIM(IMS!$E$8:$E$4000)=TRIM(IMS!$E2484))*(IMS!$C$8:$C$4000&lt;IMS!$C2484)),
         IMS!$C$8:$C$4000),
"")</f>
        <v/>
      </c>
      <c r="E2484" s="107"/>
      <c r="F2484" s="107"/>
      <c r="G2484" s="104" t="str">
        <f t="shared" ca="1" si="2528"/>
        <v/>
      </c>
      <c r="H2484" s="124" t="str">
        <f t="shared" ca="1" si="2474"/>
        <v/>
      </c>
      <c r="I2484" s="128"/>
      <c r="J2484" s="105" t="e">
        <f t="shared" ca="1" si="2529"/>
        <v>#NAME?</v>
      </c>
      <c r="K2484" s="105"/>
      <c r="L2484" s="105"/>
      <c r="M2484" s="107"/>
      <c r="N2484" s="107"/>
      <c r="O2484" s="105"/>
      <c r="P2484" s="106"/>
      <c r="Q2484" s="137"/>
      <c r="R2484" s="137"/>
      <c r="S2484" s="107"/>
      <c r="T2484" s="106"/>
      <c r="U2484" s="106"/>
      <c r="V2484" s="107"/>
      <c r="W2484" s="107"/>
      <c r="X2484" s="107" t="str">
        <f t="shared" si="2503"/>
        <v/>
      </c>
      <c r="Y2484" s="105" t="e">
        <f t="shared" ref="Y2484:AC2484" ca="1" si="2595">TRIM(SUBSTITUTE(SUBSTITUTE(OFFSET($Q2484,0,COLUMN()-COLUMN($AL$1)),CHAR(160)," "),_xludf.UNICHAR(8239)," "))</f>
        <v>#NAME?</v>
      </c>
      <c r="Z2484" s="105" t="e">
        <f t="shared" ca="1" si="2595"/>
        <v>#NAME?</v>
      </c>
      <c r="AA2484" s="105" t="e">
        <f t="shared" ca="1" si="2595"/>
        <v>#NAME?</v>
      </c>
      <c r="AB2484" s="105" t="e">
        <f t="shared" ca="1" si="2595"/>
        <v>#NAME?</v>
      </c>
      <c r="AC2484" s="105" t="e">
        <f t="shared" ca="1" si="2595"/>
        <v>#NAME?</v>
      </c>
      <c r="AD2484" s="107">
        <f t="shared" si="2348"/>
        <v>0</v>
      </c>
      <c r="AE2484" s="107" t="str">
        <f t="shared" si="2506"/>
        <v/>
      </c>
      <c r="AF2484" s="107">
        <f t="shared" si="2349"/>
        <v>0</v>
      </c>
      <c r="AG2484" s="107">
        <f t="shared" si="2350"/>
        <v>0</v>
      </c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</row>
    <row r="2485" spans="1:47" ht="24" customHeight="1" x14ac:dyDescent="0.3">
      <c r="A2485" s="46">
        <v>2483</v>
      </c>
      <c r="B2485" s="107"/>
      <c r="C2485" s="107"/>
      <c r="D2485" s="102" t="str">
        <f t="array" ref="D2485">IFERROR(
  LOOKUP(2, 1/((TRIM(IMS!$E$8:$E$4000)=TRIM(IMS!$E2485))*(IMS!$C$8:$C$4000&lt;IMS!$C2485)),
         IMS!$C$8:$C$4000),
"")</f>
        <v/>
      </c>
      <c r="E2485" s="107"/>
      <c r="F2485" s="107"/>
      <c r="G2485" s="104" t="str">
        <f t="shared" ca="1" si="2528"/>
        <v/>
      </c>
      <c r="H2485" s="124" t="str">
        <f t="shared" ca="1" si="2474"/>
        <v/>
      </c>
      <c r="I2485" s="128"/>
      <c r="J2485" s="105" t="e">
        <f t="shared" ca="1" si="2529"/>
        <v>#NAME?</v>
      </c>
      <c r="K2485" s="105"/>
      <c r="L2485" s="105"/>
      <c r="M2485" s="107"/>
      <c r="N2485" s="107"/>
      <c r="O2485" s="105"/>
      <c r="P2485" s="106"/>
      <c r="Q2485" s="137"/>
      <c r="R2485" s="137"/>
      <c r="S2485" s="107"/>
      <c r="T2485" s="106"/>
      <c r="U2485" s="106"/>
      <c r="V2485" s="107"/>
      <c r="W2485" s="107"/>
      <c r="X2485" s="107" t="str">
        <f t="shared" si="2503"/>
        <v/>
      </c>
      <c r="Y2485" s="105" t="e">
        <f t="shared" ref="Y2485:AC2485" ca="1" si="2596">TRIM(SUBSTITUTE(SUBSTITUTE(OFFSET($Q2485,0,COLUMN()-COLUMN($AL$1)),CHAR(160)," "),_xludf.UNICHAR(8239)," "))</f>
        <v>#NAME?</v>
      </c>
      <c r="Z2485" s="105" t="e">
        <f t="shared" ca="1" si="2596"/>
        <v>#NAME?</v>
      </c>
      <c r="AA2485" s="105" t="e">
        <f t="shared" ca="1" si="2596"/>
        <v>#NAME?</v>
      </c>
      <c r="AB2485" s="105" t="e">
        <f t="shared" ca="1" si="2596"/>
        <v>#NAME?</v>
      </c>
      <c r="AC2485" s="105" t="e">
        <f t="shared" ca="1" si="2596"/>
        <v>#NAME?</v>
      </c>
      <c r="AD2485" s="107">
        <f t="shared" si="2348"/>
        <v>0</v>
      </c>
      <c r="AE2485" s="107" t="str">
        <f t="shared" si="2506"/>
        <v/>
      </c>
      <c r="AF2485" s="107">
        <f t="shared" si="2349"/>
        <v>0</v>
      </c>
      <c r="AG2485" s="107">
        <f t="shared" si="2350"/>
        <v>0</v>
      </c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</row>
    <row r="2486" spans="1:47" ht="24" customHeight="1" x14ac:dyDescent="0.3">
      <c r="A2486" s="46">
        <v>2484</v>
      </c>
      <c r="B2486" s="107"/>
      <c r="C2486" s="107"/>
      <c r="D2486" s="102" t="str">
        <f t="array" ref="D2486">IFERROR(
  LOOKUP(2, 1/((TRIM(IMS!$E$8:$E$4000)=TRIM(IMS!$E2486))*(IMS!$C$8:$C$4000&lt;IMS!$C2486)),
         IMS!$C$8:$C$4000),
"")</f>
        <v/>
      </c>
      <c r="E2486" s="107"/>
      <c r="F2486" s="107"/>
      <c r="G2486" s="104" t="str">
        <f t="shared" ca="1" si="2528"/>
        <v/>
      </c>
      <c r="H2486" s="124" t="str">
        <f t="shared" ca="1" si="2474"/>
        <v/>
      </c>
      <c r="I2486" s="128"/>
      <c r="J2486" s="105" t="e">
        <f t="shared" ca="1" si="2529"/>
        <v>#NAME?</v>
      </c>
      <c r="K2486" s="105"/>
      <c r="L2486" s="105"/>
      <c r="M2486" s="107"/>
      <c r="N2486" s="107"/>
      <c r="O2486" s="105"/>
      <c r="P2486" s="106"/>
      <c r="Q2486" s="137"/>
      <c r="R2486" s="137"/>
      <c r="S2486" s="107"/>
      <c r="T2486" s="106"/>
      <c r="U2486" s="106"/>
      <c r="V2486" s="107"/>
      <c r="W2486" s="107"/>
      <c r="X2486" s="107" t="str">
        <f t="shared" si="2503"/>
        <v/>
      </c>
      <c r="Y2486" s="105" t="e">
        <f t="shared" ref="Y2486:AC2486" ca="1" si="2597">TRIM(SUBSTITUTE(SUBSTITUTE(OFFSET($Q2486,0,COLUMN()-COLUMN($AL$1)),CHAR(160)," "),_xludf.UNICHAR(8239)," "))</f>
        <v>#NAME?</v>
      </c>
      <c r="Z2486" s="105" t="e">
        <f t="shared" ca="1" si="2597"/>
        <v>#NAME?</v>
      </c>
      <c r="AA2486" s="105" t="e">
        <f t="shared" ca="1" si="2597"/>
        <v>#NAME?</v>
      </c>
      <c r="AB2486" s="105" t="e">
        <f t="shared" ca="1" si="2597"/>
        <v>#NAME?</v>
      </c>
      <c r="AC2486" s="105" t="e">
        <f t="shared" ca="1" si="2597"/>
        <v>#NAME?</v>
      </c>
      <c r="AD2486" s="107">
        <f t="shared" si="2348"/>
        <v>0</v>
      </c>
      <c r="AE2486" s="107" t="str">
        <f t="shared" si="2506"/>
        <v/>
      </c>
      <c r="AF2486" s="107">
        <f t="shared" si="2349"/>
        <v>0</v>
      </c>
      <c r="AG2486" s="107">
        <f t="shared" si="2350"/>
        <v>0</v>
      </c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</row>
    <row r="2487" spans="1:47" ht="24" customHeight="1" x14ac:dyDescent="0.3">
      <c r="A2487" s="46">
        <v>2485</v>
      </c>
      <c r="B2487" s="107"/>
      <c r="C2487" s="107"/>
      <c r="D2487" s="102" t="str">
        <f t="array" ref="D2487">IFERROR(
  LOOKUP(2, 1/((TRIM(IMS!$E$8:$E$4000)=TRIM(IMS!$E2487))*(IMS!$C$8:$C$4000&lt;IMS!$C2487)),
         IMS!$C$8:$C$4000),
"")</f>
        <v/>
      </c>
      <c r="E2487" s="107"/>
      <c r="F2487" s="107"/>
      <c r="G2487" s="104" t="str">
        <f t="shared" ca="1" si="2528"/>
        <v/>
      </c>
      <c r="H2487" s="124" t="str">
        <f t="shared" ca="1" si="2474"/>
        <v/>
      </c>
      <c r="I2487" s="128"/>
      <c r="J2487" s="105" t="e">
        <f t="shared" ca="1" si="2529"/>
        <v>#NAME?</v>
      </c>
      <c r="K2487" s="105"/>
      <c r="L2487" s="105"/>
      <c r="M2487" s="107"/>
      <c r="N2487" s="107"/>
      <c r="O2487" s="105"/>
      <c r="P2487" s="106"/>
      <c r="Q2487" s="137"/>
      <c r="R2487" s="137"/>
      <c r="S2487" s="107"/>
      <c r="T2487" s="106"/>
      <c r="U2487" s="106"/>
      <c r="V2487" s="107"/>
      <c r="W2487" s="107"/>
      <c r="X2487" s="107" t="str">
        <f t="shared" si="2503"/>
        <v/>
      </c>
      <c r="Y2487" s="105" t="e">
        <f t="shared" ref="Y2487:AC2487" ca="1" si="2598">TRIM(SUBSTITUTE(SUBSTITUTE(OFFSET($Q2487,0,COLUMN()-COLUMN($AL$1)),CHAR(160)," "),_xludf.UNICHAR(8239)," "))</f>
        <v>#NAME?</v>
      </c>
      <c r="Z2487" s="105" t="e">
        <f t="shared" ca="1" si="2598"/>
        <v>#NAME?</v>
      </c>
      <c r="AA2487" s="105" t="e">
        <f t="shared" ca="1" si="2598"/>
        <v>#NAME?</v>
      </c>
      <c r="AB2487" s="105" t="e">
        <f t="shared" ca="1" si="2598"/>
        <v>#NAME?</v>
      </c>
      <c r="AC2487" s="105" t="e">
        <f t="shared" ca="1" si="2598"/>
        <v>#NAME?</v>
      </c>
      <c r="AD2487" s="107">
        <f t="shared" si="2348"/>
        <v>0</v>
      </c>
      <c r="AE2487" s="107" t="str">
        <f t="shared" si="2506"/>
        <v/>
      </c>
      <c r="AF2487" s="107">
        <f t="shared" si="2349"/>
        <v>0</v>
      </c>
      <c r="AG2487" s="107">
        <f t="shared" si="2350"/>
        <v>0</v>
      </c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</row>
    <row r="2488" spans="1:47" ht="24" customHeight="1" x14ac:dyDescent="0.3">
      <c r="A2488" s="46">
        <v>2486</v>
      </c>
      <c r="B2488" s="107"/>
      <c r="C2488" s="107"/>
      <c r="D2488" s="102" t="str">
        <f t="array" ref="D2488">IFERROR(
  LOOKUP(2, 1/((TRIM(IMS!$E$8:$E$4000)=TRIM(IMS!$E2488))*(IMS!$C$8:$C$4000&lt;IMS!$C2488)),
         IMS!$C$8:$C$4000),
"")</f>
        <v/>
      </c>
      <c r="E2488" s="107"/>
      <c r="F2488" s="107"/>
      <c r="G2488" s="104" t="str">
        <f t="shared" ca="1" si="2528"/>
        <v/>
      </c>
      <c r="H2488" s="124" t="str">
        <f t="shared" ca="1" si="2474"/>
        <v/>
      </c>
      <c r="I2488" s="128"/>
      <c r="J2488" s="105" t="e">
        <f t="shared" ca="1" si="2529"/>
        <v>#NAME?</v>
      </c>
      <c r="K2488" s="105"/>
      <c r="L2488" s="105"/>
      <c r="M2488" s="107"/>
      <c r="N2488" s="107"/>
      <c r="O2488" s="105"/>
      <c r="P2488" s="106"/>
      <c r="Q2488" s="137"/>
      <c r="R2488" s="137"/>
      <c r="S2488" s="107"/>
      <c r="T2488" s="106"/>
      <c r="U2488" s="106"/>
      <c r="V2488" s="107"/>
      <c r="W2488" s="107"/>
      <c r="X2488" s="107" t="str">
        <f t="shared" si="2503"/>
        <v/>
      </c>
      <c r="Y2488" s="105" t="e">
        <f t="shared" ref="Y2488:AC2488" ca="1" si="2599">TRIM(SUBSTITUTE(SUBSTITUTE(OFFSET($Q2488,0,COLUMN()-COLUMN($AL$1)),CHAR(160)," "),_xludf.UNICHAR(8239)," "))</f>
        <v>#NAME?</v>
      </c>
      <c r="Z2488" s="105" t="e">
        <f t="shared" ca="1" si="2599"/>
        <v>#NAME?</v>
      </c>
      <c r="AA2488" s="105" t="e">
        <f t="shared" ca="1" si="2599"/>
        <v>#NAME?</v>
      </c>
      <c r="AB2488" s="105" t="e">
        <f t="shared" ca="1" si="2599"/>
        <v>#NAME?</v>
      </c>
      <c r="AC2488" s="105" t="e">
        <f t="shared" ca="1" si="2599"/>
        <v>#NAME?</v>
      </c>
      <c r="AD2488" s="107">
        <f t="shared" si="2348"/>
        <v>0</v>
      </c>
      <c r="AE2488" s="107" t="str">
        <f t="shared" si="2506"/>
        <v/>
      </c>
      <c r="AF2488" s="107">
        <f t="shared" si="2349"/>
        <v>0</v>
      </c>
      <c r="AG2488" s="107">
        <f t="shared" si="2350"/>
        <v>0</v>
      </c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</row>
    <row r="2489" spans="1:47" ht="24" customHeight="1" x14ac:dyDescent="0.3">
      <c r="A2489" s="46">
        <v>2487</v>
      </c>
      <c r="B2489" s="107"/>
      <c r="C2489" s="107"/>
      <c r="D2489" s="102" t="str">
        <f t="array" ref="D2489">IFERROR(
  LOOKUP(2, 1/((TRIM(IMS!$E$8:$E$4000)=TRIM(IMS!$E2489))*(IMS!$C$8:$C$4000&lt;IMS!$C2489)),
         IMS!$C$8:$C$4000),
"")</f>
        <v/>
      </c>
      <c r="E2489" s="107"/>
      <c r="F2489" s="107"/>
      <c r="G2489" s="104" t="str">
        <f t="shared" ca="1" si="2528"/>
        <v/>
      </c>
      <c r="H2489" s="124" t="str">
        <f t="shared" ca="1" si="2474"/>
        <v/>
      </c>
      <c r="I2489" s="128"/>
      <c r="J2489" s="105" t="e">
        <f t="shared" ca="1" si="2529"/>
        <v>#NAME?</v>
      </c>
      <c r="K2489" s="105"/>
      <c r="L2489" s="105"/>
      <c r="M2489" s="107"/>
      <c r="N2489" s="107"/>
      <c r="O2489" s="105"/>
      <c r="P2489" s="106"/>
      <c r="Q2489" s="137"/>
      <c r="R2489" s="137"/>
      <c r="S2489" s="107"/>
      <c r="T2489" s="106"/>
      <c r="U2489" s="106"/>
      <c r="V2489" s="107"/>
      <c r="W2489" s="107"/>
      <c r="X2489" s="107" t="str">
        <f t="shared" si="2503"/>
        <v/>
      </c>
      <c r="Y2489" s="105" t="e">
        <f t="shared" ref="Y2489:AC2489" ca="1" si="2600">TRIM(SUBSTITUTE(SUBSTITUTE(OFFSET($Q2489,0,COLUMN()-COLUMN($AL$1)),CHAR(160)," "),_xludf.UNICHAR(8239)," "))</f>
        <v>#NAME?</v>
      </c>
      <c r="Z2489" s="105" t="e">
        <f t="shared" ca="1" si="2600"/>
        <v>#NAME?</v>
      </c>
      <c r="AA2489" s="105" t="e">
        <f t="shared" ca="1" si="2600"/>
        <v>#NAME?</v>
      </c>
      <c r="AB2489" s="105" t="e">
        <f t="shared" ca="1" si="2600"/>
        <v>#NAME?</v>
      </c>
      <c r="AC2489" s="105" t="e">
        <f t="shared" ca="1" si="2600"/>
        <v>#NAME?</v>
      </c>
      <c r="AD2489" s="107">
        <f t="shared" si="2348"/>
        <v>0</v>
      </c>
      <c r="AE2489" s="107" t="str">
        <f t="shared" si="2506"/>
        <v/>
      </c>
      <c r="AF2489" s="107">
        <f t="shared" si="2349"/>
        <v>0</v>
      </c>
      <c r="AG2489" s="107">
        <f t="shared" si="2350"/>
        <v>0</v>
      </c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</row>
    <row r="2490" spans="1:47" ht="24" customHeight="1" x14ac:dyDescent="0.3">
      <c r="A2490" s="46">
        <v>2488</v>
      </c>
      <c r="B2490" s="107"/>
      <c r="C2490" s="107"/>
      <c r="D2490" s="102" t="str">
        <f t="array" ref="D2490">IFERROR(
  LOOKUP(2, 1/((TRIM(IMS!$E$8:$E$4000)=TRIM(IMS!$E2490))*(IMS!$C$8:$C$4000&lt;IMS!$C2490)),
         IMS!$C$8:$C$4000),
"")</f>
        <v/>
      </c>
      <c r="E2490" s="107"/>
      <c r="F2490" s="107"/>
      <c r="G2490" s="104" t="str">
        <f t="shared" ca="1" si="2528"/>
        <v/>
      </c>
      <c r="H2490" s="124" t="str">
        <f t="shared" ca="1" si="2474"/>
        <v/>
      </c>
      <c r="I2490" s="128"/>
      <c r="J2490" s="105" t="e">
        <f t="shared" ca="1" si="2529"/>
        <v>#NAME?</v>
      </c>
      <c r="K2490" s="105"/>
      <c r="L2490" s="105"/>
      <c r="M2490" s="107"/>
      <c r="N2490" s="107"/>
      <c r="O2490" s="105"/>
      <c r="P2490" s="106"/>
      <c r="Q2490" s="137"/>
      <c r="R2490" s="137"/>
      <c r="S2490" s="107"/>
      <c r="T2490" s="106"/>
      <c r="U2490" s="106"/>
      <c r="V2490" s="107"/>
      <c r="W2490" s="107"/>
      <c r="X2490" s="107" t="str">
        <f t="shared" si="2503"/>
        <v/>
      </c>
      <c r="Y2490" s="105" t="e">
        <f t="shared" ref="Y2490:AC2490" ca="1" si="2601">TRIM(SUBSTITUTE(SUBSTITUTE(OFFSET($Q2490,0,COLUMN()-COLUMN($AL$1)),CHAR(160)," "),_xludf.UNICHAR(8239)," "))</f>
        <v>#NAME?</v>
      </c>
      <c r="Z2490" s="105" t="e">
        <f t="shared" ca="1" si="2601"/>
        <v>#NAME?</v>
      </c>
      <c r="AA2490" s="105" t="e">
        <f t="shared" ca="1" si="2601"/>
        <v>#NAME?</v>
      </c>
      <c r="AB2490" s="105" t="e">
        <f t="shared" ca="1" si="2601"/>
        <v>#NAME?</v>
      </c>
      <c r="AC2490" s="105" t="e">
        <f t="shared" ca="1" si="2601"/>
        <v>#NAME?</v>
      </c>
      <c r="AD2490" s="107">
        <f t="shared" si="2348"/>
        <v>0</v>
      </c>
      <c r="AE2490" s="107" t="str">
        <f t="shared" si="2506"/>
        <v/>
      </c>
      <c r="AF2490" s="107">
        <f t="shared" si="2349"/>
        <v>0</v>
      </c>
      <c r="AG2490" s="107">
        <f t="shared" si="2350"/>
        <v>0</v>
      </c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</row>
    <row r="2491" spans="1:47" ht="24" customHeight="1" x14ac:dyDescent="0.3">
      <c r="A2491" s="46">
        <v>2489</v>
      </c>
      <c r="B2491" s="107"/>
      <c r="C2491" s="107"/>
      <c r="D2491" s="102" t="str">
        <f t="array" ref="D2491">IFERROR(
  LOOKUP(2, 1/((TRIM(IMS!$E$8:$E$4000)=TRIM(IMS!$E2491))*(IMS!$C$8:$C$4000&lt;IMS!$C2491)),
         IMS!$C$8:$C$4000),
"")</f>
        <v/>
      </c>
      <c r="E2491" s="107"/>
      <c r="F2491" s="107"/>
      <c r="G2491" s="104" t="str">
        <f t="shared" ca="1" si="2528"/>
        <v/>
      </c>
      <c r="H2491" s="124" t="str">
        <f t="shared" ca="1" si="2474"/>
        <v/>
      </c>
      <c r="I2491" s="128"/>
      <c r="J2491" s="105" t="e">
        <f t="shared" ca="1" si="2529"/>
        <v>#NAME?</v>
      </c>
      <c r="K2491" s="105"/>
      <c r="L2491" s="105"/>
      <c r="M2491" s="107"/>
      <c r="N2491" s="107"/>
      <c r="O2491" s="105"/>
      <c r="P2491" s="106"/>
      <c r="Q2491" s="137"/>
      <c r="R2491" s="137"/>
      <c r="S2491" s="107"/>
      <c r="T2491" s="106"/>
      <c r="U2491" s="106"/>
      <c r="V2491" s="107"/>
      <c r="W2491" s="107"/>
      <c r="X2491" s="107" t="str">
        <f t="shared" si="2503"/>
        <v/>
      </c>
      <c r="Y2491" s="105" t="e">
        <f t="shared" ref="Y2491:AC2491" ca="1" si="2602">TRIM(SUBSTITUTE(SUBSTITUTE(OFFSET($Q2491,0,COLUMN()-COLUMN($AL$1)),CHAR(160)," "),_xludf.UNICHAR(8239)," "))</f>
        <v>#NAME?</v>
      </c>
      <c r="Z2491" s="105" t="e">
        <f t="shared" ca="1" si="2602"/>
        <v>#NAME?</v>
      </c>
      <c r="AA2491" s="105" t="e">
        <f t="shared" ca="1" si="2602"/>
        <v>#NAME?</v>
      </c>
      <c r="AB2491" s="105" t="e">
        <f t="shared" ca="1" si="2602"/>
        <v>#NAME?</v>
      </c>
      <c r="AC2491" s="105" t="e">
        <f t="shared" ca="1" si="2602"/>
        <v>#NAME?</v>
      </c>
      <c r="AD2491" s="107">
        <f t="shared" si="2348"/>
        <v>0</v>
      </c>
      <c r="AE2491" s="107" t="str">
        <f t="shared" si="2506"/>
        <v/>
      </c>
      <c r="AF2491" s="107">
        <f t="shared" si="2349"/>
        <v>0</v>
      </c>
      <c r="AG2491" s="107">
        <f t="shared" si="2350"/>
        <v>0</v>
      </c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</row>
    <row r="2492" spans="1:47" ht="24" customHeight="1" x14ac:dyDescent="0.3">
      <c r="A2492" s="46">
        <v>2490</v>
      </c>
      <c r="B2492" s="107"/>
      <c r="C2492" s="107"/>
      <c r="D2492" s="102" t="str">
        <f t="array" ref="D2492">IFERROR(
  LOOKUP(2, 1/((TRIM(IMS!$E$8:$E$4000)=TRIM(IMS!$E2492))*(IMS!$C$8:$C$4000&lt;IMS!$C2492)),
         IMS!$C$8:$C$4000),
"")</f>
        <v/>
      </c>
      <c r="E2492" s="107"/>
      <c r="F2492" s="107"/>
      <c r="G2492" s="104" t="str">
        <f t="shared" ca="1" si="2528"/>
        <v/>
      </c>
      <c r="H2492" s="124" t="str">
        <f t="shared" ca="1" si="2474"/>
        <v/>
      </c>
      <c r="I2492" s="128"/>
      <c r="J2492" s="105" t="e">
        <f t="shared" ca="1" si="2529"/>
        <v>#NAME?</v>
      </c>
      <c r="K2492" s="105"/>
      <c r="L2492" s="105"/>
      <c r="M2492" s="107"/>
      <c r="N2492" s="107"/>
      <c r="O2492" s="105"/>
      <c r="P2492" s="106"/>
      <c r="Q2492" s="137"/>
      <c r="R2492" s="137"/>
      <c r="S2492" s="107"/>
      <c r="T2492" s="106"/>
      <c r="U2492" s="106"/>
      <c r="V2492" s="107"/>
      <c r="W2492" s="107"/>
      <c r="X2492" s="107" t="str">
        <f t="shared" si="2503"/>
        <v/>
      </c>
      <c r="Y2492" s="105" t="e">
        <f t="shared" ref="Y2492:AC2492" ca="1" si="2603">TRIM(SUBSTITUTE(SUBSTITUTE(OFFSET($Q2492,0,COLUMN()-COLUMN($AL$1)),CHAR(160)," "),_xludf.UNICHAR(8239)," "))</f>
        <v>#NAME?</v>
      </c>
      <c r="Z2492" s="105" t="e">
        <f t="shared" ca="1" si="2603"/>
        <v>#NAME?</v>
      </c>
      <c r="AA2492" s="105" t="e">
        <f t="shared" ca="1" si="2603"/>
        <v>#NAME?</v>
      </c>
      <c r="AB2492" s="105" t="e">
        <f t="shared" ca="1" si="2603"/>
        <v>#NAME?</v>
      </c>
      <c r="AC2492" s="105" t="e">
        <f t="shared" ca="1" si="2603"/>
        <v>#NAME?</v>
      </c>
      <c r="AD2492" s="107">
        <f t="shared" si="2348"/>
        <v>0</v>
      </c>
      <c r="AE2492" s="107" t="str">
        <f t="shared" si="2506"/>
        <v/>
      </c>
      <c r="AF2492" s="107">
        <f t="shared" si="2349"/>
        <v>0</v>
      </c>
      <c r="AG2492" s="107">
        <f t="shared" si="2350"/>
        <v>0</v>
      </c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</row>
    <row r="2493" spans="1:47" ht="24" customHeight="1" x14ac:dyDescent="0.3">
      <c r="A2493" s="46">
        <v>2491</v>
      </c>
      <c r="B2493" s="107"/>
      <c r="C2493" s="107"/>
      <c r="D2493" s="102" t="str">
        <f t="array" ref="D2493">IFERROR(
  LOOKUP(2, 1/((TRIM(IMS!$E$8:$E$4000)=TRIM(IMS!$E2493))*(IMS!$C$8:$C$4000&lt;IMS!$C2493)),
         IMS!$C$8:$C$4000),
"")</f>
        <v/>
      </c>
      <c r="E2493" s="107"/>
      <c r="F2493" s="107"/>
      <c r="G2493" s="104" t="str">
        <f t="shared" ca="1" si="2528"/>
        <v/>
      </c>
      <c r="H2493" s="124" t="str">
        <f t="shared" ca="1" si="2474"/>
        <v/>
      </c>
      <c r="I2493" s="128"/>
      <c r="J2493" s="105" t="e">
        <f t="shared" ca="1" si="2529"/>
        <v>#NAME?</v>
      </c>
      <c r="K2493" s="105"/>
      <c r="L2493" s="105"/>
      <c r="M2493" s="107"/>
      <c r="N2493" s="107"/>
      <c r="O2493" s="105"/>
      <c r="P2493" s="106"/>
      <c r="Q2493" s="137"/>
      <c r="R2493" s="137"/>
      <c r="S2493" s="107"/>
      <c r="T2493" s="106"/>
      <c r="U2493" s="106"/>
      <c r="V2493" s="107"/>
      <c r="W2493" s="107"/>
      <c r="X2493" s="107" t="str">
        <f t="shared" si="2503"/>
        <v/>
      </c>
      <c r="Y2493" s="105" t="e">
        <f t="shared" ref="Y2493:AC2493" ca="1" si="2604">TRIM(SUBSTITUTE(SUBSTITUTE(OFFSET($Q2493,0,COLUMN()-COLUMN($AL$1)),CHAR(160)," "),_xludf.UNICHAR(8239)," "))</f>
        <v>#NAME?</v>
      </c>
      <c r="Z2493" s="105" t="e">
        <f t="shared" ca="1" si="2604"/>
        <v>#NAME?</v>
      </c>
      <c r="AA2493" s="105" t="e">
        <f t="shared" ca="1" si="2604"/>
        <v>#NAME?</v>
      </c>
      <c r="AB2493" s="105" t="e">
        <f t="shared" ca="1" si="2604"/>
        <v>#NAME?</v>
      </c>
      <c r="AC2493" s="105" t="e">
        <f t="shared" ca="1" si="2604"/>
        <v>#NAME?</v>
      </c>
      <c r="AD2493" s="107">
        <f t="shared" si="2348"/>
        <v>0</v>
      </c>
      <c r="AE2493" s="107" t="str">
        <f t="shared" si="2506"/>
        <v/>
      </c>
      <c r="AF2493" s="107">
        <f t="shared" si="2349"/>
        <v>0</v>
      </c>
      <c r="AG2493" s="107">
        <f t="shared" si="2350"/>
        <v>0</v>
      </c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</row>
    <row r="2494" spans="1:47" ht="24" customHeight="1" x14ac:dyDescent="0.3">
      <c r="A2494" s="46">
        <v>2492</v>
      </c>
      <c r="B2494" s="107"/>
      <c r="C2494" s="107"/>
      <c r="D2494" s="102" t="str">
        <f t="array" ref="D2494">IFERROR(
  LOOKUP(2, 1/((TRIM(IMS!$E$8:$E$4000)=TRIM(IMS!$E2494))*(IMS!$C$8:$C$4000&lt;IMS!$C2494)),
         IMS!$C$8:$C$4000),
"")</f>
        <v/>
      </c>
      <c r="E2494" s="107"/>
      <c r="F2494" s="107"/>
      <c r="G2494" s="104" t="str">
        <f t="shared" ca="1" si="2528"/>
        <v/>
      </c>
      <c r="H2494" s="124" t="str">
        <f t="shared" ca="1" si="2474"/>
        <v/>
      </c>
      <c r="I2494" s="128"/>
      <c r="J2494" s="105" t="e">
        <f t="shared" ca="1" si="2529"/>
        <v>#NAME?</v>
      </c>
      <c r="K2494" s="105"/>
      <c r="L2494" s="105"/>
      <c r="M2494" s="107"/>
      <c r="N2494" s="107"/>
      <c r="O2494" s="105"/>
      <c r="P2494" s="106"/>
      <c r="Q2494" s="137"/>
      <c r="R2494" s="137"/>
      <c r="S2494" s="107"/>
      <c r="T2494" s="106"/>
      <c r="U2494" s="106"/>
      <c r="V2494" s="107"/>
      <c r="W2494" s="107"/>
      <c r="X2494" s="107" t="str">
        <f t="shared" si="2503"/>
        <v/>
      </c>
      <c r="Y2494" s="105" t="e">
        <f t="shared" ref="Y2494:AC2494" ca="1" si="2605">TRIM(SUBSTITUTE(SUBSTITUTE(OFFSET($Q2494,0,COLUMN()-COLUMN($AL$1)),CHAR(160)," "),_xludf.UNICHAR(8239)," "))</f>
        <v>#NAME?</v>
      </c>
      <c r="Z2494" s="105" t="e">
        <f t="shared" ca="1" si="2605"/>
        <v>#NAME?</v>
      </c>
      <c r="AA2494" s="105" t="e">
        <f t="shared" ca="1" si="2605"/>
        <v>#NAME?</v>
      </c>
      <c r="AB2494" s="105" t="e">
        <f t="shared" ca="1" si="2605"/>
        <v>#NAME?</v>
      </c>
      <c r="AC2494" s="105" t="e">
        <f t="shared" ca="1" si="2605"/>
        <v>#NAME?</v>
      </c>
      <c r="AD2494" s="107">
        <f t="shared" si="2348"/>
        <v>0</v>
      </c>
      <c r="AE2494" s="107" t="str">
        <f t="shared" si="2506"/>
        <v/>
      </c>
      <c r="AF2494" s="107">
        <f t="shared" si="2349"/>
        <v>0</v>
      </c>
      <c r="AG2494" s="107">
        <f t="shared" si="2350"/>
        <v>0</v>
      </c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</row>
    <row r="2495" spans="1:47" ht="24" customHeight="1" x14ac:dyDescent="0.3">
      <c r="A2495" s="46">
        <v>2493</v>
      </c>
      <c r="B2495" s="107"/>
      <c r="C2495" s="107"/>
      <c r="D2495" s="102" t="str">
        <f t="array" ref="D2495">IFERROR(
  LOOKUP(2, 1/((TRIM(IMS!$E$8:$E$4000)=TRIM(IMS!$E2495))*(IMS!$C$8:$C$4000&lt;IMS!$C2495)),
         IMS!$C$8:$C$4000),
"")</f>
        <v/>
      </c>
      <c r="E2495" s="107"/>
      <c r="F2495" s="107"/>
      <c r="G2495" s="104" t="str">
        <f t="shared" ca="1" si="2528"/>
        <v/>
      </c>
      <c r="H2495" s="124" t="str">
        <f t="shared" ca="1" si="2474"/>
        <v/>
      </c>
      <c r="I2495" s="128"/>
      <c r="J2495" s="105" t="e">
        <f t="shared" ca="1" si="2529"/>
        <v>#NAME?</v>
      </c>
      <c r="K2495" s="105"/>
      <c r="L2495" s="105"/>
      <c r="M2495" s="107"/>
      <c r="N2495" s="107"/>
      <c r="O2495" s="105"/>
      <c r="P2495" s="106"/>
      <c r="Q2495" s="137"/>
      <c r="R2495" s="137"/>
      <c r="S2495" s="107"/>
      <c r="T2495" s="106"/>
      <c r="U2495" s="106"/>
      <c r="V2495" s="107"/>
      <c r="W2495" s="107"/>
      <c r="X2495" s="107" t="str">
        <f t="shared" si="2503"/>
        <v/>
      </c>
      <c r="Y2495" s="105" t="e">
        <f t="shared" ref="Y2495:AC2495" ca="1" si="2606">TRIM(SUBSTITUTE(SUBSTITUTE(OFFSET($Q2495,0,COLUMN()-COLUMN($AL$1)),CHAR(160)," "),_xludf.UNICHAR(8239)," "))</f>
        <v>#NAME?</v>
      </c>
      <c r="Z2495" s="105" t="e">
        <f t="shared" ca="1" si="2606"/>
        <v>#NAME?</v>
      </c>
      <c r="AA2495" s="105" t="e">
        <f t="shared" ca="1" si="2606"/>
        <v>#NAME?</v>
      </c>
      <c r="AB2495" s="105" t="e">
        <f t="shared" ca="1" si="2606"/>
        <v>#NAME?</v>
      </c>
      <c r="AC2495" s="105" t="e">
        <f t="shared" ca="1" si="2606"/>
        <v>#NAME?</v>
      </c>
      <c r="AD2495" s="107">
        <f t="shared" si="2348"/>
        <v>0</v>
      </c>
      <c r="AE2495" s="107" t="str">
        <f t="shared" si="2506"/>
        <v/>
      </c>
      <c r="AF2495" s="107">
        <f t="shared" si="2349"/>
        <v>0</v>
      </c>
      <c r="AG2495" s="107">
        <f t="shared" si="2350"/>
        <v>0</v>
      </c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</row>
    <row r="2496" spans="1:47" ht="24" customHeight="1" x14ac:dyDescent="0.3">
      <c r="A2496" s="46">
        <v>2494</v>
      </c>
      <c r="B2496" s="107"/>
      <c r="C2496" s="107"/>
      <c r="D2496" s="102" t="str">
        <f t="array" ref="D2496">IFERROR(
  LOOKUP(2, 1/((TRIM(IMS!$E$8:$E$4000)=TRIM(IMS!$E2496))*(IMS!$C$8:$C$4000&lt;IMS!$C2496)),
         IMS!$C$8:$C$4000),
"")</f>
        <v/>
      </c>
      <c r="E2496" s="107"/>
      <c r="F2496" s="107"/>
      <c r="G2496" s="104" t="str">
        <f t="shared" ca="1" si="2528"/>
        <v/>
      </c>
      <c r="H2496" s="124" t="str">
        <f t="shared" ca="1" si="2474"/>
        <v/>
      </c>
      <c r="I2496" s="128"/>
      <c r="J2496" s="105" t="e">
        <f t="shared" ca="1" si="2529"/>
        <v>#NAME?</v>
      </c>
      <c r="K2496" s="105"/>
      <c r="L2496" s="105"/>
      <c r="M2496" s="107"/>
      <c r="N2496" s="107"/>
      <c r="O2496" s="105"/>
      <c r="P2496" s="106"/>
      <c r="Q2496" s="137"/>
      <c r="R2496" s="137"/>
      <c r="S2496" s="107"/>
      <c r="T2496" s="106"/>
      <c r="U2496" s="106"/>
      <c r="V2496" s="107"/>
      <c r="W2496" s="107"/>
      <c r="X2496" s="107" t="str">
        <f t="shared" si="2503"/>
        <v/>
      </c>
      <c r="Y2496" s="105" t="e">
        <f t="shared" ref="Y2496:AC2496" ca="1" si="2607">TRIM(SUBSTITUTE(SUBSTITUTE(OFFSET($Q2496,0,COLUMN()-COLUMN($AL$1)),CHAR(160)," "),_xludf.UNICHAR(8239)," "))</f>
        <v>#NAME?</v>
      </c>
      <c r="Z2496" s="105" t="e">
        <f t="shared" ca="1" si="2607"/>
        <v>#NAME?</v>
      </c>
      <c r="AA2496" s="105" t="e">
        <f t="shared" ca="1" si="2607"/>
        <v>#NAME?</v>
      </c>
      <c r="AB2496" s="105" t="e">
        <f t="shared" ca="1" si="2607"/>
        <v>#NAME?</v>
      </c>
      <c r="AC2496" s="105" t="e">
        <f t="shared" ca="1" si="2607"/>
        <v>#NAME?</v>
      </c>
      <c r="AD2496" s="107">
        <f t="shared" si="2348"/>
        <v>0</v>
      </c>
      <c r="AE2496" s="107" t="str">
        <f t="shared" si="2506"/>
        <v/>
      </c>
      <c r="AF2496" s="107">
        <f t="shared" si="2349"/>
        <v>0</v>
      </c>
      <c r="AG2496" s="107">
        <f t="shared" si="2350"/>
        <v>0</v>
      </c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</row>
    <row r="2497" spans="1:47" ht="24" customHeight="1" x14ac:dyDescent="0.3">
      <c r="A2497" s="46">
        <v>2495</v>
      </c>
      <c r="B2497" s="107"/>
      <c r="C2497" s="107"/>
      <c r="D2497" s="102" t="str">
        <f t="array" ref="D2497">IFERROR(
  LOOKUP(2, 1/((TRIM(IMS!$E$8:$E$4000)=TRIM(IMS!$E2497))*(IMS!$C$8:$C$4000&lt;IMS!$C2497)),
         IMS!$C$8:$C$4000),
"")</f>
        <v/>
      </c>
      <c r="E2497" s="107"/>
      <c r="F2497" s="107"/>
      <c r="G2497" s="104" t="str">
        <f t="shared" ca="1" si="2528"/>
        <v/>
      </c>
      <c r="H2497" s="124" t="str">
        <f t="shared" ca="1" si="2474"/>
        <v/>
      </c>
      <c r="I2497" s="128"/>
      <c r="J2497" s="105" t="e">
        <f t="shared" ca="1" si="2529"/>
        <v>#NAME?</v>
      </c>
      <c r="K2497" s="105"/>
      <c r="L2497" s="105"/>
      <c r="M2497" s="107"/>
      <c r="N2497" s="107"/>
      <c r="O2497" s="105"/>
      <c r="P2497" s="106"/>
      <c r="Q2497" s="137"/>
      <c r="R2497" s="137"/>
      <c r="S2497" s="107"/>
      <c r="T2497" s="106"/>
      <c r="U2497" s="106"/>
      <c r="V2497" s="107"/>
      <c r="W2497" s="107"/>
      <c r="X2497" s="107" t="str">
        <f t="shared" si="2503"/>
        <v/>
      </c>
      <c r="Y2497" s="105" t="e">
        <f t="shared" ref="Y2497:AC2497" ca="1" si="2608">TRIM(SUBSTITUTE(SUBSTITUTE(OFFSET($Q2497,0,COLUMN()-COLUMN($AL$1)),CHAR(160)," "),_xludf.UNICHAR(8239)," "))</f>
        <v>#NAME?</v>
      </c>
      <c r="Z2497" s="105" t="e">
        <f t="shared" ca="1" si="2608"/>
        <v>#NAME?</v>
      </c>
      <c r="AA2497" s="105" t="e">
        <f t="shared" ca="1" si="2608"/>
        <v>#NAME?</v>
      </c>
      <c r="AB2497" s="105" t="e">
        <f t="shared" ca="1" si="2608"/>
        <v>#NAME?</v>
      </c>
      <c r="AC2497" s="105" t="e">
        <f t="shared" ca="1" si="2608"/>
        <v>#NAME?</v>
      </c>
      <c r="AD2497" s="107">
        <f t="shared" si="2348"/>
        <v>0</v>
      </c>
      <c r="AE2497" s="107" t="str">
        <f t="shared" si="2506"/>
        <v/>
      </c>
      <c r="AF2497" s="107">
        <f t="shared" si="2349"/>
        <v>0</v>
      </c>
      <c r="AG2497" s="107">
        <f t="shared" si="2350"/>
        <v>0</v>
      </c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</row>
    <row r="2498" spans="1:47" ht="24" customHeight="1" x14ac:dyDescent="0.3">
      <c r="A2498" s="46">
        <v>2496</v>
      </c>
      <c r="B2498" s="107"/>
      <c r="C2498" s="107"/>
      <c r="D2498" s="102" t="str">
        <f t="array" ref="D2498">IFERROR(
  LOOKUP(2, 1/((TRIM(IMS!$E$8:$E$4000)=TRIM(IMS!$E2498))*(IMS!$C$8:$C$4000&lt;IMS!$C2498)),
         IMS!$C$8:$C$4000),
"")</f>
        <v/>
      </c>
      <c r="E2498" s="107"/>
      <c r="F2498" s="107"/>
      <c r="G2498" s="104" t="str">
        <f t="shared" ca="1" si="2528"/>
        <v/>
      </c>
      <c r="H2498" s="124" t="str">
        <f t="shared" ca="1" si="2474"/>
        <v/>
      </c>
      <c r="I2498" s="128"/>
      <c r="J2498" s="105" t="e">
        <f t="shared" ca="1" si="2529"/>
        <v>#NAME?</v>
      </c>
      <c r="K2498" s="105"/>
      <c r="L2498" s="105"/>
      <c r="M2498" s="107"/>
      <c r="N2498" s="107"/>
      <c r="O2498" s="105"/>
      <c r="P2498" s="106"/>
      <c r="Q2498" s="137"/>
      <c r="R2498" s="137"/>
      <c r="S2498" s="107"/>
      <c r="T2498" s="106"/>
      <c r="U2498" s="106"/>
      <c r="V2498" s="107"/>
      <c r="W2498" s="107"/>
      <c r="X2498" s="107" t="str">
        <f t="shared" si="2503"/>
        <v/>
      </c>
      <c r="Y2498" s="105" t="e">
        <f t="shared" ref="Y2498:AC2498" ca="1" si="2609">TRIM(SUBSTITUTE(SUBSTITUTE(OFFSET($Q2498,0,COLUMN()-COLUMN($AL$1)),CHAR(160)," "),_xludf.UNICHAR(8239)," "))</f>
        <v>#NAME?</v>
      </c>
      <c r="Z2498" s="105" t="e">
        <f t="shared" ca="1" si="2609"/>
        <v>#NAME?</v>
      </c>
      <c r="AA2498" s="105" t="e">
        <f t="shared" ca="1" si="2609"/>
        <v>#NAME?</v>
      </c>
      <c r="AB2498" s="105" t="e">
        <f t="shared" ca="1" si="2609"/>
        <v>#NAME?</v>
      </c>
      <c r="AC2498" s="105" t="e">
        <f t="shared" ca="1" si="2609"/>
        <v>#NAME?</v>
      </c>
      <c r="AD2498" s="107">
        <f t="shared" si="2348"/>
        <v>0</v>
      </c>
      <c r="AE2498" s="107" t="str">
        <f t="shared" si="2506"/>
        <v/>
      </c>
      <c r="AF2498" s="107">
        <f t="shared" si="2349"/>
        <v>0</v>
      </c>
      <c r="AG2498" s="107">
        <f t="shared" si="2350"/>
        <v>0</v>
      </c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</row>
    <row r="2499" spans="1:47" ht="24" customHeight="1" x14ac:dyDescent="0.3">
      <c r="A2499" s="46">
        <v>2497</v>
      </c>
      <c r="B2499" s="107"/>
      <c r="C2499" s="107"/>
      <c r="D2499" s="102" t="str">
        <f t="array" ref="D2499">IFERROR(
  LOOKUP(2, 1/((TRIM(IMS!$E$8:$E$4000)=TRIM(IMS!$E2499))*(IMS!$C$8:$C$4000&lt;IMS!$C2499)),
         IMS!$C$8:$C$4000),
"")</f>
        <v/>
      </c>
      <c r="E2499" s="107"/>
      <c r="F2499" s="107"/>
      <c r="G2499" s="104" t="str">
        <f t="shared" ca="1" si="2528"/>
        <v/>
      </c>
      <c r="H2499" s="124" t="str">
        <f t="shared" ca="1" si="2474"/>
        <v/>
      </c>
      <c r="I2499" s="128"/>
      <c r="J2499" s="105" t="e">
        <f t="shared" ca="1" si="2529"/>
        <v>#NAME?</v>
      </c>
      <c r="K2499" s="105"/>
      <c r="L2499" s="105"/>
      <c r="M2499" s="107"/>
      <c r="N2499" s="107"/>
      <c r="O2499" s="105"/>
      <c r="P2499" s="106"/>
      <c r="Q2499" s="137"/>
      <c r="R2499" s="137"/>
      <c r="S2499" s="107"/>
      <c r="T2499" s="106"/>
      <c r="U2499" s="106"/>
      <c r="V2499" s="107"/>
      <c r="W2499" s="107"/>
      <c r="X2499" s="107" t="str">
        <f t="shared" si="2503"/>
        <v/>
      </c>
      <c r="Y2499" s="105" t="e">
        <f t="shared" ref="Y2499:AC2499" ca="1" si="2610">TRIM(SUBSTITUTE(SUBSTITUTE(OFFSET($Q2499,0,COLUMN()-COLUMN($AL$1)),CHAR(160)," "),_xludf.UNICHAR(8239)," "))</f>
        <v>#NAME?</v>
      </c>
      <c r="Z2499" s="105" t="e">
        <f t="shared" ca="1" si="2610"/>
        <v>#NAME?</v>
      </c>
      <c r="AA2499" s="105" t="e">
        <f t="shared" ca="1" si="2610"/>
        <v>#NAME?</v>
      </c>
      <c r="AB2499" s="105" t="e">
        <f t="shared" ca="1" si="2610"/>
        <v>#NAME?</v>
      </c>
      <c r="AC2499" s="105" t="e">
        <f t="shared" ca="1" si="2610"/>
        <v>#NAME?</v>
      </c>
      <c r="AD2499" s="107">
        <f t="shared" ref="AD2499:AD2753" si="2611">IF($E2499="",0,--(COUNTIFS($E:$E,$E2499,$C:$C,"&gt;"&amp;$C2499)+COUNTIFS($E$8:E2499,$E2499,$C$8:C2499,$C2499)=1))</f>
        <v>0</v>
      </c>
      <c r="AE2499" s="107" t="str">
        <f t="shared" si="2506"/>
        <v/>
      </c>
      <c r="AF2499" s="107">
        <f t="shared" ref="AF2499:AF2753" si="2612">IF(OR($E2499="",$AE2499=""),0,IF(COUNTIFS($E$8:E2499,$E2499,$AE$8:AE2499,$AE2499)=1,1,0))</f>
        <v>0</v>
      </c>
      <c r="AG2499" s="107">
        <f t="shared" ref="AG2499:AG2753" si="2613">IF($E2499="",0,IF(COUNTIF($E$8:E2499,$E2499)=1,1,0))</f>
        <v>0</v>
      </c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</row>
    <row r="2500" spans="1:47" ht="24" customHeight="1" x14ac:dyDescent="0.3">
      <c r="A2500" s="46">
        <v>2498</v>
      </c>
      <c r="B2500" s="107"/>
      <c r="C2500" s="107"/>
      <c r="D2500" s="102" t="str">
        <f t="array" ref="D2500">IFERROR(
  LOOKUP(2, 1/((TRIM(IMS!$E$8:$E$4000)=TRIM(IMS!$E2500))*(IMS!$C$8:$C$4000&lt;IMS!$C2500)),
         IMS!$C$8:$C$4000),
"")</f>
        <v/>
      </c>
      <c r="E2500" s="107"/>
      <c r="F2500" s="107"/>
      <c r="G2500" s="104" t="str">
        <f t="shared" ca="1" si="2528"/>
        <v/>
      </c>
      <c r="H2500" s="124" t="str">
        <f t="shared" ca="1" si="2474"/>
        <v/>
      </c>
      <c r="I2500" s="128"/>
      <c r="J2500" s="105" t="e">
        <f t="shared" ca="1" si="2529"/>
        <v>#NAME?</v>
      </c>
      <c r="K2500" s="105"/>
      <c r="L2500" s="105"/>
      <c r="M2500" s="107"/>
      <c r="N2500" s="107"/>
      <c r="O2500" s="105"/>
      <c r="P2500" s="106"/>
      <c r="Q2500" s="137"/>
      <c r="R2500" s="137"/>
      <c r="S2500" s="107"/>
      <c r="T2500" s="106"/>
      <c r="U2500" s="106"/>
      <c r="V2500" s="107"/>
      <c r="W2500" s="107"/>
      <c r="X2500" s="107" t="str">
        <f t="shared" si="2503"/>
        <v/>
      </c>
      <c r="Y2500" s="105" t="e">
        <f t="shared" ref="Y2500:AC2500" ca="1" si="2614">TRIM(SUBSTITUTE(SUBSTITUTE(OFFSET($Q2500,0,COLUMN()-COLUMN($AL$1)),CHAR(160)," "),_xludf.UNICHAR(8239)," "))</f>
        <v>#NAME?</v>
      </c>
      <c r="Z2500" s="105" t="e">
        <f t="shared" ca="1" si="2614"/>
        <v>#NAME?</v>
      </c>
      <c r="AA2500" s="105" t="e">
        <f t="shared" ca="1" si="2614"/>
        <v>#NAME?</v>
      </c>
      <c r="AB2500" s="105" t="e">
        <f t="shared" ca="1" si="2614"/>
        <v>#NAME?</v>
      </c>
      <c r="AC2500" s="105" t="e">
        <f t="shared" ca="1" si="2614"/>
        <v>#NAME?</v>
      </c>
      <c r="AD2500" s="107">
        <f t="shared" si="2611"/>
        <v>0</v>
      </c>
      <c r="AE2500" s="107" t="str">
        <f t="shared" si="2506"/>
        <v/>
      </c>
      <c r="AF2500" s="107">
        <f t="shared" si="2612"/>
        <v>0</v>
      </c>
      <c r="AG2500" s="107">
        <f t="shared" si="2613"/>
        <v>0</v>
      </c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</row>
    <row r="2501" spans="1:47" ht="24" customHeight="1" x14ac:dyDescent="0.3">
      <c r="A2501" s="46">
        <v>2499</v>
      </c>
      <c r="B2501" s="107"/>
      <c r="C2501" s="107"/>
      <c r="D2501" s="102" t="str">
        <f t="array" ref="D2501">IFERROR(
  LOOKUP(2, 1/((TRIM(IMS!$E$8:$E$4000)=TRIM(IMS!$E2501))*(IMS!$C$8:$C$4000&lt;IMS!$C2501)),
         IMS!$C$8:$C$4000),
"")</f>
        <v/>
      </c>
      <c r="E2501" s="107"/>
      <c r="F2501" s="107"/>
      <c r="G2501" s="104" t="str">
        <f t="shared" ca="1" si="2528"/>
        <v/>
      </c>
      <c r="H2501" s="124" t="str">
        <f t="shared" ca="1" si="2474"/>
        <v/>
      </c>
      <c r="I2501" s="128"/>
      <c r="J2501" s="105" t="e">
        <f t="shared" ca="1" si="2529"/>
        <v>#NAME?</v>
      </c>
      <c r="K2501" s="105"/>
      <c r="L2501" s="105"/>
      <c r="M2501" s="107"/>
      <c r="N2501" s="107"/>
      <c r="O2501" s="105"/>
      <c r="P2501" s="106"/>
      <c r="Q2501" s="137"/>
      <c r="R2501" s="137"/>
      <c r="S2501" s="107"/>
      <c r="T2501" s="106"/>
      <c r="U2501" s="106"/>
      <c r="V2501" s="107"/>
      <c r="W2501" s="107"/>
      <c r="X2501" s="107" t="str">
        <f t="shared" si="2503"/>
        <v/>
      </c>
      <c r="Y2501" s="105" t="e">
        <f t="shared" ref="Y2501:AC2501" ca="1" si="2615">TRIM(SUBSTITUTE(SUBSTITUTE(OFFSET($Q2501,0,COLUMN()-COLUMN($AL$1)),CHAR(160)," "),_xludf.UNICHAR(8239)," "))</f>
        <v>#NAME?</v>
      </c>
      <c r="Z2501" s="105" t="e">
        <f t="shared" ca="1" si="2615"/>
        <v>#NAME?</v>
      </c>
      <c r="AA2501" s="105" t="e">
        <f t="shared" ca="1" si="2615"/>
        <v>#NAME?</v>
      </c>
      <c r="AB2501" s="105" t="e">
        <f t="shared" ca="1" si="2615"/>
        <v>#NAME?</v>
      </c>
      <c r="AC2501" s="105" t="e">
        <f t="shared" ca="1" si="2615"/>
        <v>#NAME?</v>
      </c>
      <c r="AD2501" s="107">
        <f t="shared" si="2611"/>
        <v>0</v>
      </c>
      <c r="AE2501" s="107" t="str">
        <f t="shared" si="2506"/>
        <v/>
      </c>
      <c r="AF2501" s="107">
        <f t="shared" si="2612"/>
        <v>0</v>
      </c>
      <c r="AG2501" s="107">
        <f t="shared" si="2613"/>
        <v>0</v>
      </c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</row>
    <row r="2502" spans="1:47" ht="24" customHeight="1" x14ac:dyDescent="0.3">
      <c r="A2502" s="46">
        <v>2500</v>
      </c>
      <c r="B2502" s="107"/>
      <c r="C2502" s="107"/>
      <c r="D2502" s="102" t="str">
        <f t="array" ref="D2502">IFERROR(
  LOOKUP(2, 1/((TRIM(IMS!$E$8:$E$4000)=TRIM(IMS!$E2502))*(IMS!$C$8:$C$4000&lt;IMS!$C2502)),
         IMS!$C$8:$C$4000),
"")</f>
        <v/>
      </c>
      <c r="E2502" s="107"/>
      <c r="F2502" s="107"/>
      <c r="G2502" s="104" t="str">
        <f t="shared" ca="1" si="2528"/>
        <v/>
      </c>
      <c r="H2502" s="124" t="str">
        <f t="shared" ca="1" si="2474"/>
        <v/>
      </c>
      <c r="I2502" s="128"/>
      <c r="J2502" s="105" t="e">
        <f t="shared" ca="1" si="2529"/>
        <v>#NAME?</v>
      </c>
      <c r="K2502" s="105"/>
      <c r="L2502" s="105"/>
      <c r="M2502" s="107"/>
      <c r="N2502" s="107"/>
      <c r="O2502" s="105"/>
      <c r="P2502" s="106"/>
      <c r="Q2502" s="137"/>
      <c r="R2502" s="137"/>
      <c r="S2502" s="107"/>
      <c r="T2502" s="106"/>
      <c r="U2502" s="106"/>
      <c r="V2502" s="107"/>
      <c r="W2502" s="107"/>
      <c r="X2502" s="107" t="str">
        <f t="shared" si="2503"/>
        <v/>
      </c>
      <c r="Y2502" s="105" t="e">
        <f t="shared" ref="Y2502:AC2502" ca="1" si="2616">TRIM(SUBSTITUTE(SUBSTITUTE(OFFSET($Q2502,0,COLUMN()-COLUMN($AL$1)),CHAR(160)," "),_xludf.UNICHAR(8239)," "))</f>
        <v>#NAME?</v>
      </c>
      <c r="Z2502" s="105" t="e">
        <f t="shared" ca="1" si="2616"/>
        <v>#NAME?</v>
      </c>
      <c r="AA2502" s="105" t="e">
        <f t="shared" ca="1" si="2616"/>
        <v>#NAME?</v>
      </c>
      <c r="AB2502" s="105" t="e">
        <f t="shared" ca="1" si="2616"/>
        <v>#NAME?</v>
      </c>
      <c r="AC2502" s="105" t="e">
        <f t="shared" ca="1" si="2616"/>
        <v>#NAME?</v>
      </c>
      <c r="AD2502" s="107">
        <f t="shared" si="2611"/>
        <v>0</v>
      </c>
      <c r="AE2502" s="107" t="str">
        <f t="shared" si="2506"/>
        <v/>
      </c>
      <c r="AF2502" s="107">
        <f t="shared" si="2612"/>
        <v>0</v>
      </c>
      <c r="AG2502" s="107">
        <f t="shared" si="2613"/>
        <v>0</v>
      </c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</row>
    <row r="2503" spans="1:47" ht="24" customHeight="1" x14ac:dyDescent="0.3">
      <c r="A2503" s="46">
        <v>2501</v>
      </c>
      <c r="B2503" s="107"/>
      <c r="C2503" s="107"/>
      <c r="D2503" s="102" t="str">
        <f t="array" ref="D2503">IFERROR(
  LOOKUP(2, 1/((TRIM(IMS!$E$8:$E$4000)=TRIM(IMS!$E2503))*(IMS!$C$8:$C$4000&lt;IMS!$C2503)),
         IMS!$C$8:$C$4000),
"")</f>
        <v/>
      </c>
      <c r="E2503" s="107"/>
      <c r="F2503" s="107"/>
      <c r="G2503" s="104" t="str">
        <f t="shared" ca="1" si="2528"/>
        <v/>
      </c>
      <c r="H2503" s="124" t="str">
        <f t="shared" ca="1" si="2474"/>
        <v/>
      </c>
      <c r="I2503" s="128"/>
      <c r="J2503" s="105" t="e">
        <f t="shared" ca="1" si="2529"/>
        <v>#NAME?</v>
      </c>
      <c r="K2503" s="105"/>
      <c r="L2503" s="105"/>
      <c r="M2503" s="107"/>
      <c r="N2503" s="107"/>
      <c r="O2503" s="105"/>
      <c r="P2503" s="106"/>
      <c r="Q2503" s="137"/>
      <c r="R2503" s="137"/>
      <c r="S2503" s="107"/>
      <c r="T2503" s="106"/>
      <c r="U2503" s="106"/>
      <c r="V2503" s="107"/>
      <c r="W2503" s="107"/>
      <c r="X2503" s="107" t="str">
        <f t="shared" si="2503"/>
        <v/>
      </c>
      <c r="Y2503" s="105" t="e">
        <f t="shared" ref="Y2503:AC2503" ca="1" si="2617">TRIM(SUBSTITUTE(SUBSTITUTE(OFFSET($Q2503,0,COLUMN()-COLUMN($AL$1)),CHAR(160)," "),_xludf.UNICHAR(8239)," "))</f>
        <v>#NAME?</v>
      </c>
      <c r="Z2503" s="105" t="e">
        <f t="shared" ca="1" si="2617"/>
        <v>#NAME?</v>
      </c>
      <c r="AA2503" s="105" t="e">
        <f t="shared" ca="1" si="2617"/>
        <v>#NAME?</v>
      </c>
      <c r="AB2503" s="105" t="e">
        <f t="shared" ca="1" si="2617"/>
        <v>#NAME?</v>
      </c>
      <c r="AC2503" s="105" t="e">
        <f t="shared" ca="1" si="2617"/>
        <v>#NAME?</v>
      </c>
      <c r="AD2503" s="107">
        <f t="shared" si="2611"/>
        <v>0</v>
      </c>
      <c r="AE2503" s="107" t="str">
        <f t="shared" si="2506"/>
        <v/>
      </c>
      <c r="AF2503" s="107">
        <f t="shared" si="2612"/>
        <v>0</v>
      </c>
      <c r="AG2503" s="107">
        <f t="shared" si="2613"/>
        <v>0</v>
      </c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</row>
    <row r="2504" spans="1:47" ht="24" customHeight="1" x14ac:dyDescent="0.3">
      <c r="A2504" s="46">
        <v>2502</v>
      </c>
      <c r="B2504" s="107"/>
      <c r="C2504" s="107"/>
      <c r="D2504" s="102" t="str">
        <f t="array" ref="D2504">IFERROR(
  LOOKUP(2, 1/((TRIM(IMS!$E$8:$E$4000)=TRIM(IMS!$E2504))*(IMS!$C$8:$C$4000&lt;IMS!$C2504)),
         IMS!$C$8:$C$4000),
"")</f>
        <v/>
      </c>
      <c r="E2504" s="107"/>
      <c r="F2504" s="107"/>
      <c r="G2504" s="104" t="str">
        <f t="shared" ca="1" si="2528"/>
        <v/>
      </c>
      <c r="H2504" s="124" t="str">
        <f t="shared" ca="1" si="2474"/>
        <v/>
      </c>
      <c r="I2504" s="128"/>
      <c r="J2504" s="105" t="e">
        <f t="shared" ca="1" si="2529"/>
        <v>#NAME?</v>
      </c>
      <c r="K2504" s="105"/>
      <c r="L2504" s="105"/>
      <c r="M2504" s="107"/>
      <c r="N2504" s="107"/>
      <c r="O2504" s="105"/>
      <c r="P2504" s="106"/>
      <c r="Q2504" s="137"/>
      <c r="R2504" s="137"/>
      <c r="S2504" s="107"/>
      <c r="T2504" s="106"/>
      <c r="U2504" s="106"/>
      <c r="V2504" s="107"/>
      <c r="W2504" s="107"/>
      <c r="X2504" s="107" t="str">
        <f t="shared" si="2503"/>
        <v/>
      </c>
      <c r="Y2504" s="105" t="e">
        <f t="shared" ref="Y2504:AC2504" ca="1" si="2618">TRIM(SUBSTITUTE(SUBSTITUTE(OFFSET($Q2504,0,COLUMN()-COLUMN($AL$1)),CHAR(160)," "),_xludf.UNICHAR(8239)," "))</f>
        <v>#NAME?</v>
      </c>
      <c r="Z2504" s="105" t="e">
        <f t="shared" ca="1" si="2618"/>
        <v>#NAME?</v>
      </c>
      <c r="AA2504" s="105" t="e">
        <f t="shared" ca="1" si="2618"/>
        <v>#NAME?</v>
      </c>
      <c r="AB2504" s="105" t="e">
        <f t="shared" ca="1" si="2618"/>
        <v>#NAME?</v>
      </c>
      <c r="AC2504" s="105" t="e">
        <f t="shared" ca="1" si="2618"/>
        <v>#NAME?</v>
      </c>
      <c r="AD2504" s="107">
        <f t="shared" si="2611"/>
        <v>0</v>
      </c>
      <c r="AE2504" s="107" t="str">
        <f t="shared" si="2506"/>
        <v/>
      </c>
      <c r="AF2504" s="107">
        <f t="shared" si="2612"/>
        <v>0</v>
      </c>
      <c r="AG2504" s="107">
        <f t="shared" si="2613"/>
        <v>0</v>
      </c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</row>
    <row r="2505" spans="1:47" ht="24" customHeight="1" x14ac:dyDescent="0.3">
      <c r="A2505" s="46">
        <v>2503</v>
      </c>
      <c r="B2505" s="107"/>
      <c r="C2505" s="107"/>
      <c r="D2505" s="102" t="str">
        <f t="array" ref="D2505">IFERROR(
  LOOKUP(2, 1/((TRIM(IMS!$E$8:$E$4000)=TRIM(IMS!$E2505))*(IMS!$C$8:$C$4000&lt;IMS!$C2505)),
         IMS!$C$8:$C$4000),
"")</f>
        <v/>
      </c>
      <c r="E2505" s="107"/>
      <c r="F2505" s="107"/>
      <c r="G2505" s="104" t="str">
        <f t="shared" ca="1" si="2528"/>
        <v/>
      </c>
      <c r="H2505" s="124" t="str">
        <f t="shared" ca="1" si="2474"/>
        <v/>
      </c>
      <c r="I2505" s="128"/>
      <c r="J2505" s="105" t="e">
        <f t="shared" ca="1" si="2529"/>
        <v>#NAME?</v>
      </c>
      <c r="K2505" s="105"/>
      <c r="L2505" s="105"/>
      <c r="M2505" s="107"/>
      <c r="N2505" s="107"/>
      <c r="O2505" s="105"/>
      <c r="P2505" s="106"/>
      <c r="Q2505" s="137"/>
      <c r="R2505" s="137"/>
      <c r="S2505" s="107"/>
      <c r="T2505" s="106"/>
      <c r="U2505" s="106"/>
      <c r="V2505" s="107"/>
      <c r="W2505" s="107"/>
      <c r="X2505" s="107" t="str">
        <f t="shared" si="2503"/>
        <v/>
      </c>
      <c r="Y2505" s="105" t="e">
        <f t="shared" ref="Y2505:AC2505" ca="1" si="2619">TRIM(SUBSTITUTE(SUBSTITUTE(OFFSET($Q2505,0,COLUMN()-COLUMN($AL$1)),CHAR(160)," "),_xludf.UNICHAR(8239)," "))</f>
        <v>#NAME?</v>
      </c>
      <c r="Z2505" s="105" t="e">
        <f t="shared" ca="1" si="2619"/>
        <v>#NAME?</v>
      </c>
      <c r="AA2505" s="105" t="e">
        <f t="shared" ca="1" si="2619"/>
        <v>#NAME?</v>
      </c>
      <c r="AB2505" s="105" t="e">
        <f t="shared" ca="1" si="2619"/>
        <v>#NAME?</v>
      </c>
      <c r="AC2505" s="105" t="e">
        <f t="shared" ca="1" si="2619"/>
        <v>#NAME?</v>
      </c>
      <c r="AD2505" s="107">
        <f t="shared" si="2611"/>
        <v>0</v>
      </c>
      <c r="AE2505" s="107" t="str">
        <f t="shared" si="2506"/>
        <v/>
      </c>
      <c r="AF2505" s="107">
        <f t="shared" si="2612"/>
        <v>0</v>
      </c>
      <c r="AG2505" s="107">
        <f t="shared" si="2613"/>
        <v>0</v>
      </c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</row>
    <row r="2506" spans="1:47" ht="24" customHeight="1" x14ac:dyDescent="0.3">
      <c r="A2506" s="46">
        <v>2504</v>
      </c>
      <c r="B2506" s="107"/>
      <c r="C2506" s="107"/>
      <c r="D2506" s="102" t="str">
        <f t="array" ref="D2506">IFERROR(
  LOOKUP(2, 1/((TRIM(IMS!$E$8:$E$4000)=TRIM(IMS!$E2506))*(IMS!$C$8:$C$4000&lt;IMS!$C2506)),
         IMS!$C$8:$C$4000),
"")</f>
        <v/>
      </c>
      <c r="E2506" s="107"/>
      <c r="F2506" s="107"/>
      <c r="G2506" s="104" t="str">
        <f t="shared" ca="1" si="2528"/>
        <v/>
      </c>
      <c r="H2506" s="124" t="str">
        <f t="shared" ca="1" si="2474"/>
        <v/>
      </c>
      <c r="I2506" s="128"/>
      <c r="J2506" s="105" t="e">
        <f t="shared" ca="1" si="2529"/>
        <v>#NAME?</v>
      </c>
      <c r="K2506" s="105"/>
      <c r="L2506" s="105"/>
      <c r="M2506" s="107"/>
      <c r="N2506" s="107"/>
      <c r="O2506" s="105"/>
      <c r="P2506" s="106"/>
      <c r="Q2506" s="137"/>
      <c r="R2506" s="137"/>
      <c r="S2506" s="107"/>
      <c r="T2506" s="106"/>
      <c r="U2506" s="106"/>
      <c r="V2506" s="107"/>
      <c r="W2506" s="107"/>
      <c r="X2506" s="107" t="str">
        <f t="shared" si="2503"/>
        <v/>
      </c>
      <c r="Y2506" s="105" t="e">
        <f t="shared" ref="Y2506:AC2506" ca="1" si="2620">TRIM(SUBSTITUTE(SUBSTITUTE(OFFSET($Q2506,0,COLUMN()-COLUMN($AL$1)),CHAR(160)," "),_xludf.UNICHAR(8239)," "))</f>
        <v>#NAME?</v>
      </c>
      <c r="Z2506" s="105" t="e">
        <f t="shared" ca="1" si="2620"/>
        <v>#NAME?</v>
      </c>
      <c r="AA2506" s="105" t="e">
        <f t="shared" ca="1" si="2620"/>
        <v>#NAME?</v>
      </c>
      <c r="AB2506" s="105" t="e">
        <f t="shared" ca="1" si="2620"/>
        <v>#NAME?</v>
      </c>
      <c r="AC2506" s="105" t="e">
        <f t="shared" ca="1" si="2620"/>
        <v>#NAME?</v>
      </c>
      <c r="AD2506" s="107">
        <f t="shared" si="2611"/>
        <v>0</v>
      </c>
      <c r="AE2506" s="107" t="str">
        <f t="shared" si="2506"/>
        <v/>
      </c>
      <c r="AF2506" s="107">
        <f t="shared" si="2612"/>
        <v>0</v>
      </c>
      <c r="AG2506" s="107">
        <f t="shared" si="2613"/>
        <v>0</v>
      </c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</row>
    <row r="2507" spans="1:47" ht="24" customHeight="1" x14ac:dyDescent="0.3">
      <c r="A2507" s="46">
        <v>2505</v>
      </c>
      <c r="B2507" s="107"/>
      <c r="C2507" s="107"/>
      <c r="D2507" s="102" t="str">
        <f t="array" ref="D2507">IFERROR(
  LOOKUP(2, 1/((TRIM(IMS!$E$8:$E$4000)=TRIM(IMS!$E2507))*(IMS!$C$8:$C$4000&lt;IMS!$C2507)),
         IMS!$C$8:$C$4000),
"")</f>
        <v/>
      </c>
      <c r="E2507" s="107"/>
      <c r="F2507" s="107"/>
      <c r="G2507" s="104" t="str">
        <f t="shared" ca="1" si="2528"/>
        <v/>
      </c>
      <c r="H2507" s="124" t="str">
        <f t="shared" ca="1" si="2474"/>
        <v/>
      </c>
      <c r="I2507" s="128"/>
      <c r="J2507" s="105" t="e">
        <f t="shared" ca="1" si="2529"/>
        <v>#NAME?</v>
      </c>
      <c r="K2507" s="105"/>
      <c r="L2507" s="105"/>
      <c r="M2507" s="107"/>
      <c r="N2507" s="107"/>
      <c r="O2507" s="105"/>
      <c r="P2507" s="106"/>
      <c r="Q2507" s="137"/>
      <c r="R2507" s="137"/>
      <c r="S2507" s="107"/>
      <c r="T2507" s="106"/>
      <c r="U2507" s="106"/>
      <c r="V2507" s="107"/>
      <c r="W2507" s="107"/>
      <c r="X2507" s="107" t="str">
        <f t="shared" si="2503"/>
        <v/>
      </c>
      <c r="Y2507" s="105" t="e">
        <f t="shared" ref="Y2507:AC2507" ca="1" si="2621">TRIM(SUBSTITUTE(SUBSTITUTE(OFFSET($Q2507,0,COLUMN()-COLUMN($AL$1)),CHAR(160)," "),_xludf.UNICHAR(8239)," "))</f>
        <v>#NAME?</v>
      </c>
      <c r="Z2507" s="105" t="e">
        <f t="shared" ca="1" si="2621"/>
        <v>#NAME?</v>
      </c>
      <c r="AA2507" s="105" t="e">
        <f t="shared" ca="1" si="2621"/>
        <v>#NAME?</v>
      </c>
      <c r="AB2507" s="105" t="e">
        <f t="shared" ca="1" si="2621"/>
        <v>#NAME?</v>
      </c>
      <c r="AC2507" s="105" t="e">
        <f t="shared" ca="1" si="2621"/>
        <v>#NAME?</v>
      </c>
      <c r="AD2507" s="107">
        <f t="shared" si="2611"/>
        <v>0</v>
      </c>
      <c r="AE2507" s="107" t="str">
        <f t="shared" si="2506"/>
        <v/>
      </c>
      <c r="AF2507" s="107">
        <f t="shared" si="2612"/>
        <v>0</v>
      </c>
      <c r="AG2507" s="107">
        <f t="shared" si="2613"/>
        <v>0</v>
      </c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</row>
    <row r="2508" spans="1:47" ht="24" customHeight="1" x14ac:dyDescent="0.3">
      <c r="A2508" s="46">
        <v>2506</v>
      </c>
      <c r="B2508" s="107"/>
      <c r="C2508" s="107"/>
      <c r="D2508" s="102" t="str">
        <f t="array" ref="D2508">IFERROR(
  LOOKUP(2, 1/((TRIM(IMS!$E$8:$E$4000)=TRIM(IMS!$E2508))*(IMS!$C$8:$C$4000&lt;IMS!$C2508)),
         IMS!$C$8:$C$4000),
"")</f>
        <v/>
      </c>
      <c r="E2508" s="107"/>
      <c r="F2508" s="107"/>
      <c r="G2508" s="104" t="str">
        <f t="shared" ca="1" si="2528"/>
        <v/>
      </c>
      <c r="H2508" s="124" t="str">
        <f t="shared" ca="1" si="2474"/>
        <v/>
      </c>
      <c r="I2508" s="128"/>
      <c r="J2508" s="105" t="e">
        <f t="shared" ca="1" si="2529"/>
        <v>#NAME?</v>
      </c>
      <c r="K2508" s="105"/>
      <c r="L2508" s="105"/>
      <c r="M2508" s="107"/>
      <c r="N2508" s="107"/>
      <c r="O2508" s="105"/>
      <c r="P2508" s="106"/>
      <c r="Q2508" s="137"/>
      <c r="R2508" s="137"/>
      <c r="S2508" s="107"/>
      <c r="T2508" s="106"/>
      <c r="U2508" s="106"/>
      <c r="V2508" s="107"/>
      <c r="W2508" s="107"/>
      <c r="X2508" s="107" t="str">
        <f t="shared" si="2503"/>
        <v/>
      </c>
      <c r="Y2508" s="105" t="e">
        <f t="shared" ref="Y2508:AC2508" ca="1" si="2622">TRIM(SUBSTITUTE(SUBSTITUTE(OFFSET($Q2508,0,COLUMN()-COLUMN($AL$1)),CHAR(160)," "),_xludf.UNICHAR(8239)," "))</f>
        <v>#NAME?</v>
      </c>
      <c r="Z2508" s="105" t="e">
        <f t="shared" ca="1" si="2622"/>
        <v>#NAME?</v>
      </c>
      <c r="AA2508" s="105" t="e">
        <f t="shared" ca="1" si="2622"/>
        <v>#NAME?</v>
      </c>
      <c r="AB2508" s="105" t="e">
        <f t="shared" ca="1" si="2622"/>
        <v>#NAME?</v>
      </c>
      <c r="AC2508" s="105" t="e">
        <f t="shared" ca="1" si="2622"/>
        <v>#NAME?</v>
      </c>
      <c r="AD2508" s="107">
        <f t="shared" si="2611"/>
        <v>0</v>
      </c>
      <c r="AE2508" s="107" t="str">
        <f t="shared" si="2506"/>
        <v/>
      </c>
      <c r="AF2508" s="107">
        <f t="shared" si="2612"/>
        <v>0</v>
      </c>
      <c r="AG2508" s="107">
        <f t="shared" si="2613"/>
        <v>0</v>
      </c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</row>
    <row r="2509" spans="1:47" ht="24" customHeight="1" x14ac:dyDescent="0.3">
      <c r="A2509" s="46">
        <v>2507</v>
      </c>
      <c r="B2509" s="107"/>
      <c r="C2509" s="107"/>
      <c r="D2509" s="102" t="str">
        <f t="array" ref="D2509">IFERROR(
  LOOKUP(2, 1/((TRIM(IMS!$E$8:$E$4000)=TRIM(IMS!$E2509))*(IMS!$C$8:$C$4000&lt;IMS!$C2509)),
         IMS!$C$8:$C$4000),
"")</f>
        <v/>
      </c>
      <c r="E2509" s="107"/>
      <c r="F2509" s="107"/>
      <c r="G2509" s="104" t="str">
        <f t="shared" ca="1" si="2528"/>
        <v/>
      </c>
      <c r="H2509" s="124" t="str">
        <f t="shared" ca="1" si="2474"/>
        <v/>
      </c>
      <c r="I2509" s="128"/>
      <c r="J2509" s="105" t="e">
        <f t="shared" ca="1" si="2529"/>
        <v>#NAME?</v>
      </c>
      <c r="K2509" s="105"/>
      <c r="L2509" s="105"/>
      <c r="M2509" s="107"/>
      <c r="N2509" s="107"/>
      <c r="O2509" s="105"/>
      <c r="P2509" s="106"/>
      <c r="Q2509" s="137"/>
      <c r="R2509" s="137"/>
      <c r="S2509" s="107"/>
      <c r="T2509" s="106"/>
      <c r="U2509" s="106"/>
      <c r="V2509" s="107"/>
      <c r="W2509" s="107"/>
      <c r="X2509" s="107" t="str">
        <f t="shared" si="2503"/>
        <v/>
      </c>
      <c r="Y2509" s="105" t="e">
        <f t="shared" ref="Y2509:AC2509" ca="1" si="2623">TRIM(SUBSTITUTE(SUBSTITUTE(OFFSET($Q2509,0,COLUMN()-COLUMN($AL$1)),CHAR(160)," "),_xludf.UNICHAR(8239)," "))</f>
        <v>#NAME?</v>
      </c>
      <c r="Z2509" s="105" t="e">
        <f t="shared" ca="1" si="2623"/>
        <v>#NAME?</v>
      </c>
      <c r="AA2509" s="105" t="e">
        <f t="shared" ca="1" si="2623"/>
        <v>#NAME?</v>
      </c>
      <c r="AB2509" s="105" t="e">
        <f t="shared" ca="1" si="2623"/>
        <v>#NAME?</v>
      </c>
      <c r="AC2509" s="105" t="e">
        <f t="shared" ca="1" si="2623"/>
        <v>#NAME?</v>
      </c>
      <c r="AD2509" s="107">
        <f t="shared" si="2611"/>
        <v>0</v>
      </c>
      <c r="AE2509" s="107" t="str">
        <f t="shared" si="2506"/>
        <v/>
      </c>
      <c r="AF2509" s="107">
        <f t="shared" si="2612"/>
        <v>0</v>
      </c>
      <c r="AG2509" s="107">
        <f t="shared" si="2613"/>
        <v>0</v>
      </c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</row>
    <row r="2510" spans="1:47" ht="24" customHeight="1" x14ac:dyDescent="0.3">
      <c r="A2510" s="46">
        <v>2508</v>
      </c>
      <c r="B2510" s="107"/>
      <c r="C2510" s="107"/>
      <c r="D2510" s="102" t="str">
        <f t="array" ref="D2510">IFERROR(
  LOOKUP(2, 1/((TRIM(IMS!$E$8:$E$4000)=TRIM(IMS!$E2510))*(IMS!$C$8:$C$4000&lt;IMS!$C2510)),
         IMS!$C$8:$C$4000),
"")</f>
        <v/>
      </c>
      <c r="E2510" s="107"/>
      <c r="F2510" s="107"/>
      <c r="G2510" s="104" t="str">
        <f t="shared" ca="1" si="2528"/>
        <v/>
      </c>
      <c r="H2510" s="124" t="str">
        <f t="shared" ca="1" si="2474"/>
        <v/>
      </c>
      <c r="I2510" s="128"/>
      <c r="J2510" s="105" t="e">
        <f t="shared" ca="1" si="2529"/>
        <v>#NAME?</v>
      </c>
      <c r="K2510" s="105"/>
      <c r="L2510" s="105"/>
      <c r="M2510" s="107"/>
      <c r="N2510" s="107"/>
      <c r="O2510" s="105"/>
      <c r="P2510" s="106"/>
      <c r="Q2510" s="137"/>
      <c r="R2510" s="137"/>
      <c r="S2510" s="107"/>
      <c r="T2510" s="106"/>
      <c r="U2510" s="106"/>
      <c r="V2510" s="107"/>
      <c r="W2510" s="107"/>
      <c r="X2510" s="107" t="str">
        <f t="shared" si="2503"/>
        <v/>
      </c>
      <c r="Y2510" s="105" t="e">
        <f t="shared" ref="Y2510:AC2510" ca="1" si="2624">TRIM(SUBSTITUTE(SUBSTITUTE(OFFSET($Q2510,0,COLUMN()-COLUMN($AL$1)),CHAR(160)," "),_xludf.UNICHAR(8239)," "))</f>
        <v>#NAME?</v>
      </c>
      <c r="Z2510" s="105" t="e">
        <f t="shared" ca="1" si="2624"/>
        <v>#NAME?</v>
      </c>
      <c r="AA2510" s="105" t="e">
        <f t="shared" ca="1" si="2624"/>
        <v>#NAME?</v>
      </c>
      <c r="AB2510" s="105" t="e">
        <f t="shared" ca="1" si="2624"/>
        <v>#NAME?</v>
      </c>
      <c r="AC2510" s="105" t="e">
        <f t="shared" ca="1" si="2624"/>
        <v>#NAME?</v>
      </c>
      <c r="AD2510" s="107">
        <f t="shared" si="2611"/>
        <v>0</v>
      </c>
      <c r="AE2510" s="107" t="str">
        <f t="shared" si="2506"/>
        <v/>
      </c>
      <c r="AF2510" s="107">
        <f t="shared" si="2612"/>
        <v>0</v>
      </c>
      <c r="AG2510" s="107">
        <f t="shared" si="2613"/>
        <v>0</v>
      </c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</row>
    <row r="2511" spans="1:47" ht="24" customHeight="1" x14ac:dyDescent="0.3">
      <c r="A2511" s="46">
        <v>2509</v>
      </c>
      <c r="B2511" s="107"/>
      <c r="C2511" s="107"/>
      <c r="D2511" s="102" t="str">
        <f t="array" ref="D2511">IFERROR(
  LOOKUP(2, 1/((TRIM(IMS!$E$8:$E$4000)=TRIM(IMS!$E2511))*(IMS!$C$8:$C$4000&lt;IMS!$C2511)),
         IMS!$C$8:$C$4000),
"")</f>
        <v/>
      </c>
      <c r="E2511" s="107"/>
      <c r="F2511" s="107"/>
      <c r="G2511" s="104" t="str">
        <f t="shared" ca="1" si="2528"/>
        <v/>
      </c>
      <c r="H2511" s="124" t="str">
        <f t="shared" ca="1" si="2474"/>
        <v/>
      </c>
      <c r="I2511" s="128"/>
      <c r="J2511" s="105" t="e">
        <f t="shared" ca="1" si="2529"/>
        <v>#NAME?</v>
      </c>
      <c r="K2511" s="105"/>
      <c r="L2511" s="105"/>
      <c r="M2511" s="107"/>
      <c r="N2511" s="107"/>
      <c r="O2511" s="105"/>
      <c r="P2511" s="106"/>
      <c r="Q2511" s="137"/>
      <c r="R2511" s="137"/>
      <c r="S2511" s="107"/>
      <c r="T2511" s="106"/>
      <c r="U2511" s="106"/>
      <c r="V2511" s="107"/>
      <c r="W2511" s="107"/>
      <c r="X2511" s="107" t="str">
        <f t="shared" si="2503"/>
        <v/>
      </c>
      <c r="Y2511" s="105" t="e">
        <f t="shared" ref="Y2511:AC2511" ca="1" si="2625">TRIM(SUBSTITUTE(SUBSTITUTE(OFFSET($Q2511,0,COLUMN()-COLUMN($AL$1)),CHAR(160)," "),_xludf.UNICHAR(8239)," "))</f>
        <v>#NAME?</v>
      </c>
      <c r="Z2511" s="105" t="e">
        <f t="shared" ca="1" si="2625"/>
        <v>#NAME?</v>
      </c>
      <c r="AA2511" s="105" t="e">
        <f t="shared" ca="1" si="2625"/>
        <v>#NAME?</v>
      </c>
      <c r="AB2511" s="105" t="e">
        <f t="shared" ca="1" si="2625"/>
        <v>#NAME?</v>
      </c>
      <c r="AC2511" s="105" t="e">
        <f t="shared" ca="1" si="2625"/>
        <v>#NAME?</v>
      </c>
      <c r="AD2511" s="107">
        <f t="shared" si="2611"/>
        <v>0</v>
      </c>
      <c r="AE2511" s="107" t="str">
        <f t="shared" si="2506"/>
        <v/>
      </c>
      <c r="AF2511" s="107">
        <f t="shared" si="2612"/>
        <v>0</v>
      </c>
      <c r="AG2511" s="107">
        <f t="shared" si="2613"/>
        <v>0</v>
      </c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</row>
    <row r="2512" spans="1:47" ht="24" customHeight="1" x14ac:dyDescent="0.3">
      <c r="A2512" s="46">
        <v>2510</v>
      </c>
      <c r="B2512" s="107"/>
      <c r="C2512" s="107"/>
      <c r="D2512" s="102" t="str">
        <f t="array" ref="D2512">IFERROR(
  LOOKUP(2, 1/((TRIM(IMS!$E$8:$E$4000)=TRIM(IMS!$E2512))*(IMS!$C$8:$C$4000&lt;IMS!$C2512)),
         IMS!$C$8:$C$4000),
"")</f>
        <v/>
      </c>
      <c r="E2512" s="107"/>
      <c r="F2512" s="107"/>
      <c r="G2512" s="104" t="str">
        <f t="shared" ca="1" si="2528"/>
        <v/>
      </c>
      <c r="H2512" s="124" t="str">
        <f t="shared" ca="1" si="2474"/>
        <v/>
      </c>
      <c r="I2512" s="128"/>
      <c r="J2512" s="105" t="e">
        <f t="shared" ca="1" si="2529"/>
        <v>#NAME?</v>
      </c>
      <c r="K2512" s="105"/>
      <c r="L2512" s="105"/>
      <c r="M2512" s="107"/>
      <c r="N2512" s="107"/>
      <c r="O2512" s="105"/>
      <c r="P2512" s="106"/>
      <c r="Q2512" s="137"/>
      <c r="R2512" s="137"/>
      <c r="S2512" s="107"/>
      <c r="T2512" s="106"/>
      <c r="U2512" s="106"/>
      <c r="V2512" s="107"/>
      <c r="W2512" s="107"/>
      <c r="X2512" s="107" t="str">
        <f t="shared" si="2503"/>
        <v/>
      </c>
      <c r="Y2512" s="105" t="e">
        <f t="shared" ref="Y2512:AC2512" ca="1" si="2626">TRIM(SUBSTITUTE(SUBSTITUTE(OFFSET($Q2512,0,COLUMN()-COLUMN($AL$1)),CHAR(160)," "),_xludf.UNICHAR(8239)," "))</f>
        <v>#NAME?</v>
      </c>
      <c r="Z2512" s="105" t="e">
        <f t="shared" ca="1" si="2626"/>
        <v>#NAME?</v>
      </c>
      <c r="AA2512" s="105" t="e">
        <f t="shared" ca="1" si="2626"/>
        <v>#NAME?</v>
      </c>
      <c r="AB2512" s="105" t="e">
        <f t="shared" ca="1" si="2626"/>
        <v>#NAME?</v>
      </c>
      <c r="AC2512" s="105" t="e">
        <f t="shared" ca="1" si="2626"/>
        <v>#NAME?</v>
      </c>
      <c r="AD2512" s="107">
        <f t="shared" si="2611"/>
        <v>0</v>
      </c>
      <c r="AE2512" s="107" t="str">
        <f t="shared" si="2506"/>
        <v/>
      </c>
      <c r="AF2512" s="107">
        <f t="shared" si="2612"/>
        <v>0</v>
      </c>
      <c r="AG2512" s="107">
        <f t="shared" si="2613"/>
        <v>0</v>
      </c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</row>
    <row r="2513" spans="1:47" ht="24" customHeight="1" x14ac:dyDescent="0.3">
      <c r="A2513" s="46">
        <v>2511</v>
      </c>
      <c r="B2513" s="107"/>
      <c r="C2513" s="107"/>
      <c r="D2513" s="102" t="str">
        <f t="array" ref="D2513">IFERROR(
  LOOKUP(2, 1/((TRIM(IMS!$E$8:$E$4000)=TRIM(IMS!$E2513))*(IMS!$C$8:$C$4000&lt;IMS!$C2513)),
         IMS!$C$8:$C$4000),
"")</f>
        <v/>
      </c>
      <c r="E2513" s="107"/>
      <c r="F2513" s="107"/>
      <c r="G2513" s="104" t="str">
        <f t="shared" ca="1" si="2528"/>
        <v/>
      </c>
      <c r="H2513" s="124" t="str">
        <f t="shared" ca="1" si="2474"/>
        <v/>
      </c>
      <c r="I2513" s="128"/>
      <c r="J2513" s="105" t="e">
        <f t="shared" ca="1" si="2529"/>
        <v>#NAME?</v>
      </c>
      <c r="K2513" s="105"/>
      <c r="L2513" s="105"/>
      <c r="M2513" s="107"/>
      <c r="N2513" s="107"/>
      <c r="O2513" s="105"/>
      <c r="P2513" s="106"/>
      <c r="Q2513" s="137"/>
      <c r="R2513" s="137"/>
      <c r="S2513" s="107"/>
      <c r="T2513" s="106"/>
      <c r="U2513" s="106"/>
      <c r="V2513" s="107"/>
      <c r="W2513" s="107"/>
      <c r="X2513" s="107" t="str">
        <f t="shared" si="2503"/>
        <v/>
      </c>
      <c r="Y2513" s="105" t="e">
        <f t="shared" ref="Y2513:AC2513" ca="1" si="2627">TRIM(SUBSTITUTE(SUBSTITUTE(OFFSET($Q2513,0,COLUMN()-COLUMN($AL$1)),CHAR(160)," "),_xludf.UNICHAR(8239)," "))</f>
        <v>#NAME?</v>
      </c>
      <c r="Z2513" s="105" t="e">
        <f t="shared" ca="1" si="2627"/>
        <v>#NAME?</v>
      </c>
      <c r="AA2513" s="105" t="e">
        <f t="shared" ca="1" si="2627"/>
        <v>#NAME?</v>
      </c>
      <c r="AB2513" s="105" t="e">
        <f t="shared" ca="1" si="2627"/>
        <v>#NAME?</v>
      </c>
      <c r="AC2513" s="105" t="e">
        <f t="shared" ca="1" si="2627"/>
        <v>#NAME?</v>
      </c>
      <c r="AD2513" s="107">
        <f t="shared" si="2611"/>
        <v>0</v>
      </c>
      <c r="AE2513" s="107" t="str">
        <f t="shared" si="2506"/>
        <v/>
      </c>
      <c r="AF2513" s="107">
        <f t="shared" si="2612"/>
        <v>0</v>
      </c>
      <c r="AG2513" s="107">
        <f t="shared" si="2613"/>
        <v>0</v>
      </c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</row>
    <row r="2514" spans="1:47" ht="24" customHeight="1" x14ac:dyDescent="0.3">
      <c r="A2514" s="46">
        <v>2512</v>
      </c>
      <c r="B2514" s="107"/>
      <c r="C2514" s="107"/>
      <c r="D2514" s="102" t="str">
        <f t="array" ref="D2514">IFERROR(
  LOOKUP(2, 1/((TRIM(IMS!$E$8:$E$4000)=TRIM(IMS!$E2514))*(IMS!$C$8:$C$4000&lt;IMS!$C2514)),
         IMS!$C$8:$C$4000),
"")</f>
        <v/>
      </c>
      <c r="E2514" s="107"/>
      <c r="F2514" s="107"/>
      <c r="G2514" s="104" t="str">
        <f t="shared" ca="1" si="2528"/>
        <v/>
      </c>
      <c r="H2514" s="124" t="str">
        <f t="shared" ca="1" si="2474"/>
        <v/>
      </c>
      <c r="I2514" s="128"/>
      <c r="J2514" s="105" t="e">
        <f t="shared" ca="1" si="2529"/>
        <v>#NAME?</v>
      </c>
      <c r="K2514" s="105"/>
      <c r="L2514" s="105"/>
      <c r="M2514" s="107"/>
      <c r="N2514" s="107"/>
      <c r="O2514" s="105"/>
      <c r="P2514" s="106"/>
      <c r="Q2514" s="137"/>
      <c r="R2514" s="137"/>
      <c r="S2514" s="107"/>
      <c r="T2514" s="106"/>
      <c r="U2514" s="106"/>
      <c r="V2514" s="107"/>
      <c r="W2514" s="107"/>
      <c r="X2514" s="107" t="str">
        <f t="shared" si="2503"/>
        <v/>
      </c>
      <c r="Y2514" s="105" t="e">
        <f t="shared" ref="Y2514:AC2514" ca="1" si="2628">TRIM(SUBSTITUTE(SUBSTITUTE(OFFSET($Q2514,0,COLUMN()-COLUMN($AL$1)),CHAR(160)," "),_xludf.UNICHAR(8239)," "))</f>
        <v>#NAME?</v>
      </c>
      <c r="Z2514" s="105" t="e">
        <f t="shared" ca="1" si="2628"/>
        <v>#NAME?</v>
      </c>
      <c r="AA2514" s="105" t="e">
        <f t="shared" ca="1" si="2628"/>
        <v>#NAME?</v>
      </c>
      <c r="AB2514" s="105" t="e">
        <f t="shared" ca="1" si="2628"/>
        <v>#NAME?</v>
      </c>
      <c r="AC2514" s="105" t="e">
        <f t="shared" ca="1" si="2628"/>
        <v>#NAME?</v>
      </c>
      <c r="AD2514" s="107">
        <f t="shared" si="2611"/>
        <v>0</v>
      </c>
      <c r="AE2514" s="107" t="str">
        <f t="shared" si="2506"/>
        <v/>
      </c>
      <c r="AF2514" s="107">
        <f t="shared" si="2612"/>
        <v>0</v>
      </c>
      <c r="AG2514" s="107">
        <f t="shared" si="2613"/>
        <v>0</v>
      </c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</row>
    <row r="2515" spans="1:47" ht="24" customHeight="1" x14ac:dyDescent="0.3">
      <c r="A2515" s="46">
        <v>2513</v>
      </c>
      <c r="B2515" s="107"/>
      <c r="C2515" s="107"/>
      <c r="D2515" s="102" t="str">
        <f t="array" ref="D2515">IFERROR(
  LOOKUP(2, 1/((TRIM(IMS!$E$8:$E$4000)=TRIM(IMS!$E2515))*(IMS!$C$8:$C$4000&lt;IMS!$C2515)),
         IMS!$C$8:$C$4000),
"")</f>
        <v/>
      </c>
      <c r="E2515" s="107"/>
      <c r="F2515" s="107"/>
      <c r="G2515" s="104" t="str">
        <f t="shared" ca="1" si="2528"/>
        <v/>
      </c>
      <c r="H2515" s="124" t="str">
        <f t="shared" ca="1" si="2474"/>
        <v/>
      </c>
      <c r="I2515" s="128"/>
      <c r="J2515" s="105" t="e">
        <f t="shared" ca="1" si="2529"/>
        <v>#NAME?</v>
      </c>
      <c r="K2515" s="105"/>
      <c r="L2515" s="105"/>
      <c r="M2515" s="107"/>
      <c r="N2515" s="107"/>
      <c r="O2515" s="105"/>
      <c r="P2515" s="106"/>
      <c r="Q2515" s="137"/>
      <c r="R2515" s="137"/>
      <c r="S2515" s="107"/>
      <c r="T2515" s="106"/>
      <c r="U2515" s="106"/>
      <c r="V2515" s="107"/>
      <c r="W2515" s="107"/>
      <c r="X2515" s="107" t="str">
        <f t="shared" si="2503"/>
        <v/>
      </c>
      <c r="Y2515" s="105" t="e">
        <f t="shared" ref="Y2515:AC2515" ca="1" si="2629">TRIM(SUBSTITUTE(SUBSTITUTE(OFFSET($Q2515,0,COLUMN()-COLUMN($AL$1)),CHAR(160)," "),_xludf.UNICHAR(8239)," "))</f>
        <v>#NAME?</v>
      </c>
      <c r="Z2515" s="105" t="e">
        <f t="shared" ca="1" si="2629"/>
        <v>#NAME?</v>
      </c>
      <c r="AA2515" s="105" t="e">
        <f t="shared" ca="1" si="2629"/>
        <v>#NAME?</v>
      </c>
      <c r="AB2515" s="105" t="e">
        <f t="shared" ca="1" si="2629"/>
        <v>#NAME?</v>
      </c>
      <c r="AC2515" s="105" t="e">
        <f t="shared" ca="1" si="2629"/>
        <v>#NAME?</v>
      </c>
      <c r="AD2515" s="107">
        <f t="shared" si="2611"/>
        <v>0</v>
      </c>
      <c r="AE2515" s="107" t="str">
        <f t="shared" si="2506"/>
        <v/>
      </c>
      <c r="AF2515" s="107">
        <f t="shared" si="2612"/>
        <v>0</v>
      </c>
      <c r="AG2515" s="107">
        <f t="shared" si="2613"/>
        <v>0</v>
      </c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</row>
    <row r="2516" spans="1:47" ht="24" customHeight="1" x14ac:dyDescent="0.3">
      <c r="A2516" s="46">
        <v>2514</v>
      </c>
      <c r="B2516" s="107"/>
      <c r="C2516" s="107"/>
      <c r="D2516" s="102" t="str">
        <f t="array" ref="D2516">IFERROR(
  LOOKUP(2, 1/((TRIM(IMS!$E$8:$E$4000)=TRIM(IMS!$E2516))*(IMS!$C$8:$C$4000&lt;IMS!$C2516)),
         IMS!$C$8:$C$4000),
"")</f>
        <v/>
      </c>
      <c r="E2516" s="107"/>
      <c r="F2516" s="107"/>
      <c r="G2516" s="104" t="str">
        <f t="shared" ca="1" si="2528"/>
        <v/>
      </c>
      <c r="H2516" s="124" t="str">
        <f t="shared" ca="1" si="2474"/>
        <v/>
      </c>
      <c r="I2516" s="128"/>
      <c r="J2516" s="105" t="e">
        <f t="shared" ca="1" si="2529"/>
        <v>#NAME?</v>
      </c>
      <c r="K2516" s="105"/>
      <c r="L2516" s="105"/>
      <c r="M2516" s="107"/>
      <c r="N2516" s="107"/>
      <c r="O2516" s="105"/>
      <c r="P2516" s="106"/>
      <c r="Q2516" s="137"/>
      <c r="R2516" s="137"/>
      <c r="S2516" s="107"/>
      <c r="T2516" s="106"/>
      <c r="U2516" s="106"/>
      <c r="V2516" s="107"/>
      <c r="W2516" s="107"/>
      <c r="X2516" s="107" t="str">
        <f t="shared" si="2503"/>
        <v/>
      </c>
      <c r="Y2516" s="105" t="e">
        <f t="shared" ref="Y2516:AC2516" ca="1" si="2630">TRIM(SUBSTITUTE(SUBSTITUTE(OFFSET($Q2516,0,COLUMN()-COLUMN($AL$1)),CHAR(160)," "),_xludf.UNICHAR(8239)," "))</f>
        <v>#NAME?</v>
      </c>
      <c r="Z2516" s="105" t="e">
        <f t="shared" ca="1" si="2630"/>
        <v>#NAME?</v>
      </c>
      <c r="AA2516" s="105" t="e">
        <f t="shared" ca="1" si="2630"/>
        <v>#NAME?</v>
      </c>
      <c r="AB2516" s="105" t="e">
        <f t="shared" ca="1" si="2630"/>
        <v>#NAME?</v>
      </c>
      <c r="AC2516" s="105" t="e">
        <f t="shared" ca="1" si="2630"/>
        <v>#NAME?</v>
      </c>
      <c r="AD2516" s="107">
        <f t="shared" si="2611"/>
        <v>0</v>
      </c>
      <c r="AE2516" s="107" t="str">
        <f t="shared" si="2506"/>
        <v/>
      </c>
      <c r="AF2516" s="107">
        <f t="shared" si="2612"/>
        <v>0</v>
      </c>
      <c r="AG2516" s="107">
        <f t="shared" si="2613"/>
        <v>0</v>
      </c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</row>
    <row r="2517" spans="1:47" ht="24" customHeight="1" x14ac:dyDescent="0.3">
      <c r="A2517" s="46">
        <v>2515</v>
      </c>
      <c r="B2517" s="107"/>
      <c r="C2517" s="107"/>
      <c r="D2517" s="102" t="str">
        <f t="array" ref="D2517">IFERROR(
  LOOKUP(2, 1/((TRIM(IMS!$E$8:$E$4000)=TRIM(IMS!$E2517))*(IMS!$C$8:$C$4000&lt;IMS!$C2517)),
         IMS!$C$8:$C$4000),
"")</f>
        <v/>
      </c>
      <c r="E2517" s="107"/>
      <c r="F2517" s="107"/>
      <c r="G2517" s="104" t="str">
        <f t="shared" ca="1" si="2528"/>
        <v/>
      </c>
      <c r="H2517" s="124" t="str">
        <f t="shared" ca="1" si="2474"/>
        <v/>
      </c>
      <c r="I2517" s="128"/>
      <c r="J2517" s="105" t="e">
        <f t="shared" ca="1" si="2529"/>
        <v>#NAME?</v>
      </c>
      <c r="K2517" s="105"/>
      <c r="L2517" s="105"/>
      <c r="M2517" s="107"/>
      <c r="N2517" s="107"/>
      <c r="O2517" s="105"/>
      <c r="P2517" s="106"/>
      <c r="Q2517" s="137"/>
      <c r="R2517" s="137"/>
      <c r="S2517" s="107"/>
      <c r="T2517" s="106"/>
      <c r="U2517" s="106"/>
      <c r="V2517" s="107"/>
      <c r="W2517" s="107"/>
      <c r="X2517" s="107" t="str">
        <f t="shared" si="2503"/>
        <v/>
      </c>
      <c r="Y2517" s="105" t="e">
        <f t="shared" ref="Y2517:AC2517" ca="1" si="2631">TRIM(SUBSTITUTE(SUBSTITUTE(OFFSET($Q2517,0,COLUMN()-COLUMN($AL$1)),CHAR(160)," "),_xludf.UNICHAR(8239)," "))</f>
        <v>#NAME?</v>
      </c>
      <c r="Z2517" s="105" t="e">
        <f t="shared" ca="1" si="2631"/>
        <v>#NAME?</v>
      </c>
      <c r="AA2517" s="105" t="e">
        <f t="shared" ca="1" si="2631"/>
        <v>#NAME?</v>
      </c>
      <c r="AB2517" s="105" t="e">
        <f t="shared" ca="1" si="2631"/>
        <v>#NAME?</v>
      </c>
      <c r="AC2517" s="105" t="e">
        <f t="shared" ca="1" si="2631"/>
        <v>#NAME?</v>
      </c>
      <c r="AD2517" s="107">
        <f t="shared" si="2611"/>
        <v>0</v>
      </c>
      <c r="AE2517" s="107" t="str">
        <f t="shared" si="2506"/>
        <v/>
      </c>
      <c r="AF2517" s="107">
        <f t="shared" si="2612"/>
        <v>0</v>
      </c>
      <c r="AG2517" s="107">
        <f t="shared" si="2613"/>
        <v>0</v>
      </c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</row>
    <row r="2518" spans="1:47" ht="24" customHeight="1" x14ac:dyDescent="0.3">
      <c r="A2518" s="46">
        <v>2516</v>
      </c>
      <c r="B2518" s="107"/>
      <c r="C2518" s="107"/>
      <c r="D2518" s="102" t="str">
        <f t="array" ref="D2518">IFERROR(
  LOOKUP(2, 1/((TRIM(IMS!$E$8:$E$4000)=TRIM(IMS!$E2518))*(IMS!$C$8:$C$4000&lt;IMS!$C2518)),
         IMS!$C$8:$C$4000),
"")</f>
        <v/>
      </c>
      <c r="E2518" s="107"/>
      <c r="F2518" s="107"/>
      <c r="G2518" s="104" t="str">
        <f t="shared" ca="1" si="2528"/>
        <v/>
      </c>
      <c r="H2518" s="124" t="str">
        <f t="shared" ca="1" si="2474"/>
        <v/>
      </c>
      <c r="I2518" s="128"/>
      <c r="J2518" s="105" t="e">
        <f t="shared" ca="1" si="2529"/>
        <v>#NAME?</v>
      </c>
      <c r="K2518" s="105"/>
      <c r="L2518" s="105"/>
      <c r="M2518" s="107"/>
      <c r="N2518" s="107"/>
      <c r="O2518" s="105"/>
      <c r="P2518" s="106"/>
      <c r="Q2518" s="137"/>
      <c r="R2518" s="137"/>
      <c r="S2518" s="107"/>
      <c r="T2518" s="106"/>
      <c r="U2518" s="106"/>
      <c r="V2518" s="107"/>
      <c r="W2518" s="107"/>
      <c r="X2518" s="107" t="str">
        <f t="shared" si="2503"/>
        <v/>
      </c>
      <c r="Y2518" s="105" t="e">
        <f t="shared" ref="Y2518:AC2518" ca="1" si="2632">TRIM(SUBSTITUTE(SUBSTITUTE(OFFSET($Q2518,0,COLUMN()-COLUMN($AL$1)),CHAR(160)," "),_xludf.UNICHAR(8239)," "))</f>
        <v>#NAME?</v>
      </c>
      <c r="Z2518" s="105" t="e">
        <f t="shared" ca="1" si="2632"/>
        <v>#NAME?</v>
      </c>
      <c r="AA2518" s="105" t="e">
        <f t="shared" ca="1" si="2632"/>
        <v>#NAME?</v>
      </c>
      <c r="AB2518" s="105" t="e">
        <f t="shared" ca="1" si="2632"/>
        <v>#NAME?</v>
      </c>
      <c r="AC2518" s="105" t="e">
        <f t="shared" ca="1" si="2632"/>
        <v>#NAME?</v>
      </c>
      <c r="AD2518" s="107">
        <f t="shared" si="2611"/>
        <v>0</v>
      </c>
      <c r="AE2518" s="107" t="str">
        <f t="shared" si="2506"/>
        <v/>
      </c>
      <c r="AF2518" s="107">
        <f t="shared" si="2612"/>
        <v>0</v>
      </c>
      <c r="AG2518" s="107">
        <f t="shared" si="2613"/>
        <v>0</v>
      </c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</row>
    <row r="2519" spans="1:47" ht="24" customHeight="1" x14ac:dyDescent="0.3">
      <c r="A2519" s="46">
        <v>2517</v>
      </c>
      <c r="B2519" s="107"/>
      <c r="C2519" s="107"/>
      <c r="D2519" s="102" t="str">
        <f t="array" ref="D2519">IFERROR(
  LOOKUP(2, 1/((TRIM(IMS!$E$8:$E$4000)=TRIM(IMS!$E2519))*(IMS!$C$8:$C$4000&lt;IMS!$C2519)),
         IMS!$C$8:$C$4000),
"")</f>
        <v/>
      </c>
      <c r="E2519" s="107"/>
      <c r="F2519" s="107"/>
      <c r="G2519" s="104" t="str">
        <f t="shared" ca="1" si="2528"/>
        <v/>
      </c>
      <c r="H2519" s="124" t="str">
        <f t="shared" ca="1" si="2474"/>
        <v/>
      </c>
      <c r="I2519" s="128"/>
      <c r="J2519" s="105" t="e">
        <f t="shared" ca="1" si="2529"/>
        <v>#NAME?</v>
      </c>
      <c r="K2519" s="105"/>
      <c r="L2519" s="105"/>
      <c r="M2519" s="107"/>
      <c r="N2519" s="107"/>
      <c r="O2519" s="105"/>
      <c r="P2519" s="106"/>
      <c r="Q2519" s="137"/>
      <c r="R2519" s="137"/>
      <c r="S2519" s="107"/>
      <c r="T2519" s="106"/>
      <c r="U2519" s="106"/>
      <c r="V2519" s="107"/>
      <c r="W2519" s="107"/>
      <c r="X2519" s="107" t="str">
        <f t="shared" si="2503"/>
        <v/>
      </c>
      <c r="Y2519" s="105" t="e">
        <f t="shared" ref="Y2519:AC2519" ca="1" si="2633">TRIM(SUBSTITUTE(SUBSTITUTE(OFFSET($Q2519,0,COLUMN()-COLUMN($AL$1)),CHAR(160)," "),_xludf.UNICHAR(8239)," "))</f>
        <v>#NAME?</v>
      </c>
      <c r="Z2519" s="105" t="e">
        <f t="shared" ca="1" si="2633"/>
        <v>#NAME?</v>
      </c>
      <c r="AA2519" s="105" t="e">
        <f t="shared" ca="1" si="2633"/>
        <v>#NAME?</v>
      </c>
      <c r="AB2519" s="105" t="e">
        <f t="shared" ca="1" si="2633"/>
        <v>#NAME?</v>
      </c>
      <c r="AC2519" s="105" t="e">
        <f t="shared" ca="1" si="2633"/>
        <v>#NAME?</v>
      </c>
      <c r="AD2519" s="107">
        <f t="shared" si="2611"/>
        <v>0</v>
      </c>
      <c r="AE2519" s="107" t="str">
        <f t="shared" si="2506"/>
        <v/>
      </c>
      <c r="AF2519" s="107">
        <f t="shared" si="2612"/>
        <v>0</v>
      </c>
      <c r="AG2519" s="107">
        <f t="shared" si="2613"/>
        <v>0</v>
      </c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</row>
    <row r="2520" spans="1:47" ht="24" customHeight="1" x14ac:dyDescent="0.3">
      <c r="A2520" s="46">
        <v>2518</v>
      </c>
      <c r="B2520" s="107"/>
      <c r="C2520" s="107"/>
      <c r="D2520" s="102" t="str">
        <f t="array" ref="D2520">IFERROR(
  LOOKUP(2, 1/((TRIM(IMS!$E$8:$E$4000)=TRIM(IMS!$E2520))*(IMS!$C$8:$C$4000&lt;IMS!$C2520)),
         IMS!$C$8:$C$4000),
"")</f>
        <v/>
      </c>
      <c r="E2520" s="107"/>
      <c r="F2520" s="107"/>
      <c r="G2520" s="104" t="str">
        <f t="shared" ca="1" si="2528"/>
        <v/>
      </c>
      <c r="H2520" s="124" t="str">
        <f t="shared" ca="1" si="2474"/>
        <v/>
      </c>
      <c r="I2520" s="128"/>
      <c r="J2520" s="105" t="e">
        <f t="shared" ca="1" si="2529"/>
        <v>#NAME?</v>
      </c>
      <c r="K2520" s="105"/>
      <c r="L2520" s="105"/>
      <c r="M2520" s="107"/>
      <c r="N2520" s="107"/>
      <c r="O2520" s="105"/>
      <c r="P2520" s="106"/>
      <c r="Q2520" s="137"/>
      <c r="R2520" s="137"/>
      <c r="S2520" s="107"/>
      <c r="T2520" s="106"/>
      <c r="U2520" s="106"/>
      <c r="V2520" s="107"/>
      <c r="W2520" s="107"/>
      <c r="X2520" s="107" t="str">
        <f t="shared" si="2503"/>
        <v/>
      </c>
      <c r="Y2520" s="105" t="e">
        <f t="shared" ref="Y2520:AC2520" ca="1" si="2634">TRIM(SUBSTITUTE(SUBSTITUTE(OFFSET($Q2520,0,COLUMN()-COLUMN($AL$1)),CHAR(160)," "),_xludf.UNICHAR(8239)," "))</f>
        <v>#NAME?</v>
      </c>
      <c r="Z2520" s="105" t="e">
        <f t="shared" ca="1" si="2634"/>
        <v>#NAME?</v>
      </c>
      <c r="AA2520" s="105" t="e">
        <f t="shared" ca="1" si="2634"/>
        <v>#NAME?</v>
      </c>
      <c r="AB2520" s="105" t="e">
        <f t="shared" ca="1" si="2634"/>
        <v>#NAME?</v>
      </c>
      <c r="AC2520" s="105" t="e">
        <f t="shared" ca="1" si="2634"/>
        <v>#NAME?</v>
      </c>
      <c r="AD2520" s="107">
        <f t="shared" si="2611"/>
        <v>0</v>
      </c>
      <c r="AE2520" s="107" t="str">
        <f t="shared" si="2506"/>
        <v/>
      </c>
      <c r="AF2520" s="107">
        <f t="shared" si="2612"/>
        <v>0</v>
      </c>
      <c r="AG2520" s="107">
        <f t="shared" si="2613"/>
        <v>0</v>
      </c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</row>
    <row r="2521" spans="1:47" ht="24" customHeight="1" x14ac:dyDescent="0.3">
      <c r="A2521" s="46">
        <v>2519</v>
      </c>
      <c r="B2521" s="107"/>
      <c r="C2521" s="107"/>
      <c r="D2521" s="102" t="str">
        <f t="array" ref="D2521">IFERROR(
  LOOKUP(2, 1/((TRIM(IMS!$E$8:$E$4000)=TRIM(IMS!$E2521))*(IMS!$C$8:$C$4000&lt;IMS!$C2521)),
         IMS!$C$8:$C$4000),
"")</f>
        <v/>
      </c>
      <c r="E2521" s="107"/>
      <c r="F2521" s="107"/>
      <c r="G2521" s="104" t="str">
        <f t="shared" ca="1" si="2528"/>
        <v/>
      </c>
      <c r="H2521" s="124" t="str">
        <f t="shared" ca="1" si="2474"/>
        <v/>
      </c>
      <c r="I2521" s="128"/>
      <c r="J2521" s="105" t="e">
        <f t="shared" ca="1" si="2529"/>
        <v>#NAME?</v>
      </c>
      <c r="K2521" s="105"/>
      <c r="L2521" s="105"/>
      <c r="M2521" s="107"/>
      <c r="N2521" s="107"/>
      <c r="O2521" s="105"/>
      <c r="P2521" s="106"/>
      <c r="Q2521" s="137"/>
      <c r="R2521" s="137"/>
      <c r="S2521" s="107"/>
      <c r="T2521" s="106"/>
      <c r="U2521" s="106"/>
      <c r="V2521" s="107"/>
      <c r="W2521" s="107"/>
      <c r="X2521" s="107" t="str">
        <f t="shared" si="2503"/>
        <v/>
      </c>
      <c r="Y2521" s="105" t="e">
        <f t="shared" ref="Y2521:AC2521" ca="1" si="2635">TRIM(SUBSTITUTE(SUBSTITUTE(OFFSET($Q2521,0,COLUMN()-COLUMN($AL$1)),CHAR(160)," "),_xludf.UNICHAR(8239)," "))</f>
        <v>#NAME?</v>
      </c>
      <c r="Z2521" s="105" t="e">
        <f t="shared" ca="1" si="2635"/>
        <v>#NAME?</v>
      </c>
      <c r="AA2521" s="105" t="e">
        <f t="shared" ca="1" si="2635"/>
        <v>#NAME?</v>
      </c>
      <c r="AB2521" s="105" t="e">
        <f t="shared" ca="1" si="2635"/>
        <v>#NAME?</v>
      </c>
      <c r="AC2521" s="105" t="e">
        <f t="shared" ca="1" si="2635"/>
        <v>#NAME?</v>
      </c>
      <c r="AD2521" s="107">
        <f t="shared" si="2611"/>
        <v>0</v>
      </c>
      <c r="AE2521" s="107" t="str">
        <f t="shared" si="2506"/>
        <v/>
      </c>
      <c r="AF2521" s="107">
        <f t="shared" si="2612"/>
        <v>0</v>
      </c>
      <c r="AG2521" s="107">
        <f t="shared" si="2613"/>
        <v>0</v>
      </c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</row>
    <row r="2522" spans="1:47" ht="24" customHeight="1" x14ac:dyDescent="0.3">
      <c r="A2522" s="46">
        <v>2520</v>
      </c>
      <c r="B2522" s="107"/>
      <c r="C2522" s="107"/>
      <c r="D2522" s="102" t="str">
        <f t="array" ref="D2522">IFERROR(
  LOOKUP(2, 1/((TRIM(IMS!$E$8:$E$4000)=TRIM(IMS!$E2522))*(IMS!$C$8:$C$4000&lt;IMS!$C2522)),
         IMS!$C$8:$C$4000),
"")</f>
        <v/>
      </c>
      <c r="E2522" s="107"/>
      <c r="F2522" s="107"/>
      <c r="G2522" s="104" t="str">
        <f t="shared" ca="1" si="2528"/>
        <v/>
      </c>
      <c r="H2522" s="124" t="str">
        <f t="shared" ca="1" si="2474"/>
        <v/>
      </c>
      <c r="I2522" s="128"/>
      <c r="J2522" s="105" t="e">
        <f t="shared" ca="1" si="2529"/>
        <v>#NAME?</v>
      </c>
      <c r="K2522" s="105"/>
      <c r="L2522" s="105"/>
      <c r="M2522" s="107"/>
      <c r="N2522" s="107"/>
      <c r="O2522" s="105"/>
      <c r="P2522" s="106"/>
      <c r="Q2522" s="137"/>
      <c r="R2522" s="137"/>
      <c r="S2522" s="107"/>
      <c r="T2522" s="106"/>
      <c r="U2522" s="106"/>
      <c r="V2522" s="107"/>
      <c r="W2522" s="107"/>
      <c r="X2522" s="107" t="str">
        <f t="shared" si="2503"/>
        <v/>
      </c>
      <c r="Y2522" s="105" t="e">
        <f t="shared" ref="Y2522:AC2522" ca="1" si="2636">TRIM(SUBSTITUTE(SUBSTITUTE(OFFSET($Q2522,0,COLUMN()-COLUMN($AL$1)),CHAR(160)," "),_xludf.UNICHAR(8239)," "))</f>
        <v>#NAME?</v>
      </c>
      <c r="Z2522" s="105" t="e">
        <f t="shared" ca="1" si="2636"/>
        <v>#NAME?</v>
      </c>
      <c r="AA2522" s="105" t="e">
        <f t="shared" ca="1" si="2636"/>
        <v>#NAME?</v>
      </c>
      <c r="AB2522" s="105" t="e">
        <f t="shared" ca="1" si="2636"/>
        <v>#NAME?</v>
      </c>
      <c r="AC2522" s="105" t="e">
        <f t="shared" ca="1" si="2636"/>
        <v>#NAME?</v>
      </c>
      <c r="AD2522" s="107">
        <f t="shared" si="2611"/>
        <v>0</v>
      </c>
      <c r="AE2522" s="107" t="str">
        <f t="shared" si="2506"/>
        <v/>
      </c>
      <c r="AF2522" s="107">
        <f t="shared" si="2612"/>
        <v>0</v>
      </c>
      <c r="AG2522" s="107">
        <f t="shared" si="2613"/>
        <v>0</v>
      </c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</row>
    <row r="2523" spans="1:47" ht="24" customHeight="1" x14ac:dyDescent="0.3">
      <c r="A2523" s="46">
        <v>2521</v>
      </c>
      <c r="B2523" s="107"/>
      <c r="C2523" s="107"/>
      <c r="D2523" s="102" t="str">
        <f t="array" ref="D2523">IFERROR(
  LOOKUP(2, 1/((TRIM(IMS!$E$8:$E$4000)=TRIM(IMS!$E2523))*(IMS!$C$8:$C$4000&lt;IMS!$C2523)),
         IMS!$C$8:$C$4000),
"")</f>
        <v/>
      </c>
      <c r="E2523" s="107"/>
      <c r="F2523" s="107"/>
      <c r="G2523" s="104" t="str">
        <f t="shared" ca="1" si="2528"/>
        <v/>
      </c>
      <c r="H2523" s="124" t="str">
        <f t="shared" ca="1" si="2474"/>
        <v/>
      </c>
      <c r="I2523" s="128"/>
      <c r="J2523" s="105" t="e">
        <f t="shared" ca="1" si="2529"/>
        <v>#NAME?</v>
      </c>
      <c r="K2523" s="105"/>
      <c r="L2523" s="105"/>
      <c r="M2523" s="107"/>
      <c r="N2523" s="107"/>
      <c r="O2523" s="105"/>
      <c r="P2523" s="106"/>
      <c r="Q2523" s="137"/>
      <c r="R2523" s="137"/>
      <c r="S2523" s="107"/>
      <c r="T2523" s="106"/>
      <c r="U2523" s="106"/>
      <c r="V2523" s="107"/>
      <c r="W2523" s="107"/>
      <c r="X2523" s="107" t="str">
        <f t="shared" si="2503"/>
        <v/>
      </c>
      <c r="Y2523" s="105" t="e">
        <f t="shared" ref="Y2523:AC2523" ca="1" si="2637">TRIM(SUBSTITUTE(SUBSTITUTE(OFFSET($Q2523,0,COLUMN()-COLUMN($AL$1)),CHAR(160)," "),_xludf.UNICHAR(8239)," "))</f>
        <v>#NAME?</v>
      </c>
      <c r="Z2523" s="105" t="e">
        <f t="shared" ca="1" si="2637"/>
        <v>#NAME?</v>
      </c>
      <c r="AA2523" s="105" t="e">
        <f t="shared" ca="1" si="2637"/>
        <v>#NAME?</v>
      </c>
      <c r="AB2523" s="105" t="e">
        <f t="shared" ca="1" si="2637"/>
        <v>#NAME?</v>
      </c>
      <c r="AC2523" s="105" t="e">
        <f t="shared" ca="1" si="2637"/>
        <v>#NAME?</v>
      </c>
      <c r="AD2523" s="107">
        <f t="shared" si="2611"/>
        <v>0</v>
      </c>
      <c r="AE2523" s="107" t="str">
        <f t="shared" si="2506"/>
        <v/>
      </c>
      <c r="AF2523" s="107">
        <f t="shared" si="2612"/>
        <v>0</v>
      </c>
      <c r="AG2523" s="107">
        <f t="shared" si="2613"/>
        <v>0</v>
      </c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</row>
    <row r="2524" spans="1:47" ht="24" customHeight="1" x14ac:dyDescent="0.3">
      <c r="A2524" s="46">
        <v>2522</v>
      </c>
      <c r="B2524" s="107"/>
      <c r="C2524" s="107"/>
      <c r="D2524" s="102" t="str">
        <f t="array" ref="D2524">IFERROR(
  LOOKUP(2, 1/((TRIM(IMS!$E$8:$E$4000)=TRIM(IMS!$E2524))*(IMS!$C$8:$C$4000&lt;IMS!$C2524)),
         IMS!$C$8:$C$4000),
"")</f>
        <v/>
      </c>
      <c r="E2524" s="107"/>
      <c r="F2524" s="107"/>
      <c r="G2524" s="104" t="str">
        <f t="shared" ca="1" si="2528"/>
        <v/>
      </c>
      <c r="H2524" s="124" t="str">
        <f t="shared" ca="1" si="2474"/>
        <v/>
      </c>
      <c r="I2524" s="128"/>
      <c r="J2524" s="105" t="e">
        <f t="shared" ca="1" si="2529"/>
        <v>#NAME?</v>
      </c>
      <c r="K2524" s="105"/>
      <c r="L2524" s="105"/>
      <c r="M2524" s="107"/>
      <c r="N2524" s="107"/>
      <c r="O2524" s="105"/>
      <c r="P2524" s="106"/>
      <c r="Q2524" s="137"/>
      <c r="R2524" s="137"/>
      <c r="S2524" s="107"/>
      <c r="T2524" s="106"/>
      <c r="U2524" s="106"/>
      <c r="V2524" s="107"/>
      <c r="W2524" s="107"/>
      <c r="X2524" s="107" t="str">
        <f t="shared" si="2503"/>
        <v/>
      </c>
      <c r="Y2524" s="105" t="e">
        <f t="shared" ref="Y2524:AC2524" ca="1" si="2638">TRIM(SUBSTITUTE(SUBSTITUTE(OFFSET($Q2524,0,COLUMN()-COLUMN($AL$1)),CHAR(160)," "),_xludf.UNICHAR(8239)," "))</f>
        <v>#NAME?</v>
      </c>
      <c r="Z2524" s="105" t="e">
        <f t="shared" ca="1" si="2638"/>
        <v>#NAME?</v>
      </c>
      <c r="AA2524" s="105" t="e">
        <f t="shared" ca="1" si="2638"/>
        <v>#NAME?</v>
      </c>
      <c r="AB2524" s="105" t="e">
        <f t="shared" ca="1" si="2638"/>
        <v>#NAME?</v>
      </c>
      <c r="AC2524" s="105" t="e">
        <f t="shared" ca="1" si="2638"/>
        <v>#NAME?</v>
      </c>
      <c r="AD2524" s="107">
        <f t="shared" si="2611"/>
        <v>0</v>
      </c>
      <c r="AE2524" s="107" t="str">
        <f t="shared" si="2506"/>
        <v/>
      </c>
      <c r="AF2524" s="107">
        <f t="shared" si="2612"/>
        <v>0</v>
      </c>
      <c r="AG2524" s="107">
        <f t="shared" si="2613"/>
        <v>0</v>
      </c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</row>
    <row r="2525" spans="1:47" ht="24" customHeight="1" x14ac:dyDescent="0.3">
      <c r="A2525" s="46">
        <v>2523</v>
      </c>
      <c r="B2525" s="107"/>
      <c r="C2525" s="107"/>
      <c r="D2525" s="102" t="str">
        <f t="array" ref="D2525">IFERROR(
  LOOKUP(2, 1/((TRIM(IMS!$E$8:$E$4000)=TRIM(IMS!$E2525))*(IMS!$C$8:$C$4000&lt;IMS!$C2525)),
         IMS!$C$8:$C$4000),
"")</f>
        <v/>
      </c>
      <c r="E2525" s="107"/>
      <c r="F2525" s="107"/>
      <c r="G2525" s="104" t="str">
        <f t="shared" ca="1" si="2528"/>
        <v/>
      </c>
      <c r="H2525" s="124" t="str">
        <f t="shared" ca="1" si="2474"/>
        <v/>
      </c>
      <c r="I2525" s="128"/>
      <c r="J2525" s="105" t="e">
        <f t="shared" ca="1" si="2529"/>
        <v>#NAME?</v>
      </c>
      <c r="K2525" s="105"/>
      <c r="L2525" s="105"/>
      <c r="M2525" s="107"/>
      <c r="N2525" s="107"/>
      <c r="O2525" s="105"/>
      <c r="P2525" s="106"/>
      <c r="Q2525" s="137"/>
      <c r="R2525" s="137"/>
      <c r="S2525" s="107"/>
      <c r="T2525" s="106"/>
      <c r="U2525" s="106"/>
      <c r="V2525" s="107"/>
      <c r="W2525" s="107"/>
      <c r="X2525" s="107" t="str">
        <f t="shared" si="2503"/>
        <v/>
      </c>
      <c r="Y2525" s="105" t="e">
        <f t="shared" ref="Y2525:AC2525" ca="1" si="2639">TRIM(SUBSTITUTE(SUBSTITUTE(OFFSET($Q2525,0,COLUMN()-COLUMN($AL$1)),CHAR(160)," "),_xludf.UNICHAR(8239)," "))</f>
        <v>#NAME?</v>
      </c>
      <c r="Z2525" s="105" t="e">
        <f t="shared" ca="1" si="2639"/>
        <v>#NAME?</v>
      </c>
      <c r="AA2525" s="105" t="e">
        <f t="shared" ca="1" si="2639"/>
        <v>#NAME?</v>
      </c>
      <c r="AB2525" s="105" t="e">
        <f t="shared" ca="1" si="2639"/>
        <v>#NAME?</v>
      </c>
      <c r="AC2525" s="105" t="e">
        <f t="shared" ca="1" si="2639"/>
        <v>#NAME?</v>
      </c>
      <c r="AD2525" s="107">
        <f t="shared" si="2611"/>
        <v>0</v>
      </c>
      <c r="AE2525" s="107" t="str">
        <f t="shared" si="2506"/>
        <v/>
      </c>
      <c r="AF2525" s="107">
        <f t="shared" si="2612"/>
        <v>0</v>
      </c>
      <c r="AG2525" s="107">
        <f t="shared" si="2613"/>
        <v>0</v>
      </c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</row>
    <row r="2526" spans="1:47" ht="24" customHeight="1" x14ac:dyDescent="0.3">
      <c r="A2526" s="46">
        <v>2524</v>
      </c>
      <c r="B2526" s="107"/>
      <c r="C2526" s="107"/>
      <c r="D2526" s="102" t="str">
        <f t="array" ref="D2526">IFERROR(
  LOOKUP(2, 1/((TRIM(IMS!$E$8:$E$4000)=TRIM(IMS!$E2526))*(IMS!$C$8:$C$4000&lt;IMS!$C2526)),
         IMS!$C$8:$C$4000),
"")</f>
        <v/>
      </c>
      <c r="E2526" s="107"/>
      <c r="F2526" s="107"/>
      <c r="G2526" s="104" t="str">
        <f t="shared" ca="1" si="2528"/>
        <v/>
      </c>
      <c r="H2526" s="124" t="str">
        <f t="shared" ca="1" si="2474"/>
        <v/>
      </c>
      <c r="I2526" s="128"/>
      <c r="J2526" s="105" t="e">
        <f t="shared" ca="1" si="2529"/>
        <v>#NAME?</v>
      </c>
      <c r="K2526" s="105"/>
      <c r="L2526" s="105"/>
      <c r="M2526" s="107"/>
      <c r="N2526" s="107"/>
      <c r="O2526" s="105"/>
      <c r="P2526" s="106"/>
      <c r="Q2526" s="137"/>
      <c r="R2526" s="137"/>
      <c r="S2526" s="107"/>
      <c r="T2526" s="106"/>
      <c r="U2526" s="106"/>
      <c r="V2526" s="107"/>
      <c r="W2526" s="107"/>
      <c r="X2526" s="107" t="str">
        <f t="shared" si="2503"/>
        <v/>
      </c>
      <c r="Y2526" s="105" t="e">
        <f t="shared" ref="Y2526:AC2526" ca="1" si="2640">TRIM(SUBSTITUTE(SUBSTITUTE(OFFSET($Q2526,0,COLUMN()-COLUMN($AL$1)),CHAR(160)," "),_xludf.UNICHAR(8239)," "))</f>
        <v>#NAME?</v>
      </c>
      <c r="Z2526" s="105" t="e">
        <f t="shared" ca="1" si="2640"/>
        <v>#NAME?</v>
      </c>
      <c r="AA2526" s="105" t="e">
        <f t="shared" ca="1" si="2640"/>
        <v>#NAME?</v>
      </c>
      <c r="AB2526" s="105" t="e">
        <f t="shared" ca="1" si="2640"/>
        <v>#NAME?</v>
      </c>
      <c r="AC2526" s="105" t="e">
        <f t="shared" ca="1" si="2640"/>
        <v>#NAME?</v>
      </c>
      <c r="AD2526" s="107">
        <f t="shared" si="2611"/>
        <v>0</v>
      </c>
      <c r="AE2526" s="107" t="str">
        <f t="shared" si="2506"/>
        <v/>
      </c>
      <c r="AF2526" s="107">
        <f t="shared" si="2612"/>
        <v>0</v>
      </c>
      <c r="AG2526" s="107">
        <f t="shared" si="2613"/>
        <v>0</v>
      </c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</row>
    <row r="2527" spans="1:47" ht="24" customHeight="1" x14ac:dyDescent="0.3">
      <c r="A2527" s="46">
        <v>2525</v>
      </c>
      <c r="B2527" s="107"/>
      <c r="C2527" s="107"/>
      <c r="D2527" s="102" t="str">
        <f t="array" ref="D2527">IFERROR(
  LOOKUP(2, 1/((TRIM(IMS!$E$8:$E$4000)=TRIM(IMS!$E2527))*(IMS!$C$8:$C$4000&lt;IMS!$C2527)),
         IMS!$C$8:$C$4000),
"")</f>
        <v/>
      </c>
      <c r="E2527" s="107"/>
      <c r="F2527" s="107"/>
      <c r="G2527" s="104" t="str">
        <f t="shared" ca="1" si="2528"/>
        <v/>
      </c>
      <c r="H2527" s="124" t="str">
        <f t="shared" ca="1" si="2474"/>
        <v/>
      </c>
      <c r="I2527" s="128"/>
      <c r="J2527" s="105" t="e">
        <f t="shared" ca="1" si="2529"/>
        <v>#NAME?</v>
      </c>
      <c r="K2527" s="105"/>
      <c r="L2527" s="105"/>
      <c r="M2527" s="107"/>
      <c r="N2527" s="107"/>
      <c r="O2527" s="105"/>
      <c r="P2527" s="106"/>
      <c r="Q2527" s="137"/>
      <c r="R2527" s="137"/>
      <c r="S2527" s="107"/>
      <c r="T2527" s="106"/>
      <c r="U2527" s="106"/>
      <c r="V2527" s="107"/>
      <c r="W2527" s="107"/>
      <c r="X2527" s="107" t="str">
        <f t="shared" si="2503"/>
        <v/>
      </c>
      <c r="Y2527" s="105" t="e">
        <f t="shared" ref="Y2527:AC2527" ca="1" si="2641">TRIM(SUBSTITUTE(SUBSTITUTE(OFFSET($Q2527,0,COLUMN()-COLUMN($AL$1)),CHAR(160)," "),_xludf.UNICHAR(8239)," "))</f>
        <v>#NAME?</v>
      </c>
      <c r="Z2527" s="105" t="e">
        <f t="shared" ca="1" si="2641"/>
        <v>#NAME?</v>
      </c>
      <c r="AA2527" s="105" t="e">
        <f t="shared" ca="1" si="2641"/>
        <v>#NAME?</v>
      </c>
      <c r="AB2527" s="105" t="e">
        <f t="shared" ca="1" si="2641"/>
        <v>#NAME?</v>
      </c>
      <c r="AC2527" s="105" t="e">
        <f t="shared" ca="1" si="2641"/>
        <v>#NAME?</v>
      </c>
      <c r="AD2527" s="107">
        <f t="shared" si="2611"/>
        <v>0</v>
      </c>
      <c r="AE2527" s="107" t="str">
        <f t="shared" si="2506"/>
        <v/>
      </c>
      <c r="AF2527" s="107">
        <f t="shared" si="2612"/>
        <v>0</v>
      </c>
      <c r="AG2527" s="107">
        <f t="shared" si="2613"/>
        <v>0</v>
      </c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</row>
    <row r="2528" spans="1:47" ht="24" customHeight="1" x14ac:dyDescent="0.3">
      <c r="A2528" s="46">
        <v>2526</v>
      </c>
      <c r="B2528" s="107"/>
      <c r="C2528" s="107"/>
      <c r="D2528" s="102" t="str">
        <f t="array" ref="D2528">IFERROR(
  LOOKUP(2, 1/((TRIM(IMS!$E$8:$E$4000)=TRIM(IMS!$E2528))*(IMS!$C$8:$C$4000&lt;IMS!$C2528)),
         IMS!$C$8:$C$4000),
"")</f>
        <v/>
      </c>
      <c r="E2528" s="107"/>
      <c r="F2528" s="107"/>
      <c r="G2528" s="104" t="str">
        <f t="shared" ca="1" si="2528"/>
        <v/>
      </c>
      <c r="H2528" s="124" t="str">
        <f t="shared" ca="1" si="2474"/>
        <v/>
      </c>
      <c r="I2528" s="128"/>
      <c r="J2528" s="105" t="e">
        <f t="shared" ca="1" si="2529"/>
        <v>#NAME?</v>
      </c>
      <c r="K2528" s="105"/>
      <c r="L2528" s="105"/>
      <c r="M2528" s="107"/>
      <c r="N2528" s="107"/>
      <c r="O2528" s="105"/>
      <c r="P2528" s="106"/>
      <c r="Q2528" s="137"/>
      <c r="R2528" s="137"/>
      <c r="S2528" s="107"/>
      <c r="T2528" s="106"/>
      <c r="U2528" s="106"/>
      <c r="V2528" s="107"/>
      <c r="W2528" s="107"/>
      <c r="X2528" s="107" t="str">
        <f t="shared" si="2503"/>
        <v/>
      </c>
      <c r="Y2528" s="105" t="e">
        <f t="shared" ref="Y2528:AC2528" ca="1" si="2642">TRIM(SUBSTITUTE(SUBSTITUTE(OFFSET($Q2528,0,COLUMN()-COLUMN($AL$1)),CHAR(160)," "),_xludf.UNICHAR(8239)," "))</f>
        <v>#NAME?</v>
      </c>
      <c r="Z2528" s="105" t="e">
        <f t="shared" ca="1" si="2642"/>
        <v>#NAME?</v>
      </c>
      <c r="AA2528" s="105" t="e">
        <f t="shared" ca="1" si="2642"/>
        <v>#NAME?</v>
      </c>
      <c r="AB2528" s="105" t="e">
        <f t="shared" ca="1" si="2642"/>
        <v>#NAME?</v>
      </c>
      <c r="AC2528" s="105" t="e">
        <f t="shared" ca="1" si="2642"/>
        <v>#NAME?</v>
      </c>
      <c r="AD2528" s="107">
        <f t="shared" si="2611"/>
        <v>0</v>
      </c>
      <c r="AE2528" s="107" t="str">
        <f t="shared" si="2506"/>
        <v/>
      </c>
      <c r="AF2528" s="107">
        <f t="shared" si="2612"/>
        <v>0</v>
      </c>
      <c r="AG2528" s="107">
        <f t="shared" si="2613"/>
        <v>0</v>
      </c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</row>
    <row r="2529" spans="1:47" ht="24" customHeight="1" x14ac:dyDescent="0.3">
      <c r="A2529" s="46">
        <v>2527</v>
      </c>
      <c r="B2529" s="107"/>
      <c r="C2529" s="107"/>
      <c r="D2529" s="102" t="str">
        <f t="array" ref="D2529">IFERROR(
  LOOKUP(2, 1/((TRIM(IMS!$E$8:$E$4000)=TRIM(IMS!$E2529))*(IMS!$C$8:$C$4000&lt;IMS!$C2529)),
         IMS!$C$8:$C$4000),
"")</f>
        <v/>
      </c>
      <c r="E2529" s="107"/>
      <c r="F2529" s="107"/>
      <c r="G2529" s="104" t="str">
        <f t="shared" ca="1" si="2528"/>
        <v/>
      </c>
      <c r="H2529" s="124" t="str">
        <f t="shared" ca="1" si="2474"/>
        <v/>
      </c>
      <c r="I2529" s="128"/>
      <c r="J2529" s="105" t="e">
        <f t="shared" ca="1" si="2529"/>
        <v>#NAME?</v>
      </c>
      <c r="K2529" s="105"/>
      <c r="L2529" s="105"/>
      <c r="M2529" s="107"/>
      <c r="N2529" s="107"/>
      <c r="O2529" s="105"/>
      <c r="P2529" s="106"/>
      <c r="Q2529" s="137"/>
      <c r="R2529" s="137"/>
      <c r="S2529" s="107"/>
      <c r="T2529" s="106"/>
      <c r="U2529" s="106"/>
      <c r="V2529" s="107"/>
      <c r="W2529" s="107"/>
      <c r="X2529" s="107" t="str">
        <f t="shared" si="2503"/>
        <v/>
      </c>
      <c r="Y2529" s="105" t="e">
        <f t="shared" ref="Y2529:AC2529" ca="1" si="2643">TRIM(SUBSTITUTE(SUBSTITUTE(OFFSET($Q2529,0,COLUMN()-COLUMN($AL$1)),CHAR(160)," "),_xludf.UNICHAR(8239)," "))</f>
        <v>#NAME?</v>
      </c>
      <c r="Z2529" s="105" t="e">
        <f t="shared" ca="1" si="2643"/>
        <v>#NAME?</v>
      </c>
      <c r="AA2529" s="105" t="e">
        <f t="shared" ca="1" si="2643"/>
        <v>#NAME?</v>
      </c>
      <c r="AB2529" s="105" t="e">
        <f t="shared" ca="1" si="2643"/>
        <v>#NAME?</v>
      </c>
      <c r="AC2529" s="105" t="e">
        <f t="shared" ca="1" si="2643"/>
        <v>#NAME?</v>
      </c>
      <c r="AD2529" s="107">
        <f t="shared" si="2611"/>
        <v>0</v>
      </c>
      <c r="AE2529" s="107" t="str">
        <f t="shared" si="2506"/>
        <v/>
      </c>
      <c r="AF2529" s="107">
        <f t="shared" si="2612"/>
        <v>0</v>
      </c>
      <c r="AG2529" s="107">
        <f t="shared" si="2613"/>
        <v>0</v>
      </c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</row>
    <row r="2530" spans="1:47" ht="24" customHeight="1" x14ac:dyDescent="0.3">
      <c r="A2530" s="46">
        <v>2528</v>
      </c>
      <c r="B2530" s="107"/>
      <c r="C2530" s="107"/>
      <c r="D2530" s="102" t="str">
        <f t="array" ref="D2530">IFERROR(
  LOOKUP(2, 1/((TRIM(IMS!$E$8:$E$4000)=TRIM(IMS!$E2530))*(IMS!$C$8:$C$4000&lt;IMS!$C2530)),
         IMS!$C$8:$C$4000),
"")</f>
        <v/>
      </c>
      <c r="E2530" s="107"/>
      <c r="F2530" s="107"/>
      <c r="G2530" s="104" t="str">
        <f t="shared" ca="1" si="2528"/>
        <v/>
      </c>
      <c r="H2530" s="124" t="str">
        <f t="shared" ca="1" si="2474"/>
        <v/>
      </c>
      <c r="I2530" s="128"/>
      <c r="J2530" s="105" t="e">
        <f t="shared" ca="1" si="2529"/>
        <v>#NAME?</v>
      </c>
      <c r="K2530" s="105"/>
      <c r="L2530" s="105"/>
      <c r="M2530" s="107"/>
      <c r="N2530" s="107"/>
      <c r="O2530" s="105"/>
      <c r="P2530" s="106"/>
      <c r="Q2530" s="137"/>
      <c r="R2530" s="137"/>
      <c r="S2530" s="107"/>
      <c r="T2530" s="106"/>
      <c r="U2530" s="106"/>
      <c r="V2530" s="107"/>
      <c r="W2530" s="107"/>
      <c r="X2530" s="107" t="str">
        <f t="shared" si="2503"/>
        <v/>
      </c>
      <c r="Y2530" s="105" t="e">
        <f t="shared" ref="Y2530:AC2530" ca="1" si="2644">TRIM(SUBSTITUTE(SUBSTITUTE(OFFSET($Q2530,0,COLUMN()-COLUMN($AL$1)),CHAR(160)," "),_xludf.UNICHAR(8239)," "))</f>
        <v>#NAME?</v>
      </c>
      <c r="Z2530" s="105" t="e">
        <f t="shared" ca="1" si="2644"/>
        <v>#NAME?</v>
      </c>
      <c r="AA2530" s="105" t="e">
        <f t="shared" ca="1" si="2644"/>
        <v>#NAME?</v>
      </c>
      <c r="AB2530" s="105" t="e">
        <f t="shared" ca="1" si="2644"/>
        <v>#NAME?</v>
      </c>
      <c r="AC2530" s="105" t="e">
        <f t="shared" ca="1" si="2644"/>
        <v>#NAME?</v>
      </c>
      <c r="AD2530" s="107">
        <f t="shared" si="2611"/>
        <v>0</v>
      </c>
      <c r="AE2530" s="107" t="str">
        <f t="shared" si="2506"/>
        <v/>
      </c>
      <c r="AF2530" s="107">
        <f t="shared" si="2612"/>
        <v>0</v>
      </c>
      <c r="AG2530" s="107">
        <f t="shared" si="2613"/>
        <v>0</v>
      </c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</row>
    <row r="2531" spans="1:47" ht="24" customHeight="1" x14ac:dyDescent="0.3">
      <c r="A2531" s="46">
        <v>2529</v>
      </c>
      <c r="B2531" s="107"/>
      <c r="C2531" s="107"/>
      <c r="D2531" s="102" t="str">
        <f t="array" ref="D2531">IFERROR(
  LOOKUP(2, 1/((TRIM(IMS!$E$8:$E$4000)=TRIM(IMS!$E2531))*(IMS!$C$8:$C$4000&lt;IMS!$C2531)),
         IMS!$C$8:$C$4000),
"")</f>
        <v/>
      </c>
      <c r="E2531" s="107"/>
      <c r="F2531" s="107"/>
      <c r="G2531" s="104" t="str">
        <f t="shared" ca="1" si="2528"/>
        <v/>
      </c>
      <c r="H2531" s="124" t="str">
        <f t="shared" ca="1" si="2474"/>
        <v/>
      </c>
      <c r="I2531" s="128"/>
      <c r="J2531" s="105" t="e">
        <f t="shared" ca="1" si="2529"/>
        <v>#NAME?</v>
      </c>
      <c r="K2531" s="105"/>
      <c r="L2531" s="105"/>
      <c r="M2531" s="107"/>
      <c r="N2531" s="107"/>
      <c r="O2531" s="105"/>
      <c r="P2531" s="106"/>
      <c r="Q2531" s="137"/>
      <c r="R2531" s="137"/>
      <c r="S2531" s="107"/>
      <c r="T2531" s="106"/>
      <c r="U2531" s="106"/>
      <c r="V2531" s="107"/>
      <c r="W2531" s="107"/>
      <c r="X2531" s="107" t="str">
        <f t="shared" si="2503"/>
        <v/>
      </c>
      <c r="Y2531" s="105" t="e">
        <f t="shared" ref="Y2531:AC2531" ca="1" si="2645">TRIM(SUBSTITUTE(SUBSTITUTE(OFFSET($Q2531,0,COLUMN()-COLUMN($AL$1)),CHAR(160)," "),_xludf.UNICHAR(8239)," "))</f>
        <v>#NAME?</v>
      </c>
      <c r="Z2531" s="105" t="e">
        <f t="shared" ca="1" si="2645"/>
        <v>#NAME?</v>
      </c>
      <c r="AA2531" s="105" t="e">
        <f t="shared" ca="1" si="2645"/>
        <v>#NAME?</v>
      </c>
      <c r="AB2531" s="105" t="e">
        <f t="shared" ca="1" si="2645"/>
        <v>#NAME?</v>
      </c>
      <c r="AC2531" s="105" t="e">
        <f t="shared" ca="1" si="2645"/>
        <v>#NAME?</v>
      </c>
      <c r="AD2531" s="107">
        <f t="shared" si="2611"/>
        <v>0</v>
      </c>
      <c r="AE2531" s="107" t="str">
        <f t="shared" si="2506"/>
        <v/>
      </c>
      <c r="AF2531" s="107">
        <f t="shared" si="2612"/>
        <v>0</v>
      </c>
      <c r="AG2531" s="107">
        <f t="shared" si="2613"/>
        <v>0</v>
      </c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</row>
    <row r="2532" spans="1:47" ht="24" customHeight="1" x14ac:dyDescent="0.3">
      <c r="A2532" s="46">
        <v>2530</v>
      </c>
      <c r="B2532" s="107"/>
      <c r="C2532" s="107"/>
      <c r="D2532" s="102" t="str">
        <f t="array" ref="D2532">IFERROR(
  LOOKUP(2, 1/((TRIM(IMS!$E$8:$E$4000)=TRIM(IMS!$E2532))*(IMS!$C$8:$C$4000&lt;IMS!$C2532)),
         IMS!$C$8:$C$4000),
"")</f>
        <v/>
      </c>
      <c r="E2532" s="107"/>
      <c r="F2532" s="107"/>
      <c r="G2532" s="104" t="str">
        <f t="shared" ca="1" si="2528"/>
        <v/>
      </c>
      <c r="H2532" s="124" t="str">
        <f t="shared" ca="1" si="2474"/>
        <v/>
      </c>
      <c r="I2532" s="128"/>
      <c r="J2532" s="105" t="e">
        <f t="shared" ca="1" si="2529"/>
        <v>#NAME?</v>
      </c>
      <c r="K2532" s="105"/>
      <c r="L2532" s="105"/>
      <c r="M2532" s="107"/>
      <c r="N2532" s="107"/>
      <c r="O2532" s="105"/>
      <c r="P2532" s="106"/>
      <c r="Q2532" s="137"/>
      <c r="R2532" s="137"/>
      <c r="S2532" s="107"/>
      <c r="T2532" s="106"/>
      <c r="U2532" s="106"/>
      <c r="V2532" s="107"/>
      <c r="W2532" s="107"/>
      <c r="X2532" s="107" t="str">
        <f t="shared" si="2503"/>
        <v/>
      </c>
      <c r="Y2532" s="105" t="e">
        <f t="shared" ref="Y2532:AC2532" ca="1" si="2646">TRIM(SUBSTITUTE(SUBSTITUTE(OFFSET($Q2532,0,COLUMN()-COLUMN($AL$1)),CHAR(160)," "),_xludf.UNICHAR(8239)," "))</f>
        <v>#NAME?</v>
      </c>
      <c r="Z2532" s="105" t="e">
        <f t="shared" ca="1" si="2646"/>
        <v>#NAME?</v>
      </c>
      <c r="AA2532" s="105" t="e">
        <f t="shared" ca="1" si="2646"/>
        <v>#NAME?</v>
      </c>
      <c r="AB2532" s="105" t="e">
        <f t="shared" ca="1" si="2646"/>
        <v>#NAME?</v>
      </c>
      <c r="AC2532" s="105" t="e">
        <f t="shared" ca="1" si="2646"/>
        <v>#NAME?</v>
      </c>
      <c r="AD2532" s="107">
        <f t="shared" si="2611"/>
        <v>0</v>
      </c>
      <c r="AE2532" s="107" t="str">
        <f t="shared" si="2506"/>
        <v/>
      </c>
      <c r="AF2532" s="107">
        <f t="shared" si="2612"/>
        <v>0</v>
      </c>
      <c r="AG2532" s="107">
        <f t="shared" si="2613"/>
        <v>0</v>
      </c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</row>
    <row r="2533" spans="1:47" ht="24" customHeight="1" x14ac:dyDescent="0.3">
      <c r="A2533" s="46">
        <v>2531</v>
      </c>
      <c r="B2533" s="107"/>
      <c r="C2533" s="107"/>
      <c r="D2533" s="102" t="str">
        <f t="array" ref="D2533">IFERROR(
  LOOKUP(2, 1/((TRIM(IMS!$E$8:$E$4000)=TRIM(IMS!$E2533))*(IMS!$C$8:$C$4000&lt;IMS!$C2533)),
         IMS!$C$8:$C$4000),
"")</f>
        <v/>
      </c>
      <c r="E2533" s="107"/>
      <c r="F2533" s="107"/>
      <c r="G2533" s="104" t="str">
        <f t="shared" ca="1" si="2528"/>
        <v/>
      </c>
      <c r="H2533" s="124" t="str">
        <f t="shared" ca="1" si="2474"/>
        <v/>
      </c>
      <c r="I2533" s="128"/>
      <c r="J2533" s="105" t="e">
        <f t="shared" ca="1" si="2529"/>
        <v>#NAME?</v>
      </c>
      <c r="K2533" s="105"/>
      <c r="L2533" s="105"/>
      <c r="M2533" s="107"/>
      <c r="N2533" s="107"/>
      <c r="O2533" s="105"/>
      <c r="P2533" s="106"/>
      <c r="Q2533" s="137"/>
      <c r="R2533" s="137"/>
      <c r="S2533" s="107"/>
      <c r="T2533" s="106"/>
      <c r="U2533" s="106"/>
      <c r="V2533" s="107"/>
      <c r="W2533" s="107"/>
      <c r="X2533" s="107" t="str">
        <f t="shared" si="2503"/>
        <v/>
      </c>
      <c r="Y2533" s="105" t="e">
        <f t="shared" ref="Y2533:AC2533" ca="1" si="2647">TRIM(SUBSTITUTE(SUBSTITUTE(OFFSET($Q2533,0,COLUMN()-COLUMN($AL$1)),CHAR(160)," "),_xludf.UNICHAR(8239)," "))</f>
        <v>#NAME?</v>
      </c>
      <c r="Z2533" s="105" t="e">
        <f t="shared" ca="1" si="2647"/>
        <v>#NAME?</v>
      </c>
      <c r="AA2533" s="105" t="e">
        <f t="shared" ca="1" si="2647"/>
        <v>#NAME?</v>
      </c>
      <c r="AB2533" s="105" t="e">
        <f t="shared" ca="1" si="2647"/>
        <v>#NAME?</v>
      </c>
      <c r="AC2533" s="105" t="e">
        <f t="shared" ca="1" si="2647"/>
        <v>#NAME?</v>
      </c>
      <c r="AD2533" s="107">
        <f t="shared" si="2611"/>
        <v>0</v>
      </c>
      <c r="AE2533" s="107" t="str">
        <f t="shared" si="2506"/>
        <v/>
      </c>
      <c r="AF2533" s="107">
        <f t="shared" si="2612"/>
        <v>0</v>
      </c>
      <c r="AG2533" s="107">
        <f t="shared" si="2613"/>
        <v>0</v>
      </c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</row>
    <row r="2534" spans="1:47" ht="24" customHeight="1" x14ac:dyDescent="0.3">
      <c r="A2534" s="46">
        <v>2532</v>
      </c>
      <c r="B2534" s="107"/>
      <c r="C2534" s="107"/>
      <c r="D2534" s="102" t="str">
        <f t="array" ref="D2534">IFERROR(
  LOOKUP(2, 1/((TRIM(IMS!$E$8:$E$4000)=TRIM(IMS!$E2534))*(IMS!$C$8:$C$4000&lt;IMS!$C2534)),
         IMS!$C$8:$C$4000),
"")</f>
        <v/>
      </c>
      <c r="E2534" s="107"/>
      <c r="F2534" s="107"/>
      <c r="G2534" s="104" t="str">
        <f t="shared" ca="1" si="2528"/>
        <v/>
      </c>
      <c r="H2534" s="124" t="str">
        <f t="shared" ca="1" si="2474"/>
        <v/>
      </c>
      <c r="I2534" s="128"/>
      <c r="J2534" s="105" t="e">
        <f t="shared" ca="1" si="2529"/>
        <v>#NAME?</v>
      </c>
      <c r="K2534" s="105"/>
      <c r="L2534" s="105"/>
      <c r="M2534" s="107"/>
      <c r="N2534" s="107"/>
      <c r="O2534" s="105"/>
      <c r="P2534" s="106"/>
      <c r="Q2534" s="137"/>
      <c r="R2534" s="137"/>
      <c r="S2534" s="107"/>
      <c r="T2534" s="106"/>
      <c r="U2534" s="106"/>
      <c r="V2534" s="107"/>
      <c r="W2534" s="107"/>
      <c r="X2534" s="107" t="str">
        <f t="shared" si="2503"/>
        <v/>
      </c>
      <c r="Y2534" s="105" t="e">
        <f t="shared" ref="Y2534:AC2534" ca="1" si="2648">TRIM(SUBSTITUTE(SUBSTITUTE(OFFSET($Q2534,0,COLUMN()-COLUMN($AL$1)),CHAR(160)," "),_xludf.UNICHAR(8239)," "))</f>
        <v>#NAME?</v>
      </c>
      <c r="Z2534" s="105" t="e">
        <f t="shared" ca="1" si="2648"/>
        <v>#NAME?</v>
      </c>
      <c r="AA2534" s="105" t="e">
        <f t="shared" ca="1" si="2648"/>
        <v>#NAME?</v>
      </c>
      <c r="AB2534" s="105" t="e">
        <f t="shared" ca="1" si="2648"/>
        <v>#NAME?</v>
      </c>
      <c r="AC2534" s="105" t="e">
        <f t="shared" ca="1" si="2648"/>
        <v>#NAME?</v>
      </c>
      <c r="AD2534" s="107">
        <f t="shared" si="2611"/>
        <v>0</v>
      </c>
      <c r="AE2534" s="107" t="str">
        <f t="shared" si="2506"/>
        <v/>
      </c>
      <c r="AF2534" s="107">
        <f t="shared" si="2612"/>
        <v>0</v>
      </c>
      <c r="AG2534" s="107">
        <f t="shared" si="2613"/>
        <v>0</v>
      </c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</row>
    <row r="2535" spans="1:47" ht="24" customHeight="1" x14ac:dyDescent="0.3">
      <c r="A2535" s="46">
        <v>2533</v>
      </c>
      <c r="B2535" s="107"/>
      <c r="C2535" s="107"/>
      <c r="D2535" s="102" t="str">
        <f t="array" ref="D2535">IFERROR(
  LOOKUP(2, 1/((TRIM(IMS!$E$8:$E$4000)=TRIM(IMS!$E2535))*(IMS!$C$8:$C$4000&lt;IMS!$C2535)),
         IMS!$C$8:$C$4000),
"")</f>
        <v/>
      </c>
      <c r="E2535" s="107"/>
      <c r="F2535" s="107"/>
      <c r="G2535" s="104" t="str">
        <f t="shared" ca="1" si="2528"/>
        <v/>
      </c>
      <c r="H2535" s="124" t="str">
        <f t="shared" ca="1" si="2474"/>
        <v/>
      </c>
      <c r="I2535" s="128"/>
      <c r="J2535" s="105" t="e">
        <f t="shared" ca="1" si="2529"/>
        <v>#NAME?</v>
      </c>
      <c r="K2535" s="105"/>
      <c r="L2535" s="105"/>
      <c r="M2535" s="107"/>
      <c r="N2535" s="107"/>
      <c r="O2535" s="105"/>
      <c r="P2535" s="106"/>
      <c r="Q2535" s="137"/>
      <c r="R2535" s="137"/>
      <c r="S2535" s="107"/>
      <c r="T2535" s="106"/>
      <c r="U2535" s="106"/>
      <c r="V2535" s="107"/>
      <c r="W2535" s="107"/>
      <c r="X2535" s="107" t="str">
        <f t="shared" si="2503"/>
        <v/>
      </c>
      <c r="Y2535" s="105" t="e">
        <f t="shared" ref="Y2535:AC2535" ca="1" si="2649">TRIM(SUBSTITUTE(SUBSTITUTE(OFFSET($Q2535,0,COLUMN()-COLUMN($AL$1)),CHAR(160)," "),_xludf.UNICHAR(8239)," "))</f>
        <v>#NAME?</v>
      </c>
      <c r="Z2535" s="105" t="e">
        <f t="shared" ca="1" si="2649"/>
        <v>#NAME?</v>
      </c>
      <c r="AA2535" s="105" t="e">
        <f t="shared" ca="1" si="2649"/>
        <v>#NAME?</v>
      </c>
      <c r="AB2535" s="105" t="e">
        <f t="shared" ca="1" si="2649"/>
        <v>#NAME?</v>
      </c>
      <c r="AC2535" s="105" t="e">
        <f t="shared" ca="1" si="2649"/>
        <v>#NAME?</v>
      </c>
      <c r="AD2535" s="107">
        <f t="shared" si="2611"/>
        <v>0</v>
      </c>
      <c r="AE2535" s="107" t="str">
        <f t="shared" si="2506"/>
        <v/>
      </c>
      <c r="AF2535" s="107">
        <f t="shared" si="2612"/>
        <v>0</v>
      </c>
      <c r="AG2535" s="107">
        <f t="shared" si="2613"/>
        <v>0</v>
      </c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</row>
    <row r="2536" spans="1:47" ht="24" customHeight="1" x14ac:dyDescent="0.3">
      <c r="A2536" s="46">
        <v>2534</v>
      </c>
      <c r="B2536" s="107"/>
      <c r="C2536" s="107"/>
      <c r="D2536" s="102" t="str">
        <f t="array" ref="D2536">IFERROR(
  LOOKUP(2, 1/((TRIM(IMS!$E$8:$E$4000)=TRIM(IMS!$E2536))*(IMS!$C$8:$C$4000&lt;IMS!$C2536)),
         IMS!$C$8:$C$4000),
"")</f>
        <v/>
      </c>
      <c r="E2536" s="107"/>
      <c r="F2536" s="107"/>
      <c r="G2536" s="104" t="str">
        <f t="shared" ca="1" si="2528"/>
        <v/>
      </c>
      <c r="H2536" s="124" t="str">
        <f t="shared" ca="1" si="2474"/>
        <v/>
      </c>
      <c r="I2536" s="128"/>
      <c r="J2536" s="105" t="e">
        <f t="shared" ca="1" si="2529"/>
        <v>#NAME?</v>
      </c>
      <c r="K2536" s="105"/>
      <c r="L2536" s="105"/>
      <c r="M2536" s="107"/>
      <c r="N2536" s="107"/>
      <c r="O2536" s="105"/>
      <c r="P2536" s="106"/>
      <c r="Q2536" s="137"/>
      <c r="R2536" s="137"/>
      <c r="S2536" s="107"/>
      <c r="T2536" s="106"/>
      <c r="U2536" s="106"/>
      <c r="V2536" s="107"/>
      <c r="W2536" s="107"/>
      <c r="X2536" s="107" t="str">
        <f t="shared" si="2503"/>
        <v/>
      </c>
      <c r="Y2536" s="105" t="e">
        <f t="shared" ref="Y2536:AC2536" ca="1" si="2650">TRIM(SUBSTITUTE(SUBSTITUTE(OFFSET($Q2536,0,COLUMN()-COLUMN($AL$1)),CHAR(160)," "),_xludf.UNICHAR(8239)," "))</f>
        <v>#NAME?</v>
      </c>
      <c r="Z2536" s="105" t="e">
        <f t="shared" ca="1" si="2650"/>
        <v>#NAME?</v>
      </c>
      <c r="AA2536" s="105" t="e">
        <f t="shared" ca="1" si="2650"/>
        <v>#NAME?</v>
      </c>
      <c r="AB2536" s="105" t="e">
        <f t="shared" ca="1" si="2650"/>
        <v>#NAME?</v>
      </c>
      <c r="AC2536" s="105" t="e">
        <f t="shared" ca="1" si="2650"/>
        <v>#NAME?</v>
      </c>
      <c r="AD2536" s="107">
        <f t="shared" si="2611"/>
        <v>0</v>
      </c>
      <c r="AE2536" s="107" t="str">
        <f t="shared" si="2506"/>
        <v/>
      </c>
      <c r="AF2536" s="107">
        <f t="shared" si="2612"/>
        <v>0</v>
      </c>
      <c r="AG2536" s="107">
        <f t="shared" si="2613"/>
        <v>0</v>
      </c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</row>
    <row r="2537" spans="1:47" ht="24" customHeight="1" x14ac:dyDescent="0.3">
      <c r="A2537" s="46">
        <v>2535</v>
      </c>
      <c r="B2537" s="107"/>
      <c r="C2537" s="107"/>
      <c r="D2537" s="102" t="str">
        <f t="array" ref="D2537">IFERROR(
  LOOKUP(2, 1/((TRIM(IMS!$E$8:$E$4000)=TRIM(IMS!$E2537))*(IMS!$C$8:$C$4000&lt;IMS!$C2537)),
         IMS!$C$8:$C$4000),
"")</f>
        <v/>
      </c>
      <c r="E2537" s="107"/>
      <c r="F2537" s="107"/>
      <c r="G2537" s="104" t="str">
        <f t="shared" ca="1" si="2528"/>
        <v/>
      </c>
      <c r="H2537" s="124" t="str">
        <f t="shared" ca="1" si="2474"/>
        <v/>
      </c>
      <c r="I2537" s="128"/>
      <c r="J2537" s="105" t="e">
        <f t="shared" ca="1" si="2529"/>
        <v>#NAME?</v>
      </c>
      <c r="K2537" s="105"/>
      <c r="L2537" s="105"/>
      <c r="M2537" s="107"/>
      <c r="N2537" s="107"/>
      <c r="O2537" s="105"/>
      <c r="P2537" s="106"/>
      <c r="Q2537" s="137"/>
      <c r="R2537" s="137"/>
      <c r="S2537" s="107"/>
      <c r="T2537" s="106"/>
      <c r="U2537" s="106"/>
      <c r="V2537" s="107"/>
      <c r="W2537" s="107"/>
      <c r="X2537" s="107" t="str">
        <f t="shared" si="2503"/>
        <v/>
      </c>
      <c r="Y2537" s="105" t="e">
        <f t="shared" ref="Y2537:AC2537" ca="1" si="2651">TRIM(SUBSTITUTE(SUBSTITUTE(OFFSET($Q2537,0,COLUMN()-COLUMN($AL$1)),CHAR(160)," "),_xludf.UNICHAR(8239)," "))</f>
        <v>#NAME?</v>
      </c>
      <c r="Z2537" s="105" t="e">
        <f t="shared" ca="1" si="2651"/>
        <v>#NAME?</v>
      </c>
      <c r="AA2537" s="105" t="e">
        <f t="shared" ca="1" si="2651"/>
        <v>#NAME?</v>
      </c>
      <c r="AB2537" s="105" t="e">
        <f t="shared" ca="1" si="2651"/>
        <v>#NAME?</v>
      </c>
      <c r="AC2537" s="105" t="e">
        <f t="shared" ca="1" si="2651"/>
        <v>#NAME?</v>
      </c>
      <c r="AD2537" s="107">
        <f t="shared" si="2611"/>
        <v>0</v>
      </c>
      <c r="AE2537" s="107" t="str">
        <f t="shared" si="2506"/>
        <v/>
      </c>
      <c r="AF2537" s="107">
        <f t="shared" si="2612"/>
        <v>0</v>
      </c>
      <c r="AG2537" s="107">
        <f t="shared" si="2613"/>
        <v>0</v>
      </c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</row>
    <row r="2538" spans="1:47" ht="24" customHeight="1" x14ac:dyDescent="0.3">
      <c r="A2538" s="46">
        <v>2536</v>
      </c>
      <c r="B2538" s="107"/>
      <c r="C2538" s="107"/>
      <c r="D2538" s="102" t="str">
        <f t="array" ref="D2538">IFERROR(
  LOOKUP(2, 1/((TRIM(IMS!$E$8:$E$4000)=TRIM(IMS!$E2538))*(IMS!$C$8:$C$4000&lt;IMS!$C2538)),
         IMS!$C$8:$C$4000),
"")</f>
        <v/>
      </c>
      <c r="E2538" s="107"/>
      <c r="F2538" s="107"/>
      <c r="G2538" s="104" t="str">
        <f t="shared" ca="1" si="2528"/>
        <v/>
      </c>
      <c r="H2538" s="124" t="str">
        <f t="shared" ca="1" si="2474"/>
        <v/>
      </c>
      <c r="I2538" s="128"/>
      <c r="J2538" s="105" t="e">
        <f t="shared" ca="1" si="2529"/>
        <v>#NAME?</v>
      </c>
      <c r="K2538" s="105"/>
      <c r="L2538" s="105"/>
      <c r="M2538" s="107"/>
      <c r="N2538" s="107"/>
      <c r="O2538" s="105"/>
      <c r="P2538" s="106"/>
      <c r="Q2538" s="137"/>
      <c r="R2538" s="137"/>
      <c r="S2538" s="107"/>
      <c r="T2538" s="106"/>
      <c r="U2538" s="106"/>
      <c r="V2538" s="107"/>
      <c r="W2538" s="107"/>
      <c r="X2538" s="107" t="str">
        <f t="shared" si="2503"/>
        <v/>
      </c>
      <c r="Y2538" s="105" t="e">
        <f t="shared" ref="Y2538:AC2538" ca="1" si="2652">TRIM(SUBSTITUTE(SUBSTITUTE(OFFSET($Q2538,0,COLUMN()-COLUMN($AL$1)),CHAR(160)," "),_xludf.UNICHAR(8239)," "))</f>
        <v>#NAME?</v>
      </c>
      <c r="Z2538" s="105" t="e">
        <f t="shared" ca="1" si="2652"/>
        <v>#NAME?</v>
      </c>
      <c r="AA2538" s="105" t="e">
        <f t="shared" ca="1" si="2652"/>
        <v>#NAME?</v>
      </c>
      <c r="AB2538" s="105" t="e">
        <f t="shared" ca="1" si="2652"/>
        <v>#NAME?</v>
      </c>
      <c r="AC2538" s="105" t="e">
        <f t="shared" ca="1" si="2652"/>
        <v>#NAME?</v>
      </c>
      <c r="AD2538" s="107">
        <f t="shared" si="2611"/>
        <v>0</v>
      </c>
      <c r="AE2538" s="107" t="str">
        <f t="shared" si="2506"/>
        <v/>
      </c>
      <c r="AF2538" s="107">
        <f t="shared" si="2612"/>
        <v>0</v>
      </c>
      <c r="AG2538" s="107">
        <f t="shared" si="2613"/>
        <v>0</v>
      </c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</row>
    <row r="2539" spans="1:47" ht="24" customHeight="1" x14ac:dyDescent="0.3">
      <c r="A2539" s="46">
        <v>2537</v>
      </c>
      <c r="B2539" s="107"/>
      <c r="C2539" s="107"/>
      <c r="D2539" s="102" t="str">
        <f t="array" ref="D2539">IFERROR(
  LOOKUP(2, 1/((TRIM(IMS!$E$8:$E$4000)=TRIM(IMS!$E2539))*(IMS!$C$8:$C$4000&lt;IMS!$C2539)),
         IMS!$C$8:$C$4000),
"")</f>
        <v/>
      </c>
      <c r="E2539" s="107"/>
      <c r="F2539" s="107"/>
      <c r="G2539" s="104" t="str">
        <f t="shared" ca="1" si="2528"/>
        <v/>
      </c>
      <c r="H2539" s="124" t="str">
        <f t="shared" ca="1" si="2474"/>
        <v/>
      </c>
      <c r="I2539" s="128"/>
      <c r="J2539" s="105" t="e">
        <f t="shared" ca="1" si="2529"/>
        <v>#NAME?</v>
      </c>
      <c r="K2539" s="105"/>
      <c r="L2539" s="105"/>
      <c r="M2539" s="107"/>
      <c r="N2539" s="107"/>
      <c r="O2539" s="105"/>
      <c r="P2539" s="106"/>
      <c r="Q2539" s="137"/>
      <c r="R2539" s="137"/>
      <c r="S2539" s="107"/>
      <c r="T2539" s="106"/>
      <c r="U2539" s="106"/>
      <c r="V2539" s="107"/>
      <c r="W2539" s="107"/>
      <c r="X2539" s="107" t="str">
        <f t="shared" si="2503"/>
        <v/>
      </c>
      <c r="Y2539" s="105" t="e">
        <f t="shared" ref="Y2539:AC2539" ca="1" si="2653">TRIM(SUBSTITUTE(SUBSTITUTE(OFFSET($Q2539,0,COLUMN()-COLUMN($AL$1)),CHAR(160)," "),_xludf.UNICHAR(8239)," "))</f>
        <v>#NAME?</v>
      </c>
      <c r="Z2539" s="105" t="e">
        <f t="shared" ca="1" si="2653"/>
        <v>#NAME?</v>
      </c>
      <c r="AA2539" s="105" t="e">
        <f t="shared" ca="1" si="2653"/>
        <v>#NAME?</v>
      </c>
      <c r="AB2539" s="105" t="e">
        <f t="shared" ca="1" si="2653"/>
        <v>#NAME?</v>
      </c>
      <c r="AC2539" s="105" t="e">
        <f t="shared" ca="1" si="2653"/>
        <v>#NAME?</v>
      </c>
      <c r="AD2539" s="107">
        <f t="shared" si="2611"/>
        <v>0</v>
      </c>
      <c r="AE2539" s="107" t="str">
        <f t="shared" si="2506"/>
        <v/>
      </c>
      <c r="AF2539" s="107">
        <f t="shared" si="2612"/>
        <v>0</v>
      </c>
      <c r="AG2539" s="107">
        <f t="shared" si="2613"/>
        <v>0</v>
      </c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</row>
    <row r="2540" spans="1:47" ht="24" customHeight="1" x14ac:dyDescent="0.3">
      <c r="A2540" s="46">
        <v>2538</v>
      </c>
      <c r="B2540" s="107"/>
      <c r="C2540" s="107"/>
      <c r="D2540" s="102" t="str">
        <f t="array" ref="D2540">IFERROR(
  LOOKUP(2, 1/((TRIM(IMS!$E$8:$E$4000)=TRIM(IMS!$E2540))*(IMS!$C$8:$C$4000&lt;IMS!$C2540)),
         IMS!$C$8:$C$4000),
"")</f>
        <v/>
      </c>
      <c r="E2540" s="107"/>
      <c r="F2540" s="107"/>
      <c r="G2540" s="104" t="str">
        <f t="shared" ca="1" si="2528"/>
        <v/>
      </c>
      <c r="H2540" s="124" t="str">
        <f t="shared" ca="1" si="2474"/>
        <v/>
      </c>
      <c r="I2540" s="128"/>
      <c r="J2540" s="105" t="e">
        <f t="shared" ca="1" si="2529"/>
        <v>#NAME?</v>
      </c>
      <c r="K2540" s="105"/>
      <c r="L2540" s="105"/>
      <c r="M2540" s="107"/>
      <c r="N2540" s="107"/>
      <c r="O2540" s="105"/>
      <c r="P2540" s="106"/>
      <c r="Q2540" s="137"/>
      <c r="R2540" s="137"/>
      <c r="S2540" s="107"/>
      <c r="T2540" s="106"/>
      <c r="U2540" s="106"/>
      <c r="V2540" s="107"/>
      <c r="W2540" s="107"/>
      <c r="X2540" s="107" t="str">
        <f t="shared" si="2503"/>
        <v/>
      </c>
      <c r="Y2540" s="105" t="e">
        <f t="shared" ref="Y2540:AC2540" ca="1" si="2654">TRIM(SUBSTITUTE(SUBSTITUTE(OFFSET($Q2540,0,COLUMN()-COLUMN($AL$1)),CHAR(160)," "),_xludf.UNICHAR(8239)," "))</f>
        <v>#NAME?</v>
      </c>
      <c r="Z2540" s="105" t="e">
        <f t="shared" ca="1" si="2654"/>
        <v>#NAME?</v>
      </c>
      <c r="AA2540" s="105" t="e">
        <f t="shared" ca="1" si="2654"/>
        <v>#NAME?</v>
      </c>
      <c r="AB2540" s="105" t="e">
        <f t="shared" ca="1" si="2654"/>
        <v>#NAME?</v>
      </c>
      <c r="AC2540" s="105" t="e">
        <f t="shared" ca="1" si="2654"/>
        <v>#NAME?</v>
      </c>
      <c r="AD2540" s="107">
        <f t="shared" si="2611"/>
        <v>0</v>
      </c>
      <c r="AE2540" s="107" t="str">
        <f t="shared" si="2506"/>
        <v/>
      </c>
      <c r="AF2540" s="107">
        <f t="shared" si="2612"/>
        <v>0</v>
      </c>
      <c r="AG2540" s="107">
        <f t="shared" si="2613"/>
        <v>0</v>
      </c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</row>
    <row r="2541" spans="1:47" ht="24" customHeight="1" x14ac:dyDescent="0.3">
      <c r="A2541" s="46">
        <v>2539</v>
      </c>
      <c r="B2541" s="107"/>
      <c r="C2541" s="107"/>
      <c r="D2541" s="102" t="str">
        <f t="array" ref="D2541">IFERROR(
  LOOKUP(2, 1/((TRIM(IMS!$E$8:$E$4000)=TRIM(IMS!$E2541))*(IMS!$C$8:$C$4000&lt;IMS!$C2541)),
         IMS!$C$8:$C$4000),
"")</f>
        <v/>
      </c>
      <c r="E2541" s="107"/>
      <c r="F2541" s="107"/>
      <c r="G2541" s="104" t="str">
        <f t="shared" ca="1" si="2528"/>
        <v/>
      </c>
      <c r="H2541" s="124" t="str">
        <f t="shared" ca="1" si="2474"/>
        <v/>
      </c>
      <c r="I2541" s="128"/>
      <c r="J2541" s="105" t="e">
        <f t="shared" ca="1" si="2529"/>
        <v>#NAME?</v>
      </c>
      <c r="K2541" s="105"/>
      <c r="L2541" s="105"/>
      <c r="M2541" s="107"/>
      <c r="N2541" s="107"/>
      <c r="O2541" s="105"/>
      <c r="P2541" s="106"/>
      <c r="Q2541" s="137"/>
      <c r="R2541" s="137"/>
      <c r="S2541" s="107"/>
      <c r="T2541" s="106"/>
      <c r="U2541" s="106"/>
      <c r="V2541" s="107"/>
      <c r="W2541" s="107"/>
      <c r="X2541" s="107" t="str">
        <f t="shared" si="2503"/>
        <v/>
      </c>
      <c r="Y2541" s="105" t="e">
        <f t="shared" ref="Y2541:AC2541" ca="1" si="2655">TRIM(SUBSTITUTE(SUBSTITUTE(OFFSET($Q2541,0,COLUMN()-COLUMN($AL$1)),CHAR(160)," "),_xludf.UNICHAR(8239)," "))</f>
        <v>#NAME?</v>
      </c>
      <c r="Z2541" s="105" t="e">
        <f t="shared" ca="1" si="2655"/>
        <v>#NAME?</v>
      </c>
      <c r="AA2541" s="105" t="e">
        <f t="shared" ca="1" si="2655"/>
        <v>#NAME?</v>
      </c>
      <c r="AB2541" s="105" t="e">
        <f t="shared" ca="1" si="2655"/>
        <v>#NAME?</v>
      </c>
      <c r="AC2541" s="105" t="e">
        <f t="shared" ca="1" si="2655"/>
        <v>#NAME?</v>
      </c>
      <c r="AD2541" s="107">
        <f t="shared" si="2611"/>
        <v>0</v>
      </c>
      <c r="AE2541" s="107" t="str">
        <f t="shared" si="2506"/>
        <v/>
      </c>
      <c r="AF2541" s="107">
        <f t="shared" si="2612"/>
        <v>0</v>
      </c>
      <c r="AG2541" s="107">
        <f t="shared" si="2613"/>
        <v>0</v>
      </c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</row>
    <row r="2542" spans="1:47" ht="24" customHeight="1" x14ac:dyDescent="0.3">
      <c r="A2542" s="46">
        <v>2540</v>
      </c>
      <c r="B2542" s="107"/>
      <c r="C2542" s="107"/>
      <c r="D2542" s="102" t="str">
        <f t="array" ref="D2542">IFERROR(
  LOOKUP(2, 1/((TRIM(IMS!$E$8:$E$4000)=TRIM(IMS!$E2542))*(IMS!$C$8:$C$4000&lt;IMS!$C2542)),
         IMS!$C$8:$C$4000),
"")</f>
        <v/>
      </c>
      <c r="E2542" s="107"/>
      <c r="F2542" s="107"/>
      <c r="G2542" s="104" t="str">
        <f t="shared" ca="1" si="2528"/>
        <v/>
      </c>
      <c r="H2542" s="124" t="str">
        <f t="shared" ca="1" si="2474"/>
        <v/>
      </c>
      <c r="I2542" s="128"/>
      <c r="J2542" s="105" t="e">
        <f t="shared" ca="1" si="2529"/>
        <v>#NAME?</v>
      </c>
      <c r="K2542" s="105"/>
      <c r="L2542" s="105"/>
      <c r="M2542" s="107"/>
      <c r="N2542" s="107"/>
      <c r="O2542" s="105"/>
      <c r="P2542" s="106"/>
      <c r="Q2542" s="137"/>
      <c r="R2542" s="137"/>
      <c r="S2542" s="107"/>
      <c r="T2542" s="106"/>
      <c r="U2542" s="106"/>
      <c r="V2542" s="107"/>
      <c r="W2542" s="107"/>
      <c r="X2542" s="107" t="str">
        <f t="shared" si="2503"/>
        <v/>
      </c>
      <c r="Y2542" s="105" t="e">
        <f t="shared" ref="Y2542:AC2542" ca="1" si="2656">TRIM(SUBSTITUTE(SUBSTITUTE(OFFSET($Q2542,0,COLUMN()-COLUMN($AL$1)),CHAR(160)," "),_xludf.UNICHAR(8239)," "))</f>
        <v>#NAME?</v>
      </c>
      <c r="Z2542" s="105" t="e">
        <f t="shared" ca="1" si="2656"/>
        <v>#NAME?</v>
      </c>
      <c r="AA2542" s="105" t="e">
        <f t="shared" ca="1" si="2656"/>
        <v>#NAME?</v>
      </c>
      <c r="AB2542" s="105" t="e">
        <f t="shared" ca="1" si="2656"/>
        <v>#NAME?</v>
      </c>
      <c r="AC2542" s="105" t="e">
        <f t="shared" ca="1" si="2656"/>
        <v>#NAME?</v>
      </c>
      <c r="AD2542" s="107">
        <f t="shared" si="2611"/>
        <v>0</v>
      </c>
      <c r="AE2542" s="107" t="str">
        <f t="shared" si="2506"/>
        <v/>
      </c>
      <c r="AF2542" s="107">
        <f t="shared" si="2612"/>
        <v>0</v>
      </c>
      <c r="AG2542" s="107">
        <f t="shared" si="2613"/>
        <v>0</v>
      </c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</row>
    <row r="2543" spans="1:47" ht="24" customHeight="1" x14ac:dyDescent="0.3">
      <c r="A2543" s="46">
        <v>2541</v>
      </c>
      <c r="B2543" s="107"/>
      <c r="C2543" s="107"/>
      <c r="D2543" s="102" t="str">
        <f t="array" ref="D2543">IFERROR(
  LOOKUP(2, 1/((TRIM(IMS!$E$8:$E$4000)=TRIM(IMS!$E2543))*(IMS!$C$8:$C$4000&lt;IMS!$C2543)),
         IMS!$C$8:$C$4000),
"")</f>
        <v/>
      </c>
      <c r="E2543" s="107"/>
      <c r="F2543" s="107"/>
      <c r="G2543" s="104" t="str">
        <f t="shared" ca="1" si="2528"/>
        <v/>
      </c>
      <c r="H2543" s="124" t="str">
        <f t="shared" ca="1" si="2474"/>
        <v/>
      </c>
      <c r="I2543" s="128"/>
      <c r="J2543" s="105" t="e">
        <f t="shared" ca="1" si="2529"/>
        <v>#NAME?</v>
      </c>
      <c r="K2543" s="105"/>
      <c r="L2543" s="105"/>
      <c r="M2543" s="107"/>
      <c r="N2543" s="107"/>
      <c r="O2543" s="105"/>
      <c r="P2543" s="106"/>
      <c r="Q2543" s="137"/>
      <c r="R2543" s="137"/>
      <c r="S2543" s="107"/>
      <c r="T2543" s="106"/>
      <c r="U2543" s="106"/>
      <c r="V2543" s="107"/>
      <c r="W2543" s="107"/>
      <c r="X2543" s="107" t="str">
        <f t="shared" si="2503"/>
        <v/>
      </c>
      <c r="Y2543" s="105" t="e">
        <f t="shared" ref="Y2543:AC2543" ca="1" si="2657">TRIM(SUBSTITUTE(SUBSTITUTE(OFFSET($Q2543,0,COLUMN()-COLUMN($AL$1)),CHAR(160)," "),_xludf.UNICHAR(8239)," "))</f>
        <v>#NAME?</v>
      </c>
      <c r="Z2543" s="105" t="e">
        <f t="shared" ca="1" si="2657"/>
        <v>#NAME?</v>
      </c>
      <c r="AA2543" s="105" t="e">
        <f t="shared" ca="1" si="2657"/>
        <v>#NAME?</v>
      </c>
      <c r="AB2543" s="105" t="e">
        <f t="shared" ca="1" si="2657"/>
        <v>#NAME?</v>
      </c>
      <c r="AC2543" s="105" t="e">
        <f t="shared" ca="1" si="2657"/>
        <v>#NAME?</v>
      </c>
      <c r="AD2543" s="107">
        <f t="shared" si="2611"/>
        <v>0</v>
      </c>
      <c r="AE2543" s="107" t="str">
        <f t="shared" si="2506"/>
        <v/>
      </c>
      <c r="AF2543" s="107">
        <f t="shared" si="2612"/>
        <v>0</v>
      </c>
      <c r="AG2543" s="107">
        <f t="shared" si="2613"/>
        <v>0</v>
      </c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</row>
    <row r="2544" spans="1:47" ht="24" customHeight="1" x14ac:dyDescent="0.3">
      <c r="A2544" s="46">
        <v>2542</v>
      </c>
      <c r="B2544" s="107"/>
      <c r="C2544" s="107"/>
      <c r="D2544" s="102" t="str">
        <f t="array" ref="D2544">IFERROR(
  LOOKUP(2, 1/((TRIM(IMS!$E$8:$E$4000)=TRIM(IMS!$E2544))*(IMS!$C$8:$C$4000&lt;IMS!$C2544)),
         IMS!$C$8:$C$4000),
"")</f>
        <v/>
      </c>
      <c r="E2544" s="107"/>
      <c r="F2544" s="107"/>
      <c r="G2544" s="104" t="str">
        <f t="shared" ca="1" si="2528"/>
        <v/>
      </c>
      <c r="H2544" s="124" t="str">
        <f t="shared" ca="1" si="2474"/>
        <v/>
      </c>
      <c r="I2544" s="128"/>
      <c r="J2544" s="105" t="e">
        <f t="shared" ca="1" si="2529"/>
        <v>#NAME?</v>
      </c>
      <c r="K2544" s="105"/>
      <c r="L2544" s="105"/>
      <c r="M2544" s="107"/>
      <c r="N2544" s="107"/>
      <c r="O2544" s="105"/>
      <c r="P2544" s="106"/>
      <c r="Q2544" s="137"/>
      <c r="R2544" s="137"/>
      <c r="S2544" s="107"/>
      <c r="T2544" s="106"/>
      <c r="U2544" s="106"/>
      <c r="V2544" s="107"/>
      <c r="W2544" s="107"/>
      <c r="X2544" s="107" t="str">
        <f t="shared" si="2503"/>
        <v/>
      </c>
      <c r="Y2544" s="105" t="e">
        <f t="shared" ref="Y2544:AC2544" ca="1" si="2658">TRIM(SUBSTITUTE(SUBSTITUTE(OFFSET($Q2544,0,COLUMN()-COLUMN($AL$1)),CHAR(160)," "),_xludf.UNICHAR(8239)," "))</f>
        <v>#NAME?</v>
      </c>
      <c r="Z2544" s="105" t="e">
        <f t="shared" ca="1" si="2658"/>
        <v>#NAME?</v>
      </c>
      <c r="AA2544" s="105" t="e">
        <f t="shared" ca="1" si="2658"/>
        <v>#NAME?</v>
      </c>
      <c r="AB2544" s="105" t="e">
        <f t="shared" ca="1" si="2658"/>
        <v>#NAME?</v>
      </c>
      <c r="AC2544" s="105" t="e">
        <f t="shared" ca="1" si="2658"/>
        <v>#NAME?</v>
      </c>
      <c r="AD2544" s="107">
        <f t="shared" si="2611"/>
        <v>0</v>
      </c>
      <c r="AE2544" s="107" t="str">
        <f t="shared" si="2506"/>
        <v/>
      </c>
      <c r="AF2544" s="107">
        <f t="shared" si="2612"/>
        <v>0</v>
      </c>
      <c r="AG2544" s="107">
        <f t="shared" si="2613"/>
        <v>0</v>
      </c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</row>
    <row r="2545" spans="1:47" ht="24" customHeight="1" x14ac:dyDescent="0.3">
      <c r="A2545" s="46">
        <v>2543</v>
      </c>
      <c r="B2545" s="107"/>
      <c r="C2545" s="107"/>
      <c r="D2545" s="102" t="str">
        <f t="array" ref="D2545">IFERROR(
  LOOKUP(2, 1/((TRIM(IMS!$E$8:$E$4000)=TRIM(IMS!$E2545))*(IMS!$C$8:$C$4000&lt;IMS!$C2545)),
         IMS!$C$8:$C$4000),
"")</f>
        <v/>
      </c>
      <c r="E2545" s="107"/>
      <c r="F2545" s="107"/>
      <c r="G2545" s="104" t="str">
        <f t="shared" ca="1" si="2528"/>
        <v/>
      </c>
      <c r="H2545" s="124" t="str">
        <f t="shared" ca="1" si="2474"/>
        <v/>
      </c>
      <c r="I2545" s="128"/>
      <c r="J2545" s="105" t="e">
        <f t="shared" ca="1" si="2529"/>
        <v>#NAME?</v>
      </c>
      <c r="K2545" s="105"/>
      <c r="L2545" s="105"/>
      <c r="M2545" s="107"/>
      <c r="N2545" s="107"/>
      <c r="O2545" s="105"/>
      <c r="P2545" s="106"/>
      <c r="Q2545" s="137"/>
      <c r="R2545" s="137"/>
      <c r="S2545" s="107"/>
      <c r="T2545" s="106"/>
      <c r="U2545" s="106"/>
      <c r="V2545" s="107"/>
      <c r="W2545" s="107"/>
      <c r="X2545" s="107" t="str">
        <f t="shared" si="2503"/>
        <v/>
      </c>
      <c r="Y2545" s="105" t="e">
        <f t="shared" ref="Y2545:AC2545" ca="1" si="2659">TRIM(SUBSTITUTE(SUBSTITUTE(OFFSET($Q2545,0,COLUMN()-COLUMN($AL$1)),CHAR(160)," "),_xludf.UNICHAR(8239)," "))</f>
        <v>#NAME?</v>
      </c>
      <c r="Z2545" s="105" t="e">
        <f t="shared" ca="1" si="2659"/>
        <v>#NAME?</v>
      </c>
      <c r="AA2545" s="105" t="e">
        <f t="shared" ca="1" si="2659"/>
        <v>#NAME?</v>
      </c>
      <c r="AB2545" s="105" t="e">
        <f t="shared" ca="1" si="2659"/>
        <v>#NAME?</v>
      </c>
      <c r="AC2545" s="105" t="e">
        <f t="shared" ca="1" si="2659"/>
        <v>#NAME?</v>
      </c>
      <c r="AD2545" s="107">
        <f t="shared" si="2611"/>
        <v>0</v>
      </c>
      <c r="AE2545" s="107" t="str">
        <f t="shared" si="2506"/>
        <v/>
      </c>
      <c r="AF2545" s="107">
        <f t="shared" si="2612"/>
        <v>0</v>
      </c>
      <c r="AG2545" s="107">
        <f t="shared" si="2613"/>
        <v>0</v>
      </c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</row>
    <row r="2546" spans="1:47" ht="24" customHeight="1" x14ac:dyDescent="0.3">
      <c r="A2546" s="46">
        <v>2544</v>
      </c>
      <c r="B2546" s="107"/>
      <c r="C2546" s="107"/>
      <c r="D2546" s="102" t="str">
        <f t="array" ref="D2546">IFERROR(
  LOOKUP(2, 1/((TRIM(IMS!$E$8:$E$4000)=TRIM(IMS!$E2546))*(IMS!$C$8:$C$4000&lt;IMS!$C2546)),
         IMS!$C$8:$C$4000),
"")</f>
        <v/>
      </c>
      <c r="E2546" s="107"/>
      <c r="F2546" s="107"/>
      <c r="G2546" s="104" t="str">
        <f t="shared" ca="1" si="2528"/>
        <v/>
      </c>
      <c r="H2546" s="124" t="str">
        <f t="shared" ca="1" si="2474"/>
        <v/>
      </c>
      <c r="I2546" s="128"/>
      <c r="J2546" s="105" t="e">
        <f t="shared" ca="1" si="2529"/>
        <v>#NAME?</v>
      </c>
      <c r="K2546" s="105"/>
      <c r="L2546" s="105"/>
      <c r="M2546" s="107"/>
      <c r="N2546" s="107"/>
      <c r="O2546" s="105"/>
      <c r="P2546" s="106"/>
      <c r="Q2546" s="137"/>
      <c r="R2546" s="137"/>
      <c r="S2546" s="107"/>
      <c r="T2546" s="106"/>
      <c r="U2546" s="106"/>
      <c r="V2546" s="107"/>
      <c r="W2546" s="107"/>
      <c r="X2546" s="107" t="str">
        <f t="shared" si="2503"/>
        <v/>
      </c>
      <c r="Y2546" s="105" t="e">
        <f t="shared" ref="Y2546:AC2546" ca="1" si="2660">TRIM(SUBSTITUTE(SUBSTITUTE(OFFSET($Q2546,0,COLUMN()-COLUMN($AL$1)),CHAR(160)," "),_xludf.UNICHAR(8239)," "))</f>
        <v>#NAME?</v>
      </c>
      <c r="Z2546" s="105" t="e">
        <f t="shared" ca="1" si="2660"/>
        <v>#NAME?</v>
      </c>
      <c r="AA2546" s="105" t="e">
        <f t="shared" ca="1" si="2660"/>
        <v>#NAME?</v>
      </c>
      <c r="AB2546" s="105" t="e">
        <f t="shared" ca="1" si="2660"/>
        <v>#NAME?</v>
      </c>
      <c r="AC2546" s="105" t="e">
        <f t="shared" ca="1" si="2660"/>
        <v>#NAME?</v>
      </c>
      <c r="AD2546" s="107">
        <f t="shared" si="2611"/>
        <v>0</v>
      </c>
      <c r="AE2546" s="107" t="str">
        <f t="shared" si="2506"/>
        <v/>
      </c>
      <c r="AF2546" s="107">
        <f t="shared" si="2612"/>
        <v>0</v>
      </c>
      <c r="AG2546" s="107">
        <f t="shared" si="2613"/>
        <v>0</v>
      </c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</row>
    <row r="2547" spans="1:47" ht="24" customHeight="1" x14ac:dyDescent="0.3">
      <c r="A2547" s="46">
        <v>2545</v>
      </c>
      <c r="B2547" s="107"/>
      <c r="C2547" s="107"/>
      <c r="D2547" s="102" t="str">
        <f t="array" ref="D2547">IFERROR(
  LOOKUP(2, 1/((TRIM(IMS!$E$8:$E$4000)=TRIM(IMS!$E2547))*(IMS!$C$8:$C$4000&lt;IMS!$C2547)),
         IMS!$C$8:$C$4000),
"")</f>
        <v/>
      </c>
      <c r="E2547" s="107"/>
      <c r="F2547" s="107"/>
      <c r="G2547" s="104" t="str">
        <f t="shared" ca="1" si="2528"/>
        <v/>
      </c>
      <c r="H2547" s="124" t="str">
        <f t="shared" ca="1" si="2474"/>
        <v/>
      </c>
      <c r="I2547" s="128"/>
      <c r="J2547" s="105" t="e">
        <f t="shared" ca="1" si="2529"/>
        <v>#NAME?</v>
      </c>
      <c r="K2547" s="105"/>
      <c r="L2547" s="105"/>
      <c r="M2547" s="107"/>
      <c r="N2547" s="107"/>
      <c r="O2547" s="105"/>
      <c r="P2547" s="106"/>
      <c r="Q2547" s="137"/>
      <c r="R2547" s="137"/>
      <c r="S2547" s="107"/>
      <c r="T2547" s="106"/>
      <c r="U2547" s="106"/>
      <c r="V2547" s="107"/>
      <c r="W2547" s="107"/>
      <c r="X2547" s="107" t="str">
        <f t="shared" si="2503"/>
        <v/>
      </c>
      <c r="Y2547" s="105" t="e">
        <f t="shared" ref="Y2547:AC2547" ca="1" si="2661">TRIM(SUBSTITUTE(SUBSTITUTE(OFFSET($Q2547,0,COLUMN()-COLUMN($AL$1)),CHAR(160)," "),_xludf.UNICHAR(8239)," "))</f>
        <v>#NAME?</v>
      </c>
      <c r="Z2547" s="105" t="e">
        <f t="shared" ca="1" si="2661"/>
        <v>#NAME?</v>
      </c>
      <c r="AA2547" s="105" t="e">
        <f t="shared" ca="1" si="2661"/>
        <v>#NAME?</v>
      </c>
      <c r="AB2547" s="105" t="e">
        <f t="shared" ca="1" si="2661"/>
        <v>#NAME?</v>
      </c>
      <c r="AC2547" s="105" t="e">
        <f t="shared" ca="1" si="2661"/>
        <v>#NAME?</v>
      </c>
      <c r="AD2547" s="107">
        <f t="shared" si="2611"/>
        <v>0</v>
      </c>
      <c r="AE2547" s="107" t="str">
        <f t="shared" si="2506"/>
        <v/>
      </c>
      <c r="AF2547" s="107">
        <f t="shared" si="2612"/>
        <v>0</v>
      </c>
      <c r="AG2547" s="107">
        <f t="shared" si="2613"/>
        <v>0</v>
      </c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</row>
    <row r="2548" spans="1:47" ht="24" customHeight="1" x14ac:dyDescent="0.3">
      <c r="A2548" s="46">
        <v>2546</v>
      </c>
      <c r="B2548" s="107"/>
      <c r="C2548" s="107"/>
      <c r="D2548" s="102" t="str">
        <f t="array" ref="D2548">IFERROR(
  LOOKUP(2, 1/((TRIM(IMS!$E$8:$E$4000)=TRIM(IMS!$E2548))*(IMS!$C$8:$C$4000&lt;IMS!$C2548)),
         IMS!$C$8:$C$4000),
"")</f>
        <v/>
      </c>
      <c r="E2548" s="107"/>
      <c r="F2548" s="107"/>
      <c r="G2548" s="104" t="str">
        <f t="shared" ca="1" si="2528"/>
        <v/>
      </c>
      <c r="H2548" s="124" t="str">
        <f t="shared" ca="1" si="2474"/>
        <v/>
      </c>
      <c r="I2548" s="128"/>
      <c r="J2548" s="105" t="e">
        <f t="shared" ca="1" si="2529"/>
        <v>#NAME?</v>
      </c>
      <c r="K2548" s="105"/>
      <c r="L2548" s="105"/>
      <c r="M2548" s="107"/>
      <c r="N2548" s="107"/>
      <c r="O2548" s="105"/>
      <c r="P2548" s="106"/>
      <c r="Q2548" s="137"/>
      <c r="R2548" s="137"/>
      <c r="S2548" s="107"/>
      <c r="T2548" s="106"/>
      <c r="U2548" s="106"/>
      <c r="V2548" s="107"/>
      <c r="W2548" s="107"/>
      <c r="X2548" s="107" t="str">
        <f t="shared" si="2503"/>
        <v/>
      </c>
      <c r="Y2548" s="105" t="e">
        <f t="shared" ref="Y2548:AC2548" ca="1" si="2662">TRIM(SUBSTITUTE(SUBSTITUTE(OFFSET($Q2548,0,COLUMN()-COLUMN($AL$1)),CHAR(160)," "),_xludf.UNICHAR(8239)," "))</f>
        <v>#NAME?</v>
      </c>
      <c r="Z2548" s="105" t="e">
        <f t="shared" ca="1" si="2662"/>
        <v>#NAME?</v>
      </c>
      <c r="AA2548" s="105" t="e">
        <f t="shared" ca="1" si="2662"/>
        <v>#NAME?</v>
      </c>
      <c r="AB2548" s="105" t="e">
        <f t="shared" ca="1" si="2662"/>
        <v>#NAME?</v>
      </c>
      <c r="AC2548" s="105" t="e">
        <f t="shared" ca="1" si="2662"/>
        <v>#NAME?</v>
      </c>
      <c r="AD2548" s="107">
        <f t="shared" si="2611"/>
        <v>0</v>
      </c>
      <c r="AE2548" s="107" t="str">
        <f t="shared" si="2506"/>
        <v/>
      </c>
      <c r="AF2548" s="107">
        <f t="shared" si="2612"/>
        <v>0</v>
      </c>
      <c r="AG2548" s="107">
        <f t="shared" si="2613"/>
        <v>0</v>
      </c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</row>
    <row r="2549" spans="1:47" ht="24" customHeight="1" x14ac:dyDescent="0.3">
      <c r="A2549" s="46">
        <v>2547</v>
      </c>
      <c r="B2549" s="107"/>
      <c r="C2549" s="107"/>
      <c r="D2549" s="102" t="str">
        <f t="array" ref="D2549">IFERROR(
  LOOKUP(2, 1/((TRIM(IMS!$E$8:$E$4000)=TRIM(IMS!$E2549))*(IMS!$C$8:$C$4000&lt;IMS!$C2549)),
         IMS!$C$8:$C$4000),
"")</f>
        <v/>
      </c>
      <c r="E2549" s="107"/>
      <c r="F2549" s="107"/>
      <c r="G2549" s="104" t="str">
        <f t="shared" ca="1" si="2528"/>
        <v/>
      </c>
      <c r="H2549" s="124" t="str">
        <f t="shared" ca="1" si="2474"/>
        <v/>
      </c>
      <c r="I2549" s="128"/>
      <c r="J2549" s="105" t="e">
        <f t="shared" ca="1" si="2529"/>
        <v>#NAME?</v>
      </c>
      <c r="K2549" s="105"/>
      <c r="L2549" s="105"/>
      <c r="M2549" s="107"/>
      <c r="N2549" s="107"/>
      <c r="O2549" s="105"/>
      <c r="P2549" s="106"/>
      <c r="Q2549" s="137"/>
      <c r="R2549" s="137"/>
      <c r="S2549" s="107"/>
      <c r="T2549" s="106"/>
      <c r="U2549" s="106"/>
      <c r="V2549" s="107"/>
      <c r="W2549" s="107"/>
      <c r="X2549" s="107" t="str">
        <f t="shared" si="2503"/>
        <v/>
      </c>
      <c r="Y2549" s="105" t="e">
        <f t="shared" ref="Y2549:AC2549" ca="1" si="2663">TRIM(SUBSTITUTE(SUBSTITUTE(OFFSET($Q2549,0,COLUMN()-COLUMN($AL$1)),CHAR(160)," "),_xludf.UNICHAR(8239)," "))</f>
        <v>#NAME?</v>
      </c>
      <c r="Z2549" s="105" t="e">
        <f t="shared" ca="1" si="2663"/>
        <v>#NAME?</v>
      </c>
      <c r="AA2549" s="105" t="e">
        <f t="shared" ca="1" si="2663"/>
        <v>#NAME?</v>
      </c>
      <c r="AB2549" s="105" t="e">
        <f t="shared" ca="1" si="2663"/>
        <v>#NAME?</v>
      </c>
      <c r="AC2549" s="105" t="e">
        <f t="shared" ca="1" si="2663"/>
        <v>#NAME?</v>
      </c>
      <c r="AD2549" s="107">
        <f t="shared" si="2611"/>
        <v>0</v>
      </c>
      <c r="AE2549" s="107" t="str">
        <f t="shared" si="2506"/>
        <v/>
      </c>
      <c r="AF2549" s="107">
        <f t="shared" si="2612"/>
        <v>0</v>
      </c>
      <c r="AG2549" s="107">
        <f t="shared" si="2613"/>
        <v>0</v>
      </c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</row>
    <row r="2550" spans="1:47" ht="24" customHeight="1" x14ac:dyDescent="0.3">
      <c r="A2550" s="46">
        <v>2548</v>
      </c>
      <c r="B2550" s="107"/>
      <c r="C2550" s="107"/>
      <c r="D2550" s="102" t="str">
        <f t="array" ref="D2550">IFERROR(
  LOOKUP(2, 1/((TRIM(IMS!$E$8:$E$4000)=TRIM(IMS!$E2550))*(IMS!$C$8:$C$4000&lt;IMS!$C2550)),
         IMS!$C$8:$C$4000),
"")</f>
        <v/>
      </c>
      <c r="E2550" s="107"/>
      <c r="F2550" s="107"/>
      <c r="G2550" s="104" t="str">
        <f t="shared" ca="1" si="2528"/>
        <v/>
      </c>
      <c r="H2550" s="124" t="str">
        <f t="shared" ca="1" si="2474"/>
        <v/>
      </c>
      <c r="I2550" s="128"/>
      <c r="J2550" s="105" t="e">
        <f t="shared" ca="1" si="2529"/>
        <v>#NAME?</v>
      </c>
      <c r="K2550" s="105"/>
      <c r="L2550" s="105"/>
      <c r="M2550" s="107"/>
      <c r="N2550" s="107"/>
      <c r="O2550" s="105"/>
      <c r="P2550" s="106"/>
      <c r="Q2550" s="137"/>
      <c r="R2550" s="137"/>
      <c r="S2550" s="107"/>
      <c r="T2550" s="106"/>
      <c r="U2550" s="106"/>
      <c r="V2550" s="107"/>
      <c r="W2550" s="107"/>
      <c r="X2550" s="107" t="str">
        <f t="shared" si="2503"/>
        <v/>
      </c>
      <c r="Y2550" s="105" t="e">
        <f t="shared" ref="Y2550:AC2550" ca="1" si="2664">TRIM(SUBSTITUTE(SUBSTITUTE(OFFSET($Q2550,0,COLUMN()-COLUMN($AL$1)),CHAR(160)," "),_xludf.UNICHAR(8239)," "))</f>
        <v>#NAME?</v>
      </c>
      <c r="Z2550" s="105" t="e">
        <f t="shared" ca="1" si="2664"/>
        <v>#NAME?</v>
      </c>
      <c r="AA2550" s="105" t="e">
        <f t="shared" ca="1" si="2664"/>
        <v>#NAME?</v>
      </c>
      <c r="AB2550" s="105" t="e">
        <f t="shared" ca="1" si="2664"/>
        <v>#NAME?</v>
      </c>
      <c r="AC2550" s="105" t="e">
        <f t="shared" ca="1" si="2664"/>
        <v>#NAME?</v>
      </c>
      <c r="AD2550" s="107">
        <f t="shared" si="2611"/>
        <v>0</v>
      </c>
      <c r="AE2550" s="107" t="str">
        <f t="shared" si="2506"/>
        <v/>
      </c>
      <c r="AF2550" s="107">
        <f t="shared" si="2612"/>
        <v>0</v>
      </c>
      <c r="AG2550" s="107">
        <f t="shared" si="2613"/>
        <v>0</v>
      </c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</row>
    <row r="2551" spans="1:47" ht="24" customHeight="1" x14ac:dyDescent="0.3">
      <c r="A2551" s="46">
        <v>2549</v>
      </c>
      <c r="B2551" s="107"/>
      <c r="C2551" s="107"/>
      <c r="D2551" s="102" t="str">
        <f t="array" ref="D2551">IFERROR(
  LOOKUP(2, 1/((TRIM(IMS!$E$8:$E$4000)=TRIM(IMS!$E2551))*(IMS!$C$8:$C$4000&lt;IMS!$C2551)),
         IMS!$C$8:$C$4000),
"")</f>
        <v/>
      </c>
      <c r="E2551" s="107"/>
      <c r="F2551" s="107"/>
      <c r="G2551" s="104" t="str">
        <f t="shared" ca="1" si="2528"/>
        <v/>
      </c>
      <c r="H2551" s="124" t="str">
        <f t="shared" ca="1" si="2474"/>
        <v/>
      </c>
      <c r="I2551" s="128"/>
      <c r="J2551" s="105" t="e">
        <f t="shared" ca="1" si="2529"/>
        <v>#NAME?</v>
      </c>
      <c r="K2551" s="105"/>
      <c r="L2551" s="105"/>
      <c r="M2551" s="107"/>
      <c r="N2551" s="107"/>
      <c r="O2551" s="105"/>
      <c r="P2551" s="106"/>
      <c r="Q2551" s="137"/>
      <c r="R2551" s="137"/>
      <c r="S2551" s="107"/>
      <c r="T2551" s="106"/>
      <c r="U2551" s="106"/>
      <c r="V2551" s="107"/>
      <c r="W2551" s="107"/>
      <c r="X2551" s="107" t="str">
        <f t="shared" si="2503"/>
        <v/>
      </c>
      <c r="Y2551" s="105" t="e">
        <f t="shared" ref="Y2551:AC2551" ca="1" si="2665">TRIM(SUBSTITUTE(SUBSTITUTE(OFFSET($Q2551,0,COLUMN()-COLUMN($AL$1)),CHAR(160)," "),_xludf.UNICHAR(8239)," "))</f>
        <v>#NAME?</v>
      </c>
      <c r="Z2551" s="105" t="e">
        <f t="shared" ca="1" si="2665"/>
        <v>#NAME?</v>
      </c>
      <c r="AA2551" s="105" t="e">
        <f t="shared" ca="1" si="2665"/>
        <v>#NAME?</v>
      </c>
      <c r="AB2551" s="105" t="e">
        <f t="shared" ca="1" si="2665"/>
        <v>#NAME?</v>
      </c>
      <c r="AC2551" s="105" t="e">
        <f t="shared" ca="1" si="2665"/>
        <v>#NAME?</v>
      </c>
      <c r="AD2551" s="107">
        <f t="shared" si="2611"/>
        <v>0</v>
      </c>
      <c r="AE2551" s="107" t="str">
        <f t="shared" si="2506"/>
        <v/>
      </c>
      <c r="AF2551" s="107">
        <f t="shared" si="2612"/>
        <v>0</v>
      </c>
      <c r="AG2551" s="107">
        <f t="shared" si="2613"/>
        <v>0</v>
      </c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</row>
    <row r="2552" spans="1:47" ht="24" customHeight="1" x14ac:dyDescent="0.3">
      <c r="A2552" s="46">
        <v>2550</v>
      </c>
      <c r="B2552" s="107"/>
      <c r="C2552" s="107"/>
      <c r="D2552" s="102" t="str">
        <f t="array" ref="D2552">IFERROR(
  LOOKUP(2, 1/((TRIM(IMS!$E$8:$E$4000)=TRIM(IMS!$E2552))*(IMS!$C$8:$C$4000&lt;IMS!$C2552)),
         IMS!$C$8:$C$4000),
"")</f>
        <v/>
      </c>
      <c r="E2552" s="107"/>
      <c r="F2552" s="107"/>
      <c r="G2552" s="104" t="str">
        <f t="shared" ca="1" si="2528"/>
        <v/>
      </c>
      <c r="H2552" s="124" t="str">
        <f t="shared" ca="1" si="2474"/>
        <v/>
      </c>
      <c r="I2552" s="128"/>
      <c r="J2552" s="105" t="e">
        <f t="shared" ca="1" si="2529"/>
        <v>#NAME?</v>
      </c>
      <c r="K2552" s="105"/>
      <c r="L2552" s="105"/>
      <c r="M2552" s="107"/>
      <c r="N2552" s="107"/>
      <c r="O2552" s="105"/>
      <c r="P2552" s="106"/>
      <c r="Q2552" s="137"/>
      <c r="R2552" s="137"/>
      <c r="S2552" s="107"/>
      <c r="T2552" s="106"/>
      <c r="U2552" s="106"/>
      <c r="V2552" s="107"/>
      <c r="W2552" s="107"/>
      <c r="X2552" s="107" t="str">
        <f t="shared" si="2503"/>
        <v/>
      </c>
      <c r="Y2552" s="105" t="e">
        <f t="shared" ref="Y2552:AC2552" ca="1" si="2666">TRIM(SUBSTITUTE(SUBSTITUTE(OFFSET($Q2552,0,COLUMN()-COLUMN($AL$1)),CHAR(160)," "),_xludf.UNICHAR(8239)," "))</f>
        <v>#NAME?</v>
      </c>
      <c r="Z2552" s="105" t="e">
        <f t="shared" ca="1" si="2666"/>
        <v>#NAME?</v>
      </c>
      <c r="AA2552" s="105" t="e">
        <f t="shared" ca="1" si="2666"/>
        <v>#NAME?</v>
      </c>
      <c r="AB2552" s="105" t="e">
        <f t="shared" ca="1" si="2666"/>
        <v>#NAME?</v>
      </c>
      <c r="AC2552" s="105" t="e">
        <f t="shared" ca="1" si="2666"/>
        <v>#NAME?</v>
      </c>
      <c r="AD2552" s="107">
        <f t="shared" si="2611"/>
        <v>0</v>
      </c>
      <c r="AE2552" s="107" t="str">
        <f t="shared" si="2506"/>
        <v/>
      </c>
      <c r="AF2552" s="107">
        <f t="shared" si="2612"/>
        <v>0</v>
      </c>
      <c r="AG2552" s="107">
        <f t="shared" si="2613"/>
        <v>0</v>
      </c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</row>
    <row r="2553" spans="1:47" ht="24" customHeight="1" x14ac:dyDescent="0.3">
      <c r="A2553" s="46">
        <v>2551</v>
      </c>
      <c r="B2553" s="107"/>
      <c r="C2553" s="107"/>
      <c r="D2553" s="102" t="str">
        <f t="array" ref="D2553">IFERROR(
  LOOKUP(2, 1/((TRIM(IMS!$E$8:$E$4000)=TRIM(IMS!$E2553))*(IMS!$C$8:$C$4000&lt;IMS!$C2553)),
         IMS!$C$8:$C$4000),
"")</f>
        <v/>
      </c>
      <c r="E2553" s="107"/>
      <c r="F2553" s="107"/>
      <c r="G2553" s="104" t="str">
        <f t="shared" ca="1" si="2528"/>
        <v/>
      </c>
      <c r="H2553" s="124" t="str">
        <f t="shared" ca="1" si="2474"/>
        <v/>
      </c>
      <c r="I2553" s="128"/>
      <c r="J2553" s="105" t="e">
        <f t="shared" ca="1" si="2529"/>
        <v>#NAME?</v>
      </c>
      <c r="K2553" s="105"/>
      <c r="L2553" s="105"/>
      <c r="M2553" s="107"/>
      <c r="N2553" s="107"/>
      <c r="O2553" s="105"/>
      <c r="P2553" s="106"/>
      <c r="Q2553" s="137"/>
      <c r="R2553" s="137"/>
      <c r="S2553" s="107"/>
      <c r="T2553" s="106"/>
      <c r="U2553" s="106"/>
      <c r="V2553" s="107"/>
      <c r="W2553" s="107"/>
      <c r="X2553" s="107" t="str">
        <f t="shared" si="2503"/>
        <v/>
      </c>
      <c r="Y2553" s="105" t="e">
        <f t="shared" ref="Y2553:AC2553" ca="1" si="2667">TRIM(SUBSTITUTE(SUBSTITUTE(OFFSET($Q2553,0,COLUMN()-COLUMN($AL$1)),CHAR(160)," "),_xludf.UNICHAR(8239)," "))</f>
        <v>#NAME?</v>
      </c>
      <c r="Z2553" s="105" t="e">
        <f t="shared" ca="1" si="2667"/>
        <v>#NAME?</v>
      </c>
      <c r="AA2553" s="105" t="e">
        <f t="shared" ca="1" si="2667"/>
        <v>#NAME?</v>
      </c>
      <c r="AB2553" s="105" t="e">
        <f t="shared" ca="1" si="2667"/>
        <v>#NAME?</v>
      </c>
      <c r="AC2553" s="105" t="e">
        <f t="shared" ca="1" si="2667"/>
        <v>#NAME?</v>
      </c>
      <c r="AD2553" s="107">
        <f t="shared" si="2611"/>
        <v>0</v>
      </c>
      <c r="AE2553" s="107" t="str">
        <f t="shared" si="2506"/>
        <v/>
      </c>
      <c r="AF2553" s="107">
        <f t="shared" si="2612"/>
        <v>0</v>
      </c>
      <c r="AG2553" s="107">
        <f t="shared" si="2613"/>
        <v>0</v>
      </c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</row>
    <row r="2554" spans="1:47" ht="24" customHeight="1" x14ac:dyDescent="0.3">
      <c r="A2554" s="46">
        <v>2552</v>
      </c>
      <c r="B2554" s="107"/>
      <c r="C2554" s="107"/>
      <c r="D2554" s="102" t="str">
        <f t="array" ref="D2554">IFERROR(
  LOOKUP(2, 1/((TRIM(IMS!$E$8:$E$4000)=TRIM(IMS!$E2554))*(IMS!$C$8:$C$4000&lt;IMS!$C2554)),
         IMS!$C$8:$C$4000),
"")</f>
        <v/>
      </c>
      <c r="E2554" s="107"/>
      <c r="F2554" s="107"/>
      <c r="G2554" s="104" t="str">
        <f t="shared" ca="1" si="2528"/>
        <v/>
      </c>
      <c r="H2554" s="124" t="str">
        <f t="shared" ca="1" si="2474"/>
        <v/>
      </c>
      <c r="I2554" s="128"/>
      <c r="J2554" s="105" t="e">
        <f t="shared" ca="1" si="2529"/>
        <v>#NAME?</v>
      </c>
      <c r="K2554" s="105"/>
      <c r="L2554" s="105"/>
      <c r="M2554" s="107"/>
      <c r="N2554" s="107"/>
      <c r="O2554" s="105"/>
      <c r="P2554" s="106"/>
      <c r="Q2554" s="137"/>
      <c r="R2554" s="137"/>
      <c r="S2554" s="107"/>
      <c r="T2554" s="106"/>
      <c r="U2554" s="106"/>
      <c r="V2554" s="107"/>
      <c r="W2554" s="107"/>
      <c r="X2554" s="107" t="str">
        <f t="shared" si="2503"/>
        <v/>
      </c>
      <c r="Y2554" s="105" t="e">
        <f t="shared" ref="Y2554:AC2554" ca="1" si="2668">TRIM(SUBSTITUTE(SUBSTITUTE(OFFSET($Q2554,0,COLUMN()-COLUMN($AL$1)),CHAR(160)," "),_xludf.UNICHAR(8239)," "))</f>
        <v>#NAME?</v>
      </c>
      <c r="Z2554" s="105" t="e">
        <f t="shared" ca="1" si="2668"/>
        <v>#NAME?</v>
      </c>
      <c r="AA2554" s="105" t="e">
        <f t="shared" ca="1" si="2668"/>
        <v>#NAME?</v>
      </c>
      <c r="AB2554" s="105" t="e">
        <f t="shared" ca="1" si="2668"/>
        <v>#NAME?</v>
      </c>
      <c r="AC2554" s="105" t="e">
        <f t="shared" ca="1" si="2668"/>
        <v>#NAME?</v>
      </c>
      <c r="AD2554" s="107">
        <f t="shared" si="2611"/>
        <v>0</v>
      </c>
      <c r="AE2554" s="107" t="str">
        <f t="shared" si="2506"/>
        <v/>
      </c>
      <c r="AF2554" s="107">
        <f t="shared" si="2612"/>
        <v>0</v>
      </c>
      <c r="AG2554" s="107">
        <f t="shared" si="2613"/>
        <v>0</v>
      </c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</row>
    <row r="2555" spans="1:47" ht="24" customHeight="1" x14ac:dyDescent="0.3">
      <c r="A2555" s="46">
        <v>2553</v>
      </c>
      <c r="B2555" s="107"/>
      <c r="C2555" s="107"/>
      <c r="D2555" s="102" t="str">
        <f t="array" ref="D2555">IFERROR(
  LOOKUP(2, 1/((TRIM(IMS!$E$8:$E$4000)=TRIM(IMS!$E2555))*(IMS!$C$8:$C$4000&lt;IMS!$C2555)),
         IMS!$C$8:$C$4000),
"")</f>
        <v/>
      </c>
      <c r="E2555" s="107"/>
      <c r="F2555" s="107"/>
      <c r="G2555" s="104" t="str">
        <f t="shared" ca="1" si="2528"/>
        <v/>
      </c>
      <c r="H2555" s="124" t="str">
        <f t="shared" ca="1" si="2474"/>
        <v/>
      </c>
      <c r="I2555" s="128"/>
      <c r="J2555" s="105" t="e">
        <f t="shared" ca="1" si="2529"/>
        <v>#NAME?</v>
      </c>
      <c r="K2555" s="105"/>
      <c r="L2555" s="105"/>
      <c r="M2555" s="107"/>
      <c r="N2555" s="107"/>
      <c r="O2555" s="105"/>
      <c r="P2555" s="106"/>
      <c r="Q2555" s="137"/>
      <c r="R2555" s="137"/>
      <c r="S2555" s="107"/>
      <c r="T2555" s="106"/>
      <c r="U2555" s="106"/>
      <c r="V2555" s="107"/>
      <c r="W2555" s="107"/>
      <c r="X2555" s="107" t="str">
        <f t="shared" si="2503"/>
        <v/>
      </c>
      <c r="Y2555" s="105" t="e">
        <f t="shared" ref="Y2555:AC2555" ca="1" si="2669">TRIM(SUBSTITUTE(SUBSTITUTE(OFFSET($Q2555,0,COLUMN()-COLUMN($AL$1)),CHAR(160)," "),_xludf.UNICHAR(8239)," "))</f>
        <v>#NAME?</v>
      </c>
      <c r="Z2555" s="105" t="e">
        <f t="shared" ca="1" si="2669"/>
        <v>#NAME?</v>
      </c>
      <c r="AA2555" s="105" t="e">
        <f t="shared" ca="1" si="2669"/>
        <v>#NAME?</v>
      </c>
      <c r="AB2555" s="105" t="e">
        <f t="shared" ca="1" si="2669"/>
        <v>#NAME?</v>
      </c>
      <c r="AC2555" s="105" t="e">
        <f t="shared" ca="1" si="2669"/>
        <v>#NAME?</v>
      </c>
      <c r="AD2555" s="107">
        <f t="shared" si="2611"/>
        <v>0</v>
      </c>
      <c r="AE2555" s="107" t="str">
        <f t="shared" si="2506"/>
        <v/>
      </c>
      <c r="AF2555" s="107">
        <f t="shared" si="2612"/>
        <v>0</v>
      </c>
      <c r="AG2555" s="107">
        <f t="shared" si="2613"/>
        <v>0</v>
      </c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</row>
    <row r="2556" spans="1:47" ht="24" customHeight="1" x14ac:dyDescent="0.3">
      <c r="A2556" s="46">
        <v>2554</v>
      </c>
      <c r="B2556" s="107"/>
      <c r="C2556" s="107"/>
      <c r="D2556" s="102" t="str">
        <f t="array" ref="D2556">IFERROR(
  LOOKUP(2, 1/((TRIM(IMS!$E$8:$E$4000)=TRIM(IMS!$E2556))*(IMS!$C$8:$C$4000&lt;IMS!$C2556)),
         IMS!$C$8:$C$4000),
"")</f>
        <v/>
      </c>
      <c r="E2556" s="107"/>
      <c r="F2556" s="107"/>
      <c r="G2556" s="104" t="str">
        <f t="shared" ca="1" si="2528"/>
        <v/>
      </c>
      <c r="H2556" s="124" t="str">
        <f t="shared" ca="1" si="2474"/>
        <v/>
      </c>
      <c r="I2556" s="128"/>
      <c r="J2556" s="105" t="e">
        <f t="shared" ca="1" si="2529"/>
        <v>#NAME?</v>
      </c>
      <c r="K2556" s="105"/>
      <c r="L2556" s="105"/>
      <c r="M2556" s="107"/>
      <c r="N2556" s="107"/>
      <c r="O2556" s="105"/>
      <c r="P2556" s="106"/>
      <c r="Q2556" s="137"/>
      <c r="R2556" s="137"/>
      <c r="S2556" s="107"/>
      <c r="T2556" s="106"/>
      <c r="U2556" s="106"/>
      <c r="V2556" s="107"/>
      <c r="W2556" s="107"/>
      <c r="X2556" s="107" t="str">
        <f t="shared" si="2503"/>
        <v/>
      </c>
      <c r="Y2556" s="105" t="e">
        <f t="shared" ref="Y2556:AC2556" ca="1" si="2670">TRIM(SUBSTITUTE(SUBSTITUTE(OFFSET($Q2556,0,COLUMN()-COLUMN($AL$1)),CHAR(160)," "),_xludf.UNICHAR(8239)," "))</f>
        <v>#NAME?</v>
      </c>
      <c r="Z2556" s="105" t="e">
        <f t="shared" ca="1" si="2670"/>
        <v>#NAME?</v>
      </c>
      <c r="AA2556" s="105" t="e">
        <f t="shared" ca="1" si="2670"/>
        <v>#NAME?</v>
      </c>
      <c r="AB2556" s="105" t="e">
        <f t="shared" ca="1" si="2670"/>
        <v>#NAME?</v>
      </c>
      <c r="AC2556" s="105" t="e">
        <f t="shared" ca="1" si="2670"/>
        <v>#NAME?</v>
      </c>
      <c r="AD2556" s="107">
        <f t="shared" si="2611"/>
        <v>0</v>
      </c>
      <c r="AE2556" s="107" t="str">
        <f t="shared" si="2506"/>
        <v/>
      </c>
      <c r="AF2556" s="107">
        <f t="shared" si="2612"/>
        <v>0</v>
      </c>
      <c r="AG2556" s="107">
        <f t="shared" si="2613"/>
        <v>0</v>
      </c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</row>
    <row r="2557" spans="1:47" ht="24" customHeight="1" x14ac:dyDescent="0.3">
      <c r="A2557" s="46">
        <v>2555</v>
      </c>
      <c r="B2557" s="107"/>
      <c r="C2557" s="107"/>
      <c r="D2557" s="102" t="str">
        <f t="array" ref="D2557">IFERROR(
  LOOKUP(2, 1/((TRIM(IMS!$E$8:$E$4000)=TRIM(IMS!$E2557))*(IMS!$C$8:$C$4000&lt;IMS!$C2557)),
         IMS!$C$8:$C$4000),
"")</f>
        <v/>
      </c>
      <c r="E2557" s="107"/>
      <c r="F2557" s="107"/>
      <c r="G2557" s="104" t="str">
        <f t="shared" ca="1" si="2528"/>
        <v/>
      </c>
      <c r="H2557" s="124" t="str">
        <f t="shared" ca="1" si="2474"/>
        <v/>
      </c>
      <c r="I2557" s="128"/>
      <c r="J2557" s="105" t="e">
        <f t="shared" ca="1" si="2529"/>
        <v>#NAME?</v>
      </c>
      <c r="K2557" s="105"/>
      <c r="L2557" s="105"/>
      <c r="M2557" s="107"/>
      <c r="N2557" s="107"/>
      <c r="O2557" s="105"/>
      <c r="P2557" s="106"/>
      <c r="Q2557" s="137"/>
      <c r="R2557" s="137"/>
      <c r="S2557" s="107"/>
      <c r="T2557" s="106"/>
      <c r="U2557" s="106"/>
      <c r="V2557" s="107"/>
      <c r="W2557" s="107"/>
      <c r="X2557" s="107" t="str">
        <f t="shared" si="2503"/>
        <v/>
      </c>
      <c r="Y2557" s="105" t="e">
        <f t="shared" ref="Y2557:AC2557" ca="1" si="2671">TRIM(SUBSTITUTE(SUBSTITUTE(OFFSET($Q2557,0,COLUMN()-COLUMN($AL$1)),CHAR(160)," "),_xludf.UNICHAR(8239)," "))</f>
        <v>#NAME?</v>
      </c>
      <c r="Z2557" s="105" t="e">
        <f t="shared" ca="1" si="2671"/>
        <v>#NAME?</v>
      </c>
      <c r="AA2557" s="105" t="e">
        <f t="shared" ca="1" si="2671"/>
        <v>#NAME?</v>
      </c>
      <c r="AB2557" s="105" t="e">
        <f t="shared" ca="1" si="2671"/>
        <v>#NAME?</v>
      </c>
      <c r="AC2557" s="105" t="e">
        <f t="shared" ca="1" si="2671"/>
        <v>#NAME?</v>
      </c>
      <c r="AD2557" s="107">
        <f t="shared" si="2611"/>
        <v>0</v>
      </c>
      <c r="AE2557" s="107" t="str">
        <f t="shared" si="2506"/>
        <v/>
      </c>
      <c r="AF2557" s="107">
        <f t="shared" si="2612"/>
        <v>0</v>
      </c>
      <c r="AG2557" s="107">
        <f t="shared" si="2613"/>
        <v>0</v>
      </c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</row>
    <row r="2558" spans="1:47" ht="24" customHeight="1" x14ac:dyDescent="0.3">
      <c r="A2558" s="46">
        <v>2556</v>
      </c>
      <c r="B2558" s="107"/>
      <c r="C2558" s="107"/>
      <c r="D2558" s="102" t="str">
        <f t="array" ref="D2558">IFERROR(
  LOOKUP(2, 1/((TRIM(IMS!$E$8:$E$4000)=TRIM(IMS!$E2558))*(IMS!$C$8:$C$4000&lt;IMS!$C2558)),
         IMS!$C$8:$C$4000),
"")</f>
        <v/>
      </c>
      <c r="E2558" s="107"/>
      <c r="F2558" s="107"/>
      <c r="G2558" s="104" t="str">
        <f t="shared" ca="1" si="2528"/>
        <v/>
      </c>
      <c r="H2558" s="124" t="str">
        <f t="shared" ca="1" si="2474"/>
        <v/>
      </c>
      <c r="I2558" s="128"/>
      <c r="J2558" s="105" t="e">
        <f t="shared" ca="1" si="2529"/>
        <v>#NAME?</v>
      </c>
      <c r="K2558" s="105"/>
      <c r="L2558" s="105"/>
      <c r="M2558" s="107"/>
      <c r="N2558" s="107"/>
      <c r="O2558" s="105"/>
      <c r="P2558" s="106"/>
      <c r="Q2558" s="137"/>
      <c r="R2558" s="137"/>
      <c r="S2558" s="107"/>
      <c r="T2558" s="106"/>
      <c r="U2558" s="106"/>
      <c r="V2558" s="107"/>
      <c r="W2558" s="107"/>
      <c r="X2558" s="107" t="str">
        <f t="shared" si="2503"/>
        <v/>
      </c>
      <c r="Y2558" s="105" t="e">
        <f t="shared" ref="Y2558:AC2558" ca="1" si="2672">TRIM(SUBSTITUTE(SUBSTITUTE(OFFSET($Q2558,0,COLUMN()-COLUMN($AL$1)),CHAR(160)," "),_xludf.UNICHAR(8239)," "))</f>
        <v>#NAME?</v>
      </c>
      <c r="Z2558" s="105" t="e">
        <f t="shared" ca="1" si="2672"/>
        <v>#NAME?</v>
      </c>
      <c r="AA2558" s="105" t="e">
        <f t="shared" ca="1" si="2672"/>
        <v>#NAME?</v>
      </c>
      <c r="AB2558" s="105" t="e">
        <f t="shared" ca="1" si="2672"/>
        <v>#NAME?</v>
      </c>
      <c r="AC2558" s="105" t="e">
        <f t="shared" ca="1" si="2672"/>
        <v>#NAME?</v>
      </c>
      <c r="AD2558" s="107">
        <f t="shared" si="2611"/>
        <v>0</v>
      </c>
      <c r="AE2558" s="107" t="str">
        <f t="shared" si="2506"/>
        <v/>
      </c>
      <c r="AF2558" s="107">
        <f t="shared" si="2612"/>
        <v>0</v>
      </c>
      <c r="AG2558" s="107">
        <f t="shared" si="2613"/>
        <v>0</v>
      </c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</row>
    <row r="2559" spans="1:47" ht="24" customHeight="1" x14ac:dyDescent="0.3">
      <c r="A2559" s="46">
        <v>2557</v>
      </c>
      <c r="B2559" s="107"/>
      <c r="C2559" s="107"/>
      <c r="D2559" s="102" t="str">
        <f t="array" ref="D2559">IFERROR(
  LOOKUP(2, 1/((TRIM(IMS!$E$8:$E$4000)=TRIM(IMS!$E2559))*(IMS!$C$8:$C$4000&lt;IMS!$C2559)),
         IMS!$C$8:$C$4000),
"")</f>
        <v/>
      </c>
      <c r="E2559" s="107"/>
      <c r="F2559" s="107"/>
      <c r="G2559" s="104" t="str">
        <f t="shared" ca="1" si="2528"/>
        <v/>
      </c>
      <c r="H2559" s="124" t="str">
        <f t="shared" ca="1" si="2474"/>
        <v/>
      </c>
      <c r="I2559" s="128"/>
      <c r="J2559" s="105" t="e">
        <f t="shared" ca="1" si="2529"/>
        <v>#NAME?</v>
      </c>
      <c r="K2559" s="105"/>
      <c r="L2559" s="105"/>
      <c r="M2559" s="107"/>
      <c r="N2559" s="107"/>
      <c r="O2559" s="105"/>
      <c r="P2559" s="106"/>
      <c r="Q2559" s="137"/>
      <c r="R2559" s="137"/>
      <c r="S2559" s="107"/>
      <c r="T2559" s="106"/>
      <c r="U2559" s="106"/>
      <c r="V2559" s="107"/>
      <c r="W2559" s="107"/>
      <c r="X2559" s="107" t="str">
        <f t="shared" si="2503"/>
        <v/>
      </c>
      <c r="Y2559" s="105" t="e">
        <f t="shared" ref="Y2559:AC2559" ca="1" si="2673">TRIM(SUBSTITUTE(SUBSTITUTE(OFFSET($Q2559,0,COLUMN()-COLUMN($AL$1)),CHAR(160)," "),_xludf.UNICHAR(8239)," "))</f>
        <v>#NAME?</v>
      </c>
      <c r="Z2559" s="105" t="e">
        <f t="shared" ca="1" si="2673"/>
        <v>#NAME?</v>
      </c>
      <c r="AA2559" s="105" t="e">
        <f t="shared" ca="1" si="2673"/>
        <v>#NAME?</v>
      </c>
      <c r="AB2559" s="105" t="e">
        <f t="shared" ca="1" si="2673"/>
        <v>#NAME?</v>
      </c>
      <c r="AC2559" s="105" t="e">
        <f t="shared" ca="1" si="2673"/>
        <v>#NAME?</v>
      </c>
      <c r="AD2559" s="107">
        <f t="shared" si="2611"/>
        <v>0</v>
      </c>
      <c r="AE2559" s="107" t="str">
        <f t="shared" si="2506"/>
        <v/>
      </c>
      <c r="AF2559" s="107">
        <f t="shared" si="2612"/>
        <v>0</v>
      </c>
      <c r="AG2559" s="107">
        <f t="shared" si="2613"/>
        <v>0</v>
      </c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</row>
    <row r="2560" spans="1:47" ht="24" customHeight="1" x14ac:dyDescent="0.3">
      <c r="A2560" s="46">
        <v>2558</v>
      </c>
      <c r="B2560" s="107"/>
      <c r="C2560" s="107"/>
      <c r="D2560" s="102" t="str">
        <f t="array" ref="D2560">IFERROR(
  LOOKUP(2, 1/((TRIM(IMS!$E$8:$E$4000)=TRIM(IMS!$E2560))*(IMS!$C$8:$C$4000&lt;IMS!$C2560)),
         IMS!$C$8:$C$4000),
"")</f>
        <v/>
      </c>
      <c r="E2560" s="107"/>
      <c r="F2560" s="107"/>
      <c r="G2560" s="104" t="str">
        <f t="shared" ca="1" si="2528"/>
        <v/>
      </c>
      <c r="H2560" s="124" t="str">
        <f t="shared" ca="1" si="2474"/>
        <v/>
      </c>
      <c r="I2560" s="128"/>
      <c r="J2560" s="105" t="e">
        <f t="shared" ca="1" si="2529"/>
        <v>#NAME?</v>
      </c>
      <c r="K2560" s="105"/>
      <c r="L2560" s="105"/>
      <c r="M2560" s="107"/>
      <c r="N2560" s="107"/>
      <c r="O2560" s="105"/>
      <c r="P2560" s="106"/>
      <c r="Q2560" s="137"/>
      <c r="R2560" s="137"/>
      <c r="S2560" s="107"/>
      <c r="T2560" s="106"/>
      <c r="U2560" s="106"/>
      <c r="V2560" s="107"/>
      <c r="W2560" s="107"/>
      <c r="X2560" s="107" t="str">
        <f t="shared" si="2503"/>
        <v/>
      </c>
      <c r="Y2560" s="105" t="e">
        <f t="shared" ref="Y2560:AC2560" ca="1" si="2674">TRIM(SUBSTITUTE(SUBSTITUTE(OFFSET($Q2560,0,COLUMN()-COLUMN($AL$1)),CHAR(160)," "),_xludf.UNICHAR(8239)," "))</f>
        <v>#NAME?</v>
      </c>
      <c r="Z2560" s="105" t="e">
        <f t="shared" ca="1" si="2674"/>
        <v>#NAME?</v>
      </c>
      <c r="AA2560" s="105" t="e">
        <f t="shared" ca="1" si="2674"/>
        <v>#NAME?</v>
      </c>
      <c r="AB2560" s="105" t="e">
        <f t="shared" ca="1" si="2674"/>
        <v>#NAME?</v>
      </c>
      <c r="AC2560" s="105" t="e">
        <f t="shared" ca="1" si="2674"/>
        <v>#NAME?</v>
      </c>
      <c r="AD2560" s="107">
        <f t="shared" si="2611"/>
        <v>0</v>
      </c>
      <c r="AE2560" s="107" t="str">
        <f t="shared" si="2506"/>
        <v/>
      </c>
      <c r="AF2560" s="107">
        <f t="shared" si="2612"/>
        <v>0</v>
      </c>
      <c r="AG2560" s="107">
        <f t="shared" si="2613"/>
        <v>0</v>
      </c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</row>
    <row r="2561" spans="1:47" ht="24" customHeight="1" x14ac:dyDescent="0.3">
      <c r="A2561" s="46">
        <v>2559</v>
      </c>
      <c r="B2561" s="107"/>
      <c r="C2561" s="107"/>
      <c r="D2561" s="102" t="str">
        <f t="array" ref="D2561">IFERROR(
  LOOKUP(2, 1/((TRIM(IMS!$E$8:$E$4000)=TRIM(IMS!$E2561))*(IMS!$C$8:$C$4000&lt;IMS!$C2561)),
         IMS!$C$8:$C$4000),
"")</f>
        <v/>
      </c>
      <c r="E2561" s="107"/>
      <c r="F2561" s="107"/>
      <c r="G2561" s="104" t="str">
        <f t="shared" ca="1" si="2528"/>
        <v/>
      </c>
      <c r="H2561" s="124" t="str">
        <f t="shared" ca="1" si="2474"/>
        <v/>
      </c>
      <c r="I2561" s="128"/>
      <c r="J2561" s="105" t="e">
        <f t="shared" ca="1" si="2529"/>
        <v>#NAME?</v>
      </c>
      <c r="K2561" s="105"/>
      <c r="L2561" s="105"/>
      <c r="M2561" s="107"/>
      <c r="N2561" s="107"/>
      <c r="O2561" s="105"/>
      <c r="P2561" s="106"/>
      <c r="Q2561" s="137"/>
      <c r="R2561" s="137"/>
      <c r="S2561" s="107"/>
      <c r="T2561" s="106"/>
      <c r="U2561" s="106"/>
      <c r="V2561" s="107"/>
      <c r="W2561" s="107"/>
      <c r="X2561" s="107" t="str">
        <f t="shared" si="2503"/>
        <v/>
      </c>
      <c r="Y2561" s="105" t="e">
        <f t="shared" ref="Y2561:AC2561" ca="1" si="2675">TRIM(SUBSTITUTE(SUBSTITUTE(OFFSET($Q2561,0,COLUMN()-COLUMN($AL$1)),CHAR(160)," "),_xludf.UNICHAR(8239)," "))</f>
        <v>#NAME?</v>
      </c>
      <c r="Z2561" s="105" t="e">
        <f t="shared" ca="1" si="2675"/>
        <v>#NAME?</v>
      </c>
      <c r="AA2561" s="105" t="e">
        <f t="shared" ca="1" si="2675"/>
        <v>#NAME?</v>
      </c>
      <c r="AB2561" s="105" t="e">
        <f t="shared" ca="1" si="2675"/>
        <v>#NAME?</v>
      </c>
      <c r="AC2561" s="105" t="e">
        <f t="shared" ca="1" si="2675"/>
        <v>#NAME?</v>
      </c>
      <c r="AD2561" s="107">
        <f t="shared" si="2611"/>
        <v>0</v>
      </c>
      <c r="AE2561" s="107" t="str">
        <f t="shared" si="2506"/>
        <v/>
      </c>
      <c r="AF2561" s="107">
        <f t="shared" si="2612"/>
        <v>0</v>
      </c>
      <c r="AG2561" s="107">
        <f t="shared" si="2613"/>
        <v>0</v>
      </c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</row>
    <row r="2562" spans="1:47" ht="24" customHeight="1" x14ac:dyDescent="0.3">
      <c r="A2562" s="46">
        <v>2560</v>
      </c>
      <c r="B2562" s="107"/>
      <c r="C2562" s="107"/>
      <c r="D2562" s="102" t="str">
        <f t="array" ref="D2562">IFERROR(
  LOOKUP(2, 1/((TRIM(IMS!$E$8:$E$4000)=TRIM(IMS!$E2562))*(IMS!$C$8:$C$4000&lt;IMS!$C2562)),
         IMS!$C$8:$C$4000),
"")</f>
        <v/>
      </c>
      <c r="E2562" s="107"/>
      <c r="F2562" s="107"/>
      <c r="G2562" s="104" t="str">
        <f t="shared" ca="1" si="2528"/>
        <v/>
      </c>
      <c r="H2562" s="124" t="str">
        <f t="shared" ca="1" si="2474"/>
        <v/>
      </c>
      <c r="I2562" s="128"/>
      <c r="J2562" s="105" t="e">
        <f t="shared" ca="1" si="2529"/>
        <v>#NAME?</v>
      </c>
      <c r="K2562" s="105"/>
      <c r="L2562" s="105"/>
      <c r="M2562" s="107"/>
      <c r="N2562" s="107"/>
      <c r="O2562" s="105"/>
      <c r="P2562" s="106"/>
      <c r="Q2562" s="137"/>
      <c r="R2562" s="137"/>
      <c r="S2562" s="107"/>
      <c r="T2562" s="106"/>
      <c r="U2562" s="106"/>
      <c r="V2562" s="107"/>
      <c r="W2562" s="107"/>
      <c r="X2562" s="107" t="str">
        <f t="shared" si="2503"/>
        <v/>
      </c>
      <c r="Y2562" s="105" t="e">
        <f t="shared" ref="Y2562:AC2562" ca="1" si="2676">TRIM(SUBSTITUTE(SUBSTITUTE(OFFSET($Q2562,0,COLUMN()-COLUMN($AL$1)),CHAR(160)," "),_xludf.UNICHAR(8239)," "))</f>
        <v>#NAME?</v>
      </c>
      <c r="Z2562" s="105" t="e">
        <f t="shared" ca="1" si="2676"/>
        <v>#NAME?</v>
      </c>
      <c r="AA2562" s="105" t="e">
        <f t="shared" ca="1" si="2676"/>
        <v>#NAME?</v>
      </c>
      <c r="AB2562" s="105" t="e">
        <f t="shared" ca="1" si="2676"/>
        <v>#NAME?</v>
      </c>
      <c r="AC2562" s="105" t="e">
        <f t="shared" ca="1" si="2676"/>
        <v>#NAME?</v>
      </c>
      <c r="AD2562" s="107">
        <f t="shared" si="2611"/>
        <v>0</v>
      </c>
      <c r="AE2562" s="107" t="str">
        <f t="shared" si="2506"/>
        <v/>
      </c>
      <c r="AF2562" s="107">
        <f t="shared" si="2612"/>
        <v>0</v>
      </c>
      <c r="AG2562" s="107">
        <f t="shared" si="2613"/>
        <v>0</v>
      </c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</row>
    <row r="2563" spans="1:47" ht="24" customHeight="1" x14ac:dyDescent="0.3">
      <c r="A2563" s="46">
        <v>2561</v>
      </c>
      <c r="B2563" s="107"/>
      <c r="C2563" s="107"/>
      <c r="D2563" s="102" t="str">
        <f t="array" ref="D2563">IFERROR(
  LOOKUP(2, 1/((TRIM(IMS!$E$8:$E$4000)=TRIM(IMS!$E2563))*(IMS!$C$8:$C$4000&lt;IMS!$C2563)),
         IMS!$C$8:$C$4000),
"")</f>
        <v/>
      </c>
      <c r="E2563" s="107"/>
      <c r="F2563" s="107"/>
      <c r="G2563" s="104" t="str">
        <f t="shared" ca="1" si="2528"/>
        <v/>
      </c>
      <c r="H2563" s="124" t="str">
        <f t="shared" ca="1" si="2474"/>
        <v/>
      </c>
      <c r="I2563" s="128"/>
      <c r="J2563" s="105" t="e">
        <f t="shared" ca="1" si="2529"/>
        <v>#NAME?</v>
      </c>
      <c r="K2563" s="105"/>
      <c r="L2563" s="105"/>
      <c r="M2563" s="107"/>
      <c r="N2563" s="107"/>
      <c r="O2563" s="105"/>
      <c r="P2563" s="106"/>
      <c r="Q2563" s="137"/>
      <c r="R2563" s="137"/>
      <c r="S2563" s="107"/>
      <c r="T2563" s="106"/>
      <c r="U2563" s="106"/>
      <c r="V2563" s="107"/>
      <c r="W2563" s="107"/>
      <c r="X2563" s="107" t="str">
        <f t="shared" si="2503"/>
        <v/>
      </c>
      <c r="Y2563" s="105" t="e">
        <f t="shared" ref="Y2563:AC2563" ca="1" si="2677">TRIM(SUBSTITUTE(SUBSTITUTE(OFFSET($Q2563,0,COLUMN()-COLUMN($AL$1)),CHAR(160)," "),_xludf.UNICHAR(8239)," "))</f>
        <v>#NAME?</v>
      </c>
      <c r="Z2563" s="105" t="e">
        <f t="shared" ca="1" si="2677"/>
        <v>#NAME?</v>
      </c>
      <c r="AA2563" s="105" t="e">
        <f t="shared" ca="1" si="2677"/>
        <v>#NAME?</v>
      </c>
      <c r="AB2563" s="105" t="e">
        <f t="shared" ca="1" si="2677"/>
        <v>#NAME?</v>
      </c>
      <c r="AC2563" s="105" t="e">
        <f t="shared" ca="1" si="2677"/>
        <v>#NAME?</v>
      </c>
      <c r="AD2563" s="107">
        <f t="shared" si="2611"/>
        <v>0</v>
      </c>
      <c r="AE2563" s="107" t="str">
        <f t="shared" si="2506"/>
        <v/>
      </c>
      <c r="AF2563" s="107">
        <f t="shared" si="2612"/>
        <v>0</v>
      </c>
      <c r="AG2563" s="107">
        <f t="shared" si="2613"/>
        <v>0</v>
      </c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</row>
    <row r="2564" spans="1:47" ht="24" customHeight="1" x14ac:dyDescent="0.3">
      <c r="A2564" s="46">
        <v>2562</v>
      </c>
      <c r="B2564" s="107"/>
      <c r="C2564" s="107"/>
      <c r="D2564" s="102" t="str">
        <f t="array" ref="D2564">IFERROR(
  LOOKUP(2, 1/((TRIM(IMS!$E$8:$E$4000)=TRIM(IMS!$E2564))*(IMS!$C$8:$C$4000&lt;IMS!$C2564)),
         IMS!$C$8:$C$4000),
"")</f>
        <v/>
      </c>
      <c r="E2564" s="107"/>
      <c r="F2564" s="107"/>
      <c r="G2564" s="104" t="str">
        <f t="shared" ca="1" si="2528"/>
        <v/>
      </c>
      <c r="H2564" s="124" t="str">
        <f t="shared" ca="1" si="2474"/>
        <v/>
      </c>
      <c r="I2564" s="128"/>
      <c r="J2564" s="105" t="e">
        <f t="shared" ca="1" si="2529"/>
        <v>#NAME?</v>
      </c>
      <c r="K2564" s="105"/>
      <c r="L2564" s="105"/>
      <c r="M2564" s="107"/>
      <c r="N2564" s="107"/>
      <c r="O2564" s="105"/>
      <c r="P2564" s="106"/>
      <c r="Q2564" s="137"/>
      <c r="R2564" s="137"/>
      <c r="S2564" s="107"/>
      <c r="T2564" s="106"/>
      <c r="U2564" s="106"/>
      <c r="V2564" s="107"/>
      <c r="W2564" s="107"/>
      <c r="X2564" s="107" t="str">
        <f t="shared" si="2503"/>
        <v/>
      </c>
      <c r="Y2564" s="105" t="e">
        <f t="shared" ref="Y2564:AC2564" ca="1" si="2678">TRIM(SUBSTITUTE(SUBSTITUTE(OFFSET($Q2564,0,COLUMN()-COLUMN($AL$1)),CHAR(160)," "),_xludf.UNICHAR(8239)," "))</f>
        <v>#NAME?</v>
      </c>
      <c r="Z2564" s="105" t="e">
        <f t="shared" ca="1" si="2678"/>
        <v>#NAME?</v>
      </c>
      <c r="AA2564" s="105" t="e">
        <f t="shared" ca="1" si="2678"/>
        <v>#NAME?</v>
      </c>
      <c r="AB2564" s="105" t="e">
        <f t="shared" ca="1" si="2678"/>
        <v>#NAME?</v>
      </c>
      <c r="AC2564" s="105" t="e">
        <f t="shared" ca="1" si="2678"/>
        <v>#NAME?</v>
      </c>
      <c r="AD2564" s="107">
        <f t="shared" si="2611"/>
        <v>0</v>
      </c>
      <c r="AE2564" s="107" t="str">
        <f t="shared" si="2506"/>
        <v/>
      </c>
      <c r="AF2564" s="107">
        <f t="shared" si="2612"/>
        <v>0</v>
      </c>
      <c r="AG2564" s="107">
        <f t="shared" si="2613"/>
        <v>0</v>
      </c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</row>
    <row r="2565" spans="1:47" ht="24" customHeight="1" x14ac:dyDescent="0.3">
      <c r="A2565" s="46">
        <v>2563</v>
      </c>
      <c r="B2565" s="107"/>
      <c r="C2565" s="107"/>
      <c r="D2565" s="102" t="str">
        <f t="array" ref="D2565">IFERROR(
  LOOKUP(2, 1/((TRIM(IMS!$E$8:$E$4000)=TRIM(IMS!$E2565))*(IMS!$C$8:$C$4000&lt;IMS!$C2565)),
         IMS!$C$8:$C$4000),
"")</f>
        <v/>
      </c>
      <c r="E2565" s="107"/>
      <c r="F2565" s="107"/>
      <c r="G2565" s="104" t="str">
        <f t="shared" ca="1" si="2528"/>
        <v/>
      </c>
      <c r="H2565" s="124" t="str">
        <f t="shared" ca="1" si="2474"/>
        <v/>
      </c>
      <c r="I2565" s="128"/>
      <c r="J2565" s="105" t="e">
        <f t="shared" ca="1" si="2529"/>
        <v>#NAME?</v>
      </c>
      <c r="K2565" s="105"/>
      <c r="L2565" s="105"/>
      <c r="M2565" s="107"/>
      <c r="N2565" s="107"/>
      <c r="O2565" s="105"/>
      <c r="P2565" s="106"/>
      <c r="Q2565" s="137"/>
      <c r="R2565" s="137"/>
      <c r="S2565" s="107"/>
      <c r="T2565" s="106"/>
      <c r="U2565" s="106"/>
      <c r="V2565" s="107"/>
      <c r="W2565" s="107"/>
      <c r="X2565" s="107" t="str">
        <f t="shared" si="2503"/>
        <v/>
      </c>
      <c r="Y2565" s="105" t="e">
        <f t="shared" ref="Y2565:AC2565" ca="1" si="2679">TRIM(SUBSTITUTE(SUBSTITUTE(OFFSET($Q2565,0,COLUMN()-COLUMN($AL$1)),CHAR(160)," "),_xludf.UNICHAR(8239)," "))</f>
        <v>#NAME?</v>
      </c>
      <c r="Z2565" s="105" t="e">
        <f t="shared" ca="1" si="2679"/>
        <v>#NAME?</v>
      </c>
      <c r="AA2565" s="105" t="e">
        <f t="shared" ca="1" si="2679"/>
        <v>#NAME?</v>
      </c>
      <c r="AB2565" s="105" t="e">
        <f t="shared" ca="1" si="2679"/>
        <v>#NAME?</v>
      </c>
      <c r="AC2565" s="105" t="e">
        <f t="shared" ca="1" si="2679"/>
        <v>#NAME?</v>
      </c>
      <c r="AD2565" s="107">
        <f t="shared" si="2611"/>
        <v>0</v>
      </c>
      <c r="AE2565" s="107" t="str">
        <f t="shared" si="2506"/>
        <v/>
      </c>
      <c r="AF2565" s="107">
        <f t="shared" si="2612"/>
        <v>0</v>
      </c>
      <c r="AG2565" s="107">
        <f t="shared" si="2613"/>
        <v>0</v>
      </c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</row>
    <row r="2566" spans="1:47" ht="24" customHeight="1" x14ac:dyDescent="0.3">
      <c r="A2566" s="46">
        <v>2564</v>
      </c>
      <c r="B2566" s="107"/>
      <c r="C2566" s="107"/>
      <c r="D2566" s="102" t="str">
        <f t="array" ref="D2566">IFERROR(
  LOOKUP(2, 1/((TRIM(IMS!$E$8:$E$4000)=TRIM(IMS!$E2566))*(IMS!$C$8:$C$4000&lt;IMS!$C2566)),
         IMS!$C$8:$C$4000),
"")</f>
        <v/>
      </c>
      <c r="E2566" s="107"/>
      <c r="F2566" s="107"/>
      <c r="G2566" s="104" t="str">
        <f t="shared" ca="1" si="2528"/>
        <v/>
      </c>
      <c r="H2566" s="124" t="str">
        <f t="shared" ca="1" si="2474"/>
        <v/>
      </c>
      <c r="I2566" s="128"/>
      <c r="J2566" s="105" t="e">
        <f t="shared" ca="1" si="2529"/>
        <v>#NAME?</v>
      </c>
      <c r="K2566" s="105"/>
      <c r="L2566" s="105"/>
      <c r="M2566" s="107"/>
      <c r="N2566" s="107"/>
      <c r="O2566" s="105"/>
      <c r="P2566" s="106"/>
      <c r="Q2566" s="137"/>
      <c r="R2566" s="137"/>
      <c r="S2566" s="107"/>
      <c r="T2566" s="106"/>
      <c r="U2566" s="106"/>
      <c r="V2566" s="107"/>
      <c r="W2566" s="107"/>
      <c r="X2566" s="107" t="str">
        <f t="shared" si="2503"/>
        <v/>
      </c>
      <c r="Y2566" s="105" t="e">
        <f t="shared" ref="Y2566:AC2566" ca="1" si="2680">TRIM(SUBSTITUTE(SUBSTITUTE(OFFSET($Q2566,0,COLUMN()-COLUMN($AL$1)),CHAR(160)," "),_xludf.UNICHAR(8239)," "))</f>
        <v>#NAME?</v>
      </c>
      <c r="Z2566" s="105" t="e">
        <f t="shared" ca="1" si="2680"/>
        <v>#NAME?</v>
      </c>
      <c r="AA2566" s="105" t="e">
        <f t="shared" ca="1" si="2680"/>
        <v>#NAME?</v>
      </c>
      <c r="AB2566" s="105" t="e">
        <f t="shared" ca="1" si="2680"/>
        <v>#NAME?</v>
      </c>
      <c r="AC2566" s="105" t="e">
        <f t="shared" ca="1" si="2680"/>
        <v>#NAME?</v>
      </c>
      <c r="AD2566" s="107">
        <f t="shared" si="2611"/>
        <v>0</v>
      </c>
      <c r="AE2566" s="107" t="str">
        <f t="shared" si="2506"/>
        <v/>
      </c>
      <c r="AF2566" s="107">
        <f t="shared" si="2612"/>
        <v>0</v>
      </c>
      <c r="AG2566" s="107">
        <f t="shared" si="2613"/>
        <v>0</v>
      </c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</row>
    <row r="2567" spans="1:47" ht="24" customHeight="1" x14ac:dyDescent="0.3">
      <c r="A2567" s="46">
        <v>2565</v>
      </c>
      <c r="B2567" s="107"/>
      <c r="C2567" s="107"/>
      <c r="D2567" s="102" t="str">
        <f t="array" ref="D2567">IFERROR(
  LOOKUP(2, 1/((TRIM(IMS!$E$8:$E$4000)=TRIM(IMS!$E2567))*(IMS!$C$8:$C$4000&lt;IMS!$C2567)),
         IMS!$C$8:$C$4000),
"")</f>
        <v/>
      </c>
      <c r="E2567" s="107"/>
      <c r="F2567" s="107"/>
      <c r="G2567" s="104" t="str">
        <f t="shared" ca="1" si="2528"/>
        <v/>
      </c>
      <c r="H2567" s="124" t="str">
        <f t="shared" ca="1" si="2474"/>
        <v/>
      </c>
      <c r="I2567" s="128"/>
      <c r="J2567" s="105" t="e">
        <f t="shared" ca="1" si="2529"/>
        <v>#NAME?</v>
      </c>
      <c r="K2567" s="105"/>
      <c r="L2567" s="105"/>
      <c r="M2567" s="107"/>
      <c r="N2567" s="107"/>
      <c r="O2567" s="105"/>
      <c r="P2567" s="106"/>
      <c r="Q2567" s="137"/>
      <c r="R2567" s="137"/>
      <c r="S2567" s="107"/>
      <c r="T2567" s="106"/>
      <c r="U2567" s="106"/>
      <c r="V2567" s="107"/>
      <c r="W2567" s="107"/>
      <c r="X2567" s="107" t="str">
        <f t="shared" si="2503"/>
        <v/>
      </c>
      <c r="Y2567" s="105" t="e">
        <f t="shared" ref="Y2567:AC2567" ca="1" si="2681">TRIM(SUBSTITUTE(SUBSTITUTE(OFFSET($Q2567,0,COLUMN()-COLUMN($AL$1)),CHAR(160)," "),_xludf.UNICHAR(8239)," "))</f>
        <v>#NAME?</v>
      </c>
      <c r="Z2567" s="105" t="e">
        <f t="shared" ca="1" si="2681"/>
        <v>#NAME?</v>
      </c>
      <c r="AA2567" s="105" t="e">
        <f t="shared" ca="1" si="2681"/>
        <v>#NAME?</v>
      </c>
      <c r="AB2567" s="105" t="e">
        <f t="shared" ca="1" si="2681"/>
        <v>#NAME?</v>
      </c>
      <c r="AC2567" s="105" t="e">
        <f t="shared" ca="1" si="2681"/>
        <v>#NAME?</v>
      </c>
      <c r="AD2567" s="107">
        <f t="shared" si="2611"/>
        <v>0</v>
      </c>
      <c r="AE2567" s="107" t="str">
        <f t="shared" si="2506"/>
        <v/>
      </c>
      <c r="AF2567" s="107">
        <f t="shared" si="2612"/>
        <v>0</v>
      </c>
      <c r="AG2567" s="107">
        <f t="shared" si="2613"/>
        <v>0</v>
      </c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</row>
    <row r="2568" spans="1:47" ht="24" customHeight="1" x14ac:dyDescent="0.3">
      <c r="A2568" s="46">
        <v>2566</v>
      </c>
      <c r="B2568" s="107"/>
      <c r="C2568" s="107"/>
      <c r="D2568" s="102" t="str">
        <f t="array" ref="D2568">IFERROR(
  LOOKUP(2, 1/((TRIM(IMS!$E$8:$E$4000)=TRIM(IMS!$E2568))*(IMS!$C$8:$C$4000&lt;IMS!$C2568)),
         IMS!$C$8:$C$4000),
"")</f>
        <v/>
      </c>
      <c r="E2568" s="107"/>
      <c r="F2568" s="107"/>
      <c r="G2568" s="104" t="str">
        <f t="shared" ca="1" si="2528"/>
        <v/>
      </c>
      <c r="H2568" s="124" t="str">
        <f t="shared" ca="1" si="2474"/>
        <v/>
      </c>
      <c r="I2568" s="128"/>
      <c r="J2568" s="105" t="e">
        <f t="shared" ca="1" si="2529"/>
        <v>#NAME?</v>
      </c>
      <c r="K2568" s="105"/>
      <c r="L2568" s="105"/>
      <c r="M2568" s="107"/>
      <c r="N2568" s="107"/>
      <c r="O2568" s="105"/>
      <c r="P2568" s="106"/>
      <c r="Q2568" s="137"/>
      <c r="R2568" s="137"/>
      <c r="S2568" s="107"/>
      <c r="T2568" s="106"/>
      <c r="U2568" s="106"/>
      <c r="V2568" s="107"/>
      <c r="W2568" s="107"/>
      <c r="X2568" s="107" t="str">
        <f t="shared" si="2503"/>
        <v/>
      </c>
      <c r="Y2568" s="105" t="e">
        <f t="shared" ref="Y2568:AC2568" ca="1" si="2682">TRIM(SUBSTITUTE(SUBSTITUTE(OFFSET($Q2568,0,COLUMN()-COLUMN($AL$1)),CHAR(160)," "),_xludf.UNICHAR(8239)," "))</f>
        <v>#NAME?</v>
      </c>
      <c r="Z2568" s="105" t="e">
        <f t="shared" ca="1" si="2682"/>
        <v>#NAME?</v>
      </c>
      <c r="AA2568" s="105" t="e">
        <f t="shared" ca="1" si="2682"/>
        <v>#NAME?</v>
      </c>
      <c r="AB2568" s="105" t="e">
        <f t="shared" ca="1" si="2682"/>
        <v>#NAME?</v>
      </c>
      <c r="AC2568" s="105" t="e">
        <f t="shared" ca="1" si="2682"/>
        <v>#NAME?</v>
      </c>
      <c r="AD2568" s="107">
        <f t="shared" si="2611"/>
        <v>0</v>
      </c>
      <c r="AE2568" s="107" t="str">
        <f t="shared" si="2506"/>
        <v/>
      </c>
      <c r="AF2568" s="107">
        <f t="shared" si="2612"/>
        <v>0</v>
      </c>
      <c r="AG2568" s="107">
        <f t="shared" si="2613"/>
        <v>0</v>
      </c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</row>
    <row r="2569" spans="1:47" ht="24" customHeight="1" x14ac:dyDescent="0.3">
      <c r="A2569" s="46">
        <v>2567</v>
      </c>
      <c r="B2569" s="107"/>
      <c r="C2569" s="107"/>
      <c r="D2569" s="102" t="str">
        <f t="array" ref="D2569">IFERROR(
  LOOKUP(2, 1/((TRIM(IMS!$E$8:$E$4000)=TRIM(IMS!$E2569))*(IMS!$C$8:$C$4000&lt;IMS!$C2569)),
         IMS!$C$8:$C$4000),
"")</f>
        <v/>
      </c>
      <c r="E2569" s="107"/>
      <c r="F2569" s="107"/>
      <c r="G2569" s="104" t="str">
        <f t="shared" ca="1" si="2528"/>
        <v/>
      </c>
      <c r="H2569" s="124" t="str">
        <f t="shared" ca="1" si="2474"/>
        <v/>
      </c>
      <c r="I2569" s="128"/>
      <c r="J2569" s="105" t="e">
        <f t="shared" ca="1" si="2529"/>
        <v>#NAME?</v>
      </c>
      <c r="K2569" s="105"/>
      <c r="L2569" s="105"/>
      <c r="M2569" s="107"/>
      <c r="N2569" s="107"/>
      <c r="O2569" s="105"/>
      <c r="P2569" s="106"/>
      <c r="Q2569" s="137"/>
      <c r="R2569" s="137"/>
      <c r="S2569" s="107"/>
      <c r="T2569" s="106"/>
      <c r="U2569" s="106"/>
      <c r="V2569" s="107"/>
      <c r="W2569" s="107"/>
      <c r="X2569" s="107" t="str">
        <f t="shared" si="2503"/>
        <v/>
      </c>
      <c r="Y2569" s="105" t="e">
        <f t="shared" ref="Y2569:AC2569" ca="1" si="2683">TRIM(SUBSTITUTE(SUBSTITUTE(OFFSET($Q2569,0,COLUMN()-COLUMN($AL$1)),CHAR(160)," "),_xludf.UNICHAR(8239)," "))</f>
        <v>#NAME?</v>
      </c>
      <c r="Z2569" s="105" t="e">
        <f t="shared" ca="1" si="2683"/>
        <v>#NAME?</v>
      </c>
      <c r="AA2569" s="105" t="e">
        <f t="shared" ca="1" si="2683"/>
        <v>#NAME?</v>
      </c>
      <c r="AB2569" s="105" t="e">
        <f t="shared" ca="1" si="2683"/>
        <v>#NAME?</v>
      </c>
      <c r="AC2569" s="105" t="e">
        <f t="shared" ca="1" si="2683"/>
        <v>#NAME?</v>
      </c>
      <c r="AD2569" s="107">
        <f t="shared" si="2611"/>
        <v>0</v>
      </c>
      <c r="AE2569" s="107" t="str">
        <f t="shared" si="2506"/>
        <v/>
      </c>
      <c r="AF2569" s="107">
        <f t="shared" si="2612"/>
        <v>0</v>
      </c>
      <c r="AG2569" s="107">
        <f t="shared" si="2613"/>
        <v>0</v>
      </c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</row>
    <row r="2570" spans="1:47" ht="24" customHeight="1" x14ac:dyDescent="0.3">
      <c r="A2570" s="46">
        <v>2568</v>
      </c>
      <c r="B2570" s="107"/>
      <c r="C2570" s="107"/>
      <c r="D2570" s="102" t="str">
        <f t="array" ref="D2570">IFERROR(
  LOOKUP(2, 1/((TRIM(IMS!$E$8:$E$4000)=TRIM(IMS!$E2570))*(IMS!$C$8:$C$4000&lt;IMS!$C2570)),
         IMS!$C$8:$C$4000),
"")</f>
        <v/>
      </c>
      <c r="E2570" s="107"/>
      <c r="F2570" s="107"/>
      <c r="G2570" s="104" t="str">
        <f t="shared" ca="1" si="2528"/>
        <v/>
      </c>
      <c r="H2570" s="124" t="str">
        <f t="shared" ca="1" si="2474"/>
        <v/>
      </c>
      <c r="I2570" s="128"/>
      <c r="J2570" s="105" t="e">
        <f t="shared" ca="1" si="2529"/>
        <v>#NAME?</v>
      </c>
      <c r="K2570" s="105"/>
      <c r="L2570" s="105"/>
      <c r="M2570" s="107"/>
      <c r="N2570" s="107"/>
      <c r="O2570" s="105"/>
      <c r="P2570" s="106"/>
      <c r="Q2570" s="137"/>
      <c r="R2570" s="137"/>
      <c r="S2570" s="107"/>
      <c r="T2570" s="106"/>
      <c r="U2570" s="106"/>
      <c r="V2570" s="107"/>
      <c r="W2570" s="107"/>
      <c r="X2570" s="107" t="str">
        <f t="shared" si="2503"/>
        <v/>
      </c>
      <c r="Y2570" s="105" t="e">
        <f t="shared" ref="Y2570:AC2570" ca="1" si="2684">TRIM(SUBSTITUTE(SUBSTITUTE(OFFSET($Q2570,0,COLUMN()-COLUMN($AL$1)),CHAR(160)," "),_xludf.UNICHAR(8239)," "))</f>
        <v>#NAME?</v>
      </c>
      <c r="Z2570" s="105" t="e">
        <f t="shared" ca="1" si="2684"/>
        <v>#NAME?</v>
      </c>
      <c r="AA2570" s="105" t="e">
        <f t="shared" ca="1" si="2684"/>
        <v>#NAME?</v>
      </c>
      <c r="AB2570" s="105" t="e">
        <f t="shared" ca="1" si="2684"/>
        <v>#NAME?</v>
      </c>
      <c r="AC2570" s="105" t="e">
        <f t="shared" ca="1" si="2684"/>
        <v>#NAME?</v>
      </c>
      <c r="AD2570" s="107">
        <f t="shared" si="2611"/>
        <v>0</v>
      </c>
      <c r="AE2570" s="107" t="str">
        <f t="shared" si="2506"/>
        <v/>
      </c>
      <c r="AF2570" s="107">
        <f t="shared" si="2612"/>
        <v>0</v>
      </c>
      <c r="AG2570" s="107">
        <f t="shared" si="2613"/>
        <v>0</v>
      </c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</row>
    <row r="2571" spans="1:47" ht="24" customHeight="1" x14ac:dyDescent="0.3">
      <c r="A2571" s="46">
        <v>2569</v>
      </c>
      <c r="B2571" s="107"/>
      <c r="C2571" s="107"/>
      <c r="D2571" s="102" t="str">
        <f t="array" ref="D2571">IFERROR(
  LOOKUP(2, 1/((TRIM(IMS!$E$8:$E$4000)=TRIM(IMS!$E2571))*(IMS!$C$8:$C$4000&lt;IMS!$C2571)),
         IMS!$C$8:$C$4000),
"")</f>
        <v/>
      </c>
      <c r="E2571" s="107"/>
      <c r="F2571" s="107"/>
      <c r="G2571" s="104" t="str">
        <f t="shared" ca="1" si="2528"/>
        <v/>
      </c>
      <c r="H2571" s="124" t="str">
        <f t="shared" ca="1" si="2474"/>
        <v/>
      </c>
      <c r="I2571" s="128"/>
      <c r="J2571" s="105" t="e">
        <f t="shared" ca="1" si="2529"/>
        <v>#NAME?</v>
      </c>
      <c r="K2571" s="105"/>
      <c r="L2571" s="105"/>
      <c r="M2571" s="107"/>
      <c r="N2571" s="107"/>
      <c r="O2571" s="105"/>
      <c r="P2571" s="106"/>
      <c r="Q2571" s="137"/>
      <c r="R2571" s="137"/>
      <c r="S2571" s="107"/>
      <c r="T2571" s="106"/>
      <c r="U2571" s="106"/>
      <c r="V2571" s="107"/>
      <c r="W2571" s="107"/>
      <c r="X2571" s="107" t="str">
        <f t="shared" si="2503"/>
        <v/>
      </c>
      <c r="Y2571" s="105" t="e">
        <f t="shared" ref="Y2571:AC2571" ca="1" si="2685">TRIM(SUBSTITUTE(SUBSTITUTE(OFFSET($Q2571,0,COLUMN()-COLUMN($AL$1)),CHAR(160)," "),_xludf.UNICHAR(8239)," "))</f>
        <v>#NAME?</v>
      </c>
      <c r="Z2571" s="105" t="e">
        <f t="shared" ca="1" si="2685"/>
        <v>#NAME?</v>
      </c>
      <c r="AA2571" s="105" t="e">
        <f t="shared" ca="1" si="2685"/>
        <v>#NAME?</v>
      </c>
      <c r="AB2571" s="105" t="e">
        <f t="shared" ca="1" si="2685"/>
        <v>#NAME?</v>
      </c>
      <c r="AC2571" s="105" t="e">
        <f t="shared" ca="1" si="2685"/>
        <v>#NAME?</v>
      </c>
      <c r="AD2571" s="107">
        <f t="shared" si="2611"/>
        <v>0</v>
      </c>
      <c r="AE2571" s="107" t="str">
        <f t="shared" si="2506"/>
        <v/>
      </c>
      <c r="AF2571" s="107">
        <f t="shared" si="2612"/>
        <v>0</v>
      </c>
      <c r="AG2571" s="107">
        <f t="shared" si="2613"/>
        <v>0</v>
      </c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</row>
    <row r="2572" spans="1:47" ht="24" customHeight="1" x14ac:dyDescent="0.3">
      <c r="A2572" s="46">
        <v>2570</v>
      </c>
      <c r="B2572" s="107"/>
      <c r="C2572" s="107"/>
      <c r="D2572" s="102" t="str">
        <f t="array" ref="D2572">IFERROR(
  LOOKUP(2, 1/((TRIM(IMS!$E$8:$E$4000)=TRIM(IMS!$E2572))*(IMS!$C$8:$C$4000&lt;IMS!$C2572)),
         IMS!$C$8:$C$4000),
"")</f>
        <v/>
      </c>
      <c r="E2572" s="107"/>
      <c r="F2572" s="107"/>
      <c r="G2572" s="104" t="str">
        <f t="shared" ca="1" si="2528"/>
        <v/>
      </c>
      <c r="H2572" s="124" t="str">
        <f t="shared" ca="1" si="2474"/>
        <v/>
      </c>
      <c r="I2572" s="128"/>
      <c r="J2572" s="105" t="e">
        <f t="shared" ca="1" si="2529"/>
        <v>#NAME?</v>
      </c>
      <c r="K2572" s="105"/>
      <c r="L2572" s="105"/>
      <c r="M2572" s="107"/>
      <c r="N2572" s="107"/>
      <c r="O2572" s="105"/>
      <c r="P2572" s="106"/>
      <c r="Q2572" s="137"/>
      <c r="R2572" s="137"/>
      <c r="S2572" s="107"/>
      <c r="T2572" s="106"/>
      <c r="U2572" s="106"/>
      <c r="V2572" s="107"/>
      <c r="W2572" s="107"/>
      <c r="X2572" s="107" t="str">
        <f t="shared" si="2503"/>
        <v/>
      </c>
      <c r="Y2572" s="105" t="e">
        <f t="shared" ref="Y2572:AC2572" ca="1" si="2686">TRIM(SUBSTITUTE(SUBSTITUTE(OFFSET($Q2572,0,COLUMN()-COLUMN($AL$1)),CHAR(160)," "),_xludf.UNICHAR(8239)," "))</f>
        <v>#NAME?</v>
      </c>
      <c r="Z2572" s="105" t="e">
        <f t="shared" ca="1" si="2686"/>
        <v>#NAME?</v>
      </c>
      <c r="AA2572" s="105" t="e">
        <f t="shared" ca="1" si="2686"/>
        <v>#NAME?</v>
      </c>
      <c r="AB2572" s="105" t="e">
        <f t="shared" ca="1" si="2686"/>
        <v>#NAME?</v>
      </c>
      <c r="AC2572" s="105" t="e">
        <f t="shared" ca="1" si="2686"/>
        <v>#NAME?</v>
      </c>
      <c r="AD2572" s="107">
        <f t="shared" si="2611"/>
        <v>0</v>
      </c>
      <c r="AE2572" s="107" t="str">
        <f t="shared" si="2506"/>
        <v/>
      </c>
      <c r="AF2572" s="107">
        <f t="shared" si="2612"/>
        <v>0</v>
      </c>
      <c r="AG2572" s="107">
        <f t="shared" si="2613"/>
        <v>0</v>
      </c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</row>
    <row r="2573" spans="1:47" ht="24" customHeight="1" x14ac:dyDescent="0.3">
      <c r="A2573" s="46">
        <v>2571</v>
      </c>
      <c r="B2573" s="107"/>
      <c r="C2573" s="107"/>
      <c r="D2573" s="102" t="str">
        <f t="array" ref="D2573">IFERROR(
  LOOKUP(2, 1/((TRIM(IMS!$E$8:$E$4000)=TRIM(IMS!$E2573))*(IMS!$C$8:$C$4000&lt;IMS!$C2573)),
         IMS!$C$8:$C$4000),
"")</f>
        <v/>
      </c>
      <c r="E2573" s="107"/>
      <c r="F2573" s="107"/>
      <c r="G2573" s="104" t="str">
        <f t="shared" ca="1" si="2528"/>
        <v/>
      </c>
      <c r="H2573" s="124" t="str">
        <f t="shared" ca="1" si="2474"/>
        <v/>
      </c>
      <c r="I2573" s="128"/>
      <c r="J2573" s="105" t="e">
        <f t="shared" ca="1" si="2529"/>
        <v>#NAME?</v>
      </c>
      <c r="K2573" s="105"/>
      <c r="L2573" s="105"/>
      <c r="M2573" s="107"/>
      <c r="N2573" s="107"/>
      <c r="O2573" s="105"/>
      <c r="P2573" s="106"/>
      <c r="Q2573" s="137"/>
      <c r="R2573" s="137"/>
      <c r="S2573" s="107"/>
      <c r="T2573" s="106"/>
      <c r="U2573" s="106"/>
      <c r="V2573" s="107"/>
      <c r="W2573" s="107"/>
      <c r="X2573" s="107" t="str">
        <f t="shared" si="2503"/>
        <v/>
      </c>
      <c r="Y2573" s="105" t="e">
        <f t="shared" ref="Y2573:AC2573" ca="1" si="2687">TRIM(SUBSTITUTE(SUBSTITUTE(OFFSET($Q2573,0,COLUMN()-COLUMN($AL$1)),CHAR(160)," "),_xludf.UNICHAR(8239)," "))</f>
        <v>#NAME?</v>
      </c>
      <c r="Z2573" s="105" t="e">
        <f t="shared" ca="1" si="2687"/>
        <v>#NAME?</v>
      </c>
      <c r="AA2573" s="105" t="e">
        <f t="shared" ca="1" si="2687"/>
        <v>#NAME?</v>
      </c>
      <c r="AB2573" s="105" t="e">
        <f t="shared" ca="1" si="2687"/>
        <v>#NAME?</v>
      </c>
      <c r="AC2573" s="105" t="e">
        <f t="shared" ca="1" si="2687"/>
        <v>#NAME?</v>
      </c>
      <c r="AD2573" s="107">
        <f t="shared" si="2611"/>
        <v>0</v>
      </c>
      <c r="AE2573" s="107" t="str">
        <f t="shared" si="2506"/>
        <v/>
      </c>
      <c r="AF2573" s="107">
        <f t="shared" si="2612"/>
        <v>0</v>
      </c>
      <c r="AG2573" s="107">
        <f t="shared" si="2613"/>
        <v>0</v>
      </c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</row>
    <row r="2574" spans="1:47" ht="24" customHeight="1" x14ac:dyDescent="0.3">
      <c r="A2574" s="46">
        <v>2572</v>
      </c>
      <c r="B2574" s="107"/>
      <c r="C2574" s="107"/>
      <c r="D2574" s="102" t="str">
        <f t="array" ref="D2574">IFERROR(
  LOOKUP(2, 1/((TRIM(IMS!$E$8:$E$4000)=TRIM(IMS!$E2574))*(IMS!$C$8:$C$4000&lt;IMS!$C2574)),
         IMS!$C$8:$C$4000),
"")</f>
        <v/>
      </c>
      <c r="E2574" s="107"/>
      <c r="F2574" s="107"/>
      <c r="G2574" s="104" t="str">
        <f t="shared" ca="1" si="2528"/>
        <v/>
      </c>
      <c r="H2574" s="124" t="str">
        <f t="shared" ca="1" si="2474"/>
        <v/>
      </c>
      <c r="I2574" s="128"/>
      <c r="J2574" s="105" t="e">
        <f t="shared" ca="1" si="2529"/>
        <v>#NAME?</v>
      </c>
      <c r="K2574" s="105"/>
      <c r="L2574" s="105"/>
      <c r="M2574" s="107"/>
      <c r="N2574" s="107"/>
      <c r="O2574" s="105"/>
      <c r="P2574" s="106"/>
      <c r="Q2574" s="137"/>
      <c r="R2574" s="137"/>
      <c r="S2574" s="107"/>
      <c r="T2574" s="106"/>
      <c r="U2574" s="106"/>
      <c r="V2574" s="107"/>
      <c r="W2574" s="107"/>
      <c r="X2574" s="107" t="str">
        <f t="shared" si="2503"/>
        <v/>
      </c>
      <c r="Y2574" s="105" t="e">
        <f t="shared" ref="Y2574:AC2574" ca="1" si="2688">TRIM(SUBSTITUTE(SUBSTITUTE(OFFSET($Q2574,0,COLUMN()-COLUMN($AL$1)),CHAR(160)," "),_xludf.UNICHAR(8239)," "))</f>
        <v>#NAME?</v>
      </c>
      <c r="Z2574" s="105" t="e">
        <f t="shared" ca="1" si="2688"/>
        <v>#NAME?</v>
      </c>
      <c r="AA2574" s="105" t="e">
        <f t="shared" ca="1" si="2688"/>
        <v>#NAME?</v>
      </c>
      <c r="AB2574" s="105" t="e">
        <f t="shared" ca="1" si="2688"/>
        <v>#NAME?</v>
      </c>
      <c r="AC2574" s="105" t="e">
        <f t="shared" ca="1" si="2688"/>
        <v>#NAME?</v>
      </c>
      <c r="AD2574" s="107">
        <f t="shared" si="2611"/>
        <v>0</v>
      </c>
      <c r="AE2574" s="107" t="str">
        <f t="shared" si="2506"/>
        <v/>
      </c>
      <c r="AF2574" s="107">
        <f t="shared" si="2612"/>
        <v>0</v>
      </c>
      <c r="AG2574" s="107">
        <f t="shared" si="2613"/>
        <v>0</v>
      </c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</row>
    <row r="2575" spans="1:47" ht="24" customHeight="1" x14ac:dyDescent="0.3">
      <c r="A2575" s="46">
        <v>2573</v>
      </c>
      <c r="B2575" s="107"/>
      <c r="C2575" s="107"/>
      <c r="D2575" s="102" t="str">
        <f t="array" ref="D2575">IFERROR(
  LOOKUP(2, 1/((TRIM(IMS!$E$8:$E$4000)=TRIM(IMS!$E2575))*(IMS!$C$8:$C$4000&lt;IMS!$C2575)),
         IMS!$C$8:$C$4000),
"")</f>
        <v/>
      </c>
      <c r="E2575" s="107"/>
      <c r="F2575" s="107"/>
      <c r="G2575" s="104" t="str">
        <f t="shared" ca="1" si="2528"/>
        <v/>
      </c>
      <c r="H2575" s="124" t="str">
        <f t="shared" ca="1" si="2474"/>
        <v/>
      </c>
      <c r="I2575" s="128"/>
      <c r="J2575" s="105" t="e">
        <f t="shared" ca="1" si="2529"/>
        <v>#NAME?</v>
      </c>
      <c r="K2575" s="105"/>
      <c r="L2575" s="105"/>
      <c r="M2575" s="107"/>
      <c r="N2575" s="107"/>
      <c r="O2575" s="105"/>
      <c r="P2575" s="106"/>
      <c r="Q2575" s="137"/>
      <c r="R2575" s="137"/>
      <c r="S2575" s="107"/>
      <c r="T2575" s="106"/>
      <c r="U2575" s="106"/>
      <c r="V2575" s="107"/>
      <c r="W2575" s="107"/>
      <c r="X2575" s="107" t="str">
        <f t="shared" si="2503"/>
        <v/>
      </c>
      <c r="Y2575" s="105" t="e">
        <f t="shared" ref="Y2575:AC2575" ca="1" si="2689">TRIM(SUBSTITUTE(SUBSTITUTE(OFFSET($Q2575,0,COLUMN()-COLUMN($AL$1)),CHAR(160)," "),_xludf.UNICHAR(8239)," "))</f>
        <v>#NAME?</v>
      </c>
      <c r="Z2575" s="105" t="e">
        <f t="shared" ca="1" si="2689"/>
        <v>#NAME?</v>
      </c>
      <c r="AA2575" s="105" t="e">
        <f t="shared" ca="1" si="2689"/>
        <v>#NAME?</v>
      </c>
      <c r="AB2575" s="105" t="e">
        <f t="shared" ca="1" si="2689"/>
        <v>#NAME?</v>
      </c>
      <c r="AC2575" s="105" t="e">
        <f t="shared" ca="1" si="2689"/>
        <v>#NAME?</v>
      </c>
      <c r="AD2575" s="107">
        <f t="shared" si="2611"/>
        <v>0</v>
      </c>
      <c r="AE2575" s="107" t="str">
        <f t="shared" si="2506"/>
        <v/>
      </c>
      <c r="AF2575" s="107">
        <f t="shared" si="2612"/>
        <v>0</v>
      </c>
      <c r="AG2575" s="107">
        <f t="shared" si="2613"/>
        <v>0</v>
      </c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</row>
    <row r="2576" spans="1:47" ht="24" customHeight="1" x14ac:dyDescent="0.3">
      <c r="A2576" s="46">
        <v>2574</v>
      </c>
      <c r="B2576" s="107"/>
      <c r="C2576" s="107"/>
      <c r="D2576" s="102" t="str">
        <f t="array" ref="D2576">IFERROR(
  LOOKUP(2, 1/((TRIM(IMS!$E$8:$E$4000)=TRIM(IMS!$E2576))*(IMS!$C$8:$C$4000&lt;IMS!$C2576)),
         IMS!$C$8:$C$4000),
"")</f>
        <v/>
      </c>
      <c r="E2576" s="107"/>
      <c r="F2576" s="107"/>
      <c r="G2576" s="104" t="str">
        <f t="shared" ca="1" si="2528"/>
        <v/>
      </c>
      <c r="H2576" s="124" t="str">
        <f t="shared" ca="1" si="2474"/>
        <v/>
      </c>
      <c r="I2576" s="128"/>
      <c r="J2576" s="105" t="e">
        <f t="shared" ca="1" si="2529"/>
        <v>#NAME?</v>
      </c>
      <c r="K2576" s="105"/>
      <c r="L2576" s="105"/>
      <c r="M2576" s="107"/>
      <c r="N2576" s="107"/>
      <c r="O2576" s="105"/>
      <c r="P2576" s="106"/>
      <c r="Q2576" s="137"/>
      <c r="R2576" s="137"/>
      <c r="S2576" s="107"/>
      <c r="T2576" s="106"/>
      <c r="U2576" s="106"/>
      <c r="V2576" s="107"/>
      <c r="W2576" s="107"/>
      <c r="X2576" s="107" t="str">
        <f t="shared" si="2503"/>
        <v/>
      </c>
      <c r="Y2576" s="105" t="e">
        <f t="shared" ref="Y2576:AC2576" ca="1" si="2690">TRIM(SUBSTITUTE(SUBSTITUTE(OFFSET($Q2576,0,COLUMN()-COLUMN($AL$1)),CHAR(160)," "),_xludf.UNICHAR(8239)," "))</f>
        <v>#NAME?</v>
      </c>
      <c r="Z2576" s="105" t="e">
        <f t="shared" ca="1" si="2690"/>
        <v>#NAME?</v>
      </c>
      <c r="AA2576" s="105" t="e">
        <f t="shared" ca="1" si="2690"/>
        <v>#NAME?</v>
      </c>
      <c r="AB2576" s="105" t="e">
        <f t="shared" ca="1" si="2690"/>
        <v>#NAME?</v>
      </c>
      <c r="AC2576" s="105" t="e">
        <f t="shared" ca="1" si="2690"/>
        <v>#NAME?</v>
      </c>
      <c r="AD2576" s="107">
        <f t="shared" si="2611"/>
        <v>0</v>
      </c>
      <c r="AE2576" s="107" t="str">
        <f t="shared" si="2506"/>
        <v/>
      </c>
      <c r="AF2576" s="107">
        <f t="shared" si="2612"/>
        <v>0</v>
      </c>
      <c r="AG2576" s="107">
        <f t="shared" si="2613"/>
        <v>0</v>
      </c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</row>
    <row r="2577" spans="1:47" ht="24" customHeight="1" x14ac:dyDescent="0.3">
      <c r="A2577" s="46">
        <v>2575</v>
      </c>
      <c r="B2577" s="107"/>
      <c r="C2577" s="107"/>
      <c r="D2577" s="102" t="str">
        <f t="array" ref="D2577">IFERROR(
  LOOKUP(2, 1/((TRIM(IMS!$E$8:$E$4000)=TRIM(IMS!$E2577))*(IMS!$C$8:$C$4000&lt;IMS!$C2577)),
         IMS!$C$8:$C$4000),
"")</f>
        <v/>
      </c>
      <c r="E2577" s="107"/>
      <c r="F2577" s="107"/>
      <c r="G2577" s="104" t="str">
        <f t="shared" ca="1" si="2528"/>
        <v/>
      </c>
      <c r="H2577" s="124" t="str">
        <f t="shared" ca="1" si="2474"/>
        <v/>
      </c>
      <c r="I2577" s="128"/>
      <c r="J2577" s="105" t="e">
        <f t="shared" ca="1" si="2529"/>
        <v>#NAME?</v>
      </c>
      <c r="K2577" s="105"/>
      <c r="L2577" s="105"/>
      <c r="M2577" s="107"/>
      <c r="N2577" s="107"/>
      <c r="O2577" s="105"/>
      <c r="P2577" s="106"/>
      <c r="Q2577" s="137"/>
      <c r="R2577" s="137"/>
      <c r="S2577" s="107"/>
      <c r="T2577" s="106"/>
      <c r="U2577" s="106"/>
      <c r="V2577" s="107"/>
      <c r="W2577" s="107"/>
      <c r="X2577" s="107" t="str">
        <f t="shared" si="2503"/>
        <v/>
      </c>
      <c r="Y2577" s="105" t="e">
        <f t="shared" ref="Y2577:AC2577" ca="1" si="2691">TRIM(SUBSTITUTE(SUBSTITUTE(OFFSET($Q2577,0,COLUMN()-COLUMN($AL$1)),CHAR(160)," "),_xludf.UNICHAR(8239)," "))</f>
        <v>#NAME?</v>
      </c>
      <c r="Z2577" s="105" t="e">
        <f t="shared" ca="1" si="2691"/>
        <v>#NAME?</v>
      </c>
      <c r="AA2577" s="105" t="e">
        <f t="shared" ca="1" si="2691"/>
        <v>#NAME?</v>
      </c>
      <c r="AB2577" s="105" t="e">
        <f t="shared" ca="1" si="2691"/>
        <v>#NAME?</v>
      </c>
      <c r="AC2577" s="105" t="e">
        <f t="shared" ca="1" si="2691"/>
        <v>#NAME?</v>
      </c>
      <c r="AD2577" s="107">
        <f t="shared" si="2611"/>
        <v>0</v>
      </c>
      <c r="AE2577" s="107" t="str">
        <f t="shared" si="2506"/>
        <v/>
      </c>
      <c r="AF2577" s="107">
        <f t="shared" si="2612"/>
        <v>0</v>
      </c>
      <c r="AG2577" s="107">
        <f t="shared" si="2613"/>
        <v>0</v>
      </c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</row>
    <row r="2578" spans="1:47" ht="24" customHeight="1" x14ac:dyDescent="0.3">
      <c r="A2578" s="46">
        <v>2576</v>
      </c>
      <c r="B2578" s="107"/>
      <c r="C2578" s="107"/>
      <c r="D2578" s="102" t="str">
        <f t="array" ref="D2578">IFERROR(
  LOOKUP(2, 1/((TRIM(IMS!$E$8:$E$4000)=TRIM(IMS!$E2578))*(IMS!$C$8:$C$4000&lt;IMS!$C2578)),
         IMS!$C$8:$C$4000),
"")</f>
        <v/>
      </c>
      <c r="E2578" s="107"/>
      <c r="F2578" s="107"/>
      <c r="G2578" s="104" t="str">
        <f t="shared" ca="1" si="2528"/>
        <v/>
      </c>
      <c r="H2578" s="124" t="str">
        <f t="shared" ca="1" si="2474"/>
        <v/>
      </c>
      <c r="I2578" s="128"/>
      <c r="J2578" s="105" t="e">
        <f t="shared" ca="1" si="2529"/>
        <v>#NAME?</v>
      </c>
      <c r="K2578" s="105"/>
      <c r="L2578" s="105"/>
      <c r="M2578" s="107"/>
      <c r="N2578" s="107"/>
      <c r="O2578" s="105"/>
      <c r="P2578" s="106"/>
      <c r="Q2578" s="137"/>
      <c r="R2578" s="137"/>
      <c r="S2578" s="107"/>
      <c r="T2578" s="106"/>
      <c r="U2578" s="106"/>
      <c r="V2578" s="107"/>
      <c r="W2578" s="107"/>
      <c r="X2578" s="107" t="str">
        <f t="shared" si="2503"/>
        <v/>
      </c>
      <c r="Y2578" s="105" t="e">
        <f t="shared" ref="Y2578:AC2578" ca="1" si="2692">TRIM(SUBSTITUTE(SUBSTITUTE(OFFSET($Q2578,0,COLUMN()-COLUMN($AL$1)),CHAR(160)," "),_xludf.UNICHAR(8239)," "))</f>
        <v>#NAME?</v>
      </c>
      <c r="Z2578" s="105" t="e">
        <f t="shared" ca="1" si="2692"/>
        <v>#NAME?</v>
      </c>
      <c r="AA2578" s="105" t="e">
        <f t="shared" ca="1" si="2692"/>
        <v>#NAME?</v>
      </c>
      <c r="AB2578" s="105" t="e">
        <f t="shared" ca="1" si="2692"/>
        <v>#NAME?</v>
      </c>
      <c r="AC2578" s="105" t="e">
        <f t="shared" ca="1" si="2692"/>
        <v>#NAME?</v>
      </c>
      <c r="AD2578" s="107">
        <f t="shared" si="2611"/>
        <v>0</v>
      </c>
      <c r="AE2578" s="107" t="str">
        <f t="shared" si="2506"/>
        <v/>
      </c>
      <c r="AF2578" s="107">
        <f t="shared" si="2612"/>
        <v>0</v>
      </c>
      <c r="AG2578" s="107">
        <f t="shared" si="2613"/>
        <v>0</v>
      </c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</row>
    <row r="2579" spans="1:47" ht="24" customHeight="1" x14ac:dyDescent="0.3">
      <c r="A2579" s="46">
        <v>2577</v>
      </c>
      <c r="B2579" s="107"/>
      <c r="C2579" s="107"/>
      <c r="D2579" s="102" t="str">
        <f t="array" ref="D2579">IFERROR(
  LOOKUP(2, 1/((TRIM(IMS!$E$8:$E$4000)=TRIM(IMS!$E2579))*(IMS!$C$8:$C$4000&lt;IMS!$C2579)),
         IMS!$C$8:$C$4000),
"")</f>
        <v/>
      </c>
      <c r="E2579" s="107"/>
      <c r="F2579" s="107"/>
      <c r="G2579" s="104" t="str">
        <f t="shared" ca="1" si="2528"/>
        <v/>
      </c>
      <c r="H2579" s="124" t="str">
        <f t="shared" ca="1" si="2474"/>
        <v/>
      </c>
      <c r="I2579" s="128"/>
      <c r="J2579" s="105" t="e">
        <f t="shared" ca="1" si="2529"/>
        <v>#NAME?</v>
      </c>
      <c r="K2579" s="105"/>
      <c r="L2579" s="105"/>
      <c r="M2579" s="107"/>
      <c r="N2579" s="107"/>
      <c r="O2579" s="105"/>
      <c r="P2579" s="106"/>
      <c r="Q2579" s="137"/>
      <c r="R2579" s="137"/>
      <c r="S2579" s="107"/>
      <c r="T2579" s="106"/>
      <c r="U2579" s="106"/>
      <c r="V2579" s="107"/>
      <c r="W2579" s="107"/>
      <c r="X2579" s="107" t="str">
        <f t="shared" si="2503"/>
        <v/>
      </c>
      <c r="Y2579" s="105" t="e">
        <f t="shared" ref="Y2579:AC2579" ca="1" si="2693">TRIM(SUBSTITUTE(SUBSTITUTE(OFFSET($Q2579,0,COLUMN()-COLUMN($AL$1)),CHAR(160)," "),_xludf.UNICHAR(8239)," "))</f>
        <v>#NAME?</v>
      </c>
      <c r="Z2579" s="105" t="e">
        <f t="shared" ca="1" si="2693"/>
        <v>#NAME?</v>
      </c>
      <c r="AA2579" s="105" t="e">
        <f t="shared" ca="1" si="2693"/>
        <v>#NAME?</v>
      </c>
      <c r="AB2579" s="105" t="e">
        <f t="shared" ca="1" si="2693"/>
        <v>#NAME?</v>
      </c>
      <c r="AC2579" s="105" t="e">
        <f t="shared" ca="1" si="2693"/>
        <v>#NAME?</v>
      </c>
      <c r="AD2579" s="107">
        <f t="shared" si="2611"/>
        <v>0</v>
      </c>
      <c r="AE2579" s="107" t="str">
        <f t="shared" si="2506"/>
        <v/>
      </c>
      <c r="AF2579" s="107">
        <f t="shared" si="2612"/>
        <v>0</v>
      </c>
      <c r="AG2579" s="107">
        <f t="shared" si="2613"/>
        <v>0</v>
      </c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</row>
    <row r="2580" spans="1:47" ht="24" customHeight="1" x14ac:dyDescent="0.3">
      <c r="A2580" s="46">
        <v>2578</v>
      </c>
      <c r="B2580" s="107"/>
      <c r="C2580" s="107"/>
      <c r="D2580" s="102" t="str">
        <f t="array" ref="D2580">IFERROR(
  LOOKUP(2, 1/((TRIM(IMS!$E$8:$E$4000)=TRIM(IMS!$E2580))*(IMS!$C$8:$C$4000&lt;IMS!$C2580)),
         IMS!$C$8:$C$4000),
"")</f>
        <v/>
      </c>
      <c r="E2580" s="107"/>
      <c r="F2580" s="107"/>
      <c r="G2580" s="104" t="str">
        <f t="shared" ca="1" si="2528"/>
        <v/>
      </c>
      <c r="H2580" s="124" t="str">
        <f t="shared" ca="1" si="2474"/>
        <v/>
      </c>
      <c r="I2580" s="128"/>
      <c r="J2580" s="105" t="e">
        <f t="shared" ca="1" si="2529"/>
        <v>#NAME?</v>
      </c>
      <c r="K2580" s="105"/>
      <c r="L2580" s="105"/>
      <c r="M2580" s="107"/>
      <c r="N2580" s="107"/>
      <c r="O2580" s="105"/>
      <c r="P2580" s="106"/>
      <c r="Q2580" s="137"/>
      <c r="R2580" s="137"/>
      <c r="S2580" s="107"/>
      <c r="T2580" s="106"/>
      <c r="U2580" s="106"/>
      <c r="V2580" s="107"/>
      <c r="W2580" s="107"/>
      <c r="X2580" s="107" t="str">
        <f t="shared" si="2503"/>
        <v/>
      </c>
      <c r="Y2580" s="105" t="e">
        <f t="shared" ref="Y2580:AC2580" ca="1" si="2694">TRIM(SUBSTITUTE(SUBSTITUTE(OFFSET($Q2580,0,COLUMN()-COLUMN($AL$1)),CHAR(160)," "),_xludf.UNICHAR(8239)," "))</f>
        <v>#NAME?</v>
      </c>
      <c r="Z2580" s="105" t="e">
        <f t="shared" ca="1" si="2694"/>
        <v>#NAME?</v>
      </c>
      <c r="AA2580" s="105" t="e">
        <f t="shared" ca="1" si="2694"/>
        <v>#NAME?</v>
      </c>
      <c r="AB2580" s="105" t="e">
        <f t="shared" ca="1" si="2694"/>
        <v>#NAME?</v>
      </c>
      <c r="AC2580" s="105" t="e">
        <f t="shared" ca="1" si="2694"/>
        <v>#NAME?</v>
      </c>
      <c r="AD2580" s="107">
        <f t="shared" si="2611"/>
        <v>0</v>
      </c>
      <c r="AE2580" s="107" t="str">
        <f t="shared" si="2506"/>
        <v/>
      </c>
      <c r="AF2580" s="107">
        <f t="shared" si="2612"/>
        <v>0</v>
      </c>
      <c r="AG2580" s="107">
        <f t="shared" si="2613"/>
        <v>0</v>
      </c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</row>
    <row r="2581" spans="1:47" ht="24" customHeight="1" x14ac:dyDescent="0.3">
      <c r="A2581" s="46">
        <v>2579</v>
      </c>
      <c r="B2581" s="107"/>
      <c r="C2581" s="107"/>
      <c r="D2581" s="102" t="str">
        <f t="array" ref="D2581">IFERROR(
  LOOKUP(2, 1/((TRIM(IMS!$E$8:$E$4000)=TRIM(IMS!$E2581))*(IMS!$C$8:$C$4000&lt;IMS!$C2581)),
         IMS!$C$8:$C$4000),
"")</f>
        <v/>
      </c>
      <c r="E2581" s="107"/>
      <c r="F2581" s="107"/>
      <c r="G2581" s="104" t="str">
        <f t="shared" ca="1" si="2528"/>
        <v/>
      </c>
      <c r="H2581" s="124" t="str">
        <f t="shared" ca="1" si="2474"/>
        <v/>
      </c>
      <c r="I2581" s="128"/>
      <c r="J2581" s="105" t="e">
        <f t="shared" ca="1" si="2529"/>
        <v>#NAME?</v>
      </c>
      <c r="K2581" s="105"/>
      <c r="L2581" s="105"/>
      <c r="M2581" s="107"/>
      <c r="N2581" s="107"/>
      <c r="O2581" s="105"/>
      <c r="P2581" s="106"/>
      <c r="Q2581" s="137"/>
      <c r="R2581" s="137"/>
      <c r="S2581" s="107"/>
      <c r="T2581" s="106"/>
      <c r="U2581" s="106"/>
      <c r="V2581" s="107"/>
      <c r="W2581" s="107"/>
      <c r="X2581" s="107" t="str">
        <f t="shared" si="2503"/>
        <v/>
      </c>
      <c r="Y2581" s="105" t="e">
        <f t="shared" ref="Y2581:AC2581" ca="1" si="2695">TRIM(SUBSTITUTE(SUBSTITUTE(OFFSET($Q2581,0,COLUMN()-COLUMN($AL$1)),CHAR(160)," "),_xludf.UNICHAR(8239)," "))</f>
        <v>#NAME?</v>
      </c>
      <c r="Z2581" s="105" t="e">
        <f t="shared" ca="1" si="2695"/>
        <v>#NAME?</v>
      </c>
      <c r="AA2581" s="105" t="e">
        <f t="shared" ca="1" si="2695"/>
        <v>#NAME?</v>
      </c>
      <c r="AB2581" s="105" t="e">
        <f t="shared" ca="1" si="2695"/>
        <v>#NAME?</v>
      </c>
      <c r="AC2581" s="105" t="e">
        <f t="shared" ca="1" si="2695"/>
        <v>#NAME?</v>
      </c>
      <c r="AD2581" s="107">
        <f t="shared" si="2611"/>
        <v>0</v>
      </c>
      <c r="AE2581" s="107" t="str">
        <f t="shared" si="2506"/>
        <v/>
      </c>
      <c r="AF2581" s="107">
        <f t="shared" si="2612"/>
        <v>0</v>
      </c>
      <c r="AG2581" s="107">
        <f t="shared" si="2613"/>
        <v>0</v>
      </c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</row>
    <row r="2582" spans="1:47" ht="24" customHeight="1" x14ac:dyDescent="0.3">
      <c r="A2582" s="46">
        <v>2580</v>
      </c>
      <c r="B2582" s="107"/>
      <c r="C2582" s="107"/>
      <c r="D2582" s="102" t="str">
        <f t="array" ref="D2582">IFERROR(
  LOOKUP(2, 1/((TRIM(IMS!$E$8:$E$4000)=TRIM(IMS!$E2582))*(IMS!$C$8:$C$4000&lt;IMS!$C2582)),
         IMS!$C$8:$C$4000),
"")</f>
        <v/>
      </c>
      <c r="E2582" s="107"/>
      <c r="F2582" s="107"/>
      <c r="G2582" s="104" t="str">
        <f t="shared" ca="1" si="2528"/>
        <v/>
      </c>
      <c r="H2582" s="124" t="str">
        <f t="shared" ca="1" si="2474"/>
        <v/>
      </c>
      <c r="I2582" s="128"/>
      <c r="J2582" s="105" t="e">
        <f t="shared" ca="1" si="2529"/>
        <v>#NAME?</v>
      </c>
      <c r="K2582" s="105"/>
      <c r="L2582" s="105"/>
      <c r="M2582" s="107"/>
      <c r="N2582" s="107"/>
      <c r="O2582" s="105"/>
      <c r="P2582" s="106"/>
      <c r="Q2582" s="137"/>
      <c r="R2582" s="137"/>
      <c r="S2582" s="107"/>
      <c r="T2582" s="106"/>
      <c r="U2582" s="106"/>
      <c r="V2582" s="107"/>
      <c r="W2582" s="107"/>
      <c r="X2582" s="107" t="str">
        <f t="shared" si="2503"/>
        <v/>
      </c>
      <c r="Y2582" s="105" t="e">
        <f t="shared" ref="Y2582:AC2582" ca="1" si="2696">TRIM(SUBSTITUTE(SUBSTITUTE(OFFSET($Q2582,0,COLUMN()-COLUMN($AL$1)),CHAR(160)," "),_xludf.UNICHAR(8239)," "))</f>
        <v>#NAME?</v>
      </c>
      <c r="Z2582" s="105" t="e">
        <f t="shared" ca="1" si="2696"/>
        <v>#NAME?</v>
      </c>
      <c r="AA2582" s="105" t="e">
        <f t="shared" ca="1" si="2696"/>
        <v>#NAME?</v>
      </c>
      <c r="AB2582" s="105" t="e">
        <f t="shared" ca="1" si="2696"/>
        <v>#NAME?</v>
      </c>
      <c r="AC2582" s="105" t="e">
        <f t="shared" ca="1" si="2696"/>
        <v>#NAME?</v>
      </c>
      <c r="AD2582" s="107">
        <f t="shared" si="2611"/>
        <v>0</v>
      </c>
      <c r="AE2582" s="107" t="str">
        <f t="shared" si="2506"/>
        <v/>
      </c>
      <c r="AF2582" s="107">
        <f t="shared" si="2612"/>
        <v>0</v>
      </c>
      <c r="AG2582" s="107">
        <f t="shared" si="2613"/>
        <v>0</v>
      </c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</row>
    <row r="2583" spans="1:47" ht="24" customHeight="1" x14ac:dyDescent="0.3">
      <c r="A2583" s="46">
        <v>2581</v>
      </c>
      <c r="B2583" s="107"/>
      <c r="C2583" s="107"/>
      <c r="D2583" s="102" t="str">
        <f t="array" ref="D2583">IFERROR(
  LOOKUP(2, 1/((TRIM(IMS!$E$8:$E$4000)=TRIM(IMS!$E2583))*(IMS!$C$8:$C$4000&lt;IMS!$C2583)),
         IMS!$C$8:$C$4000),
"")</f>
        <v/>
      </c>
      <c r="E2583" s="107"/>
      <c r="F2583" s="107"/>
      <c r="G2583" s="104" t="str">
        <f t="shared" ca="1" si="2528"/>
        <v/>
      </c>
      <c r="H2583" s="124" t="str">
        <f t="shared" ca="1" si="2474"/>
        <v/>
      </c>
      <c r="I2583" s="128"/>
      <c r="J2583" s="105" t="e">
        <f t="shared" ca="1" si="2529"/>
        <v>#NAME?</v>
      </c>
      <c r="K2583" s="105"/>
      <c r="L2583" s="105"/>
      <c r="M2583" s="107"/>
      <c r="N2583" s="107"/>
      <c r="O2583" s="105"/>
      <c r="P2583" s="106"/>
      <c r="Q2583" s="137"/>
      <c r="R2583" s="137"/>
      <c r="S2583" s="107"/>
      <c r="T2583" s="106"/>
      <c r="U2583" s="106"/>
      <c r="V2583" s="107"/>
      <c r="W2583" s="107"/>
      <c r="X2583" s="107" t="str">
        <f t="shared" si="2503"/>
        <v/>
      </c>
      <c r="Y2583" s="105" t="e">
        <f t="shared" ref="Y2583:AC2583" ca="1" si="2697">TRIM(SUBSTITUTE(SUBSTITUTE(OFFSET($Q2583,0,COLUMN()-COLUMN($AL$1)),CHAR(160)," "),_xludf.UNICHAR(8239)," "))</f>
        <v>#NAME?</v>
      </c>
      <c r="Z2583" s="105" t="e">
        <f t="shared" ca="1" si="2697"/>
        <v>#NAME?</v>
      </c>
      <c r="AA2583" s="105" t="e">
        <f t="shared" ca="1" si="2697"/>
        <v>#NAME?</v>
      </c>
      <c r="AB2583" s="105" t="e">
        <f t="shared" ca="1" si="2697"/>
        <v>#NAME?</v>
      </c>
      <c r="AC2583" s="105" t="e">
        <f t="shared" ca="1" si="2697"/>
        <v>#NAME?</v>
      </c>
      <c r="AD2583" s="107">
        <f t="shared" si="2611"/>
        <v>0</v>
      </c>
      <c r="AE2583" s="107" t="str">
        <f t="shared" si="2506"/>
        <v/>
      </c>
      <c r="AF2583" s="107">
        <f t="shared" si="2612"/>
        <v>0</v>
      </c>
      <c r="AG2583" s="107">
        <f t="shared" si="2613"/>
        <v>0</v>
      </c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</row>
    <row r="2584" spans="1:47" ht="24" customHeight="1" x14ac:dyDescent="0.3">
      <c r="A2584" s="46">
        <v>2582</v>
      </c>
      <c r="B2584" s="107"/>
      <c r="C2584" s="107"/>
      <c r="D2584" s="102" t="str">
        <f t="array" ref="D2584">IFERROR(
  LOOKUP(2, 1/((TRIM(IMS!$E$8:$E$4000)=TRIM(IMS!$E2584))*(IMS!$C$8:$C$4000&lt;IMS!$C2584)),
         IMS!$C$8:$C$4000),
"")</f>
        <v/>
      </c>
      <c r="E2584" s="107"/>
      <c r="F2584" s="107"/>
      <c r="G2584" s="104" t="str">
        <f t="shared" ca="1" si="2528"/>
        <v/>
      </c>
      <c r="H2584" s="124" t="str">
        <f t="shared" ca="1" si="2474"/>
        <v/>
      </c>
      <c r="I2584" s="128"/>
      <c r="J2584" s="105" t="e">
        <f t="shared" ca="1" si="2529"/>
        <v>#NAME?</v>
      </c>
      <c r="K2584" s="105"/>
      <c r="L2584" s="105"/>
      <c r="M2584" s="107"/>
      <c r="N2584" s="107"/>
      <c r="O2584" s="105"/>
      <c r="P2584" s="106"/>
      <c r="Q2584" s="137"/>
      <c r="R2584" s="137"/>
      <c r="S2584" s="107"/>
      <c r="T2584" s="106"/>
      <c r="U2584" s="106"/>
      <c r="V2584" s="107"/>
      <c r="W2584" s="107"/>
      <c r="X2584" s="107" t="str">
        <f t="shared" si="2503"/>
        <v/>
      </c>
      <c r="Y2584" s="105" t="e">
        <f t="shared" ref="Y2584:AC2584" ca="1" si="2698">TRIM(SUBSTITUTE(SUBSTITUTE(OFFSET($Q2584,0,COLUMN()-COLUMN($AL$1)),CHAR(160)," "),_xludf.UNICHAR(8239)," "))</f>
        <v>#NAME?</v>
      </c>
      <c r="Z2584" s="105" t="e">
        <f t="shared" ca="1" si="2698"/>
        <v>#NAME?</v>
      </c>
      <c r="AA2584" s="105" t="e">
        <f t="shared" ca="1" si="2698"/>
        <v>#NAME?</v>
      </c>
      <c r="AB2584" s="105" t="e">
        <f t="shared" ca="1" si="2698"/>
        <v>#NAME?</v>
      </c>
      <c r="AC2584" s="105" t="e">
        <f t="shared" ca="1" si="2698"/>
        <v>#NAME?</v>
      </c>
      <c r="AD2584" s="107">
        <f t="shared" si="2611"/>
        <v>0</v>
      </c>
      <c r="AE2584" s="107" t="str">
        <f t="shared" si="2506"/>
        <v/>
      </c>
      <c r="AF2584" s="107">
        <f t="shared" si="2612"/>
        <v>0</v>
      </c>
      <c r="AG2584" s="107">
        <f t="shared" si="2613"/>
        <v>0</v>
      </c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</row>
    <row r="2585" spans="1:47" ht="24" customHeight="1" x14ac:dyDescent="0.3">
      <c r="A2585" s="46">
        <v>2583</v>
      </c>
      <c r="B2585" s="107"/>
      <c r="C2585" s="107"/>
      <c r="D2585" s="102" t="str">
        <f t="array" ref="D2585">IFERROR(
  LOOKUP(2, 1/((TRIM(IMS!$E$8:$E$4000)=TRIM(IMS!$E2585))*(IMS!$C$8:$C$4000&lt;IMS!$C2585)),
         IMS!$C$8:$C$4000),
"")</f>
        <v/>
      </c>
      <c r="E2585" s="107"/>
      <c r="F2585" s="107"/>
      <c r="G2585" s="104" t="str">
        <f t="shared" ca="1" si="2528"/>
        <v/>
      </c>
      <c r="H2585" s="124" t="str">
        <f t="shared" ca="1" si="2474"/>
        <v/>
      </c>
      <c r="I2585" s="128"/>
      <c r="J2585" s="105" t="e">
        <f t="shared" ca="1" si="2529"/>
        <v>#NAME?</v>
      </c>
      <c r="K2585" s="105"/>
      <c r="L2585" s="105"/>
      <c r="M2585" s="107"/>
      <c r="N2585" s="107"/>
      <c r="O2585" s="105"/>
      <c r="P2585" s="106"/>
      <c r="Q2585" s="137"/>
      <c r="R2585" s="137"/>
      <c r="S2585" s="107"/>
      <c r="T2585" s="106"/>
      <c r="U2585" s="106"/>
      <c r="V2585" s="107"/>
      <c r="W2585" s="107"/>
      <c r="X2585" s="107" t="str">
        <f t="shared" si="2503"/>
        <v/>
      </c>
      <c r="Y2585" s="105" t="e">
        <f t="shared" ref="Y2585:AC2585" ca="1" si="2699">TRIM(SUBSTITUTE(SUBSTITUTE(OFFSET($Q2585,0,COLUMN()-COLUMN($AL$1)),CHAR(160)," "),_xludf.UNICHAR(8239)," "))</f>
        <v>#NAME?</v>
      </c>
      <c r="Z2585" s="105" t="e">
        <f t="shared" ca="1" si="2699"/>
        <v>#NAME?</v>
      </c>
      <c r="AA2585" s="105" t="e">
        <f t="shared" ca="1" si="2699"/>
        <v>#NAME?</v>
      </c>
      <c r="AB2585" s="105" t="e">
        <f t="shared" ca="1" si="2699"/>
        <v>#NAME?</v>
      </c>
      <c r="AC2585" s="105" t="e">
        <f t="shared" ca="1" si="2699"/>
        <v>#NAME?</v>
      </c>
      <c r="AD2585" s="107">
        <f t="shared" si="2611"/>
        <v>0</v>
      </c>
      <c r="AE2585" s="107" t="str">
        <f t="shared" si="2506"/>
        <v/>
      </c>
      <c r="AF2585" s="107">
        <f t="shared" si="2612"/>
        <v>0</v>
      </c>
      <c r="AG2585" s="107">
        <f t="shared" si="2613"/>
        <v>0</v>
      </c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</row>
    <row r="2586" spans="1:47" ht="24" customHeight="1" x14ac:dyDescent="0.3">
      <c r="A2586" s="46">
        <v>2584</v>
      </c>
      <c r="B2586" s="107"/>
      <c r="C2586" s="107"/>
      <c r="D2586" s="102" t="str">
        <f t="array" ref="D2586">IFERROR(
  LOOKUP(2, 1/((TRIM(IMS!$E$8:$E$4000)=TRIM(IMS!$E2586))*(IMS!$C$8:$C$4000&lt;IMS!$C2586)),
         IMS!$C$8:$C$4000),
"")</f>
        <v/>
      </c>
      <c r="E2586" s="107"/>
      <c r="F2586" s="107"/>
      <c r="G2586" s="104" t="str">
        <f t="shared" ca="1" si="2528"/>
        <v/>
      </c>
      <c r="H2586" s="124" t="str">
        <f t="shared" ca="1" si="2474"/>
        <v/>
      </c>
      <c r="I2586" s="128"/>
      <c r="J2586" s="105" t="e">
        <f t="shared" ca="1" si="2529"/>
        <v>#NAME?</v>
      </c>
      <c r="K2586" s="105"/>
      <c r="L2586" s="105"/>
      <c r="M2586" s="107"/>
      <c r="N2586" s="107"/>
      <c r="O2586" s="105"/>
      <c r="P2586" s="106"/>
      <c r="Q2586" s="137"/>
      <c r="R2586" s="137"/>
      <c r="S2586" s="107"/>
      <c r="T2586" s="106"/>
      <c r="U2586" s="106"/>
      <c r="V2586" s="107"/>
      <c r="W2586" s="107"/>
      <c r="X2586" s="107" t="str">
        <f t="shared" si="2503"/>
        <v/>
      </c>
      <c r="Y2586" s="105" t="e">
        <f t="shared" ref="Y2586:AC2586" ca="1" si="2700">TRIM(SUBSTITUTE(SUBSTITUTE(OFFSET($Q2586,0,COLUMN()-COLUMN($AL$1)),CHAR(160)," "),_xludf.UNICHAR(8239)," "))</f>
        <v>#NAME?</v>
      </c>
      <c r="Z2586" s="105" t="e">
        <f t="shared" ca="1" si="2700"/>
        <v>#NAME?</v>
      </c>
      <c r="AA2586" s="105" t="e">
        <f t="shared" ca="1" si="2700"/>
        <v>#NAME?</v>
      </c>
      <c r="AB2586" s="105" t="e">
        <f t="shared" ca="1" si="2700"/>
        <v>#NAME?</v>
      </c>
      <c r="AC2586" s="105" t="e">
        <f t="shared" ca="1" si="2700"/>
        <v>#NAME?</v>
      </c>
      <c r="AD2586" s="107">
        <f t="shared" si="2611"/>
        <v>0</v>
      </c>
      <c r="AE2586" s="107" t="str">
        <f t="shared" si="2506"/>
        <v/>
      </c>
      <c r="AF2586" s="107">
        <f t="shared" si="2612"/>
        <v>0</v>
      </c>
      <c r="AG2586" s="107">
        <f t="shared" si="2613"/>
        <v>0</v>
      </c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</row>
    <row r="2587" spans="1:47" ht="24" customHeight="1" x14ac:dyDescent="0.3">
      <c r="A2587" s="46">
        <v>2585</v>
      </c>
      <c r="B2587" s="107"/>
      <c r="C2587" s="107"/>
      <c r="D2587" s="102" t="str">
        <f t="array" ref="D2587">IFERROR(
  LOOKUP(2, 1/((TRIM(IMS!$E$8:$E$4000)=TRIM(IMS!$E2587))*(IMS!$C$8:$C$4000&lt;IMS!$C2587)),
         IMS!$C$8:$C$4000),
"")</f>
        <v/>
      </c>
      <c r="E2587" s="107"/>
      <c r="F2587" s="107"/>
      <c r="G2587" s="104" t="str">
        <f t="shared" ca="1" si="2528"/>
        <v/>
      </c>
      <c r="H2587" s="124" t="str">
        <f t="shared" ca="1" si="2474"/>
        <v/>
      </c>
      <c r="I2587" s="128"/>
      <c r="J2587" s="105" t="e">
        <f t="shared" ca="1" si="2529"/>
        <v>#NAME?</v>
      </c>
      <c r="K2587" s="105"/>
      <c r="L2587" s="105"/>
      <c r="M2587" s="107"/>
      <c r="N2587" s="107"/>
      <c r="O2587" s="105"/>
      <c r="P2587" s="106"/>
      <c r="Q2587" s="137"/>
      <c r="R2587" s="137"/>
      <c r="S2587" s="107"/>
      <c r="T2587" s="106"/>
      <c r="U2587" s="106"/>
      <c r="V2587" s="107"/>
      <c r="W2587" s="107"/>
      <c r="X2587" s="107" t="str">
        <f t="shared" si="2503"/>
        <v/>
      </c>
      <c r="Y2587" s="105" t="e">
        <f t="shared" ref="Y2587:AC2587" ca="1" si="2701">TRIM(SUBSTITUTE(SUBSTITUTE(OFFSET($Q2587,0,COLUMN()-COLUMN($AL$1)),CHAR(160)," "),_xludf.UNICHAR(8239)," "))</f>
        <v>#NAME?</v>
      </c>
      <c r="Z2587" s="105" t="e">
        <f t="shared" ca="1" si="2701"/>
        <v>#NAME?</v>
      </c>
      <c r="AA2587" s="105" t="e">
        <f t="shared" ca="1" si="2701"/>
        <v>#NAME?</v>
      </c>
      <c r="AB2587" s="105" t="e">
        <f t="shared" ca="1" si="2701"/>
        <v>#NAME?</v>
      </c>
      <c r="AC2587" s="105" t="e">
        <f t="shared" ca="1" si="2701"/>
        <v>#NAME?</v>
      </c>
      <c r="AD2587" s="107">
        <f t="shared" si="2611"/>
        <v>0</v>
      </c>
      <c r="AE2587" s="107" t="str">
        <f t="shared" si="2506"/>
        <v/>
      </c>
      <c r="AF2587" s="107">
        <f t="shared" si="2612"/>
        <v>0</v>
      </c>
      <c r="AG2587" s="107">
        <f t="shared" si="2613"/>
        <v>0</v>
      </c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</row>
    <row r="2588" spans="1:47" ht="24" customHeight="1" x14ac:dyDescent="0.3">
      <c r="A2588" s="46">
        <v>2586</v>
      </c>
      <c r="B2588" s="107"/>
      <c r="C2588" s="107"/>
      <c r="D2588" s="102" t="str">
        <f t="array" ref="D2588">IFERROR(
  LOOKUP(2, 1/((TRIM(IMS!$E$8:$E$4000)=TRIM(IMS!$E2588))*(IMS!$C$8:$C$4000&lt;IMS!$C2588)),
         IMS!$C$8:$C$4000),
"")</f>
        <v/>
      </c>
      <c r="E2588" s="107"/>
      <c r="F2588" s="107"/>
      <c r="G2588" s="104" t="str">
        <f t="shared" ca="1" si="2528"/>
        <v/>
      </c>
      <c r="H2588" s="124" t="str">
        <f t="shared" ca="1" si="2474"/>
        <v/>
      </c>
      <c r="I2588" s="128"/>
      <c r="J2588" s="105" t="e">
        <f t="shared" ca="1" si="2529"/>
        <v>#NAME?</v>
      </c>
      <c r="K2588" s="105"/>
      <c r="L2588" s="105"/>
      <c r="M2588" s="107"/>
      <c r="N2588" s="107"/>
      <c r="O2588" s="105"/>
      <c r="P2588" s="106"/>
      <c r="Q2588" s="137"/>
      <c r="R2588" s="137"/>
      <c r="S2588" s="107"/>
      <c r="T2588" s="106"/>
      <c r="U2588" s="106"/>
      <c r="V2588" s="107"/>
      <c r="W2588" s="107"/>
      <c r="X2588" s="107" t="str">
        <f t="shared" si="2503"/>
        <v/>
      </c>
      <c r="Y2588" s="105" t="e">
        <f t="shared" ref="Y2588:AC2588" ca="1" si="2702">TRIM(SUBSTITUTE(SUBSTITUTE(OFFSET($Q2588,0,COLUMN()-COLUMN($AL$1)),CHAR(160)," "),_xludf.UNICHAR(8239)," "))</f>
        <v>#NAME?</v>
      </c>
      <c r="Z2588" s="105" t="e">
        <f t="shared" ca="1" si="2702"/>
        <v>#NAME?</v>
      </c>
      <c r="AA2588" s="105" t="e">
        <f t="shared" ca="1" si="2702"/>
        <v>#NAME?</v>
      </c>
      <c r="AB2588" s="105" t="e">
        <f t="shared" ca="1" si="2702"/>
        <v>#NAME?</v>
      </c>
      <c r="AC2588" s="105" t="e">
        <f t="shared" ca="1" si="2702"/>
        <v>#NAME?</v>
      </c>
      <c r="AD2588" s="107">
        <f t="shared" si="2611"/>
        <v>0</v>
      </c>
      <c r="AE2588" s="107" t="str">
        <f t="shared" si="2506"/>
        <v/>
      </c>
      <c r="AF2588" s="107">
        <f t="shared" si="2612"/>
        <v>0</v>
      </c>
      <c r="AG2588" s="107">
        <f t="shared" si="2613"/>
        <v>0</v>
      </c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</row>
    <row r="2589" spans="1:47" ht="24" customHeight="1" x14ac:dyDescent="0.3">
      <c r="A2589" s="46">
        <v>2587</v>
      </c>
      <c r="B2589" s="107"/>
      <c r="C2589" s="107"/>
      <c r="D2589" s="102" t="str">
        <f t="array" ref="D2589">IFERROR(
  LOOKUP(2, 1/((TRIM(IMS!$E$8:$E$4000)=TRIM(IMS!$E2589))*(IMS!$C$8:$C$4000&lt;IMS!$C2589)),
         IMS!$C$8:$C$4000),
"")</f>
        <v/>
      </c>
      <c r="E2589" s="107"/>
      <c r="F2589" s="107"/>
      <c r="G2589" s="104" t="str">
        <f t="shared" ca="1" si="2528"/>
        <v/>
      </c>
      <c r="H2589" s="124" t="str">
        <f t="shared" ca="1" si="2474"/>
        <v/>
      </c>
      <c r="I2589" s="128"/>
      <c r="J2589" s="105" t="e">
        <f t="shared" ca="1" si="2529"/>
        <v>#NAME?</v>
      </c>
      <c r="K2589" s="105"/>
      <c r="L2589" s="105"/>
      <c r="M2589" s="107"/>
      <c r="N2589" s="107"/>
      <c r="O2589" s="105"/>
      <c r="P2589" s="106"/>
      <c r="Q2589" s="137"/>
      <c r="R2589" s="137"/>
      <c r="S2589" s="107"/>
      <c r="T2589" s="106"/>
      <c r="U2589" s="106"/>
      <c r="V2589" s="107"/>
      <c r="W2589" s="107"/>
      <c r="X2589" s="107" t="str">
        <f t="shared" si="2503"/>
        <v/>
      </c>
      <c r="Y2589" s="105" t="e">
        <f t="shared" ref="Y2589:AC2589" ca="1" si="2703">TRIM(SUBSTITUTE(SUBSTITUTE(OFFSET($Q2589,0,COLUMN()-COLUMN($AL$1)),CHAR(160)," "),_xludf.UNICHAR(8239)," "))</f>
        <v>#NAME?</v>
      </c>
      <c r="Z2589" s="105" t="e">
        <f t="shared" ca="1" si="2703"/>
        <v>#NAME?</v>
      </c>
      <c r="AA2589" s="105" t="e">
        <f t="shared" ca="1" si="2703"/>
        <v>#NAME?</v>
      </c>
      <c r="AB2589" s="105" t="e">
        <f t="shared" ca="1" si="2703"/>
        <v>#NAME?</v>
      </c>
      <c r="AC2589" s="105" t="e">
        <f t="shared" ca="1" si="2703"/>
        <v>#NAME?</v>
      </c>
      <c r="AD2589" s="107">
        <f t="shared" si="2611"/>
        <v>0</v>
      </c>
      <c r="AE2589" s="107" t="str">
        <f t="shared" si="2506"/>
        <v/>
      </c>
      <c r="AF2589" s="107">
        <f t="shared" si="2612"/>
        <v>0</v>
      </c>
      <c r="AG2589" s="107">
        <f t="shared" si="2613"/>
        <v>0</v>
      </c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</row>
    <row r="2590" spans="1:47" ht="24" customHeight="1" x14ac:dyDescent="0.3">
      <c r="A2590" s="46">
        <v>2588</v>
      </c>
      <c r="B2590" s="107"/>
      <c r="C2590" s="107"/>
      <c r="D2590" s="102" t="str">
        <f t="array" ref="D2590">IFERROR(
  LOOKUP(2, 1/((TRIM(IMS!$E$8:$E$4000)=TRIM(IMS!$E2590))*(IMS!$C$8:$C$4000&lt;IMS!$C2590)),
         IMS!$C$8:$C$4000),
"")</f>
        <v/>
      </c>
      <c r="E2590" s="107"/>
      <c r="F2590" s="107"/>
      <c r="G2590" s="104" t="str">
        <f t="shared" ca="1" si="2528"/>
        <v/>
      </c>
      <c r="H2590" s="124" t="str">
        <f t="shared" ca="1" si="2474"/>
        <v/>
      </c>
      <c r="I2590" s="128"/>
      <c r="J2590" s="105" t="e">
        <f t="shared" ca="1" si="2529"/>
        <v>#NAME?</v>
      </c>
      <c r="K2590" s="105"/>
      <c r="L2590" s="105"/>
      <c r="M2590" s="107"/>
      <c r="N2590" s="107"/>
      <c r="O2590" s="105"/>
      <c r="P2590" s="106"/>
      <c r="Q2590" s="137"/>
      <c r="R2590" s="137"/>
      <c r="S2590" s="107"/>
      <c r="T2590" s="106"/>
      <c r="U2590" s="106"/>
      <c r="V2590" s="107"/>
      <c r="W2590" s="107"/>
      <c r="X2590" s="107" t="str">
        <f t="shared" si="2503"/>
        <v/>
      </c>
      <c r="Y2590" s="105" t="e">
        <f t="shared" ref="Y2590:AC2590" ca="1" si="2704">TRIM(SUBSTITUTE(SUBSTITUTE(OFFSET($Q2590,0,COLUMN()-COLUMN($AL$1)),CHAR(160)," "),_xludf.UNICHAR(8239)," "))</f>
        <v>#NAME?</v>
      </c>
      <c r="Z2590" s="105" t="e">
        <f t="shared" ca="1" si="2704"/>
        <v>#NAME?</v>
      </c>
      <c r="AA2590" s="105" t="e">
        <f t="shared" ca="1" si="2704"/>
        <v>#NAME?</v>
      </c>
      <c r="AB2590" s="105" t="e">
        <f t="shared" ca="1" si="2704"/>
        <v>#NAME?</v>
      </c>
      <c r="AC2590" s="105" t="e">
        <f t="shared" ca="1" si="2704"/>
        <v>#NAME?</v>
      </c>
      <c r="AD2590" s="107">
        <f t="shared" si="2611"/>
        <v>0</v>
      </c>
      <c r="AE2590" s="107" t="str">
        <f t="shared" si="2506"/>
        <v/>
      </c>
      <c r="AF2590" s="107">
        <f t="shared" si="2612"/>
        <v>0</v>
      </c>
      <c r="AG2590" s="107">
        <f t="shared" si="2613"/>
        <v>0</v>
      </c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</row>
    <row r="2591" spans="1:47" ht="24" customHeight="1" x14ac:dyDescent="0.3">
      <c r="A2591" s="46">
        <v>2589</v>
      </c>
      <c r="B2591" s="107"/>
      <c r="C2591" s="107"/>
      <c r="D2591" s="102" t="str">
        <f t="array" ref="D2591">IFERROR(
  LOOKUP(2, 1/((TRIM(IMS!$E$8:$E$4000)=TRIM(IMS!$E2591))*(IMS!$C$8:$C$4000&lt;IMS!$C2591)),
         IMS!$C$8:$C$4000),
"")</f>
        <v/>
      </c>
      <c r="E2591" s="107"/>
      <c r="F2591" s="107"/>
      <c r="G2591" s="104" t="str">
        <f t="shared" ca="1" si="2528"/>
        <v/>
      </c>
      <c r="H2591" s="124" t="str">
        <f t="shared" ca="1" si="2474"/>
        <v/>
      </c>
      <c r="I2591" s="128"/>
      <c r="J2591" s="105" t="e">
        <f t="shared" ca="1" si="2529"/>
        <v>#NAME?</v>
      </c>
      <c r="K2591" s="105"/>
      <c r="L2591" s="105"/>
      <c r="M2591" s="107"/>
      <c r="N2591" s="107"/>
      <c r="O2591" s="105"/>
      <c r="P2591" s="106"/>
      <c r="Q2591" s="137"/>
      <c r="R2591" s="137"/>
      <c r="S2591" s="107"/>
      <c r="T2591" s="106"/>
      <c r="U2591" s="106"/>
      <c r="V2591" s="107"/>
      <c r="W2591" s="107"/>
      <c r="X2591" s="107" t="str">
        <f t="shared" si="2503"/>
        <v/>
      </c>
      <c r="Y2591" s="105" t="e">
        <f t="shared" ref="Y2591:AC2591" ca="1" si="2705">TRIM(SUBSTITUTE(SUBSTITUTE(OFFSET($Q2591,0,COLUMN()-COLUMN($AL$1)),CHAR(160)," "),_xludf.UNICHAR(8239)," "))</f>
        <v>#NAME?</v>
      </c>
      <c r="Z2591" s="105" t="e">
        <f t="shared" ca="1" si="2705"/>
        <v>#NAME?</v>
      </c>
      <c r="AA2591" s="105" t="e">
        <f t="shared" ca="1" si="2705"/>
        <v>#NAME?</v>
      </c>
      <c r="AB2591" s="105" t="e">
        <f t="shared" ca="1" si="2705"/>
        <v>#NAME?</v>
      </c>
      <c r="AC2591" s="105" t="e">
        <f t="shared" ca="1" si="2705"/>
        <v>#NAME?</v>
      </c>
      <c r="AD2591" s="107">
        <f t="shared" si="2611"/>
        <v>0</v>
      </c>
      <c r="AE2591" s="107" t="str">
        <f t="shared" si="2506"/>
        <v/>
      </c>
      <c r="AF2591" s="107">
        <f t="shared" si="2612"/>
        <v>0</v>
      </c>
      <c r="AG2591" s="107">
        <f t="shared" si="2613"/>
        <v>0</v>
      </c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</row>
    <row r="2592" spans="1:47" ht="24" customHeight="1" x14ac:dyDescent="0.3">
      <c r="A2592" s="46">
        <v>2590</v>
      </c>
      <c r="B2592" s="107"/>
      <c r="C2592" s="107"/>
      <c r="D2592" s="102" t="str">
        <f t="array" ref="D2592">IFERROR(
  LOOKUP(2, 1/((TRIM(IMS!$E$8:$E$4000)=TRIM(IMS!$E2592))*(IMS!$C$8:$C$4000&lt;IMS!$C2592)),
         IMS!$C$8:$C$4000),
"")</f>
        <v/>
      </c>
      <c r="E2592" s="107"/>
      <c r="F2592" s="107"/>
      <c r="G2592" s="104" t="str">
        <f t="shared" ca="1" si="2528"/>
        <v/>
      </c>
      <c r="H2592" s="124" t="str">
        <f t="shared" ca="1" si="2474"/>
        <v/>
      </c>
      <c r="I2592" s="128"/>
      <c r="J2592" s="105" t="e">
        <f t="shared" ca="1" si="2529"/>
        <v>#NAME?</v>
      </c>
      <c r="K2592" s="105"/>
      <c r="L2592" s="105"/>
      <c r="M2592" s="107"/>
      <c r="N2592" s="107"/>
      <c r="O2592" s="105"/>
      <c r="P2592" s="106"/>
      <c r="Q2592" s="137"/>
      <c r="R2592" s="137"/>
      <c r="S2592" s="107"/>
      <c r="T2592" s="106"/>
      <c r="U2592" s="106"/>
      <c r="V2592" s="107"/>
      <c r="W2592" s="107"/>
      <c r="X2592" s="107" t="str">
        <f t="shared" si="2503"/>
        <v/>
      </c>
      <c r="Y2592" s="105" t="e">
        <f t="shared" ref="Y2592:AC2592" ca="1" si="2706">TRIM(SUBSTITUTE(SUBSTITUTE(OFFSET($Q2592,0,COLUMN()-COLUMN($AL$1)),CHAR(160)," "),_xludf.UNICHAR(8239)," "))</f>
        <v>#NAME?</v>
      </c>
      <c r="Z2592" s="105" t="e">
        <f t="shared" ca="1" si="2706"/>
        <v>#NAME?</v>
      </c>
      <c r="AA2592" s="105" t="e">
        <f t="shared" ca="1" si="2706"/>
        <v>#NAME?</v>
      </c>
      <c r="AB2592" s="105" t="e">
        <f t="shared" ca="1" si="2706"/>
        <v>#NAME?</v>
      </c>
      <c r="AC2592" s="105" t="e">
        <f t="shared" ca="1" si="2706"/>
        <v>#NAME?</v>
      </c>
      <c r="AD2592" s="107">
        <f t="shared" si="2611"/>
        <v>0</v>
      </c>
      <c r="AE2592" s="107" t="str">
        <f t="shared" si="2506"/>
        <v/>
      </c>
      <c r="AF2592" s="107">
        <f t="shared" si="2612"/>
        <v>0</v>
      </c>
      <c r="AG2592" s="107">
        <f t="shared" si="2613"/>
        <v>0</v>
      </c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</row>
    <row r="2593" spans="1:47" ht="24" customHeight="1" x14ac:dyDescent="0.3">
      <c r="A2593" s="46">
        <v>2591</v>
      </c>
      <c r="B2593" s="107"/>
      <c r="C2593" s="107"/>
      <c r="D2593" s="102" t="str">
        <f t="array" ref="D2593">IFERROR(
  LOOKUP(2, 1/((TRIM(IMS!$E$8:$E$4000)=TRIM(IMS!$E2593))*(IMS!$C$8:$C$4000&lt;IMS!$C2593)),
         IMS!$C$8:$C$4000),
"")</f>
        <v/>
      </c>
      <c r="E2593" s="107"/>
      <c r="F2593" s="107"/>
      <c r="G2593" s="104" t="str">
        <f t="shared" ca="1" si="2528"/>
        <v/>
      </c>
      <c r="H2593" s="124" t="str">
        <f t="shared" ca="1" si="2474"/>
        <v/>
      </c>
      <c r="I2593" s="128"/>
      <c r="J2593" s="105" t="e">
        <f t="shared" ca="1" si="2529"/>
        <v>#NAME?</v>
      </c>
      <c r="K2593" s="105"/>
      <c r="L2593" s="105"/>
      <c r="M2593" s="107"/>
      <c r="N2593" s="107"/>
      <c r="O2593" s="105"/>
      <c r="P2593" s="106"/>
      <c r="Q2593" s="137"/>
      <c r="R2593" s="137"/>
      <c r="S2593" s="107"/>
      <c r="T2593" s="106"/>
      <c r="U2593" s="106"/>
      <c r="V2593" s="107"/>
      <c r="W2593" s="107"/>
      <c r="X2593" s="107" t="str">
        <f t="shared" si="2503"/>
        <v/>
      </c>
      <c r="Y2593" s="105" t="e">
        <f t="shared" ref="Y2593:AC2593" ca="1" si="2707">TRIM(SUBSTITUTE(SUBSTITUTE(OFFSET($Q2593,0,COLUMN()-COLUMN($AL$1)),CHAR(160)," "),_xludf.UNICHAR(8239)," "))</f>
        <v>#NAME?</v>
      </c>
      <c r="Z2593" s="105" t="e">
        <f t="shared" ca="1" si="2707"/>
        <v>#NAME?</v>
      </c>
      <c r="AA2593" s="105" t="e">
        <f t="shared" ca="1" si="2707"/>
        <v>#NAME?</v>
      </c>
      <c r="AB2593" s="105" t="e">
        <f t="shared" ca="1" si="2707"/>
        <v>#NAME?</v>
      </c>
      <c r="AC2593" s="105" t="e">
        <f t="shared" ca="1" si="2707"/>
        <v>#NAME?</v>
      </c>
      <c r="AD2593" s="107">
        <f t="shared" si="2611"/>
        <v>0</v>
      </c>
      <c r="AE2593" s="107" t="str">
        <f t="shared" si="2506"/>
        <v/>
      </c>
      <c r="AF2593" s="107">
        <f t="shared" si="2612"/>
        <v>0</v>
      </c>
      <c r="AG2593" s="107">
        <f t="shared" si="2613"/>
        <v>0</v>
      </c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</row>
    <row r="2594" spans="1:47" ht="24" customHeight="1" x14ac:dyDescent="0.3">
      <c r="A2594" s="46">
        <v>2592</v>
      </c>
      <c r="B2594" s="107"/>
      <c r="C2594" s="107"/>
      <c r="D2594" s="102" t="str">
        <f t="array" ref="D2594">IFERROR(
  LOOKUP(2, 1/((TRIM(IMS!$E$8:$E$4000)=TRIM(IMS!$E2594))*(IMS!$C$8:$C$4000&lt;IMS!$C2594)),
         IMS!$C$8:$C$4000),
"")</f>
        <v/>
      </c>
      <c r="E2594" s="107"/>
      <c r="F2594" s="107"/>
      <c r="G2594" s="104" t="str">
        <f t="shared" ca="1" si="2528"/>
        <v/>
      </c>
      <c r="H2594" s="124" t="str">
        <f t="shared" ca="1" si="2474"/>
        <v/>
      </c>
      <c r="I2594" s="128"/>
      <c r="J2594" s="105" t="e">
        <f t="shared" ca="1" si="2529"/>
        <v>#NAME?</v>
      </c>
      <c r="K2594" s="105"/>
      <c r="L2594" s="105"/>
      <c r="M2594" s="107"/>
      <c r="N2594" s="107"/>
      <c r="O2594" s="105"/>
      <c r="P2594" s="106"/>
      <c r="Q2594" s="137"/>
      <c r="R2594" s="137"/>
      <c r="S2594" s="107"/>
      <c r="T2594" s="106"/>
      <c r="U2594" s="106"/>
      <c r="V2594" s="107"/>
      <c r="W2594" s="107"/>
      <c r="X2594" s="107" t="str">
        <f t="shared" si="2503"/>
        <v/>
      </c>
      <c r="Y2594" s="105" t="e">
        <f t="shared" ref="Y2594:AC2594" ca="1" si="2708">TRIM(SUBSTITUTE(SUBSTITUTE(OFFSET($Q2594,0,COLUMN()-COLUMN($AL$1)),CHAR(160)," "),_xludf.UNICHAR(8239)," "))</f>
        <v>#NAME?</v>
      </c>
      <c r="Z2594" s="105" t="e">
        <f t="shared" ca="1" si="2708"/>
        <v>#NAME?</v>
      </c>
      <c r="AA2594" s="105" t="e">
        <f t="shared" ca="1" si="2708"/>
        <v>#NAME?</v>
      </c>
      <c r="AB2594" s="105" t="e">
        <f t="shared" ca="1" si="2708"/>
        <v>#NAME?</v>
      </c>
      <c r="AC2594" s="105" t="e">
        <f t="shared" ca="1" si="2708"/>
        <v>#NAME?</v>
      </c>
      <c r="AD2594" s="107">
        <f t="shared" si="2611"/>
        <v>0</v>
      </c>
      <c r="AE2594" s="107" t="str">
        <f t="shared" si="2506"/>
        <v/>
      </c>
      <c r="AF2594" s="107">
        <f t="shared" si="2612"/>
        <v>0</v>
      </c>
      <c r="AG2594" s="107">
        <f t="shared" si="2613"/>
        <v>0</v>
      </c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</row>
    <row r="2595" spans="1:47" ht="24" customHeight="1" x14ac:dyDescent="0.3">
      <c r="A2595" s="46">
        <v>2593</v>
      </c>
      <c r="B2595" s="107"/>
      <c r="C2595" s="107"/>
      <c r="D2595" s="102" t="str">
        <f t="array" ref="D2595">IFERROR(
  LOOKUP(2, 1/((TRIM(IMS!$E$8:$E$4000)=TRIM(IMS!$E2595))*(IMS!$C$8:$C$4000&lt;IMS!$C2595)),
         IMS!$C$8:$C$4000),
"")</f>
        <v/>
      </c>
      <c r="E2595" s="107"/>
      <c r="F2595" s="107"/>
      <c r="G2595" s="104" t="str">
        <f t="shared" ca="1" si="2528"/>
        <v/>
      </c>
      <c r="H2595" s="124" t="str">
        <f t="shared" ca="1" si="2474"/>
        <v/>
      </c>
      <c r="I2595" s="128"/>
      <c r="J2595" s="105" t="e">
        <f t="shared" ca="1" si="2529"/>
        <v>#NAME?</v>
      </c>
      <c r="K2595" s="105"/>
      <c r="L2595" s="105"/>
      <c r="M2595" s="107"/>
      <c r="N2595" s="107"/>
      <c r="O2595" s="105"/>
      <c r="P2595" s="106"/>
      <c r="Q2595" s="137"/>
      <c r="R2595" s="137"/>
      <c r="S2595" s="107"/>
      <c r="T2595" s="106"/>
      <c r="U2595" s="106"/>
      <c r="V2595" s="107"/>
      <c r="W2595" s="107"/>
      <c r="X2595" s="107" t="str">
        <f t="shared" si="2503"/>
        <v/>
      </c>
      <c r="Y2595" s="105" t="e">
        <f t="shared" ref="Y2595:AC2595" ca="1" si="2709">TRIM(SUBSTITUTE(SUBSTITUTE(OFFSET($Q2595,0,COLUMN()-COLUMN($AL$1)),CHAR(160)," "),_xludf.UNICHAR(8239)," "))</f>
        <v>#NAME?</v>
      </c>
      <c r="Z2595" s="105" t="e">
        <f t="shared" ca="1" si="2709"/>
        <v>#NAME?</v>
      </c>
      <c r="AA2595" s="105" t="e">
        <f t="shared" ca="1" si="2709"/>
        <v>#NAME?</v>
      </c>
      <c r="AB2595" s="105" t="e">
        <f t="shared" ca="1" si="2709"/>
        <v>#NAME?</v>
      </c>
      <c r="AC2595" s="105" t="e">
        <f t="shared" ca="1" si="2709"/>
        <v>#NAME?</v>
      </c>
      <c r="AD2595" s="107">
        <f t="shared" si="2611"/>
        <v>0</v>
      </c>
      <c r="AE2595" s="107" t="str">
        <f t="shared" si="2506"/>
        <v/>
      </c>
      <c r="AF2595" s="107">
        <f t="shared" si="2612"/>
        <v>0</v>
      </c>
      <c r="AG2595" s="107">
        <f t="shared" si="2613"/>
        <v>0</v>
      </c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</row>
    <row r="2596" spans="1:47" ht="24" customHeight="1" x14ac:dyDescent="0.3">
      <c r="A2596" s="46">
        <v>2594</v>
      </c>
      <c r="B2596" s="107"/>
      <c r="C2596" s="107"/>
      <c r="D2596" s="102" t="str">
        <f t="array" ref="D2596">IFERROR(
  LOOKUP(2, 1/((TRIM(IMS!$E$8:$E$4000)=TRIM(IMS!$E2596))*(IMS!$C$8:$C$4000&lt;IMS!$C2596)),
         IMS!$C$8:$C$4000),
"")</f>
        <v/>
      </c>
      <c r="E2596" s="107"/>
      <c r="F2596" s="107"/>
      <c r="G2596" s="104" t="str">
        <f t="shared" ca="1" si="2528"/>
        <v/>
      </c>
      <c r="H2596" s="124" t="str">
        <f t="shared" ca="1" si="2474"/>
        <v/>
      </c>
      <c r="I2596" s="128"/>
      <c r="J2596" s="105" t="e">
        <f t="shared" ca="1" si="2529"/>
        <v>#NAME?</v>
      </c>
      <c r="K2596" s="105"/>
      <c r="L2596" s="105"/>
      <c r="M2596" s="107"/>
      <c r="N2596" s="107"/>
      <c r="O2596" s="105"/>
      <c r="P2596" s="106"/>
      <c r="Q2596" s="137"/>
      <c r="R2596" s="137"/>
      <c r="S2596" s="107"/>
      <c r="T2596" s="106"/>
      <c r="U2596" s="106"/>
      <c r="V2596" s="107"/>
      <c r="W2596" s="107"/>
      <c r="X2596" s="107" t="str">
        <f t="shared" si="2503"/>
        <v/>
      </c>
      <c r="Y2596" s="105" t="e">
        <f t="shared" ref="Y2596:AC2596" ca="1" si="2710">TRIM(SUBSTITUTE(SUBSTITUTE(OFFSET($Q2596,0,COLUMN()-COLUMN($AL$1)),CHAR(160)," "),_xludf.UNICHAR(8239)," "))</f>
        <v>#NAME?</v>
      </c>
      <c r="Z2596" s="105" t="e">
        <f t="shared" ca="1" si="2710"/>
        <v>#NAME?</v>
      </c>
      <c r="AA2596" s="105" t="e">
        <f t="shared" ca="1" si="2710"/>
        <v>#NAME?</v>
      </c>
      <c r="AB2596" s="105" t="e">
        <f t="shared" ca="1" si="2710"/>
        <v>#NAME?</v>
      </c>
      <c r="AC2596" s="105" t="e">
        <f t="shared" ca="1" si="2710"/>
        <v>#NAME?</v>
      </c>
      <c r="AD2596" s="107">
        <f t="shared" si="2611"/>
        <v>0</v>
      </c>
      <c r="AE2596" s="107" t="str">
        <f t="shared" si="2506"/>
        <v/>
      </c>
      <c r="AF2596" s="107">
        <f t="shared" si="2612"/>
        <v>0</v>
      </c>
      <c r="AG2596" s="107">
        <f t="shared" si="2613"/>
        <v>0</v>
      </c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</row>
    <row r="2597" spans="1:47" ht="24" customHeight="1" x14ac:dyDescent="0.3">
      <c r="A2597" s="46">
        <v>2595</v>
      </c>
      <c r="B2597" s="107"/>
      <c r="C2597" s="107"/>
      <c r="D2597" s="102" t="str">
        <f t="array" ref="D2597">IFERROR(
  LOOKUP(2, 1/((TRIM(IMS!$E$8:$E$4000)=TRIM(IMS!$E2597))*(IMS!$C$8:$C$4000&lt;IMS!$C2597)),
         IMS!$C$8:$C$4000),
"")</f>
        <v/>
      </c>
      <c r="E2597" s="107"/>
      <c r="F2597" s="107"/>
      <c r="G2597" s="104" t="str">
        <f t="shared" ca="1" si="2528"/>
        <v/>
      </c>
      <c r="H2597" s="124" t="str">
        <f t="shared" ca="1" si="2474"/>
        <v/>
      </c>
      <c r="I2597" s="128"/>
      <c r="J2597" s="105" t="e">
        <f t="shared" ca="1" si="2529"/>
        <v>#NAME?</v>
      </c>
      <c r="K2597" s="105"/>
      <c r="L2597" s="105"/>
      <c r="M2597" s="107"/>
      <c r="N2597" s="107"/>
      <c r="O2597" s="105"/>
      <c r="P2597" s="106"/>
      <c r="Q2597" s="137"/>
      <c r="R2597" s="137"/>
      <c r="S2597" s="107"/>
      <c r="T2597" s="106"/>
      <c r="U2597" s="106"/>
      <c r="V2597" s="107"/>
      <c r="W2597" s="107"/>
      <c r="X2597" s="107" t="str">
        <f t="shared" si="2503"/>
        <v/>
      </c>
      <c r="Y2597" s="105" t="e">
        <f t="shared" ref="Y2597:AC2597" ca="1" si="2711">TRIM(SUBSTITUTE(SUBSTITUTE(OFFSET($Q2597,0,COLUMN()-COLUMN($AL$1)),CHAR(160)," "),_xludf.UNICHAR(8239)," "))</f>
        <v>#NAME?</v>
      </c>
      <c r="Z2597" s="105" t="e">
        <f t="shared" ca="1" si="2711"/>
        <v>#NAME?</v>
      </c>
      <c r="AA2597" s="105" t="e">
        <f t="shared" ca="1" si="2711"/>
        <v>#NAME?</v>
      </c>
      <c r="AB2597" s="105" t="e">
        <f t="shared" ca="1" si="2711"/>
        <v>#NAME?</v>
      </c>
      <c r="AC2597" s="105" t="e">
        <f t="shared" ca="1" si="2711"/>
        <v>#NAME?</v>
      </c>
      <c r="AD2597" s="107">
        <f t="shared" si="2611"/>
        <v>0</v>
      </c>
      <c r="AE2597" s="107" t="str">
        <f t="shared" si="2506"/>
        <v/>
      </c>
      <c r="AF2597" s="107">
        <f t="shared" si="2612"/>
        <v>0</v>
      </c>
      <c r="AG2597" s="107">
        <f t="shared" si="2613"/>
        <v>0</v>
      </c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</row>
    <row r="2598" spans="1:47" ht="24" customHeight="1" x14ac:dyDescent="0.3">
      <c r="A2598" s="46">
        <v>2596</v>
      </c>
      <c r="B2598" s="107"/>
      <c r="C2598" s="107"/>
      <c r="D2598" s="102" t="str">
        <f t="array" ref="D2598">IFERROR(
  LOOKUP(2, 1/((TRIM(IMS!$E$8:$E$4000)=TRIM(IMS!$E2598))*(IMS!$C$8:$C$4000&lt;IMS!$C2598)),
         IMS!$C$8:$C$4000),
"")</f>
        <v/>
      </c>
      <c r="E2598" s="107"/>
      <c r="F2598" s="107"/>
      <c r="G2598" s="104" t="str">
        <f t="shared" ca="1" si="2528"/>
        <v/>
      </c>
      <c r="H2598" s="124" t="str">
        <f t="shared" ca="1" si="2474"/>
        <v/>
      </c>
      <c r="I2598" s="128"/>
      <c r="J2598" s="105" t="e">
        <f t="shared" ca="1" si="2529"/>
        <v>#NAME?</v>
      </c>
      <c r="K2598" s="105"/>
      <c r="L2598" s="105"/>
      <c r="M2598" s="107"/>
      <c r="N2598" s="107"/>
      <c r="O2598" s="105"/>
      <c r="P2598" s="106"/>
      <c r="Q2598" s="137"/>
      <c r="R2598" s="137"/>
      <c r="S2598" s="107"/>
      <c r="T2598" s="106"/>
      <c r="U2598" s="106"/>
      <c r="V2598" s="107"/>
      <c r="W2598" s="107"/>
      <c r="X2598" s="107" t="str">
        <f t="shared" si="2503"/>
        <v/>
      </c>
      <c r="Y2598" s="105" t="e">
        <f t="shared" ref="Y2598:AC2598" ca="1" si="2712">TRIM(SUBSTITUTE(SUBSTITUTE(OFFSET($Q2598,0,COLUMN()-COLUMN($AL$1)),CHAR(160)," "),_xludf.UNICHAR(8239)," "))</f>
        <v>#NAME?</v>
      </c>
      <c r="Z2598" s="105" t="e">
        <f t="shared" ca="1" si="2712"/>
        <v>#NAME?</v>
      </c>
      <c r="AA2598" s="105" t="e">
        <f t="shared" ca="1" si="2712"/>
        <v>#NAME?</v>
      </c>
      <c r="AB2598" s="105" t="e">
        <f t="shared" ca="1" si="2712"/>
        <v>#NAME?</v>
      </c>
      <c r="AC2598" s="105" t="e">
        <f t="shared" ca="1" si="2712"/>
        <v>#NAME?</v>
      </c>
      <c r="AD2598" s="107">
        <f t="shared" si="2611"/>
        <v>0</v>
      </c>
      <c r="AE2598" s="107" t="str">
        <f t="shared" si="2506"/>
        <v/>
      </c>
      <c r="AF2598" s="107">
        <f t="shared" si="2612"/>
        <v>0</v>
      </c>
      <c r="AG2598" s="107">
        <f t="shared" si="2613"/>
        <v>0</v>
      </c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</row>
    <row r="2599" spans="1:47" ht="24" customHeight="1" x14ac:dyDescent="0.3">
      <c r="A2599" s="46">
        <v>2597</v>
      </c>
      <c r="B2599" s="107"/>
      <c r="C2599" s="107"/>
      <c r="D2599" s="102" t="str">
        <f t="array" ref="D2599">IFERROR(
  LOOKUP(2, 1/((TRIM(IMS!$E$8:$E$4000)=TRIM(IMS!$E2599))*(IMS!$C$8:$C$4000&lt;IMS!$C2599)),
         IMS!$C$8:$C$4000),
"")</f>
        <v/>
      </c>
      <c r="E2599" s="107"/>
      <c r="F2599" s="107"/>
      <c r="G2599" s="104" t="str">
        <f t="shared" ca="1" si="2528"/>
        <v/>
      </c>
      <c r="H2599" s="124" t="str">
        <f t="shared" ca="1" si="2474"/>
        <v/>
      </c>
      <c r="I2599" s="128"/>
      <c r="J2599" s="105" t="e">
        <f t="shared" ca="1" si="2529"/>
        <v>#NAME?</v>
      </c>
      <c r="K2599" s="105"/>
      <c r="L2599" s="105"/>
      <c r="M2599" s="107"/>
      <c r="N2599" s="107"/>
      <c r="O2599" s="105"/>
      <c r="P2599" s="106"/>
      <c r="Q2599" s="137"/>
      <c r="R2599" s="137"/>
      <c r="S2599" s="107"/>
      <c r="T2599" s="106"/>
      <c r="U2599" s="106"/>
      <c r="V2599" s="107"/>
      <c r="W2599" s="107"/>
      <c r="X2599" s="107" t="str">
        <f t="shared" si="2503"/>
        <v/>
      </c>
      <c r="Y2599" s="105" t="e">
        <f t="shared" ref="Y2599:AC2599" ca="1" si="2713">TRIM(SUBSTITUTE(SUBSTITUTE(OFFSET($Q2599,0,COLUMN()-COLUMN($AL$1)),CHAR(160)," "),_xludf.UNICHAR(8239)," "))</f>
        <v>#NAME?</v>
      </c>
      <c r="Z2599" s="105" t="e">
        <f t="shared" ca="1" si="2713"/>
        <v>#NAME?</v>
      </c>
      <c r="AA2599" s="105" t="e">
        <f t="shared" ca="1" si="2713"/>
        <v>#NAME?</v>
      </c>
      <c r="AB2599" s="105" t="e">
        <f t="shared" ca="1" si="2713"/>
        <v>#NAME?</v>
      </c>
      <c r="AC2599" s="105" t="e">
        <f t="shared" ca="1" si="2713"/>
        <v>#NAME?</v>
      </c>
      <c r="AD2599" s="107">
        <f t="shared" si="2611"/>
        <v>0</v>
      </c>
      <c r="AE2599" s="107" t="str">
        <f t="shared" si="2506"/>
        <v/>
      </c>
      <c r="AF2599" s="107">
        <f t="shared" si="2612"/>
        <v>0</v>
      </c>
      <c r="AG2599" s="107">
        <f t="shared" si="2613"/>
        <v>0</v>
      </c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</row>
    <row r="2600" spans="1:47" ht="24" customHeight="1" x14ac:dyDescent="0.3">
      <c r="A2600" s="46">
        <v>2598</v>
      </c>
      <c r="B2600" s="107"/>
      <c r="C2600" s="107"/>
      <c r="D2600" s="102" t="str">
        <f t="array" ref="D2600">IFERROR(
  LOOKUP(2, 1/((TRIM(IMS!$E$8:$E$4000)=TRIM(IMS!$E2600))*(IMS!$C$8:$C$4000&lt;IMS!$C2600)),
         IMS!$C$8:$C$4000),
"")</f>
        <v/>
      </c>
      <c r="E2600" s="107"/>
      <c r="F2600" s="107"/>
      <c r="G2600" s="104" t="str">
        <f t="shared" ca="1" si="2528"/>
        <v/>
      </c>
      <c r="H2600" s="124" t="str">
        <f t="shared" ca="1" si="2474"/>
        <v/>
      </c>
      <c r="I2600" s="128"/>
      <c r="J2600" s="105" t="e">
        <f t="shared" ca="1" si="2529"/>
        <v>#NAME?</v>
      </c>
      <c r="K2600" s="105"/>
      <c r="L2600" s="105"/>
      <c r="M2600" s="107"/>
      <c r="N2600" s="107"/>
      <c r="O2600" s="105"/>
      <c r="P2600" s="106"/>
      <c r="Q2600" s="137"/>
      <c r="R2600" s="137"/>
      <c r="S2600" s="107"/>
      <c r="T2600" s="106"/>
      <c r="U2600" s="106"/>
      <c r="V2600" s="107"/>
      <c r="W2600" s="107"/>
      <c r="X2600" s="107" t="str">
        <f t="shared" si="2503"/>
        <v/>
      </c>
      <c r="Y2600" s="105" t="e">
        <f t="shared" ref="Y2600:AC2600" ca="1" si="2714">TRIM(SUBSTITUTE(SUBSTITUTE(OFFSET($Q2600,0,COLUMN()-COLUMN($AL$1)),CHAR(160)," "),_xludf.UNICHAR(8239)," "))</f>
        <v>#NAME?</v>
      </c>
      <c r="Z2600" s="105" t="e">
        <f t="shared" ca="1" si="2714"/>
        <v>#NAME?</v>
      </c>
      <c r="AA2600" s="105" t="e">
        <f t="shared" ca="1" si="2714"/>
        <v>#NAME?</v>
      </c>
      <c r="AB2600" s="105" t="e">
        <f t="shared" ca="1" si="2714"/>
        <v>#NAME?</v>
      </c>
      <c r="AC2600" s="105" t="e">
        <f t="shared" ca="1" si="2714"/>
        <v>#NAME?</v>
      </c>
      <c r="AD2600" s="107">
        <f t="shared" si="2611"/>
        <v>0</v>
      </c>
      <c r="AE2600" s="107" t="str">
        <f t="shared" si="2506"/>
        <v/>
      </c>
      <c r="AF2600" s="107">
        <f t="shared" si="2612"/>
        <v>0</v>
      </c>
      <c r="AG2600" s="107">
        <f t="shared" si="2613"/>
        <v>0</v>
      </c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</row>
    <row r="2601" spans="1:47" ht="24" customHeight="1" x14ac:dyDescent="0.3">
      <c r="A2601" s="46">
        <v>2599</v>
      </c>
      <c r="B2601" s="107"/>
      <c r="C2601" s="107"/>
      <c r="D2601" s="102" t="str">
        <f t="array" ref="D2601">IFERROR(
  LOOKUP(2, 1/((TRIM(IMS!$E$8:$E$4000)=TRIM(IMS!$E2601))*(IMS!$C$8:$C$4000&lt;IMS!$C2601)),
         IMS!$C$8:$C$4000),
"")</f>
        <v/>
      </c>
      <c r="E2601" s="107"/>
      <c r="F2601" s="107"/>
      <c r="G2601" s="104" t="str">
        <f t="shared" ca="1" si="2528"/>
        <v/>
      </c>
      <c r="H2601" s="124" t="str">
        <f t="shared" ca="1" si="2474"/>
        <v/>
      </c>
      <c r="I2601" s="128"/>
      <c r="J2601" s="105" t="e">
        <f t="shared" ca="1" si="2529"/>
        <v>#NAME?</v>
      </c>
      <c r="K2601" s="105"/>
      <c r="L2601" s="105"/>
      <c r="M2601" s="107"/>
      <c r="N2601" s="107"/>
      <c r="O2601" s="105"/>
      <c r="P2601" s="106"/>
      <c r="Q2601" s="137"/>
      <c r="R2601" s="137"/>
      <c r="S2601" s="107"/>
      <c r="T2601" s="106"/>
      <c r="U2601" s="106"/>
      <c r="V2601" s="107"/>
      <c r="W2601" s="107"/>
      <c r="X2601" s="107" t="str">
        <f t="shared" si="2503"/>
        <v/>
      </c>
      <c r="Y2601" s="105" t="e">
        <f t="shared" ref="Y2601:AC2601" ca="1" si="2715">TRIM(SUBSTITUTE(SUBSTITUTE(OFFSET($Q2601,0,COLUMN()-COLUMN($AL$1)),CHAR(160)," "),_xludf.UNICHAR(8239)," "))</f>
        <v>#NAME?</v>
      </c>
      <c r="Z2601" s="105" t="e">
        <f t="shared" ca="1" si="2715"/>
        <v>#NAME?</v>
      </c>
      <c r="AA2601" s="105" t="e">
        <f t="shared" ca="1" si="2715"/>
        <v>#NAME?</v>
      </c>
      <c r="AB2601" s="105" t="e">
        <f t="shared" ca="1" si="2715"/>
        <v>#NAME?</v>
      </c>
      <c r="AC2601" s="105" t="e">
        <f t="shared" ca="1" si="2715"/>
        <v>#NAME?</v>
      </c>
      <c r="AD2601" s="107">
        <f t="shared" si="2611"/>
        <v>0</v>
      </c>
      <c r="AE2601" s="107" t="str">
        <f t="shared" si="2506"/>
        <v/>
      </c>
      <c r="AF2601" s="107">
        <f t="shared" si="2612"/>
        <v>0</v>
      </c>
      <c r="AG2601" s="107">
        <f t="shared" si="2613"/>
        <v>0</v>
      </c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</row>
    <row r="2602" spans="1:47" ht="24" customHeight="1" x14ac:dyDescent="0.3">
      <c r="A2602" s="46">
        <v>2600</v>
      </c>
      <c r="B2602" s="107"/>
      <c r="C2602" s="107"/>
      <c r="D2602" s="102" t="str">
        <f t="array" ref="D2602">IFERROR(
  LOOKUP(2, 1/((TRIM(IMS!$E$8:$E$4000)=TRIM(IMS!$E2602))*(IMS!$C$8:$C$4000&lt;IMS!$C2602)),
         IMS!$C$8:$C$4000),
"")</f>
        <v/>
      </c>
      <c r="E2602" s="107"/>
      <c r="F2602" s="107"/>
      <c r="G2602" s="104" t="str">
        <f t="shared" ca="1" si="2528"/>
        <v/>
      </c>
      <c r="H2602" s="124" t="str">
        <f t="shared" ca="1" si="2474"/>
        <v/>
      </c>
      <c r="I2602" s="128"/>
      <c r="J2602" s="105" t="e">
        <f t="shared" ca="1" si="2529"/>
        <v>#NAME?</v>
      </c>
      <c r="K2602" s="105"/>
      <c r="L2602" s="105"/>
      <c r="M2602" s="107"/>
      <c r="N2602" s="107"/>
      <c r="O2602" s="105"/>
      <c r="P2602" s="106"/>
      <c r="Q2602" s="137"/>
      <c r="R2602" s="137"/>
      <c r="S2602" s="107"/>
      <c r="T2602" s="106"/>
      <c r="U2602" s="106"/>
      <c r="V2602" s="107"/>
      <c r="W2602" s="107"/>
      <c r="X2602" s="107" t="str">
        <f t="shared" si="2503"/>
        <v/>
      </c>
      <c r="Y2602" s="105" t="e">
        <f t="shared" ref="Y2602:AC2602" ca="1" si="2716">TRIM(SUBSTITUTE(SUBSTITUTE(OFFSET($Q2602,0,COLUMN()-COLUMN($AL$1)),CHAR(160)," "),_xludf.UNICHAR(8239)," "))</f>
        <v>#NAME?</v>
      </c>
      <c r="Z2602" s="105" t="e">
        <f t="shared" ca="1" si="2716"/>
        <v>#NAME?</v>
      </c>
      <c r="AA2602" s="105" t="e">
        <f t="shared" ca="1" si="2716"/>
        <v>#NAME?</v>
      </c>
      <c r="AB2602" s="105" t="e">
        <f t="shared" ca="1" si="2716"/>
        <v>#NAME?</v>
      </c>
      <c r="AC2602" s="105" t="e">
        <f t="shared" ca="1" si="2716"/>
        <v>#NAME?</v>
      </c>
      <c r="AD2602" s="107">
        <f t="shared" si="2611"/>
        <v>0</v>
      </c>
      <c r="AE2602" s="107" t="str">
        <f t="shared" si="2506"/>
        <v/>
      </c>
      <c r="AF2602" s="107">
        <f t="shared" si="2612"/>
        <v>0</v>
      </c>
      <c r="AG2602" s="107">
        <f t="shared" si="2613"/>
        <v>0</v>
      </c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</row>
    <row r="2603" spans="1:47" ht="24" customHeight="1" x14ac:dyDescent="0.3">
      <c r="A2603" s="46">
        <v>2601</v>
      </c>
      <c r="B2603" s="107"/>
      <c r="C2603" s="107"/>
      <c r="D2603" s="102" t="str">
        <f t="array" ref="D2603">IFERROR(
  LOOKUP(2, 1/((TRIM(IMS!$E$8:$E$4000)=TRIM(IMS!$E2603))*(IMS!$C$8:$C$4000&lt;IMS!$C2603)),
         IMS!$C$8:$C$4000),
"")</f>
        <v/>
      </c>
      <c r="E2603" s="107"/>
      <c r="F2603" s="107"/>
      <c r="G2603" s="104" t="str">
        <f t="shared" ca="1" si="2528"/>
        <v/>
      </c>
      <c r="H2603" s="124" t="str">
        <f t="shared" ca="1" si="2474"/>
        <v/>
      </c>
      <c r="I2603" s="128"/>
      <c r="J2603" s="105" t="e">
        <f t="shared" ca="1" si="2529"/>
        <v>#NAME?</v>
      </c>
      <c r="K2603" s="105"/>
      <c r="L2603" s="105"/>
      <c r="M2603" s="107"/>
      <c r="N2603" s="107"/>
      <c r="O2603" s="105"/>
      <c r="P2603" s="106"/>
      <c r="Q2603" s="137"/>
      <c r="R2603" s="137"/>
      <c r="S2603" s="107"/>
      <c r="T2603" s="106"/>
      <c r="U2603" s="106"/>
      <c r="V2603" s="107"/>
      <c r="W2603" s="107"/>
      <c r="X2603" s="107" t="str">
        <f t="shared" si="2503"/>
        <v/>
      </c>
      <c r="Y2603" s="105" t="e">
        <f t="shared" ref="Y2603:AC2603" ca="1" si="2717">TRIM(SUBSTITUTE(SUBSTITUTE(OFFSET($Q2603,0,COLUMN()-COLUMN($AL$1)),CHAR(160)," "),_xludf.UNICHAR(8239)," "))</f>
        <v>#NAME?</v>
      </c>
      <c r="Z2603" s="105" t="e">
        <f t="shared" ca="1" si="2717"/>
        <v>#NAME?</v>
      </c>
      <c r="AA2603" s="105" t="e">
        <f t="shared" ca="1" si="2717"/>
        <v>#NAME?</v>
      </c>
      <c r="AB2603" s="105" t="e">
        <f t="shared" ca="1" si="2717"/>
        <v>#NAME?</v>
      </c>
      <c r="AC2603" s="105" t="e">
        <f t="shared" ca="1" si="2717"/>
        <v>#NAME?</v>
      </c>
      <c r="AD2603" s="107">
        <f t="shared" si="2611"/>
        <v>0</v>
      </c>
      <c r="AE2603" s="107" t="str">
        <f t="shared" si="2506"/>
        <v/>
      </c>
      <c r="AF2603" s="107">
        <f t="shared" si="2612"/>
        <v>0</v>
      </c>
      <c r="AG2603" s="107">
        <f t="shared" si="2613"/>
        <v>0</v>
      </c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</row>
    <row r="2604" spans="1:47" ht="24" customHeight="1" x14ac:dyDescent="0.3">
      <c r="A2604" s="46">
        <v>2602</v>
      </c>
      <c r="B2604" s="107"/>
      <c r="C2604" s="107"/>
      <c r="D2604" s="102" t="str">
        <f t="array" ref="D2604">IFERROR(
  LOOKUP(2, 1/((TRIM(IMS!$E$8:$E$4000)=TRIM(IMS!$E2604))*(IMS!$C$8:$C$4000&lt;IMS!$C2604)),
         IMS!$C$8:$C$4000),
"")</f>
        <v/>
      </c>
      <c r="E2604" s="107"/>
      <c r="F2604" s="107"/>
      <c r="G2604" s="104" t="str">
        <f t="shared" ca="1" si="2528"/>
        <v/>
      </c>
      <c r="H2604" s="124" t="str">
        <f t="shared" ca="1" si="2474"/>
        <v/>
      </c>
      <c r="I2604" s="128"/>
      <c r="J2604" s="105" t="e">
        <f t="shared" ca="1" si="2529"/>
        <v>#NAME?</v>
      </c>
      <c r="K2604" s="105"/>
      <c r="L2604" s="105"/>
      <c r="M2604" s="107"/>
      <c r="N2604" s="107"/>
      <c r="O2604" s="105"/>
      <c r="P2604" s="106"/>
      <c r="Q2604" s="137"/>
      <c r="R2604" s="137"/>
      <c r="S2604" s="107"/>
      <c r="T2604" s="106"/>
      <c r="U2604" s="106"/>
      <c r="V2604" s="107"/>
      <c r="W2604" s="107"/>
      <c r="X2604" s="107" t="str">
        <f t="shared" si="2503"/>
        <v/>
      </c>
      <c r="Y2604" s="105" t="e">
        <f t="shared" ref="Y2604:AC2604" ca="1" si="2718">TRIM(SUBSTITUTE(SUBSTITUTE(OFFSET($Q2604,0,COLUMN()-COLUMN($AL$1)),CHAR(160)," "),_xludf.UNICHAR(8239)," "))</f>
        <v>#NAME?</v>
      </c>
      <c r="Z2604" s="105" t="e">
        <f t="shared" ca="1" si="2718"/>
        <v>#NAME?</v>
      </c>
      <c r="AA2604" s="105" t="e">
        <f t="shared" ca="1" si="2718"/>
        <v>#NAME?</v>
      </c>
      <c r="AB2604" s="105" t="e">
        <f t="shared" ca="1" si="2718"/>
        <v>#NAME?</v>
      </c>
      <c r="AC2604" s="105" t="e">
        <f t="shared" ca="1" si="2718"/>
        <v>#NAME?</v>
      </c>
      <c r="AD2604" s="107">
        <f t="shared" si="2611"/>
        <v>0</v>
      </c>
      <c r="AE2604" s="107" t="str">
        <f t="shared" si="2506"/>
        <v/>
      </c>
      <c r="AF2604" s="107">
        <f t="shared" si="2612"/>
        <v>0</v>
      </c>
      <c r="AG2604" s="107">
        <f t="shared" si="2613"/>
        <v>0</v>
      </c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</row>
    <row r="2605" spans="1:47" ht="24" customHeight="1" x14ac:dyDescent="0.3">
      <c r="A2605" s="46">
        <v>2603</v>
      </c>
      <c r="B2605" s="107"/>
      <c r="C2605" s="107"/>
      <c r="D2605" s="102" t="str">
        <f t="array" ref="D2605">IFERROR(
  LOOKUP(2, 1/((TRIM(IMS!$E$8:$E$4000)=TRIM(IMS!$E2605))*(IMS!$C$8:$C$4000&lt;IMS!$C2605)),
         IMS!$C$8:$C$4000),
"")</f>
        <v/>
      </c>
      <c r="E2605" s="107"/>
      <c r="F2605" s="107"/>
      <c r="G2605" s="104" t="str">
        <f t="shared" ca="1" si="2528"/>
        <v/>
      </c>
      <c r="H2605" s="124" t="str">
        <f t="shared" ca="1" si="2474"/>
        <v/>
      </c>
      <c r="I2605" s="128"/>
      <c r="J2605" s="105" t="e">
        <f t="shared" ca="1" si="2529"/>
        <v>#NAME?</v>
      </c>
      <c r="K2605" s="105"/>
      <c r="L2605" s="105"/>
      <c r="M2605" s="107"/>
      <c r="N2605" s="107"/>
      <c r="O2605" s="105"/>
      <c r="P2605" s="106"/>
      <c r="Q2605" s="137"/>
      <c r="R2605" s="137"/>
      <c r="S2605" s="107"/>
      <c r="T2605" s="106"/>
      <c r="U2605" s="106"/>
      <c r="V2605" s="107"/>
      <c r="W2605" s="107"/>
      <c r="X2605" s="107" t="str">
        <f t="shared" si="2503"/>
        <v/>
      </c>
      <c r="Y2605" s="105" t="e">
        <f t="shared" ref="Y2605:AC2605" ca="1" si="2719">TRIM(SUBSTITUTE(SUBSTITUTE(OFFSET($Q2605,0,COLUMN()-COLUMN($AL$1)),CHAR(160)," "),_xludf.UNICHAR(8239)," "))</f>
        <v>#NAME?</v>
      </c>
      <c r="Z2605" s="105" t="e">
        <f t="shared" ca="1" si="2719"/>
        <v>#NAME?</v>
      </c>
      <c r="AA2605" s="105" t="e">
        <f t="shared" ca="1" si="2719"/>
        <v>#NAME?</v>
      </c>
      <c r="AB2605" s="105" t="e">
        <f t="shared" ca="1" si="2719"/>
        <v>#NAME?</v>
      </c>
      <c r="AC2605" s="105" t="e">
        <f t="shared" ca="1" si="2719"/>
        <v>#NAME?</v>
      </c>
      <c r="AD2605" s="107">
        <f t="shared" si="2611"/>
        <v>0</v>
      </c>
      <c r="AE2605" s="107" t="str">
        <f t="shared" si="2506"/>
        <v/>
      </c>
      <c r="AF2605" s="107">
        <f t="shared" si="2612"/>
        <v>0</v>
      </c>
      <c r="AG2605" s="107">
        <f t="shared" si="2613"/>
        <v>0</v>
      </c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</row>
    <row r="2606" spans="1:47" ht="24" customHeight="1" x14ac:dyDescent="0.3">
      <c r="A2606" s="46">
        <v>2604</v>
      </c>
      <c r="B2606" s="107"/>
      <c r="C2606" s="107"/>
      <c r="D2606" s="102" t="str">
        <f t="array" ref="D2606">IFERROR(
  LOOKUP(2, 1/((TRIM(IMS!$E$8:$E$4000)=TRIM(IMS!$E2606))*(IMS!$C$8:$C$4000&lt;IMS!$C2606)),
         IMS!$C$8:$C$4000),
"")</f>
        <v/>
      </c>
      <c r="E2606" s="107"/>
      <c r="F2606" s="107"/>
      <c r="G2606" s="104" t="str">
        <f t="shared" ca="1" si="2528"/>
        <v/>
      </c>
      <c r="H2606" s="124" t="str">
        <f t="shared" ca="1" si="2474"/>
        <v/>
      </c>
      <c r="I2606" s="128"/>
      <c r="J2606" s="105" t="e">
        <f t="shared" ca="1" si="2529"/>
        <v>#NAME?</v>
      </c>
      <c r="K2606" s="105"/>
      <c r="L2606" s="105"/>
      <c r="M2606" s="107"/>
      <c r="N2606" s="107"/>
      <c r="O2606" s="105"/>
      <c r="P2606" s="106"/>
      <c r="Q2606" s="137"/>
      <c r="R2606" s="137"/>
      <c r="S2606" s="107"/>
      <c r="T2606" s="106"/>
      <c r="U2606" s="106"/>
      <c r="V2606" s="107"/>
      <c r="W2606" s="107"/>
      <c r="X2606" s="107" t="str">
        <f t="shared" si="2503"/>
        <v/>
      </c>
      <c r="Y2606" s="105" t="e">
        <f t="shared" ref="Y2606:AC2606" ca="1" si="2720">TRIM(SUBSTITUTE(SUBSTITUTE(OFFSET($Q2606,0,COLUMN()-COLUMN($AL$1)),CHAR(160)," "),_xludf.UNICHAR(8239)," "))</f>
        <v>#NAME?</v>
      </c>
      <c r="Z2606" s="105" t="e">
        <f t="shared" ca="1" si="2720"/>
        <v>#NAME?</v>
      </c>
      <c r="AA2606" s="105" t="e">
        <f t="shared" ca="1" si="2720"/>
        <v>#NAME?</v>
      </c>
      <c r="AB2606" s="105" t="e">
        <f t="shared" ca="1" si="2720"/>
        <v>#NAME?</v>
      </c>
      <c r="AC2606" s="105" t="e">
        <f t="shared" ca="1" si="2720"/>
        <v>#NAME?</v>
      </c>
      <c r="AD2606" s="107">
        <f t="shared" si="2611"/>
        <v>0</v>
      </c>
      <c r="AE2606" s="107" t="str">
        <f t="shared" si="2506"/>
        <v/>
      </c>
      <c r="AF2606" s="107">
        <f t="shared" si="2612"/>
        <v>0</v>
      </c>
      <c r="AG2606" s="107">
        <f t="shared" si="2613"/>
        <v>0</v>
      </c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</row>
    <row r="2607" spans="1:47" ht="24" customHeight="1" x14ac:dyDescent="0.3">
      <c r="A2607" s="46">
        <v>2605</v>
      </c>
      <c r="B2607" s="107"/>
      <c r="C2607" s="107"/>
      <c r="D2607" s="102" t="str">
        <f t="array" ref="D2607">IFERROR(
  LOOKUP(2, 1/((TRIM(IMS!$E$8:$E$4000)=TRIM(IMS!$E2607))*(IMS!$C$8:$C$4000&lt;IMS!$C2607)),
         IMS!$C$8:$C$4000),
"")</f>
        <v/>
      </c>
      <c r="E2607" s="107"/>
      <c r="F2607" s="107"/>
      <c r="G2607" s="104" t="str">
        <f t="shared" ca="1" si="2528"/>
        <v/>
      </c>
      <c r="H2607" s="124" t="str">
        <f t="shared" ca="1" si="2474"/>
        <v/>
      </c>
      <c r="I2607" s="128"/>
      <c r="J2607" s="105" t="e">
        <f t="shared" ca="1" si="2529"/>
        <v>#NAME?</v>
      </c>
      <c r="K2607" s="105"/>
      <c r="L2607" s="105"/>
      <c r="M2607" s="107"/>
      <c r="N2607" s="107"/>
      <c r="O2607" s="105"/>
      <c r="P2607" s="106"/>
      <c r="Q2607" s="137"/>
      <c r="R2607" s="137"/>
      <c r="S2607" s="107"/>
      <c r="T2607" s="106"/>
      <c r="U2607" s="106"/>
      <c r="V2607" s="107"/>
      <c r="W2607" s="107"/>
      <c r="X2607" s="107" t="str">
        <f t="shared" si="2503"/>
        <v/>
      </c>
      <c r="Y2607" s="105" t="e">
        <f t="shared" ref="Y2607:AC2607" ca="1" si="2721">TRIM(SUBSTITUTE(SUBSTITUTE(OFFSET($Q2607,0,COLUMN()-COLUMN($AL$1)),CHAR(160)," "),_xludf.UNICHAR(8239)," "))</f>
        <v>#NAME?</v>
      </c>
      <c r="Z2607" s="105" t="e">
        <f t="shared" ca="1" si="2721"/>
        <v>#NAME?</v>
      </c>
      <c r="AA2607" s="105" t="e">
        <f t="shared" ca="1" si="2721"/>
        <v>#NAME?</v>
      </c>
      <c r="AB2607" s="105" t="e">
        <f t="shared" ca="1" si="2721"/>
        <v>#NAME?</v>
      </c>
      <c r="AC2607" s="105" t="e">
        <f t="shared" ca="1" si="2721"/>
        <v>#NAME?</v>
      </c>
      <c r="AD2607" s="107">
        <f t="shared" si="2611"/>
        <v>0</v>
      </c>
      <c r="AE2607" s="107" t="str">
        <f t="shared" si="2506"/>
        <v/>
      </c>
      <c r="AF2607" s="107">
        <f t="shared" si="2612"/>
        <v>0</v>
      </c>
      <c r="AG2607" s="107">
        <f t="shared" si="2613"/>
        <v>0</v>
      </c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</row>
    <row r="2608" spans="1:47" ht="24" customHeight="1" x14ac:dyDescent="0.3">
      <c r="A2608" s="46">
        <v>2606</v>
      </c>
      <c r="B2608" s="107"/>
      <c r="C2608" s="107"/>
      <c r="D2608" s="102" t="str">
        <f t="array" ref="D2608">IFERROR(
  LOOKUP(2, 1/((TRIM(IMS!$E$8:$E$4000)=TRIM(IMS!$E2608))*(IMS!$C$8:$C$4000&lt;IMS!$C2608)),
         IMS!$C$8:$C$4000),
"")</f>
        <v/>
      </c>
      <c r="E2608" s="107"/>
      <c r="F2608" s="107"/>
      <c r="G2608" s="104" t="str">
        <f t="shared" ca="1" si="2528"/>
        <v/>
      </c>
      <c r="H2608" s="124" t="str">
        <f t="shared" ca="1" si="2474"/>
        <v/>
      </c>
      <c r="I2608" s="128"/>
      <c r="J2608" s="105" t="e">
        <f t="shared" ca="1" si="2529"/>
        <v>#NAME?</v>
      </c>
      <c r="K2608" s="105"/>
      <c r="L2608" s="105"/>
      <c r="M2608" s="107"/>
      <c r="N2608" s="107"/>
      <c r="O2608" s="105"/>
      <c r="P2608" s="106"/>
      <c r="Q2608" s="137"/>
      <c r="R2608" s="137"/>
      <c r="S2608" s="107"/>
      <c r="T2608" s="106"/>
      <c r="U2608" s="106"/>
      <c r="V2608" s="107"/>
      <c r="W2608" s="107"/>
      <c r="X2608" s="107" t="str">
        <f t="shared" si="2503"/>
        <v/>
      </c>
      <c r="Y2608" s="105" t="e">
        <f t="shared" ref="Y2608:AC2608" ca="1" si="2722">TRIM(SUBSTITUTE(SUBSTITUTE(OFFSET($Q2608,0,COLUMN()-COLUMN($AL$1)),CHAR(160)," "),_xludf.UNICHAR(8239)," "))</f>
        <v>#NAME?</v>
      </c>
      <c r="Z2608" s="105" t="e">
        <f t="shared" ca="1" si="2722"/>
        <v>#NAME?</v>
      </c>
      <c r="AA2608" s="105" t="e">
        <f t="shared" ca="1" si="2722"/>
        <v>#NAME?</v>
      </c>
      <c r="AB2608" s="105" t="e">
        <f t="shared" ca="1" si="2722"/>
        <v>#NAME?</v>
      </c>
      <c r="AC2608" s="105" t="e">
        <f t="shared" ca="1" si="2722"/>
        <v>#NAME?</v>
      </c>
      <c r="AD2608" s="107">
        <f t="shared" si="2611"/>
        <v>0</v>
      </c>
      <c r="AE2608" s="107" t="str">
        <f t="shared" si="2506"/>
        <v/>
      </c>
      <c r="AF2608" s="107">
        <f t="shared" si="2612"/>
        <v>0</v>
      </c>
      <c r="AG2608" s="107">
        <f t="shared" si="2613"/>
        <v>0</v>
      </c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</row>
    <row r="2609" spans="1:47" ht="24" customHeight="1" x14ac:dyDescent="0.3">
      <c r="A2609" s="46">
        <v>2607</v>
      </c>
      <c r="B2609" s="107"/>
      <c r="C2609" s="107"/>
      <c r="D2609" s="102" t="str">
        <f t="array" ref="D2609">IFERROR(
  LOOKUP(2, 1/((TRIM(IMS!$E$8:$E$4000)=TRIM(IMS!$E2609))*(IMS!$C$8:$C$4000&lt;IMS!$C2609)),
         IMS!$C$8:$C$4000),
"")</f>
        <v/>
      </c>
      <c r="E2609" s="107"/>
      <c r="F2609" s="107"/>
      <c r="G2609" s="104" t="str">
        <f t="shared" ca="1" si="2528"/>
        <v/>
      </c>
      <c r="H2609" s="124" t="str">
        <f t="shared" ca="1" si="2474"/>
        <v/>
      </c>
      <c r="I2609" s="128"/>
      <c r="J2609" s="105" t="e">
        <f t="shared" ca="1" si="2529"/>
        <v>#NAME?</v>
      </c>
      <c r="K2609" s="105"/>
      <c r="L2609" s="105"/>
      <c r="M2609" s="107"/>
      <c r="N2609" s="107"/>
      <c r="O2609" s="105"/>
      <c r="P2609" s="106"/>
      <c r="Q2609" s="137"/>
      <c r="R2609" s="137"/>
      <c r="S2609" s="107"/>
      <c r="T2609" s="106"/>
      <c r="U2609" s="106"/>
      <c r="V2609" s="107"/>
      <c r="W2609" s="107"/>
      <c r="X2609" s="107" t="str">
        <f t="shared" si="2503"/>
        <v/>
      </c>
      <c r="Y2609" s="105" t="e">
        <f t="shared" ref="Y2609:AC2609" ca="1" si="2723">TRIM(SUBSTITUTE(SUBSTITUTE(OFFSET($Q2609,0,COLUMN()-COLUMN($AL$1)),CHAR(160)," "),_xludf.UNICHAR(8239)," "))</f>
        <v>#NAME?</v>
      </c>
      <c r="Z2609" s="105" t="e">
        <f t="shared" ca="1" si="2723"/>
        <v>#NAME?</v>
      </c>
      <c r="AA2609" s="105" t="e">
        <f t="shared" ca="1" si="2723"/>
        <v>#NAME?</v>
      </c>
      <c r="AB2609" s="105" t="e">
        <f t="shared" ca="1" si="2723"/>
        <v>#NAME?</v>
      </c>
      <c r="AC2609" s="105" t="e">
        <f t="shared" ca="1" si="2723"/>
        <v>#NAME?</v>
      </c>
      <c r="AD2609" s="107">
        <f t="shared" si="2611"/>
        <v>0</v>
      </c>
      <c r="AE2609" s="107" t="str">
        <f t="shared" si="2506"/>
        <v/>
      </c>
      <c r="AF2609" s="107">
        <f t="shared" si="2612"/>
        <v>0</v>
      </c>
      <c r="AG2609" s="107">
        <f t="shared" si="2613"/>
        <v>0</v>
      </c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</row>
    <row r="2610" spans="1:47" ht="24" customHeight="1" x14ac:dyDescent="0.3">
      <c r="A2610" s="46">
        <v>2608</v>
      </c>
      <c r="B2610" s="107"/>
      <c r="C2610" s="107"/>
      <c r="D2610" s="102" t="str">
        <f t="array" ref="D2610">IFERROR(
  LOOKUP(2, 1/((TRIM(IMS!$E$8:$E$4000)=TRIM(IMS!$E2610))*(IMS!$C$8:$C$4000&lt;IMS!$C2610)),
         IMS!$C$8:$C$4000),
"")</f>
        <v/>
      </c>
      <c r="E2610" s="107"/>
      <c r="F2610" s="107"/>
      <c r="G2610" s="104" t="str">
        <f t="shared" ca="1" si="2528"/>
        <v/>
      </c>
      <c r="H2610" s="124" t="str">
        <f t="shared" ca="1" si="2474"/>
        <v/>
      </c>
      <c r="I2610" s="128"/>
      <c r="J2610" s="105" t="e">
        <f t="shared" ca="1" si="2529"/>
        <v>#NAME?</v>
      </c>
      <c r="K2610" s="105"/>
      <c r="L2610" s="105"/>
      <c r="M2610" s="107"/>
      <c r="N2610" s="107"/>
      <c r="O2610" s="105"/>
      <c r="P2610" s="106"/>
      <c r="Q2610" s="137"/>
      <c r="R2610" s="137"/>
      <c r="S2610" s="107"/>
      <c r="T2610" s="106"/>
      <c r="U2610" s="106"/>
      <c r="V2610" s="107"/>
      <c r="W2610" s="107"/>
      <c r="X2610" s="107" t="str">
        <f t="shared" si="2503"/>
        <v/>
      </c>
      <c r="Y2610" s="105" t="e">
        <f t="shared" ref="Y2610:AC2610" ca="1" si="2724">TRIM(SUBSTITUTE(SUBSTITUTE(OFFSET($Q2610,0,COLUMN()-COLUMN($AL$1)),CHAR(160)," "),_xludf.UNICHAR(8239)," "))</f>
        <v>#NAME?</v>
      </c>
      <c r="Z2610" s="105" t="e">
        <f t="shared" ca="1" si="2724"/>
        <v>#NAME?</v>
      </c>
      <c r="AA2610" s="105" t="e">
        <f t="shared" ca="1" si="2724"/>
        <v>#NAME?</v>
      </c>
      <c r="AB2610" s="105" t="e">
        <f t="shared" ca="1" si="2724"/>
        <v>#NAME?</v>
      </c>
      <c r="AC2610" s="105" t="e">
        <f t="shared" ca="1" si="2724"/>
        <v>#NAME?</v>
      </c>
      <c r="AD2610" s="107">
        <f t="shared" si="2611"/>
        <v>0</v>
      </c>
      <c r="AE2610" s="107" t="str">
        <f t="shared" si="2506"/>
        <v/>
      </c>
      <c r="AF2610" s="107">
        <f t="shared" si="2612"/>
        <v>0</v>
      </c>
      <c r="AG2610" s="107">
        <f t="shared" si="2613"/>
        <v>0</v>
      </c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</row>
    <row r="2611" spans="1:47" ht="24" customHeight="1" x14ac:dyDescent="0.3">
      <c r="A2611" s="46">
        <v>2609</v>
      </c>
      <c r="B2611" s="107"/>
      <c r="C2611" s="107"/>
      <c r="D2611" s="102" t="str">
        <f t="array" ref="D2611">IFERROR(
  LOOKUP(2, 1/((TRIM(IMS!$E$8:$E$4000)=TRIM(IMS!$E2611))*(IMS!$C$8:$C$4000&lt;IMS!$C2611)),
         IMS!$C$8:$C$4000),
"")</f>
        <v/>
      </c>
      <c r="E2611" s="107"/>
      <c r="F2611" s="107"/>
      <c r="G2611" s="104" t="str">
        <f t="shared" ca="1" si="2528"/>
        <v/>
      </c>
      <c r="H2611" s="124" t="str">
        <f t="shared" ca="1" si="2474"/>
        <v/>
      </c>
      <c r="I2611" s="128"/>
      <c r="J2611" s="105" t="e">
        <f t="shared" ca="1" si="2529"/>
        <v>#NAME?</v>
      </c>
      <c r="K2611" s="105"/>
      <c r="L2611" s="105"/>
      <c r="M2611" s="107"/>
      <c r="N2611" s="107"/>
      <c r="O2611" s="105"/>
      <c r="P2611" s="106"/>
      <c r="Q2611" s="137"/>
      <c r="R2611" s="137"/>
      <c r="S2611" s="107"/>
      <c r="T2611" s="106"/>
      <c r="U2611" s="106"/>
      <c r="V2611" s="107"/>
      <c r="W2611" s="107"/>
      <c r="X2611" s="107" t="str">
        <f t="shared" si="2503"/>
        <v/>
      </c>
      <c r="Y2611" s="105" t="e">
        <f t="shared" ref="Y2611:AC2611" ca="1" si="2725">TRIM(SUBSTITUTE(SUBSTITUTE(OFFSET($Q2611,0,COLUMN()-COLUMN($AL$1)),CHAR(160)," "),_xludf.UNICHAR(8239)," "))</f>
        <v>#NAME?</v>
      </c>
      <c r="Z2611" s="105" t="e">
        <f t="shared" ca="1" si="2725"/>
        <v>#NAME?</v>
      </c>
      <c r="AA2611" s="105" t="e">
        <f t="shared" ca="1" si="2725"/>
        <v>#NAME?</v>
      </c>
      <c r="AB2611" s="105" t="e">
        <f t="shared" ca="1" si="2725"/>
        <v>#NAME?</v>
      </c>
      <c r="AC2611" s="105" t="e">
        <f t="shared" ca="1" si="2725"/>
        <v>#NAME?</v>
      </c>
      <c r="AD2611" s="107">
        <f t="shared" si="2611"/>
        <v>0</v>
      </c>
      <c r="AE2611" s="107" t="str">
        <f t="shared" si="2506"/>
        <v/>
      </c>
      <c r="AF2611" s="107">
        <f t="shared" si="2612"/>
        <v>0</v>
      </c>
      <c r="AG2611" s="107">
        <f t="shared" si="2613"/>
        <v>0</v>
      </c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</row>
    <row r="2612" spans="1:47" ht="24" customHeight="1" x14ac:dyDescent="0.3">
      <c r="A2612" s="46">
        <v>2610</v>
      </c>
      <c r="B2612" s="107"/>
      <c r="C2612" s="107"/>
      <c r="D2612" s="102" t="str">
        <f t="array" ref="D2612">IFERROR(
  LOOKUP(2, 1/((TRIM(IMS!$E$8:$E$4000)=TRIM(IMS!$E2612))*(IMS!$C$8:$C$4000&lt;IMS!$C2612)),
         IMS!$C$8:$C$4000),
"")</f>
        <v/>
      </c>
      <c r="E2612" s="107"/>
      <c r="F2612" s="107"/>
      <c r="G2612" s="104" t="str">
        <f t="shared" ca="1" si="2528"/>
        <v/>
      </c>
      <c r="H2612" s="124" t="str">
        <f t="shared" ca="1" si="2474"/>
        <v/>
      </c>
      <c r="I2612" s="128"/>
      <c r="J2612" s="105" t="e">
        <f t="shared" ca="1" si="2529"/>
        <v>#NAME?</v>
      </c>
      <c r="K2612" s="105"/>
      <c r="L2612" s="105"/>
      <c r="M2612" s="107"/>
      <c r="N2612" s="107"/>
      <c r="O2612" s="105"/>
      <c r="P2612" s="106"/>
      <c r="Q2612" s="137"/>
      <c r="R2612" s="137"/>
      <c r="S2612" s="107"/>
      <c r="T2612" s="106"/>
      <c r="U2612" s="106"/>
      <c r="V2612" s="107"/>
      <c r="W2612" s="107"/>
      <c r="X2612" s="107" t="str">
        <f t="shared" si="2503"/>
        <v/>
      </c>
      <c r="Y2612" s="105" t="e">
        <f t="shared" ref="Y2612:AC2612" ca="1" si="2726">TRIM(SUBSTITUTE(SUBSTITUTE(OFFSET($Q2612,0,COLUMN()-COLUMN($AL$1)),CHAR(160)," "),_xludf.UNICHAR(8239)," "))</f>
        <v>#NAME?</v>
      </c>
      <c r="Z2612" s="105" t="e">
        <f t="shared" ca="1" si="2726"/>
        <v>#NAME?</v>
      </c>
      <c r="AA2612" s="105" t="e">
        <f t="shared" ca="1" si="2726"/>
        <v>#NAME?</v>
      </c>
      <c r="AB2612" s="105" t="e">
        <f t="shared" ca="1" si="2726"/>
        <v>#NAME?</v>
      </c>
      <c r="AC2612" s="105" t="e">
        <f t="shared" ca="1" si="2726"/>
        <v>#NAME?</v>
      </c>
      <c r="AD2612" s="107">
        <f t="shared" si="2611"/>
        <v>0</v>
      </c>
      <c r="AE2612" s="107" t="str">
        <f t="shared" si="2506"/>
        <v/>
      </c>
      <c r="AF2612" s="107">
        <f t="shared" si="2612"/>
        <v>0</v>
      </c>
      <c r="AG2612" s="107">
        <f t="shared" si="2613"/>
        <v>0</v>
      </c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</row>
    <row r="2613" spans="1:47" ht="24" customHeight="1" x14ac:dyDescent="0.3">
      <c r="A2613" s="46">
        <v>2611</v>
      </c>
      <c r="B2613" s="107"/>
      <c r="C2613" s="107"/>
      <c r="D2613" s="102" t="str">
        <f t="array" ref="D2613">IFERROR(
  LOOKUP(2, 1/((TRIM(IMS!$E$8:$E$4000)=TRIM(IMS!$E2613))*(IMS!$C$8:$C$4000&lt;IMS!$C2613)),
         IMS!$C$8:$C$4000),
"")</f>
        <v/>
      </c>
      <c r="E2613" s="107"/>
      <c r="F2613" s="107"/>
      <c r="G2613" s="104" t="str">
        <f t="shared" ca="1" si="2528"/>
        <v/>
      </c>
      <c r="H2613" s="124" t="str">
        <f t="shared" ca="1" si="2474"/>
        <v/>
      </c>
      <c r="I2613" s="128"/>
      <c r="J2613" s="105" t="e">
        <f t="shared" ca="1" si="2529"/>
        <v>#NAME?</v>
      </c>
      <c r="K2613" s="105"/>
      <c r="L2613" s="105"/>
      <c r="M2613" s="107"/>
      <c r="N2613" s="107"/>
      <c r="O2613" s="105"/>
      <c r="P2613" s="106"/>
      <c r="Q2613" s="137"/>
      <c r="R2613" s="137"/>
      <c r="S2613" s="107"/>
      <c r="T2613" s="106"/>
      <c r="U2613" s="106"/>
      <c r="V2613" s="107"/>
      <c r="W2613" s="107"/>
      <c r="X2613" s="107" t="str">
        <f t="shared" si="2503"/>
        <v/>
      </c>
      <c r="Y2613" s="105" t="e">
        <f t="shared" ref="Y2613:AC2613" ca="1" si="2727">TRIM(SUBSTITUTE(SUBSTITUTE(OFFSET($Q2613,0,COLUMN()-COLUMN($AL$1)),CHAR(160)," "),_xludf.UNICHAR(8239)," "))</f>
        <v>#NAME?</v>
      </c>
      <c r="Z2613" s="105" t="e">
        <f t="shared" ca="1" si="2727"/>
        <v>#NAME?</v>
      </c>
      <c r="AA2613" s="105" t="e">
        <f t="shared" ca="1" si="2727"/>
        <v>#NAME?</v>
      </c>
      <c r="AB2613" s="105" t="e">
        <f t="shared" ca="1" si="2727"/>
        <v>#NAME?</v>
      </c>
      <c r="AC2613" s="105" t="e">
        <f t="shared" ca="1" si="2727"/>
        <v>#NAME?</v>
      </c>
      <c r="AD2613" s="107">
        <f t="shared" si="2611"/>
        <v>0</v>
      </c>
      <c r="AE2613" s="107" t="str">
        <f t="shared" si="2506"/>
        <v/>
      </c>
      <c r="AF2613" s="107">
        <f t="shared" si="2612"/>
        <v>0</v>
      </c>
      <c r="AG2613" s="107">
        <f t="shared" si="2613"/>
        <v>0</v>
      </c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</row>
    <row r="2614" spans="1:47" ht="24" customHeight="1" x14ac:dyDescent="0.3">
      <c r="A2614" s="46">
        <v>2612</v>
      </c>
      <c r="B2614" s="107"/>
      <c r="C2614" s="107"/>
      <c r="D2614" s="102" t="str">
        <f t="array" ref="D2614">IFERROR(
  LOOKUP(2, 1/((TRIM(IMS!$E$8:$E$4000)=TRIM(IMS!$E2614))*(IMS!$C$8:$C$4000&lt;IMS!$C2614)),
         IMS!$C$8:$C$4000),
"")</f>
        <v/>
      </c>
      <c r="E2614" s="107"/>
      <c r="F2614" s="107"/>
      <c r="G2614" s="104" t="str">
        <f t="shared" ca="1" si="2528"/>
        <v/>
      </c>
      <c r="H2614" s="124" t="str">
        <f t="shared" ca="1" si="2474"/>
        <v/>
      </c>
      <c r="I2614" s="128"/>
      <c r="J2614" s="105" t="e">
        <f t="shared" ca="1" si="2529"/>
        <v>#NAME?</v>
      </c>
      <c r="K2614" s="105"/>
      <c r="L2614" s="105"/>
      <c r="M2614" s="107"/>
      <c r="N2614" s="107"/>
      <c r="O2614" s="105"/>
      <c r="P2614" s="106"/>
      <c r="Q2614" s="137"/>
      <c r="R2614" s="137"/>
      <c r="S2614" s="107"/>
      <c r="T2614" s="106"/>
      <c r="U2614" s="106"/>
      <c r="V2614" s="107"/>
      <c r="W2614" s="107"/>
      <c r="X2614" s="107" t="str">
        <f t="shared" si="2503"/>
        <v/>
      </c>
      <c r="Y2614" s="105" t="e">
        <f t="shared" ref="Y2614:AC2614" ca="1" si="2728">TRIM(SUBSTITUTE(SUBSTITUTE(OFFSET($Q2614,0,COLUMN()-COLUMN($AL$1)),CHAR(160)," "),_xludf.UNICHAR(8239)," "))</f>
        <v>#NAME?</v>
      </c>
      <c r="Z2614" s="105" t="e">
        <f t="shared" ca="1" si="2728"/>
        <v>#NAME?</v>
      </c>
      <c r="AA2614" s="105" t="e">
        <f t="shared" ca="1" si="2728"/>
        <v>#NAME?</v>
      </c>
      <c r="AB2614" s="105" t="e">
        <f t="shared" ca="1" si="2728"/>
        <v>#NAME?</v>
      </c>
      <c r="AC2614" s="105" t="e">
        <f t="shared" ca="1" si="2728"/>
        <v>#NAME?</v>
      </c>
      <c r="AD2614" s="107">
        <f t="shared" si="2611"/>
        <v>0</v>
      </c>
      <c r="AE2614" s="107" t="str">
        <f t="shared" si="2506"/>
        <v/>
      </c>
      <c r="AF2614" s="107">
        <f t="shared" si="2612"/>
        <v>0</v>
      </c>
      <c r="AG2614" s="107">
        <f t="shared" si="2613"/>
        <v>0</v>
      </c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</row>
    <row r="2615" spans="1:47" ht="24" customHeight="1" x14ac:dyDescent="0.3">
      <c r="A2615" s="46">
        <v>2613</v>
      </c>
      <c r="B2615" s="107"/>
      <c r="C2615" s="107"/>
      <c r="D2615" s="102" t="str">
        <f t="array" ref="D2615">IFERROR(
  LOOKUP(2, 1/((TRIM(IMS!$E$8:$E$4000)=TRIM(IMS!$E2615))*(IMS!$C$8:$C$4000&lt;IMS!$C2615)),
         IMS!$C$8:$C$4000),
"")</f>
        <v/>
      </c>
      <c r="E2615" s="107"/>
      <c r="F2615" s="107"/>
      <c r="G2615" s="104" t="str">
        <f t="shared" ca="1" si="2528"/>
        <v/>
      </c>
      <c r="H2615" s="124" t="str">
        <f t="shared" ca="1" si="2474"/>
        <v/>
      </c>
      <c r="I2615" s="128"/>
      <c r="J2615" s="105" t="e">
        <f t="shared" ca="1" si="2529"/>
        <v>#NAME?</v>
      </c>
      <c r="K2615" s="105"/>
      <c r="L2615" s="105"/>
      <c r="M2615" s="107"/>
      <c r="N2615" s="107"/>
      <c r="O2615" s="105"/>
      <c r="P2615" s="106"/>
      <c r="Q2615" s="137"/>
      <c r="R2615" s="137"/>
      <c r="S2615" s="107"/>
      <c r="T2615" s="106"/>
      <c r="U2615" s="106"/>
      <c r="V2615" s="107"/>
      <c r="W2615" s="107"/>
      <c r="X2615" s="107" t="str">
        <f t="shared" si="2503"/>
        <v/>
      </c>
      <c r="Y2615" s="105" t="e">
        <f t="shared" ref="Y2615:AC2615" ca="1" si="2729">TRIM(SUBSTITUTE(SUBSTITUTE(OFFSET($Q2615,0,COLUMN()-COLUMN($AL$1)),CHAR(160)," "),_xludf.UNICHAR(8239)," "))</f>
        <v>#NAME?</v>
      </c>
      <c r="Z2615" s="105" t="e">
        <f t="shared" ca="1" si="2729"/>
        <v>#NAME?</v>
      </c>
      <c r="AA2615" s="105" t="e">
        <f t="shared" ca="1" si="2729"/>
        <v>#NAME?</v>
      </c>
      <c r="AB2615" s="105" t="e">
        <f t="shared" ca="1" si="2729"/>
        <v>#NAME?</v>
      </c>
      <c r="AC2615" s="105" t="e">
        <f t="shared" ca="1" si="2729"/>
        <v>#NAME?</v>
      </c>
      <c r="AD2615" s="107">
        <f t="shared" si="2611"/>
        <v>0</v>
      </c>
      <c r="AE2615" s="107" t="str">
        <f t="shared" si="2506"/>
        <v/>
      </c>
      <c r="AF2615" s="107">
        <f t="shared" si="2612"/>
        <v>0</v>
      </c>
      <c r="AG2615" s="107">
        <f t="shared" si="2613"/>
        <v>0</v>
      </c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</row>
    <row r="2616" spans="1:47" ht="24" customHeight="1" x14ac:dyDescent="0.3">
      <c r="A2616" s="46">
        <v>2614</v>
      </c>
      <c r="B2616" s="107"/>
      <c r="C2616" s="107"/>
      <c r="D2616" s="102" t="str">
        <f t="array" ref="D2616">IFERROR(
  LOOKUP(2, 1/((TRIM(IMS!$E$8:$E$4000)=TRIM(IMS!$E2616))*(IMS!$C$8:$C$4000&lt;IMS!$C2616)),
         IMS!$C$8:$C$4000),
"")</f>
        <v/>
      </c>
      <c r="E2616" s="107"/>
      <c r="F2616" s="107"/>
      <c r="G2616" s="104" t="str">
        <f t="shared" ca="1" si="2528"/>
        <v/>
      </c>
      <c r="H2616" s="124" t="str">
        <f t="shared" ca="1" si="2474"/>
        <v/>
      </c>
      <c r="I2616" s="128"/>
      <c r="J2616" s="105" t="e">
        <f t="shared" ca="1" si="2529"/>
        <v>#NAME?</v>
      </c>
      <c r="K2616" s="105"/>
      <c r="L2616" s="105"/>
      <c r="M2616" s="107"/>
      <c r="N2616" s="107"/>
      <c r="O2616" s="105"/>
      <c r="P2616" s="106"/>
      <c r="Q2616" s="137"/>
      <c r="R2616" s="137"/>
      <c r="S2616" s="107"/>
      <c r="T2616" s="106"/>
      <c r="U2616" s="106"/>
      <c r="V2616" s="107"/>
      <c r="W2616" s="107"/>
      <c r="X2616" s="107" t="str">
        <f t="shared" si="2503"/>
        <v/>
      </c>
      <c r="Y2616" s="105" t="e">
        <f t="shared" ref="Y2616:AC2616" ca="1" si="2730">TRIM(SUBSTITUTE(SUBSTITUTE(OFFSET($Q2616,0,COLUMN()-COLUMN($AL$1)),CHAR(160)," "),_xludf.UNICHAR(8239)," "))</f>
        <v>#NAME?</v>
      </c>
      <c r="Z2616" s="105" t="e">
        <f t="shared" ca="1" si="2730"/>
        <v>#NAME?</v>
      </c>
      <c r="AA2616" s="105" t="e">
        <f t="shared" ca="1" si="2730"/>
        <v>#NAME?</v>
      </c>
      <c r="AB2616" s="105" t="e">
        <f t="shared" ca="1" si="2730"/>
        <v>#NAME?</v>
      </c>
      <c r="AC2616" s="105" t="e">
        <f t="shared" ca="1" si="2730"/>
        <v>#NAME?</v>
      </c>
      <c r="AD2616" s="107">
        <f t="shared" si="2611"/>
        <v>0</v>
      </c>
      <c r="AE2616" s="107" t="str">
        <f t="shared" si="2506"/>
        <v/>
      </c>
      <c r="AF2616" s="107">
        <f t="shared" si="2612"/>
        <v>0</v>
      </c>
      <c r="AG2616" s="107">
        <f t="shared" si="2613"/>
        <v>0</v>
      </c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</row>
    <row r="2617" spans="1:47" ht="24" customHeight="1" x14ac:dyDescent="0.3">
      <c r="A2617" s="46">
        <v>2615</v>
      </c>
      <c r="B2617" s="107"/>
      <c r="C2617" s="107"/>
      <c r="D2617" s="102" t="str">
        <f t="array" ref="D2617">IFERROR(
  LOOKUP(2, 1/((TRIM(IMS!$E$8:$E$4000)=TRIM(IMS!$E2617))*(IMS!$C$8:$C$4000&lt;IMS!$C2617)),
         IMS!$C$8:$C$4000),
"")</f>
        <v/>
      </c>
      <c r="E2617" s="107"/>
      <c r="F2617" s="107"/>
      <c r="G2617" s="104" t="str">
        <f t="shared" ca="1" si="2528"/>
        <v/>
      </c>
      <c r="H2617" s="124" t="str">
        <f t="shared" ca="1" si="2474"/>
        <v/>
      </c>
      <c r="I2617" s="128"/>
      <c r="J2617" s="105" t="e">
        <f t="shared" ca="1" si="2529"/>
        <v>#NAME?</v>
      </c>
      <c r="K2617" s="105"/>
      <c r="L2617" s="105"/>
      <c r="M2617" s="107"/>
      <c r="N2617" s="107"/>
      <c r="O2617" s="105"/>
      <c r="P2617" s="106"/>
      <c r="Q2617" s="137"/>
      <c r="R2617" s="137"/>
      <c r="S2617" s="107"/>
      <c r="T2617" s="106"/>
      <c r="U2617" s="106"/>
      <c r="V2617" s="107"/>
      <c r="W2617" s="107"/>
      <c r="X2617" s="107" t="str">
        <f t="shared" si="2503"/>
        <v/>
      </c>
      <c r="Y2617" s="105" t="e">
        <f t="shared" ref="Y2617:AC2617" ca="1" si="2731">TRIM(SUBSTITUTE(SUBSTITUTE(OFFSET($Q2617,0,COLUMN()-COLUMN($AL$1)),CHAR(160)," "),_xludf.UNICHAR(8239)," "))</f>
        <v>#NAME?</v>
      </c>
      <c r="Z2617" s="105" t="e">
        <f t="shared" ca="1" si="2731"/>
        <v>#NAME?</v>
      </c>
      <c r="AA2617" s="105" t="e">
        <f t="shared" ca="1" si="2731"/>
        <v>#NAME?</v>
      </c>
      <c r="AB2617" s="105" t="e">
        <f t="shared" ca="1" si="2731"/>
        <v>#NAME?</v>
      </c>
      <c r="AC2617" s="105" t="e">
        <f t="shared" ca="1" si="2731"/>
        <v>#NAME?</v>
      </c>
      <c r="AD2617" s="107">
        <f t="shared" si="2611"/>
        <v>0</v>
      </c>
      <c r="AE2617" s="107" t="str">
        <f t="shared" si="2506"/>
        <v/>
      </c>
      <c r="AF2617" s="107">
        <f t="shared" si="2612"/>
        <v>0</v>
      </c>
      <c r="AG2617" s="107">
        <f t="shared" si="2613"/>
        <v>0</v>
      </c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</row>
    <row r="2618" spans="1:47" ht="24" customHeight="1" x14ac:dyDescent="0.3">
      <c r="A2618" s="46">
        <v>2616</v>
      </c>
      <c r="B2618" s="107"/>
      <c r="C2618" s="107"/>
      <c r="D2618" s="102" t="str">
        <f t="array" ref="D2618">IFERROR(
  LOOKUP(2, 1/((TRIM(IMS!$E$8:$E$4000)=TRIM(IMS!$E2618))*(IMS!$C$8:$C$4000&lt;IMS!$C2618)),
         IMS!$C$8:$C$4000),
"")</f>
        <v/>
      </c>
      <c r="E2618" s="107"/>
      <c r="F2618" s="107"/>
      <c r="G2618" s="104" t="str">
        <f t="shared" ca="1" si="2528"/>
        <v/>
      </c>
      <c r="H2618" s="124" t="str">
        <f t="shared" ca="1" si="2474"/>
        <v/>
      </c>
      <c r="I2618" s="128"/>
      <c r="J2618" s="105" t="e">
        <f t="shared" ca="1" si="2529"/>
        <v>#NAME?</v>
      </c>
      <c r="K2618" s="105"/>
      <c r="L2618" s="105"/>
      <c r="M2618" s="107"/>
      <c r="N2618" s="107"/>
      <c r="O2618" s="105"/>
      <c r="P2618" s="106"/>
      <c r="Q2618" s="137"/>
      <c r="R2618" s="137"/>
      <c r="S2618" s="107"/>
      <c r="T2618" s="106"/>
      <c r="U2618" s="106"/>
      <c r="V2618" s="107"/>
      <c r="W2618" s="107"/>
      <c r="X2618" s="107" t="str">
        <f t="shared" si="2503"/>
        <v/>
      </c>
      <c r="Y2618" s="105" t="e">
        <f t="shared" ref="Y2618:AC2618" ca="1" si="2732">TRIM(SUBSTITUTE(SUBSTITUTE(OFFSET($Q2618,0,COLUMN()-COLUMN($AL$1)),CHAR(160)," "),_xludf.UNICHAR(8239)," "))</f>
        <v>#NAME?</v>
      </c>
      <c r="Z2618" s="105" t="e">
        <f t="shared" ca="1" si="2732"/>
        <v>#NAME?</v>
      </c>
      <c r="AA2618" s="105" t="e">
        <f t="shared" ca="1" si="2732"/>
        <v>#NAME?</v>
      </c>
      <c r="AB2618" s="105" t="e">
        <f t="shared" ca="1" si="2732"/>
        <v>#NAME?</v>
      </c>
      <c r="AC2618" s="105" t="e">
        <f t="shared" ca="1" si="2732"/>
        <v>#NAME?</v>
      </c>
      <c r="AD2618" s="107">
        <f t="shared" si="2611"/>
        <v>0</v>
      </c>
      <c r="AE2618" s="107" t="str">
        <f t="shared" si="2506"/>
        <v/>
      </c>
      <c r="AF2618" s="107">
        <f t="shared" si="2612"/>
        <v>0</v>
      </c>
      <c r="AG2618" s="107">
        <f t="shared" si="2613"/>
        <v>0</v>
      </c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</row>
    <row r="2619" spans="1:47" ht="24" customHeight="1" x14ac:dyDescent="0.3">
      <c r="A2619" s="46">
        <v>2617</v>
      </c>
      <c r="B2619" s="107"/>
      <c r="C2619" s="107"/>
      <c r="D2619" s="102" t="str">
        <f t="array" ref="D2619">IFERROR(
  LOOKUP(2, 1/((TRIM(IMS!$E$8:$E$4000)=TRIM(IMS!$E2619))*(IMS!$C$8:$C$4000&lt;IMS!$C2619)),
         IMS!$C$8:$C$4000),
"")</f>
        <v/>
      </c>
      <c r="E2619" s="107"/>
      <c r="F2619" s="107"/>
      <c r="G2619" s="104" t="str">
        <f t="shared" ca="1" si="2528"/>
        <v/>
      </c>
      <c r="H2619" s="124" t="str">
        <f t="shared" ca="1" si="2474"/>
        <v/>
      </c>
      <c r="I2619" s="128"/>
      <c r="J2619" s="105" t="e">
        <f t="shared" ca="1" si="2529"/>
        <v>#NAME?</v>
      </c>
      <c r="K2619" s="105"/>
      <c r="L2619" s="105"/>
      <c r="M2619" s="107"/>
      <c r="N2619" s="107"/>
      <c r="O2619" s="105"/>
      <c r="P2619" s="106"/>
      <c r="Q2619" s="137"/>
      <c r="R2619" s="137"/>
      <c r="S2619" s="107"/>
      <c r="T2619" s="106"/>
      <c r="U2619" s="106"/>
      <c r="V2619" s="107"/>
      <c r="W2619" s="107"/>
      <c r="X2619" s="107" t="str">
        <f t="shared" si="2503"/>
        <v/>
      </c>
      <c r="Y2619" s="105" t="e">
        <f t="shared" ref="Y2619:AC2619" ca="1" si="2733">TRIM(SUBSTITUTE(SUBSTITUTE(OFFSET($Q2619,0,COLUMN()-COLUMN($AL$1)),CHAR(160)," "),_xludf.UNICHAR(8239)," "))</f>
        <v>#NAME?</v>
      </c>
      <c r="Z2619" s="105" t="e">
        <f t="shared" ca="1" si="2733"/>
        <v>#NAME?</v>
      </c>
      <c r="AA2619" s="105" t="e">
        <f t="shared" ca="1" si="2733"/>
        <v>#NAME?</v>
      </c>
      <c r="AB2619" s="105" t="e">
        <f t="shared" ca="1" si="2733"/>
        <v>#NAME?</v>
      </c>
      <c r="AC2619" s="105" t="e">
        <f t="shared" ca="1" si="2733"/>
        <v>#NAME?</v>
      </c>
      <c r="AD2619" s="107">
        <f t="shared" si="2611"/>
        <v>0</v>
      </c>
      <c r="AE2619" s="107" t="str">
        <f t="shared" si="2506"/>
        <v/>
      </c>
      <c r="AF2619" s="107">
        <f t="shared" si="2612"/>
        <v>0</v>
      </c>
      <c r="AG2619" s="107">
        <f t="shared" si="2613"/>
        <v>0</v>
      </c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</row>
    <row r="2620" spans="1:47" ht="24" customHeight="1" x14ac:dyDescent="0.3">
      <c r="A2620" s="46">
        <v>2618</v>
      </c>
      <c r="B2620" s="107"/>
      <c r="C2620" s="107"/>
      <c r="D2620" s="102" t="str">
        <f t="array" ref="D2620">IFERROR(
  LOOKUP(2, 1/((TRIM(IMS!$E$8:$E$4000)=TRIM(IMS!$E2620))*(IMS!$C$8:$C$4000&lt;IMS!$C2620)),
         IMS!$C$8:$C$4000),
"")</f>
        <v/>
      </c>
      <c r="E2620" s="107"/>
      <c r="F2620" s="107"/>
      <c r="G2620" s="104" t="str">
        <f t="shared" ca="1" si="2528"/>
        <v/>
      </c>
      <c r="H2620" s="124" t="str">
        <f t="shared" ca="1" si="2474"/>
        <v/>
      </c>
      <c r="I2620" s="128"/>
      <c r="J2620" s="105" t="e">
        <f t="shared" ca="1" si="2529"/>
        <v>#NAME?</v>
      </c>
      <c r="K2620" s="105"/>
      <c r="L2620" s="105"/>
      <c r="M2620" s="107"/>
      <c r="N2620" s="107"/>
      <c r="O2620" s="105"/>
      <c r="P2620" s="106"/>
      <c r="Q2620" s="137"/>
      <c r="R2620" s="137"/>
      <c r="S2620" s="107"/>
      <c r="T2620" s="106"/>
      <c r="U2620" s="106"/>
      <c r="V2620" s="107"/>
      <c r="W2620" s="107"/>
      <c r="X2620" s="107" t="str">
        <f t="shared" si="2503"/>
        <v/>
      </c>
      <c r="Y2620" s="105" t="e">
        <f t="shared" ref="Y2620:AC2620" ca="1" si="2734">TRIM(SUBSTITUTE(SUBSTITUTE(OFFSET($Q2620,0,COLUMN()-COLUMN($AL$1)),CHAR(160)," "),_xludf.UNICHAR(8239)," "))</f>
        <v>#NAME?</v>
      </c>
      <c r="Z2620" s="105" t="e">
        <f t="shared" ca="1" si="2734"/>
        <v>#NAME?</v>
      </c>
      <c r="AA2620" s="105" t="e">
        <f t="shared" ca="1" si="2734"/>
        <v>#NAME?</v>
      </c>
      <c r="AB2620" s="105" t="e">
        <f t="shared" ca="1" si="2734"/>
        <v>#NAME?</v>
      </c>
      <c r="AC2620" s="105" t="e">
        <f t="shared" ca="1" si="2734"/>
        <v>#NAME?</v>
      </c>
      <c r="AD2620" s="107">
        <f t="shared" si="2611"/>
        <v>0</v>
      </c>
      <c r="AE2620" s="107" t="str">
        <f t="shared" si="2506"/>
        <v/>
      </c>
      <c r="AF2620" s="107">
        <f t="shared" si="2612"/>
        <v>0</v>
      </c>
      <c r="AG2620" s="107">
        <f t="shared" si="2613"/>
        <v>0</v>
      </c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</row>
    <row r="2621" spans="1:47" ht="24" customHeight="1" x14ac:dyDescent="0.3">
      <c r="A2621" s="46">
        <v>2619</v>
      </c>
      <c r="B2621" s="107"/>
      <c r="C2621" s="107"/>
      <c r="D2621" s="102" t="str">
        <f t="array" ref="D2621">IFERROR(
  LOOKUP(2, 1/((TRIM(IMS!$E$8:$E$4000)=TRIM(IMS!$E2621))*(IMS!$C$8:$C$4000&lt;IMS!$C2621)),
         IMS!$C$8:$C$4000),
"")</f>
        <v/>
      </c>
      <c r="E2621" s="107"/>
      <c r="F2621" s="107"/>
      <c r="G2621" s="104" t="str">
        <f t="shared" ca="1" si="2528"/>
        <v/>
      </c>
      <c r="H2621" s="124" t="str">
        <f t="shared" ca="1" si="2474"/>
        <v/>
      </c>
      <c r="I2621" s="128"/>
      <c r="J2621" s="105" t="e">
        <f t="shared" ca="1" si="2529"/>
        <v>#NAME?</v>
      </c>
      <c r="K2621" s="105"/>
      <c r="L2621" s="105"/>
      <c r="M2621" s="107"/>
      <c r="N2621" s="107"/>
      <c r="O2621" s="105"/>
      <c r="P2621" s="106"/>
      <c r="Q2621" s="137"/>
      <c r="R2621" s="137"/>
      <c r="S2621" s="107"/>
      <c r="T2621" s="106"/>
      <c r="U2621" s="106"/>
      <c r="V2621" s="107"/>
      <c r="W2621" s="107"/>
      <c r="X2621" s="107" t="str">
        <f t="shared" si="2503"/>
        <v/>
      </c>
      <c r="Y2621" s="105" t="e">
        <f t="shared" ref="Y2621:AC2621" ca="1" si="2735">TRIM(SUBSTITUTE(SUBSTITUTE(OFFSET($Q2621,0,COLUMN()-COLUMN($AL$1)),CHAR(160)," "),_xludf.UNICHAR(8239)," "))</f>
        <v>#NAME?</v>
      </c>
      <c r="Z2621" s="105" t="e">
        <f t="shared" ca="1" si="2735"/>
        <v>#NAME?</v>
      </c>
      <c r="AA2621" s="105" t="e">
        <f t="shared" ca="1" si="2735"/>
        <v>#NAME?</v>
      </c>
      <c r="AB2621" s="105" t="e">
        <f t="shared" ca="1" si="2735"/>
        <v>#NAME?</v>
      </c>
      <c r="AC2621" s="105" t="e">
        <f t="shared" ca="1" si="2735"/>
        <v>#NAME?</v>
      </c>
      <c r="AD2621" s="107">
        <f t="shared" si="2611"/>
        <v>0</v>
      </c>
      <c r="AE2621" s="107" t="str">
        <f t="shared" si="2506"/>
        <v/>
      </c>
      <c r="AF2621" s="107">
        <f t="shared" si="2612"/>
        <v>0</v>
      </c>
      <c r="AG2621" s="107">
        <f t="shared" si="2613"/>
        <v>0</v>
      </c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</row>
    <row r="2622" spans="1:47" ht="24" customHeight="1" x14ac:dyDescent="0.3">
      <c r="A2622" s="46">
        <v>2620</v>
      </c>
      <c r="B2622" s="107"/>
      <c r="C2622" s="107"/>
      <c r="D2622" s="102" t="str">
        <f t="array" ref="D2622">IFERROR(
  LOOKUP(2, 1/((TRIM(IMS!$E$8:$E$4000)=TRIM(IMS!$E2622))*(IMS!$C$8:$C$4000&lt;IMS!$C2622)),
         IMS!$C$8:$C$4000),
"")</f>
        <v/>
      </c>
      <c r="E2622" s="107"/>
      <c r="F2622" s="107"/>
      <c r="G2622" s="104" t="str">
        <f t="shared" ca="1" si="2528"/>
        <v/>
      </c>
      <c r="H2622" s="124" t="str">
        <f t="shared" ca="1" si="2474"/>
        <v/>
      </c>
      <c r="I2622" s="128"/>
      <c r="J2622" s="105" t="e">
        <f t="shared" ca="1" si="2529"/>
        <v>#NAME?</v>
      </c>
      <c r="K2622" s="105"/>
      <c r="L2622" s="105"/>
      <c r="M2622" s="107"/>
      <c r="N2622" s="107"/>
      <c r="O2622" s="105"/>
      <c r="P2622" s="106"/>
      <c r="Q2622" s="137"/>
      <c r="R2622" s="137"/>
      <c r="S2622" s="107"/>
      <c r="T2622" s="106"/>
      <c r="U2622" s="106"/>
      <c r="V2622" s="107"/>
      <c r="W2622" s="107"/>
      <c r="X2622" s="107" t="str">
        <f t="shared" si="2503"/>
        <v/>
      </c>
      <c r="Y2622" s="105" t="e">
        <f t="shared" ref="Y2622:AC2622" ca="1" si="2736">TRIM(SUBSTITUTE(SUBSTITUTE(OFFSET($Q2622,0,COLUMN()-COLUMN($AL$1)),CHAR(160)," "),_xludf.UNICHAR(8239)," "))</f>
        <v>#NAME?</v>
      </c>
      <c r="Z2622" s="105" t="e">
        <f t="shared" ca="1" si="2736"/>
        <v>#NAME?</v>
      </c>
      <c r="AA2622" s="105" t="e">
        <f t="shared" ca="1" si="2736"/>
        <v>#NAME?</v>
      </c>
      <c r="AB2622" s="105" t="e">
        <f t="shared" ca="1" si="2736"/>
        <v>#NAME?</v>
      </c>
      <c r="AC2622" s="105" t="e">
        <f t="shared" ca="1" si="2736"/>
        <v>#NAME?</v>
      </c>
      <c r="AD2622" s="107">
        <f t="shared" si="2611"/>
        <v>0</v>
      </c>
      <c r="AE2622" s="107" t="str">
        <f t="shared" si="2506"/>
        <v/>
      </c>
      <c r="AF2622" s="107">
        <f t="shared" si="2612"/>
        <v>0</v>
      </c>
      <c r="AG2622" s="107">
        <f t="shared" si="2613"/>
        <v>0</v>
      </c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</row>
    <row r="2623" spans="1:47" ht="24" customHeight="1" x14ac:dyDescent="0.3">
      <c r="A2623" s="46">
        <v>2621</v>
      </c>
      <c r="B2623" s="107"/>
      <c r="C2623" s="107"/>
      <c r="D2623" s="102" t="str">
        <f t="array" ref="D2623">IFERROR(
  LOOKUP(2, 1/((TRIM(IMS!$E$8:$E$4000)=TRIM(IMS!$E2623))*(IMS!$C$8:$C$4000&lt;IMS!$C2623)),
         IMS!$C$8:$C$4000),
"")</f>
        <v/>
      </c>
      <c r="E2623" s="107"/>
      <c r="F2623" s="107"/>
      <c r="G2623" s="104" t="str">
        <f t="shared" ca="1" si="2528"/>
        <v/>
      </c>
      <c r="H2623" s="124" t="str">
        <f t="shared" ref="H2623:H2877" ca="1" si="2737">IF(G2623="","",IF(G2623&lt;=5,"0-5",IF(G2623&lt;=18,"6-18",IF(G2623&lt;=60,"19-60","+60"))))</f>
        <v/>
      </c>
      <c r="I2623" s="128"/>
      <c r="J2623" s="105" t="e">
        <f t="shared" ca="1" si="2529"/>
        <v>#NAME?</v>
      </c>
      <c r="K2623" s="105"/>
      <c r="L2623" s="105"/>
      <c r="M2623" s="107"/>
      <c r="N2623" s="107"/>
      <c r="O2623" s="105"/>
      <c r="P2623" s="106"/>
      <c r="Q2623" s="137"/>
      <c r="R2623" s="137"/>
      <c r="S2623" s="107"/>
      <c r="T2623" s="106"/>
      <c r="U2623" s="106"/>
      <c r="V2623" s="107"/>
      <c r="W2623" s="107"/>
      <c r="X2623" s="107" t="str">
        <f t="shared" si="2503"/>
        <v/>
      </c>
      <c r="Y2623" s="105" t="e">
        <f t="shared" ref="Y2623:AC2623" ca="1" si="2738">TRIM(SUBSTITUTE(SUBSTITUTE(OFFSET($Q2623,0,COLUMN()-COLUMN($AL$1)),CHAR(160)," "),_xludf.UNICHAR(8239)," "))</f>
        <v>#NAME?</v>
      </c>
      <c r="Z2623" s="105" t="e">
        <f t="shared" ca="1" si="2738"/>
        <v>#NAME?</v>
      </c>
      <c r="AA2623" s="105" t="e">
        <f t="shared" ca="1" si="2738"/>
        <v>#NAME?</v>
      </c>
      <c r="AB2623" s="105" t="e">
        <f t="shared" ca="1" si="2738"/>
        <v>#NAME?</v>
      </c>
      <c r="AC2623" s="105" t="e">
        <f t="shared" ca="1" si="2738"/>
        <v>#NAME?</v>
      </c>
      <c r="AD2623" s="107">
        <f t="shared" si="2611"/>
        <v>0</v>
      </c>
      <c r="AE2623" s="107" t="str">
        <f t="shared" si="2506"/>
        <v/>
      </c>
      <c r="AF2623" s="107">
        <f t="shared" si="2612"/>
        <v>0</v>
      </c>
      <c r="AG2623" s="107">
        <f t="shared" si="2613"/>
        <v>0</v>
      </c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</row>
    <row r="2624" spans="1:47" ht="24" customHeight="1" x14ac:dyDescent="0.3">
      <c r="A2624" s="46">
        <v>2622</v>
      </c>
      <c r="B2624" s="107"/>
      <c r="C2624" s="107"/>
      <c r="D2624" s="102" t="str">
        <f t="array" ref="D2624">IFERROR(
  LOOKUP(2, 1/((TRIM(IMS!$E$8:$E$4000)=TRIM(IMS!$E2624))*(IMS!$C$8:$C$4000&lt;IMS!$C2624)),
         IMS!$C$8:$C$4000),
"")</f>
        <v/>
      </c>
      <c r="E2624" s="107"/>
      <c r="F2624" s="107"/>
      <c r="G2624" s="104" t="str">
        <f t="shared" ca="1" si="2528"/>
        <v/>
      </c>
      <c r="H2624" s="124" t="str">
        <f t="shared" ca="1" si="2737"/>
        <v/>
      </c>
      <c r="I2624" s="128"/>
      <c r="J2624" s="105" t="e">
        <f t="shared" ca="1" si="2529"/>
        <v>#NAME?</v>
      </c>
      <c r="K2624" s="105"/>
      <c r="L2624" s="105"/>
      <c r="M2624" s="107"/>
      <c r="N2624" s="107"/>
      <c r="O2624" s="105"/>
      <c r="P2624" s="106"/>
      <c r="Q2624" s="137"/>
      <c r="R2624" s="137"/>
      <c r="S2624" s="107"/>
      <c r="T2624" s="106"/>
      <c r="U2624" s="106"/>
      <c r="V2624" s="107"/>
      <c r="W2624" s="107"/>
      <c r="X2624" s="107" t="str">
        <f t="shared" si="2503"/>
        <v/>
      </c>
      <c r="Y2624" s="105" t="e">
        <f t="shared" ref="Y2624:AC2624" ca="1" si="2739">TRIM(SUBSTITUTE(SUBSTITUTE(OFFSET($Q2624,0,COLUMN()-COLUMN($AL$1)),CHAR(160)," "),_xludf.UNICHAR(8239)," "))</f>
        <v>#NAME?</v>
      </c>
      <c r="Z2624" s="105" t="e">
        <f t="shared" ca="1" si="2739"/>
        <v>#NAME?</v>
      </c>
      <c r="AA2624" s="105" t="e">
        <f t="shared" ca="1" si="2739"/>
        <v>#NAME?</v>
      </c>
      <c r="AB2624" s="105" t="e">
        <f t="shared" ca="1" si="2739"/>
        <v>#NAME?</v>
      </c>
      <c r="AC2624" s="105" t="e">
        <f t="shared" ca="1" si="2739"/>
        <v>#NAME?</v>
      </c>
      <c r="AD2624" s="107">
        <f t="shared" si="2611"/>
        <v>0</v>
      </c>
      <c r="AE2624" s="107" t="str">
        <f t="shared" si="2506"/>
        <v/>
      </c>
      <c r="AF2624" s="107">
        <f t="shared" si="2612"/>
        <v>0</v>
      </c>
      <c r="AG2624" s="107">
        <f t="shared" si="2613"/>
        <v>0</v>
      </c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</row>
    <row r="2625" spans="1:47" ht="24" customHeight="1" x14ac:dyDescent="0.3">
      <c r="A2625" s="46">
        <v>2623</v>
      </c>
      <c r="B2625" s="107"/>
      <c r="C2625" s="107"/>
      <c r="D2625" s="102" t="str">
        <f t="array" ref="D2625">IFERROR(
  LOOKUP(2, 1/((TRIM(IMS!$E$8:$E$4000)=TRIM(IMS!$E2625))*(IMS!$C$8:$C$4000&lt;IMS!$C2625)),
         IMS!$C$8:$C$4000),
"")</f>
        <v/>
      </c>
      <c r="E2625" s="107"/>
      <c r="F2625" s="107"/>
      <c r="G2625" s="104" t="str">
        <f t="shared" ca="1" si="2528"/>
        <v/>
      </c>
      <c r="H2625" s="124" t="str">
        <f t="shared" ca="1" si="2737"/>
        <v/>
      </c>
      <c r="I2625" s="128"/>
      <c r="J2625" s="105" t="e">
        <f t="shared" ca="1" si="2529"/>
        <v>#NAME?</v>
      </c>
      <c r="K2625" s="105"/>
      <c r="L2625" s="105"/>
      <c r="M2625" s="107"/>
      <c r="N2625" s="107"/>
      <c r="O2625" s="105"/>
      <c r="P2625" s="106"/>
      <c r="Q2625" s="137"/>
      <c r="R2625" s="137"/>
      <c r="S2625" s="107"/>
      <c r="T2625" s="106"/>
      <c r="U2625" s="106"/>
      <c r="V2625" s="107"/>
      <c r="W2625" s="107"/>
      <c r="X2625" s="107" t="str">
        <f t="shared" si="2503"/>
        <v/>
      </c>
      <c r="Y2625" s="105" t="e">
        <f t="shared" ref="Y2625:AC2625" ca="1" si="2740">TRIM(SUBSTITUTE(SUBSTITUTE(OFFSET($Q2625,0,COLUMN()-COLUMN($AL$1)),CHAR(160)," "),_xludf.UNICHAR(8239)," "))</f>
        <v>#NAME?</v>
      </c>
      <c r="Z2625" s="105" t="e">
        <f t="shared" ca="1" si="2740"/>
        <v>#NAME?</v>
      </c>
      <c r="AA2625" s="105" t="e">
        <f t="shared" ca="1" si="2740"/>
        <v>#NAME?</v>
      </c>
      <c r="AB2625" s="105" t="e">
        <f t="shared" ca="1" si="2740"/>
        <v>#NAME?</v>
      </c>
      <c r="AC2625" s="105" t="e">
        <f t="shared" ca="1" si="2740"/>
        <v>#NAME?</v>
      </c>
      <c r="AD2625" s="107">
        <f t="shared" si="2611"/>
        <v>0</v>
      </c>
      <c r="AE2625" s="107" t="str">
        <f t="shared" si="2506"/>
        <v/>
      </c>
      <c r="AF2625" s="107">
        <f t="shared" si="2612"/>
        <v>0</v>
      </c>
      <c r="AG2625" s="107">
        <f t="shared" si="2613"/>
        <v>0</v>
      </c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</row>
    <row r="2626" spans="1:47" ht="24" customHeight="1" x14ac:dyDescent="0.3">
      <c r="A2626" s="46">
        <v>2624</v>
      </c>
      <c r="B2626" s="107"/>
      <c r="C2626" s="107"/>
      <c r="D2626" s="102" t="str">
        <f t="array" ref="D2626">IFERROR(
  LOOKUP(2, 1/((TRIM(IMS!$E$8:$E$4000)=TRIM(IMS!$E2626))*(IMS!$C$8:$C$4000&lt;IMS!$C2626)),
         IMS!$C$8:$C$4000),
"")</f>
        <v/>
      </c>
      <c r="E2626" s="107"/>
      <c r="F2626" s="107"/>
      <c r="G2626" s="104" t="str">
        <f t="shared" ca="1" si="2528"/>
        <v/>
      </c>
      <c r="H2626" s="124" t="str">
        <f t="shared" ca="1" si="2737"/>
        <v/>
      </c>
      <c r="I2626" s="128"/>
      <c r="J2626" s="105" t="e">
        <f t="shared" ca="1" si="2529"/>
        <v>#NAME?</v>
      </c>
      <c r="K2626" s="105"/>
      <c r="L2626" s="105"/>
      <c r="M2626" s="107"/>
      <c r="N2626" s="107"/>
      <c r="O2626" s="105"/>
      <c r="P2626" s="106"/>
      <c r="Q2626" s="137"/>
      <c r="R2626" s="137"/>
      <c r="S2626" s="107"/>
      <c r="T2626" s="106"/>
      <c r="U2626" s="106"/>
      <c r="V2626" s="107"/>
      <c r="W2626" s="107"/>
      <c r="X2626" s="107" t="str">
        <f t="shared" si="2503"/>
        <v/>
      </c>
      <c r="Y2626" s="105" t="e">
        <f t="shared" ref="Y2626:AC2626" ca="1" si="2741">TRIM(SUBSTITUTE(SUBSTITUTE(OFFSET($Q2626,0,COLUMN()-COLUMN($AL$1)),CHAR(160)," "),_xludf.UNICHAR(8239)," "))</f>
        <v>#NAME?</v>
      </c>
      <c r="Z2626" s="105" t="e">
        <f t="shared" ca="1" si="2741"/>
        <v>#NAME?</v>
      </c>
      <c r="AA2626" s="105" t="e">
        <f t="shared" ca="1" si="2741"/>
        <v>#NAME?</v>
      </c>
      <c r="AB2626" s="105" t="e">
        <f t="shared" ca="1" si="2741"/>
        <v>#NAME?</v>
      </c>
      <c r="AC2626" s="105" t="e">
        <f t="shared" ca="1" si="2741"/>
        <v>#NAME?</v>
      </c>
      <c r="AD2626" s="107">
        <f t="shared" si="2611"/>
        <v>0</v>
      </c>
      <c r="AE2626" s="107" t="str">
        <f t="shared" si="2506"/>
        <v/>
      </c>
      <c r="AF2626" s="107">
        <f t="shared" si="2612"/>
        <v>0</v>
      </c>
      <c r="AG2626" s="107">
        <f t="shared" si="2613"/>
        <v>0</v>
      </c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</row>
    <row r="2627" spans="1:47" ht="24" customHeight="1" x14ac:dyDescent="0.3">
      <c r="A2627" s="46">
        <v>2625</v>
      </c>
      <c r="B2627" s="107"/>
      <c r="C2627" s="107"/>
      <c r="D2627" s="102" t="str">
        <f t="array" ref="D2627">IFERROR(
  LOOKUP(2, 1/((TRIM(IMS!$E$8:$E$4000)=TRIM(IMS!$E2627))*(IMS!$C$8:$C$4000&lt;IMS!$C2627)),
         IMS!$C$8:$C$4000),
"")</f>
        <v/>
      </c>
      <c r="E2627" s="107"/>
      <c r="F2627" s="107"/>
      <c r="G2627" s="104" t="str">
        <f t="shared" ca="1" si="2528"/>
        <v/>
      </c>
      <c r="H2627" s="124" t="str">
        <f t="shared" ca="1" si="2737"/>
        <v/>
      </c>
      <c r="I2627" s="128"/>
      <c r="J2627" s="105" t="e">
        <f t="shared" ca="1" si="2529"/>
        <v>#NAME?</v>
      </c>
      <c r="K2627" s="105"/>
      <c r="L2627" s="105"/>
      <c r="M2627" s="107"/>
      <c r="N2627" s="107"/>
      <c r="O2627" s="105"/>
      <c r="P2627" s="106"/>
      <c r="Q2627" s="137"/>
      <c r="R2627" s="137"/>
      <c r="S2627" s="107"/>
      <c r="T2627" s="106"/>
      <c r="U2627" s="106"/>
      <c r="V2627" s="107"/>
      <c r="W2627" s="107"/>
      <c r="X2627" s="107" t="str">
        <f t="shared" si="2503"/>
        <v/>
      </c>
      <c r="Y2627" s="105" t="e">
        <f t="shared" ref="Y2627:AC2627" ca="1" si="2742">TRIM(SUBSTITUTE(SUBSTITUTE(OFFSET($Q2627,0,COLUMN()-COLUMN($AL$1)),CHAR(160)," "),_xludf.UNICHAR(8239)," "))</f>
        <v>#NAME?</v>
      </c>
      <c r="Z2627" s="105" t="e">
        <f t="shared" ca="1" si="2742"/>
        <v>#NAME?</v>
      </c>
      <c r="AA2627" s="105" t="e">
        <f t="shared" ca="1" si="2742"/>
        <v>#NAME?</v>
      </c>
      <c r="AB2627" s="105" t="e">
        <f t="shared" ca="1" si="2742"/>
        <v>#NAME?</v>
      </c>
      <c r="AC2627" s="105" t="e">
        <f t="shared" ca="1" si="2742"/>
        <v>#NAME?</v>
      </c>
      <c r="AD2627" s="107">
        <f t="shared" si="2611"/>
        <v>0</v>
      </c>
      <c r="AE2627" s="107" t="str">
        <f t="shared" si="2506"/>
        <v/>
      </c>
      <c r="AF2627" s="107">
        <f t="shared" si="2612"/>
        <v>0</v>
      </c>
      <c r="AG2627" s="107">
        <f t="shared" si="2613"/>
        <v>0</v>
      </c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</row>
    <row r="2628" spans="1:47" ht="24" customHeight="1" x14ac:dyDescent="0.3">
      <c r="A2628" s="46">
        <v>2626</v>
      </c>
      <c r="B2628" s="107"/>
      <c r="C2628" s="107"/>
      <c r="D2628" s="102" t="str">
        <f t="array" ref="D2628">IFERROR(
  LOOKUP(2, 1/((TRIM(IMS!$E$8:$E$4000)=TRIM(IMS!$E2628))*(IMS!$C$8:$C$4000&lt;IMS!$C2628)),
         IMS!$C$8:$C$4000),
"")</f>
        <v/>
      </c>
      <c r="E2628" s="107"/>
      <c r="F2628" s="107"/>
      <c r="G2628" s="104" t="str">
        <f t="shared" ca="1" si="2528"/>
        <v/>
      </c>
      <c r="H2628" s="124" t="str">
        <f t="shared" ca="1" si="2737"/>
        <v/>
      </c>
      <c r="I2628" s="128"/>
      <c r="J2628" s="105" t="e">
        <f t="shared" ca="1" si="2529"/>
        <v>#NAME?</v>
      </c>
      <c r="K2628" s="105"/>
      <c r="L2628" s="105"/>
      <c r="M2628" s="107"/>
      <c r="N2628" s="107"/>
      <c r="O2628" s="105"/>
      <c r="P2628" s="106"/>
      <c r="Q2628" s="137"/>
      <c r="R2628" s="137"/>
      <c r="S2628" s="107"/>
      <c r="T2628" s="106"/>
      <c r="U2628" s="106"/>
      <c r="V2628" s="107"/>
      <c r="W2628" s="107"/>
      <c r="X2628" s="107" t="str">
        <f t="shared" si="2503"/>
        <v/>
      </c>
      <c r="Y2628" s="105" t="e">
        <f t="shared" ref="Y2628:AC2628" ca="1" si="2743">TRIM(SUBSTITUTE(SUBSTITUTE(OFFSET($Q2628,0,COLUMN()-COLUMN($AL$1)),CHAR(160)," "),_xludf.UNICHAR(8239)," "))</f>
        <v>#NAME?</v>
      </c>
      <c r="Z2628" s="105" t="e">
        <f t="shared" ca="1" si="2743"/>
        <v>#NAME?</v>
      </c>
      <c r="AA2628" s="105" t="e">
        <f t="shared" ca="1" si="2743"/>
        <v>#NAME?</v>
      </c>
      <c r="AB2628" s="105" t="e">
        <f t="shared" ca="1" si="2743"/>
        <v>#NAME?</v>
      </c>
      <c r="AC2628" s="105" t="e">
        <f t="shared" ca="1" si="2743"/>
        <v>#NAME?</v>
      </c>
      <c r="AD2628" s="107">
        <f t="shared" si="2611"/>
        <v>0</v>
      </c>
      <c r="AE2628" s="107" t="str">
        <f t="shared" si="2506"/>
        <v/>
      </c>
      <c r="AF2628" s="107">
        <f t="shared" si="2612"/>
        <v>0</v>
      </c>
      <c r="AG2628" s="107">
        <f t="shared" si="2613"/>
        <v>0</v>
      </c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</row>
    <row r="2629" spans="1:47" ht="24" customHeight="1" x14ac:dyDescent="0.3">
      <c r="A2629" s="46">
        <v>2627</v>
      </c>
      <c r="B2629" s="107"/>
      <c r="C2629" s="107"/>
      <c r="D2629" s="102" t="str">
        <f t="array" ref="D2629">IFERROR(
  LOOKUP(2, 1/((TRIM(IMS!$E$8:$E$4000)=TRIM(IMS!$E2629))*(IMS!$C$8:$C$4000&lt;IMS!$C2629)),
         IMS!$C$8:$C$4000),
"")</f>
        <v/>
      </c>
      <c r="E2629" s="107"/>
      <c r="F2629" s="107"/>
      <c r="G2629" s="104" t="str">
        <f t="shared" ca="1" si="2528"/>
        <v/>
      </c>
      <c r="H2629" s="124" t="str">
        <f t="shared" ca="1" si="2737"/>
        <v/>
      </c>
      <c r="I2629" s="128"/>
      <c r="J2629" s="105" t="e">
        <f t="shared" ca="1" si="2529"/>
        <v>#NAME?</v>
      </c>
      <c r="K2629" s="105"/>
      <c r="L2629" s="105"/>
      <c r="M2629" s="107"/>
      <c r="N2629" s="107"/>
      <c r="O2629" s="105"/>
      <c r="P2629" s="106"/>
      <c r="Q2629" s="137"/>
      <c r="R2629" s="137"/>
      <c r="S2629" s="107"/>
      <c r="T2629" s="106"/>
      <c r="U2629" s="106"/>
      <c r="V2629" s="107"/>
      <c r="W2629" s="107"/>
      <c r="X2629" s="107" t="str">
        <f t="shared" si="2503"/>
        <v/>
      </c>
      <c r="Y2629" s="105" t="e">
        <f t="shared" ref="Y2629:AC2629" ca="1" si="2744">TRIM(SUBSTITUTE(SUBSTITUTE(OFFSET($Q2629,0,COLUMN()-COLUMN($AL$1)),CHAR(160)," "),_xludf.UNICHAR(8239)," "))</f>
        <v>#NAME?</v>
      </c>
      <c r="Z2629" s="105" t="e">
        <f t="shared" ca="1" si="2744"/>
        <v>#NAME?</v>
      </c>
      <c r="AA2629" s="105" t="e">
        <f t="shared" ca="1" si="2744"/>
        <v>#NAME?</v>
      </c>
      <c r="AB2629" s="105" t="e">
        <f t="shared" ca="1" si="2744"/>
        <v>#NAME?</v>
      </c>
      <c r="AC2629" s="105" t="e">
        <f t="shared" ca="1" si="2744"/>
        <v>#NAME?</v>
      </c>
      <c r="AD2629" s="107">
        <f t="shared" si="2611"/>
        <v>0</v>
      </c>
      <c r="AE2629" s="107" t="str">
        <f t="shared" si="2506"/>
        <v/>
      </c>
      <c r="AF2629" s="107">
        <f t="shared" si="2612"/>
        <v>0</v>
      </c>
      <c r="AG2629" s="107">
        <f t="shared" si="2613"/>
        <v>0</v>
      </c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</row>
    <row r="2630" spans="1:47" ht="24" customHeight="1" x14ac:dyDescent="0.3">
      <c r="A2630" s="46">
        <v>2628</v>
      </c>
      <c r="B2630" s="107"/>
      <c r="C2630" s="107"/>
      <c r="D2630" s="102" t="str">
        <f t="array" ref="D2630">IFERROR(
  LOOKUP(2, 1/((TRIM(IMS!$E$8:$E$4000)=TRIM(IMS!$E2630))*(IMS!$C$8:$C$4000&lt;IMS!$C2630)),
         IMS!$C$8:$C$4000),
"")</f>
        <v/>
      </c>
      <c r="E2630" s="107"/>
      <c r="F2630" s="107"/>
      <c r="G2630" s="104" t="str">
        <f t="shared" ca="1" si="2528"/>
        <v/>
      </c>
      <c r="H2630" s="124" t="str">
        <f t="shared" ca="1" si="2737"/>
        <v/>
      </c>
      <c r="I2630" s="128"/>
      <c r="J2630" s="105" t="e">
        <f t="shared" ca="1" si="2529"/>
        <v>#NAME?</v>
      </c>
      <c r="K2630" s="105"/>
      <c r="L2630" s="105"/>
      <c r="M2630" s="107"/>
      <c r="N2630" s="107"/>
      <c r="O2630" s="105"/>
      <c r="P2630" s="106"/>
      <c r="Q2630" s="137"/>
      <c r="R2630" s="137"/>
      <c r="S2630" s="107"/>
      <c r="T2630" s="106"/>
      <c r="U2630" s="106"/>
      <c r="V2630" s="107"/>
      <c r="W2630" s="107"/>
      <c r="X2630" s="107" t="str">
        <f t="shared" si="2503"/>
        <v/>
      </c>
      <c r="Y2630" s="105" t="e">
        <f t="shared" ref="Y2630:AC2630" ca="1" si="2745">TRIM(SUBSTITUTE(SUBSTITUTE(OFFSET($Q2630,0,COLUMN()-COLUMN($AL$1)),CHAR(160)," "),_xludf.UNICHAR(8239)," "))</f>
        <v>#NAME?</v>
      </c>
      <c r="Z2630" s="105" t="e">
        <f t="shared" ca="1" si="2745"/>
        <v>#NAME?</v>
      </c>
      <c r="AA2630" s="105" t="e">
        <f t="shared" ca="1" si="2745"/>
        <v>#NAME?</v>
      </c>
      <c r="AB2630" s="105" t="e">
        <f t="shared" ca="1" si="2745"/>
        <v>#NAME?</v>
      </c>
      <c r="AC2630" s="105" t="e">
        <f t="shared" ca="1" si="2745"/>
        <v>#NAME?</v>
      </c>
      <c r="AD2630" s="107">
        <f t="shared" si="2611"/>
        <v>0</v>
      </c>
      <c r="AE2630" s="107" t="str">
        <f t="shared" si="2506"/>
        <v/>
      </c>
      <c r="AF2630" s="107">
        <f t="shared" si="2612"/>
        <v>0</v>
      </c>
      <c r="AG2630" s="107">
        <f t="shared" si="2613"/>
        <v>0</v>
      </c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</row>
    <row r="2631" spans="1:47" ht="24" customHeight="1" x14ac:dyDescent="0.3">
      <c r="A2631" s="46">
        <v>2629</v>
      </c>
      <c r="B2631" s="107"/>
      <c r="C2631" s="107"/>
      <c r="D2631" s="102" t="str">
        <f t="array" ref="D2631">IFERROR(
  LOOKUP(2, 1/((TRIM(IMS!$E$8:$E$4000)=TRIM(IMS!$E2631))*(IMS!$C$8:$C$4000&lt;IMS!$C2631)),
         IMS!$C$8:$C$4000),
"")</f>
        <v/>
      </c>
      <c r="E2631" s="107"/>
      <c r="F2631" s="107"/>
      <c r="G2631" s="104" t="str">
        <f t="shared" ca="1" si="2528"/>
        <v/>
      </c>
      <c r="H2631" s="124" t="str">
        <f t="shared" ca="1" si="2737"/>
        <v/>
      </c>
      <c r="I2631" s="128"/>
      <c r="J2631" s="105" t="e">
        <f t="shared" ca="1" si="2529"/>
        <v>#NAME?</v>
      </c>
      <c r="K2631" s="105"/>
      <c r="L2631" s="105"/>
      <c r="M2631" s="107"/>
      <c r="N2631" s="107"/>
      <c r="O2631" s="105"/>
      <c r="P2631" s="106"/>
      <c r="Q2631" s="137"/>
      <c r="R2631" s="137"/>
      <c r="S2631" s="107"/>
      <c r="T2631" s="106"/>
      <c r="U2631" s="106"/>
      <c r="V2631" s="107"/>
      <c r="W2631" s="107"/>
      <c r="X2631" s="107" t="str">
        <f t="shared" si="2503"/>
        <v/>
      </c>
      <c r="Y2631" s="105" t="e">
        <f t="shared" ref="Y2631:AC2631" ca="1" si="2746">TRIM(SUBSTITUTE(SUBSTITUTE(OFFSET($Q2631,0,COLUMN()-COLUMN($AL$1)),CHAR(160)," "),_xludf.UNICHAR(8239)," "))</f>
        <v>#NAME?</v>
      </c>
      <c r="Z2631" s="105" t="e">
        <f t="shared" ca="1" si="2746"/>
        <v>#NAME?</v>
      </c>
      <c r="AA2631" s="105" t="e">
        <f t="shared" ca="1" si="2746"/>
        <v>#NAME?</v>
      </c>
      <c r="AB2631" s="105" t="e">
        <f t="shared" ca="1" si="2746"/>
        <v>#NAME?</v>
      </c>
      <c r="AC2631" s="105" t="e">
        <f t="shared" ca="1" si="2746"/>
        <v>#NAME?</v>
      </c>
      <c r="AD2631" s="107">
        <f t="shared" si="2611"/>
        <v>0</v>
      </c>
      <c r="AE2631" s="107" t="str">
        <f t="shared" si="2506"/>
        <v/>
      </c>
      <c r="AF2631" s="107">
        <f t="shared" si="2612"/>
        <v>0</v>
      </c>
      <c r="AG2631" s="107">
        <f t="shared" si="2613"/>
        <v>0</v>
      </c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</row>
    <row r="2632" spans="1:47" ht="24" customHeight="1" x14ac:dyDescent="0.3">
      <c r="A2632" s="46">
        <v>2630</v>
      </c>
      <c r="B2632" s="107"/>
      <c r="C2632" s="107"/>
      <c r="D2632" s="102" t="str">
        <f t="array" ref="D2632">IFERROR(
  LOOKUP(2, 1/((TRIM(IMS!$E$8:$E$4000)=TRIM(IMS!$E2632))*(IMS!$C$8:$C$4000&lt;IMS!$C2632)),
         IMS!$C$8:$C$4000),
"")</f>
        <v/>
      </c>
      <c r="E2632" s="107"/>
      <c r="F2632" s="107"/>
      <c r="G2632" s="104" t="str">
        <f t="shared" ca="1" si="2528"/>
        <v/>
      </c>
      <c r="H2632" s="124" t="str">
        <f t="shared" ca="1" si="2737"/>
        <v/>
      </c>
      <c r="I2632" s="128"/>
      <c r="J2632" s="105" t="e">
        <f t="shared" ca="1" si="2529"/>
        <v>#NAME?</v>
      </c>
      <c r="K2632" s="105"/>
      <c r="L2632" s="105"/>
      <c r="M2632" s="107"/>
      <c r="N2632" s="107"/>
      <c r="O2632" s="105"/>
      <c r="P2632" s="106"/>
      <c r="Q2632" s="137"/>
      <c r="R2632" s="137"/>
      <c r="S2632" s="107"/>
      <c r="T2632" s="106"/>
      <c r="U2632" s="106"/>
      <c r="V2632" s="107"/>
      <c r="W2632" s="107"/>
      <c r="X2632" s="107" t="str">
        <f t="shared" si="2503"/>
        <v/>
      </c>
      <c r="Y2632" s="105" t="e">
        <f t="shared" ref="Y2632:AC2632" ca="1" si="2747">TRIM(SUBSTITUTE(SUBSTITUTE(OFFSET($Q2632,0,COLUMN()-COLUMN($AL$1)),CHAR(160)," "),_xludf.UNICHAR(8239)," "))</f>
        <v>#NAME?</v>
      </c>
      <c r="Z2632" s="105" t="e">
        <f t="shared" ca="1" si="2747"/>
        <v>#NAME?</v>
      </c>
      <c r="AA2632" s="105" t="e">
        <f t="shared" ca="1" si="2747"/>
        <v>#NAME?</v>
      </c>
      <c r="AB2632" s="105" t="e">
        <f t="shared" ca="1" si="2747"/>
        <v>#NAME?</v>
      </c>
      <c r="AC2632" s="105" t="e">
        <f t="shared" ca="1" si="2747"/>
        <v>#NAME?</v>
      </c>
      <c r="AD2632" s="107">
        <f t="shared" si="2611"/>
        <v>0</v>
      </c>
      <c r="AE2632" s="107" t="str">
        <f t="shared" si="2506"/>
        <v/>
      </c>
      <c r="AF2632" s="107">
        <f t="shared" si="2612"/>
        <v>0</v>
      </c>
      <c r="AG2632" s="107">
        <f t="shared" si="2613"/>
        <v>0</v>
      </c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</row>
    <row r="2633" spans="1:47" ht="24" customHeight="1" x14ac:dyDescent="0.3">
      <c r="A2633" s="46">
        <v>2631</v>
      </c>
      <c r="B2633" s="107"/>
      <c r="C2633" s="107"/>
      <c r="D2633" s="102" t="str">
        <f t="array" ref="D2633">IFERROR(
  LOOKUP(2, 1/((TRIM(IMS!$E$8:$E$4000)=TRIM(IMS!$E2633))*(IMS!$C$8:$C$4000&lt;IMS!$C2633)),
         IMS!$C$8:$C$4000),
"")</f>
        <v/>
      </c>
      <c r="E2633" s="107"/>
      <c r="F2633" s="107"/>
      <c r="G2633" s="104" t="str">
        <f t="shared" ca="1" si="2528"/>
        <v/>
      </c>
      <c r="H2633" s="124" t="str">
        <f t="shared" ca="1" si="2737"/>
        <v/>
      </c>
      <c r="I2633" s="128"/>
      <c r="J2633" s="105" t="e">
        <f t="shared" ca="1" si="2529"/>
        <v>#NAME?</v>
      </c>
      <c r="K2633" s="105"/>
      <c r="L2633" s="105"/>
      <c r="M2633" s="107"/>
      <c r="N2633" s="107"/>
      <c r="O2633" s="105"/>
      <c r="P2633" s="106"/>
      <c r="Q2633" s="137"/>
      <c r="R2633" s="137"/>
      <c r="S2633" s="107"/>
      <c r="T2633" s="106"/>
      <c r="U2633" s="106"/>
      <c r="V2633" s="107"/>
      <c r="W2633" s="107"/>
      <c r="X2633" s="107" t="str">
        <f t="shared" si="2503"/>
        <v/>
      </c>
      <c r="Y2633" s="105" t="e">
        <f t="shared" ref="Y2633:AC2633" ca="1" si="2748">TRIM(SUBSTITUTE(SUBSTITUTE(OFFSET($Q2633,0,COLUMN()-COLUMN($AL$1)),CHAR(160)," "),_xludf.UNICHAR(8239)," "))</f>
        <v>#NAME?</v>
      </c>
      <c r="Z2633" s="105" t="e">
        <f t="shared" ca="1" si="2748"/>
        <v>#NAME?</v>
      </c>
      <c r="AA2633" s="105" t="e">
        <f t="shared" ca="1" si="2748"/>
        <v>#NAME?</v>
      </c>
      <c r="AB2633" s="105" t="e">
        <f t="shared" ca="1" si="2748"/>
        <v>#NAME?</v>
      </c>
      <c r="AC2633" s="105" t="e">
        <f t="shared" ca="1" si="2748"/>
        <v>#NAME?</v>
      </c>
      <c r="AD2633" s="107">
        <f t="shared" si="2611"/>
        <v>0</v>
      </c>
      <c r="AE2633" s="107" t="str">
        <f t="shared" si="2506"/>
        <v/>
      </c>
      <c r="AF2633" s="107">
        <f t="shared" si="2612"/>
        <v>0</v>
      </c>
      <c r="AG2633" s="107">
        <f t="shared" si="2613"/>
        <v>0</v>
      </c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</row>
    <row r="2634" spans="1:47" ht="24" customHeight="1" x14ac:dyDescent="0.3">
      <c r="A2634" s="46">
        <v>2632</v>
      </c>
      <c r="B2634" s="107"/>
      <c r="C2634" s="107"/>
      <c r="D2634" s="102" t="str">
        <f t="array" ref="D2634">IFERROR(
  LOOKUP(2, 1/((TRIM(IMS!$E$8:$E$4000)=TRIM(IMS!$E2634))*(IMS!$C$8:$C$4000&lt;IMS!$C2634)),
         IMS!$C$8:$C$4000),
"")</f>
        <v/>
      </c>
      <c r="E2634" s="107"/>
      <c r="F2634" s="107"/>
      <c r="G2634" s="104" t="str">
        <f t="shared" ca="1" si="2528"/>
        <v/>
      </c>
      <c r="H2634" s="124" t="str">
        <f t="shared" ca="1" si="2737"/>
        <v/>
      </c>
      <c r="I2634" s="128"/>
      <c r="J2634" s="105" t="e">
        <f t="shared" ca="1" si="2529"/>
        <v>#NAME?</v>
      </c>
      <c r="K2634" s="105"/>
      <c r="L2634" s="105"/>
      <c r="M2634" s="107"/>
      <c r="N2634" s="107"/>
      <c r="O2634" s="105"/>
      <c r="P2634" s="106"/>
      <c r="Q2634" s="137"/>
      <c r="R2634" s="137"/>
      <c r="S2634" s="107"/>
      <c r="T2634" s="106"/>
      <c r="U2634" s="106"/>
      <c r="V2634" s="107"/>
      <c r="W2634" s="107"/>
      <c r="X2634" s="107" t="str">
        <f t="shared" si="2503"/>
        <v/>
      </c>
      <c r="Y2634" s="105" t="e">
        <f t="shared" ref="Y2634:AC2634" ca="1" si="2749">TRIM(SUBSTITUTE(SUBSTITUTE(OFFSET($Q2634,0,COLUMN()-COLUMN($AL$1)),CHAR(160)," "),_xludf.UNICHAR(8239)," "))</f>
        <v>#NAME?</v>
      </c>
      <c r="Z2634" s="105" t="e">
        <f t="shared" ca="1" si="2749"/>
        <v>#NAME?</v>
      </c>
      <c r="AA2634" s="105" t="e">
        <f t="shared" ca="1" si="2749"/>
        <v>#NAME?</v>
      </c>
      <c r="AB2634" s="105" t="e">
        <f t="shared" ca="1" si="2749"/>
        <v>#NAME?</v>
      </c>
      <c r="AC2634" s="105" t="e">
        <f t="shared" ca="1" si="2749"/>
        <v>#NAME?</v>
      </c>
      <c r="AD2634" s="107">
        <f t="shared" si="2611"/>
        <v>0</v>
      </c>
      <c r="AE2634" s="107" t="str">
        <f t="shared" si="2506"/>
        <v/>
      </c>
      <c r="AF2634" s="107">
        <f t="shared" si="2612"/>
        <v>0</v>
      </c>
      <c r="AG2634" s="107">
        <f t="shared" si="2613"/>
        <v>0</v>
      </c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</row>
    <row r="2635" spans="1:47" ht="24" customHeight="1" x14ac:dyDescent="0.3">
      <c r="A2635" s="46">
        <v>2633</v>
      </c>
      <c r="B2635" s="107"/>
      <c r="C2635" s="107"/>
      <c r="D2635" s="102" t="str">
        <f t="array" ref="D2635">IFERROR(
  LOOKUP(2, 1/((TRIM(IMS!$E$8:$E$4000)=TRIM(IMS!$E2635))*(IMS!$C$8:$C$4000&lt;IMS!$C2635)),
         IMS!$C$8:$C$4000),
"")</f>
        <v/>
      </c>
      <c r="E2635" s="107"/>
      <c r="F2635" s="107"/>
      <c r="G2635" s="104" t="str">
        <f t="shared" ca="1" si="2528"/>
        <v/>
      </c>
      <c r="H2635" s="124" t="str">
        <f t="shared" ca="1" si="2737"/>
        <v/>
      </c>
      <c r="I2635" s="128"/>
      <c r="J2635" s="105" t="e">
        <f t="shared" ca="1" si="2529"/>
        <v>#NAME?</v>
      </c>
      <c r="K2635" s="105"/>
      <c r="L2635" s="105"/>
      <c r="M2635" s="107"/>
      <c r="N2635" s="107"/>
      <c r="O2635" s="105"/>
      <c r="P2635" s="106"/>
      <c r="Q2635" s="137"/>
      <c r="R2635" s="137"/>
      <c r="S2635" s="107"/>
      <c r="T2635" s="106"/>
      <c r="U2635" s="106"/>
      <c r="V2635" s="107"/>
      <c r="W2635" s="107"/>
      <c r="X2635" s="107" t="str">
        <f t="shared" si="2503"/>
        <v/>
      </c>
      <c r="Y2635" s="105" t="e">
        <f t="shared" ref="Y2635:AC2635" ca="1" si="2750">TRIM(SUBSTITUTE(SUBSTITUTE(OFFSET($Q2635,0,COLUMN()-COLUMN($AL$1)),CHAR(160)," "),_xludf.UNICHAR(8239)," "))</f>
        <v>#NAME?</v>
      </c>
      <c r="Z2635" s="105" t="e">
        <f t="shared" ca="1" si="2750"/>
        <v>#NAME?</v>
      </c>
      <c r="AA2635" s="105" t="e">
        <f t="shared" ca="1" si="2750"/>
        <v>#NAME?</v>
      </c>
      <c r="AB2635" s="105" t="e">
        <f t="shared" ca="1" si="2750"/>
        <v>#NAME?</v>
      </c>
      <c r="AC2635" s="105" t="e">
        <f t="shared" ca="1" si="2750"/>
        <v>#NAME?</v>
      </c>
      <c r="AD2635" s="107">
        <f t="shared" si="2611"/>
        <v>0</v>
      </c>
      <c r="AE2635" s="107" t="str">
        <f t="shared" si="2506"/>
        <v/>
      </c>
      <c r="AF2635" s="107">
        <f t="shared" si="2612"/>
        <v>0</v>
      </c>
      <c r="AG2635" s="107">
        <f t="shared" si="2613"/>
        <v>0</v>
      </c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</row>
    <row r="2636" spans="1:47" ht="24" customHeight="1" x14ac:dyDescent="0.3">
      <c r="A2636" s="46">
        <v>2634</v>
      </c>
      <c r="B2636" s="107"/>
      <c r="C2636" s="107"/>
      <c r="D2636" s="102" t="str">
        <f t="array" ref="D2636">IFERROR(
  LOOKUP(2, 1/((TRIM(IMS!$E$8:$E$4000)=TRIM(IMS!$E2636))*(IMS!$C$8:$C$4000&lt;IMS!$C2636)),
         IMS!$C$8:$C$4000),
"")</f>
        <v/>
      </c>
      <c r="E2636" s="107"/>
      <c r="F2636" s="107"/>
      <c r="G2636" s="104" t="str">
        <f t="shared" ca="1" si="2528"/>
        <v/>
      </c>
      <c r="H2636" s="124" t="str">
        <f t="shared" ca="1" si="2737"/>
        <v/>
      </c>
      <c r="I2636" s="128"/>
      <c r="J2636" s="105" t="e">
        <f t="shared" ca="1" si="2529"/>
        <v>#NAME?</v>
      </c>
      <c r="K2636" s="105"/>
      <c r="L2636" s="105"/>
      <c r="M2636" s="107"/>
      <c r="N2636" s="107"/>
      <c r="O2636" s="105"/>
      <c r="P2636" s="106"/>
      <c r="Q2636" s="137"/>
      <c r="R2636" s="137"/>
      <c r="S2636" s="107"/>
      <c r="T2636" s="106"/>
      <c r="U2636" s="106"/>
      <c r="V2636" s="107"/>
      <c r="W2636" s="107"/>
      <c r="X2636" s="107" t="str">
        <f t="shared" si="2503"/>
        <v/>
      </c>
      <c r="Y2636" s="105" t="e">
        <f t="shared" ref="Y2636:AC2636" ca="1" si="2751">TRIM(SUBSTITUTE(SUBSTITUTE(OFFSET($Q2636,0,COLUMN()-COLUMN($AL$1)),CHAR(160)," "),_xludf.UNICHAR(8239)," "))</f>
        <v>#NAME?</v>
      </c>
      <c r="Z2636" s="105" t="e">
        <f t="shared" ca="1" si="2751"/>
        <v>#NAME?</v>
      </c>
      <c r="AA2636" s="105" t="e">
        <f t="shared" ca="1" si="2751"/>
        <v>#NAME?</v>
      </c>
      <c r="AB2636" s="105" t="e">
        <f t="shared" ca="1" si="2751"/>
        <v>#NAME?</v>
      </c>
      <c r="AC2636" s="105" t="e">
        <f t="shared" ca="1" si="2751"/>
        <v>#NAME?</v>
      </c>
      <c r="AD2636" s="107">
        <f t="shared" si="2611"/>
        <v>0</v>
      </c>
      <c r="AE2636" s="107" t="str">
        <f t="shared" si="2506"/>
        <v/>
      </c>
      <c r="AF2636" s="107">
        <f t="shared" si="2612"/>
        <v>0</v>
      </c>
      <c r="AG2636" s="107">
        <f t="shared" si="2613"/>
        <v>0</v>
      </c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</row>
    <row r="2637" spans="1:47" ht="24" customHeight="1" x14ac:dyDescent="0.3">
      <c r="A2637" s="46">
        <v>2635</v>
      </c>
      <c r="B2637" s="107"/>
      <c r="C2637" s="107"/>
      <c r="D2637" s="102" t="str">
        <f t="array" ref="D2637">IFERROR(
  LOOKUP(2, 1/((TRIM(IMS!$E$8:$E$4000)=TRIM(IMS!$E2637))*(IMS!$C$8:$C$4000&lt;IMS!$C2637)),
         IMS!$C$8:$C$4000),
"")</f>
        <v/>
      </c>
      <c r="E2637" s="107"/>
      <c r="F2637" s="107"/>
      <c r="G2637" s="104" t="str">
        <f t="shared" ca="1" si="2528"/>
        <v/>
      </c>
      <c r="H2637" s="124" t="str">
        <f t="shared" ca="1" si="2737"/>
        <v/>
      </c>
      <c r="I2637" s="128"/>
      <c r="J2637" s="105" t="e">
        <f t="shared" ca="1" si="2529"/>
        <v>#NAME?</v>
      </c>
      <c r="K2637" s="105"/>
      <c r="L2637" s="105"/>
      <c r="M2637" s="107"/>
      <c r="N2637" s="107"/>
      <c r="O2637" s="105"/>
      <c r="P2637" s="106"/>
      <c r="Q2637" s="137"/>
      <c r="R2637" s="137"/>
      <c r="S2637" s="107"/>
      <c r="T2637" s="106"/>
      <c r="U2637" s="106"/>
      <c r="V2637" s="107"/>
      <c r="W2637" s="107"/>
      <c r="X2637" s="107" t="str">
        <f t="shared" si="2503"/>
        <v/>
      </c>
      <c r="Y2637" s="105" t="e">
        <f t="shared" ref="Y2637:AC2637" ca="1" si="2752">TRIM(SUBSTITUTE(SUBSTITUTE(OFFSET($Q2637,0,COLUMN()-COLUMN($AL$1)),CHAR(160)," "),_xludf.UNICHAR(8239)," "))</f>
        <v>#NAME?</v>
      </c>
      <c r="Z2637" s="105" t="e">
        <f t="shared" ca="1" si="2752"/>
        <v>#NAME?</v>
      </c>
      <c r="AA2637" s="105" t="e">
        <f t="shared" ca="1" si="2752"/>
        <v>#NAME?</v>
      </c>
      <c r="AB2637" s="105" t="e">
        <f t="shared" ca="1" si="2752"/>
        <v>#NAME?</v>
      </c>
      <c r="AC2637" s="105" t="e">
        <f t="shared" ca="1" si="2752"/>
        <v>#NAME?</v>
      </c>
      <c r="AD2637" s="107">
        <f t="shared" si="2611"/>
        <v>0</v>
      </c>
      <c r="AE2637" s="107" t="str">
        <f t="shared" si="2506"/>
        <v/>
      </c>
      <c r="AF2637" s="107">
        <f t="shared" si="2612"/>
        <v>0</v>
      </c>
      <c r="AG2637" s="107">
        <f t="shared" si="2613"/>
        <v>0</v>
      </c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</row>
    <row r="2638" spans="1:47" ht="24" customHeight="1" x14ac:dyDescent="0.3">
      <c r="A2638" s="46">
        <v>2636</v>
      </c>
      <c r="B2638" s="107"/>
      <c r="C2638" s="107"/>
      <c r="D2638" s="102" t="str">
        <f t="array" ref="D2638">IFERROR(
  LOOKUP(2, 1/((TRIM(IMS!$E$8:$E$4000)=TRIM(IMS!$E2638))*(IMS!$C$8:$C$4000&lt;IMS!$C2638)),
         IMS!$C$8:$C$4000),
"")</f>
        <v/>
      </c>
      <c r="E2638" s="107"/>
      <c r="F2638" s="107"/>
      <c r="G2638" s="104" t="str">
        <f t="shared" ca="1" si="2528"/>
        <v/>
      </c>
      <c r="H2638" s="124" t="str">
        <f t="shared" ca="1" si="2737"/>
        <v/>
      </c>
      <c r="I2638" s="128"/>
      <c r="J2638" s="105" t="e">
        <f t="shared" ca="1" si="2529"/>
        <v>#NAME?</v>
      </c>
      <c r="K2638" s="105"/>
      <c r="L2638" s="105"/>
      <c r="M2638" s="107"/>
      <c r="N2638" s="107"/>
      <c r="O2638" s="105"/>
      <c r="P2638" s="106"/>
      <c r="Q2638" s="137"/>
      <c r="R2638" s="137"/>
      <c r="S2638" s="107"/>
      <c r="T2638" s="106"/>
      <c r="U2638" s="106"/>
      <c r="V2638" s="107"/>
      <c r="W2638" s="107"/>
      <c r="X2638" s="107" t="str">
        <f t="shared" si="2503"/>
        <v/>
      </c>
      <c r="Y2638" s="105" t="e">
        <f t="shared" ref="Y2638:AC2638" ca="1" si="2753">TRIM(SUBSTITUTE(SUBSTITUTE(OFFSET($Q2638,0,COLUMN()-COLUMN($AL$1)),CHAR(160)," "),_xludf.UNICHAR(8239)," "))</f>
        <v>#NAME?</v>
      </c>
      <c r="Z2638" s="105" t="e">
        <f t="shared" ca="1" si="2753"/>
        <v>#NAME?</v>
      </c>
      <c r="AA2638" s="105" t="e">
        <f t="shared" ca="1" si="2753"/>
        <v>#NAME?</v>
      </c>
      <c r="AB2638" s="105" t="e">
        <f t="shared" ca="1" si="2753"/>
        <v>#NAME?</v>
      </c>
      <c r="AC2638" s="105" t="e">
        <f t="shared" ca="1" si="2753"/>
        <v>#NAME?</v>
      </c>
      <c r="AD2638" s="107">
        <f t="shared" si="2611"/>
        <v>0</v>
      </c>
      <c r="AE2638" s="107" t="str">
        <f t="shared" si="2506"/>
        <v/>
      </c>
      <c r="AF2638" s="107">
        <f t="shared" si="2612"/>
        <v>0</v>
      </c>
      <c r="AG2638" s="107">
        <f t="shared" si="2613"/>
        <v>0</v>
      </c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</row>
    <row r="2639" spans="1:47" ht="24" customHeight="1" x14ac:dyDescent="0.3">
      <c r="A2639" s="46">
        <v>2637</v>
      </c>
      <c r="B2639" s="107"/>
      <c r="C2639" s="107"/>
      <c r="D2639" s="102" t="str">
        <f t="array" ref="D2639">IFERROR(
  LOOKUP(2, 1/((TRIM(IMS!$E$8:$E$4000)=TRIM(IMS!$E2639))*(IMS!$C$8:$C$4000&lt;IMS!$C2639)),
         IMS!$C$8:$C$4000),
"")</f>
        <v/>
      </c>
      <c r="E2639" s="107"/>
      <c r="F2639" s="107"/>
      <c r="G2639" s="104" t="str">
        <f t="shared" ca="1" si="2528"/>
        <v/>
      </c>
      <c r="H2639" s="124" t="str">
        <f t="shared" ca="1" si="2737"/>
        <v/>
      </c>
      <c r="I2639" s="128"/>
      <c r="J2639" s="105" t="e">
        <f t="shared" ca="1" si="2529"/>
        <v>#NAME?</v>
      </c>
      <c r="K2639" s="105"/>
      <c r="L2639" s="105"/>
      <c r="M2639" s="107"/>
      <c r="N2639" s="107"/>
      <c r="O2639" s="105"/>
      <c r="P2639" s="106"/>
      <c r="Q2639" s="137"/>
      <c r="R2639" s="137"/>
      <c r="S2639" s="107"/>
      <c r="T2639" s="106"/>
      <c r="U2639" s="106"/>
      <c r="V2639" s="107"/>
      <c r="W2639" s="107"/>
      <c r="X2639" s="107" t="str">
        <f t="shared" si="2503"/>
        <v/>
      </c>
      <c r="Y2639" s="105" t="e">
        <f t="shared" ref="Y2639:AC2639" ca="1" si="2754">TRIM(SUBSTITUTE(SUBSTITUTE(OFFSET($Q2639,0,COLUMN()-COLUMN($AL$1)),CHAR(160)," "),_xludf.UNICHAR(8239)," "))</f>
        <v>#NAME?</v>
      </c>
      <c r="Z2639" s="105" t="e">
        <f t="shared" ca="1" si="2754"/>
        <v>#NAME?</v>
      </c>
      <c r="AA2639" s="105" t="e">
        <f t="shared" ca="1" si="2754"/>
        <v>#NAME?</v>
      </c>
      <c r="AB2639" s="105" t="e">
        <f t="shared" ca="1" si="2754"/>
        <v>#NAME?</v>
      </c>
      <c r="AC2639" s="105" t="e">
        <f t="shared" ca="1" si="2754"/>
        <v>#NAME?</v>
      </c>
      <c r="AD2639" s="107">
        <f t="shared" si="2611"/>
        <v>0</v>
      </c>
      <c r="AE2639" s="107" t="str">
        <f t="shared" si="2506"/>
        <v/>
      </c>
      <c r="AF2639" s="107">
        <f t="shared" si="2612"/>
        <v>0</v>
      </c>
      <c r="AG2639" s="107">
        <f t="shared" si="2613"/>
        <v>0</v>
      </c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</row>
    <row r="2640" spans="1:47" ht="24" customHeight="1" x14ac:dyDescent="0.3">
      <c r="A2640" s="46">
        <v>2638</v>
      </c>
      <c r="B2640" s="107"/>
      <c r="C2640" s="107"/>
      <c r="D2640" s="102" t="str">
        <f t="array" ref="D2640">IFERROR(
  LOOKUP(2, 1/((TRIM(IMS!$E$8:$E$4000)=TRIM(IMS!$E2640))*(IMS!$C$8:$C$4000&lt;IMS!$C2640)),
         IMS!$C$8:$C$4000),
"")</f>
        <v/>
      </c>
      <c r="E2640" s="107"/>
      <c r="F2640" s="107"/>
      <c r="G2640" s="104" t="str">
        <f t="shared" ca="1" si="2528"/>
        <v/>
      </c>
      <c r="H2640" s="124" t="str">
        <f t="shared" ca="1" si="2737"/>
        <v/>
      </c>
      <c r="I2640" s="128"/>
      <c r="J2640" s="105" t="e">
        <f t="shared" ca="1" si="2529"/>
        <v>#NAME?</v>
      </c>
      <c r="K2640" s="105"/>
      <c r="L2640" s="105"/>
      <c r="M2640" s="107"/>
      <c r="N2640" s="107"/>
      <c r="O2640" s="105"/>
      <c r="P2640" s="106"/>
      <c r="Q2640" s="137"/>
      <c r="R2640" s="137"/>
      <c r="S2640" s="107"/>
      <c r="T2640" s="106"/>
      <c r="U2640" s="106"/>
      <c r="V2640" s="107"/>
      <c r="W2640" s="107"/>
      <c r="X2640" s="107" t="str">
        <f t="shared" si="2503"/>
        <v/>
      </c>
      <c r="Y2640" s="105" t="e">
        <f t="shared" ref="Y2640:AC2640" ca="1" si="2755">TRIM(SUBSTITUTE(SUBSTITUTE(OFFSET($Q2640,0,COLUMN()-COLUMN($AL$1)),CHAR(160)," "),_xludf.UNICHAR(8239)," "))</f>
        <v>#NAME?</v>
      </c>
      <c r="Z2640" s="105" t="e">
        <f t="shared" ca="1" si="2755"/>
        <v>#NAME?</v>
      </c>
      <c r="AA2640" s="105" t="e">
        <f t="shared" ca="1" si="2755"/>
        <v>#NAME?</v>
      </c>
      <c r="AB2640" s="105" t="e">
        <f t="shared" ca="1" si="2755"/>
        <v>#NAME?</v>
      </c>
      <c r="AC2640" s="105" t="e">
        <f t="shared" ca="1" si="2755"/>
        <v>#NAME?</v>
      </c>
      <c r="AD2640" s="107">
        <f t="shared" si="2611"/>
        <v>0</v>
      </c>
      <c r="AE2640" s="107" t="str">
        <f t="shared" si="2506"/>
        <v/>
      </c>
      <c r="AF2640" s="107">
        <f t="shared" si="2612"/>
        <v>0</v>
      </c>
      <c r="AG2640" s="107">
        <f t="shared" si="2613"/>
        <v>0</v>
      </c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</row>
    <row r="2641" spans="1:47" ht="24" customHeight="1" x14ac:dyDescent="0.3">
      <c r="A2641" s="46">
        <v>2639</v>
      </c>
      <c r="B2641" s="107"/>
      <c r="C2641" s="107"/>
      <c r="D2641" s="102" t="str">
        <f t="array" ref="D2641">IFERROR(
  LOOKUP(2, 1/((TRIM(IMS!$E$8:$E$4000)=TRIM(IMS!$E2641))*(IMS!$C$8:$C$4000&lt;IMS!$C2641)),
         IMS!$C$8:$C$4000),
"")</f>
        <v/>
      </c>
      <c r="E2641" s="107"/>
      <c r="F2641" s="107"/>
      <c r="G2641" s="104" t="str">
        <f t="shared" ca="1" si="2528"/>
        <v/>
      </c>
      <c r="H2641" s="124" t="str">
        <f t="shared" ca="1" si="2737"/>
        <v/>
      </c>
      <c r="I2641" s="128"/>
      <c r="J2641" s="105" t="e">
        <f t="shared" ca="1" si="2529"/>
        <v>#NAME?</v>
      </c>
      <c r="K2641" s="105"/>
      <c r="L2641" s="105"/>
      <c r="M2641" s="107"/>
      <c r="N2641" s="107"/>
      <c r="O2641" s="105"/>
      <c r="P2641" s="106"/>
      <c r="Q2641" s="137"/>
      <c r="R2641" s="137"/>
      <c r="S2641" s="107"/>
      <c r="T2641" s="106"/>
      <c r="U2641" s="106"/>
      <c r="V2641" s="107"/>
      <c r="W2641" s="107"/>
      <c r="X2641" s="107" t="str">
        <f t="shared" si="2503"/>
        <v/>
      </c>
      <c r="Y2641" s="105" t="e">
        <f t="shared" ref="Y2641:AC2641" ca="1" si="2756">TRIM(SUBSTITUTE(SUBSTITUTE(OFFSET($Q2641,0,COLUMN()-COLUMN($AL$1)),CHAR(160)," "),_xludf.UNICHAR(8239)," "))</f>
        <v>#NAME?</v>
      </c>
      <c r="Z2641" s="105" t="e">
        <f t="shared" ca="1" si="2756"/>
        <v>#NAME?</v>
      </c>
      <c r="AA2641" s="105" t="e">
        <f t="shared" ca="1" si="2756"/>
        <v>#NAME?</v>
      </c>
      <c r="AB2641" s="105" t="e">
        <f t="shared" ca="1" si="2756"/>
        <v>#NAME?</v>
      </c>
      <c r="AC2641" s="105" t="e">
        <f t="shared" ca="1" si="2756"/>
        <v>#NAME?</v>
      </c>
      <c r="AD2641" s="107">
        <f t="shared" si="2611"/>
        <v>0</v>
      </c>
      <c r="AE2641" s="107" t="str">
        <f t="shared" si="2506"/>
        <v/>
      </c>
      <c r="AF2641" s="107">
        <f t="shared" si="2612"/>
        <v>0</v>
      </c>
      <c r="AG2641" s="107">
        <f t="shared" si="2613"/>
        <v>0</v>
      </c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</row>
    <row r="2642" spans="1:47" ht="24" customHeight="1" x14ac:dyDescent="0.3">
      <c r="A2642" s="46">
        <v>2640</v>
      </c>
      <c r="B2642" s="107"/>
      <c r="C2642" s="107"/>
      <c r="D2642" s="102" t="str">
        <f t="array" ref="D2642">IFERROR(
  LOOKUP(2, 1/((TRIM(IMS!$E$8:$E$4000)=TRIM(IMS!$E2642))*(IMS!$C$8:$C$4000&lt;IMS!$C2642)),
         IMS!$C$8:$C$4000),
"")</f>
        <v/>
      </c>
      <c r="E2642" s="107"/>
      <c r="F2642" s="107"/>
      <c r="G2642" s="104" t="str">
        <f t="shared" ca="1" si="2528"/>
        <v/>
      </c>
      <c r="H2642" s="124" t="str">
        <f t="shared" ca="1" si="2737"/>
        <v/>
      </c>
      <c r="I2642" s="128"/>
      <c r="J2642" s="105" t="e">
        <f t="shared" ca="1" si="2529"/>
        <v>#NAME?</v>
      </c>
      <c r="K2642" s="105"/>
      <c r="L2642" s="105"/>
      <c r="M2642" s="107"/>
      <c r="N2642" s="107"/>
      <c r="O2642" s="105"/>
      <c r="P2642" s="106"/>
      <c r="Q2642" s="137"/>
      <c r="R2642" s="137"/>
      <c r="S2642" s="107"/>
      <c r="T2642" s="106"/>
      <c r="U2642" s="106"/>
      <c r="V2642" s="107"/>
      <c r="W2642" s="107"/>
      <c r="X2642" s="107" t="str">
        <f t="shared" si="2503"/>
        <v/>
      </c>
      <c r="Y2642" s="105" t="e">
        <f t="shared" ref="Y2642:AC2642" ca="1" si="2757">TRIM(SUBSTITUTE(SUBSTITUTE(OFFSET($Q2642,0,COLUMN()-COLUMN($AL$1)),CHAR(160)," "),_xludf.UNICHAR(8239)," "))</f>
        <v>#NAME?</v>
      </c>
      <c r="Z2642" s="105" t="e">
        <f t="shared" ca="1" si="2757"/>
        <v>#NAME?</v>
      </c>
      <c r="AA2642" s="105" t="e">
        <f t="shared" ca="1" si="2757"/>
        <v>#NAME?</v>
      </c>
      <c r="AB2642" s="105" t="e">
        <f t="shared" ca="1" si="2757"/>
        <v>#NAME?</v>
      </c>
      <c r="AC2642" s="105" t="e">
        <f t="shared" ca="1" si="2757"/>
        <v>#NAME?</v>
      </c>
      <c r="AD2642" s="107">
        <f t="shared" si="2611"/>
        <v>0</v>
      </c>
      <c r="AE2642" s="107" t="str">
        <f t="shared" si="2506"/>
        <v/>
      </c>
      <c r="AF2642" s="107">
        <f t="shared" si="2612"/>
        <v>0</v>
      </c>
      <c r="AG2642" s="107">
        <f t="shared" si="2613"/>
        <v>0</v>
      </c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</row>
    <row r="2643" spans="1:47" ht="24" customHeight="1" x14ac:dyDescent="0.3">
      <c r="A2643" s="46">
        <v>2641</v>
      </c>
      <c r="B2643" s="107"/>
      <c r="C2643" s="107"/>
      <c r="D2643" s="102" t="str">
        <f t="array" ref="D2643">IFERROR(
  LOOKUP(2, 1/((TRIM(IMS!$E$8:$E$4000)=TRIM(IMS!$E2643))*(IMS!$C$8:$C$4000&lt;IMS!$C2643)),
         IMS!$C$8:$C$4000),
"")</f>
        <v/>
      </c>
      <c r="E2643" s="107"/>
      <c r="F2643" s="107"/>
      <c r="G2643" s="104" t="str">
        <f t="shared" ca="1" si="2528"/>
        <v/>
      </c>
      <c r="H2643" s="124" t="str">
        <f t="shared" ca="1" si="2737"/>
        <v/>
      </c>
      <c r="I2643" s="128"/>
      <c r="J2643" s="105" t="e">
        <f t="shared" ca="1" si="2529"/>
        <v>#NAME?</v>
      </c>
      <c r="K2643" s="105"/>
      <c r="L2643" s="105"/>
      <c r="M2643" s="107"/>
      <c r="N2643" s="107"/>
      <c r="O2643" s="105"/>
      <c r="P2643" s="106"/>
      <c r="Q2643" s="137"/>
      <c r="R2643" s="137"/>
      <c r="S2643" s="107"/>
      <c r="T2643" s="106"/>
      <c r="U2643" s="106"/>
      <c r="V2643" s="107"/>
      <c r="W2643" s="107"/>
      <c r="X2643" s="107" t="str">
        <f t="shared" si="2503"/>
        <v/>
      </c>
      <c r="Y2643" s="105" t="e">
        <f t="shared" ref="Y2643:AC2643" ca="1" si="2758">TRIM(SUBSTITUTE(SUBSTITUTE(OFFSET($Q2643,0,COLUMN()-COLUMN($AL$1)),CHAR(160)," "),_xludf.UNICHAR(8239)," "))</f>
        <v>#NAME?</v>
      </c>
      <c r="Z2643" s="105" t="e">
        <f t="shared" ca="1" si="2758"/>
        <v>#NAME?</v>
      </c>
      <c r="AA2643" s="105" t="e">
        <f t="shared" ca="1" si="2758"/>
        <v>#NAME?</v>
      </c>
      <c r="AB2643" s="105" t="e">
        <f t="shared" ca="1" si="2758"/>
        <v>#NAME?</v>
      </c>
      <c r="AC2643" s="105" t="e">
        <f t="shared" ca="1" si="2758"/>
        <v>#NAME?</v>
      </c>
      <c r="AD2643" s="107">
        <f t="shared" si="2611"/>
        <v>0</v>
      </c>
      <c r="AE2643" s="107" t="str">
        <f t="shared" si="2506"/>
        <v/>
      </c>
      <c r="AF2643" s="107">
        <f t="shared" si="2612"/>
        <v>0</v>
      </c>
      <c r="AG2643" s="107">
        <f t="shared" si="2613"/>
        <v>0</v>
      </c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</row>
    <row r="2644" spans="1:47" ht="24" customHeight="1" x14ac:dyDescent="0.3">
      <c r="A2644" s="46">
        <v>2642</v>
      </c>
      <c r="B2644" s="107"/>
      <c r="C2644" s="107"/>
      <c r="D2644" s="102" t="str">
        <f t="array" ref="D2644">IFERROR(
  LOOKUP(2, 1/((TRIM(IMS!$E$8:$E$4000)=TRIM(IMS!$E2644))*(IMS!$C$8:$C$4000&lt;IMS!$C2644)),
         IMS!$C$8:$C$4000),
"")</f>
        <v/>
      </c>
      <c r="E2644" s="107"/>
      <c r="F2644" s="107"/>
      <c r="G2644" s="104" t="str">
        <f t="shared" ca="1" si="2528"/>
        <v/>
      </c>
      <c r="H2644" s="124" t="str">
        <f t="shared" ca="1" si="2737"/>
        <v/>
      </c>
      <c r="I2644" s="128"/>
      <c r="J2644" s="105" t="e">
        <f t="shared" ca="1" si="2529"/>
        <v>#NAME?</v>
      </c>
      <c r="K2644" s="105"/>
      <c r="L2644" s="105"/>
      <c r="M2644" s="107"/>
      <c r="N2644" s="107"/>
      <c r="O2644" s="105"/>
      <c r="P2644" s="106"/>
      <c r="Q2644" s="137"/>
      <c r="R2644" s="137"/>
      <c r="S2644" s="107"/>
      <c r="T2644" s="106"/>
      <c r="U2644" s="106"/>
      <c r="V2644" s="107"/>
      <c r="W2644" s="107"/>
      <c r="X2644" s="107" t="str">
        <f t="shared" si="2503"/>
        <v/>
      </c>
      <c r="Y2644" s="105" t="e">
        <f t="shared" ref="Y2644:AC2644" ca="1" si="2759">TRIM(SUBSTITUTE(SUBSTITUTE(OFFSET($Q2644,0,COLUMN()-COLUMN($AL$1)),CHAR(160)," "),_xludf.UNICHAR(8239)," "))</f>
        <v>#NAME?</v>
      </c>
      <c r="Z2644" s="105" t="e">
        <f t="shared" ca="1" si="2759"/>
        <v>#NAME?</v>
      </c>
      <c r="AA2644" s="105" t="e">
        <f t="shared" ca="1" si="2759"/>
        <v>#NAME?</v>
      </c>
      <c r="AB2644" s="105" t="e">
        <f t="shared" ca="1" si="2759"/>
        <v>#NAME?</v>
      </c>
      <c r="AC2644" s="105" t="e">
        <f t="shared" ca="1" si="2759"/>
        <v>#NAME?</v>
      </c>
      <c r="AD2644" s="107">
        <f t="shared" si="2611"/>
        <v>0</v>
      </c>
      <c r="AE2644" s="107" t="str">
        <f t="shared" si="2506"/>
        <v/>
      </c>
      <c r="AF2644" s="107">
        <f t="shared" si="2612"/>
        <v>0</v>
      </c>
      <c r="AG2644" s="107">
        <f t="shared" si="2613"/>
        <v>0</v>
      </c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</row>
    <row r="2645" spans="1:47" ht="24" customHeight="1" x14ac:dyDescent="0.3">
      <c r="A2645" s="46">
        <v>2643</v>
      </c>
      <c r="B2645" s="107"/>
      <c r="C2645" s="107"/>
      <c r="D2645" s="102" t="str">
        <f t="array" ref="D2645">IFERROR(
  LOOKUP(2, 1/((TRIM(IMS!$E$8:$E$4000)=TRIM(IMS!$E2645))*(IMS!$C$8:$C$4000&lt;IMS!$C2645)),
         IMS!$C$8:$C$4000),
"")</f>
        <v/>
      </c>
      <c r="E2645" s="107"/>
      <c r="F2645" s="107"/>
      <c r="G2645" s="104" t="str">
        <f t="shared" ca="1" si="2528"/>
        <v/>
      </c>
      <c r="H2645" s="124" t="str">
        <f t="shared" ca="1" si="2737"/>
        <v/>
      </c>
      <c r="I2645" s="128"/>
      <c r="J2645" s="105" t="e">
        <f t="shared" ca="1" si="2529"/>
        <v>#NAME?</v>
      </c>
      <c r="K2645" s="105"/>
      <c r="L2645" s="105"/>
      <c r="M2645" s="107"/>
      <c r="N2645" s="107"/>
      <c r="O2645" s="105"/>
      <c r="P2645" s="106"/>
      <c r="Q2645" s="137"/>
      <c r="R2645" s="137"/>
      <c r="S2645" s="107"/>
      <c r="T2645" s="106"/>
      <c r="U2645" s="106"/>
      <c r="V2645" s="107"/>
      <c r="W2645" s="107"/>
      <c r="X2645" s="107" t="str">
        <f t="shared" si="2503"/>
        <v/>
      </c>
      <c r="Y2645" s="105" t="e">
        <f t="shared" ref="Y2645:AC2645" ca="1" si="2760">TRIM(SUBSTITUTE(SUBSTITUTE(OFFSET($Q2645,0,COLUMN()-COLUMN($AL$1)),CHAR(160)," "),_xludf.UNICHAR(8239)," "))</f>
        <v>#NAME?</v>
      </c>
      <c r="Z2645" s="105" t="e">
        <f t="shared" ca="1" si="2760"/>
        <v>#NAME?</v>
      </c>
      <c r="AA2645" s="105" t="e">
        <f t="shared" ca="1" si="2760"/>
        <v>#NAME?</v>
      </c>
      <c r="AB2645" s="105" t="e">
        <f t="shared" ca="1" si="2760"/>
        <v>#NAME?</v>
      </c>
      <c r="AC2645" s="105" t="e">
        <f t="shared" ca="1" si="2760"/>
        <v>#NAME?</v>
      </c>
      <c r="AD2645" s="107">
        <f t="shared" si="2611"/>
        <v>0</v>
      </c>
      <c r="AE2645" s="107" t="str">
        <f t="shared" si="2506"/>
        <v/>
      </c>
      <c r="AF2645" s="107">
        <f t="shared" si="2612"/>
        <v>0</v>
      </c>
      <c r="AG2645" s="107">
        <f t="shared" si="2613"/>
        <v>0</v>
      </c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</row>
    <row r="2646" spans="1:47" ht="24" customHeight="1" x14ac:dyDescent="0.3">
      <c r="A2646" s="46">
        <v>2644</v>
      </c>
      <c r="B2646" s="107"/>
      <c r="C2646" s="107"/>
      <c r="D2646" s="102" t="str">
        <f t="array" ref="D2646">IFERROR(
  LOOKUP(2, 1/((TRIM(IMS!$E$8:$E$4000)=TRIM(IMS!$E2646))*(IMS!$C$8:$C$4000&lt;IMS!$C2646)),
         IMS!$C$8:$C$4000),
"")</f>
        <v/>
      </c>
      <c r="E2646" s="107"/>
      <c r="F2646" s="107"/>
      <c r="G2646" s="104" t="str">
        <f t="shared" ca="1" si="2528"/>
        <v/>
      </c>
      <c r="H2646" s="124" t="str">
        <f t="shared" ca="1" si="2737"/>
        <v/>
      </c>
      <c r="I2646" s="128"/>
      <c r="J2646" s="105" t="e">
        <f t="shared" ca="1" si="2529"/>
        <v>#NAME?</v>
      </c>
      <c r="K2646" s="105"/>
      <c r="L2646" s="105"/>
      <c r="M2646" s="107"/>
      <c r="N2646" s="107"/>
      <c r="O2646" s="105"/>
      <c r="P2646" s="106"/>
      <c r="Q2646" s="137"/>
      <c r="R2646" s="137"/>
      <c r="S2646" s="107"/>
      <c r="T2646" s="106"/>
      <c r="U2646" s="106"/>
      <c r="V2646" s="107"/>
      <c r="W2646" s="107"/>
      <c r="X2646" s="107" t="str">
        <f t="shared" si="2503"/>
        <v/>
      </c>
      <c r="Y2646" s="105" t="e">
        <f t="shared" ref="Y2646:AC2646" ca="1" si="2761">TRIM(SUBSTITUTE(SUBSTITUTE(OFFSET($Q2646,0,COLUMN()-COLUMN($AL$1)),CHAR(160)," "),_xludf.UNICHAR(8239)," "))</f>
        <v>#NAME?</v>
      </c>
      <c r="Z2646" s="105" t="e">
        <f t="shared" ca="1" si="2761"/>
        <v>#NAME?</v>
      </c>
      <c r="AA2646" s="105" t="e">
        <f t="shared" ca="1" si="2761"/>
        <v>#NAME?</v>
      </c>
      <c r="AB2646" s="105" t="e">
        <f t="shared" ca="1" si="2761"/>
        <v>#NAME?</v>
      </c>
      <c r="AC2646" s="105" t="e">
        <f t="shared" ca="1" si="2761"/>
        <v>#NAME?</v>
      </c>
      <c r="AD2646" s="107">
        <f t="shared" si="2611"/>
        <v>0</v>
      </c>
      <c r="AE2646" s="107" t="str">
        <f t="shared" si="2506"/>
        <v/>
      </c>
      <c r="AF2646" s="107">
        <f t="shared" si="2612"/>
        <v>0</v>
      </c>
      <c r="AG2646" s="107">
        <f t="shared" si="2613"/>
        <v>0</v>
      </c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</row>
    <row r="2647" spans="1:47" ht="24" customHeight="1" x14ac:dyDescent="0.3">
      <c r="A2647" s="46">
        <v>2645</v>
      </c>
      <c r="B2647" s="107"/>
      <c r="C2647" s="107"/>
      <c r="D2647" s="102" t="str">
        <f t="array" ref="D2647">IFERROR(
  LOOKUP(2, 1/((TRIM(IMS!$E$8:$E$4000)=TRIM(IMS!$E2647))*(IMS!$C$8:$C$4000&lt;IMS!$C2647)),
         IMS!$C$8:$C$4000),
"")</f>
        <v/>
      </c>
      <c r="E2647" s="107"/>
      <c r="F2647" s="107"/>
      <c r="G2647" s="104" t="str">
        <f t="shared" ca="1" si="2528"/>
        <v/>
      </c>
      <c r="H2647" s="124" t="str">
        <f t="shared" ca="1" si="2737"/>
        <v/>
      </c>
      <c r="I2647" s="128"/>
      <c r="J2647" s="105" t="e">
        <f t="shared" ca="1" si="2529"/>
        <v>#NAME?</v>
      </c>
      <c r="K2647" s="105"/>
      <c r="L2647" s="105"/>
      <c r="M2647" s="107"/>
      <c r="N2647" s="107"/>
      <c r="O2647" s="105"/>
      <c r="P2647" s="106"/>
      <c r="Q2647" s="137"/>
      <c r="R2647" s="137"/>
      <c r="S2647" s="107"/>
      <c r="T2647" s="106"/>
      <c r="U2647" s="106"/>
      <c r="V2647" s="107"/>
      <c r="W2647" s="107"/>
      <c r="X2647" s="107" t="str">
        <f t="shared" si="2503"/>
        <v/>
      </c>
      <c r="Y2647" s="105" t="e">
        <f t="shared" ref="Y2647:AC2647" ca="1" si="2762">TRIM(SUBSTITUTE(SUBSTITUTE(OFFSET($Q2647,0,COLUMN()-COLUMN($AL$1)),CHAR(160)," "),_xludf.UNICHAR(8239)," "))</f>
        <v>#NAME?</v>
      </c>
      <c r="Z2647" s="105" t="e">
        <f t="shared" ca="1" si="2762"/>
        <v>#NAME?</v>
      </c>
      <c r="AA2647" s="105" t="e">
        <f t="shared" ca="1" si="2762"/>
        <v>#NAME?</v>
      </c>
      <c r="AB2647" s="105" t="e">
        <f t="shared" ca="1" si="2762"/>
        <v>#NAME?</v>
      </c>
      <c r="AC2647" s="105" t="e">
        <f t="shared" ca="1" si="2762"/>
        <v>#NAME?</v>
      </c>
      <c r="AD2647" s="107">
        <f t="shared" si="2611"/>
        <v>0</v>
      </c>
      <c r="AE2647" s="107" t="str">
        <f t="shared" si="2506"/>
        <v/>
      </c>
      <c r="AF2647" s="107">
        <f t="shared" si="2612"/>
        <v>0</v>
      </c>
      <c r="AG2647" s="107">
        <f t="shared" si="2613"/>
        <v>0</v>
      </c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</row>
    <row r="2648" spans="1:47" ht="24" customHeight="1" x14ac:dyDescent="0.3">
      <c r="A2648" s="46">
        <v>2646</v>
      </c>
      <c r="B2648" s="107"/>
      <c r="C2648" s="107"/>
      <c r="D2648" s="102" t="str">
        <f t="array" ref="D2648">IFERROR(
  LOOKUP(2, 1/((TRIM(IMS!$E$8:$E$4000)=TRIM(IMS!$E2648))*(IMS!$C$8:$C$4000&lt;IMS!$C2648)),
         IMS!$C$8:$C$4000),
"")</f>
        <v/>
      </c>
      <c r="E2648" s="107"/>
      <c r="F2648" s="107"/>
      <c r="G2648" s="104" t="str">
        <f t="shared" ca="1" si="2528"/>
        <v/>
      </c>
      <c r="H2648" s="124" t="str">
        <f t="shared" ca="1" si="2737"/>
        <v/>
      </c>
      <c r="I2648" s="128"/>
      <c r="J2648" s="105" t="e">
        <f t="shared" ca="1" si="2529"/>
        <v>#NAME?</v>
      </c>
      <c r="K2648" s="105"/>
      <c r="L2648" s="105"/>
      <c r="M2648" s="107"/>
      <c r="N2648" s="107"/>
      <c r="O2648" s="105"/>
      <c r="P2648" s="106"/>
      <c r="Q2648" s="137"/>
      <c r="R2648" s="137"/>
      <c r="S2648" s="107"/>
      <c r="T2648" s="106"/>
      <c r="U2648" s="106"/>
      <c r="V2648" s="107"/>
      <c r="W2648" s="107"/>
      <c r="X2648" s="107" t="str">
        <f t="shared" si="2503"/>
        <v/>
      </c>
      <c r="Y2648" s="105" t="e">
        <f t="shared" ref="Y2648:AC2648" ca="1" si="2763">TRIM(SUBSTITUTE(SUBSTITUTE(OFFSET($Q2648,0,COLUMN()-COLUMN($AL$1)),CHAR(160)," "),_xludf.UNICHAR(8239)," "))</f>
        <v>#NAME?</v>
      </c>
      <c r="Z2648" s="105" t="e">
        <f t="shared" ca="1" si="2763"/>
        <v>#NAME?</v>
      </c>
      <c r="AA2648" s="105" t="e">
        <f t="shared" ca="1" si="2763"/>
        <v>#NAME?</v>
      </c>
      <c r="AB2648" s="105" t="e">
        <f t="shared" ca="1" si="2763"/>
        <v>#NAME?</v>
      </c>
      <c r="AC2648" s="105" t="e">
        <f t="shared" ca="1" si="2763"/>
        <v>#NAME?</v>
      </c>
      <c r="AD2648" s="107">
        <f t="shared" si="2611"/>
        <v>0</v>
      </c>
      <c r="AE2648" s="107" t="str">
        <f t="shared" si="2506"/>
        <v/>
      </c>
      <c r="AF2648" s="107">
        <f t="shared" si="2612"/>
        <v>0</v>
      </c>
      <c r="AG2648" s="107">
        <f t="shared" si="2613"/>
        <v>0</v>
      </c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</row>
    <row r="2649" spans="1:47" ht="24" customHeight="1" x14ac:dyDescent="0.3">
      <c r="A2649" s="46">
        <v>2647</v>
      </c>
      <c r="B2649" s="107"/>
      <c r="C2649" s="107"/>
      <c r="D2649" s="102" t="str">
        <f t="array" ref="D2649">IFERROR(
  LOOKUP(2, 1/((TRIM(IMS!$E$8:$E$4000)=TRIM(IMS!$E2649))*(IMS!$C$8:$C$4000&lt;IMS!$C2649)),
         IMS!$C$8:$C$4000),
"")</f>
        <v/>
      </c>
      <c r="E2649" s="107"/>
      <c r="F2649" s="107"/>
      <c r="G2649" s="104" t="str">
        <f t="shared" ca="1" si="2528"/>
        <v/>
      </c>
      <c r="H2649" s="124" t="str">
        <f t="shared" ca="1" si="2737"/>
        <v/>
      </c>
      <c r="I2649" s="128"/>
      <c r="J2649" s="105" t="e">
        <f t="shared" ca="1" si="2529"/>
        <v>#NAME?</v>
      </c>
      <c r="K2649" s="105"/>
      <c r="L2649" s="105"/>
      <c r="M2649" s="107"/>
      <c r="N2649" s="107"/>
      <c r="O2649" s="105"/>
      <c r="P2649" s="106"/>
      <c r="Q2649" s="137"/>
      <c r="R2649" s="137"/>
      <c r="S2649" s="107"/>
      <c r="T2649" s="106"/>
      <c r="U2649" s="106"/>
      <c r="V2649" s="107"/>
      <c r="W2649" s="107"/>
      <c r="X2649" s="107" t="str">
        <f t="shared" si="2503"/>
        <v/>
      </c>
      <c r="Y2649" s="105" t="e">
        <f t="shared" ref="Y2649:AC2649" ca="1" si="2764">TRIM(SUBSTITUTE(SUBSTITUTE(OFFSET($Q2649,0,COLUMN()-COLUMN($AL$1)),CHAR(160)," "),_xludf.UNICHAR(8239)," "))</f>
        <v>#NAME?</v>
      </c>
      <c r="Z2649" s="105" t="e">
        <f t="shared" ca="1" si="2764"/>
        <v>#NAME?</v>
      </c>
      <c r="AA2649" s="105" t="e">
        <f t="shared" ca="1" si="2764"/>
        <v>#NAME?</v>
      </c>
      <c r="AB2649" s="105" t="e">
        <f t="shared" ca="1" si="2764"/>
        <v>#NAME?</v>
      </c>
      <c r="AC2649" s="105" t="e">
        <f t="shared" ca="1" si="2764"/>
        <v>#NAME?</v>
      </c>
      <c r="AD2649" s="107">
        <f t="shared" si="2611"/>
        <v>0</v>
      </c>
      <c r="AE2649" s="107" t="str">
        <f t="shared" si="2506"/>
        <v/>
      </c>
      <c r="AF2649" s="107">
        <f t="shared" si="2612"/>
        <v>0</v>
      </c>
      <c r="AG2649" s="107">
        <f t="shared" si="2613"/>
        <v>0</v>
      </c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</row>
    <row r="2650" spans="1:47" ht="24" customHeight="1" x14ac:dyDescent="0.3">
      <c r="A2650" s="46">
        <v>2648</v>
      </c>
      <c r="B2650" s="107"/>
      <c r="C2650" s="107"/>
      <c r="D2650" s="102" t="str">
        <f t="array" ref="D2650">IFERROR(
  LOOKUP(2, 1/((TRIM(IMS!$E$8:$E$4000)=TRIM(IMS!$E2650))*(IMS!$C$8:$C$4000&lt;IMS!$C2650)),
         IMS!$C$8:$C$4000),
"")</f>
        <v/>
      </c>
      <c r="E2650" s="107"/>
      <c r="F2650" s="107"/>
      <c r="G2650" s="104" t="str">
        <f t="shared" ca="1" si="2528"/>
        <v/>
      </c>
      <c r="H2650" s="124" t="str">
        <f t="shared" ca="1" si="2737"/>
        <v/>
      </c>
      <c r="I2650" s="128"/>
      <c r="J2650" s="105" t="e">
        <f t="shared" ca="1" si="2529"/>
        <v>#NAME?</v>
      </c>
      <c r="K2650" s="105"/>
      <c r="L2650" s="105"/>
      <c r="M2650" s="107"/>
      <c r="N2650" s="107"/>
      <c r="O2650" s="105"/>
      <c r="P2650" s="106"/>
      <c r="Q2650" s="137"/>
      <c r="R2650" s="137"/>
      <c r="S2650" s="107"/>
      <c r="T2650" s="106"/>
      <c r="U2650" s="106"/>
      <c r="V2650" s="107"/>
      <c r="W2650" s="107"/>
      <c r="X2650" s="107" t="str">
        <f t="shared" si="2503"/>
        <v/>
      </c>
      <c r="Y2650" s="105" t="e">
        <f t="shared" ref="Y2650:AC2650" ca="1" si="2765">TRIM(SUBSTITUTE(SUBSTITUTE(OFFSET($Q2650,0,COLUMN()-COLUMN($AL$1)),CHAR(160)," "),_xludf.UNICHAR(8239)," "))</f>
        <v>#NAME?</v>
      </c>
      <c r="Z2650" s="105" t="e">
        <f t="shared" ca="1" si="2765"/>
        <v>#NAME?</v>
      </c>
      <c r="AA2650" s="105" t="e">
        <f t="shared" ca="1" si="2765"/>
        <v>#NAME?</v>
      </c>
      <c r="AB2650" s="105" t="e">
        <f t="shared" ca="1" si="2765"/>
        <v>#NAME?</v>
      </c>
      <c r="AC2650" s="105" t="e">
        <f t="shared" ca="1" si="2765"/>
        <v>#NAME?</v>
      </c>
      <c r="AD2650" s="107">
        <f t="shared" si="2611"/>
        <v>0</v>
      </c>
      <c r="AE2650" s="107" t="str">
        <f t="shared" si="2506"/>
        <v/>
      </c>
      <c r="AF2650" s="107">
        <f t="shared" si="2612"/>
        <v>0</v>
      </c>
      <c r="AG2650" s="107">
        <f t="shared" si="2613"/>
        <v>0</v>
      </c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</row>
    <row r="2651" spans="1:47" ht="24" customHeight="1" x14ac:dyDescent="0.3">
      <c r="A2651" s="46">
        <v>2649</v>
      </c>
      <c r="B2651" s="107"/>
      <c r="C2651" s="107"/>
      <c r="D2651" s="102" t="str">
        <f t="array" ref="D2651">IFERROR(
  LOOKUP(2, 1/((TRIM(IMS!$E$8:$E$4000)=TRIM(IMS!$E2651))*(IMS!$C$8:$C$4000&lt;IMS!$C2651)),
         IMS!$C$8:$C$4000),
"")</f>
        <v/>
      </c>
      <c r="E2651" s="107"/>
      <c r="F2651" s="107"/>
      <c r="G2651" s="104" t="str">
        <f t="shared" ca="1" si="2528"/>
        <v/>
      </c>
      <c r="H2651" s="124" t="str">
        <f t="shared" ca="1" si="2737"/>
        <v/>
      </c>
      <c r="I2651" s="128"/>
      <c r="J2651" s="105" t="e">
        <f t="shared" ca="1" si="2529"/>
        <v>#NAME?</v>
      </c>
      <c r="K2651" s="105"/>
      <c r="L2651" s="105"/>
      <c r="M2651" s="107"/>
      <c r="N2651" s="107"/>
      <c r="O2651" s="105"/>
      <c r="P2651" s="106"/>
      <c r="Q2651" s="137"/>
      <c r="R2651" s="137"/>
      <c r="S2651" s="107"/>
      <c r="T2651" s="106"/>
      <c r="U2651" s="106"/>
      <c r="V2651" s="107"/>
      <c r="W2651" s="107"/>
      <c r="X2651" s="107" t="str">
        <f t="shared" ref="X2651:X2905" si="2766">IF(E2651="","",UPPER(LEFT($C$3,1)&amp;"-"&amp;LEFT($C$4,1)&amp;"-"&amp;TEXT(ROW(B2644),"000")&amp;"-"&amp;TEXT(C2651,"dd-mm")))</f>
        <v/>
      </c>
      <c r="Y2651" s="105" t="e">
        <f t="shared" ref="Y2651:AC2651" ca="1" si="2767">TRIM(SUBSTITUTE(SUBSTITUTE(OFFSET($Q2651,0,COLUMN()-COLUMN($AL$1)),CHAR(160)," "),_xludf.UNICHAR(8239)," "))</f>
        <v>#NAME?</v>
      </c>
      <c r="Z2651" s="105" t="e">
        <f t="shared" ca="1" si="2767"/>
        <v>#NAME?</v>
      </c>
      <c r="AA2651" s="105" t="e">
        <f t="shared" ca="1" si="2767"/>
        <v>#NAME?</v>
      </c>
      <c r="AB2651" s="105" t="e">
        <f t="shared" ca="1" si="2767"/>
        <v>#NAME?</v>
      </c>
      <c r="AC2651" s="105" t="e">
        <f t="shared" ca="1" si="2767"/>
        <v>#NAME?</v>
      </c>
      <c r="AD2651" s="107">
        <f t="shared" si="2611"/>
        <v>0</v>
      </c>
      <c r="AE2651" s="107" t="str">
        <f t="shared" si="2506"/>
        <v/>
      </c>
      <c r="AF2651" s="107">
        <f t="shared" si="2612"/>
        <v>0</v>
      </c>
      <c r="AG2651" s="107">
        <f t="shared" si="2613"/>
        <v>0</v>
      </c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</row>
    <row r="2652" spans="1:47" ht="24" customHeight="1" x14ac:dyDescent="0.3">
      <c r="A2652" s="46">
        <v>2650</v>
      </c>
      <c r="B2652" s="107"/>
      <c r="C2652" s="107"/>
      <c r="D2652" s="102" t="str">
        <f t="array" ref="D2652">IFERROR(
  LOOKUP(2, 1/((TRIM(IMS!$E$8:$E$4000)=TRIM(IMS!$E2652))*(IMS!$C$8:$C$4000&lt;IMS!$C2652)),
         IMS!$C$8:$C$4000),
"")</f>
        <v/>
      </c>
      <c r="E2652" s="107"/>
      <c r="F2652" s="107"/>
      <c r="G2652" s="104" t="str">
        <f t="shared" ca="1" si="2528"/>
        <v/>
      </c>
      <c r="H2652" s="124" t="str">
        <f t="shared" ca="1" si="2737"/>
        <v/>
      </c>
      <c r="I2652" s="128"/>
      <c r="J2652" s="105" t="e">
        <f t="shared" ca="1" si="2529"/>
        <v>#NAME?</v>
      </c>
      <c r="K2652" s="105"/>
      <c r="L2652" s="105"/>
      <c r="M2652" s="107"/>
      <c r="N2652" s="107"/>
      <c r="O2652" s="105"/>
      <c r="P2652" s="106"/>
      <c r="Q2652" s="137"/>
      <c r="R2652" s="137"/>
      <c r="S2652" s="107"/>
      <c r="T2652" s="106"/>
      <c r="U2652" s="106"/>
      <c r="V2652" s="107"/>
      <c r="W2652" s="107"/>
      <c r="X2652" s="107" t="str">
        <f t="shared" si="2766"/>
        <v/>
      </c>
      <c r="Y2652" s="105" t="e">
        <f t="shared" ref="Y2652:AC2652" ca="1" si="2768">TRIM(SUBSTITUTE(SUBSTITUTE(OFFSET($Q2652,0,COLUMN()-COLUMN($AL$1)),CHAR(160)," "),_xludf.UNICHAR(8239)," "))</f>
        <v>#NAME?</v>
      </c>
      <c r="Z2652" s="105" t="e">
        <f t="shared" ca="1" si="2768"/>
        <v>#NAME?</v>
      </c>
      <c r="AA2652" s="105" t="e">
        <f t="shared" ca="1" si="2768"/>
        <v>#NAME?</v>
      </c>
      <c r="AB2652" s="105" t="e">
        <f t="shared" ca="1" si="2768"/>
        <v>#NAME?</v>
      </c>
      <c r="AC2652" s="105" t="e">
        <f t="shared" ca="1" si="2768"/>
        <v>#NAME?</v>
      </c>
      <c r="AD2652" s="107">
        <f t="shared" si="2611"/>
        <v>0</v>
      </c>
      <c r="AE2652" s="107" t="str">
        <f t="shared" ref="AE2652:AE2906" si="2769">IF($C2652="","",TEXT($C2652,"yyyy-mm"))</f>
        <v/>
      </c>
      <c r="AF2652" s="107">
        <f t="shared" si="2612"/>
        <v>0</v>
      </c>
      <c r="AG2652" s="107">
        <f t="shared" si="2613"/>
        <v>0</v>
      </c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</row>
    <row r="2653" spans="1:47" ht="24" customHeight="1" x14ac:dyDescent="0.3">
      <c r="A2653" s="46">
        <v>2651</v>
      </c>
      <c r="B2653" s="107"/>
      <c r="C2653" s="107"/>
      <c r="D2653" s="102" t="str">
        <f t="array" ref="D2653">IFERROR(
  LOOKUP(2, 1/((TRIM(IMS!$E$8:$E$4000)=TRIM(IMS!$E2653))*(IMS!$C$8:$C$4000&lt;IMS!$C2653)),
         IMS!$C$8:$C$4000),
"")</f>
        <v/>
      </c>
      <c r="E2653" s="107"/>
      <c r="F2653" s="107"/>
      <c r="G2653" s="104" t="str">
        <f t="shared" ca="1" si="2528"/>
        <v/>
      </c>
      <c r="H2653" s="124" t="str">
        <f t="shared" ca="1" si="2737"/>
        <v/>
      </c>
      <c r="I2653" s="128"/>
      <c r="J2653" s="105" t="e">
        <f t="shared" ca="1" si="2529"/>
        <v>#NAME?</v>
      </c>
      <c r="K2653" s="105"/>
      <c r="L2653" s="105"/>
      <c r="M2653" s="107"/>
      <c r="N2653" s="107"/>
      <c r="O2653" s="105"/>
      <c r="P2653" s="106"/>
      <c r="Q2653" s="137"/>
      <c r="R2653" s="137"/>
      <c r="S2653" s="107"/>
      <c r="T2653" s="106"/>
      <c r="U2653" s="106"/>
      <c r="V2653" s="107"/>
      <c r="W2653" s="107"/>
      <c r="X2653" s="107" t="str">
        <f t="shared" si="2766"/>
        <v/>
      </c>
      <c r="Y2653" s="105" t="e">
        <f t="shared" ref="Y2653:AC2653" ca="1" si="2770">TRIM(SUBSTITUTE(SUBSTITUTE(OFFSET($Q2653,0,COLUMN()-COLUMN($AL$1)),CHAR(160)," "),_xludf.UNICHAR(8239)," "))</f>
        <v>#NAME?</v>
      </c>
      <c r="Z2653" s="105" t="e">
        <f t="shared" ca="1" si="2770"/>
        <v>#NAME?</v>
      </c>
      <c r="AA2653" s="105" t="e">
        <f t="shared" ca="1" si="2770"/>
        <v>#NAME?</v>
      </c>
      <c r="AB2653" s="105" t="e">
        <f t="shared" ca="1" si="2770"/>
        <v>#NAME?</v>
      </c>
      <c r="AC2653" s="105" t="e">
        <f t="shared" ca="1" si="2770"/>
        <v>#NAME?</v>
      </c>
      <c r="AD2653" s="107">
        <f t="shared" si="2611"/>
        <v>0</v>
      </c>
      <c r="AE2653" s="107" t="str">
        <f t="shared" si="2769"/>
        <v/>
      </c>
      <c r="AF2653" s="107">
        <f t="shared" si="2612"/>
        <v>0</v>
      </c>
      <c r="AG2653" s="107">
        <f t="shared" si="2613"/>
        <v>0</v>
      </c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</row>
    <row r="2654" spans="1:47" ht="24" customHeight="1" x14ac:dyDescent="0.3">
      <c r="A2654" s="46">
        <v>2652</v>
      </c>
      <c r="B2654" s="107"/>
      <c r="C2654" s="107"/>
      <c r="D2654" s="102" t="str">
        <f t="array" ref="D2654">IFERROR(
  LOOKUP(2, 1/((TRIM(IMS!$E$8:$E$4000)=TRIM(IMS!$E2654))*(IMS!$C$8:$C$4000&lt;IMS!$C2654)),
         IMS!$C$8:$C$4000),
"")</f>
        <v/>
      </c>
      <c r="E2654" s="107"/>
      <c r="F2654" s="107"/>
      <c r="G2654" s="104" t="str">
        <f t="shared" ca="1" si="2528"/>
        <v/>
      </c>
      <c r="H2654" s="124" t="str">
        <f t="shared" ca="1" si="2737"/>
        <v/>
      </c>
      <c r="I2654" s="128"/>
      <c r="J2654" s="105" t="e">
        <f t="shared" ca="1" si="2529"/>
        <v>#NAME?</v>
      </c>
      <c r="K2654" s="105"/>
      <c r="L2654" s="105"/>
      <c r="M2654" s="107"/>
      <c r="N2654" s="107"/>
      <c r="O2654" s="105"/>
      <c r="P2654" s="106"/>
      <c r="Q2654" s="137"/>
      <c r="R2654" s="137"/>
      <c r="S2654" s="107"/>
      <c r="T2654" s="106"/>
      <c r="U2654" s="106"/>
      <c r="V2654" s="107"/>
      <c r="W2654" s="107"/>
      <c r="X2654" s="107" t="str">
        <f t="shared" si="2766"/>
        <v/>
      </c>
      <c r="Y2654" s="105" t="e">
        <f t="shared" ref="Y2654:AC2654" ca="1" si="2771">TRIM(SUBSTITUTE(SUBSTITUTE(OFFSET($Q2654,0,COLUMN()-COLUMN($AL$1)),CHAR(160)," "),_xludf.UNICHAR(8239)," "))</f>
        <v>#NAME?</v>
      </c>
      <c r="Z2654" s="105" t="e">
        <f t="shared" ca="1" si="2771"/>
        <v>#NAME?</v>
      </c>
      <c r="AA2654" s="105" t="e">
        <f t="shared" ca="1" si="2771"/>
        <v>#NAME?</v>
      </c>
      <c r="AB2654" s="105" t="e">
        <f t="shared" ca="1" si="2771"/>
        <v>#NAME?</v>
      </c>
      <c r="AC2654" s="105" t="e">
        <f t="shared" ca="1" si="2771"/>
        <v>#NAME?</v>
      </c>
      <c r="AD2654" s="107">
        <f t="shared" si="2611"/>
        <v>0</v>
      </c>
      <c r="AE2654" s="107" t="str">
        <f t="shared" si="2769"/>
        <v/>
      </c>
      <c r="AF2654" s="107">
        <f t="shared" si="2612"/>
        <v>0</v>
      </c>
      <c r="AG2654" s="107">
        <f t="shared" si="2613"/>
        <v>0</v>
      </c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</row>
    <row r="2655" spans="1:47" ht="24" customHeight="1" x14ac:dyDescent="0.3">
      <c r="A2655" s="46">
        <v>2653</v>
      </c>
      <c r="B2655" s="107"/>
      <c r="C2655" s="107"/>
      <c r="D2655" s="102" t="str">
        <f t="array" ref="D2655">IFERROR(
  LOOKUP(2, 1/((TRIM(IMS!$E$8:$E$4000)=TRIM(IMS!$E2655))*(IMS!$C$8:$C$4000&lt;IMS!$C2655)),
         IMS!$C$8:$C$4000),
"")</f>
        <v/>
      </c>
      <c r="E2655" s="107"/>
      <c r="F2655" s="107"/>
      <c r="G2655" s="104" t="str">
        <f t="shared" ca="1" si="2528"/>
        <v/>
      </c>
      <c r="H2655" s="124" t="str">
        <f t="shared" ca="1" si="2737"/>
        <v/>
      </c>
      <c r="I2655" s="128"/>
      <c r="J2655" s="105" t="e">
        <f t="shared" ca="1" si="2529"/>
        <v>#NAME?</v>
      </c>
      <c r="K2655" s="105"/>
      <c r="L2655" s="105"/>
      <c r="M2655" s="107"/>
      <c r="N2655" s="107"/>
      <c r="O2655" s="105"/>
      <c r="P2655" s="106"/>
      <c r="Q2655" s="137"/>
      <c r="R2655" s="137"/>
      <c r="S2655" s="107"/>
      <c r="T2655" s="106"/>
      <c r="U2655" s="106"/>
      <c r="V2655" s="107"/>
      <c r="W2655" s="107"/>
      <c r="X2655" s="107" t="str">
        <f t="shared" si="2766"/>
        <v/>
      </c>
      <c r="Y2655" s="105" t="e">
        <f t="shared" ref="Y2655:AC2655" ca="1" si="2772">TRIM(SUBSTITUTE(SUBSTITUTE(OFFSET($Q2655,0,COLUMN()-COLUMN($AL$1)),CHAR(160)," "),_xludf.UNICHAR(8239)," "))</f>
        <v>#NAME?</v>
      </c>
      <c r="Z2655" s="105" t="e">
        <f t="shared" ca="1" si="2772"/>
        <v>#NAME?</v>
      </c>
      <c r="AA2655" s="105" t="e">
        <f t="shared" ca="1" si="2772"/>
        <v>#NAME?</v>
      </c>
      <c r="AB2655" s="105" t="e">
        <f t="shared" ca="1" si="2772"/>
        <v>#NAME?</v>
      </c>
      <c r="AC2655" s="105" t="e">
        <f t="shared" ca="1" si="2772"/>
        <v>#NAME?</v>
      </c>
      <c r="AD2655" s="107">
        <f t="shared" si="2611"/>
        <v>0</v>
      </c>
      <c r="AE2655" s="107" t="str">
        <f t="shared" si="2769"/>
        <v/>
      </c>
      <c r="AF2655" s="107">
        <f t="shared" si="2612"/>
        <v>0</v>
      </c>
      <c r="AG2655" s="107">
        <f t="shared" si="2613"/>
        <v>0</v>
      </c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</row>
    <row r="2656" spans="1:47" ht="24" customHeight="1" x14ac:dyDescent="0.3">
      <c r="A2656" s="46">
        <v>2654</v>
      </c>
      <c r="B2656" s="107"/>
      <c r="C2656" s="107"/>
      <c r="D2656" s="102" t="str">
        <f t="array" ref="D2656">IFERROR(
  LOOKUP(2, 1/((TRIM(IMS!$E$8:$E$4000)=TRIM(IMS!$E2656))*(IMS!$C$8:$C$4000&lt;IMS!$C2656)),
         IMS!$C$8:$C$4000),
"")</f>
        <v/>
      </c>
      <c r="E2656" s="107"/>
      <c r="F2656" s="107"/>
      <c r="G2656" s="104" t="str">
        <f t="shared" ca="1" si="2528"/>
        <v/>
      </c>
      <c r="H2656" s="124" t="str">
        <f t="shared" ca="1" si="2737"/>
        <v/>
      </c>
      <c r="I2656" s="128"/>
      <c r="J2656" s="105" t="e">
        <f t="shared" ca="1" si="2529"/>
        <v>#NAME?</v>
      </c>
      <c r="K2656" s="105"/>
      <c r="L2656" s="105"/>
      <c r="M2656" s="107"/>
      <c r="N2656" s="107"/>
      <c r="O2656" s="105"/>
      <c r="P2656" s="106"/>
      <c r="Q2656" s="137"/>
      <c r="R2656" s="137"/>
      <c r="S2656" s="107"/>
      <c r="T2656" s="106"/>
      <c r="U2656" s="106"/>
      <c r="V2656" s="107"/>
      <c r="W2656" s="107"/>
      <c r="X2656" s="107" t="str">
        <f t="shared" si="2766"/>
        <v/>
      </c>
      <c r="Y2656" s="105" t="e">
        <f t="shared" ref="Y2656:AC2656" ca="1" si="2773">TRIM(SUBSTITUTE(SUBSTITUTE(OFFSET($Q2656,0,COLUMN()-COLUMN($AL$1)),CHAR(160)," "),_xludf.UNICHAR(8239)," "))</f>
        <v>#NAME?</v>
      </c>
      <c r="Z2656" s="105" t="e">
        <f t="shared" ca="1" si="2773"/>
        <v>#NAME?</v>
      </c>
      <c r="AA2656" s="105" t="e">
        <f t="shared" ca="1" si="2773"/>
        <v>#NAME?</v>
      </c>
      <c r="AB2656" s="105" t="e">
        <f t="shared" ca="1" si="2773"/>
        <v>#NAME?</v>
      </c>
      <c r="AC2656" s="105" t="e">
        <f t="shared" ca="1" si="2773"/>
        <v>#NAME?</v>
      </c>
      <c r="AD2656" s="107">
        <f t="shared" si="2611"/>
        <v>0</v>
      </c>
      <c r="AE2656" s="107" t="str">
        <f t="shared" si="2769"/>
        <v/>
      </c>
      <c r="AF2656" s="107">
        <f t="shared" si="2612"/>
        <v>0</v>
      </c>
      <c r="AG2656" s="107">
        <f t="shared" si="2613"/>
        <v>0</v>
      </c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</row>
    <row r="2657" spans="1:47" ht="24" customHeight="1" x14ac:dyDescent="0.3">
      <c r="A2657" s="46">
        <v>2655</v>
      </c>
      <c r="B2657" s="107"/>
      <c r="C2657" s="107"/>
      <c r="D2657" s="102" t="str">
        <f t="array" ref="D2657">IFERROR(
  LOOKUP(2, 1/((TRIM(IMS!$E$8:$E$4000)=TRIM(IMS!$E2657))*(IMS!$C$8:$C$4000&lt;IMS!$C2657)),
         IMS!$C$8:$C$4000),
"")</f>
        <v/>
      </c>
      <c r="E2657" s="107"/>
      <c r="F2657" s="107"/>
      <c r="G2657" s="104" t="str">
        <f t="shared" ca="1" si="2528"/>
        <v/>
      </c>
      <c r="H2657" s="124" t="str">
        <f t="shared" ca="1" si="2737"/>
        <v/>
      </c>
      <c r="I2657" s="128"/>
      <c r="J2657" s="105" t="e">
        <f t="shared" ca="1" si="2529"/>
        <v>#NAME?</v>
      </c>
      <c r="K2657" s="105"/>
      <c r="L2657" s="105"/>
      <c r="M2657" s="107"/>
      <c r="N2657" s="107"/>
      <c r="O2657" s="105"/>
      <c r="P2657" s="106"/>
      <c r="Q2657" s="137"/>
      <c r="R2657" s="137"/>
      <c r="S2657" s="107"/>
      <c r="T2657" s="106"/>
      <c r="U2657" s="106"/>
      <c r="V2657" s="107"/>
      <c r="W2657" s="107"/>
      <c r="X2657" s="107" t="str">
        <f t="shared" si="2766"/>
        <v/>
      </c>
      <c r="Y2657" s="105" t="e">
        <f t="shared" ref="Y2657:AC2657" ca="1" si="2774">TRIM(SUBSTITUTE(SUBSTITUTE(OFFSET($Q2657,0,COLUMN()-COLUMN($AL$1)),CHAR(160)," "),_xludf.UNICHAR(8239)," "))</f>
        <v>#NAME?</v>
      </c>
      <c r="Z2657" s="105" t="e">
        <f t="shared" ca="1" si="2774"/>
        <v>#NAME?</v>
      </c>
      <c r="AA2657" s="105" t="e">
        <f t="shared" ca="1" si="2774"/>
        <v>#NAME?</v>
      </c>
      <c r="AB2657" s="105" t="e">
        <f t="shared" ca="1" si="2774"/>
        <v>#NAME?</v>
      </c>
      <c r="AC2657" s="105" t="e">
        <f t="shared" ca="1" si="2774"/>
        <v>#NAME?</v>
      </c>
      <c r="AD2657" s="107">
        <f t="shared" si="2611"/>
        <v>0</v>
      </c>
      <c r="AE2657" s="107" t="str">
        <f t="shared" si="2769"/>
        <v/>
      </c>
      <c r="AF2657" s="107">
        <f t="shared" si="2612"/>
        <v>0</v>
      </c>
      <c r="AG2657" s="107">
        <f t="shared" si="2613"/>
        <v>0</v>
      </c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</row>
    <row r="2658" spans="1:47" ht="24" customHeight="1" x14ac:dyDescent="0.3">
      <c r="A2658" s="46">
        <v>2656</v>
      </c>
      <c r="B2658" s="107"/>
      <c r="C2658" s="107"/>
      <c r="D2658" s="102" t="str">
        <f t="array" ref="D2658">IFERROR(
  LOOKUP(2, 1/((TRIM(IMS!$E$8:$E$4000)=TRIM(IMS!$E2658))*(IMS!$C$8:$C$4000&lt;IMS!$C2658)),
         IMS!$C$8:$C$4000),
"")</f>
        <v/>
      </c>
      <c r="E2658" s="107"/>
      <c r="F2658" s="107"/>
      <c r="G2658" s="104" t="str">
        <f t="shared" ca="1" si="2528"/>
        <v/>
      </c>
      <c r="H2658" s="124" t="str">
        <f t="shared" ca="1" si="2737"/>
        <v/>
      </c>
      <c r="I2658" s="128"/>
      <c r="J2658" s="105" t="e">
        <f t="shared" ca="1" si="2529"/>
        <v>#NAME?</v>
      </c>
      <c r="K2658" s="105"/>
      <c r="L2658" s="105"/>
      <c r="M2658" s="107"/>
      <c r="N2658" s="107"/>
      <c r="O2658" s="105"/>
      <c r="P2658" s="106"/>
      <c r="Q2658" s="137"/>
      <c r="R2658" s="137"/>
      <c r="S2658" s="107"/>
      <c r="T2658" s="106"/>
      <c r="U2658" s="106"/>
      <c r="V2658" s="107"/>
      <c r="W2658" s="107"/>
      <c r="X2658" s="107" t="str">
        <f t="shared" si="2766"/>
        <v/>
      </c>
      <c r="Y2658" s="105" t="e">
        <f t="shared" ref="Y2658:AC2658" ca="1" si="2775">TRIM(SUBSTITUTE(SUBSTITUTE(OFFSET($Q2658,0,COLUMN()-COLUMN($AL$1)),CHAR(160)," "),_xludf.UNICHAR(8239)," "))</f>
        <v>#NAME?</v>
      </c>
      <c r="Z2658" s="105" t="e">
        <f t="shared" ca="1" si="2775"/>
        <v>#NAME?</v>
      </c>
      <c r="AA2658" s="105" t="e">
        <f t="shared" ca="1" si="2775"/>
        <v>#NAME?</v>
      </c>
      <c r="AB2658" s="105" t="e">
        <f t="shared" ca="1" si="2775"/>
        <v>#NAME?</v>
      </c>
      <c r="AC2658" s="105" t="e">
        <f t="shared" ca="1" si="2775"/>
        <v>#NAME?</v>
      </c>
      <c r="AD2658" s="107">
        <f t="shared" si="2611"/>
        <v>0</v>
      </c>
      <c r="AE2658" s="107" t="str">
        <f t="shared" si="2769"/>
        <v/>
      </c>
      <c r="AF2658" s="107">
        <f t="shared" si="2612"/>
        <v>0</v>
      </c>
      <c r="AG2658" s="107">
        <f t="shared" si="2613"/>
        <v>0</v>
      </c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</row>
    <row r="2659" spans="1:47" ht="24" customHeight="1" x14ac:dyDescent="0.3">
      <c r="A2659" s="46">
        <v>2657</v>
      </c>
      <c r="B2659" s="107"/>
      <c r="C2659" s="107"/>
      <c r="D2659" s="102" t="str">
        <f t="array" ref="D2659">IFERROR(
  LOOKUP(2, 1/((TRIM(IMS!$E$8:$E$4000)=TRIM(IMS!$E2659))*(IMS!$C$8:$C$4000&lt;IMS!$C2659)),
         IMS!$C$8:$C$4000),
"")</f>
        <v/>
      </c>
      <c r="E2659" s="107"/>
      <c r="F2659" s="107"/>
      <c r="G2659" s="104" t="str">
        <f t="shared" ca="1" si="2528"/>
        <v/>
      </c>
      <c r="H2659" s="124" t="str">
        <f t="shared" ca="1" si="2737"/>
        <v/>
      </c>
      <c r="I2659" s="128"/>
      <c r="J2659" s="105" t="e">
        <f t="shared" ca="1" si="2529"/>
        <v>#NAME?</v>
      </c>
      <c r="K2659" s="105"/>
      <c r="L2659" s="105"/>
      <c r="M2659" s="107"/>
      <c r="N2659" s="107"/>
      <c r="O2659" s="105"/>
      <c r="P2659" s="106"/>
      <c r="Q2659" s="137"/>
      <c r="R2659" s="137"/>
      <c r="S2659" s="107"/>
      <c r="T2659" s="106"/>
      <c r="U2659" s="106"/>
      <c r="V2659" s="107"/>
      <c r="W2659" s="107"/>
      <c r="X2659" s="107" t="str">
        <f t="shared" si="2766"/>
        <v/>
      </c>
      <c r="Y2659" s="105" t="e">
        <f t="shared" ref="Y2659:AC2659" ca="1" si="2776">TRIM(SUBSTITUTE(SUBSTITUTE(OFFSET($Q2659,0,COLUMN()-COLUMN($AL$1)),CHAR(160)," "),_xludf.UNICHAR(8239)," "))</f>
        <v>#NAME?</v>
      </c>
      <c r="Z2659" s="105" t="e">
        <f t="shared" ca="1" si="2776"/>
        <v>#NAME?</v>
      </c>
      <c r="AA2659" s="105" t="e">
        <f t="shared" ca="1" si="2776"/>
        <v>#NAME?</v>
      </c>
      <c r="AB2659" s="105" t="e">
        <f t="shared" ca="1" si="2776"/>
        <v>#NAME?</v>
      </c>
      <c r="AC2659" s="105" t="e">
        <f t="shared" ca="1" si="2776"/>
        <v>#NAME?</v>
      </c>
      <c r="AD2659" s="107">
        <f t="shared" si="2611"/>
        <v>0</v>
      </c>
      <c r="AE2659" s="107" t="str">
        <f t="shared" si="2769"/>
        <v/>
      </c>
      <c r="AF2659" s="107">
        <f t="shared" si="2612"/>
        <v>0</v>
      </c>
      <c r="AG2659" s="107">
        <f t="shared" si="2613"/>
        <v>0</v>
      </c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</row>
    <row r="2660" spans="1:47" ht="24" customHeight="1" x14ac:dyDescent="0.3">
      <c r="A2660" s="46">
        <v>2658</v>
      </c>
      <c r="B2660" s="107"/>
      <c r="C2660" s="107"/>
      <c r="D2660" s="102" t="str">
        <f t="array" ref="D2660">IFERROR(
  LOOKUP(2, 1/((TRIM(IMS!$E$8:$E$4000)=TRIM(IMS!$E2660))*(IMS!$C$8:$C$4000&lt;IMS!$C2660)),
         IMS!$C$8:$C$4000),
"")</f>
        <v/>
      </c>
      <c r="E2660" s="107"/>
      <c r="F2660" s="107"/>
      <c r="G2660" s="104" t="str">
        <f t="shared" ca="1" si="2528"/>
        <v/>
      </c>
      <c r="H2660" s="124" t="str">
        <f t="shared" ca="1" si="2737"/>
        <v/>
      </c>
      <c r="I2660" s="128"/>
      <c r="J2660" s="105" t="e">
        <f t="shared" ca="1" si="2529"/>
        <v>#NAME?</v>
      </c>
      <c r="K2660" s="105"/>
      <c r="L2660" s="105"/>
      <c r="M2660" s="107"/>
      <c r="N2660" s="107"/>
      <c r="O2660" s="105"/>
      <c r="P2660" s="106"/>
      <c r="Q2660" s="137"/>
      <c r="R2660" s="137"/>
      <c r="S2660" s="107"/>
      <c r="T2660" s="106"/>
      <c r="U2660" s="106"/>
      <c r="V2660" s="107"/>
      <c r="W2660" s="107"/>
      <c r="X2660" s="107" t="str">
        <f t="shared" si="2766"/>
        <v/>
      </c>
      <c r="Y2660" s="105" t="e">
        <f t="shared" ref="Y2660:AC2660" ca="1" si="2777">TRIM(SUBSTITUTE(SUBSTITUTE(OFFSET($Q2660,0,COLUMN()-COLUMN($AL$1)),CHAR(160)," "),_xludf.UNICHAR(8239)," "))</f>
        <v>#NAME?</v>
      </c>
      <c r="Z2660" s="105" t="e">
        <f t="shared" ca="1" si="2777"/>
        <v>#NAME?</v>
      </c>
      <c r="AA2660" s="105" t="e">
        <f t="shared" ca="1" si="2777"/>
        <v>#NAME?</v>
      </c>
      <c r="AB2660" s="105" t="e">
        <f t="shared" ca="1" si="2777"/>
        <v>#NAME?</v>
      </c>
      <c r="AC2660" s="105" t="e">
        <f t="shared" ca="1" si="2777"/>
        <v>#NAME?</v>
      </c>
      <c r="AD2660" s="107">
        <f t="shared" si="2611"/>
        <v>0</v>
      </c>
      <c r="AE2660" s="107" t="str">
        <f t="shared" si="2769"/>
        <v/>
      </c>
      <c r="AF2660" s="107">
        <f t="shared" si="2612"/>
        <v>0</v>
      </c>
      <c r="AG2660" s="107">
        <f t="shared" si="2613"/>
        <v>0</v>
      </c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</row>
    <row r="2661" spans="1:47" ht="24" customHeight="1" x14ac:dyDescent="0.3">
      <c r="A2661" s="46">
        <v>2659</v>
      </c>
      <c r="B2661" s="107"/>
      <c r="C2661" s="107"/>
      <c r="D2661" s="102" t="str">
        <f t="array" ref="D2661">IFERROR(
  LOOKUP(2, 1/((TRIM(IMS!$E$8:$E$4000)=TRIM(IMS!$E2661))*(IMS!$C$8:$C$4000&lt;IMS!$C2661)),
         IMS!$C$8:$C$4000),
"")</f>
        <v/>
      </c>
      <c r="E2661" s="107"/>
      <c r="F2661" s="107"/>
      <c r="G2661" s="104" t="str">
        <f t="shared" ca="1" si="2528"/>
        <v/>
      </c>
      <c r="H2661" s="124" t="str">
        <f t="shared" ca="1" si="2737"/>
        <v/>
      </c>
      <c r="I2661" s="128"/>
      <c r="J2661" s="105" t="e">
        <f t="shared" ca="1" si="2529"/>
        <v>#NAME?</v>
      </c>
      <c r="K2661" s="105"/>
      <c r="L2661" s="105"/>
      <c r="M2661" s="107"/>
      <c r="N2661" s="107"/>
      <c r="O2661" s="105"/>
      <c r="P2661" s="106"/>
      <c r="Q2661" s="137"/>
      <c r="R2661" s="137"/>
      <c r="S2661" s="107"/>
      <c r="T2661" s="106"/>
      <c r="U2661" s="106"/>
      <c r="V2661" s="107"/>
      <c r="W2661" s="107"/>
      <c r="X2661" s="107" t="str">
        <f t="shared" si="2766"/>
        <v/>
      </c>
      <c r="Y2661" s="105" t="e">
        <f t="shared" ref="Y2661:AC2661" ca="1" si="2778">TRIM(SUBSTITUTE(SUBSTITUTE(OFFSET($Q2661,0,COLUMN()-COLUMN($AL$1)),CHAR(160)," "),_xludf.UNICHAR(8239)," "))</f>
        <v>#NAME?</v>
      </c>
      <c r="Z2661" s="105" t="e">
        <f t="shared" ca="1" si="2778"/>
        <v>#NAME?</v>
      </c>
      <c r="AA2661" s="105" t="e">
        <f t="shared" ca="1" si="2778"/>
        <v>#NAME?</v>
      </c>
      <c r="AB2661" s="105" t="e">
        <f t="shared" ca="1" si="2778"/>
        <v>#NAME?</v>
      </c>
      <c r="AC2661" s="105" t="e">
        <f t="shared" ca="1" si="2778"/>
        <v>#NAME?</v>
      </c>
      <c r="AD2661" s="107">
        <f t="shared" si="2611"/>
        <v>0</v>
      </c>
      <c r="AE2661" s="107" t="str">
        <f t="shared" si="2769"/>
        <v/>
      </c>
      <c r="AF2661" s="107">
        <f t="shared" si="2612"/>
        <v>0</v>
      </c>
      <c r="AG2661" s="107">
        <f t="shared" si="2613"/>
        <v>0</v>
      </c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</row>
    <row r="2662" spans="1:47" ht="24" customHeight="1" x14ac:dyDescent="0.3">
      <c r="A2662" s="46">
        <v>2660</v>
      </c>
      <c r="B2662" s="107"/>
      <c r="C2662" s="107"/>
      <c r="D2662" s="102" t="str">
        <f t="array" ref="D2662">IFERROR(
  LOOKUP(2, 1/((TRIM(IMS!$E$8:$E$4000)=TRIM(IMS!$E2662))*(IMS!$C$8:$C$4000&lt;IMS!$C2662)),
         IMS!$C$8:$C$4000),
"")</f>
        <v/>
      </c>
      <c r="E2662" s="107"/>
      <c r="F2662" s="107"/>
      <c r="G2662" s="104" t="str">
        <f t="shared" ca="1" si="2528"/>
        <v/>
      </c>
      <c r="H2662" s="124" t="str">
        <f t="shared" ca="1" si="2737"/>
        <v/>
      </c>
      <c r="I2662" s="128"/>
      <c r="J2662" s="105" t="e">
        <f t="shared" ca="1" si="2529"/>
        <v>#NAME?</v>
      </c>
      <c r="K2662" s="105"/>
      <c r="L2662" s="105"/>
      <c r="M2662" s="107"/>
      <c r="N2662" s="107"/>
      <c r="O2662" s="105"/>
      <c r="P2662" s="106"/>
      <c r="Q2662" s="137"/>
      <c r="R2662" s="137"/>
      <c r="S2662" s="107"/>
      <c r="T2662" s="106"/>
      <c r="U2662" s="106"/>
      <c r="V2662" s="107"/>
      <c r="W2662" s="107"/>
      <c r="X2662" s="107" t="str">
        <f t="shared" si="2766"/>
        <v/>
      </c>
      <c r="Y2662" s="105" t="e">
        <f t="shared" ref="Y2662:AC2662" ca="1" si="2779">TRIM(SUBSTITUTE(SUBSTITUTE(OFFSET($Q2662,0,COLUMN()-COLUMN($AL$1)),CHAR(160)," "),_xludf.UNICHAR(8239)," "))</f>
        <v>#NAME?</v>
      </c>
      <c r="Z2662" s="105" t="e">
        <f t="shared" ca="1" si="2779"/>
        <v>#NAME?</v>
      </c>
      <c r="AA2662" s="105" t="e">
        <f t="shared" ca="1" si="2779"/>
        <v>#NAME?</v>
      </c>
      <c r="AB2662" s="105" t="e">
        <f t="shared" ca="1" si="2779"/>
        <v>#NAME?</v>
      </c>
      <c r="AC2662" s="105" t="e">
        <f t="shared" ca="1" si="2779"/>
        <v>#NAME?</v>
      </c>
      <c r="AD2662" s="107">
        <f t="shared" si="2611"/>
        <v>0</v>
      </c>
      <c r="AE2662" s="107" t="str">
        <f t="shared" si="2769"/>
        <v/>
      </c>
      <c r="AF2662" s="107">
        <f t="shared" si="2612"/>
        <v>0</v>
      </c>
      <c r="AG2662" s="107">
        <f t="shared" si="2613"/>
        <v>0</v>
      </c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</row>
    <row r="2663" spans="1:47" ht="24" customHeight="1" x14ac:dyDescent="0.3">
      <c r="A2663" s="46">
        <v>2661</v>
      </c>
      <c r="B2663" s="107"/>
      <c r="C2663" s="107"/>
      <c r="D2663" s="102" t="str">
        <f t="array" ref="D2663">IFERROR(
  LOOKUP(2, 1/((TRIM(IMS!$E$8:$E$4000)=TRIM(IMS!$E2663))*(IMS!$C$8:$C$4000&lt;IMS!$C2663)),
         IMS!$C$8:$C$4000),
"")</f>
        <v/>
      </c>
      <c r="E2663" s="107"/>
      <c r="F2663" s="107"/>
      <c r="G2663" s="104" t="str">
        <f t="shared" ca="1" si="2528"/>
        <v/>
      </c>
      <c r="H2663" s="124" t="str">
        <f t="shared" ca="1" si="2737"/>
        <v/>
      </c>
      <c r="I2663" s="128"/>
      <c r="J2663" s="105" t="e">
        <f t="shared" ca="1" si="2529"/>
        <v>#NAME?</v>
      </c>
      <c r="K2663" s="105"/>
      <c r="L2663" s="105"/>
      <c r="M2663" s="107"/>
      <c r="N2663" s="107"/>
      <c r="O2663" s="105"/>
      <c r="P2663" s="106"/>
      <c r="Q2663" s="137"/>
      <c r="R2663" s="137"/>
      <c r="S2663" s="107"/>
      <c r="T2663" s="106"/>
      <c r="U2663" s="106"/>
      <c r="V2663" s="107"/>
      <c r="W2663" s="107"/>
      <c r="X2663" s="107" t="str">
        <f t="shared" si="2766"/>
        <v/>
      </c>
      <c r="Y2663" s="105" t="e">
        <f t="shared" ref="Y2663:AC2663" ca="1" si="2780">TRIM(SUBSTITUTE(SUBSTITUTE(OFFSET($Q2663,0,COLUMN()-COLUMN($AL$1)),CHAR(160)," "),_xludf.UNICHAR(8239)," "))</f>
        <v>#NAME?</v>
      </c>
      <c r="Z2663" s="105" t="e">
        <f t="shared" ca="1" si="2780"/>
        <v>#NAME?</v>
      </c>
      <c r="AA2663" s="105" t="e">
        <f t="shared" ca="1" si="2780"/>
        <v>#NAME?</v>
      </c>
      <c r="AB2663" s="105" t="e">
        <f t="shared" ca="1" si="2780"/>
        <v>#NAME?</v>
      </c>
      <c r="AC2663" s="105" t="e">
        <f t="shared" ca="1" si="2780"/>
        <v>#NAME?</v>
      </c>
      <c r="AD2663" s="107">
        <f t="shared" si="2611"/>
        <v>0</v>
      </c>
      <c r="AE2663" s="107" t="str">
        <f t="shared" si="2769"/>
        <v/>
      </c>
      <c r="AF2663" s="107">
        <f t="shared" si="2612"/>
        <v>0</v>
      </c>
      <c r="AG2663" s="107">
        <f t="shared" si="2613"/>
        <v>0</v>
      </c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</row>
    <row r="2664" spans="1:47" ht="24" customHeight="1" x14ac:dyDescent="0.3">
      <c r="A2664" s="46">
        <v>2662</v>
      </c>
      <c r="B2664" s="107"/>
      <c r="C2664" s="107"/>
      <c r="D2664" s="102" t="str">
        <f t="array" ref="D2664">IFERROR(
  LOOKUP(2, 1/((TRIM(IMS!$E$8:$E$4000)=TRIM(IMS!$E2664))*(IMS!$C$8:$C$4000&lt;IMS!$C2664)),
         IMS!$C$8:$C$4000),
"")</f>
        <v/>
      </c>
      <c r="E2664" s="107"/>
      <c r="F2664" s="107"/>
      <c r="G2664" s="104" t="str">
        <f t="shared" ca="1" si="2528"/>
        <v/>
      </c>
      <c r="H2664" s="124" t="str">
        <f t="shared" ca="1" si="2737"/>
        <v/>
      </c>
      <c r="I2664" s="128"/>
      <c r="J2664" s="105" t="e">
        <f t="shared" ca="1" si="2529"/>
        <v>#NAME?</v>
      </c>
      <c r="K2664" s="105"/>
      <c r="L2664" s="105"/>
      <c r="M2664" s="107"/>
      <c r="N2664" s="107"/>
      <c r="O2664" s="105"/>
      <c r="P2664" s="106"/>
      <c r="Q2664" s="137"/>
      <c r="R2664" s="137"/>
      <c r="S2664" s="107"/>
      <c r="T2664" s="106"/>
      <c r="U2664" s="106"/>
      <c r="V2664" s="107"/>
      <c r="W2664" s="107"/>
      <c r="X2664" s="107" t="str">
        <f t="shared" si="2766"/>
        <v/>
      </c>
      <c r="Y2664" s="105" t="e">
        <f t="shared" ref="Y2664:AC2664" ca="1" si="2781">TRIM(SUBSTITUTE(SUBSTITUTE(OFFSET($Q2664,0,COLUMN()-COLUMN($AL$1)),CHAR(160)," "),_xludf.UNICHAR(8239)," "))</f>
        <v>#NAME?</v>
      </c>
      <c r="Z2664" s="105" t="e">
        <f t="shared" ca="1" si="2781"/>
        <v>#NAME?</v>
      </c>
      <c r="AA2664" s="105" t="e">
        <f t="shared" ca="1" si="2781"/>
        <v>#NAME?</v>
      </c>
      <c r="AB2664" s="105" t="e">
        <f t="shared" ca="1" si="2781"/>
        <v>#NAME?</v>
      </c>
      <c r="AC2664" s="105" t="e">
        <f t="shared" ca="1" si="2781"/>
        <v>#NAME?</v>
      </c>
      <c r="AD2664" s="107">
        <f t="shared" si="2611"/>
        <v>0</v>
      </c>
      <c r="AE2664" s="107" t="str">
        <f t="shared" si="2769"/>
        <v/>
      </c>
      <c r="AF2664" s="107">
        <f t="shared" si="2612"/>
        <v>0</v>
      </c>
      <c r="AG2664" s="107">
        <f t="shared" si="2613"/>
        <v>0</v>
      </c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</row>
    <row r="2665" spans="1:47" ht="24" customHeight="1" x14ac:dyDescent="0.3">
      <c r="A2665" s="46">
        <v>2663</v>
      </c>
      <c r="B2665" s="107"/>
      <c r="C2665" s="107"/>
      <c r="D2665" s="102" t="str">
        <f t="array" ref="D2665">IFERROR(
  LOOKUP(2, 1/((TRIM(IMS!$E$8:$E$4000)=TRIM(IMS!$E2665))*(IMS!$C$8:$C$4000&lt;IMS!$C2665)),
         IMS!$C$8:$C$4000),
"")</f>
        <v/>
      </c>
      <c r="E2665" s="107"/>
      <c r="F2665" s="107"/>
      <c r="G2665" s="104" t="str">
        <f t="shared" ca="1" si="2528"/>
        <v/>
      </c>
      <c r="H2665" s="124" t="str">
        <f t="shared" ca="1" si="2737"/>
        <v/>
      </c>
      <c r="I2665" s="128"/>
      <c r="J2665" s="105" t="e">
        <f t="shared" ca="1" si="2529"/>
        <v>#NAME?</v>
      </c>
      <c r="K2665" s="105"/>
      <c r="L2665" s="105"/>
      <c r="M2665" s="107"/>
      <c r="N2665" s="107"/>
      <c r="O2665" s="105"/>
      <c r="P2665" s="106"/>
      <c r="Q2665" s="137"/>
      <c r="R2665" s="137"/>
      <c r="S2665" s="107"/>
      <c r="T2665" s="106"/>
      <c r="U2665" s="106"/>
      <c r="V2665" s="107"/>
      <c r="W2665" s="107"/>
      <c r="X2665" s="107" t="str">
        <f t="shared" si="2766"/>
        <v/>
      </c>
      <c r="Y2665" s="105" t="e">
        <f t="shared" ref="Y2665:AC2665" ca="1" si="2782">TRIM(SUBSTITUTE(SUBSTITUTE(OFFSET($Q2665,0,COLUMN()-COLUMN($AL$1)),CHAR(160)," "),_xludf.UNICHAR(8239)," "))</f>
        <v>#NAME?</v>
      </c>
      <c r="Z2665" s="105" t="e">
        <f t="shared" ca="1" si="2782"/>
        <v>#NAME?</v>
      </c>
      <c r="AA2665" s="105" t="e">
        <f t="shared" ca="1" si="2782"/>
        <v>#NAME?</v>
      </c>
      <c r="AB2665" s="105" t="e">
        <f t="shared" ca="1" si="2782"/>
        <v>#NAME?</v>
      </c>
      <c r="AC2665" s="105" t="e">
        <f t="shared" ca="1" si="2782"/>
        <v>#NAME?</v>
      </c>
      <c r="AD2665" s="107">
        <f t="shared" si="2611"/>
        <v>0</v>
      </c>
      <c r="AE2665" s="107" t="str">
        <f t="shared" si="2769"/>
        <v/>
      </c>
      <c r="AF2665" s="107">
        <f t="shared" si="2612"/>
        <v>0</v>
      </c>
      <c r="AG2665" s="107">
        <f t="shared" si="2613"/>
        <v>0</v>
      </c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</row>
    <row r="2666" spans="1:47" ht="24" customHeight="1" x14ac:dyDescent="0.3">
      <c r="A2666" s="46">
        <v>2664</v>
      </c>
      <c r="B2666" s="107"/>
      <c r="C2666" s="107"/>
      <c r="D2666" s="102" t="str">
        <f t="array" ref="D2666">IFERROR(
  LOOKUP(2, 1/((TRIM(IMS!$E$8:$E$4000)=TRIM(IMS!$E2666))*(IMS!$C$8:$C$4000&lt;IMS!$C2666)),
         IMS!$C$8:$C$4000),
"")</f>
        <v/>
      </c>
      <c r="E2666" s="107"/>
      <c r="F2666" s="107"/>
      <c r="G2666" s="104" t="str">
        <f t="shared" ca="1" si="2528"/>
        <v/>
      </c>
      <c r="H2666" s="124" t="str">
        <f t="shared" ca="1" si="2737"/>
        <v/>
      </c>
      <c r="I2666" s="128"/>
      <c r="J2666" s="105" t="e">
        <f t="shared" ca="1" si="2529"/>
        <v>#NAME?</v>
      </c>
      <c r="K2666" s="105"/>
      <c r="L2666" s="105"/>
      <c r="M2666" s="107"/>
      <c r="N2666" s="107"/>
      <c r="O2666" s="105"/>
      <c r="P2666" s="106"/>
      <c r="Q2666" s="137"/>
      <c r="R2666" s="137"/>
      <c r="S2666" s="107"/>
      <c r="T2666" s="106"/>
      <c r="U2666" s="106"/>
      <c r="V2666" s="107"/>
      <c r="W2666" s="107"/>
      <c r="X2666" s="107" t="str">
        <f t="shared" si="2766"/>
        <v/>
      </c>
      <c r="Y2666" s="105" t="e">
        <f t="shared" ref="Y2666:AC2666" ca="1" si="2783">TRIM(SUBSTITUTE(SUBSTITUTE(OFFSET($Q2666,0,COLUMN()-COLUMN($AL$1)),CHAR(160)," "),_xludf.UNICHAR(8239)," "))</f>
        <v>#NAME?</v>
      </c>
      <c r="Z2666" s="105" t="e">
        <f t="shared" ca="1" si="2783"/>
        <v>#NAME?</v>
      </c>
      <c r="AA2666" s="105" t="e">
        <f t="shared" ca="1" si="2783"/>
        <v>#NAME?</v>
      </c>
      <c r="AB2666" s="105" t="e">
        <f t="shared" ca="1" si="2783"/>
        <v>#NAME?</v>
      </c>
      <c r="AC2666" s="105" t="e">
        <f t="shared" ca="1" si="2783"/>
        <v>#NAME?</v>
      </c>
      <c r="AD2666" s="107">
        <f t="shared" si="2611"/>
        <v>0</v>
      </c>
      <c r="AE2666" s="107" t="str">
        <f t="shared" si="2769"/>
        <v/>
      </c>
      <c r="AF2666" s="107">
        <f t="shared" si="2612"/>
        <v>0</v>
      </c>
      <c r="AG2666" s="107">
        <f t="shared" si="2613"/>
        <v>0</v>
      </c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</row>
    <row r="2667" spans="1:47" ht="24" customHeight="1" x14ac:dyDescent="0.3">
      <c r="A2667" s="46">
        <v>2665</v>
      </c>
      <c r="B2667" s="107"/>
      <c r="C2667" s="107"/>
      <c r="D2667" s="102" t="str">
        <f t="array" ref="D2667">IFERROR(
  LOOKUP(2, 1/((TRIM(IMS!$E$8:$E$4000)=TRIM(IMS!$E2667))*(IMS!$C$8:$C$4000&lt;IMS!$C2667)),
         IMS!$C$8:$C$4000),
"")</f>
        <v/>
      </c>
      <c r="E2667" s="107"/>
      <c r="F2667" s="107"/>
      <c r="G2667" s="104" t="str">
        <f t="shared" ca="1" si="2528"/>
        <v/>
      </c>
      <c r="H2667" s="124" t="str">
        <f t="shared" ca="1" si="2737"/>
        <v/>
      </c>
      <c r="I2667" s="128"/>
      <c r="J2667" s="105" t="e">
        <f t="shared" ca="1" si="2529"/>
        <v>#NAME?</v>
      </c>
      <c r="K2667" s="105"/>
      <c r="L2667" s="105"/>
      <c r="M2667" s="107"/>
      <c r="N2667" s="107"/>
      <c r="O2667" s="105"/>
      <c r="P2667" s="106"/>
      <c r="Q2667" s="137"/>
      <c r="R2667" s="137"/>
      <c r="S2667" s="107"/>
      <c r="T2667" s="106"/>
      <c r="U2667" s="106"/>
      <c r="V2667" s="107"/>
      <c r="W2667" s="107"/>
      <c r="X2667" s="107" t="str">
        <f t="shared" si="2766"/>
        <v/>
      </c>
      <c r="Y2667" s="105" t="e">
        <f t="shared" ref="Y2667:AC2667" ca="1" si="2784">TRIM(SUBSTITUTE(SUBSTITUTE(OFFSET($Q2667,0,COLUMN()-COLUMN($AL$1)),CHAR(160)," "),_xludf.UNICHAR(8239)," "))</f>
        <v>#NAME?</v>
      </c>
      <c r="Z2667" s="105" t="e">
        <f t="shared" ca="1" si="2784"/>
        <v>#NAME?</v>
      </c>
      <c r="AA2667" s="105" t="e">
        <f t="shared" ca="1" si="2784"/>
        <v>#NAME?</v>
      </c>
      <c r="AB2667" s="105" t="e">
        <f t="shared" ca="1" si="2784"/>
        <v>#NAME?</v>
      </c>
      <c r="AC2667" s="105" t="e">
        <f t="shared" ca="1" si="2784"/>
        <v>#NAME?</v>
      </c>
      <c r="AD2667" s="107">
        <f t="shared" si="2611"/>
        <v>0</v>
      </c>
      <c r="AE2667" s="107" t="str">
        <f t="shared" si="2769"/>
        <v/>
      </c>
      <c r="AF2667" s="107">
        <f t="shared" si="2612"/>
        <v>0</v>
      </c>
      <c r="AG2667" s="107">
        <f t="shared" si="2613"/>
        <v>0</v>
      </c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</row>
    <row r="2668" spans="1:47" ht="24" customHeight="1" x14ac:dyDescent="0.3">
      <c r="A2668" s="46">
        <v>2666</v>
      </c>
      <c r="B2668" s="107"/>
      <c r="C2668" s="107"/>
      <c r="D2668" s="102" t="str">
        <f t="array" ref="D2668">IFERROR(
  LOOKUP(2, 1/((TRIM(IMS!$E$8:$E$4000)=TRIM(IMS!$E2668))*(IMS!$C$8:$C$4000&lt;IMS!$C2668)),
         IMS!$C$8:$C$4000),
"")</f>
        <v/>
      </c>
      <c r="E2668" s="107"/>
      <c r="F2668" s="107"/>
      <c r="G2668" s="104" t="str">
        <f t="shared" ca="1" si="2528"/>
        <v/>
      </c>
      <c r="H2668" s="124" t="str">
        <f t="shared" ca="1" si="2737"/>
        <v/>
      </c>
      <c r="I2668" s="128"/>
      <c r="J2668" s="105" t="e">
        <f t="shared" ca="1" si="2529"/>
        <v>#NAME?</v>
      </c>
      <c r="K2668" s="105"/>
      <c r="L2668" s="105"/>
      <c r="M2668" s="107"/>
      <c r="N2668" s="107"/>
      <c r="O2668" s="105"/>
      <c r="P2668" s="106"/>
      <c r="Q2668" s="137"/>
      <c r="R2668" s="137"/>
      <c r="S2668" s="107"/>
      <c r="T2668" s="106"/>
      <c r="U2668" s="106"/>
      <c r="V2668" s="107"/>
      <c r="W2668" s="107"/>
      <c r="X2668" s="107" t="str">
        <f t="shared" si="2766"/>
        <v/>
      </c>
      <c r="Y2668" s="105" t="e">
        <f t="shared" ref="Y2668:AC2668" ca="1" si="2785">TRIM(SUBSTITUTE(SUBSTITUTE(OFFSET($Q2668,0,COLUMN()-COLUMN($AL$1)),CHAR(160)," "),_xludf.UNICHAR(8239)," "))</f>
        <v>#NAME?</v>
      </c>
      <c r="Z2668" s="105" t="e">
        <f t="shared" ca="1" si="2785"/>
        <v>#NAME?</v>
      </c>
      <c r="AA2668" s="105" t="e">
        <f t="shared" ca="1" si="2785"/>
        <v>#NAME?</v>
      </c>
      <c r="AB2668" s="105" t="e">
        <f t="shared" ca="1" si="2785"/>
        <v>#NAME?</v>
      </c>
      <c r="AC2668" s="105" t="e">
        <f t="shared" ca="1" si="2785"/>
        <v>#NAME?</v>
      </c>
      <c r="AD2668" s="107">
        <f t="shared" si="2611"/>
        <v>0</v>
      </c>
      <c r="AE2668" s="107" t="str">
        <f t="shared" si="2769"/>
        <v/>
      </c>
      <c r="AF2668" s="107">
        <f t="shared" si="2612"/>
        <v>0</v>
      </c>
      <c r="AG2668" s="107">
        <f t="shared" si="2613"/>
        <v>0</v>
      </c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</row>
    <row r="2669" spans="1:47" ht="24" customHeight="1" x14ac:dyDescent="0.3">
      <c r="A2669" s="46">
        <v>2667</v>
      </c>
      <c r="B2669" s="107"/>
      <c r="C2669" s="107"/>
      <c r="D2669" s="102" t="str">
        <f t="array" ref="D2669">IFERROR(
  LOOKUP(2, 1/((TRIM(IMS!$E$8:$E$4000)=TRIM(IMS!$E2669))*(IMS!$C$8:$C$4000&lt;IMS!$C2669)),
         IMS!$C$8:$C$4000),
"")</f>
        <v/>
      </c>
      <c r="E2669" s="107"/>
      <c r="F2669" s="107"/>
      <c r="G2669" s="104" t="str">
        <f t="shared" ca="1" si="2528"/>
        <v/>
      </c>
      <c r="H2669" s="124" t="str">
        <f t="shared" ca="1" si="2737"/>
        <v/>
      </c>
      <c r="I2669" s="128"/>
      <c r="J2669" s="105" t="e">
        <f t="shared" ca="1" si="2529"/>
        <v>#NAME?</v>
      </c>
      <c r="K2669" s="105"/>
      <c r="L2669" s="105"/>
      <c r="M2669" s="107"/>
      <c r="N2669" s="107"/>
      <c r="O2669" s="105"/>
      <c r="P2669" s="106"/>
      <c r="Q2669" s="137"/>
      <c r="R2669" s="137"/>
      <c r="S2669" s="107"/>
      <c r="T2669" s="106"/>
      <c r="U2669" s="106"/>
      <c r="V2669" s="107"/>
      <c r="W2669" s="107"/>
      <c r="X2669" s="107" t="str">
        <f t="shared" si="2766"/>
        <v/>
      </c>
      <c r="Y2669" s="105" t="e">
        <f t="shared" ref="Y2669:AC2669" ca="1" si="2786">TRIM(SUBSTITUTE(SUBSTITUTE(OFFSET($Q2669,0,COLUMN()-COLUMN($AL$1)),CHAR(160)," "),_xludf.UNICHAR(8239)," "))</f>
        <v>#NAME?</v>
      </c>
      <c r="Z2669" s="105" t="e">
        <f t="shared" ca="1" si="2786"/>
        <v>#NAME?</v>
      </c>
      <c r="AA2669" s="105" t="e">
        <f t="shared" ca="1" si="2786"/>
        <v>#NAME?</v>
      </c>
      <c r="AB2669" s="105" t="e">
        <f t="shared" ca="1" si="2786"/>
        <v>#NAME?</v>
      </c>
      <c r="AC2669" s="105" t="e">
        <f t="shared" ca="1" si="2786"/>
        <v>#NAME?</v>
      </c>
      <c r="AD2669" s="107">
        <f t="shared" si="2611"/>
        <v>0</v>
      </c>
      <c r="AE2669" s="107" t="str">
        <f t="shared" si="2769"/>
        <v/>
      </c>
      <c r="AF2669" s="107">
        <f t="shared" si="2612"/>
        <v>0</v>
      </c>
      <c r="AG2669" s="107">
        <f t="shared" si="2613"/>
        <v>0</v>
      </c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</row>
    <row r="2670" spans="1:47" ht="24" customHeight="1" x14ac:dyDescent="0.3">
      <c r="A2670" s="46">
        <v>2668</v>
      </c>
      <c r="B2670" s="107"/>
      <c r="C2670" s="107"/>
      <c r="D2670" s="102" t="str">
        <f t="array" ref="D2670">IFERROR(
  LOOKUP(2, 1/((TRIM(IMS!$E$8:$E$4000)=TRIM(IMS!$E2670))*(IMS!$C$8:$C$4000&lt;IMS!$C2670)),
         IMS!$C$8:$C$4000),
"")</f>
        <v/>
      </c>
      <c r="E2670" s="107"/>
      <c r="F2670" s="107"/>
      <c r="G2670" s="104" t="str">
        <f t="shared" ca="1" si="2528"/>
        <v/>
      </c>
      <c r="H2670" s="124" t="str">
        <f t="shared" ca="1" si="2737"/>
        <v/>
      </c>
      <c r="I2670" s="128"/>
      <c r="J2670" s="105" t="e">
        <f t="shared" ca="1" si="2529"/>
        <v>#NAME?</v>
      </c>
      <c r="K2670" s="105"/>
      <c r="L2670" s="105"/>
      <c r="M2670" s="107"/>
      <c r="N2670" s="107"/>
      <c r="O2670" s="105"/>
      <c r="P2670" s="106"/>
      <c r="Q2670" s="137"/>
      <c r="R2670" s="137"/>
      <c r="S2670" s="107"/>
      <c r="T2670" s="106"/>
      <c r="U2670" s="106"/>
      <c r="V2670" s="107"/>
      <c r="W2670" s="107"/>
      <c r="X2670" s="107" t="str">
        <f t="shared" si="2766"/>
        <v/>
      </c>
      <c r="Y2670" s="105" t="e">
        <f t="shared" ref="Y2670:AC2670" ca="1" si="2787">TRIM(SUBSTITUTE(SUBSTITUTE(OFFSET($Q2670,0,COLUMN()-COLUMN($AL$1)),CHAR(160)," "),_xludf.UNICHAR(8239)," "))</f>
        <v>#NAME?</v>
      </c>
      <c r="Z2670" s="105" t="e">
        <f t="shared" ca="1" si="2787"/>
        <v>#NAME?</v>
      </c>
      <c r="AA2670" s="105" t="e">
        <f t="shared" ca="1" si="2787"/>
        <v>#NAME?</v>
      </c>
      <c r="AB2670" s="105" t="e">
        <f t="shared" ca="1" si="2787"/>
        <v>#NAME?</v>
      </c>
      <c r="AC2670" s="105" t="e">
        <f t="shared" ca="1" si="2787"/>
        <v>#NAME?</v>
      </c>
      <c r="AD2670" s="107">
        <f t="shared" si="2611"/>
        <v>0</v>
      </c>
      <c r="AE2670" s="107" t="str">
        <f t="shared" si="2769"/>
        <v/>
      </c>
      <c r="AF2670" s="107">
        <f t="shared" si="2612"/>
        <v>0</v>
      </c>
      <c r="AG2670" s="107">
        <f t="shared" si="2613"/>
        <v>0</v>
      </c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</row>
    <row r="2671" spans="1:47" ht="24" customHeight="1" x14ac:dyDescent="0.3">
      <c r="A2671" s="46">
        <v>2669</v>
      </c>
      <c r="B2671" s="107"/>
      <c r="C2671" s="107"/>
      <c r="D2671" s="102" t="str">
        <f t="array" ref="D2671">IFERROR(
  LOOKUP(2, 1/((TRIM(IMS!$E$8:$E$4000)=TRIM(IMS!$E2671))*(IMS!$C$8:$C$4000&lt;IMS!$C2671)),
         IMS!$C$8:$C$4000),
"")</f>
        <v/>
      </c>
      <c r="E2671" s="107"/>
      <c r="F2671" s="107"/>
      <c r="G2671" s="104" t="str">
        <f t="shared" ca="1" si="2528"/>
        <v/>
      </c>
      <c r="H2671" s="124" t="str">
        <f t="shared" ca="1" si="2737"/>
        <v/>
      </c>
      <c r="I2671" s="128"/>
      <c r="J2671" s="105" t="e">
        <f t="shared" ca="1" si="2529"/>
        <v>#NAME?</v>
      </c>
      <c r="K2671" s="105"/>
      <c r="L2671" s="105"/>
      <c r="M2671" s="107"/>
      <c r="N2671" s="107"/>
      <c r="O2671" s="105"/>
      <c r="P2671" s="106"/>
      <c r="Q2671" s="137"/>
      <c r="R2671" s="137"/>
      <c r="S2671" s="107"/>
      <c r="T2671" s="106"/>
      <c r="U2671" s="106"/>
      <c r="V2671" s="107"/>
      <c r="W2671" s="107"/>
      <c r="X2671" s="107" t="str">
        <f t="shared" si="2766"/>
        <v/>
      </c>
      <c r="Y2671" s="105" t="e">
        <f t="shared" ref="Y2671:AC2671" ca="1" si="2788">TRIM(SUBSTITUTE(SUBSTITUTE(OFFSET($Q2671,0,COLUMN()-COLUMN($AL$1)),CHAR(160)," "),_xludf.UNICHAR(8239)," "))</f>
        <v>#NAME?</v>
      </c>
      <c r="Z2671" s="105" t="e">
        <f t="shared" ca="1" si="2788"/>
        <v>#NAME?</v>
      </c>
      <c r="AA2671" s="105" t="e">
        <f t="shared" ca="1" si="2788"/>
        <v>#NAME?</v>
      </c>
      <c r="AB2671" s="105" t="e">
        <f t="shared" ca="1" si="2788"/>
        <v>#NAME?</v>
      </c>
      <c r="AC2671" s="105" t="e">
        <f t="shared" ca="1" si="2788"/>
        <v>#NAME?</v>
      </c>
      <c r="AD2671" s="107">
        <f t="shared" si="2611"/>
        <v>0</v>
      </c>
      <c r="AE2671" s="107" t="str">
        <f t="shared" si="2769"/>
        <v/>
      </c>
      <c r="AF2671" s="107">
        <f t="shared" si="2612"/>
        <v>0</v>
      </c>
      <c r="AG2671" s="107">
        <f t="shared" si="2613"/>
        <v>0</v>
      </c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</row>
    <row r="2672" spans="1:47" ht="24" customHeight="1" x14ac:dyDescent="0.3">
      <c r="A2672" s="46">
        <v>2670</v>
      </c>
      <c r="B2672" s="107"/>
      <c r="C2672" s="107"/>
      <c r="D2672" s="102" t="str">
        <f t="array" ref="D2672">IFERROR(
  LOOKUP(2, 1/((TRIM(IMS!$E$8:$E$4000)=TRIM(IMS!$E2672))*(IMS!$C$8:$C$4000&lt;IMS!$C2672)),
         IMS!$C$8:$C$4000),
"")</f>
        <v/>
      </c>
      <c r="E2672" s="107"/>
      <c r="F2672" s="107"/>
      <c r="G2672" s="104" t="str">
        <f t="shared" ca="1" si="2528"/>
        <v/>
      </c>
      <c r="H2672" s="124" t="str">
        <f t="shared" ca="1" si="2737"/>
        <v/>
      </c>
      <c r="I2672" s="128"/>
      <c r="J2672" s="105" t="e">
        <f t="shared" ca="1" si="2529"/>
        <v>#NAME?</v>
      </c>
      <c r="K2672" s="105"/>
      <c r="L2672" s="105"/>
      <c r="M2672" s="107"/>
      <c r="N2672" s="107"/>
      <c r="O2672" s="105"/>
      <c r="P2672" s="106"/>
      <c r="Q2672" s="137"/>
      <c r="R2672" s="137"/>
      <c r="S2672" s="107"/>
      <c r="T2672" s="106"/>
      <c r="U2672" s="106"/>
      <c r="V2672" s="107"/>
      <c r="W2672" s="107"/>
      <c r="X2672" s="107" t="str">
        <f t="shared" si="2766"/>
        <v/>
      </c>
      <c r="Y2672" s="105" t="e">
        <f t="shared" ref="Y2672:AC2672" ca="1" si="2789">TRIM(SUBSTITUTE(SUBSTITUTE(OFFSET($Q2672,0,COLUMN()-COLUMN($AL$1)),CHAR(160)," "),_xludf.UNICHAR(8239)," "))</f>
        <v>#NAME?</v>
      </c>
      <c r="Z2672" s="105" t="e">
        <f t="shared" ca="1" si="2789"/>
        <v>#NAME?</v>
      </c>
      <c r="AA2672" s="105" t="e">
        <f t="shared" ca="1" si="2789"/>
        <v>#NAME?</v>
      </c>
      <c r="AB2672" s="105" t="e">
        <f t="shared" ca="1" si="2789"/>
        <v>#NAME?</v>
      </c>
      <c r="AC2672" s="105" t="e">
        <f t="shared" ca="1" si="2789"/>
        <v>#NAME?</v>
      </c>
      <c r="AD2672" s="107">
        <f t="shared" si="2611"/>
        <v>0</v>
      </c>
      <c r="AE2672" s="107" t="str">
        <f t="shared" si="2769"/>
        <v/>
      </c>
      <c r="AF2672" s="107">
        <f t="shared" si="2612"/>
        <v>0</v>
      </c>
      <c r="AG2672" s="107">
        <f t="shared" si="2613"/>
        <v>0</v>
      </c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</row>
    <row r="2673" spans="1:47" ht="24" customHeight="1" x14ac:dyDescent="0.3">
      <c r="A2673" s="46">
        <v>2671</v>
      </c>
      <c r="B2673" s="107"/>
      <c r="C2673" s="107"/>
      <c r="D2673" s="102" t="str">
        <f t="array" ref="D2673">IFERROR(
  LOOKUP(2, 1/((TRIM(IMS!$E$8:$E$4000)=TRIM(IMS!$E2673))*(IMS!$C$8:$C$4000&lt;IMS!$C2673)),
         IMS!$C$8:$C$4000),
"")</f>
        <v/>
      </c>
      <c r="E2673" s="107"/>
      <c r="F2673" s="107"/>
      <c r="G2673" s="104" t="str">
        <f t="shared" ca="1" si="2528"/>
        <v/>
      </c>
      <c r="H2673" s="124" t="str">
        <f t="shared" ca="1" si="2737"/>
        <v/>
      </c>
      <c r="I2673" s="128"/>
      <c r="J2673" s="105" t="e">
        <f t="shared" ca="1" si="2529"/>
        <v>#NAME?</v>
      </c>
      <c r="K2673" s="105"/>
      <c r="L2673" s="105"/>
      <c r="M2673" s="107"/>
      <c r="N2673" s="107"/>
      <c r="O2673" s="105"/>
      <c r="P2673" s="106"/>
      <c r="Q2673" s="137"/>
      <c r="R2673" s="137"/>
      <c r="S2673" s="107"/>
      <c r="T2673" s="106"/>
      <c r="U2673" s="106"/>
      <c r="V2673" s="107"/>
      <c r="W2673" s="107"/>
      <c r="X2673" s="107" t="str">
        <f t="shared" si="2766"/>
        <v/>
      </c>
      <c r="Y2673" s="105" t="e">
        <f t="shared" ref="Y2673:AC2673" ca="1" si="2790">TRIM(SUBSTITUTE(SUBSTITUTE(OFFSET($Q2673,0,COLUMN()-COLUMN($AL$1)),CHAR(160)," "),_xludf.UNICHAR(8239)," "))</f>
        <v>#NAME?</v>
      </c>
      <c r="Z2673" s="105" t="e">
        <f t="shared" ca="1" si="2790"/>
        <v>#NAME?</v>
      </c>
      <c r="AA2673" s="105" t="e">
        <f t="shared" ca="1" si="2790"/>
        <v>#NAME?</v>
      </c>
      <c r="AB2673" s="105" t="e">
        <f t="shared" ca="1" si="2790"/>
        <v>#NAME?</v>
      </c>
      <c r="AC2673" s="105" t="e">
        <f t="shared" ca="1" si="2790"/>
        <v>#NAME?</v>
      </c>
      <c r="AD2673" s="107">
        <f t="shared" si="2611"/>
        <v>0</v>
      </c>
      <c r="AE2673" s="107" t="str">
        <f t="shared" si="2769"/>
        <v/>
      </c>
      <c r="AF2673" s="107">
        <f t="shared" si="2612"/>
        <v>0</v>
      </c>
      <c r="AG2673" s="107">
        <f t="shared" si="2613"/>
        <v>0</v>
      </c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</row>
    <row r="2674" spans="1:47" ht="24" customHeight="1" x14ac:dyDescent="0.3">
      <c r="A2674" s="46">
        <v>2672</v>
      </c>
      <c r="B2674" s="107"/>
      <c r="C2674" s="107"/>
      <c r="D2674" s="102" t="str">
        <f t="array" ref="D2674">IFERROR(
  LOOKUP(2, 1/((TRIM(IMS!$E$8:$E$4000)=TRIM(IMS!$E2674))*(IMS!$C$8:$C$4000&lt;IMS!$C2674)),
         IMS!$C$8:$C$4000),
"")</f>
        <v/>
      </c>
      <c r="E2674" s="107"/>
      <c r="F2674" s="107"/>
      <c r="G2674" s="104" t="str">
        <f t="shared" ref="G2674:G2928" ca="1" si="2791">IF(F2674="","",DATEDIF(F2674,TODAY(),"Y"))</f>
        <v/>
      </c>
      <c r="H2674" s="124" t="str">
        <f t="shared" ca="1" si="2737"/>
        <v/>
      </c>
      <c r="I2674" s="128"/>
      <c r="J2674" s="105" t="e">
        <f t="shared" ref="J2674:J2928" ca="1" si="2792">IF(OR(LOWER(TRIM(SUBSTITUTE(SUBSTITUTE($I2674,CHAR(160)," "),_xludf.UNICHAR(8239)," ")))="male",
LOWER(TRIM(SUBSTITUTE(SUBSTITUTE($I2674,CHAR(160)," "),_xludf.UNICHAR(8239)," ")))="m",
LOWER(TRIM(SUBSTITUTE(SUBSTITUTE($I2674,CHAR(160)," "),_xludf.UNICHAR(8239)," ")))="males"),
"male",
IF(OR(LOWER(TRIM(SUBSTITUTE(SUBSTITUTE($I2674,CHAR(160)," "),_xludf.UNICHAR(8239)," ")))="female",
LOWER(TRIM(SUBSTITUTE(SUBSTITUTE($I2674,CHAR(160)," "),_xludf.UNICHAR(8239)," ")))="f",
LOWER(TRIM(SUBSTITUTE(SUBSTITUTE($I2674,CHAR(160)," "),_xludf.UNICHAR(8239)," ")))="females"),
"female",
""))</f>
        <v>#NAME?</v>
      </c>
      <c r="K2674" s="105"/>
      <c r="L2674" s="105"/>
      <c r="M2674" s="107"/>
      <c r="N2674" s="107"/>
      <c r="O2674" s="105"/>
      <c r="P2674" s="106"/>
      <c r="Q2674" s="137"/>
      <c r="R2674" s="137"/>
      <c r="S2674" s="107"/>
      <c r="T2674" s="106"/>
      <c r="U2674" s="106"/>
      <c r="V2674" s="107"/>
      <c r="W2674" s="107"/>
      <c r="X2674" s="107" t="str">
        <f t="shared" si="2766"/>
        <v/>
      </c>
      <c r="Y2674" s="105" t="e">
        <f t="shared" ref="Y2674:AC2674" ca="1" si="2793">TRIM(SUBSTITUTE(SUBSTITUTE(OFFSET($Q2674,0,COLUMN()-COLUMN($AL$1)),CHAR(160)," "),_xludf.UNICHAR(8239)," "))</f>
        <v>#NAME?</v>
      </c>
      <c r="Z2674" s="105" t="e">
        <f t="shared" ca="1" si="2793"/>
        <v>#NAME?</v>
      </c>
      <c r="AA2674" s="105" t="e">
        <f t="shared" ca="1" si="2793"/>
        <v>#NAME?</v>
      </c>
      <c r="AB2674" s="105" t="e">
        <f t="shared" ca="1" si="2793"/>
        <v>#NAME?</v>
      </c>
      <c r="AC2674" s="105" t="e">
        <f t="shared" ca="1" si="2793"/>
        <v>#NAME?</v>
      </c>
      <c r="AD2674" s="107">
        <f t="shared" si="2611"/>
        <v>0</v>
      </c>
      <c r="AE2674" s="107" t="str">
        <f t="shared" si="2769"/>
        <v/>
      </c>
      <c r="AF2674" s="107">
        <f t="shared" si="2612"/>
        <v>0</v>
      </c>
      <c r="AG2674" s="107">
        <f t="shared" si="2613"/>
        <v>0</v>
      </c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</row>
    <row r="2675" spans="1:47" ht="24" customHeight="1" x14ac:dyDescent="0.3">
      <c r="A2675" s="46">
        <v>2673</v>
      </c>
      <c r="B2675" s="107"/>
      <c r="C2675" s="107"/>
      <c r="D2675" s="102" t="str">
        <f t="array" ref="D2675">IFERROR(
  LOOKUP(2, 1/((TRIM(IMS!$E$8:$E$4000)=TRIM(IMS!$E2675))*(IMS!$C$8:$C$4000&lt;IMS!$C2675)),
         IMS!$C$8:$C$4000),
"")</f>
        <v/>
      </c>
      <c r="E2675" s="107"/>
      <c r="F2675" s="107"/>
      <c r="G2675" s="104" t="str">
        <f t="shared" ca="1" si="2791"/>
        <v/>
      </c>
      <c r="H2675" s="124" t="str">
        <f t="shared" ca="1" si="2737"/>
        <v/>
      </c>
      <c r="I2675" s="128"/>
      <c r="J2675" s="105" t="e">
        <f t="shared" ca="1" si="2792"/>
        <v>#NAME?</v>
      </c>
      <c r="K2675" s="105"/>
      <c r="L2675" s="105"/>
      <c r="M2675" s="107"/>
      <c r="N2675" s="107"/>
      <c r="O2675" s="105"/>
      <c r="P2675" s="106"/>
      <c r="Q2675" s="137"/>
      <c r="R2675" s="137"/>
      <c r="S2675" s="107"/>
      <c r="T2675" s="106"/>
      <c r="U2675" s="106"/>
      <c r="V2675" s="107"/>
      <c r="W2675" s="107"/>
      <c r="X2675" s="107" t="str">
        <f t="shared" si="2766"/>
        <v/>
      </c>
      <c r="Y2675" s="105" t="e">
        <f t="shared" ref="Y2675:AC2675" ca="1" si="2794">TRIM(SUBSTITUTE(SUBSTITUTE(OFFSET($Q2675,0,COLUMN()-COLUMN($AL$1)),CHAR(160)," "),_xludf.UNICHAR(8239)," "))</f>
        <v>#NAME?</v>
      </c>
      <c r="Z2675" s="105" t="e">
        <f t="shared" ca="1" si="2794"/>
        <v>#NAME?</v>
      </c>
      <c r="AA2675" s="105" t="e">
        <f t="shared" ca="1" si="2794"/>
        <v>#NAME?</v>
      </c>
      <c r="AB2675" s="105" t="e">
        <f t="shared" ca="1" si="2794"/>
        <v>#NAME?</v>
      </c>
      <c r="AC2675" s="105" t="e">
        <f t="shared" ca="1" si="2794"/>
        <v>#NAME?</v>
      </c>
      <c r="AD2675" s="107">
        <f t="shared" si="2611"/>
        <v>0</v>
      </c>
      <c r="AE2675" s="107" t="str">
        <f t="shared" si="2769"/>
        <v/>
      </c>
      <c r="AF2675" s="107">
        <f t="shared" si="2612"/>
        <v>0</v>
      </c>
      <c r="AG2675" s="107">
        <f t="shared" si="2613"/>
        <v>0</v>
      </c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</row>
    <row r="2676" spans="1:47" ht="24" customHeight="1" x14ac:dyDescent="0.3">
      <c r="A2676" s="46">
        <v>2674</v>
      </c>
      <c r="B2676" s="107"/>
      <c r="C2676" s="107"/>
      <c r="D2676" s="102" t="str">
        <f t="array" ref="D2676">IFERROR(
  LOOKUP(2, 1/((TRIM(IMS!$E$8:$E$4000)=TRIM(IMS!$E2676))*(IMS!$C$8:$C$4000&lt;IMS!$C2676)),
         IMS!$C$8:$C$4000),
"")</f>
        <v/>
      </c>
      <c r="E2676" s="107"/>
      <c r="F2676" s="107"/>
      <c r="G2676" s="104" t="str">
        <f t="shared" ca="1" si="2791"/>
        <v/>
      </c>
      <c r="H2676" s="124" t="str">
        <f t="shared" ca="1" si="2737"/>
        <v/>
      </c>
      <c r="I2676" s="128"/>
      <c r="J2676" s="105" t="e">
        <f t="shared" ca="1" si="2792"/>
        <v>#NAME?</v>
      </c>
      <c r="K2676" s="105"/>
      <c r="L2676" s="105"/>
      <c r="M2676" s="107"/>
      <c r="N2676" s="107"/>
      <c r="O2676" s="105"/>
      <c r="P2676" s="106"/>
      <c r="Q2676" s="137"/>
      <c r="R2676" s="137"/>
      <c r="S2676" s="107"/>
      <c r="T2676" s="106"/>
      <c r="U2676" s="106"/>
      <c r="V2676" s="107"/>
      <c r="W2676" s="107"/>
      <c r="X2676" s="107" t="str">
        <f t="shared" si="2766"/>
        <v/>
      </c>
      <c r="Y2676" s="105" t="e">
        <f t="shared" ref="Y2676:AC2676" ca="1" si="2795">TRIM(SUBSTITUTE(SUBSTITUTE(OFFSET($Q2676,0,COLUMN()-COLUMN($AL$1)),CHAR(160)," "),_xludf.UNICHAR(8239)," "))</f>
        <v>#NAME?</v>
      </c>
      <c r="Z2676" s="105" t="e">
        <f t="shared" ca="1" si="2795"/>
        <v>#NAME?</v>
      </c>
      <c r="AA2676" s="105" t="e">
        <f t="shared" ca="1" si="2795"/>
        <v>#NAME?</v>
      </c>
      <c r="AB2676" s="105" t="e">
        <f t="shared" ca="1" si="2795"/>
        <v>#NAME?</v>
      </c>
      <c r="AC2676" s="105" t="e">
        <f t="shared" ca="1" si="2795"/>
        <v>#NAME?</v>
      </c>
      <c r="AD2676" s="107">
        <f t="shared" si="2611"/>
        <v>0</v>
      </c>
      <c r="AE2676" s="107" t="str">
        <f t="shared" si="2769"/>
        <v/>
      </c>
      <c r="AF2676" s="107">
        <f t="shared" si="2612"/>
        <v>0</v>
      </c>
      <c r="AG2676" s="107">
        <f t="shared" si="2613"/>
        <v>0</v>
      </c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</row>
    <row r="2677" spans="1:47" ht="24" customHeight="1" x14ac:dyDescent="0.3">
      <c r="A2677" s="46">
        <v>2675</v>
      </c>
      <c r="B2677" s="107"/>
      <c r="C2677" s="107"/>
      <c r="D2677" s="102" t="str">
        <f t="array" ref="D2677">IFERROR(
  LOOKUP(2, 1/((TRIM(IMS!$E$8:$E$4000)=TRIM(IMS!$E2677))*(IMS!$C$8:$C$4000&lt;IMS!$C2677)),
         IMS!$C$8:$C$4000),
"")</f>
        <v/>
      </c>
      <c r="E2677" s="107"/>
      <c r="F2677" s="107"/>
      <c r="G2677" s="104" t="str">
        <f t="shared" ca="1" si="2791"/>
        <v/>
      </c>
      <c r="H2677" s="124" t="str">
        <f t="shared" ca="1" si="2737"/>
        <v/>
      </c>
      <c r="I2677" s="128"/>
      <c r="J2677" s="105" t="e">
        <f t="shared" ca="1" si="2792"/>
        <v>#NAME?</v>
      </c>
      <c r="K2677" s="105"/>
      <c r="L2677" s="105"/>
      <c r="M2677" s="107"/>
      <c r="N2677" s="107"/>
      <c r="O2677" s="105"/>
      <c r="P2677" s="106"/>
      <c r="Q2677" s="137"/>
      <c r="R2677" s="137"/>
      <c r="S2677" s="107"/>
      <c r="T2677" s="106"/>
      <c r="U2677" s="106"/>
      <c r="V2677" s="107"/>
      <c r="W2677" s="107"/>
      <c r="X2677" s="107" t="str">
        <f t="shared" si="2766"/>
        <v/>
      </c>
      <c r="Y2677" s="105" t="e">
        <f t="shared" ref="Y2677:AC2677" ca="1" si="2796">TRIM(SUBSTITUTE(SUBSTITUTE(OFFSET($Q2677,0,COLUMN()-COLUMN($AL$1)),CHAR(160)," "),_xludf.UNICHAR(8239)," "))</f>
        <v>#NAME?</v>
      </c>
      <c r="Z2677" s="105" t="e">
        <f t="shared" ca="1" si="2796"/>
        <v>#NAME?</v>
      </c>
      <c r="AA2677" s="105" t="e">
        <f t="shared" ca="1" si="2796"/>
        <v>#NAME?</v>
      </c>
      <c r="AB2677" s="105" t="e">
        <f t="shared" ca="1" si="2796"/>
        <v>#NAME?</v>
      </c>
      <c r="AC2677" s="105" t="e">
        <f t="shared" ca="1" si="2796"/>
        <v>#NAME?</v>
      </c>
      <c r="AD2677" s="107">
        <f t="shared" si="2611"/>
        <v>0</v>
      </c>
      <c r="AE2677" s="107" t="str">
        <f t="shared" si="2769"/>
        <v/>
      </c>
      <c r="AF2677" s="107">
        <f t="shared" si="2612"/>
        <v>0</v>
      </c>
      <c r="AG2677" s="107">
        <f t="shared" si="2613"/>
        <v>0</v>
      </c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</row>
    <row r="2678" spans="1:47" ht="24" customHeight="1" x14ac:dyDescent="0.3">
      <c r="A2678" s="46">
        <v>2676</v>
      </c>
      <c r="B2678" s="107"/>
      <c r="C2678" s="107"/>
      <c r="D2678" s="102" t="str">
        <f t="array" ref="D2678">IFERROR(
  LOOKUP(2, 1/((TRIM(IMS!$E$8:$E$4000)=TRIM(IMS!$E2678))*(IMS!$C$8:$C$4000&lt;IMS!$C2678)),
         IMS!$C$8:$C$4000),
"")</f>
        <v/>
      </c>
      <c r="E2678" s="107"/>
      <c r="F2678" s="107"/>
      <c r="G2678" s="104" t="str">
        <f t="shared" ca="1" si="2791"/>
        <v/>
      </c>
      <c r="H2678" s="124" t="str">
        <f t="shared" ca="1" si="2737"/>
        <v/>
      </c>
      <c r="I2678" s="128"/>
      <c r="J2678" s="105" t="e">
        <f t="shared" ca="1" si="2792"/>
        <v>#NAME?</v>
      </c>
      <c r="K2678" s="105"/>
      <c r="L2678" s="105"/>
      <c r="M2678" s="107"/>
      <c r="N2678" s="107"/>
      <c r="O2678" s="105"/>
      <c r="P2678" s="106"/>
      <c r="Q2678" s="137"/>
      <c r="R2678" s="137"/>
      <c r="S2678" s="107"/>
      <c r="T2678" s="106"/>
      <c r="U2678" s="106"/>
      <c r="V2678" s="107"/>
      <c r="W2678" s="107"/>
      <c r="X2678" s="107" t="str">
        <f t="shared" si="2766"/>
        <v/>
      </c>
      <c r="Y2678" s="105" t="e">
        <f t="shared" ref="Y2678:AC2678" ca="1" si="2797">TRIM(SUBSTITUTE(SUBSTITUTE(OFFSET($Q2678,0,COLUMN()-COLUMN($AL$1)),CHAR(160)," "),_xludf.UNICHAR(8239)," "))</f>
        <v>#NAME?</v>
      </c>
      <c r="Z2678" s="105" t="e">
        <f t="shared" ca="1" si="2797"/>
        <v>#NAME?</v>
      </c>
      <c r="AA2678" s="105" t="e">
        <f t="shared" ca="1" si="2797"/>
        <v>#NAME?</v>
      </c>
      <c r="AB2678" s="105" t="e">
        <f t="shared" ca="1" si="2797"/>
        <v>#NAME?</v>
      </c>
      <c r="AC2678" s="105" t="e">
        <f t="shared" ca="1" si="2797"/>
        <v>#NAME?</v>
      </c>
      <c r="AD2678" s="107">
        <f t="shared" si="2611"/>
        <v>0</v>
      </c>
      <c r="AE2678" s="107" t="str">
        <f t="shared" si="2769"/>
        <v/>
      </c>
      <c r="AF2678" s="107">
        <f t="shared" si="2612"/>
        <v>0</v>
      </c>
      <c r="AG2678" s="107">
        <f t="shared" si="2613"/>
        <v>0</v>
      </c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</row>
    <row r="2679" spans="1:47" ht="24" customHeight="1" x14ac:dyDescent="0.3">
      <c r="A2679" s="46">
        <v>2677</v>
      </c>
      <c r="B2679" s="107"/>
      <c r="C2679" s="107"/>
      <c r="D2679" s="102" t="str">
        <f t="array" ref="D2679">IFERROR(
  LOOKUP(2, 1/((TRIM(IMS!$E$8:$E$4000)=TRIM(IMS!$E2679))*(IMS!$C$8:$C$4000&lt;IMS!$C2679)),
         IMS!$C$8:$C$4000),
"")</f>
        <v/>
      </c>
      <c r="E2679" s="107"/>
      <c r="F2679" s="107"/>
      <c r="G2679" s="104" t="str">
        <f t="shared" ca="1" si="2791"/>
        <v/>
      </c>
      <c r="H2679" s="124" t="str">
        <f t="shared" ca="1" si="2737"/>
        <v/>
      </c>
      <c r="I2679" s="128"/>
      <c r="J2679" s="105" t="e">
        <f t="shared" ca="1" si="2792"/>
        <v>#NAME?</v>
      </c>
      <c r="K2679" s="105"/>
      <c r="L2679" s="105"/>
      <c r="M2679" s="107"/>
      <c r="N2679" s="107"/>
      <c r="O2679" s="105"/>
      <c r="P2679" s="106"/>
      <c r="Q2679" s="137"/>
      <c r="R2679" s="137"/>
      <c r="S2679" s="107"/>
      <c r="T2679" s="106"/>
      <c r="U2679" s="106"/>
      <c r="V2679" s="107"/>
      <c r="W2679" s="107"/>
      <c r="X2679" s="107" t="str">
        <f t="shared" si="2766"/>
        <v/>
      </c>
      <c r="Y2679" s="105" t="e">
        <f t="shared" ref="Y2679:AC2679" ca="1" si="2798">TRIM(SUBSTITUTE(SUBSTITUTE(OFFSET($Q2679,0,COLUMN()-COLUMN($AL$1)),CHAR(160)," "),_xludf.UNICHAR(8239)," "))</f>
        <v>#NAME?</v>
      </c>
      <c r="Z2679" s="105" t="e">
        <f t="shared" ca="1" si="2798"/>
        <v>#NAME?</v>
      </c>
      <c r="AA2679" s="105" t="e">
        <f t="shared" ca="1" si="2798"/>
        <v>#NAME?</v>
      </c>
      <c r="AB2679" s="105" t="e">
        <f t="shared" ca="1" si="2798"/>
        <v>#NAME?</v>
      </c>
      <c r="AC2679" s="105" t="e">
        <f t="shared" ca="1" si="2798"/>
        <v>#NAME?</v>
      </c>
      <c r="AD2679" s="107">
        <f t="shared" si="2611"/>
        <v>0</v>
      </c>
      <c r="AE2679" s="107" t="str">
        <f t="shared" si="2769"/>
        <v/>
      </c>
      <c r="AF2679" s="107">
        <f t="shared" si="2612"/>
        <v>0</v>
      </c>
      <c r="AG2679" s="107">
        <f t="shared" si="2613"/>
        <v>0</v>
      </c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</row>
    <row r="2680" spans="1:47" ht="24" customHeight="1" x14ac:dyDescent="0.3">
      <c r="A2680" s="46">
        <v>2678</v>
      </c>
      <c r="B2680" s="107"/>
      <c r="C2680" s="107"/>
      <c r="D2680" s="102" t="str">
        <f t="array" ref="D2680">IFERROR(
  LOOKUP(2, 1/((TRIM(IMS!$E$8:$E$4000)=TRIM(IMS!$E2680))*(IMS!$C$8:$C$4000&lt;IMS!$C2680)),
         IMS!$C$8:$C$4000),
"")</f>
        <v/>
      </c>
      <c r="E2680" s="107"/>
      <c r="F2680" s="107"/>
      <c r="G2680" s="104" t="str">
        <f t="shared" ca="1" si="2791"/>
        <v/>
      </c>
      <c r="H2680" s="124" t="str">
        <f t="shared" ca="1" si="2737"/>
        <v/>
      </c>
      <c r="I2680" s="128"/>
      <c r="J2680" s="105" t="e">
        <f t="shared" ca="1" si="2792"/>
        <v>#NAME?</v>
      </c>
      <c r="K2680" s="105"/>
      <c r="L2680" s="105"/>
      <c r="M2680" s="107"/>
      <c r="N2680" s="107"/>
      <c r="O2680" s="105"/>
      <c r="P2680" s="106"/>
      <c r="Q2680" s="137"/>
      <c r="R2680" s="137"/>
      <c r="S2680" s="107"/>
      <c r="T2680" s="106"/>
      <c r="U2680" s="106"/>
      <c r="V2680" s="107"/>
      <c r="W2680" s="107"/>
      <c r="X2680" s="107" t="str">
        <f t="shared" si="2766"/>
        <v/>
      </c>
      <c r="Y2680" s="105" t="e">
        <f t="shared" ref="Y2680:AC2680" ca="1" si="2799">TRIM(SUBSTITUTE(SUBSTITUTE(OFFSET($Q2680,0,COLUMN()-COLUMN($AL$1)),CHAR(160)," "),_xludf.UNICHAR(8239)," "))</f>
        <v>#NAME?</v>
      </c>
      <c r="Z2680" s="105" t="e">
        <f t="shared" ca="1" si="2799"/>
        <v>#NAME?</v>
      </c>
      <c r="AA2680" s="105" t="e">
        <f t="shared" ca="1" si="2799"/>
        <v>#NAME?</v>
      </c>
      <c r="AB2680" s="105" t="e">
        <f t="shared" ca="1" si="2799"/>
        <v>#NAME?</v>
      </c>
      <c r="AC2680" s="105" t="e">
        <f t="shared" ca="1" si="2799"/>
        <v>#NAME?</v>
      </c>
      <c r="AD2680" s="107">
        <f t="shared" si="2611"/>
        <v>0</v>
      </c>
      <c r="AE2680" s="107" t="str">
        <f t="shared" si="2769"/>
        <v/>
      </c>
      <c r="AF2680" s="107">
        <f t="shared" si="2612"/>
        <v>0</v>
      </c>
      <c r="AG2680" s="107">
        <f t="shared" si="2613"/>
        <v>0</v>
      </c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</row>
    <row r="2681" spans="1:47" ht="24" customHeight="1" x14ac:dyDescent="0.3">
      <c r="A2681" s="46">
        <v>2679</v>
      </c>
      <c r="B2681" s="107"/>
      <c r="C2681" s="107"/>
      <c r="D2681" s="102" t="str">
        <f t="array" ref="D2681">IFERROR(
  LOOKUP(2, 1/((TRIM(IMS!$E$8:$E$4000)=TRIM(IMS!$E2681))*(IMS!$C$8:$C$4000&lt;IMS!$C2681)),
         IMS!$C$8:$C$4000),
"")</f>
        <v/>
      </c>
      <c r="E2681" s="107"/>
      <c r="F2681" s="107"/>
      <c r="G2681" s="104" t="str">
        <f t="shared" ca="1" si="2791"/>
        <v/>
      </c>
      <c r="H2681" s="124" t="str">
        <f t="shared" ca="1" si="2737"/>
        <v/>
      </c>
      <c r="I2681" s="128"/>
      <c r="J2681" s="105" t="e">
        <f t="shared" ca="1" si="2792"/>
        <v>#NAME?</v>
      </c>
      <c r="K2681" s="105"/>
      <c r="L2681" s="105"/>
      <c r="M2681" s="107"/>
      <c r="N2681" s="107"/>
      <c r="O2681" s="105"/>
      <c r="P2681" s="106"/>
      <c r="Q2681" s="137"/>
      <c r="R2681" s="137"/>
      <c r="S2681" s="107"/>
      <c r="T2681" s="106"/>
      <c r="U2681" s="106"/>
      <c r="V2681" s="107"/>
      <c r="W2681" s="107"/>
      <c r="X2681" s="107" t="str">
        <f t="shared" si="2766"/>
        <v/>
      </c>
      <c r="Y2681" s="105" t="e">
        <f t="shared" ref="Y2681:AC2681" ca="1" si="2800">TRIM(SUBSTITUTE(SUBSTITUTE(OFFSET($Q2681,0,COLUMN()-COLUMN($AL$1)),CHAR(160)," "),_xludf.UNICHAR(8239)," "))</f>
        <v>#NAME?</v>
      </c>
      <c r="Z2681" s="105" t="e">
        <f t="shared" ca="1" si="2800"/>
        <v>#NAME?</v>
      </c>
      <c r="AA2681" s="105" t="e">
        <f t="shared" ca="1" si="2800"/>
        <v>#NAME?</v>
      </c>
      <c r="AB2681" s="105" t="e">
        <f t="shared" ca="1" si="2800"/>
        <v>#NAME?</v>
      </c>
      <c r="AC2681" s="105" t="e">
        <f t="shared" ca="1" si="2800"/>
        <v>#NAME?</v>
      </c>
      <c r="AD2681" s="107">
        <f t="shared" si="2611"/>
        <v>0</v>
      </c>
      <c r="AE2681" s="107" t="str">
        <f t="shared" si="2769"/>
        <v/>
      </c>
      <c r="AF2681" s="107">
        <f t="shared" si="2612"/>
        <v>0</v>
      </c>
      <c r="AG2681" s="107">
        <f t="shared" si="2613"/>
        <v>0</v>
      </c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</row>
    <row r="2682" spans="1:47" ht="24" customHeight="1" x14ac:dyDescent="0.3">
      <c r="A2682" s="46">
        <v>2680</v>
      </c>
      <c r="B2682" s="107"/>
      <c r="C2682" s="107"/>
      <c r="D2682" s="102" t="str">
        <f t="array" ref="D2682">IFERROR(
  LOOKUP(2, 1/((TRIM(IMS!$E$8:$E$4000)=TRIM(IMS!$E2682))*(IMS!$C$8:$C$4000&lt;IMS!$C2682)),
         IMS!$C$8:$C$4000),
"")</f>
        <v/>
      </c>
      <c r="E2682" s="107"/>
      <c r="F2682" s="107"/>
      <c r="G2682" s="104" t="str">
        <f t="shared" ca="1" si="2791"/>
        <v/>
      </c>
      <c r="H2682" s="124" t="str">
        <f t="shared" ca="1" si="2737"/>
        <v/>
      </c>
      <c r="I2682" s="128"/>
      <c r="J2682" s="105" t="e">
        <f t="shared" ca="1" si="2792"/>
        <v>#NAME?</v>
      </c>
      <c r="K2682" s="105"/>
      <c r="L2682" s="105"/>
      <c r="M2682" s="107"/>
      <c r="N2682" s="107"/>
      <c r="O2682" s="105"/>
      <c r="P2682" s="106"/>
      <c r="Q2682" s="137"/>
      <c r="R2682" s="137"/>
      <c r="S2682" s="107"/>
      <c r="T2682" s="106"/>
      <c r="U2682" s="106"/>
      <c r="V2682" s="107"/>
      <c r="W2682" s="107"/>
      <c r="X2682" s="107" t="str">
        <f t="shared" si="2766"/>
        <v/>
      </c>
      <c r="Y2682" s="105" t="e">
        <f t="shared" ref="Y2682:AC2682" ca="1" si="2801">TRIM(SUBSTITUTE(SUBSTITUTE(OFFSET($Q2682,0,COLUMN()-COLUMN($AL$1)),CHAR(160)," "),_xludf.UNICHAR(8239)," "))</f>
        <v>#NAME?</v>
      </c>
      <c r="Z2682" s="105" t="e">
        <f t="shared" ca="1" si="2801"/>
        <v>#NAME?</v>
      </c>
      <c r="AA2682" s="105" t="e">
        <f t="shared" ca="1" si="2801"/>
        <v>#NAME?</v>
      </c>
      <c r="AB2682" s="105" t="e">
        <f t="shared" ca="1" si="2801"/>
        <v>#NAME?</v>
      </c>
      <c r="AC2682" s="105" t="e">
        <f t="shared" ca="1" si="2801"/>
        <v>#NAME?</v>
      </c>
      <c r="AD2682" s="107">
        <f t="shared" si="2611"/>
        <v>0</v>
      </c>
      <c r="AE2682" s="107" t="str">
        <f t="shared" si="2769"/>
        <v/>
      </c>
      <c r="AF2682" s="107">
        <f t="shared" si="2612"/>
        <v>0</v>
      </c>
      <c r="AG2682" s="107">
        <f t="shared" si="2613"/>
        <v>0</v>
      </c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</row>
    <row r="2683" spans="1:47" ht="24" customHeight="1" x14ac:dyDescent="0.3">
      <c r="A2683" s="46">
        <v>2681</v>
      </c>
      <c r="B2683" s="107"/>
      <c r="C2683" s="107"/>
      <c r="D2683" s="102" t="str">
        <f t="array" ref="D2683">IFERROR(
  LOOKUP(2, 1/((TRIM(IMS!$E$8:$E$4000)=TRIM(IMS!$E2683))*(IMS!$C$8:$C$4000&lt;IMS!$C2683)),
         IMS!$C$8:$C$4000),
"")</f>
        <v/>
      </c>
      <c r="E2683" s="107"/>
      <c r="F2683" s="107"/>
      <c r="G2683" s="104" t="str">
        <f t="shared" ca="1" si="2791"/>
        <v/>
      </c>
      <c r="H2683" s="124" t="str">
        <f t="shared" ca="1" si="2737"/>
        <v/>
      </c>
      <c r="I2683" s="128"/>
      <c r="J2683" s="105" t="e">
        <f t="shared" ca="1" si="2792"/>
        <v>#NAME?</v>
      </c>
      <c r="K2683" s="105"/>
      <c r="L2683" s="105"/>
      <c r="M2683" s="107"/>
      <c r="N2683" s="107"/>
      <c r="O2683" s="105"/>
      <c r="P2683" s="106"/>
      <c r="Q2683" s="137"/>
      <c r="R2683" s="137"/>
      <c r="S2683" s="107"/>
      <c r="T2683" s="106"/>
      <c r="U2683" s="106"/>
      <c r="V2683" s="107"/>
      <c r="W2683" s="107"/>
      <c r="X2683" s="107" t="str">
        <f t="shared" si="2766"/>
        <v/>
      </c>
      <c r="Y2683" s="105" t="e">
        <f t="shared" ref="Y2683:AC2683" ca="1" si="2802">TRIM(SUBSTITUTE(SUBSTITUTE(OFFSET($Q2683,0,COLUMN()-COLUMN($AL$1)),CHAR(160)," "),_xludf.UNICHAR(8239)," "))</f>
        <v>#NAME?</v>
      </c>
      <c r="Z2683" s="105" t="e">
        <f t="shared" ca="1" si="2802"/>
        <v>#NAME?</v>
      </c>
      <c r="AA2683" s="105" t="e">
        <f t="shared" ca="1" si="2802"/>
        <v>#NAME?</v>
      </c>
      <c r="AB2683" s="105" t="e">
        <f t="shared" ca="1" si="2802"/>
        <v>#NAME?</v>
      </c>
      <c r="AC2683" s="105" t="e">
        <f t="shared" ca="1" si="2802"/>
        <v>#NAME?</v>
      </c>
      <c r="AD2683" s="107">
        <f t="shared" si="2611"/>
        <v>0</v>
      </c>
      <c r="AE2683" s="107" t="str">
        <f t="shared" si="2769"/>
        <v/>
      </c>
      <c r="AF2683" s="107">
        <f t="shared" si="2612"/>
        <v>0</v>
      </c>
      <c r="AG2683" s="107">
        <f t="shared" si="2613"/>
        <v>0</v>
      </c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</row>
    <row r="2684" spans="1:47" ht="24" customHeight="1" x14ac:dyDescent="0.3">
      <c r="A2684" s="46">
        <v>2682</v>
      </c>
      <c r="B2684" s="107"/>
      <c r="C2684" s="107"/>
      <c r="D2684" s="102" t="str">
        <f t="array" ref="D2684">IFERROR(
  LOOKUP(2, 1/((TRIM(IMS!$E$8:$E$4000)=TRIM(IMS!$E2684))*(IMS!$C$8:$C$4000&lt;IMS!$C2684)),
         IMS!$C$8:$C$4000),
"")</f>
        <v/>
      </c>
      <c r="E2684" s="107"/>
      <c r="F2684" s="107"/>
      <c r="G2684" s="104" t="str">
        <f t="shared" ca="1" si="2791"/>
        <v/>
      </c>
      <c r="H2684" s="124" t="str">
        <f t="shared" ca="1" si="2737"/>
        <v/>
      </c>
      <c r="I2684" s="128"/>
      <c r="J2684" s="105" t="e">
        <f t="shared" ca="1" si="2792"/>
        <v>#NAME?</v>
      </c>
      <c r="K2684" s="105"/>
      <c r="L2684" s="105"/>
      <c r="M2684" s="107"/>
      <c r="N2684" s="107"/>
      <c r="O2684" s="105"/>
      <c r="P2684" s="106"/>
      <c r="Q2684" s="137"/>
      <c r="R2684" s="137"/>
      <c r="S2684" s="107"/>
      <c r="T2684" s="106"/>
      <c r="U2684" s="106"/>
      <c r="V2684" s="107"/>
      <c r="W2684" s="107"/>
      <c r="X2684" s="107" t="str">
        <f t="shared" si="2766"/>
        <v/>
      </c>
      <c r="Y2684" s="105" t="e">
        <f t="shared" ref="Y2684:AC2684" ca="1" si="2803">TRIM(SUBSTITUTE(SUBSTITUTE(OFFSET($Q2684,0,COLUMN()-COLUMN($AL$1)),CHAR(160)," "),_xludf.UNICHAR(8239)," "))</f>
        <v>#NAME?</v>
      </c>
      <c r="Z2684" s="105" t="e">
        <f t="shared" ca="1" si="2803"/>
        <v>#NAME?</v>
      </c>
      <c r="AA2684" s="105" t="e">
        <f t="shared" ca="1" si="2803"/>
        <v>#NAME?</v>
      </c>
      <c r="AB2684" s="105" t="e">
        <f t="shared" ca="1" si="2803"/>
        <v>#NAME?</v>
      </c>
      <c r="AC2684" s="105" t="e">
        <f t="shared" ca="1" si="2803"/>
        <v>#NAME?</v>
      </c>
      <c r="AD2684" s="107">
        <f t="shared" si="2611"/>
        <v>0</v>
      </c>
      <c r="AE2684" s="107" t="str">
        <f t="shared" si="2769"/>
        <v/>
      </c>
      <c r="AF2684" s="107">
        <f t="shared" si="2612"/>
        <v>0</v>
      </c>
      <c r="AG2684" s="107">
        <f t="shared" si="2613"/>
        <v>0</v>
      </c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</row>
    <row r="2685" spans="1:47" ht="24" customHeight="1" x14ac:dyDescent="0.3">
      <c r="A2685" s="46">
        <v>2683</v>
      </c>
      <c r="B2685" s="107"/>
      <c r="C2685" s="107"/>
      <c r="D2685" s="102" t="str">
        <f t="array" ref="D2685">IFERROR(
  LOOKUP(2, 1/((TRIM(IMS!$E$8:$E$4000)=TRIM(IMS!$E2685))*(IMS!$C$8:$C$4000&lt;IMS!$C2685)),
         IMS!$C$8:$C$4000),
"")</f>
        <v/>
      </c>
      <c r="E2685" s="107"/>
      <c r="F2685" s="107"/>
      <c r="G2685" s="104" t="str">
        <f t="shared" ca="1" si="2791"/>
        <v/>
      </c>
      <c r="H2685" s="124" t="str">
        <f t="shared" ca="1" si="2737"/>
        <v/>
      </c>
      <c r="I2685" s="128"/>
      <c r="J2685" s="105" t="e">
        <f t="shared" ca="1" si="2792"/>
        <v>#NAME?</v>
      </c>
      <c r="K2685" s="105"/>
      <c r="L2685" s="105"/>
      <c r="M2685" s="107"/>
      <c r="N2685" s="107"/>
      <c r="O2685" s="105"/>
      <c r="P2685" s="106"/>
      <c r="Q2685" s="137"/>
      <c r="R2685" s="137"/>
      <c r="S2685" s="107"/>
      <c r="T2685" s="106"/>
      <c r="U2685" s="106"/>
      <c r="V2685" s="107"/>
      <c r="W2685" s="107"/>
      <c r="X2685" s="107" t="str">
        <f t="shared" si="2766"/>
        <v/>
      </c>
      <c r="Y2685" s="105" t="e">
        <f t="shared" ref="Y2685:AC2685" ca="1" si="2804">TRIM(SUBSTITUTE(SUBSTITUTE(OFFSET($Q2685,0,COLUMN()-COLUMN($AL$1)),CHAR(160)," "),_xludf.UNICHAR(8239)," "))</f>
        <v>#NAME?</v>
      </c>
      <c r="Z2685" s="105" t="e">
        <f t="shared" ca="1" si="2804"/>
        <v>#NAME?</v>
      </c>
      <c r="AA2685" s="105" t="e">
        <f t="shared" ca="1" si="2804"/>
        <v>#NAME?</v>
      </c>
      <c r="AB2685" s="105" t="e">
        <f t="shared" ca="1" si="2804"/>
        <v>#NAME?</v>
      </c>
      <c r="AC2685" s="105" t="e">
        <f t="shared" ca="1" si="2804"/>
        <v>#NAME?</v>
      </c>
      <c r="AD2685" s="107">
        <f t="shared" si="2611"/>
        <v>0</v>
      </c>
      <c r="AE2685" s="107" t="str">
        <f t="shared" si="2769"/>
        <v/>
      </c>
      <c r="AF2685" s="107">
        <f t="shared" si="2612"/>
        <v>0</v>
      </c>
      <c r="AG2685" s="107">
        <f t="shared" si="2613"/>
        <v>0</v>
      </c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</row>
    <row r="2686" spans="1:47" ht="24" customHeight="1" x14ac:dyDescent="0.3">
      <c r="A2686" s="46">
        <v>2684</v>
      </c>
      <c r="B2686" s="107"/>
      <c r="C2686" s="107"/>
      <c r="D2686" s="102" t="str">
        <f t="array" ref="D2686">IFERROR(
  LOOKUP(2, 1/((TRIM(IMS!$E$8:$E$4000)=TRIM(IMS!$E2686))*(IMS!$C$8:$C$4000&lt;IMS!$C2686)),
         IMS!$C$8:$C$4000),
"")</f>
        <v/>
      </c>
      <c r="E2686" s="107"/>
      <c r="F2686" s="107"/>
      <c r="G2686" s="104" t="str">
        <f t="shared" ca="1" si="2791"/>
        <v/>
      </c>
      <c r="H2686" s="124" t="str">
        <f t="shared" ca="1" si="2737"/>
        <v/>
      </c>
      <c r="I2686" s="128"/>
      <c r="J2686" s="105" t="e">
        <f t="shared" ca="1" si="2792"/>
        <v>#NAME?</v>
      </c>
      <c r="K2686" s="105"/>
      <c r="L2686" s="105"/>
      <c r="M2686" s="107"/>
      <c r="N2686" s="107"/>
      <c r="O2686" s="105"/>
      <c r="P2686" s="106"/>
      <c r="Q2686" s="137"/>
      <c r="R2686" s="137"/>
      <c r="S2686" s="107"/>
      <c r="T2686" s="106"/>
      <c r="U2686" s="106"/>
      <c r="V2686" s="107"/>
      <c r="W2686" s="107"/>
      <c r="X2686" s="107" t="str">
        <f t="shared" si="2766"/>
        <v/>
      </c>
      <c r="Y2686" s="105" t="e">
        <f t="shared" ref="Y2686:AC2686" ca="1" si="2805">TRIM(SUBSTITUTE(SUBSTITUTE(OFFSET($Q2686,0,COLUMN()-COLUMN($AL$1)),CHAR(160)," "),_xludf.UNICHAR(8239)," "))</f>
        <v>#NAME?</v>
      </c>
      <c r="Z2686" s="105" t="e">
        <f t="shared" ca="1" si="2805"/>
        <v>#NAME?</v>
      </c>
      <c r="AA2686" s="105" t="e">
        <f t="shared" ca="1" si="2805"/>
        <v>#NAME?</v>
      </c>
      <c r="AB2686" s="105" t="e">
        <f t="shared" ca="1" si="2805"/>
        <v>#NAME?</v>
      </c>
      <c r="AC2686" s="105" t="e">
        <f t="shared" ca="1" si="2805"/>
        <v>#NAME?</v>
      </c>
      <c r="AD2686" s="107">
        <f t="shared" si="2611"/>
        <v>0</v>
      </c>
      <c r="AE2686" s="107" t="str">
        <f t="shared" si="2769"/>
        <v/>
      </c>
      <c r="AF2686" s="107">
        <f t="shared" si="2612"/>
        <v>0</v>
      </c>
      <c r="AG2686" s="107">
        <f t="shared" si="2613"/>
        <v>0</v>
      </c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</row>
    <row r="2687" spans="1:47" ht="24" customHeight="1" x14ac:dyDescent="0.3">
      <c r="A2687" s="46">
        <v>2685</v>
      </c>
      <c r="B2687" s="107"/>
      <c r="C2687" s="107"/>
      <c r="D2687" s="102" t="str">
        <f t="array" ref="D2687">IFERROR(
  LOOKUP(2, 1/((TRIM(IMS!$E$8:$E$4000)=TRIM(IMS!$E2687))*(IMS!$C$8:$C$4000&lt;IMS!$C2687)),
         IMS!$C$8:$C$4000),
"")</f>
        <v/>
      </c>
      <c r="E2687" s="107"/>
      <c r="F2687" s="107"/>
      <c r="G2687" s="104" t="str">
        <f t="shared" ca="1" si="2791"/>
        <v/>
      </c>
      <c r="H2687" s="124" t="str">
        <f t="shared" ca="1" si="2737"/>
        <v/>
      </c>
      <c r="I2687" s="128"/>
      <c r="J2687" s="105" t="e">
        <f t="shared" ca="1" si="2792"/>
        <v>#NAME?</v>
      </c>
      <c r="K2687" s="105"/>
      <c r="L2687" s="105"/>
      <c r="M2687" s="107"/>
      <c r="N2687" s="107"/>
      <c r="O2687" s="105"/>
      <c r="P2687" s="106"/>
      <c r="Q2687" s="137"/>
      <c r="R2687" s="137"/>
      <c r="S2687" s="107"/>
      <c r="T2687" s="106"/>
      <c r="U2687" s="106"/>
      <c r="V2687" s="107"/>
      <c r="W2687" s="107"/>
      <c r="X2687" s="107" t="str">
        <f t="shared" si="2766"/>
        <v/>
      </c>
      <c r="Y2687" s="105" t="e">
        <f t="shared" ref="Y2687:AC2687" ca="1" si="2806">TRIM(SUBSTITUTE(SUBSTITUTE(OFFSET($Q2687,0,COLUMN()-COLUMN($AL$1)),CHAR(160)," "),_xludf.UNICHAR(8239)," "))</f>
        <v>#NAME?</v>
      </c>
      <c r="Z2687" s="105" t="e">
        <f t="shared" ca="1" si="2806"/>
        <v>#NAME?</v>
      </c>
      <c r="AA2687" s="105" t="e">
        <f t="shared" ca="1" si="2806"/>
        <v>#NAME?</v>
      </c>
      <c r="AB2687" s="105" t="e">
        <f t="shared" ca="1" si="2806"/>
        <v>#NAME?</v>
      </c>
      <c r="AC2687" s="105" t="e">
        <f t="shared" ca="1" si="2806"/>
        <v>#NAME?</v>
      </c>
      <c r="AD2687" s="107">
        <f t="shared" si="2611"/>
        <v>0</v>
      </c>
      <c r="AE2687" s="107" t="str">
        <f t="shared" si="2769"/>
        <v/>
      </c>
      <c r="AF2687" s="107">
        <f t="shared" si="2612"/>
        <v>0</v>
      </c>
      <c r="AG2687" s="107">
        <f t="shared" si="2613"/>
        <v>0</v>
      </c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</row>
    <row r="2688" spans="1:47" ht="24" customHeight="1" x14ac:dyDescent="0.3">
      <c r="A2688" s="46">
        <v>2686</v>
      </c>
      <c r="B2688" s="107"/>
      <c r="C2688" s="107"/>
      <c r="D2688" s="102" t="str">
        <f t="array" ref="D2688">IFERROR(
  LOOKUP(2, 1/((TRIM(IMS!$E$8:$E$4000)=TRIM(IMS!$E2688))*(IMS!$C$8:$C$4000&lt;IMS!$C2688)),
         IMS!$C$8:$C$4000),
"")</f>
        <v/>
      </c>
      <c r="E2688" s="107"/>
      <c r="F2688" s="107"/>
      <c r="G2688" s="104" t="str">
        <f t="shared" ca="1" si="2791"/>
        <v/>
      </c>
      <c r="H2688" s="124" t="str">
        <f t="shared" ca="1" si="2737"/>
        <v/>
      </c>
      <c r="I2688" s="128"/>
      <c r="J2688" s="105" t="e">
        <f t="shared" ca="1" si="2792"/>
        <v>#NAME?</v>
      </c>
      <c r="K2688" s="105"/>
      <c r="L2688" s="105"/>
      <c r="M2688" s="107"/>
      <c r="N2688" s="107"/>
      <c r="O2688" s="105"/>
      <c r="P2688" s="106"/>
      <c r="Q2688" s="137"/>
      <c r="R2688" s="137"/>
      <c r="S2688" s="107"/>
      <c r="T2688" s="106"/>
      <c r="U2688" s="106"/>
      <c r="V2688" s="107"/>
      <c r="W2688" s="107"/>
      <c r="X2688" s="107" t="str">
        <f t="shared" si="2766"/>
        <v/>
      </c>
      <c r="Y2688" s="105" t="e">
        <f t="shared" ref="Y2688:AC2688" ca="1" si="2807">TRIM(SUBSTITUTE(SUBSTITUTE(OFFSET($Q2688,0,COLUMN()-COLUMN($AL$1)),CHAR(160)," "),_xludf.UNICHAR(8239)," "))</f>
        <v>#NAME?</v>
      </c>
      <c r="Z2688" s="105" t="e">
        <f t="shared" ca="1" si="2807"/>
        <v>#NAME?</v>
      </c>
      <c r="AA2688" s="105" t="e">
        <f t="shared" ca="1" si="2807"/>
        <v>#NAME?</v>
      </c>
      <c r="AB2688" s="105" t="e">
        <f t="shared" ca="1" si="2807"/>
        <v>#NAME?</v>
      </c>
      <c r="AC2688" s="105" t="e">
        <f t="shared" ca="1" si="2807"/>
        <v>#NAME?</v>
      </c>
      <c r="AD2688" s="107">
        <f t="shared" si="2611"/>
        <v>0</v>
      </c>
      <c r="AE2688" s="107" t="str">
        <f t="shared" si="2769"/>
        <v/>
      </c>
      <c r="AF2688" s="107">
        <f t="shared" si="2612"/>
        <v>0</v>
      </c>
      <c r="AG2688" s="107">
        <f t="shared" si="2613"/>
        <v>0</v>
      </c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</row>
    <row r="2689" spans="1:47" ht="24" customHeight="1" x14ac:dyDescent="0.3">
      <c r="A2689" s="46">
        <v>2687</v>
      </c>
      <c r="B2689" s="107"/>
      <c r="C2689" s="107"/>
      <c r="D2689" s="102" t="str">
        <f t="array" ref="D2689">IFERROR(
  LOOKUP(2, 1/((TRIM(IMS!$E$8:$E$4000)=TRIM(IMS!$E2689))*(IMS!$C$8:$C$4000&lt;IMS!$C2689)),
         IMS!$C$8:$C$4000),
"")</f>
        <v/>
      </c>
      <c r="E2689" s="107"/>
      <c r="F2689" s="107"/>
      <c r="G2689" s="104" t="str">
        <f t="shared" ca="1" si="2791"/>
        <v/>
      </c>
      <c r="H2689" s="124" t="str">
        <f t="shared" ca="1" si="2737"/>
        <v/>
      </c>
      <c r="I2689" s="128"/>
      <c r="J2689" s="105" t="e">
        <f t="shared" ca="1" si="2792"/>
        <v>#NAME?</v>
      </c>
      <c r="K2689" s="105"/>
      <c r="L2689" s="105"/>
      <c r="M2689" s="107"/>
      <c r="N2689" s="107"/>
      <c r="O2689" s="105"/>
      <c r="P2689" s="106"/>
      <c r="Q2689" s="137"/>
      <c r="R2689" s="137"/>
      <c r="S2689" s="107"/>
      <c r="T2689" s="106"/>
      <c r="U2689" s="106"/>
      <c r="V2689" s="107"/>
      <c r="W2689" s="107"/>
      <c r="X2689" s="107" t="str">
        <f t="shared" si="2766"/>
        <v/>
      </c>
      <c r="Y2689" s="105" t="e">
        <f t="shared" ref="Y2689:AC2689" ca="1" si="2808">TRIM(SUBSTITUTE(SUBSTITUTE(OFFSET($Q2689,0,COLUMN()-COLUMN($AL$1)),CHAR(160)," "),_xludf.UNICHAR(8239)," "))</f>
        <v>#NAME?</v>
      </c>
      <c r="Z2689" s="105" t="e">
        <f t="shared" ca="1" si="2808"/>
        <v>#NAME?</v>
      </c>
      <c r="AA2689" s="105" t="e">
        <f t="shared" ca="1" si="2808"/>
        <v>#NAME?</v>
      </c>
      <c r="AB2689" s="105" t="e">
        <f t="shared" ca="1" si="2808"/>
        <v>#NAME?</v>
      </c>
      <c r="AC2689" s="105" t="e">
        <f t="shared" ca="1" si="2808"/>
        <v>#NAME?</v>
      </c>
      <c r="AD2689" s="107">
        <f t="shared" si="2611"/>
        <v>0</v>
      </c>
      <c r="AE2689" s="107" t="str">
        <f t="shared" si="2769"/>
        <v/>
      </c>
      <c r="AF2689" s="107">
        <f t="shared" si="2612"/>
        <v>0</v>
      </c>
      <c r="AG2689" s="107">
        <f t="shared" si="2613"/>
        <v>0</v>
      </c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</row>
    <row r="2690" spans="1:47" ht="24" customHeight="1" x14ac:dyDescent="0.3">
      <c r="A2690" s="46">
        <v>2688</v>
      </c>
      <c r="B2690" s="107"/>
      <c r="C2690" s="107"/>
      <c r="D2690" s="102" t="str">
        <f t="array" ref="D2690">IFERROR(
  LOOKUP(2, 1/((TRIM(IMS!$E$8:$E$4000)=TRIM(IMS!$E2690))*(IMS!$C$8:$C$4000&lt;IMS!$C2690)),
         IMS!$C$8:$C$4000),
"")</f>
        <v/>
      </c>
      <c r="E2690" s="107"/>
      <c r="F2690" s="107"/>
      <c r="G2690" s="104" t="str">
        <f t="shared" ca="1" si="2791"/>
        <v/>
      </c>
      <c r="H2690" s="124" t="str">
        <f t="shared" ca="1" si="2737"/>
        <v/>
      </c>
      <c r="I2690" s="128"/>
      <c r="J2690" s="105" t="e">
        <f t="shared" ca="1" si="2792"/>
        <v>#NAME?</v>
      </c>
      <c r="K2690" s="105"/>
      <c r="L2690" s="105"/>
      <c r="M2690" s="107"/>
      <c r="N2690" s="107"/>
      <c r="O2690" s="105"/>
      <c r="P2690" s="106"/>
      <c r="Q2690" s="137"/>
      <c r="R2690" s="137"/>
      <c r="S2690" s="107"/>
      <c r="T2690" s="106"/>
      <c r="U2690" s="106"/>
      <c r="V2690" s="107"/>
      <c r="W2690" s="107"/>
      <c r="X2690" s="107" t="str">
        <f t="shared" si="2766"/>
        <v/>
      </c>
      <c r="Y2690" s="105" t="e">
        <f t="shared" ref="Y2690:AC2690" ca="1" si="2809">TRIM(SUBSTITUTE(SUBSTITUTE(OFFSET($Q2690,0,COLUMN()-COLUMN($AL$1)),CHAR(160)," "),_xludf.UNICHAR(8239)," "))</f>
        <v>#NAME?</v>
      </c>
      <c r="Z2690" s="105" t="e">
        <f t="shared" ca="1" si="2809"/>
        <v>#NAME?</v>
      </c>
      <c r="AA2690" s="105" t="e">
        <f t="shared" ca="1" si="2809"/>
        <v>#NAME?</v>
      </c>
      <c r="AB2690" s="105" t="e">
        <f t="shared" ca="1" si="2809"/>
        <v>#NAME?</v>
      </c>
      <c r="AC2690" s="105" t="e">
        <f t="shared" ca="1" si="2809"/>
        <v>#NAME?</v>
      </c>
      <c r="AD2690" s="107">
        <f t="shared" si="2611"/>
        <v>0</v>
      </c>
      <c r="AE2690" s="107" t="str">
        <f t="shared" si="2769"/>
        <v/>
      </c>
      <c r="AF2690" s="107">
        <f t="shared" si="2612"/>
        <v>0</v>
      </c>
      <c r="AG2690" s="107">
        <f t="shared" si="2613"/>
        <v>0</v>
      </c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</row>
    <row r="2691" spans="1:47" ht="24" customHeight="1" x14ac:dyDescent="0.3">
      <c r="A2691" s="46">
        <v>2689</v>
      </c>
      <c r="B2691" s="107"/>
      <c r="C2691" s="107"/>
      <c r="D2691" s="102" t="str">
        <f t="array" ref="D2691">IFERROR(
  LOOKUP(2, 1/((TRIM(IMS!$E$8:$E$4000)=TRIM(IMS!$E2691))*(IMS!$C$8:$C$4000&lt;IMS!$C2691)),
         IMS!$C$8:$C$4000),
"")</f>
        <v/>
      </c>
      <c r="E2691" s="107"/>
      <c r="F2691" s="107"/>
      <c r="G2691" s="104" t="str">
        <f t="shared" ca="1" si="2791"/>
        <v/>
      </c>
      <c r="H2691" s="124" t="str">
        <f t="shared" ca="1" si="2737"/>
        <v/>
      </c>
      <c r="I2691" s="128"/>
      <c r="J2691" s="105" t="e">
        <f t="shared" ca="1" si="2792"/>
        <v>#NAME?</v>
      </c>
      <c r="K2691" s="105"/>
      <c r="L2691" s="105"/>
      <c r="M2691" s="107"/>
      <c r="N2691" s="107"/>
      <c r="O2691" s="105"/>
      <c r="P2691" s="106"/>
      <c r="Q2691" s="137"/>
      <c r="R2691" s="137"/>
      <c r="S2691" s="107"/>
      <c r="T2691" s="106"/>
      <c r="U2691" s="106"/>
      <c r="V2691" s="107"/>
      <c r="W2691" s="107"/>
      <c r="X2691" s="107" t="str">
        <f t="shared" si="2766"/>
        <v/>
      </c>
      <c r="Y2691" s="105" t="e">
        <f t="shared" ref="Y2691:AC2691" ca="1" si="2810">TRIM(SUBSTITUTE(SUBSTITUTE(OFFSET($Q2691,0,COLUMN()-COLUMN($AL$1)),CHAR(160)," "),_xludf.UNICHAR(8239)," "))</f>
        <v>#NAME?</v>
      </c>
      <c r="Z2691" s="105" t="e">
        <f t="shared" ca="1" si="2810"/>
        <v>#NAME?</v>
      </c>
      <c r="AA2691" s="105" t="e">
        <f t="shared" ca="1" si="2810"/>
        <v>#NAME?</v>
      </c>
      <c r="AB2691" s="105" t="e">
        <f t="shared" ca="1" si="2810"/>
        <v>#NAME?</v>
      </c>
      <c r="AC2691" s="105" t="e">
        <f t="shared" ca="1" si="2810"/>
        <v>#NAME?</v>
      </c>
      <c r="AD2691" s="107">
        <f t="shared" si="2611"/>
        <v>0</v>
      </c>
      <c r="AE2691" s="107" t="str">
        <f t="shared" si="2769"/>
        <v/>
      </c>
      <c r="AF2691" s="107">
        <f t="shared" si="2612"/>
        <v>0</v>
      </c>
      <c r="AG2691" s="107">
        <f t="shared" si="2613"/>
        <v>0</v>
      </c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</row>
    <row r="2692" spans="1:47" ht="24" customHeight="1" x14ac:dyDescent="0.3">
      <c r="A2692" s="46">
        <v>2690</v>
      </c>
      <c r="B2692" s="107"/>
      <c r="C2692" s="107"/>
      <c r="D2692" s="102" t="str">
        <f t="array" ref="D2692">IFERROR(
  LOOKUP(2, 1/((TRIM(IMS!$E$8:$E$4000)=TRIM(IMS!$E2692))*(IMS!$C$8:$C$4000&lt;IMS!$C2692)),
         IMS!$C$8:$C$4000),
"")</f>
        <v/>
      </c>
      <c r="E2692" s="107"/>
      <c r="F2692" s="107"/>
      <c r="G2692" s="104" t="str">
        <f t="shared" ca="1" si="2791"/>
        <v/>
      </c>
      <c r="H2692" s="124" t="str">
        <f t="shared" ca="1" si="2737"/>
        <v/>
      </c>
      <c r="I2692" s="128"/>
      <c r="J2692" s="105" t="e">
        <f t="shared" ca="1" si="2792"/>
        <v>#NAME?</v>
      </c>
      <c r="K2692" s="105"/>
      <c r="L2692" s="105"/>
      <c r="M2692" s="107"/>
      <c r="N2692" s="107"/>
      <c r="O2692" s="105"/>
      <c r="P2692" s="106"/>
      <c r="Q2692" s="137"/>
      <c r="R2692" s="137"/>
      <c r="S2692" s="107"/>
      <c r="T2692" s="106"/>
      <c r="U2692" s="106"/>
      <c r="V2692" s="107"/>
      <c r="W2692" s="107"/>
      <c r="X2692" s="107" t="str">
        <f t="shared" si="2766"/>
        <v/>
      </c>
      <c r="Y2692" s="105" t="e">
        <f t="shared" ref="Y2692:AC2692" ca="1" si="2811">TRIM(SUBSTITUTE(SUBSTITUTE(OFFSET($Q2692,0,COLUMN()-COLUMN($AL$1)),CHAR(160)," "),_xludf.UNICHAR(8239)," "))</f>
        <v>#NAME?</v>
      </c>
      <c r="Z2692" s="105" t="e">
        <f t="shared" ca="1" si="2811"/>
        <v>#NAME?</v>
      </c>
      <c r="AA2692" s="105" t="e">
        <f t="shared" ca="1" si="2811"/>
        <v>#NAME?</v>
      </c>
      <c r="AB2692" s="105" t="e">
        <f t="shared" ca="1" si="2811"/>
        <v>#NAME?</v>
      </c>
      <c r="AC2692" s="105" t="e">
        <f t="shared" ca="1" si="2811"/>
        <v>#NAME?</v>
      </c>
      <c r="AD2692" s="107">
        <f t="shared" si="2611"/>
        <v>0</v>
      </c>
      <c r="AE2692" s="107" t="str">
        <f t="shared" si="2769"/>
        <v/>
      </c>
      <c r="AF2692" s="107">
        <f t="shared" si="2612"/>
        <v>0</v>
      </c>
      <c r="AG2692" s="107">
        <f t="shared" si="2613"/>
        <v>0</v>
      </c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</row>
    <row r="2693" spans="1:47" ht="24" customHeight="1" x14ac:dyDescent="0.3">
      <c r="A2693" s="46">
        <v>2691</v>
      </c>
      <c r="B2693" s="107"/>
      <c r="C2693" s="107"/>
      <c r="D2693" s="102" t="str">
        <f t="array" ref="D2693">IFERROR(
  LOOKUP(2, 1/((TRIM(IMS!$E$8:$E$4000)=TRIM(IMS!$E2693))*(IMS!$C$8:$C$4000&lt;IMS!$C2693)),
         IMS!$C$8:$C$4000),
"")</f>
        <v/>
      </c>
      <c r="E2693" s="107"/>
      <c r="F2693" s="107"/>
      <c r="G2693" s="104" t="str">
        <f t="shared" ca="1" si="2791"/>
        <v/>
      </c>
      <c r="H2693" s="124" t="str">
        <f t="shared" ca="1" si="2737"/>
        <v/>
      </c>
      <c r="I2693" s="128"/>
      <c r="J2693" s="105" t="e">
        <f t="shared" ca="1" si="2792"/>
        <v>#NAME?</v>
      </c>
      <c r="K2693" s="105"/>
      <c r="L2693" s="105"/>
      <c r="M2693" s="107"/>
      <c r="N2693" s="107"/>
      <c r="O2693" s="105"/>
      <c r="P2693" s="106"/>
      <c r="Q2693" s="137"/>
      <c r="R2693" s="137"/>
      <c r="S2693" s="107"/>
      <c r="T2693" s="106"/>
      <c r="U2693" s="106"/>
      <c r="V2693" s="107"/>
      <c r="W2693" s="107"/>
      <c r="X2693" s="107" t="str">
        <f t="shared" si="2766"/>
        <v/>
      </c>
      <c r="Y2693" s="105" t="e">
        <f t="shared" ref="Y2693:AC2693" ca="1" si="2812">TRIM(SUBSTITUTE(SUBSTITUTE(OFFSET($Q2693,0,COLUMN()-COLUMN($AL$1)),CHAR(160)," "),_xludf.UNICHAR(8239)," "))</f>
        <v>#NAME?</v>
      </c>
      <c r="Z2693" s="105" t="e">
        <f t="shared" ca="1" si="2812"/>
        <v>#NAME?</v>
      </c>
      <c r="AA2693" s="105" t="e">
        <f t="shared" ca="1" si="2812"/>
        <v>#NAME?</v>
      </c>
      <c r="AB2693" s="105" t="e">
        <f t="shared" ca="1" si="2812"/>
        <v>#NAME?</v>
      </c>
      <c r="AC2693" s="105" t="e">
        <f t="shared" ca="1" si="2812"/>
        <v>#NAME?</v>
      </c>
      <c r="AD2693" s="107">
        <f t="shared" si="2611"/>
        <v>0</v>
      </c>
      <c r="AE2693" s="107" t="str">
        <f t="shared" si="2769"/>
        <v/>
      </c>
      <c r="AF2693" s="107">
        <f t="shared" si="2612"/>
        <v>0</v>
      </c>
      <c r="AG2693" s="107">
        <f t="shared" si="2613"/>
        <v>0</v>
      </c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</row>
    <row r="2694" spans="1:47" ht="24" customHeight="1" x14ac:dyDescent="0.3">
      <c r="A2694" s="46">
        <v>2692</v>
      </c>
      <c r="B2694" s="107"/>
      <c r="C2694" s="107"/>
      <c r="D2694" s="102" t="str">
        <f t="array" ref="D2694">IFERROR(
  LOOKUP(2, 1/((TRIM(IMS!$E$8:$E$4000)=TRIM(IMS!$E2694))*(IMS!$C$8:$C$4000&lt;IMS!$C2694)),
         IMS!$C$8:$C$4000),
"")</f>
        <v/>
      </c>
      <c r="E2694" s="107"/>
      <c r="F2694" s="107"/>
      <c r="G2694" s="104" t="str">
        <f t="shared" ca="1" si="2791"/>
        <v/>
      </c>
      <c r="H2694" s="124" t="str">
        <f t="shared" ca="1" si="2737"/>
        <v/>
      </c>
      <c r="I2694" s="128"/>
      <c r="J2694" s="105" t="e">
        <f t="shared" ca="1" si="2792"/>
        <v>#NAME?</v>
      </c>
      <c r="K2694" s="105"/>
      <c r="L2694" s="105"/>
      <c r="M2694" s="107"/>
      <c r="N2694" s="107"/>
      <c r="O2694" s="105"/>
      <c r="P2694" s="106"/>
      <c r="Q2694" s="137"/>
      <c r="R2694" s="137"/>
      <c r="S2694" s="107"/>
      <c r="T2694" s="106"/>
      <c r="U2694" s="106"/>
      <c r="V2694" s="107"/>
      <c r="W2694" s="107"/>
      <c r="X2694" s="107" t="str">
        <f t="shared" si="2766"/>
        <v/>
      </c>
      <c r="Y2694" s="105" t="e">
        <f t="shared" ref="Y2694:AC2694" ca="1" si="2813">TRIM(SUBSTITUTE(SUBSTITUTE(OFFSET($Q2694,0,COLUMN()-COLUMN($AL$1)),CHAR(160)," "),_xludf.UNICHAR(8239)," "))</f>
        <v>#NAME?</v>
      </c>
      <c r="Z2694" s="105" t="e">
        <f t="shared" ca="1" si="2813"/>
        <v>#NAME?</v>
      </c>
      <c r="AA2694" s="105" t="e">
        <f t="shared" ca="1" si="2813"/>
        <v>#NAME?</v>
      </c>
      <c r="AB2694" s="105" t="e">
        <f t="shared" ca="1" si="2813"/>
        <v>#NAME?</v>
      </c>
      <c r="AC2694" s="105" t="e">
        <f t="shared" ca="1" si="2813"/>
        <v>#NAME?</v>
      </c>
      <c r="AD2694" s="107">
        <f t="shared" si="2611"/>
        <v>0</v>
      </c>
      <c r="AE2694" s="107" t="str">
        <f t="shared" si="2769"/>
        <v/>
      </c>
      <c r="AF2694" s="107">
        <f t="shared" si="2612"/>
        <v>0</v>
      </c>
      <c r="AG2694" s="107">
        <f t="shared" si="2613"/>
        <v>0</v>
      </c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</row>
    <row r="2695" spans="1:47" ht="24" customHeight="1" x14ac:dyDescent="0.3">
      <c r="A2695" s="46">
        <v>2693</v>
      </c>
      <c r="B2695" s="107"/>
      <c r="C2695" s="107"/>
      <c r="D2695" s="102" t="str">
        <f t="array" ref="D2695">IFERROR(
  LOOKUP(2, 1/((TRIM(IMS!$E$8:$E$4000)=TRIM(IMS!$E2695))*(IMS!$C$8:$C$4000&lt;IMS!$C2695)),
         IMS!$C$8:$C$4000),
"")</f>
        <v/>
      </c>
      <c r="E2695" s="107"/>
      <c r="F2695" s="107"/>
      <c r="G2695" s="104" t="str">
        <f t="shared" ca="1" si="2791"/>
        <v/>
      </c>
      <c r="H2695" s="124" t="str">
        <f t="shared" ca="1" si="2737"/>
        <v/>
      </c>
      <c r="I2695" s="128"/>
      <c r="J2695" s="105" t="e">
        <f t="shared" ca="1" si="2792"/>
        <v>#NAME?</v>
      </c>
      <c r="K2695" s="105"/>
      <c r="L2695" s="105"/>
      <c r="M2695" s="107"/>
      <c r="N2695" s="107"/>
      <c r="O2695" s="105"/>
      <c r="P2695" s="106"/>
      <c r="Q2695" s="137"/>
      <c r="R2695" s="137"/>
      <c r="S2695" s="107"/>
      <c r="T2695" s="106"/>
      <c r="U2695" s="106"/>
      <c r="V2695" s="107"/>
      <c r="W2695" s="107"/>
      <c r="X2695" s="107" t="str">
        <f t="shared" si="2766"/>
        <v/>
      </c>
      <c r="Y2695" s="105" t="e">
        <f t="shared" ref="Y2695:AC2695" ca="1" si="2814">TRIM(SUBSTITUTE(SUBSTITUTE(OFFSET($Q2695,0,COLUMN()-COLUMN($AL$1)),CHAR(160)," "),_xludf.UNICHAR(8239)," "))</f>
        <v>#NAME?</v>
      </c>
      <c r="Z2695" s="105" t="e">
        <f t="shared" ca="1" si="2814"/>
        <v>#NAME?</v>
      </c>
      <c r="AA2695" s="105" t="e">
        <f t="shared" ca="1" si="2814"/>
        <v>#NAME?</v>
      </c>
      <c r="AB2695" s="105" t="e">
        <f t="shared" ca="1" si="2814"/>
        <v>#NAME?</v>
      </c>
      <c r="AC2695" s="105" t="e">
        <f t="shared" ca="1" si="2814"/>
        <v>#NAME?</v>
      </c>
      <c r="AD2695" s="107">
        <f t="shared" si="2611"/>
        <v>0</v>
      </c>
      <c r="AE2695" s="107" t="str">
        <f t="shared" si="2769"/>
        <v/>
      </c>
      <c r="AF2695" s="107">
        <f t="shared" si="2612"/>
        <v>0</v>
      </c>
      <c r="AG2695" s="107">
        <f t="shared" si="2613"/>
        <v>0</v>
      </c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</row>
    <row r="2696" spans="1:47" ht="24" customHeight="1" x14ac:dyDescent="0.3">
      <c r="A2696" s="46">
        <v>2694</v>
      </c>
      <c r="B2696" s="107"/>
      <c r="C2696" s="107"/>
      <c r="D2696" s="102" t="str">
        <f t="array" ref="D2696">IFERROR(
  LOOKUP(2, 1/((TRIM(IMS!$E$8:$E$4000)=TRIM(IMS!$E2696))*(IMS!$C$8:$C$4000&lt;IMS!$C2696)),
         IMS!$C$8:$C$4000),
"")</f>
        <v/>
      </c>
      <c r="E2696" s="107"/>
      <c r="F2696" s="107"/>
      <c r="G2696" s="104" t="str">
        <f t="shared" ca="1" si="2791"/>
        <v/>
      </c>
      <c r="H2696" s="124" t="str">
        <f t="shared" ca="1" si="2737"/>
        <v/>
      </c>
      <c r="I2696" s="128"/>
      <c r="J2696" s="105" t="e">
        <f t="shared" ca="1" si="2792"/>
        <v>#NAME?</v>
      </c>
      <c r="K2696" s="105"/>
      <c r="L2696" s="105"/>
      <c r="M2696" s="107"/>
      <c r="N2696" s="107"/>
      <c r="O2696" s="105"/>
      <c r="P2696" s="106"/>
      <c r="Q2696" s="137"/>
      <c r="R2696" s="137"/>
      <c r="S2696" s="107"/>
      <c r="T2696" s="106"/>
      <c r="U2696" s="106"/>
      <c r="V2696" s="107"/>
      <c r="W2696" s="107"/>
      <c r="X2696" s="107" t="str">
        <f t="shared" si="2766"/>
        <v/>
      </c>
      <c r="Y2696" s="105" t="e">
        <f t="shared" ref="Y2696:AC2696" ca="1" si="2815">TRIM(SUBSTITUTE(SUBSTITUTE(OFFSET($Q2696,0,COLUMN()-COLUMN($AL$1)),CHAR(160)," "),_xludf.UNICHAR(8239)," "))</f>
        <v>#NAME?</v>
      </c>
      <c r="Z2696" s="105" t="e">
        <f t="shared" ca="1" si="2815"/>
        <v>#NAME?</v>
      </c>
      <c r="AA2696" s="105" t="e">
        <f t="shared" ca="1" si="2815"/>
        <v>#NAME?</v>
      </c>
      <c r="AB2696" s="105" t="e">
        <f t="shared" ca="1" si="2815"/>
        <v>#NAME?</v>
      </c>
      <c r="AC2696" s="105" t="e">
        <f t="shared" ca="1" si="2815"/>
        <v>#NAME?</v>
      </c>
      <c r="AD2696" s="107">
        <f t="shared" si="2611"/>
        <v>0</v>
      </c>
      <c r="AE2696" s="107" t="str">
        <f t="shared" si="2769"/>
        <v/>
      </c>
      <c r="AF2696" s="107">
        <f t="shared" si="2612"/>
        <v>0</v>
      </c>
      <c r="AG2696" s="107">
        <f t="shared" si="2613"/>
        <v>0</v>
      </c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</row>
    <row r="2697" spans="1:47" ht="24" customHeight="1" x14ac:dyDescent="0.3">
      <c r="A2697" s="46">
        <v>2695</v>
      </c>
      <c r="B2697" s="107"/>
      <c r="C2697" s="107"/>
      <c r="D2697" s="102" t="str">
        <f t="array" ref="D2697">IFERROR(
  LOOKUP(2, 1/((TRIM(IMS!$E$8:$E$4000)=TRIM(IMS!$E2697))*(IMS!$C$8:$C$4000&lt;IMS!$C2697)),
         IMS!$C$8:$C$4000),
"")</f>
        <v/>
      </c>
      <c r="E2697" s="107"/>
      <c r="F2697" s="107"/>
      <c r="G2697" s="104" t="str">
        <f t="shared" ca="1" si="2791"/>
        <v/>
      </c>
      <c r="H2697" s="124" t="str">
        <f t="shared" ca="1" si="2737"/>
        <v/>
      </c>
      <c r="I2697" s="128"/>
      <c r="J2697" s="105" t="e">
        <f t="shared" ca="1" si="2792"/>
        <v>#NAME?</v>
      </c>
      <c r="K2697" s="105"/>
      <c r="L2697" s="105"/>
      <c r="M2697" s="107"/>
      <c r="N2697" s="107"/>
      <c r="O2697" s="105"/>
      <c r="P2697" s="106"/>
      <c r="Q2697" s="137"/>
      <c r="R2697" s="137"/>
      <c r="S2697" s="107"/>
      <c r="T2697" s="106"/>
      <c r="U2697" s="106"/>
      <c r="V2697" s="107"/>
      <c r="W2697" s="107"/>
      <c r="X2697" s="107" t="str">
        <f t="shared" si="2766"/>
        <v/>
      </c>
      <c r="Y2697" s="105" t="e">
        <f t="shared" ref="Y2697:AC2697" ca="1" si="2816">TRIM(SUBSTITUTE(SUBSTITUTE(OFFSET($Q2697,0,COLUMN()-COLUMN($AL$1)),CHAR(160)," "),_xludf.UNICHAR(8239)," "))</f>
        <v>#NAME?</v>
      </c>
      <c r="Z2697" s="105" t="e">
        <f t="shared" ca="1" si="2816"/>
        <v>#NAME?</v>
      </c>
      <c r="AA2697" s="105" t="e">
        <f t="shared" ca="1" si="2816"/>
        <v>#NAME?</v>
      </c>
      <c r="AB2697" s="105" t="e">
        <f t="shared" ca="1" si="2816"/>
        <v>#NAME?</v>
      </c>
      <c r="AC2697" s="105" t="e">
        <f t="shared" ca="1" si="2816"/>
        <v>#NAME?</v>
      </c>
      <c r="AD2697" s="107">
        <f t="shared" si="2611"/>
        <v>0</v>
      </c>
      <c r="AE2697" s="107" t="str">
        <f t="shared" si="2769"/>
        <v/>
      </c>
      <c r="AF2697" s="107">
        <f t="shared" si="2612"/>
        <v>0</v>
      </c>
      <c r="AG2697" s="107">
        <f t="shared" si="2613"/>
        <v>0</v>
      </c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</row>
    <row r="2698" spans="1:47" ht="24" customHeight="1" x14ac:dyDescent="0.3">
      <c r="A2698" s="46">
        <v>2696</v>
      </c>
      <c r="B2698" s="107"/>
      <c r="C2698" s="107"/>
      <c r="D2698" s="102" t="str">
        <f t="array" ref="D2698">IFERROR(
  LOOKUP(2, 1/((TRIM(IMS!$E$8:$E$4000)=TRIM(IMS!$E2698))*(IMS!$C$8:$C$4000&lt;IMS!$C2698)),
         IMS!$C$8:$C$4000),
"")</f>
        <v/>
      </c>
      <c r="E2698" s="107"/>
      <c r="F2698" s="107"/>
      <c r="G2698" s="104" t="str">
        <f t="shared" ca="1" si="2791"/>
        <v/>
      </c>
      <c r="H2698" s="124" t="str">
        <f t="shared" ca="1" si="2737"/>
        <v/>
      </c>
      <c r="I2698" s="128"/>
      <c r="J2698" s="105" t="e">
        <f t="shared" ca="1" si="2792"/>
        <v>#NAME?</v>
      </c>
      <c r="K2698" s="105"/>
      <c r="L2698" s="105"/>
      <c r="M2698" s="107"/>
      <c r="N2698" s="107"/>
      <c r="O2698" s="105"/>
      <c r="P2698" s="106"/>
      <c r="Q2698" s="137"/>
      <c r="R2698" s="137"/>
      <c r="S2698" s="107"/>
      <c r="T2698" s="106"/>
      <c r="U2698" s="106"/>
      <c r="V2698" s="107"/>
      <c r="W2698" s="107"/>
      <c r="X2698" s="107" t="str">
        <f t="shared" si="2766"/>
        <v/>
      </c>
      <c r="Y2698" s="105" t="e">
        <f t="shared" ref="Y2698:AC2698" ca="1" si="2817">TRIM(SUBSTITUTE(SUBSTITUTE(OFFSET($Q2698,0,COLUMN()-COLUMN($AL$1)),CHAR(160)," "),_xludf.UNICHAR(8239)," "))</f>
        <v>#NAME?</v>
      </c>
      <c r="Z2698" s="105" t="e">
        <f t="shared" ca="1" si="2817"/>
        <v>#NAME?</v>
      </c>
      <c r="AA2698" s="105" t="e">
        <f t="shared" ca="1" si="2817"/>
        <v>#NAME?</v>
      </c>
      <c r="AB2698" s="105" t="e">
        <f t="shared" ca="1" si="2817"/>
        <v>#NAME?</v>
      </c>
      <c r="AC2698" s="105" t="e">
        <f t="shared" ca="1" si="2817"/>
        <v>#NAME?</v>
      </c>
      <c r="AD2698" s="107">
        <f t="shared" si="2611"/>
        <v>0</v>
      </c>
      <c r="AE2698" s="107" t="str">
        <f t="shared" si="2769"/>
        <v/>
      </c>
      <c r="AF2698" s="107">
        <f t="shared" si="2612"/>
        <v>0</v>
      </c>
      <c r="AG2698" s="107">
        <f t="shared" si="2613"/>
        <v>0</v>
      </c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</row>
    <row r="2699" spans="1:47" ht="24" customHeight="1" x14ac:dyDescent="0.3">
      <c r="A2699" s="46">
        <v>2697</v>
      </c>
      <c r="B2699" s="107"/>
      <c r="C2699" s="107"/>
      <c r="D2699" s="102" t="str">
        <f t="array" ref="D2699">IFERROR(
  LOOKUP(2, 1/((TRIM(IMS!$E$8:$E$4000)=TRIM(IMS!$E2699))*(IMS!$C$8:$C$4000&lt;IMS!$C2699)),
         IMS!$C$8:$C$4000),
"")</f>
        <v/>
      </c>
      <c r="E2699" s="107"/>
      <c r="F2699" s="107"/>
      <c r="G2699" s="104" t="str">
        <f t="shared" ca="1" si="2791"/>
        <v/>
      </c>
      <c r="H2699" s="124" t="str">
        <f t="shared" ca="1" si="2737"/>
        <v/>
      </c>
      <c r="I2699" s="128"/>
      <c r="J2699" s="105" t="e">
        <f t="shared" ca="1" si="2792"/>
        <v>#NAME?</v>
      </c>
      <c r="K2699" s="105"/>
      <c r="L2699" s="105"/>
      <c r="M2699" s="107"/>
      <c r="N2699" s="107"/>
      <c r="O2699" s="105"/>
      <c r="P2699" s="106"/>
      <c r="Q2699" s="137"/>
      <c r="R2699" s="137"/>
      <c r="S2699" s="107"/>
      <c r="T2699" s="106"/>
      <c r="U2699" s="106"/>
      <c r="V2699" s="107"/>
      <c r="W2699" s="107"/>
      <c r="X2699" s="107" t="str">
        <f t="shared" si="2766"/>
        <v/>
      </c>
      <c r="Y2699" s="105" t="e">
        <f t="shared" ref="Y2699:AC2699" ca="1" si="2818">TRIM(SUBSTITUTE(SUBSTITUTE(OFFSET($Q2699,0,COLUMN()-COLUMN($AL$1)),CHAR(160)," "),_xludf.UNICHAR(8239)," "))</f>
        <v>#NAME?</v>
      </c>
      <c r="Z2699" s="105" t="e">
        <f t="shared" ca="1" si="2818"/>
        <v>#NAME?</v>
      </c>
      <c r="AA2699" s="105" t="e">
        <f t="shared" ca="1" si="2818"/>
        <v>#NAME?</v>
      </c>
      <c r="AB2699" s="105" t="e">
        <f t="shared" ca="1" si="2818"/>
        <v>#NAME?</v>
      </c>
      <c r="AC2699" s="105" t="e">
        <f t="shared" ca="1" si="2818"/>
        <v>#NAME?</v>
      </c>
      <c r="AD2699" s="107">
        <f t="shared" si="2611"/>
        <v>0</v>
      </c>
      <c r="AE2699" s="107" t="str">
        <f t="shared" si="2769"/>
        <v/>
      </c>
      <c r="AF2699" s="107">
        <f t="shared" si="2612"/>
        <v>0</v>
      </c>
      <c r="AG2699" s="107">
        <f t="shared" si="2613"/>
        <v>0</v>
      </c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</row>
    <row r="2700" spans="1:47" ht="24" customHeight="1" x14ac:dyDescent="0.3">
      <c r="A2700" s="46">
        <v>2698</v>
      </c>
      <c r="B2700" s="107"/>
      <c r="C2700" s="107"/>
      <c r="D2700" s="102" t="str">
        <f t="array" ref="D2700">IFERROR(
  LOOKUP(2, 1/((TRIM(IMS!$E$8:$E$4000)=TRIM(IMS!$E2700))*(IMS!$C$8:$C$4000&lt;IMS!$C2700)),
         IMS!$C$8:$C$4000),
"")</f>
        <v/>
      </c>
      <c r="E2700" s="107"/>
      <c r="F2700" s="107"/>
      <c r="G2700" s="104" t="str">
        <f t="shared" ca="1" si="2791"/>
        <v/>
      </c>
      <c r="H2700" s="124" t="str">
        <f t="shared" ca="1" si="2737"/>
        <v/>
      </c>
      <c r="I2700" s="128"/>
      <c r="J2700" s="105" t="e">
        <f t="shared" ca="1" si="2792"/>
        <v>#NAME?</v>
      </c>
      <c r="K2700" s="105"/>
      <c r="L2700" s="105"/>
      <c r="M2700" s="107"/>
      <c r="N2700" s="107"/>
      <c r="O2700" s="105"/>
      <c r="P2700" s="106"/>
      <c r="Q2700" s="137"/>
      <c r="R2700" s="137"/>
      <c r="S2700" s="107"/>
      <c r="T2700" s="106"/>
      <c r="U2700" s="106"/>
      <c r="V2700" s="107"/>
      <c r="W2700" s="107"/>
      <c r="X2700" s="107" t="str">
        <f t="shared" si="2766"/>
        <v/>
      </c>
      <c r="Y2700" s="105" t="e">
        <f t="shared" ref="Y2700:AC2700" ca="1" si="2819">TRIM(SUBSTITUTE(SUBSTITUTE(OFFSET($Q2700,0,COLUMN()-COLUMN($AL$1)),CHAR(160)," "),_xludf.UNICHAR(8239)," "))</f>
        <v>#NAME?</v>
      </c>
      <c r="Z2700" s="105" t="e">
        <f t="shared" ca="1" si="2819"/>
        <v>#NAME?</v>
      </c>
      <c r="AA2700" s="105" t="e">
        <f t="shared" ca="1" si="2819"/>
        <v>#NAME?</v>
      </c>
      <c r="AB2700" s="105" t="e">
        <f t="shared" ca="1" si="2819"/>
        <v>#NAME?</v>
      </c>
      <c r="AC2700" s="105" t="e">
        <f t="shared" ca="1" si="2819"/>
        <v>#NAME?</v>
      </c>
      <c r="AD2700" s="107">
        <f t="shared" si="2611"/>
        <v>0</v>
      </c>
      <c r="AE2700" s="107" t="str">
        <f t="shared" si="2769"/>
        <v/>
      </c>
      <c r="AF2700" s="107">
        <f t="shared" si="2612"/>
        <v>0</v>
      </c>
      <c r="AG2700" s="107">
        <f t="shared" si="2613"/>
        <v>0</v>
      </c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</row>
    <row r="2701" spans="1:47" ht="24" customHeight="1" x14ac:dyDescent="0.3">
      <c r="A2701" s="46">
        <v>2699</v>
      </c>
      <c r="B2701" s="107"/>
      <c r="C2701" s="107"/>
      <c r="D2701" s="102" t="str">
        <f t="array" ref="D2701">IFERROR(
  LOOKUP(2, 1/((TRIM(IMS!$E$8:$E$4000)=TRIM(IMS!$E2701))*(IMS!$C$8:$C$4000&lt;IMS!$C2701)),
         IMS!$C$8:$C$4000),
"")</f>
        <v/>
      </c>
      <c r="E2701" s="107"/>
      <c r="F2701" s="107"/>
      <c r="G2701" s="104" t="str">
        <f t="shared" ca="1" si="2791"/>
        <v/>
      </c>
      <c r="H2701" s="124" t="str">
        <f t="shared" ca="1" si="2737"/>
        <v/>
      </c>
      <c r="I2701" s="128"/>
      <c r="J2701" s="105" t="e">
        <f t="shared" ca="1" si="2792"/>
        <v>#NAME?</v>
      </c>
      <c r="K2701" s="105"/>
      <c r="L2701" s="105"/>
      <c r="M2701" s="107"/>
      <c r="N2701" s="107"/>
      <c r="O2701" s="105"/>
      <c r="P2701" s="106"/>
      <c r="Q2701" s="137"/>
      <c r="R2701" s="137"/>
      <c r="S2701" s="107"/>
      <c r="T2701" s="106"/>
      <c r="U2701" s="106"/>
      <c r="V2701" s="107"/>
      <c r="W2701" s="107"/>
      <c r="X2701" s="107" t="str">
        <f t="shared" si="2766"/>
        <v/>
      </c>
      <c r="Y2701" s="105" t="e">
        <f t="shared" ref="Y2701:AC2701" ca="1" si="2820">TRIM(SUBSTITUTE(SUBSTITUTE(OFFSET($Q2701,0,COLUMN()-COLUMN($AL$1)),CHAR(160)," "),_xludf.UNICHAR(8239)," "))</f>
        <v>#NAME?</v>
      </c>
      <c r="Z2701" s="105" t="e">
        <f t="shared" ca="1" si="2820"/>
        <v>#NAME?</v>
      </c>
      <c r="AA2701" s="105" t="e">
        <f t="shared" ca="1" si="2820"/>
        <v>#NAME?</v>
      </c>
      <c r="AB2701" s="105" t="e">
        <f t="shared" ca="1" si="2820"/>
        <v>#NAME?</v>
      </c>
      <c r="AC2701" s="105" t="e">
        <f t="shared" ca="1" si="2820"/>
        <v>#NAME?</v>
      </c>
      <c r="AD2701" s="107">
        <f t="shared" si="2611"/>
        <v>0</v>
      </c>
      <c r="AE2701" s="107" t="str">
        <f t="shared" si="2769"/>
        <v/>
      </c>
      <c r="AF2701" s="107">
        <f t="shared" si="2612"/>
        <v>0</v>
      </c>
      <c r="AG2701" s="107">
        <f t="shared" si="2613"/>
        <v>0</v>
      </c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</row>
    <row r="2702" spans="1:47" ht="24" customHeight="1" x14ac:dyDescent="0.3">
      <c r="A2702" s="46">
        <v>2700</v>
      </c>
      <c r="B2702" s="107"/>
      <c r="C2702" s="107"/>
      <c r="D2702" s="102" t="str">
        <f t="array" ref="D2702">IFERROR(
  LOOKUP(2, 1/((TRIM(IMS!$E$8:$E$4000)=TRIM(IMS!$E2702))*(IMS!$C$8:$C$4000&lt;IMS!$C2702)),
         IMS!$C$8:$C$4000),
"")</f>
        <v/>
      </c>
      <c r="E2702" s="107"/>
      <c r="F2702" s="107"/>
      <c r="G2702" s="104" t="str">
        <f t="shared" ca="1" si="2791"/>
        <v/>
      </c>
      <c r="H2702" s="124" t="str">
        <f t="shared" ca="1" si="2737"/>
        <v/>
      </c>
      <c r="I2702" s="128"/>
      <c r="J2702" s="105" t="e">
        <f t="shared" ca="1" si="2792"/>
        <v>#NAME?</v>
      </c>
      <c r="K2702" s="105"/>
      <c r="L2702" s="105"/>
      <c r="M2702" s="107"/>
      <c r="N2702" s="107"/>
      <c r="O2702" s="105"/>
      <c r="P2702" s="106"/>
      <c r="Q2702" s="137"/>
      <c r="R2702" s="137"/>
      <c r="S2702" s="107"/>
      <c r="T2702" s="106"/>
      <c r="U2702" s="106"/>
      <c r="V2702" s="107"/>
      <c r="W2702" s="107"/>
      <c r="X2702" s="107" t="str">
        <f t="shared" si="2766"/>
        <v/>
      </c>
      <c r="Y2702" s="105" t="e">
        <f t="shared" ref="Y2702:AC2702" ca="1" si="2821">TRIM(SUBSTITUTE(SUBSTITUTE(OFFSET($Q2702,0,COLUMN()-COLUMN($AL$1)),CHAR(160)," "),_xludf.UNICHAR(8239)," "))</f>
        <v>#NAME?</v>
      </c>
      <c r="Z2702" s="105" t="e">
        <f t="shared" ca="1" si="2821"/>
        <v>#NAME?</v>
      </c>
      <c r="AA2702" s="105" t="e">
        <f t="shared" ca="1" si="2821"/>
        <v>#NAME?</v>
      </c>
      <c r="AB2702" s="105" t="e">
        <f t="shared" ca="1" si="2821"/>
        <v>#NAME?</v>
      </c>
      <c r="AC2702" s="105" t="e">
        <f t="shared" ca="1" si="2821"/>
        <v>#NAME?</v>
      </c>
      <c r="AD2702" s="107">
        <f t="shared" si="2611"/>
        <v>0</v>
      </c>
      <c r="AE2702" s="107" t="str">
        <f t="shared" si="2769"/>
        <v/>
      </c>
      <c r="AF2702" s="107">
        <f t="shared" si="2612"/>
        <v>0</v>
      </c>
      <c r="AG2702" s="107">
        <f t="shared" si="2613"/>
        <v>0</v>
      </c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</row>
    <row r="2703" spans="1:47" ht="24" customHeight="1" x14ac:dyDescent="0.3">
      <c r="A2703" s="46">
        <v>2701</v>
      </c>
      <c r="B2703" s="107"/>
      <c r="C2703" s="107"/>
      <c r="D2703" s="102" t="str">
        <f t="array" ref="D2703">IFERROR(
  LOOKUP(2, 1/((TRIM(IMS!$E$8:$E$4000)=TRIM(IMS!$E2703))*(IMS!$C$8:$C$4000&lt;IMS!$C2703)),
         IMS!$C$8:$C$4000),
"")</f>
        <v/>
      </c>
      <c r="E2703" s="107"/>
      <c r="F2703" s="107"/>
      <c r="G2703" s="104" t="str">
        <f t="shared" ca="1" si="2791"/>
        <v/>
      </c>
      <c r="H2703" s="124" t="str">
        <f t="shared" ca="1" si="2737"/>
        <v/>
      </c>
      <c r="I2703" s="128"/>
      <c r="J2703" s="105" t="e">
        <f t="shared" ca="1" si="2792"/>
        <v>#NAME?</v>
      </c>
      <c r="K2703" s="105"/>
      <c r="L2703" s="105"/>
      <c r="M2703" s="107"/>
      <c r="N2703" s="107"/>
      <c r="O2703" s="105"/>
      <c r="P2703" s="106"/>
      <c r="Q2703" s="137"/>
      <c r="R2703" s="137"/>
      <c r="S2703" s="107"/>
      <c r="T2703" s="106"/>
      <c r="U2703" s="106"/>
      <c r="V2703" s="107"/>
      <c r="W2703" s="107"/>
      <c r="X2703" s="107" t="str">
        <f t="shared" si="2766"/>
        <v/>
      </c>
      <c r="Y2703" s="105" t="e">
        <f t="shared" ref="Y2703:AC2703" ca="1" si="2822">TRIM(SUBSTITUTE(SUBSTITUTE(OFFSET($Q2703,0,COLUMN()-COLUMN($AL$1)),CHAR(160)," "),_xludf.UNICHAR(8239)," "))</f>
        <v>#NAME?</v>
      </c>
      <c r="Z2703" s="105" t="e">
        <f t="shared" ca="1" si="2822"/>
        <v>#NAME?</v>
      </c>
      <c r="AA2703" s="105" t="e">
        <f t="shared" ca="1" si="2822"/>
        <v>#NAME?</v>
      </c>
      <c r="AB2703" s="105" t="e">
        <f t="shared" ca="1" si="2822"/>
        <v>#NAME?</v>
      </c>
      <c r="AC2703" s="105" t="e">
        <f t="shared" ca="1" si="2822"/>
        <v>#NAME?</v>
      </c>
      <c r="AD2703" s="107">
        <f t="shared" si="2611"/>
        <v>0</v>
      </c>
      <c r="AE2703" s="107" t="str">
        <f t="shared" si="2769"/>
        <v/>
      </c>
      <c r="AF2703" s="107">
        <f t="shared" si="2612"/>
        <v>0</v>
      </c>
      <c r="AG2703" s="107">
        <f t="shared" si="2613"/>
        <v>0</v>
      </c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</row>
    <row r="2704" spans="1:47" ht="24" customHeight="1" x14ac:dyDescent="0.3">
      <c r="A2704" s="46">
        <v>2702</v>
      </c>
      <c r="B2704" s="107"/>
      <c r="C2704" s="107"/>
      <c r="D2704" s="102" t="str">
        <f t="array" ref="D2704">IFERROR(
  LOOKUP(2, 1/((TRIM(IMS!$E$8:$E$4000)=TRIM(IMS!$E2704))*(IMS!$C$8:$C$4000&lt;IMS!$C2704)),
         IMS!$C$8:$C$4000),
"")</f>
        <v/>
      </c>
      <c r="E2704" s="107"/>
      <c r="F2704" s="107"/>
      <c r="G2704" s="104" t="str">
        <f t="shared" ca="1" si="2791"/>
        <v/>
      </c>
      <c r="H2704" s="124" t="str">
        <f t="shared" ca="1" si="2737"/>
        <v/>
      </c>
      <c r="I2704" s="128"/>
      <c r="J2704" s="105" t="e">
        <f t="shared" ca="1" si="2792"/>
        <v>#NAME?</v>
      </c>
      <c r="K2704" s="105"/>
      <c r="L2704" s="105"/>
      <c r="M2704" s="107"/>
      <c r="N2704" s="107"/>
      <c r="O2704" s="105"/>
      <c r="P2704" s="106"/>
      <c r="Q2704" s="137"/>
      <c r="R2704" s="137"/>
      <c r="S2704" s="107"/>
      <c r="T2704" s="106"/>
      <c r="U2704" s="106"/>
      <c r="V2704" s="107"/>
      <c r="W2704" s="107"/>
      <c r="X2704" s="107" t="str">
        <f t="shared" si="2766"/>
        <v/>
      </c>
      <c r="Y2704" s="105" t="e">
        <f t="shared" ref="Y2704:AC2704" ca="1" si="2823">TRIM(SUBSTITUTE(SUBSTITUTE(OFFSET($Q2704,0,COLUMN()-COLUMN($AL$1)),CHAR(160)," "),_xludf.UNICHAR(8239)," "))</f>
        <v>#NAME?</v>
      </c>
      <c r="Z2704" s="105" t="e">
        <f t="shared" ca="1" si="2823"/>
        <v>#NAME?</v>
      </c>
      <c r="AA2704" s="105" t="e">
        <f t="shared" ca="1" si="2823"/>
        <v>#NAME?</v>
      </c>
      <c r="AB2704" s="105" t="e">
        <f t="shared" ca="1" si="2823"/>
        <v>#NAME?</v>
      </c>
      <c r="AC2704" s="105" t="e">
        <f t="shared" ca="1" si="2823"/>
        <v>#NAME?</v>
      </c>
      <c r="AD2704" s="107">
        <f t="shared" si="2611"/>
        <v>0</v>
      </c>
      <c r="AE2704" s="107" t="str">
        <f t="shared" si="2769"/>
        <v/>
      </c>
      <c r="AF2704" s="107">
        <f t="shared" si="2612"/>
        <v>0</v>
      </c>
      <c r="AG2704" s="107">
        <f t="shared" si="2613"/>
        <v>0</v>
      </c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</row>
    <row r="2705" spans="1:47" ht="24" customHeight="1" x14ac:dyDescent="0.3">
      <c r="A2705" s="46">
        <v>2703</v>
      </c>
      <c r="B2705" s="107"/>
      <c r="C2705" s="107"/>
      <c r="D2705" s="102" t="str">
        <f t="array" ref="D2705">IFERROR(
  LOOKUP(2, 1/((TRIM(IMS!$E$8:$E$4000)=TRIM(IMS!$E2705))*(IMS!$C$8:$C$4000&lt;IMS!$C2705)),
         IMS!$C$8:$C$4000),
"")</f>
        <v/>
      </c>
      <c r="E2705" s="107"/>
      <c r="F2705" s="107"/>
      <c r="G2705" s="104" t="str">
        <f t="shared" ca="1" si="2791"/>
        <v/>
      </c>
      <c r="H2705" s="124" t="str">
        <f t="shared" ca="1" si="2737"/>
        <v/>
      </c>
      <c r="I2705" s="128"/>
      <c r="J2705" s="105" t="e">
        <f t="shared" ca="1" si="2792"/>
        <v>#NAME?</v>
      </c>
      <c r="K2705" s="105"/>
      <c r="L2705" s="105"/>
      <c r="M2705" s="107"/>
      <c r="N2705" s="107"/>
      <c r="O2705" s="105"/>
      <c r="P2705" s="106"/>
      <c r="Q2705" s="137"/>
      <c r="R2705" s="137"/>
      <c r="S2705" s="107"/>
      <c r="T2705" s="106"/>
      <c r="U2705" s="106"/>
      <c r="V2705" s="107"/>
      <c r="W2705" s="107"/>
      <c r="X2705" s="107" t="str">
        <f t="shared" si="2766"/>
        <v/>
      </c>
      <c r="Y2705" s="105" t="e">
        <f t="shared" ref="Y2705:AC2705" ca="1" si="2824">TRIM(SUBSTITUTE(SUBSTITUTE(OFFSET($Q2705,0,COLUMN()-COLUMN($AL$1)),CHAR(160)," "),_xludf.UNICHAR(8239)," "))</f>
        <v>#NAME?</v>
      </c>
      <c r="Z2705" s="105" t="e">
        <f t="shared" ca="1" si="2824"/>
        <v>#NAME?</v>
      </c>
      <c r="AA2705" s="105" t="e">
        <f t="shared" ca="1" si="2824"/>
        <v>#NAME?</v>
      </c>
      <c r="AB2705" s="105" t="e">
        <f t="shared" ca="1" si="2824"/>
        <v>#NAME?</v>
      </c>
      <c r="AC2705" s="105" t="e">
        <f t="shared" ca="1" si="2824"/>
        <v>#NAME?</v>
      </c>
      <c r="AD2705" s="107">
        <f t="shared" si="2611"/>
        <v>0</v>
      </c>
      <c r="AE2705" s="107" t="str">
        <f t="shared" si="2769"/>
        <v/>
      </c>
      <c r="AF2705" s="107">
        <f t="shared" si="2612"/>
        <v>0</v>
      </c>
      <c r="AG2705" s="107">
        <f t="shared" si="2613"/>
        <v>0</v>
      </c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</row>
    <row r="2706" spans="1:47" ht="24" customHeight="1" x14ac:dyDescent="0.3">
      <c r="A2706" s="46">
        <v>2704</v>
      </c>
      <c r="B2706" s="107"/>
      <c r="C2706" s="107"/>
      <c r="D2706" s="102" t="str">
        <f t="array" ref="D2706">IFERROR(
  LOOKUP(2, 1/((TRIM(IMS!$E$8:$E$4000)=TRIM(IMS!$E2706))*(IMS!$C$8:$C$4000&lt;IMS!$C2706)),
         IMS!$C$8:$C$4000),
"")</f>
        <v/>
      </c>
      <c r="E2706" s="107"/>
      <c r="F2706" s="107"/>
      <c r="G2706" s="104" t="str">
        <f t="shared" ca="1" si="2791"/>
        <v/>
      </c>
      <c r="H2706" s="124" t="str">
        <f t="shared" ca="1" si="2737"/>
        <v/>
      </c>
      <c r="I2706" s="128"/>
      <c r="J2706" s="105" t="e">
        <f t="shared" ca="1" si="2792"/>
        <v>#NAME?</v>
      </c>
      <c r="K2706" s="105"/>
      <c r="L2706" s="105"/>
      <c r="M2706" s="107"/>
      <c r="N2706" s="107"/>
      <c r="O2706" s="105"/>
      <c r="P2706" s="106"/>
      <c r="Q2706" s="137"/>
      <c r="R2706" s="137"/>
      <c r="S2706" s="107"/>
      <c r="T2706" s="106"/>
      <c r="U2706" s="106"/>
      <c r="V2706" s="107"/>
      <c r="W2706" s="107"/>
      <c r="X2706" s="107" t="str">
        <f t="shared" si="2766"/>
        <v/>
      </c>
      <c r="Y2706" s="105" t="e">
        <f t="shared" ref="Y2706:AC2706" ca="1" si="2825">TRIM(SUBSTITUTE(SUBSTITUTE(OFFSET($Q2706,0,COLUMN()-COLUMN($AL$1)),CHAR(160)," "),_xludf.UNICHAR(8239)," "))</f>
        <v>#NAME?</v>
      </c>
      <c r="Z2706" s="105" t="e">
        <f t="shared" ca="1" si="2825"/>
        <v>#NAME?</v>
      </c>
      <c r="AA2706" s="105" t="e">
        <f t="shared" ca="1" si="2825"/>
        <v>#NAME?</v>
      </c>
      <c r="AB2706" s="105" t="e">
        <f t="shared" ca="1" si="2825"/>
        <v>#NAME?</v>
      </c>
      <c r="AC2706" s="105" t="e">
        <f t="shared" ca="1" si="2825"/>
        <v>#NAME?</v>
      </c>
      <c r="AD2706" s="107">
        <f t="shared" si="2611"/>
        <v>0</v>
      </c>
      <c r="AE2706" s="107" t="str">
        <f t="shared" si="2769"/>
        <v/>
      </c>
      <c r="AF2706" s="107">
        <f t="shared" si="2612"/>
        <v>0</v>
      </c>
      <c r="AG2706" s="107">
        <f t="shared" si="2613"/>
        <v>0</v>
      </c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</row>
    <row r="2707" spans="1:47" ht="24" customHeight="1" x14ac:dyDescent="0.3">
      <c r="A2707" s="46">
        <v>2705</v>
      </c>
      <c r="B2707" s="107"/>
      <c r="C2707" s="107"/>
      <c r="D2707" s="102" t="str">
        <f t="array" ref="D2707">IFERROR(
  LOOKUP(2, 1/((TRIM(IMS!$E$8:$E$4000)=TRIM(IMS!$E2707))*(IMS!$C$8:$C$4000&lt;IMS!$C2707)),
         IMS!$C$8:$C$4000),
"")</f>
        <v/>
      </c>
      <c r="E2707" s="107"/>
      <c r="F2707" s="107"/>
      <c r="G2707" s="104" t="str">
        <f t="shared" ca="1" si="2791"/>
        <v/>
      </c>
      <c r="H2707" s="124" t="str">
        <f t="shared" ca="1" si="2737"/>
        <v/>
      </c>
      <c r="I2707" s="128"/>
      <c r="J2707" s="105" t="e">
        <f t="shared" ca="1" si="2792"/>
        <v>#NAME?</v>
      </c>
      <c r="K2707" s="105"/>
      <c r="L2707" s="105"/>
      <c r="M2707" s="107"/>
      <c r="N2707" s="107"/>
      <c r="O2707" s="105"/>
      <c r="P2707" s="106"/>
      <c r="Q2707" s="137"/>
      <c r="R2707" s="137"/>
      <c r="S2707" s="107"/>
      <c r="T2707" s="106"/>
      <c r="U2707" s="106"/>
      <c r="V2707" s="107"/>
      <c r="W2707" s="107"/>
      <c r="X2707" s="107" t="str">
        <f t="shared" si="2766"/>
        <v/>
      </c>
      <c r="Y2707" s="105" t="e">
        <f t="shared" ref="Y2707:AC2707" ca="1" si="2826">TRIM(SUBSTITUTE(SUBSTITUTE(OFFSET($Q2707,0,COLUMN()-COLUMN($AL$1)),CHAR(160)," "),_xludf.UNICHAR(8239)," "))</f>
        <v>#NAME?</v>
      </c>
      <c r="Z2707" s="105" t="e">
        <f t="shared" ca="1" si="2826"/>
        <v>#NAME?</v>
      </c>
      <c r="AA2707" s="105" t="e">
        <f t="shared" ca="1" si="2826"/>
        <v>#NAME?</v>
      </c>
      <c r="AB2707" s="105" t="e">
        <f t="shared" ca="1" si="2826"/>
        <v>#NAME?</v>
      </c>
      <c r="AC2707" s="105" t="e">
        <f t="shared" ca="1" si="2826"/>
        <v>#NAME?</v>
      </c>
      <c r="AD2707" s="107">
        <f t="shared" si="2611"/>
        <v>0</v>
      </c>
      <c r="AE2707" s="107" t="str">
        <f t="shared" si="2769"/>
        <v/>
      </c>
      <c r="AF2707" s="107">
        <f t="shared" si="2612"/>
        <v>0</v>
      </c>
      <c r="AG2707" s="107">
        <f t="shared" si="2613"/>
        <v>0</v>
      </c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</row>
    <row r="2708" spans="1:47" ht="24" customHeight="1" x14ac:dyDescent="0.3">
      <c r="A2708" s="46">
        <v>2706</v>
      </c>
      <c r="B2708" s="107"/>
      <c r="C2708" s="107"/>
      <c r="D2708" s="102" t="str">
        <f t="array" ref="D2708">IFERROR(
  LOOKUP(2, 1/((TRIM(IMS!$E$8:$E$4000)=TRIM(IMS!$E2708))*(IMS!$C$8:$C$4000&lt;IMS!$C2708)),
         IMS!$C$8:$C$4000),
"")</f>
        <v/>
      </c>
      <c r="E2708" s="107"/>
      <c r="F2708" s="107"/>
      <c r="G2708" s="104" t="str">
        <f t="shared" ca="1" si="2791"/>
        <v/>
      </c>
      <c r="H2708" s="124" t="str">
        <f t="shared" ca="1" si="2737"/>
        <v/>
      </c>
      <c r="I2708" s="128"/>
      <c r="J2708" s="105" t="e">
        <f t="shared" ca="1" si="2792"/>
        <v>#NAME?</v>
      </c>
      <c r="K2708" s="105"/>
      <c r="L2708" s="105"/>
      <c r="M2708" s="107"/>
      <c r="N2708" s="107"/>
      <c r="O2708" s="105"/>
      <c r="P2708" s="106"/>
      <c r="Q2708" s="137"/>
      <c r="R2708" s="137"/>
      <c r="S2708" s="107"/>
      <c r="T2708" s="106"/>
      <c r="U2708" s="106"/>
      <c r="V2708" s="107"/>
      <c r="W2708" s="107"/>
      <c r="X2708" s="107" t="str">
        <f t="shared" si="2766"/>
        <v/>
      </c>
      <c r="Y2708" s="105" t="e">
        <f t="shared" ref="Y2708:AC2708" ca="1" si="2827">TRIM(SUBSTITUTE(SUBSTITUTE(OFFSET($Q2708,0,COLUMN()-COLUMN($AL$1)),CHAR(160)," "),_xludf.UNICHAR(8239)," "))</f>
        <v>#NAME?</v>
      </c>
      <c r="Z2708" s="105" t="e">
        <f t="shared" ca="1" si="2827"/>
        <v>#NAME?</v>
      </c>
      <c r="AA2708" s="105" t="e">
        <f t="shared" ca="1" si="2827"/>
        <v>#NAME?</v>
      </c>
      <c r="AB2708" s="105" t="e">
        <f t="shared" ca="1" si="2827"/>
        <v>#NAME?</v>
      </c>
      <c r="AC2708" s="105" t="e">
        <f t="shared" ca="1" si="2827"/>
        <v>#NAME?</v>
      </c>
      <c r="AD2708" s="107">
        <f t="shared" si="2611"/>
        <v>0</v>
      </c>
      <c r="AE2708" s="107" t="str">
        <f t="shared" si="2769"/>
        <v/>
      </c>
      <c r="AF2708" s="107">
        <f t="shared" si="2612"/>
        <v>0</v>
      </c>
      <c r="AG2708" s="107">
        <f t="shared" si="2613"/>
        <v>0</v>
      </c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</row>
    <row r="2709" spans="1:47" ht="24" customHeight="1" x14ac:dyDescent="0.3">
      <c r="A2709" s="46">
        <v>2707</v>
      </c>
      <c r="B2709" s="107"/>
      <c r="C2709" s="107"/>
      <c r="D2709" s="102" t="str">
        <f t="array" ref="D2709">IFERROR(
  LOOKUP(2, 1/((TRIM(IMS!$E$8:$E$4000)=TRIM(IMS!$E2709))*(IMS!$C$8:$C$4000&lt;IMS!$C2709)),
         IMS!$C$8:$C$4000),
"")</f>
        <v/>
      </c>
      <c r="E2709" s="107"/>
      <c r="F2709" s="107"/>
      <c r="G2709" s="104" t="str">
        <f t="shared" ca="1" si="2791"/>
        <v/>
      </c>
      <c r="H2709" s="124" t="str">
        <f t="shared" ca="1" si="2737"/>
        <v/>
      </c>
      <c r="I2709" s="128"/>
      <c r="J2709" s="105" t="e">
        <f t="shared" ca="1" si="2792"/>
        <v>#NAME?</v>
      </c>
      <c r="K2709" s="105"/>
      <c r="L2709" s="105"/>
      <c r="M2709" s="107"/>
      <c r="N2709" s="107"/>
      <c r="O2709" s="105"/>
      <c r="P2709" s="106"/>
      <c r="Q2709" s="137"/>
      <c r="R2709" s="137"/>
      <c r="S2709" s="107"/>
      <c r="T2709" s="106"/>
      <c r="U2709" s="106"/>
      <c r="V2709" s="107"/>
      <c r="W2709" s="107"/>
      <c r="X2709" s="107" t="str">
        <f t="shared" si="2766"/>
        <v/>
      </c>
      <c r="Y2709" s="105" t="e">
        <f t="shared" ref="Y2709:AC2709" ca="1" si="2828">TRIM(SUBSTITUTE(SUBSTITUTE(OFFSET($Q2709,0,COLUMN()-COLUMN($AL$1)),CHAR(160)," "),_xludf.UNICHAR(8239)," "))</f>
        <v>#NAME?</v>
      </c>
      <c r="Z2709" s="105" t="e">
        <f t="shared" ca="1" si="2828"/>
        <v>#NAME?</v>
      </c>
      <c r="AA2709" s="105" t="e">
        <f t="shared" ca="1" si="2828"/>
        <v>#NAME?</v>
      </c>
      <c r="AB2709" s="105" t="e">
        <f t="shared" ca="1" si="2828"/>
        <v>#NAME?</v>
      </c>
      <c r="AC2709" s="105" t="e">
        <f t="shared" ca="1" si="2828"/>
        <v>#NAME?</v>
      </c>
      <c r="AD2709" s="107">
        <f t="shared" si="2611"/>
        <v>0</v>
      </c>
      <c r="AE2709" s="107" t="str">
        <f t="shared" si="2769"/>
        <v/>
      </c>
      <c r="AF2709" s="107">
        <f t="shared" si="2612"/>
        <v>0</v>
      </c>
      <c r="AG2709" s="107">
        <f t="shared" si="2613"/>
        <v>0</v>
      </c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</row>
    <row r="2710" spans="1:47" ht="24" customHeight="1" x14ac:dyDescent="0.3">
      <c r="A2710" s="46">
        <v>2708</v>
      </c>
      <c r="B2710" s="107"/>
      <c r="C2710" s="107"/>
      <c r="D2710" s="102" t="str">
        <f t="array" ref="D2710">IFERROR(
  LOOKUP(2, 1/((TRIM(IMS!$E$8:$E$4000)=TRIM(IMS!$E2710))*(IMS!$C$8:$C$4000&lt;IMS!$C2710)),
         IMS!$C$8:$C$4000),
"")</f>
        <v/>
      </c>
      <c r="E2710" s="107"/>
      <c r="F2710" s="107"/>
      <c r="G2710" s="104" t="str">
        <f t="shared" ca="1" si="2791"/>
        <v/>
      </c>
      <c r="H2710" s="124" t="str">
        <f t="shared" ca="1" si="2737"/>
        <v/>
      </c>
      <c r="I2710" s="128"/>
      <c r="J2710" s="105" t="e">
        <f t="shared" ca="1" si="2792"/>
        <v>#NAME?</v>
      </c>
      <c r="K2710" s="105"/>
      <c r="L2710" s="105"/>
      <c r="M2710" s="107"/>
      <c r="N2710" s="107"/>
      <c r="O2710" s="105"/>
      <c r="P2710" s="106"/>
      <c r="Q2710" s="137"/>
      <c r="R2710" s="137"/>
      <c r="S2710" s="107"/>
      <c r="T2710" s="106"/>
      <c r="U2710" s="106"/>
      <c r="V2710" s="107"/>
      <c r="W2710" s="107"/>
      <c r="X2710" s="107" t="str">
        <f t="shared" si="2766"/>
        <v/>
      </c>
      <c r="Y2710" s="105" t="e">
        <f t="shared" ref="Y2710:AC2710" ca="1" si="2829">TRIM(SUBSTITUTE(SUBSTITUTE(OFFSET($Q2710,0,COLUMN()-COLUMN($AL$1)),CHAR(160)," "),_xludf.UNICHAR(8239)," "))</f>
        <v>#NAME?</v>
      </c>
      <c r="Z2710" s="105" t="e">
        <f t="shared" ca="1" si="2829"/>
        <v>#NAME?</v>
      </c>
      <c r="AA2710" s="105" t="e">
        <f t="shared" ca="1" si="2829"/>
        <v>#NAME?</v>
      </c>
      <c r="AB2710" s="105" t="e">
        <f t="shared" ca="1" si="2829"/>
        <v>#NAME?</v>
      </c>
      <c r="AC2710" s="105" t="e">
        <f t="shared" ca="1" si="2829"/>
        <v>#NAME?</v>
      </c>
      <c r="AD2710" s="107">
        <f t="shared" si="2611"/>
        <v>0</v>
      </c>
      <c r="AE2710" s="107" t="str">
        <f t="shared" si="2769"/>
        <v/>
      </c>
      <c r="AF2710" s="107">
        <f t="shared" si="2612"/>
        <v>0</v>
      </c>
      <c r="AG2710" s="107">
        <f t="shared" si="2613"/>
        <v>0</v>
      </c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</row>
    <row r="2711" spans="1:47" ht="24" customHeight="1" x14ac:dyDescent="0.3">
      <c r="A2711" s="46">
        <v>2709</v>
      </c>
      <c r="B2711" s="107"/>
      <c r="C2711" s="107"/>
      <c r="D2711" s="102" t="str">
        <f t="array" ref="D2711">IFERROR(
  LOOKUP(2, 1/((TRIM(IMS!$E$8:$E$4000)=TRIM(IMS!$E2711))*(IMS!$C$8:$C$4000&lt;IMS!$C2711)),
         IMS!$C$8:$C$4000),
"")</f>
        <v/>
      </c>
      <c r="E2711" s="107"/>
      <c r="F2711" s="107"/>
      <c r="G2711" s="104" t="str">
        <f t="shared" ca="1" si="2791"/>
        <v/>
      </c>
      <c r="H2711" s="124" t="str">
        <f t="shared" ca="1" si="2737"/>
        <v/>
      </c>
      <c r="I2711" s="128"/>
      <c r="J2711" s="105" t="e">
        <f t="shared" ca="1" si="2792"/>
        <v>#NAME?</v>
      </c>
      <c r="K2711" s="105"/>
      <c r="L2711" s="105"/>
      <c r="M2711" s="107"/>
      <c r="N2711" s="107"/>
      <c r="O2711" s="105"/>
      <c r="P2711" s="106"/>
      <c r="Q2711" s="137"/>
      <c r="R2711" s="137"/>
      <c r="S2711" s="107"/>
      <c r="T2711" s="106"/>
      <c r="U2711" s="106"/>
      <c r="V2711" s="107"/>
      <c r="W2711" s="107"/>
      <c r="X2711" s="107" t="str">
        <f t="shared" si="2766"/>
        <v/>
      </c>
      <c r="Y2711" s="105" t="e">
        <f t="shared" ref="Y2711:AC2711" ca="1" si="2830">TRIM(SUBSTITUTE(SUBSTITUTE(OFFSET($Q2711,0,COLUMN()-COLUMN($AL$1)),CHAR(160)," "),_xludf.UNICHAR(8239)," "))</f>
        <v>#NAME?</v>
      </c>
      <c r="Z2711" s="105" t="e">
        <f t="shared" ca="1" si="2830"/>
        <v>#NAME?</v>
      </c>
      <c r="AA2711" s="105" t="e">
        <f t="shared" ca="1" si="2830"/>
        <v>#NAME?</v>
      </c>
      <c r="AB2711" s="105" t="e">
        <f t="shared" ca="1" si="2830"/>
        <v>#NAME?</v>
      </c>
      <c r="AC2711" s="105" t="e">
        <f t="shared" ca="1" si="2830"/>
        <v>#NAME?</v>
      </c>
      <c r="AD2711" s="107">
        <f t="shared" si="2611"/>
        <v>0</v>
      </c>
      <c r="AE2711" s="107" t="str">
        <f t="shared" si="2769"/>
        <v/>
      </c>
      <c r="AF2711" s="107">
        <f t="shared" si="2612"/>
        <v>0</v>
      </c>
      <c r="AG2711" s="107">
        <f t="shared" si="2613"/>
        <v>0</v>
      </c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</row>
    <row r="2712" spans="1:47" ht="24" customHeight="1" x14ac:dyDescent="0.3">
      <c r="A2712" s="46">
        <v>2710</v>
      </c>
      <c r="B2712" s="107"/>
      <c r="C2712" s="107"/>
      <c r="D2712" s="102" t="str">
        <f t="array" ref="D2712">IFERROR(
  LOOKUP(2, 1/((TRIM(IMS!$E$8:$E$4000)=TRIM(IMS!$E2712))*(IMS!$C$8:$C$4000&lt;IMS!$C2712)),
         IMS!$C$8:$C$4000),
"")</f>
        <v/>
      </c>
      <c r="E2712" s="107"/>
      <c r="F2712" s="107"/>
      <c r="G2712" s="104" t="str">
        <f t="shared" ca="1" si="2791"/>
        <v/>
      </c>
      <c r="H2712" s="124" t="str">
        <f t="shared" ca="1" si="2737"/>
        <v/>
      </c>
      <c r="I2712" s="128"/>
      <c r="J2712" s="105" t="e">
        <f t="shared" ca="1" si="2792"/>
        <v>#NAME?</v>
      </c>
      <c r="K2712" s="105"/>
      <c r="L2712" s="105"/>
      <c r="M2712" s="107"/>
      <c r="N2712" s="107"/>
      <c r="O2712" s="105"/>
      <c r="P2712" s="106"/>
      <c r="Q2712" s="137"/>
      <c r="R2712" s="137"/>
      <c r="S2712" s="107"/>
      <c r="T2712" s="106"/>
      <c r="U2712" s="106"/>
      <c r="V2712" s="107"/>
      <c r="W2712" s="107"/>
      <c r="X2712" s="107" t="str">
        <f t="shared" si="2766"/>
        <v/>
      </c>
      <c r="Y2712" s="105" t="e">
        <f t="shared" ref="Y2712:AC2712" ca="1" si="2831">TRIM(SUBSTITUTE(SUBSTITUTE(OFFSET($Q2712,0,COLUMN()-COLUMN($AL$1)),CHAR(160)," "),_xludf.UNICHAR(8239)," "))</f>
        <v>#NAME?</v>
      </c>
      <c r="Z2712" s="105" t="e">
        <f t="shared" ca="1" si="2831"/>
        <v>#NAME?</v>
      </c>
      <c r="AA2712" s="105" t="e">
        <f t="shared" ca="1" si="2831"/>
        <v>#NAME?</v>
      </c>
      <c r="AB2712" s="105" t="e">
        <f t="shared" ca="1" si="2831"/>
        <v>#NAME?</v>
      </c>
      <c r="AC2712" s="105" t="e">
        <f t="shared" ca="1" si="2831"/>
        <v>#NAME?</v>
      </c>
      <c r="AD2712" s="107">
        <f t="shared" si="2611"/>
        <v>0</v>
      </c>
      <c r="AE2712" s="107" t="str">
        <f t="shared" si="2769"/>
        <v/>
      </c>
      <c r="AF2712" s="107">
        <f t="shared" si="2612"/>
        <v>0</v>
      </c>
      <c r="AG2712" s="107">
        <f t="shared" si="2613"/>
        <v>0</v>
      </c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</row>
    <row r="2713" spans="1:47" ht="24" customHeight="1" x14ac:dyDescent="0.3">
      <c r="A2713" s="46">
        <v>2711</v>
      </c>
      <c r="B2713" s="107"/>
      <c r="C2713" s="107"/>
      <c r="D2713" s="102" t="str">
        <f t="array" ref="D2713">IFERROR(
  LOOKUP(2, 1/((TRIM(IMS!$E$8:$E$4000)=TRIM(IMS!$E2713))*(IMS!$C$8:$C$4000&lt;IMS!$C2713)),
         IMS!$C$8:$C$4000),
"")</f>
        <v/>
      </c>
      <c r="E2713" s="107"/>
      <c r="F2713" s="107"/>
      <c r="G2713" s="104" t="str">
        <f t="shared" ca="1" si="2791"/>
        <v/>
      </c>
      <c r="H2713" s="124" t="str">
        <f t="shared" ca="1" si="2737"/>
        <v/>
      </c>
      <c r="I2713" s="128"/>
      <c r="J2713" s="105" t="e">
        <f t="shared" ca="1" si="2792"/>
        <v>#NAME?</v>
      </c>
      <c r="K2713" s="105"/>
      <c r="L2713" s="105"/>
      <c r="M2713" s="107"/>
      <c r="N2713" s="107"/>
      <c r="O2713" s="105"/>
      <c r="P2713" s="106"/>
      <c r="Q2713" s="137"/>
      <c r="R2713" s="137"/>
      <c r="S2713" s="107"/>
      <c r="T2713" s="106"/>
      <c r="U2713" s="106"/>
      <c r="V2713" s="107"/>
      <c r="W2713" s="107"/>
      <c r="X2713" s="107" t="str">
        <f t="shared" si="2766"/>
        <v/>
      </c>
      <c r="Y2713" s="105" t="e">
        <f t="shared" ref="Y2713:AC2713" ca="1" si="2832">TRIM(SUBSTITUTE(SUBSTITUTE(OFFSET($Q2713,0,COLUMN()-COLUMN($AL$1)),CHAR(160)," "),_xludf.UNICHAR(8239)," "))</f>
        <v>#NAME?</v>
      </c>
      <c r="Z2713" s="105" t="e">
        <f t="shared" ca="1" si="2832"/>
        <v>#NAME?</v>
      </c>
      <c r="AA2713" s="105" t="e">
        <f t="shared" ca="1" si="2832"/>
        <v>#NAME?</v>
      </c>
      <c r="AB2713" s="105" t="e">
        <f t="shared" ca="1" si="2832"/>
        <v>#NAME?</v>
      </c>
      <c r="AC2713" s="105" t="e">
        <f t="shared" ca="1" si="2832"/>
        <v>#NAME?</v>
      </c>
      <c r="AD2713" s="107">
        <f t="shared" si="2611"/>
        <v>0</v>
      </c>
      <c r="AE2713" s="107" t="str">
        <f t="shared" si="2769"/>
        <v/>
      </c>
      <c r="AF2713" s="107">
        <f t="shared" si="2612"/>
        <v>0</v>
      </c>
      <c r="AG2713" s="107">
        <f t="shared" si="2613"/>
        <v>0</v>
      </c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</row>
    <row r="2714" spans="1:47" ht="24" customHeight="1" x14ac:dyDescent="0.3">
      <c r="A2714" s="46">
        <v>2712</v>
      </c>
      <c r="B2714" s="107"/>
      <c r="C2714" s="107"/>
      <c r="D2714" s="102" t="str">
        <f t="array" ref="D2714">IFERROR(
  LOOKUP(2, 1/((TRIM(IMS!$E$8:$E$4000)=TRIM(IMS!$E2714))*(IMS!$C$8:$C$4000&lt;IMS!$C2714)),
         IMS!$C$8:$C$4000),
"")</f>
        <v/>
      </c>
      <c r="E2714" s="107"/>
      <c r="F2714" s="107"/>
      <c r="G2714" s="104" t="str">
        <f t="shared" ca="1" si="2791"/>
        <v/>
      </c>
      <c r="H2714" s="124" t="str">
        <f t="shared" ca="1" si="2737"/>
        <v/>
      </c>
      <c r="I2714" s="128"/>
      <c r="J2714" s="105" t="e">
        <f t="shared" ca="1" si="2792"/>
        <v>#NAME?</v>
      </c>
      <c r="K2714" s="105"/>
      <c r="L2714" s="105"/>
      <c r="M2714" s="107"/>
      <c r="N2714" s="107"/>
      <c r="O2714" s="105"/>
      <c r="P2714" s="106"/>
      <c r="Q2714" s="137"/>
      <c r="R2714" s="137"/>
      <c r="S2714" s="107"/>
      <c r="T2714" s="106"/>
      <c r="U2714" s="106"/>
      <c r="V2714" s="107"/>
      <c r="W2714" s="107"/>
      <c r="X2714" s="107" t="str">
        <f t="shared" si="2766"/>
        <v/>
      </c>
      <c r="Y2714" s="105" t="e">
        <f t="shared" ref="Y2714:AC2714" ca="1" si="2833">TRIM(SUBSTITUTE(SUBSTITUTE(OFFSET($Q2714,0,COLUMN()-COLUMN($AL$1)),CHAR(160)," "),_xludf.UNICHAR(8239)," "))</f>
        <v>#NAME?</v>
      </c>
      <c r="Z2714" s="105" t="e">
        <f t="shared" ca="1" si="2833"/>
        <v>#NAME?</v>
      </c>
      <c r="AA2714" s="105" t="e">
        <f t="shared" ca="1" si="2833"/>
        <v>#NAME?</v>
      </c>
      <c r="AB2714" s="105" t="e">
        <f t="shared" ca="1" si="2833"/>
        <v>#NAME?</v>
      </c>
      <c r="AC2714" s="105" t="e">
        <f t="shared" ca="1" si="2833"/>
        <v>#NAME?</v>
      </c>
      <c r="AD2714" s="107">
        <f t="shared" si="2611"/>
        <v>0</v>
      </c>
      <c r="AE2714" s="107" t="str">
        <f t="shared" si="2769"/>
        <v/>
      </c>
      <c r="AF2714" s="107">
        <f t="shared" si="2612"/>
        <v>0</v>
      </c>
      <c r="AG2714" s="107">
        <f t="shared" si="2613"/>
        <v>0</v>
      </c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</row>
    <row r="2715" spans="1:47" ht="24" customHeight="1" x14ac:dyDescent="0.3">
      <c r="A2715" s="46">
        <v>2713</v>
      </c>
      <c r="B2715" s="107"/>
      <c r="C2715" s="107"/>
      <c r="D2715" s="102" t="str">
        <f t="array" ref="D2715">IFERROR(
  LOOKUP(2, 1/((TRIM(IMS!$E$8:$E$4000)=TRIM(IMS!$E2715))*(IMS!$C$8:$C$4000&lt;IMS!$C2715)),
         IMS!$C$8:$C$4000),
"")</f>
        <v/>
      </c>
      <c r="E2715" s="107"/>
      <c r="F2715" s="107"/>
      <c r="G2715" s="104" t="str">
        <f t="shared" ca="1" si="2791"/>
        <v/>
      </c>
      <c r="H2715" s="124" t="str">
        <f t="shared" ca="1" si="2737"/>
        <v/>
      </c>
      <c r="I2715" s="128"/>
      <c r="J2715" s="105" t="e">
        <f t="shared" ca="1" si="2792"/>
        <v>#NAME?</v>
      </c>
      <c r="K2715" s="105"/>
      <c r="L2715" s="105"/>
      <c r="M2715" s="107"/>
      <c r="N2715" s="107"/>
      <c r="O2715" s="105"/>
      <c r="P2715" s="106"/>
      <c r="Q2715" s="137"/>
      <c r="R2715" s="137"/>
      <c r="S2715" s="107"/>
      <c r="T2715" s="106"/>
      <c r="U2715" s="106"/>
      <c r="V2715" s="107"/>
      <c r="W2715" s="107"/>
      <c r="X2715" s="107" t="str">
        <f t="shared" si="2766"/>
        <v/>
      </c>
      <c r="Y2715" s="105" t="e">
        <f t="shared" ref="Y2715:AC2715" ca="1" si="2834">TRIM(SUBSTITUTE(SUBSTITUTE(OFFSET($Q2715,0,COLUMN()-COLUMN($AL$1)),CHAR(160)," "),_xludf.UNICHAR(8239)," "))</f>
        <v>#NAME?</v>
      </c>
      <c r="Z2715" s="105" t="e">
        <f t="shared" ca="1" si="2834"/>
        <v>#NAME?</v>
      </c>
      <c r="AA2715" s="105" t="e">
        <f t="shared" ca="1" si="2834"/>
        <v>#NAME?</v>
      </c>
      <c r="AB2715" s="105" t="e">
        <f t="shared" ca="1" si="2834"/>
        <v>#NAME?</v>
      </c>
      <c r="AC2715" s="105" t="e">
        <f t="shared" ca="1" si="2834"/>
        <v>#NAME?</v>
      </c>
      <c r="AD2715" s="107">
        <f t="shared" si="2611"/>
        <v>0</v>
      </c>
      <c r="AE2715" s="107" t="str">
        <f t="shared" si="2769"/>
        <v/>
      </c>
      <c r="AF2715" s="107">
        <f t="shared" si="2612"/>
        <v>0</v>
      </c>
      <c r="AG2715" s="107">
        <f t="shared" si="2613"/>
        <v>0</v>
      </c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</row>
    <row r="2716" spans="1:47" ht="24" customHeight="1" x14ac:dyDescent="0.3">
      <c r="A2716" s="46">
        <v>2714</v>
      </c>
      <c r="B2716" s="107"/>
      <c r="C2716" s="107"/>
      <c r="D2716" s="102" t="str">
        <f t="array" ref="D2716">IFERROR(
  LOOKUP(2, 1/((TRIM(IMS!$E$8:$E$4000)=TRIM(IMS!$E2716))*(IMS!$C$8:$C$4000&lt;IMS!$C2716)),
         IMS!$C$8:$C$4000),
"")</f>
        <v/>
      </c>
      <c r="E2716" s="107"/>
      <c r="F2716" s="107"/>
      <c r="G2716" s="104" t="str">
        <f t="shared" ca="1" si="2791"/>
        <v/>
      </c>
      <c r="H2716" s="124" t="str">
        <f t="shared" ca="1" si="2737"/>
        <v/>
      </c>
      <c r="I2716" s="128"/>
      <c r="J2716" s="105" t="e">
        <f t="shared" ca="1" si="2792"/>
        <v>#NAME?</v>
      </c>
      <c r="K2716" s="105"/>
      <c r="L2716" s="105"/>
      <c r="M2716" s="107"/>
      <c r="N2716" s="107"/>
      <c r="O2716" s="105"/>
      <c r="P2716" s="106"/>
      <c r="Q2716" s="137"/>
      <c r="R2716" s="137"/>
      <c r="S2716" s="107"/>
      <c r="T2716" s="106"/>
      <c r="U2716" s="106"/>
      <c r="V2716" s="107"/>
      <c r="W2716" s="107"/>
      <c r="X2716" s="107" t="str">
        <f t="shared" si="2766"/>
        <v/>
      </c>
      <c r="Y2716" s="105" t="e">
        <f t="shared" ref="Y2716:AC2716" ca="1" si="2835">TRIM(SUBSTITUTE(SUBSTITUTE(OFFSET($Q2716,0,COLUMN()-COLUMN($AL$1)),CHAR(160)," "),_xludf.UNICHAR(8239)," "))</f>
        <v>#NAME?</v>
      </c>
      <c r="Z2716" s="105" t="e">
        <f t="shared" ca="1" si="2835"/>
        <v>#NAME?</v>
      </c>
      <c r="AA2716" s="105" t="e">
        <f t="shared" ca="1" si="2835"/>
        <v>#NAME?</v>
      </c>
      <c r="AB2716" s="105" t="e">
        <f t="shared" ca="1" si="2835"/>
        <v>#NAME?</v>
      </c>
      <c r="AC2716" s="105" t="e">
        <f t="shared" ca="1" si="2835"/>
        <v>#NAME?</v>
      </c>
      <c r="AD2716" s="107">
        <f t="shared" si="2611"/>
        <v>0</v>
      </c>
      <c r="AE2716" s="107" t="str">
        <f t="shared" si="2769"/>
        <v/>
      </c>
      <c r="AF2716" s="107">
        <f t="shared" si="2612"/>
        <v>0</v>
      </c>
      <c r="AG2716" s="107">
        <f t="shared" si="2613"/>
        <v>0</v>
      </c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</row>
    <row r="2717" spans="1:47" ht="24" customHeight="1" x14ac:dyDescent="0.3">
      <c r="A2717" s="46">
        <v>2715</v>
      </c>
      <c r="B2717" s="107"/>
      <c r="C2717" s="107"/>
      <c r="D2717" s="102" t="str">
        <f t="array" ref="D2717">IFERROR(
  LOOKUP(2, 1/((TRIM(IMS!$E$8:$E$4000)=TRIM(IMS!$E2717))*(IMS!$C$8:$C$4000&lt;IMS!$C2717)),
         IMS!$C$8:$C$4000),
"")</f>
        <v/>
      </c>
      <c r="E2717" s="107"/>
      <c r="F2717" s="107"/>
      <c r="G2717" s="104" t="str">
        <f t="shared" ca="1" si="2791"/>
        <v/>
      </c>
      <c r="H2717" s="124" t="str">
        <f t="shared" ca="1" si="2737"/>
        <v/>
      </c>
      <c r="I2717" s="128"/>
      <c r="J2717" s="105" t="e">
        <f t="shared" ca="1" si="2792"/>
        <v>#NAME?</v>
      </c>
      <c r="K2717" s="105"/>
      <c r="L2717" s="105"/>
      <c r="M2717" s="107"/>
      <c r="N2717" s="107"/>
      <c r="O2717" s="105"/>
      <c r="P2717" s="106"/>
      <c r="Q2717" s="137"/>
      <c r="R2717" s="137"/>
      <c r="S2717" s="107"/>
      <c r="T2717" s="106"/>
      <c r="U2717" s="106"/>
      <c r="V2717" s="107"/>
      <c r="W2717" s="107"/>
      <c r="X2717" s="107" t="str">
        <f t="shared" si="2766"/>
        <v/>
      </c>
      <c r="Y2717" s="105" t="e">
        <f t="shared" ref="Y2717:AC2717" ca="1" si="2836">TRIM(SUBSTITUTE(SUBSTITUTE(OFFSET($Q2717,0,COLUMN()-COLUMN($AL$1)),CHAR(160)," "),_xludf.UNICHAR(8239)," "))</f>
        <v>#NAME?</v>
      </c>
      <c r="Z2717" s="105" t="e">
        <f t="shared" ca="1" si="2836"/>
        <v>#NAME?</v>
      </c>
      <c r="AA2717" s="105" t="e">
        <f t="shared" ca="1" si="2836"/>
        <v>#NAME?</v>
      </c>
      <c r="AB2717" s="105" t="e">
        <f t="shared" ca="1" si="2836"/>
        <v>#NAME?</v>
      </c>
      <c r="AC2717" s="105" t="e">
        <f t="shared" ca="1" si="2836"/>
        <v>#NAME?</v>
      </c>
      <c r="AD2717" s="107">
        <f t="shared" si="2611"/>
        <v>0</v>
      </c>
      <c r="AE2717" s="107" t="str">
        <f t="shared" si="2769"/>
        <v/>
      </c>
      <c r="AF2717" s="107">
        <f t="shared" si="2612"/>
        <v>0</v>
      </c>
      <c r="AG2717" s="107">
        <f t="shared" si="2613"/>
        <v>0</v>
      </c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</row>
    <row r="2718" spans="1:47" ht="24" customHeight="1" x14ac:dyDescent="0.3">
      <c r="A2718" s="46">
        <v>2716</v>
      </c>
      <c r="B2718" s="107"/>
      <c r="C2718" s="107"/>
      <c r="D2718" s="102" t="str">
        <f t="array" ref="D2718">IFERROR(
  LOOKUP(2, 1/((TRIM(IMS!$E$8:$E$4000)=TRIM(IMS!$E2718))*(IMS!$C$8:$C$4000&lt;IMS!$C2718)),
         IMS!$C$8:$C$4000),
"")</f>
        <v/>
      </c>
      <c r="E2718" s="107"/>
      <c r="F2718" s="107"/>
      <c r="G2718" s="104" t="str">
        <f t="shared" ca="1" si="2791"/>
        <v/>
      </c>
      <c r="H2718" s="124" t="str">
        <f t="shared" ca="1" si="2737"/>
        <v/>
      </c>
      <c r="I2718" s="128"/>
      <c r="J2718" s="105" t="e">
        <f t="shared" ca="1" si="2792"/>
        <v>#NAME?</v>
      </c>
      <c r="K2718" s="105"/>
      <c r="L2718" s="105"/>
      <c r="M2718" s="107"/>
      <c r="N2718" s="107"/>
      <c r="O2718" s="105"/>
      <c r="P2718" s="106"/>
      <c r="Q2718" s="137"/>
      <c r="R2718" s="137"/>
      <c r="S2718" s="107"/>
      <c r="T2718" s="106"/>
      <c r="U2718" s="106"/>
      <c r="V2718" s="107"/>
      <c r="W2718" s="107"/>
      <c r="X2718" s="107" t="str">
        <f t="shared" si="2766"/>
        <v/>
      </c>
      <c r="Y2718" s="105" t="e">
        <f t="shared" ref="Y2718:AC2718" ca="1" si="2837">TRIM(SUBSTITUTE(SUBSTITUTE(OFFSET($Q2718,0,COLUMN()-COLUMN($AL$1)),CHAR(160)," "),_xludf.UNICHAR(8239)," "))</f>
        <v>#NAME?</v>
      </c>
      <c r="Z2718" s="105" t="e">
        <f t="shared" ca="1" si="2837"/>
        <v>#NAME?</v>
      </c>
      <c r="AA2718" s="105" t="e">
        <f t="shared" ca="1" si="2837"/>
        <v>#NAME?</v>
      </c>
      <c r="AB2718" s="105" t="e">
        <f t="shared" ca="1" si="2837"/>
        <v>#NAME?</v>
      </c>
      <c r="AC2718" s="105" t="e">
        <f t="shared" ca="1" si="2837"/>
        <v>#NAME?</v>
      </c>
      <c r="AD2718" s="107">
        <f t="shared" si="2611"/>
        <v>0</v>
      </c>
      <c r="AE2718" s="107" t="str">
        <f t="shared" si="2769"/>
        <v/>
      </c>
      <c r="AF2718" s="107">
        <f t="shared" si="2612"/>
        <v>0</v>
      </c>
      <c r="AG2718" s="107">
        <f t="shared" si="2613"/>
        <v>0</v>
      </c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</row>
    <row r="2719" spans="1:47" ht="24" customHeight="1" x14ac:dyDescent="0.3">
      <c r="A2719" s="46">
        <v>2717</v>
      </c>
      <c r="B2719" s="107"/>
      <c r="C2719" s="107"/>
      <c r="D2719" s="102" t="str">
        <f t="array" ref="D2719">IFERROR(
  LOOKUP(2, 1/((TRIM(IMS!$E$8:$E$4000)=TRIM(IMS!$E2719))*(IMS!$C$8:$C$4000&lt;IMS!$C2719)),
         IMS!$C$8:$C$4000),
"")</f>
        <v/>
      </c>
      <c r="E2719" s="107"/>
      <c r="F2719" s="107"/>
      <c r="G2719" s="104" t="str">
        <f t="shared" ca="1" si="2791"/>
        <v/>
      </c>
      <c r="H2719" s="124" t="str">
        <f t="shared" ca="1" si="2737"/>
        <v/>
      </c>
      <c r="I2719" s="128"/>
      <c r="J2719" s="105" t="e">
        <f t="shared" ca="1" si="2792"/>
        <v>#NAME?</v>
      </c>
      <c r="K2719" s="105"/>
      <c r="L2719" s="105"/>
      <c r="M2719" s="107"/>
      <c r="N2719" s="107"/>
      <c r="O2719" s="105"/>
      <c r="P2719" s="106"/>
      <c r="Q2719" s="137"/>
      <c r="R2719" s="137"/>
      <c r="S2719" s="107"/>
      <c r="T2719" s="106"/>
      <c r="U2719" s="106"/>
      <c r="V2719" s="107"/>
      <c r="W2719" s="107"/>
      <c r="X2719" s="107" t="str">
        <f t="shared" si="2766"/>
        <v/>
      </c>
      <c r="Y2719" s="105" t="e">
        <f t="shared" ref="Y2719:AC2719" ca="1" si="2838">TRIM(SUBSTITUTE(SUBSTITUTE(OFFSET($Q2719,0,COLUMN()-COLUMN($AL$1)),CHAR(160)," "),_xludf.UNICHAR(8239)," "))</f>
        <v>#NAME?</v>
      </c>
      <c r="Z2719" s="105" t="e">
        <f t="shared" ca="1" si="2838"/>
        <v>#NAME?</v>
      </c>
      <c r="AA2719" s="105" t="e">
        <f t="shared" ca="1" si="2838"/>
        <v>#NAME?</v>
      </c>
      <c r="AB2719" s="105" t="e">
        <f t="shared" ca="1" si="2838"/>
        <v>#NAME?</v>
      </c>
      <c r="AC2719" s="105" t="e">
        <f t="shared" ca="1" si="2838"/>
        <v>#NAME?</v>
      </c>
      <c r="AD2719" s="107">
        <f t="shared" si="2611"/>
        <v>0</v>
      </c>
      <c r="AE2719" s="107" t="str">
        <f t="shared" si="2769"/>
        <v/>
      </c>
      <c r="AF2719" s="107">
        <f t="shared" si="2612"/>
        <v>0</v>
      </c>
      <c r="AG2719" s="107">
        <f t="shared" si="2613"/>
        <v>0</v>
      </c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</row>
    <row r="2720" spans="1:47" ht="24" customHeight="1" x14ac:dyDescent="0.3">
      <c r="A2720" s="46">
        <v>2718</v>
      </c>
      <c r="B2720" s="107"/>
      <c r="C2720" s="107"/>
      <c r="D2720" s="102" t="str">
        <f t="array" ref="D2720">IFERROR(
  LOOKUP(2, 1/((TRIM(IMS!$E$8:$E$4000)=TRIM(IMS!$E2720))*(IMS!$C$8:$C$4000&lt;IMS!$C2720)),
         IMS!$C$8:$C$4000),
"")</f>
        <v/>
      </c>
      <c r="E2720" s="107"/>
      <c r="F2720" s="107"/>
      <c r="G2720" s="104" t="str">
        <f t="shared" ca="1" si="2791"/>
        <v/>
      </c>
      <c r="H2720" s="124" t="str">
        <f t="shared" ca="1" si="2737"/>
        <v/>
      </c>
      <c r="I2720" s="128"/>
      <c r="J2720" s="105" t="e">
        <f t="shared" ca="1" si="2792"/>
        <v>#NAME?</v>
      </c>
      <c r="K2720" s="105"/>
      <c r="L2720" s="105"/>
      <c r="M2720" s="107"/>
      <c r="N2720" s="107"/>
      <c r="O2720" s="105"/>
      <c r="P2720" s="106"/>
      <c r="Q2720" s="137"/>
      <c r="R2720" s="137"/>
      <c r="S2720" s="107"/>
      <c r="T2720" s="106"/>
      <c r="U2720" s="106"/>
      <c r="V2720" s="107"/>
      <c r="W2720" s="107"/>
      <c r="X2720" s="107" t="str">
        <f t="shared" si="2766"/>
        <v/>
      </c>
      <c r="Y2720" s="105" t="e">
        <f t="shared" ref="Y2720:AC2720" ca="1" si="2839">TRIM(SUBSTITUTE(SUBSTITUTE(OFFSET($Q2720,0,COLUMN()-COLUMN($AL$1)),CHAR(160)," "),_xludf.UNICHAR(8239)," "))</f>
        <v>#NAME?</v>
      </c>
      <c r="Z2720" s="105" t="e">
        <f t="shared" ca="1" si="2839"/>
        <v>#NAME?</v>
      </c>
      <c r="AA2720" s="105" t="e">
        <f t="shared" ca="1" si="2839"/>
        <v>#NAME?</v>
      </c>
      <c r="AB2720" s="105" t="e">
        <f t="shared" ca="1" si="2839"/>
        <v>#NAME?</v>
      </c>
      <c r="AC2720" s="105" t="e">
        <f t="shared" ca="1" si="2839"/>
        <v>#NAME?</v>
      </c>
      <c r="AD2720" s="107">
        <f t="shared" si="2611"/>
        <v>0</v>
      </c>
      <c r="AE2720" s="107" t="str">
        <f t="shared" si="2769"/>
        <v/>
      </c>
      <c r="AF2720" s="107">
        <f t="shared" si="2612"/>
        <v>0</v>
      </c>
      <c r="AG2720" s="107">
        <f t="shared" si="2613"/>
        <v>0</v>
      </c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</row>
    <row r="2721" spans="1:47" ht="24" customHeight="1" x14ac:dyDescent="0.3">
      <c r="A2721" s="46">
        <v>2719</v>
      </c>
      <c r="B2721" s="107"/>
      <c r="C2721" s="107"/>
      <c r="D2721" s="102" t="str">
        <f t="array" ref="D2721">IFERROR(
  LOOKUP(2, 1/((TRIM(IMS!$E$8:$E$4000)=TRIM(IMS!$E2721))*(IMS!$C$8:$C$4000&lt;IMS!$C2721)),
         IMS!$C$8:$C$4000),
"")</f>
        <v/>
      </c>
      <c r="E2721" s="107"/>
      <c r="F2721" s="107"/>
      <c r="G2721" s="104" t="str">
        <f t="shared" ca="1" si="2791"/>
        <v/>
      </c>
      <c r="H2721" s="124" t="str">
        <f t="shared" ca="1" si="2737"/>
        <v/>
      </c>
      <c r="I2721" s="128"/>
      <c r="J2721" s="105" t="e">
        <f t="shared" ca="1" si="2792"/>
        <v>#NAME?</v>
      </c>
      <c r="K2721" s="105"/>
      <c r="L2721" s="105"/>
      <c r="M2721" s="107"/>
      <c r="N2721" s="107"/>
      <c r="O2721" s="105"/>
      <c r="P2721" s="106"/>
      <c r="Q2721" s="137"/>
      <c r="R2721" s="137"/>
      <c r="S2721" s="107"/>
      <c r="T2721" s="106"/>
      <c r="U2721" s="106"/>
      <c r="V2721" s="107"/>
      <c r="W2721" s="107"/>
      <c r="X2721" s="107" t="str">
        <f t="shared" si="2766"/>
        <v/>
      </c>
      <c r="Y2721" s="105" t="e">
        <f t="shared" ref="Y2721:AC2721" ca="1" si="2840">TRIM(SUBSTITUTE(SUBSTITUTE(OFFSET($Q2721,0,COLUMN()-COLUMN($AL$1)),CHAR(160)," "),_xludf.UNICHAR(8239)," "))</f>
        <v>#NAME?</v>
      </c>
      <c r="Z2721" s="105" t="e">
        <f t="shared" ca="1" si="2840"/>
        <v>#NAME?</v>
      </c>
      <c r="AA2721" s="105" t="e">
        <f t="shared" ca="1" si="2840"/>
        <v>#NAME?</v>
      </c>
      <c r="AB2721" s="105" t="e">
        <f t="shared" ca="1" si="2840"/>
        <v>#NAME?</v>
      </c>
      <c r="AC2721" s="105" t="e">
        <f t="shared" ca="1" si="2840"/>
        <v>#NAME?</v>
      </c>
      <c r="AD2721" s="107">
        <f t="shared" si="2611"/>
        <v>0</v>
      </c>
      <c r="AE2721" s="107" t="str">
        <f t="shared" si="2769"/>
        <v/>
      </c>
      <c r="AF2721" s="107">
        <f t="shared" si="2612"/>
        <v>0</v>
      </c>
      <c r="AG2721" s="107">
        <f t="shared" si="2613"/>
        <v>0</v>
      </c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</row>
    <row r="2722" spans="1:47" ht="24" customHeight="1" x14ac:dyDescent="0.3">
      <c r="A2722" s="46">
        <v>2720</v>
      </c>
      <c r="B2722" s="107"/>
      <c r="C2722" s="107"/>
      <c r="D2722" s="102" t="str">
        <f t="array" ref="D2722">IFERROR(
  LOOKUP(2, 1/((TRIM(IMS!$E$8:$E$4000)=TRIM(IMS!$E2722))*(IMS!$C$8:$C$4000&lt;IMS!$C2722)),
         IMS!$C$8:$C$4000),
"")</f>
        <v/>
      </c>
      <c r="E2722" s="107"/>
      <c r="F2722" s="107"/>
      <c r="G2722" s="104" t="str">
        <f t="shared" ca="1" si="2791"/>
        <v/>
      </c>
      <c r="H2722" s="124" t="str">
        <f t="shared" ca="1" si="2737"/>
        <v/>
      </c>
      <c r="I2722" s="128"/>
      <c r="J2722" s="105" t="e">
        <f t="shared" ca="1" si="2792"/>
        <v>#NAME?</v>
      </c>
      <c r="K2722" s="105"/>
      <c r="L2722" s="105"/>
      <c r="M2722" s="107"/>
      <c r="N2722" s="107"/>
      <c r="O2722" s="105"/>
      <c r="P2722" s="106"/>
      <c r="Q2722" s="137"/>
      <c r="R2722" s="137"/>
      <c r="S2722" s="107"/>
      <c r="T2722" s="106"/>
      <c r="U2722" s="106"/>
      <c r="V2722" s="107"/>
      <c r="W2722" s="107"/>
      <c r="X2722" s="107" t="str">
        <f t="shared" si="2766"/>
        <v/>
      </c>
      <c r="Y2722" s="105" t="e">
        <f t="shared" ref="Y2722:AC2722" ca="1" si="2841">TRIM(SUBSTITUTE(SUBSTITUTE(OFFSET($Q2722,0,COLUMN()-COLUMN($AL$1)),CHAR(160)," "),_xludf.UNICHAR(8239)," "))</f>
        <v>#NAME?</v>
      </c>
      <c r="Z2722" s="105" t="e">
        <f t="shared" ca="1" si="2841"/>
        <v>#NAME?</v>
      </c>
      <c r="AA2722" s="105" t="e">
        <f t="shared" ca="1" si="2841"/>
        <v>#NAME?</v>
      </c>
      <c r="AB2722" s="105" t="e">
        <f t="shared" ca="1" si="2841"/>
        <v>#NAME?</v>
      </c>
      <c r="AC2722" s="105" t="e">
        <f t="shared" ca="1" si="2841"/>
        <v>#NAME?</v>
      </c>
      <c r="AD2722" s="107">
        <f t="shared" si="2611"/>
        <v>0</v>
      </c>
      <c r="AE2722" s="107" t="str">
        <f t="shared" si="2769"/>
        <v/>
      </c>
      <c r="AF2722" s="107">
        <f t="shared" si="2612"/>
        <v>0</v>
      </c>
      <c r="AG2722" s="107">
        <f t="shared" si="2613"/>
        <v>0</v>
      </c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</row>
    <row r="2723" spans="1:47" ht="24" customHeight="1" x14ac:dyDescent="0.3">
      <c r="A2723" s="46">
        <v>2721</v>
      </c>
      <c r="B2723" s="107"/>
      <c r="C2723" s="107"/>
      <c r="D2723" s="102" t="str">
        <f t="array" ref="D2723">IFERROR(
  LOOKUP(2, 1/((TRIM(IMS!$E$8:$E$4000)=TRIM(IMS!$E2723))*(IMS!$C$8:$C$4000&lt;IMS!$C2723)),
         IMS!$C$8:$C$4000),
"")</f>
        <v/>
      </c>
      <c r="E2723" s="107"/>
      <c r="F2723" s="107"/>
      <c r="G2723" s="104" t="str">
        <f t="shared" ca="1" si="2791"/>
        <v/>
      </c>
      <c r="H2723" s="124" t="str">
        <f t="shared" ca="1" si="2737"/>
        <v/>
      </c>
      <c r="I2723" s="128"/>
      <c r="J2723" s="105" t="e">
        <f t="shared" ca="1" si="2792"/>
        <v>#NAME?</v>
      </c>
      <c r="K2723" s="105"/>
      <c r="L2723" s="105"/>
      <c r="M2723" s="107"/>
      <c r="N2723" s="107"/>
      <c r="O2723" s="105"/>
      <c r="P2723" s="106"/>
      <c r="Q2723" s="137"/>
      <c r="R2723" s="137"/>
      <c r="S2723" s="107"/>
      <c r="T2723" s="106"/>
      <c r="U2723" s="106"/>
      <c r="V2723" s="107"/>
      <c r="W2723" s="107"/>
      <c r="X2723" s="107" t="str">
        <f t="shared" si="2766"/>
        <v/>
      </c>
      <c r="Y2723" s="105" t="e">
        <f t="shared" ref="Y2723:AC2723" ca="1" si="2842">TRIM(SUBSTITUTE(SUBSTITUTE(OFFSET($Q2723,0,COLUMN()-COLUMN($AL$1)),CHAR(160)," "),_xludf.UNICHAR(8239)," "))</f>
        <v>#NAME?</v>
      </c>
      <c r="Z2723" s="105" t="e">
        <f t="shared" ca="1" si="2842"/>
        <v>#NAME?</v>
      </c>
      <c r="AA2723" s="105" t="e">
        <f t="shared" ca="1" si="2842"/>
        <v>#NAME?</v>
      </c>
      <c r="AB2723" s="105" t="e">
        <f t="shared" ca="1" si="2842"/>
        <v>#NAME?</v>
      </c>
      <c r="AC2723" s="105" t="e">
        <f t="shared" ca="1" si="2842"/>
        <v>#NAME?</v>
      </c>
      <c r="AD2723" s="107">
        <f t="shared" si="2611"/>
        <v>0</v>
      </c>
      <c r="AE2723" s="107" t="str">
        <f t="shared" si="2769"/>
        <v/>
      </c>
      <c r="AF2723" s="107">
        <f t="shared" si="2612"/>
        <v>0</v>
      </c>
      <c r="AG2723" s="107">
        <f t="shared" si="2613"/>
        <v>0</v>
      </c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</row>
    <row r="2724" spans="1:47" ht="24" customHeight="1" x14ac:dyDescent="0.3">
      <c r="A2724" s="46">
        <v>2722</v>
      </c>
      <c r="B2724" s="107"/>
      <c r="C2724" s="107"/>
      <c r="D2724" s="102" t="str">
        <f t="array" ref="D2724">IFERROR(
  LOOKUP(2, 1/((TRIM(IMS!$E$8:$E$4000)=TRIM(IMS!$E2724))*(IMS!$C$8:$C$4000&lt;IMS!$C2724)),
         IMS!$C$8:$C$4000),
"")</f>
        <v/>
      </c>
      <c r="E2724" s="107"/>
      <c r="F2724" s="107"/>
      <c r="G2724" s="104" t="str">
        <f t="shared" ca="1" si="2791"/>
        <v/>
      </c>
      <c r="H2724" s="124" t="str">
        <f t="shared" ca="1" si="2737"/>
        <v/>
      </c>
      <c r="I2724" s="128"/>
      <c r="J2724" s="105" t="e">
        <f t="shared" ca="1" si="2792"/>
        <v>#NAME?</v>
      </c>
      <c r="K2724" s="105"/>
      <c r="L2724" s="105"/>
      <c r="M2724" s="107"/>
      <c r="N2724" s="107"/>
      <c r="O2724" s="105"/>
      <c r="P2724" s="106"/>
      <c r="Q2724" s="137"/>
      <c r="R2724" s="137"/>
      <c r="S2724" s="107"/>
      <c r="T2724" s="106"/>
      <c r="U2724" s="106"/>
      <c r="V2724" s="107"/>
      <c r="W2724" s="107"/>
      <c r="X2724" s="107" t="str">
        <f t="shared" si="2766"/>
        <v/>
      </c>
      <c r="Y2724" s="105" t="e">
        <f t="shared" ref="Y2724:AC2724" ca="1" si="2843">TRIM(SUBSTITUTE(SUBSTITUTE(OFFSET($Q2724,0,COLUMN()-COLUMN($AL$1)),CHAR(160)," "),_xludf.UNICHAR(8239)," "))</f>
        <v>#NAME?</v>
      </c>
      <c r="Z2724" s="105" t="e">
        <f t="shared" ca="1" si="2843"/>
        <v>#NAME?</v>
      </c>
      <c r="AA2724" s="105" t="e">
        <f t="shared" ca="1" si="2843"/>
        <v>#NAME?</v>
      </c>
      <c r="AB2724" s="105" t="e">
        <f t="shared" ca="1" si="2843"/>
        <v>#NAME?</v>
      </c>
      <c r="AC2724" s="105" t="e">
        <f t="shared" ca="1" si="2843"/>
        <v>#NAME?</v>
      </c>
      <c r="AD2724" s="107">
        <f t="shared" si="2611"/>
        <v>0</v>
      </c>
      <c r="AE2724" s="107" t="str">
        <f t="shared" si="2769"/>
        <v/>
      </c>
      <c r="AF2724" s="107">
        <f t="shared" si="2612"/>
        <v>0</v>
      </c>
      <c r="AG2724" s="107">
        <f t="shared" si="2613"/>
        <v>0</v>
      </c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</row>
    <row r="2725" spans="1:47" ht="24" customHeight="1" x14ac:dyDescent="0.3">
      <c r="A2725" s="46">
        <v>2723</v>
      </c>
      <c r="B2725" s="107"/>
      <c r="C2725" s="107"/>
      <c r="D2725" s="102" t="str">
        <f t="array" ref="D2725">IFERROR(
  LOOKUP(2, 1/((TRIM(IMS!$E$8:$E$4000)=TRIM(IMS!$E2725))*(IMS!$C$8:$C$4000&lt;IMS!$C2725)),
         IMS!$C$8:$C$4000),
"")</f>
        <v/>
      </c>
      <c r="E2725" s="107"/>
      <c r="F2725" s="107"/>
      <c r="G2725" s="104" t="str">
        <f t="shared" ca="1" si="2791"/>
        <v/>
      </c>
      <c r="H2725" s="124" t="str">
        <f t="shared" ca="1" si="2737"/>
        <v/>
      </c>
      <c r="I2725" s="128"/>
      <c r="J2725" s="105" t="e">
        <f t="shared" ca="1" si="2792"/>
        <v>#NAME?</v>
      </c>
      <c r="K2725" s="105"/>
      <c r="L2725" s="105"/>
      <c r="M2725" s="107"/>
      <c r="N2725" s="107"/>
      <c r="O2725" s="105"/>
      <c r="P2725" s="106"/>
      <c r="Q2725" s="137"/>
      <c r="R2725" s="137"/>
      <c r="S2725" s="107"/>
      <c r="T2725" s="106"/>
      <c r="U2725" s="106"/>
      <c r="V2725" s="107"/>
      <c r="W2725" s="107"/>
      <c r="X2725" s="107" t="str">
        <f t="shared" si="2766"/>
        <v/>
      </c>
      <c r="Y2725" s="105" t="e">
        <f t="shared" ref="Y2725:AC2725" ca="1" si="2844">TRIM(SUBSTITUTE(SUBSTITUTE(OFFSET($Q2725,0,COLUMN()-COLUMN($AL$1)),CHAR(160)," "),_xludf.UNICHAR(8239)," "))</f>
        <v>#NAME?</v>
      </c>
      <c r="Z2725" s="105" t="e">
        <f t="shared" ca="1" si="2844"/>
        <v>#NAME?</v>
      </c>
      <c r="AA2725" s="105" t="e">
        <f t="shared" ca="1" si="2844"/>
        <v>#NAME?</v>
      </c>
      <c r="AB2725" s="105" t="e">
        <f t="shared" ca="1" si="2844"/>
        <v>#NAME?</v>
      </c>
      <c r="AC2725" s="105" t="e">
        <f t="shared" ca="1" si="2844"/>
        <v>#NAME?</v>
      </c>
      <c r="AD2725" s="107">
        <f t="shared" si="2611"/>
        <v>0</v>
      </c>
      <c r="AE2725" s="107" t="str">
        <f t="shared" si="2769"/>
        <v/>
      </c>
      <c r="AF2725" s="107">
        <f t="shared" si="2612"/>
        <v>0</v>
      </c>
      <c r="AG2725" s="107">
        <f t="shared" si="2613"/>
        <v>0</v>
      </c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</row>
    <row r="2726" spans="1:47" ht="24" customHeight="1" x14ac:dyDescent="0.3">
      <c r="A2726" s="46">
        <v>2724</v>
      </c>
      <c r="B2726" s="107"/>
      <c r="C2726" s="107"/>
      <c r="D2726" s="102" t="str">
        <f t="array" ref="D2726">IFERROR(
  LOOKUP(2, 1/((TRIM(IMS!$E$8:$E$4000)=TRIM(IMS!$E2726))*(IMS!$C$8:$C$4000&lt;IMS!$C2726)),
         IMS!$C$8:$C$4000),
"")</f>
        <v/>
      </c>
      <c r="E2726" s="107"/>
      <c r="F2726" s="107"/>
      <c r="G2726" s="104" t="str">
        <f t="shared" ca="1" si="2791"/>
        <v/>
      </c>
      <c r="H2726" s="124" t="str">
        <f t="shared" ca="1" si="2737"/>
        <v/>
      </c>
      <c r="I2726" s="128"/>
      <c r="J2726" s="105" t="e">
        <f t="shared" ca="1" si="2792"/>
        <v>#NAME?</v>
      </c>
      <c r="K2726" s="105"/>
      <c r="L2726" s="105"/>
      <c r="M2726" s="107"/>
      <c r="N2726" s="107"/>
      <c r="O2726" s="105"/>
      <c r="P2726" s="106"/>
      <c r="Q2726" s="137"/>
      <c r="R2726" s="137"/>
      <c r="S2726" s="107"/>
      <c r="T2726" s="106"/>
      <c r="U2726" s="106"/>
      <c r="V2726" s="107"/>
      <c r="W2726" s="107"/>
      <c r="X2726" s="107" t="str">
        <f t="shared" si="2766"/>
        <v/>
      </c>
      <c r="Y2726" s="105" t="e">
        <f t="shared" ref="Y2726:AC2726" ca="1" si="2845">TRIM(SUBSTITUTE(SUBSTITUTE(OFFSET($Q2726,0,COLUMN()-COLUMN($AL$1)),CHAR(160)," "),_xludf.UNICHAR(8239)," "))</f>
        <v>#NAME?</v>
      </c>
      <c r="Z2726" s="105" t="e">
        <f t="shared" ca="1" si="2845"/>
        <v>#NAME?</v>
      </c>
      <c r="AA2726" s="105" t="e">
        <f t="shared" ca="1" si="2845"/>
        <v>#NAME?</v>
      </c>
      <c r="AB2726" s="105" t="e">
        <f t="shared" ca="1" si="2845"/>
        <v>#NAME?</v>
      </c>
      <c r="AC2726" s="105" t="e">
        <f t="shared" ca="1" si="2845"/>
        <v>#NAME?</v>
      </c>
      <c r="AD2726" s="107">
        <f t="shared" si="2611"/>
        <v>0</v>
      </c>
      <c r="AE2726" s="107" t="str">
        <f t="shared" si="2769"/>
        <v/>
      </c>
      <c r="AF2726" s="107">
        <f t="shared" si="2612"/>
        <v>0</v>
      </c>
      <c r="AG2726" s="107">
        <f t="shared" si="2613"/>
        <v>0</v>
      </c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</row>
    <row r="2727" spans="1:47" ht="24" customHeight="1" x14ac:dyDescent="0.3">
      <c r="A2727" s="46">
        <v>2725</v>
      </c>
      <c r="B2727" s="107"/>
      <c r="C2727" s="107"/>
      <c r="D2727" s="102" t="str">
        <f t="array" ref="D2727">IFERROR(
  LOOKUP(2, 1/((TRIM(IMS!$E$8:$E$4000)=TRIM(IMS!$E2727))*(IMS!$C$8:$C$4000&lt;IMS!$C2727)),
         IMS!$C$8:$C$4000),
"")</f>
        <v/>
      </c>
      <c r="E2727" s="107"/>
      <c r="F2727" s="107"/>
      <c r="G2727" s="104" t="str">
        <f t="shared" ca="1" si="2791"/>
        <v/>
      </c>
      <c r="H2727" s="124" t="str">
        <f t="shared" ca="1" si="2737"/>
        <v/>
      </c>
      <c r="I2727" s="128"/>
      <c r="J2727" s="105" t="e">
        <f t="shared" ca="1" si="2792"/>
        <v>#NAME?</v>
      </c>
      <c r="K2727" s="105"/>
      <c r="L2727" s="105"/>
      <c r="M2727" s="107"/>
      <c r="N2727" s="107"/>
      <c r="O2727" s="105"/>
      <c r="P2727" s="106"/>
      <c r="Q2727" s="137"/>
      <c r="R2727" s="137"/>
      <c r="S2727" s="107"/>
      <c r="T2727" s="106"/>
      <c r="U2727" s="106"/>
      <c r="V2727" s="107"/>
      <c r="W2727" s="107"/>
      <c r="X2727" s="107" t="str">
        <f t="shared" si="2766"/>
        <v/>
      </c>
      <c r="Y2727" s="105" t="e">
        <f t="shared" ref="Y2727:AC2727" ca="1" si="2846">TRIM(SUBSTITUTE(SUBSTITUTE(OFFSET($Q2727,0,COLUMN()-COLUMN($AL$1)),CHAR(160)," "),_xludf.UNICHAR(8239)," "))</f>
        <v>#NAME?</v>
      </c>
      <c r="Z2727" s="105" t="e">
        <f t="shared" ca="1" si="2846"/>
        <v>#NAME?</v>
      </c>
      <c r="AA2727" s="105" t="e">
        <f t="shared" ca="1" si="2846"/>
        <v>#NAME?</v>
      </c>
      <c r="AB2727" s="105" t="e">
        <f t="shared" ca="1" si="2846"/>
        <v>#NAME?</v>
      </c>
      <c r="AC2727" s="105" t="e">
        <f t="shared" ca="1" si="2846"/>
        <v>#NAME?</v>
      </c>
      <c r="AD2727" s="107">
        <f t="shared" si="2611"/>
        <v>0</v>
      </c>
      <c r="AE2727" s="107" t="str">
        <f t="shared" si="2769"/>
        <v/>
      </c>
      <c r="AF2727" s="107">
        <f t="shared" si="2612"/>
        <v>0</v>
      </c>
      <c r="AG2727" s="107">
        <f t="shared" si="2613"/>
        <v>0</v>
      </c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</row>
    <row r="2728" spans="1:47" ht="24" customHeight="1" x14ac:dyDescent="0.3">
      <c r="A2728" s="46">
        <v>2726</v>
      </c>
      <c r="B2728" s="107"/>
      <c r="C2728" s="107"/>
      <c r="D2728" s="102" t="str">
        <f t="array" ref="D2728">IFERROR(
  LOOKUP(2, 1/((TRIM(IMS!$E$8:$E$4000)=TRIM(IMS!$E2728))*(IMS!$C$8:$C$4000&lt;IMS!$C2728)),
         IMS!$C$8:$C$4000),
"")</f>
        <v/>
      </c>
      <c r="E2728" s="107"/>
      <c r="F2728" s="107"/>
      <c r="G2728" s="104" t="str">
        <f t="shared" ca="1" si="2791"/>
        <v/>
      </c>
      <c r="H2728" s="124" t="str">
        <f t="shared" ca="1" si="2737"/>
        <v/>
      </c>
      <c r="I2728" s="128"/>
      <c r="J2728" s="105" t="e">
        <f t="shared" ca="1" si="2792"/>
        <v>#NAME?</v>
      </c>
      <c r="K2728" s="105"/>
      <c r="L2728" s="105"/>
      <c r="M2728" s="107"/>
      <c r="N2728" s="107"/>
      <c r="O2728" s="105"/>
      <c r="P2728" s="106"/>
      <c r="Q2728" s="137"/>
      <c r="R2728" s="137"/>
      <c r="S2728" s="107"/>
      <c r="T2728" s="106"/>
      <c r="U2728" s="106"/>
      <c r="V2728" s="107"/>
      <c r="W2728" s="107"/>
      <c r="X2728" s="107" t="str">
        <f t="shared" si="2766"/>
        <v/>
      </c>
      <c r="Y2728" s="105" t="e">
        <f t="shared" ref="Y2728:AC2728" ca="1" si="2847">TRIM(SUBSTITUTE(SUBSTITUTE(OFFSET($Q2728,0,COLUMN()-COLUMN($AL$1)),CHAR(160)," "),_xludf.UNICHAR(8239)," "))</f>
        <v>#NAME?</v>
      </c>
      <c r="Z2728" s="105" t="e">
        <f t="shared" ca="1" si="2847"/>
        <v>#NAME?</v>
      </c>
      <c r="AA2728" s="105" t="e">
        <f t="shared" ca="1" si="2847"/>
        <v>#NAME?</v>
      </c>
      <c r="AB2728" s="105" t="e">
        <f t="shared" ca="1" si="2847"/>
        <v>#NAME?</v>
      </c>
      <c r="AC2728" s="105" t="e">
        <f t="shared" ca="1" si="2847"/>
        <v>#NAME?</v>
      </c>
      <c r="AD2728" s="107">
        <f t="shared" si="2611"/>
        <v>0</v>
      </c>
      <c r="AE2728" s="107" t="str">
        <f t="shared" si="2769"/>
        <v/>
      </c>
      <c r="AF2728" s="107">
        <f t="shared" si="2612"/>
        <v>0</v>
      </c>
      <c r="AG2728" s="107">
        <f t="shared" si="2613"/>
        <v>0</v>
      </c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</row>
    <row r="2729" spans="1:47" ht="24" customHeight="1" x14ac:dyDescent="0.3">
      <c r="A2729" s="46">
        <v>2727</v>
      </c>
      <c r="B2729" s="107"/>
      <c r="C2729" s="107"/>
      <c r="D2729" s="102" t="str">
        <f t="array" ref="D2729">IFERROR(
  LOOKUP(2, 1/((TRIM(IMS!$E$8:$E$4000)=TRIM(IMS!$E2729))*(IMS!$C$8:$C$4000&lt;IMS!$C2729)),
         IMS!$C$8:$C$4000),
"")</f>
        <v/>
      </c>
      <c r="E2729" s="107"/>
      <c r="F2729" s="107"/>
      <c r="G2729" s="104" t="str">
        <f t="shared" ca="1" si="2791"/>
        <v/>
      </c>
      <c r="H2729" s="124" t="str">
        <f t="shared" ca="1" si="2737"/>
        <v/>
      </c>
      <c r="I2729" s="128"/>
      <c r="J2729" s="105" t="e">
        <f t="shared" ca="1" si="2792"/>
        <v>#NAME?</v>
      </c>
      <c r="K2729" s="105"/>
      <c r="L2729" s="105"/>
      <c r="M2729" s="107"/>
      <c r="N2729" s="107"/>
      <c r="O2729" s="105"/>
      <c r="P2729" s="106"/>
      <c r="Q2729" s="137"/>
      <c r="R2729" s="137"/>
      <c r="S2729" s="107"/>
      <c r="T2729" s="106"/>
      <c r="U2729" s="106"/>
      <c r="V2729" s="107"/>
      <c r="W2729" s="107"/>
      <c r="X2729" s="107" t="str">
        <f t="shared" si="2766"/>
        <v/>
      </c>
      <c r="Y2729" s="105" t="e">
        <f t="shared" ref="Y2729:AC2729" ca="1" si="2848">TRIM(SUBSTITUTE(SUBSTITUTE(OFFSET($Q2729,0,COLUMN()-COLUMN($AL$1)),CHAR(160)," "),_xludf.UNICHAR(8239)," "))</f>
        <v>#NAME?</v>
      </c>
      <c r="Z2729" s="105" t="e">
        <f t="shared" ca="1" si="2848"/>
        <v>#NAME?</v>
      </c>
      <c r="AA2729" s="105" t="e">
        <f t="shared" ca="1" si="2848"/>
        <v>#NAME?</v>
      </c>
      <c r="AB2729" s="105" t="e">
        <f t="shared" ca="1" si="2848"/>
        <v>#NAME?</v>
      </c>
      <c r="AC2729" s="105" t="e">
        <f t="shared" ca="1" si="2848"/>
        <v>#NAME?</v>
      </c>
      <c r="AD2729" s="107">
        <f t="shared" si="2611"/>
        <v>0</v>
      </c>
      <c r="AE2729" s="107" t="str">
        <f t="shared" si="2769"/>
        <v/>
      </c>
      <c r="AF2729" s="107">
        <f t="shared" si="2612"/>
        <v>0</v>
      </c>
      <c r="AG2729" s="107">
        <f t="shared" si="2613"/>
        <v>0</v>
      </c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</row>
    <row r="2730" spans="1:47" ht="24" customHeight="1" x14ac:dyDescent="0.3">
      <c r="A2730" s="46">
        <v>2728</v>
      </c>
      <c r="B2730" s="107"/>
      <c r="C2730" s="107"/>
      <c r="D2730" s="102" t="str">
        <f t="array" ref="D2730">IFERROR(
  LOOKUP(2, 1/((TRIM(IMS!$E$8:$E$4000)=TRIM(IMS!$E2730))*(IMS!$C$8:$C$4000&lt;IMS!$C2730)),
         IMS!$C$8:$C$4000),
"")</f>
        <v/>
      </c>
      <c r="E2730" s="107"/>
      <c r="F2730" s="107"/>
      <c r="G2730" s="104" t="str">
        <f t="shared" ca="1" si="2791"/>
        <v/>
      </c>
      <c r="H2730" s="124" t="str">
        <f t="shared" ca="1" si="2737"/>
        <v/>
      </c>
      <c r="I2730" s="128"/>
      <c r="J2730" s="105" t="e">
        <f t="shared" ca="1" si="2792"/>
        <v>#NAME?</v>
      </c>
      <c r="K2730" s="105"/>
      <c r="L2730" s="105"/>
      <c r="M2730" s="107"/>
      <c r="N2730" s="107"/>
      <c r="O2730" s="105"/>
      <c r="P2730" s="106"/>
      <c r="Q2730" s="137"/>
      <c r="R2730" s="137"/>
      <c r="S2730" s="107"/>
      <c r="T2730" s="106"/>
      <c r="U2730" s="106"/>
      <c r="V2730" s="107"/>
      <c r="W2730" s="107"/>
      <c r="X2730" s="107" t="str">
        <f t="shared" si="2766"/>
        <v/>
      </c>
      <c r="Y2730" s="105" t="e">
        <f t="shared" ref="Y2730:AC2730" ca="1" si="2849">TRIM(SUBSTITUTE(SUBSTITUTE(OFFSET($Q2730,0,COLUMN()-COLUMN($AL$1)),CHAR(160)," "),_xludf.UNICHAR(8239)," "))</f>
        <v>#NAME?</v>
      </c>
      <c r="Z2730" s="105" t="e">
        <f t="shared" ca="1" si="2849"/>
        <v>#NAME?</v>
      </c>
      <c r="AA2730" s="105" t="e">
        <f t="shared" ca="1" si="2849"/>
        <v>#NAME?</v>
      </c>
      <c r="AB2730" s="105" t="e">
        <f t="shared" ca="1" si="2849"/>
        <v>#NAME?</v>
      </c>
      <c r="AC2730" s="105" t="e">
        <f t="shared" ca="1" si="2849"/>
        <v>#NAME?</v>
      </c>
      <c r="AD2730" s="107">
        <f t="shared" si="2611"/>
        <v>0</v>
      </c>
      <c r="AE2730" s="107" t="str">
        <f t="shared" si="2769"/>
        <v/>
      </c>
      <c r="AF2730" s="107">
        <f t="shared" si="2612"/>
        <v>0</v>
      </c>
      <c r="AG2730" s="107">
        <f t="shared" si="2613"/>
        <v>0</v>
      </c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</row>
    <row r="2731" spans="1:47" ht="24" customHeight="1" x14ac:dyDescent="0.3">
      <c r="A2731" s="46">
        <v>2729</v>
      </c>
      <c r="B2731" s="107"/>
      <c r="C2731" s="107"/>
      <c r="D2731" s="102" t="str">
        <f t="array" ref="D2731">IFERROR(
  LOOKUP(2, 1/((TRIM(IMS!$E$8:$E$4000)=TRIM(IMS!$E2731))*(IMS!$C$8:$C$4000&lt;IMS!$C2731)),
         IMS!$C$8:$C$4000),
"")</f>
        <v/>
      </c>
      <c r="E2731" s="107"/>
      <c r="F2731" s="107"/>
      <c r="G2731" s="104" t="str">
        <f t="shared" ca="1" si="2791"/>
        <v/>
      </c>
      <c r="H2731" s="124" t="str">
        <f t="shared" ca="1" si="2737"/>
        <v/>
      </c>
      <c r="I2731" s="128"/>
      <c r="J2731" s="105" t="e">
        <f t="shared" ca="1" si="2792"/>
        <v>#NAME?</v>
      </c>
      <c r="K2731" s="105"/>
      <c r="L2731" s="105"/>
      <c r="M2731" s="107"/>
      <c r="N2731" s="107"/>
      <c r="O2731" s="105"/>
      <c r="P2731" s="106"/>
      <c r="Q2731" s="137"/>
      <c r="R2731" s="137"/>
      <c r="S2731" s="107"/>
      <c r="T2731" s="106"/>
      <c r="U2731" s="106"/>
      <c r="V2731" s="107"/>
      <c r="W2731" s="107"/>
      <c r="X2731" s="107" t="str">
        <f t="shared" si="2766"/>
        <v/>
      </c>
      <c r="Y2731" s="105" t="e">
        <f t="shared" ref="Y2731:AC2731" ca="1" si="2850">TRIM(SUBSTITUTE(SUBSTITUTE(OFFSET($Q2731,0,COLUMN()-COLUMN($AL$1)),CHAR(160)," "),_xludf.UNICHAR(8239)," "))</f>
        <v>#NAME?</v>
      </c>
      <c r="Z2731" s="105" t="e">
        <f t="shared" ca="1" si="2850"/>
        <v>#NAME?</v>
      </c>
      <c r="AA2731" s="105" t="e">
        <f t="shared" ca="1" si="2850"/>
        <v>#NAME?</v>
      </c>
      <c r="AB2731" s="105" t="e">
        <f t="shared" ca="1" si="2850"/>
        <v>#NAME?</v>
      </c>
      <c r="AC2731" s="105" t="e">
        <f t="shared" ca="1" si="2850"/>
        <v>#NAME?</v>
      </c>
      <c r="AD2731" s="107">
        <f t="shared" si="2611"/>
        <v>0</v>
      </c>
      <c r="AE2731" s="107" t="str">
        <f t="shared" si="2769"/>
        <v/>
      </c>
      <c r="AF2731" s="107">
        <f t="shared" si="2612"/>
        <v>0</v>
      </c>
      <c r="AG2731" s="107">
        <f t="shared" si="2613"/>
        <v>0</v>
      </c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</row>
    <row r="2732" spans="1:47" ht="24" customHeight="1" x14ac:dyDescent="0.3">
      <c r="A2732" s="46">
        <v>2730</v>
      </c>
      <c r="B2732" s="107"/>
      <c r="C2732" s="107"/>
      <c r="D2732" s="102" t="str">
        <f t="array" ref="D2732">IFERROR(
  LOOKUP(2, 1/((TRIM(IMS!$E$8:$E$4000)=TRIM(IMS!$E2732))*(IMS!$C$8:$C$4000&lt;IMS!$C2732)),
         IMS!$C$8:$C$4000),
"")</f>
        <v/>
      </c>
      <c r="E2732" s="107"/>
      <c r="F2732" s="107"/>
      <c r="G2732" s="104" t="str">
        <f t="shared" ca="1" si="2791"/>
        <v/>
      </c>
      <c r="H2732" s="124" t="str">
        <f t="shared" ca="1" si="2737"/>
        <v/>
      </c>
      <c r="I2732" s="128"/>
      <c r="J2732" s="105" t="e">
        <f t="shared" ca="1" si="2792"/>
        <v>#NAME?</v>
      </c>
      <c r="K2732" s="105"/>
      <c r="L2732" s="105"/>
      <c r="M2732" s="107"/>
      <c r="N2732" s="107"/>
      <c r="O2732" s="105"/>
      <c r="P2732" s="106"/>
      <c r="Q2732" s="137"/>
      <c r="R2732" s="137"/>
      <c r="S2732" s="107"/>
      <c r="T2732" s="106"/>
      <c r="U2732" s="106"/>
      <c r="V2732" s="107"/>
      <c r="W2732" s="107"/>
      <c r="X2732" s="107" t="str">
        <f t="shared" si="2766"/>
        <v/>
      </c>
      <c r="Y2732" s="105" t="e">
        <f t="shared" ref="Y2732:AC2732" ca="1" si="2851">TRIM(SUBSTITUTE(SUBSTITUTE(OFFSET($Q2732,0,COLUMN()-COLUMN($AL$1)),CHAR(160)," "),_xludf.UNICHAR(8239)," "))</f>
        <v>#NAME?</v>
      </c>
      <c r="Z2732" s="105" t="e">
        <f t="shared" ca="1" si="2851"/>
        <v>#NAME?</v>
      </c>
      <c r="AA2732" s="105" t="e">
        <f t="shared" ca="1" si="2851"/>
        <v>#NAME?</v>
      </c>
      <c r="AB2732" s="105" t="e">
        <f t="shared" ca="1" si="2851"/>
        <v>#NAME?</v>
      </c>
      <c r="AC2732" s="105" t="e">
        <f t="shared" ca="1" si="2851"/>
        <v>#NAME?</v>
      </c>
      <c r="AD2732" s="107">
        <f t="shared" si="2611"/>
        <v>0</v>
      </c>
      <c r="AE2732" s="107" t="str">
        <f t="shared" si="2769"/>
        <v/>
      </c>
      <c r="AF2732" s="107">
        <f t="shared" si="2612"/>
        <v>0</v>
      </c>
      <c r="AG2732" s="107">
        <f t="shared" si="2613"/>
        <v>0</v>
      </c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</row>
    <row r="2733" spans="1:47" ht="24" customHeight="1" x14ac:dyDescent="0.3">
      <c r="A2733" s="46">
        <v>2731</v>
      </c>
      <c r="B2733" s="107"/>
      <c r="C2733" s="107"/>
      <c r="D2733" s="102" t="str">
        <f t="array" ref="D2733">IFERROR(
  LOOKUP(2, 1/((TRIM(IMS!$E$8:$E$4000)=TRIM(IMS!$E2733))*(IMS!$C$8:$C$4000&lt;IMS!$C2733)),
         IMS!$C$8:$C$4000),
"")</f>
        <v/>
      </c>
      <c r="E2733" s="107"/>
      <c r="F2733" s="107"/>
      <c r="G2733" s="104" t="str">
        <f t="shared" ca="1" si="2791"/>
        <v/>
      </c>
      <c r="H2733" s="124" t="str">
        <f t="shared" ca="1" si="2737"/>
        <v/>
      </c>
      <c r="I2733" s="128"/>
      <c r="J2733" s="105" t="e">
        <f t="shared" ca="1" si="2792"/>
        <v>#NAME?</v>
      </c>
      <c r="K2733" s="105"/>
      <c r="L2733" s="105"/>
      <c r="M2733" s="107"/>
      <c r="N2733" s="107"/>
      <c r="O2733" s="105"/>
      <c r="P2733" s="106"/>
      <c r="Q2733" s="137"/>
      <c r="R2733" s="137"/>
      <c r="S2733" s="107"/>
      <c r="T2733" s="106"/>
      <c r="U2733" s="106"/>
      <c r="V2733" s="107"/>
      <c r="W2733" s="107"/>
      <c r="X2733" s="107" t="str">
        <f t="shared" si="2766"/>
        <v/>
      </c>
      <c r="Y2733" s="105" t="e">
        <f t="shared" ref="Y2733:AC2733" ca="1" si="2852">TRIM(SUBSTITUTE(SUBSTITUTE(OFFSET($Q2733,0,COLUMN()-COLUMN($AL$1)),CHAR(160)," "),_xludf.UNICHAR(8239)," "))</f>
        <v>#NAME?</v>
      </c>
      <c r="Z2733" s="105" t="e">
        <f t="shared" ca="1" si="2852"/>
        <v>#NAME?</v>
      </c>
      <c r="AA2733" s="105" t="e">
        <f t="shared" ca="1" si="2852"/>
        <v>#NAME?</v>
      </c>
      <c r="AB2733" s="105" t="e">
        <f t="shared" ca="1" si="2852"/>
        <v>#NAME?</v>
      </c>
      <c r="AC2733" s="105" t="e">
        <f t="shared" ca="1" si="2852"/>
        <v>#NAME?</v>
      </c>
      <c r="AD2733" s="107">
        <f t="shared" si="2611"/>
        <v>0</v>
      </c>
      <c r="AE2733" s="107" t="str">
        <f t="shared" si="2769"/>
        <v/>
      </c>
      <c r="AF2733" s="107">
        <f t="shared" si="2612"/>
        <v>0</v>
      </c>
      <c r="AG2733" s="107">
        <f t="shared" si="2613"/>
        <v>0</v>
      </c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</row>
    <row r="2734" spans="1:47" ht="24" customHeight="1" x14ac:dyDescent="0.3">
      <c r="A2734" s="46">
        <v>2732</v>
      </c>
      <c r="B2734" s="107"/>
      <c r="C2734" s="107"/>
      <c r="D2734" s="102" t="str">
        <f t="array" ref="D2734">IFERROR(
  LOOKUP(2, 1/((TRIM(IMS!$E$8:$E$4000)=TRIM(IMS!$E2734))*(IMS!$C$8:$C$4000&lt;IMS!$C2734)),
         IMS!$C$8:$C$4000),
"")</f>
        <v/>
      </c>
      <c r="E2734" s="107"/>
      <c r="F2734" s="107"/>
      <c r="G2734" s="104" t="str">
        <f t="shared" ca="1" si="2791"/>
        <v/>
      </c>
      <c r="H2734" s="124" t="str">
        <f t="shared" ca="1" si="2737"/>
        <v/>
      </c>
      <c r="I2734" s="128"/>
      <c r="J2734" s="105" t="e">
        <f t="shared" ca="1" si="2792"/>
        <v>#NAME?</v>
      </c>
      <c r="K2734" s="105"/>
      <c r="L2734" s="105"/>
      <c r="M2734" s="107"/>
      <c r="N2734" s="107"/>
      <c r="O2734" s="105"/>
      <c r="P2734" s="106"/>
      <c r="Q2734" s="137"/>
      <c r="R2734" s="137"/>
      <c r="S2734" s="107"/>
      <c r="T2734" s="106"/>
      <c r="U2734" s="106"/>
      <c r="V2734" s="107"/>
      <c r="W2734" s="107"/>
      <c r="X2734" s="107" t="str">
        <f t="shared" si="2766"/>
        <v/>
      </c>
      <c r="Y2734" s="105" t="e">
        <f t="shared" ref="Y2734:AC2734" ca="1" si="2853">TRIM(SUBSTITUTE(SUBSTITUTE(OFFSET($Q2734,0,COLUMN()-COLUMN($AL$1)),CHAR(160)," "),_xludf.UNICHAR(8239)," "))</f>
        <v>#NAME?</v>
      </c>
      <c r="Z2734" s="105" t="e">
        <f t="shared" ca="1" si="2853"/>
        <v>#NAME?</v>
      </c>
      <c r="AA2734" s="105" t="e">
        <f t="shared" ca="1" si="2853"/>
        <v>#NAME?</v>
      </c>
      <c r="AB2734" s="105" t="e">
        <f t="shared" ca="1" si="2853"/>
        <v>#NAME?</v>
      </c>
      <c r="AC2734" s="105" t="e">
        <f t="shared" ca="1" si="2853"/>
        <v>#NAME?</v>
      </c>
      <c r="AD2734" s="107">
        <f t="shared" si="2611"/>
        <v>0</v>
      </c>
      <c r="AE2734" s="107" t="str">
        <f t="shared" si="2769"/>
        <v/>
      </c>
      <c r="AF2734" s="107">
        <f t="shared" si="2612"/>
        <v>0</v>
      </c>
      <c r="AG2734" s="107">
        <f t="shared" si="2613"/>
        <v>0</v>
      </c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</row>
    <row r="2735" spans="1:47" ht="24" customHeight="1" x14ac:dyDescent="0.3">
      <c r="A2735" s="46">
        <v>2733</v>
      </c>
      <c r="B2735" s="107"/>
      <c r="C2735" s="107"/>
      <c r="D2735" s="102" t="str">
        <f t="array" ref="D2735">IFERROR(
  LOOKUP(2, 1/((TRIM(IMS!$E$8:$E$4000)=TRIM(IMS!$E2735))*(IMS!$C$8:$C$4000&lt;IMS!$C2735)),
         IMS!$C$8:$C$4000),
"")</f>
        <v/>
      </c>
      <c r="E2735" s="107"/>
      <c r="F2735" s="107"/>
      <c r="G2735" s="104" t="str">
        <f t="shared" ca="1" si="2791"/>
        <v/>
      </c>
      <c r="H2735" s="124" t="str">
        <f t="shared" ca="1" si="2737"/>
        <v/>
      </c>
      <c r="I2735" s="128"/>
      <c r="J2735" s="105" t="e">
        <f t="shared" ca="1" si="2792"/>
        <v>#NAME?</v>
      </c>
      <c r="K2735" s="105"/>
      <c r="L2735" s="105"/>
      <c r="M2735" s="107"/>
      <c r="N2735" s="107"/>
      <c r="O2735" s="105"/>
      <c r="P2735" s="106"/>
      <c r="Q2735" s="137"/>
      <c r="R2735" s="137"/>
      <c r="S2735" s="107"/>
      <c r="T2735" s="106"/>
      <c r="U2735" s="106"/>
      <c r="V2735" s="107"/>
      <c r="W2735" s="107"/>
      <c r="X2735" s="107" t="str">
        <f t="shared" si="2766"/>
        <v/>
      </c>
      <c r="Y2735" s="105" t="e">
        <f t="shared" ref="Y2735:AC2735" ca="1" si="2854">TRIM(SUBSTITUTE(SUBSTITUTE(OFFSET($Q2735,0,COLUMN()-COLUMN($AL$1)),CHAR(160)," "),_xludf.UNICHAR(8239)," "))</f>
        <v>#NAME?</v>
      </c>
      <c r="Z2735" s="105" t="e">
        <f t="shared" ca="1" si="2854"/>
        <v>#NAME?</v>
      </c>
      <c r="AA2735" s="105" t="e">
        <f t="shared" ca="1" si="2854"/>
        <v>#NAME?</v>
      </c>
      <c r="AB2735" s="105" t="e">
        <f t="shared" ca="1" si="2854"/>
        <v>#NAME?</v>
      </c>
      <c r="AC2735" s="105" t="e">
        <f t="shared" ca="1" si="2854"/>
        <v>#NAME?</v>
      </c>
      <c r="AD2735" s="107">
        <f t="shared" si="2611"/>
        <v>0</v>
      </c>
      <c r="AE2735" s="107" t="str">
        <f t="shared" si="2769"/>
        <v/>
      </c>
      <c r="AF2735" s="107">
        <f t="shared" si="2612"/>
        <v>0</v>
      </c>
      <c r="AG2735" s="107">
        <f t="shared" si="2613"/>
        <v>0</v>
      </c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</row>
    <row r="2736" spans="1:47" ht="24" customHeight="1" x14ac:dyDescent="0.3">
      <c r="A2736" s="46">
        <v>2734</v>
      </c>
      <c r="B2736" s="107"/>
      <c r="C2736" s="107"/>
      <c r="D2736" s="102" t="str">
        <f t="array" ref="D2736">IFERROR(
  LOOKUP(2, 1/((TRIM(IMS!$E$8:$E$4000)=TRIM(IMS!$E2736))*(IMS!$C$8:$C$4000&lt;IMS!$C2736)),
         IMS!$C$8:$C$4000),
"")</f>
        <v/>
      </c>
      <c r="E2736" s="107"/>
      <c r="F2736" s="107"/>
      <c r="G2736" s="104" t="str">
        <f t="shared" ca="1" si="2791"/>
        <v/>
      </c>
      <c r="H2736" s="124" t="str">
        <f t="shared" ca="1" si="2737"/>
        <v/>
      </c>
      <c r="I2736" s="128"/>
      <c r="J2736" s="105" t="e">
        <f t="shared" ca="1" si="2792"/>
        <v>#NAME?</v>
      </c>
      <c r="K2736" s="105"/>
      <c r="L2736" s="105"/>
      <c r="M2736" s="107"/>
      <c r="N2736" s="107"/>
      <c r="O2736" s="105"/>
      <c r="P2736" s="106"/>
      <c r="Q2736" s="137"/>
      <c r="R2736" s="137"/>
      <c r="S2736" s="107"/>
      <c r="T2736" s="106"/>
      <c r="U2736" s="106"/>
      <c r="V2736" s="107"/>
      <c r="W2736" s="107"/>
      <c r="X2736" s="107" t="str">
        <f t="shared" si="2766"/>
        <v/>
      </c>
      <c r="Y2736" s="105" t="e">
        <f t="shared" ref="Y2736:AC2736" ca="1" si="2855">TRIM(SUBSTITUTE(SUBSTITUTE(OFFSET($Q2736,0,COLUMN()-COLUMN($AL$1)),CHAR(160)," "),_xludf.UNICHAR(8239)," "))</f>
        <v>#NAME?</v>
      </c>
      <c r="Z2736" s="105" t="e">
        <f t="shared" ca="1" si="2855"/>
        <v>#NAME?</v>
      </c>
      <c r="AA2736" s="105" t="e">
        <f t="shared" ca="1" si="2855"/>
        <v>#NAME?</v>
      </c>
      <c r="AB2736" s="105" t="e">
        <f t="shared" ca="1" si="2855"/>
        <v>#NAME?</v>
      </c>
      <c r="AC2736" s="105" t="e">
        <f t="shared" ca="1" si="2855"/>
        <v>#NAME?</v>
      </c>
      <c r="AD2736" s="107">
        <f t="shared" si="2611"/>
        <v>0</v>
      </c>
      <c r="AE2736" s="107" t="str">
        <f t="shared" si="2769"/>
        <v/>
      </c>
      <c r="AF2736" s="107">
        <f t="shared" si="2612"/>
        <v>0</v>
      </c>
      <c r="AG2736" s="107">
        <f t="shared" si="2613"/>
        <v>0</v>
      </c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</row>
    <row r="2737" spans="1:47" ht="24" customHeight="1" x14ac:dyDescent="0.3">
      <c r="A2737" s="46">
        <v>2735</v>
      </c>
      <c r="B2737" s="107"/>
      <c r="C2737" s="107"/>
      <c r="D2737" s="102" t="str">
        <f t="array" ref="D2737">IFERROR(
  LOOKUP(2, 1/((TRIM(IMS!$E$8:$E$4000)=TRIM(IMS!$E2737))*(IMS!$C$8:$C$4000&lt;IMS!$C2737)),
         IMS!$C$8:$C$4000),
"")</f>
        <v/>
      </c>
      <c r="E2737" s="107"/>
      <c r="F2737" s="107"/>
      <c r="G2737" s="104" t="str">
        <f t="shared" ca="1" si="2791"/>
        <v/>
      </c>
      <c r="H2737" s="124" t="str">
        <f t="shared" ca="1" si="2737"/>
        <v/>
      </c>
      <c r="I2737" s="128"/>
      <c r="J2737" s="105" t="e">
        <f t="shared" ca="1" si="2792"/>
        <v>#NAME?</v>
      </c>
      <c r="K2737" s="105"/>
      <c r="L2737" s="105"/>
      <c r="M2737" s="107"/>
      <c r="N2737" s="107"/>
      <c r="O2737" s="105"/>
      <c r="P2737" s="106"/>
      <c r="Q2737" s="137"/>
      <c r="R2737" s="137"/>
      <c r="S2737" s="107"/>
      <c r="T2737" s="106"/>
      <c r="U2737" s="106"/>
      <c r="V2737" s="107"/>
      <c r="W2737" s="107"/>
      <c r="X2737" s="107" t="str">
        <f t="shared" si="2766"/>
        <v/>
      </c>
      <c r="Y2737" s="105" t="e">
        <f t="shared" ref="Y2737:AC2737" ca="1" si="2856">TRIM(SUBSTITUTE(SUBSTITUTE(OFFSET($Q2737,0,COLUMN()-COLUMN($AL$1)),CHAR(160)," "),_xludf.UNICHAR(8239)," "))</f>
        <v>#NAME?</v>
      </c>
      <c r="Z2737" s="105" t="e">
        <f t="shared" ca="1" si="2856"/>
        <v>#NAME?</v>
      </c>
      <c r="AA2737" s="105" t="e">
        <f t="shared" ca="1" si="2856"/>
        <v>#NAME?</v>
      </c>
      <c r="AB2737" s="105" t="e">
        <f t="shared" ca="1" si="2856"/>
        <v>#NAME?</v>
      </c>
      <c r="AC2737" s="105" t="e">
        <f t="shared" ca="1" si="2856"/>
        <v>#NAME?</v>
      </c>
      <c r="AD2737" s="107">
        <f t="shared" si="2611"/>
        <v>0</v>
      </c>
      <c r="AE2737" s="107" t="str">
        <f t="shared" si="2769"/>
        <v/>
      </c>
      <c r="AF2737" s="107">
        <f t="shared" si="2612"/>
        <v>0</v>
      </c>
      <c r="AG2737" s="107">
        <f t="shared" si="2613"/>
        <v>0</v>
      </c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</row>
    <row r="2738" spans="1:47" ht="24" customHeight="1" x14ac:dyDescent="0.3">
      <c r="A2738" s="46">
        <v>2736</v>
      </c>
      <c r="B2738" s="107"/>
      <c r="C2738" s="107"/>
      <c r="D2738" s="102" t="str">
        <f t="array" ref="D2738">IFERROR(
  LOOKUP(2, 1/((TRIM(IMS!$E$8:$E$4000)=TRIM(IMS!$E2738))*(IMS!$C$8:$C$4000&lt;IMS!$C2738)),
         IMS!$C$8:$C$4000),
"")</f>
        <v/>
      </c>
      <c r="E2738" s="107"/>
      <c r="F2738" s="107"/>
      <c r="G2738" s="104" t="str">
        <f t="shared" ca="1" si="2791"/>
        <v/>
      </c>
      <c r="H2738" s="124" t="str">
        <f t="shared" ca="1" si="2737"/>
        <v/>
      </c>
      <c r="I2738" s="128"/>
      <c r="J2738" s="105" t="e">
        <f t="shared" ca="1" si="2792"/>
        <v>#NAME?</v>
      </c>
      <c r="K2738" s="105"/>
      <c r="L2738" s="105"/>
      <c r="M2738" s="107"/>
      <c r="N2738" s="107"/>
      <c r="O2738" s="105"/>
      <c r="P2738" s="106"/>
      <c r="Q2738" s="137"/>
      <c r="R2738" s="137"/>
      <c r="S2738" s="107"/>
      <c r="T2738" s="106"/>
      <c r="U2738" s="106"/>
      <c r="V2738" s="107"/>
      <c r="W2738" s="107"/>
      <c r="X2738" s="107" t="str">
        <f t="shared" si="2766"/>
        <v/>
      </c>
      <c r="Y2738" s="105" t="e">
        <f t="shared" ref="Y2738:AC2738" ca="1" si="2857">TRIM(SUBSTITUTE(SUBSTITUTE(OFFSET($Q2738,0,COLUMN()-COLUMN($AL$1)),CHAR(160)," "),_xludf.UNICHAR(8239)," "))</f>
        <v>#NAME?</v>
      </c>
      <c r="Z2738" s="105" t="e">
        <f t="shared" ca="1" si="2857"/>
        <v>#NAME?</v>
      </c>
      <c r="AA2738" s="105" t="e">
        <f t="shared" ca="1" si="2857"/>
        <v>#NAME?</v>
      </c>
      <c r="AB2738" s="105" t="e">
        <f t="shared" ca="1" si="2857"/>
        <v>#NAME?</v>
      </c>
      <c r="AC2738" s="105" t="e">
        <f t="shared" ca="1" si="2857"/>
        <v>#NAME?</v>
      </c>
      <c r="AD2738" s="107">
        <f t="shared" si="2611"/>
        <v>0</v>
      </c>
      <c r="AE2738" s="107" t="str">
        <f t="shared" si="2769"/>
        <v/>
      </c>
      <c r="AF2738" s="107">
        <f t="shared" si="2612"/>
        <v>0</v>
      </c>
      <c r="AG2738" s="107">
        <f t="shared" si="2613"/>
        <v>0</v>
      </c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</row>
    <row r="2739" spans="1:47" ht="24" customHeight="1" x14ac:dyDescent="0.3">
      <c r="A2739" s="46">
        <v>2737</v>
      </c>
      <c r="B2739" s="107"/>
      <c r="C2739" s="107"/>
      <c r="D2739" s="102" t="str">
        <f t="array" ref="D2739">IFERROR(
  LOOKUP(2, 1/((TRIM(IMS!$E$8:$E$4000)=TRIM(IMS!$E2739))*(IMS!$C$8:$C$4000&lt;IMS!$C2739)),
         IMS!$C$8:$C$4000),
"")</f>
        <v/>
      </c>
      <c r="E2739" s="107"/>
      <c r="F2739" s="107"/>
      <c r="G2739" s="104" t="str">
        <f t="shared" ca="1" si="2791"/>
        <v/>
      </c>
      <c r="H2739" s="124" t="str">
        <f t="shared" ca="1" si="2737"/>
        <v/>
      </c>
      <c r="I2739" s="128"/>
      <c r="J2739" s="105" t="e">
        <f t="shared" ca="1" si="2792"/>
        <v>#NAME?</v>
      </c>
      <c r="K2739" s="105"/>
      <c r="L2739" s="105"/>
      <c r="M2739" s="107"/>
      <c r="N2739" s="107"/>
      <c r="O2739" s="105"/>
      <c r="P2739" s="106"/>
      <c r="Q2739" s="137"/>
      <c r="R2739" s="137"/>
      <c r="S2739" s="107"/>
      <c r="T2739" s="106"/>
      <c r="U2739" s="106"/>
      <c r="V2739" s="107"/>
      <c r="W2739" s="107"/>
      <c r="X2739" s="107" t="str">
        <f t="shared" si="2766"/>
        <v/>
      </c>
      <c r="Y2739" s="105" t="e">
        <f t="shared" ref="Y2739:AC2739" ca="1" si="2858">TRIM(SUBSTITUTE(SUBSTITUTE(OFFSET($Q2739,0,COLUMN()-COLUMN($AL$1)),CHAR(160)," "),_xludf.UNICHAR(8239)," "))</f>
        <v>#NAME?</v>
      </c>
      <c r="Z2739" s="105" t="e">
        <f t="shared" ca="1" si="2858"/>
        <v>#NAME?</v>
      </c>
      <c r="AA2739" s="105" t="e">
        <f t="shared" ca="1" si="2858"/>
        <v>#NAME?</v>
      </c>
      <c r="AB2739" s="105" t="e">
        <f t="shared" ca="1" si="2858"/>
        <v>#NAME?</v>
      </c>
      <c r="AC2739" s="105" t="e">
        <f t="shared" ca="1" si="2858"/>
        <v>#NAME?</v>
      </c>
      <c r="AD2739" s="107">
        <f t="shared" si="2611"/>
        <v>0</v>
      </c>
      <c r="AE2739" s="107" t="str">
        <f t="shared" si="2769"/>
        <v/>
      </c>
      <c r="AF2739" s="107">
        <f t="shared" si="2612"/>
        <v>0</v>
      </c>
      <c r="AG2739" s="107">
        <f t="shared" si="2613"/>
        <v>0</v>
      </c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</row>
    <row r="2740" spans="1:47" ht="24" customHeight="1" x14ac:dyDescent="0.3">
      <c r="A2740" s="46">
        <v>2738</v>
      </c>
      <c r="B2740" s="107"/>
      <c r="C2740" s="107"/>
      <c r="D2740" s="102" t="str">
        <f t="array" ref="D2740">IFERROR(
  LOOKUP(2, 1/((TRIM(IMS!$E$8:$E$4000)=TRIM(IMS!$E2740))*(IMS!$C$8:$C$4000&lt;IMS!$C2740)),
         IMS!$C$8:$C$4000),
"")</f>
        <v/>
      </c>
      <c r="E2740" s="107"/>
      <c r="F2740" s="107"/>
      <c r="G2740" s="104" t="str">
        <f t="shared" ca="1" si="2791"/>
        <v/>
      </c>
      <c r="H2740" s="124" t="str">
        <f t="shared" ca="1" si="2737"/>
        <v/>
      </c>
      <c r="I2740" s="128"/>
      <c r="J2740" s="105" t="e">
        <f t="shared" ca="1" si="2792"/>
        <v>#NAME?</v>
      </c>
      <c r="K2740" s="105"/>
      <c r="L2740" s="105"/>
      <c r="M2740" s="107"/>
      <c r="N2740" s="107"/>
      <c r="O2740" s="105"/>
      <c r="P2740" s="106"/>
      <c r="Q2740" s="137"/>
      <c r="R2740" s="137"/>
      <c r="S2740" s="107"/>
      <c r="T2740" s="106"/>
      <c r="U2740" s="106"/>
      <c r="V2740" s="107"/>
      <c r="W2740" s="107"/>
      <c r="X2740" s="107" t="str">
        <f t="shared" si="2766"/>
        <v/>
      </c>
      <c r="Y2740" s="105" t="e">
        <f t="shared" ref="Y2740:AC2740" ca="1" si="2859">TRIM(SUBSTITUTE(SUBSTITUTE(OFFSET($Q2740,0,COLUMN()-COLUMN($AL$1)),CHAR(160)," "),_xludf.UNICHAR(8239)," "))</f>
        <v>#NAME?</v>
      </c>
      <c r="Z2740" s="105" t="e">
        <f t="shared" ca="1" si="2859"/>
        <v>#NAME?</v>
      </c>
      <c r="AA2740" s="105" t="e">
        <f t="shared" ca="1" si="2859"/>
        <v>#NAME?</v>
      </c>
      <c r="AB2740" s="105" t="e">
        <f t="shared" ca="1" si="2859"/>
        <v>#NAME?</v>
      </c>
      <c r="AC2740" s="105" t="e">
        <f t="shared" ca="1" si="2859"/>
        <v>#NAME?</v>
      </c>
      <c r="AD2740" s="107">
        <f t="shared" si="2611"/>
        <v>0</v>
      </c>
      <c r="AE2740" s="107" t="str">
        <f t="shared" si="2769"/>
        <v/>
      </c>
      <c r="AF2740" s="107">
        <f t="shared" si="2612"/>
        <v>0</v>
      </c>
      <c r="AG2740" s="107">
        <f t="shared" si="2613"/>
        <v>0</v>
      </c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</row>
    <row r="2741" spans="1:47" ht="24" customHeight="1" x14ac:dyDescent="0.3">
      <c r="A2741" s="46">
        <v>2739</v>
      </c>
      <c r="B2741" s="107"/>
      <c r="C2741" s="107"/>
      <c r="D2741" s="102" t="str">
        <f t="array" ref="D2741">IFERROR(
  LOOKUP(2, 1/((TRIM(IMS!$E$8:$E$4000)=TRIM(IMS!$E2741))*(IMS!$C$8:$C$4000&lt;IMS!$C2741)),
         IMS!$C$8:$C$4000),
"")</f>
        <v/>
      </c>
      <c r="E2741" s="107"/>
      <c r="F2741" s="107"/>
      <c r="G2741" s="104" t="str">
        <f t="shared" ca="1" si="2791"/>
        <v/>
      </c>
      <c r="H2741" s="124" t="str">
        <f t="shared" ca="1" si="2737"/>
        <v/>
      </c>
      <c r="I2741" s="128"/>
      <c r="J2741" s="105" t="e">
        <f t="shared" ca="1" si="2792"/>
        <v>#NAME?</v>
      </c>
      <c r="K2741" s="105"/>
      <c r="L2741" s="105"/>
      <c r="M2741" s="107"/>
      <c r="N2741" s="107"/>
      <c r="O2741" s="105"/>
      <c r="P2741" s="106"/>
      <c r="Q2741" s="137"/>
      <c r="R2741" s="137"/>
      <c r="S2741" s="107"/>
      <c r="T2741" s="106"/>
      <c r="U2741" s="106"/>
      <c r="V2741" s="107"/>
      <c r="W2741" s="107"/>
      <c r="X2741" s="107" t="str">
        <f t="shared" si="2766"/>
        <v/>
      </c>
      <c r="Y2741" s="105" t="e">
        <f t="shared" ref="Y2741:AC2741" ca="1" si="2860">TRIM(SUBSTITUTE(SUBSTITUTE(OFFSET($Q2741,0,COLUMN()-COLUMN($AL$1)),CHAR(160)," "),_xludf.UNICHAR(8239)," "))</f>
        <v>#NAME?</v>
      </c>
      <c r="Z2741" s="105" t="e">
        <f t="shared" ca="1" si="2860"/>
        <v>#NAME?</v>
      </c>
      <c r="AA2741" s="105" t="e">
        <f t="shared" ca="1" si="2860"/>
        <v>#NAME?</v>
      </c>
      <c r="AB2741" s="105" t="e">
        <f t="shared" ca="1" si="2860"/>
        <v>#NAME?</v>
      </c>
      <c r="AC2741" s="105" t="e">
        <f t="shared" ca="1" si="2860"/>
        <v>#NAME?</v>
      </c>
      <c r="AD2741" s="107">
        <f t="shared" si="2611"/>
        <v>0</v>
      </c>
      <c r="AE2741" s="107" t="str">
        <f t="shared" si="2769"/>
        <v/>
      </c>
      <c r="AF2741" s="107">
        <f t="shared" si="2612"/>
        <v>0</v>
      </c>
      <c r="AG2741" s="107">
        <f t="shared" si="2613"/>
        <v>0</v>
      </c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</row>
    <row r="2742" spans="1:47" ht="24" customHeight="1" x14ac:dyDescent="0.3">
      <c r="A2742" s="46">
        <v>2740</v>
      </c>
      <c r="B2742" s="107"/>
      <c r="C2742" s="107"/>
      <c r="D2742" s="102" t="str">
        <f t="array" ref="D2742">IFERROR(
  LOOKUP(2, 1/((TRIM(IMS!$E$8:$E$4000)=TRIM(IMS!$E2742))*(IMS!$C$8:$C$4000&lt;IMS!$C2742)),
         IMS!$C$8:$C$4000),
"")</f>
        <v/>
      </c>
      <c r="E2742" s="107"/>
      <c r="F2742" s="107"/>
      <c r="G2742" s="104" t="str">
        <f t="shared" ca="1" si="2791"/>
        <v/>
      </c>
      <c r="H2742" s="124" t="str">
        <f t="shared" ca="1" si="2737"/>
        <v/>
      </c>
      <c r="I2742" s="128"/>
      <c r="J2742" s="105" t="e">
        <f t="shared" ca="1" si="2792"/>
        <v>#NAME?</v>
      </c>
      <c r="K2742" s="105"/>
      <c r="L2742" s="105"/>
      <c r="M2742" s="107"/>
      <c r="N2742" s="107"/>
      <c r="O2742" s="105"/>
      <c r="P2742" s="106"/>
      <c r="Q2742" s="137"/>
      <c r="R2742" s="137"/>
      <c r="S2742" s="107"/>
      <c r="T2742" s="106"/>
      <c r="U2742" s="106"/>
      <c r="V2742" s="107"/>
      <c r="W2742" s="107"/>
      <c r="X2742" s="107" t="str">
        <f t="shared" si="2766"/>
        <v/>
      </c>
      <c r="Y2742" s="105" t="e">
        <f t="shared" ref="Y2742:AC2742" ca="1" si="2861">TRIM(SUBSTITUTE(SUBSTITUTE(OFFSET($Q2742,0,COLUMN()-COLUMN($AL$1)),CHAR(160)," "),_xludf.UNICHAR(8239)," "))</f>
        <v>#NAME?</v>
      </c>
      <c r="Z2742" s="105" t="e">
        <f t="shared" ca="1" si="2861"/>
        <v>#NAME?</v>
      </c>
      <c r="AA2742" s="105" t="e">
        <f t="shared" ca="1" si="2861"/>
        <v>#NAME?</v>
      </c>
      <c r="AB2742" s="105" t="e">
        <f t="shared" ca="1" si="2861"/>
        <v>#NAME?</v>
      </c>
      <c r="AC2742" s="105" t="e">
        <f t="shared" ca="1" si="2861"/>
        <v>#NAME?</v>
      </c>
      <c r="AD2742" s="107">
        <f t="shared" si="2611"/>
        <v>0</v>
      </c>
      <c r="AE2742" s="107" t="str">
        <f t="shared" si="2769"/>
        <v/>
      </c>
      <c r="AF2742" s="107">
        <f t="shared" si="2612"/>
        <v>0</v>
      </c>
      <c r="AG2742" s="107">
        <f t="shared" si="2613"/>
        <v>0</v>
      </c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</row>
    <row r="2743" spans="1:47" ht="24" customHeight="1" x14ac:dyDescent="0.3">
      <c r="A2743" s="46">
        <v>2741</v>
      </c>
      <c r="B2743" s="107"/>
      <c r="C2743" s="107"/>
      <c r="D2743" s="102" t="str">
        <f t="array" ref="D2743">IFERROR(
  LOOKUP(2, 1/((TRIM(IMS!$E$8:$E$4000)=TRIM(IMS!$E2743))*(IMS!$C$8:$C$4000&lt;IMS!$C2743)),
         IMS!$C$8:$C$4000),
"")</f>
        <v/>
      </c>
      <c r="E2743" s="107"/>
      <c r="F2743" s="107"/>
      <c r="G2743" s="104" t="str">
        <f t="shared" ca="1" si="2791"/>
        <v/>
      </c>
      <c r="H2743" s="124" t="str">
        <f t="shared" ca="1" si="2737"/>
        <v/>
      </c>
      <c r="I2743" s="128"/>
      <c r="J2743" s="105" t="e">
        <f t="shared" ca="1" si="2792"/>
        <v>#NAME?</v>
      </c>
      <c r="K2743" s="105"/>
      <c r="L2743" s="105"/>
      <c r="M2743" s="107"/>
      <c r="N2743" s="107"/>
      <c r="O2743" s="105"/>
      <c r="P2743" s="106"/>
      <c r="Q2743" s="137"/>
      <c r="R2743" s="137"/>
      <c r="S2743" s="107"/>
      <c r="T2743" s="106"/>
      <c r="U2743" s="106"/>
      <c r="V2743" s="107"/>
      <c r="W2743" s="107"/>
      <c r="X2743" s="107" t="str">
        <f t="shared" si="2766"/>
        <v/>
      </c>
      <c r="Y2743" s="105" t="e">
        <f t="shared" ref="Y2743:AC2743" ca="1" si="2862">TRIM(SUBSTITUTE(SUBSTITUTE(OFFSET($Q2743,0,COLUMN()-COLUMN($AL$1)),CHAR(160)," "),_xludf.UNICHAR(8239)," "))</f>
        <v>#NAME?</v>
      </c>
      <c r="Z2743" s="105" t="e">
        <f t="shared" ca="1" si="2862"/>
        <v>#NAME?</v>
      </c>
      <c r="AA2743" s="105" t="e">
        <f t="shared" ca="1" si="2862"/>
        <v>#NAME?</v>
      </c>
      <c r="AB2743" s="105" t="e">
        <f t="shared" ca="1" si="2862"/>
        <v>#NAME?</v>
      </c>
      <c r="AC2743" s="105" t="e">
        <f t="shared" ca="1" si="2862"/>
        <v>#NAME?</v>
      </c>
      <c r="AD2743" s="107">
        <f t="shared" si="2611"/>
        <v>0</v>
      </c>
      <c r="AE2743" s="107" t="str">
        <f t="shared" si="2769"/>
        <v/>
      </c>
      <c r="AF2743" s="107">
        <f t="shared" si="2612"/>
        <v>0</v>
      </c>
      <c r="AG2743" s="107">
        <f t="shared" si="2613"/>
        <v>0</v>
      </c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</row>
    <row r="2744" spans="1:47" ht="24" customHeight="1" x14ac:dyDescent="0.3">
      <c r="A2744" s="46">
        <v>2742</v>
      </c>
      <c r="B2744" s="107"/>
      <c r="C2744" s="107"/>
      <c r="D2744" s="102" t="str">
        <f t="array" ref="D2744">IFERROR(
  LOOKUP(2, 1/((TRIM(IMS!$E$8:$E$4000)=TRIM(IMS!$E2744))*(IMS!$C$8:$C$4000&lt;IMS!$C2744)),
         IMS!$C$8:$C$4000),
"")</f>
        <v/>
      </c>
      <c r="E2744" s="107"/>
      <c r="F2744" s="107"/>
      <c r="G2744" s="104" t="str">
        <f t="shared" ca="1" si="2791"/>
        <v/>
      </c>
      <c r="H2744" s="124" t="str">
        <f t="shared" ca="1" si="2737"/>
        <v/>
      </c>
      <c r="I2744" s="128"/>
      <c r="J2744" s="105" t="e">
        <f t="shared" ca="1" si="2792"/>
        <v>#NAME?</v>
      </c>
      <c r="K2744" s="105"/>
      <c r="L2744" s="105"/>
      <c r="M2744" s="107"/>
      <c r="N2744" s="107"/>
      <c r="O2744" s="105"/>
      <c r="P2744" s="106"/>
      <c r="Q2744" s="137"/>
      <c r="R2744" s="137"/>
      <c r="S2744" s="107"/>
      <c r="T2744" s="106"/>
      <c r="U2744" s="106"/>
      <c r="V2744" s="107"/>
      <c r="W2744" s="107"/>
      <c r="X2744" s="107" t="str">
        <f t="shared" si="2766"/>
        <v/>
      </c>
      <c r="Y2744" s="105" t="e">
        <f t="shared" ref="Y2744:AC2744" ca="1" si="2863">TRIM(SUBSTITUTE(SUBSTITUTE(OFFSET($Q2744,0,COLUMN()-COLUMN($AL$1)),CHAR(160)," "),_xludf.UNICHAR(8239)," "))</f>
        <v>#NAME?</v>
      </c>
      <c r="Z2744" s="105" t="e">
        <f t="shared" ca="1" si="2863"/>
        <v>#NAME?</v>
      </c>
      <c r="AA2744" s="105" t="e">
        <f t="shared" ca="1" si="2863"/>
        <v>#NAME?</v>
      </c>
      <c r="AB2744" s="105" t="e">
        <f t="shared" ca="1" si="2863"/>
        <v>#NAME?</v>
      </c>
      <c r="AC2744" s="105" t="e">
        <f t="shared" ca="1" si="2863"/>
        <v>#NAME?</v>
      </c>
      <c r="AD2744" s="107">
        <f t="shared" si="2611"/>
        <v>0</v>
      </c>
      <c r="AE2744" s="107" t="str">
        <f t="shared" si="2769"/>
        <v/>
      </c>
      <c r="AF2744" s="107">
        <f t="shared" si="2612"/>
        <v>0</v>
      </c>
      <c r="AG2744" s="107">
        <f t="shared" si="2613"/>
        <v>0</v>
      </c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</row>
    <row r="2745" spans="1:47" ht="24" customHeight="1" x14ac:dyDescent="0.3">
      <c r="A2745" s="46">
        <v>2743</v>
      </c>
      <c r="B2745" s="107"/>
      <c r="C2745" s="107"/>
      <c r="D2745" s="102" t="str">
        <f t="array" ref="D2745">IFERROR(
  LOOKUP(2, 1/((TRIM(IMS!$E$8:$E$4000)=TRIM(IMS!$E2745))*(IMS!$C$8:$C$4000&lt;IMS!$C2745)),
         IMS!$C$8:$C$4000),
"")</f>
        <v/>
      </c>
      <c r="E2745" s="107"/>
      <c r="F2745" s="107"/>
      <c r="G2745" s="104" t="str">
        <f t="shared" ca="1" si="2791"/>
        <v/>
      </c>
      <c r="H2745" s="124" t="str">
        <f t="shared" ca="1" si="2737"/>
        <v/>
      </c>
      <c r="I2745" s="128"/>
      <c r="J2745" s="105" t="e">
        <f t="shared" ca="1" si="2792"/>
        <v>#NAME?</v>
      </c>
      <c r="K2745" s="105"/>
      <c r="L2745" s="105"/>
      <c r="M2745" s="107"/>
      <c r="N2745" s="107"/>
      <c r="O2745" s="105"/>
      <c r="P2745" s="106"/>
      <c r="Q2745" s="137"/>
      <c r="R2745" s="137"/>
      <c r="S2745" s="107"/>
      <c r="T2745" s="106"/>
      <c r="U2745" s="106"/>
      <c r="V2745" s="107"/>
      <c r="W2745" s="107"/>
      <c r="X2745" s="107" t="str">
        <f t="shared" si="2766"/>
        <v/>
      </c>
      <c r="Y2745" s="105" t="e">
        <f t="shared" ref="Y2745:AC2745" ca="1" si="2864">TRIM(SUBSTITUTE(SUBSTITUTE(OFFSET($Q2745,0,COLUMN()-COLUMN($AL$1)),CHAR(160)," "),_xludf.UNICHAR(8239)," "))</f>
        <v>#NAME?</v>
      </c>
      <c r="Z2745" s="105" t="e">
        <f t="shared" ca="1" si="2864"/>
        <v>#NAME?</v>
      </c>
      <c r="AA2745" s="105" t="e">
        <f t="shared" ca="1" si="2864"/>
        <v>#NAME?</v>
      </c>
      <c r="AB2745" s="105" t="e">
        <f t="shared" ca="1" si="2864"/>
        <v>#NAME?</v>
      </c>
      <c r="AC2745" s="105" t="e">
        <f t="shared" ca="1" si="2864"/>
        <v>#NAME?</v>
      </c>
      <c r="AD2745" s="107">
        <f t="shared" si="2611"/>
        <v>0</v>
      </c>
      <c r="AE2745" s="107" t="str">
        <f t="shared" si="2769"/>
        <v/>
      </c>
      <c r="AF2745" s="107">
        <f t="shared" si="2612"/>
        <v>0</v>
      </c>
      <c r="AG2745" s="107">
        <f t="shared" si="2613"/>
        <v>0</v>
      </c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</row>
    <row r="2746" spans="1:47" ht="24" customHeight="1" x14ac:dyDescent="0.3">
      <c r="A2746" s="46">
        <v>2744</v>
      </c>
      <c r="B2746" s="107"/>
      <c r="C2746" s="107"/>
      <c r="D2746" s="102" t="str">
        <f t="array" ref="D2746">IFERROR(
  LOOKUP(2, 1/((TRIM(IMS!$E$8:$E$4000)=TRIM(IMS!$E2746))*(IMS!$C$8:$C$4000&lt;IMS!$C2746)),
         IMS!$C$8:$C$4000),
"")</f>
        <v/>
      </c>
      <c r="E2746" s="107"/>
      <c r="F2746" s="107"/>
      <c r="G2746" s="104" t="str">
        <f t="shared" ca="1" si="2791"/>
        <v/>
      </c>
      <c r="H2746" s="124" t="str">
        <f t="shared" ca="1" si="2737"/>
        <v/>
      </c>
      <c r="I2746" s="128"/>
      <c r="J2746" s="105" t="e">
        <f t="shared" ca="1" si="2792"/>
        <v>#NAME?</v>
      </c>
      <c r="K2746" s="105"/>
      <c r="L2746" s="105"/>
      <c r="M2746" s="107"/>
      <c r="N2746" s="107"/>
      <c r="O2746" s="105"/>
      <c r="P2746" s="106"/>
      <c r="Q2746" s="137"/>
      <c r="R2746" s="137"/>
      <c r="S2746" s="107"/>
      <c r="T2746" s="106"/>
      <c r="U2746" s="106"/>
      <c r="V2746" s="107"/>
      <c r="W2746" s="107"/>
      <c r="X2746" s="107" t="str">
        <f t="shared" si="2766"/>
        <v/>
      </c>
      <c r="Y2746" s="105" t="e">
        <f t="shared" ref="Y2746:AC2746" ca="1" si="2865">TRIM(SUBSTITUTE(SUBSTITUTE(OFFSET($Q2746,0,COLUMN()-COLUMN($AL$1)),CHAR(160)," "),_xludf.UNICHAR(8239)," "))</f>
        <v>#NAME?</v>
      </c>
      <c r="Z2746" s="105" t="e">
        <f t="shared" ca="1" si="2865"/>
        <v>#NAME?</v>
      </c>
      <c r="AA2746" s="105" t="e">
        <f t="shared" ca="1" si="2865"/>
        <v>#NAME?</v>
      </c>
      <c r="AB2746" s="105" t="e">
        <f t="shared" ca="1" si="2865"/>
        <v>#NAME?</v>
      </c>
      <c r="AC2746" s="105" t="e">
        <f t="shared" ca="1" si="2865"/>
        <v>#NAME?</v>
      </c>
      <c r="AD2746" s="107">
        <f t="shared" si="2611"/>
        <v>0</v>
      </c>
      <c r="AE2746" s="107" t="str">
        <f t="shared" si="2769"/>
        <v/>
      </c>
      <c r="AF2746" s="107">
        <f t="shared" si="2612"/>
        <v>0</v>
      </c>
      <c r="AG2746" s="107">
        <f t="shared" si="2613"/>
        <v>0</v>
      </c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</row>
    <row r="2747" spans="1:47" ht="24" customHeight="1" x14ac:dyDescent="0.3">
      <c r="A2747" s="46">
        <v>2745</v>
      </c>
      <c r="B2747" s="107"/>
      <c r="C2747" s="107"/>
      <c r="D2747" s="102" t="str">
        <f t="array" ref="D2747">IFERROR(
  LOOKUP(2, 1/((TRIM(IMS!$E$8:$E$4000)=TRIM(IMS!$E2747))*(IMS!$C$8:$C$4000&lt;IMS!$C2747)),
         IMS!$C$8:$C$4000),
"")</f>
        <v/>
      </c>
      <c r="E2747" s="107"/>
      <c r="F2747" s="107"/>
      <c r="G2747" s="104" t="str">
        <f t="shared" ca="1" si="2791"/>
        <v/>
      </c>
      <c r="H2747" s="124" t="str">
        <f t="shared" ca="1" si="2737"/>
        <v/>
      </c>
      <c r="I2747" s="128"/>
      <c r="J2747" s="105" t="e">
        <f t="shared" ca="1" si="2792"/>
        <v>#NAME?</v>
      </c>
      <c r="K2747" s="105"/>
      <c r="L2747" s="105"/>
      <c r="M2747" s="107"/>
      <c r="N2747" s="107"/>
      <c r="O2747" s="105"/>
      <c r="P2747" s="106"/>
      <c r="Q2747" s="137"/>
      <c r="R2747" s="137"/>
      <c r="S2747" s="107"/>
      <c r="T2747" s="106"/>
      <c r="U2747" s="106"/>
      <c r="V2747" s="107"/>
      <c r="W2747" s="107"/>
      <c r="X2747" s="107" t="str">
        <f t="shared" si="2766"/>
        <v/>
      </c>
      <c r="Y2747" s="105" t="e">
        <f t="shared" ref="Y2747:AC2747" ca="1" si="2866">TRIM(SUBSTITUTE(SUBSTITUTE(OFFSET($Q2747,0,COLUMN()-COLUMN($AL$1)),CHAR(160)," "),_xludf.UNICHAR(8239)," "))</f>
        <v>#NAME?</v>
      </c>
      <c r="Z2747" s="105" t="e">
        <f t="shared" ca="1" si="2866"/>
        <v>#NAME?</v>
      </c>
      <c r="AA2747" s="105" t="e">
        <f t="shared" ca="1" si="2866"/>
        <v>#NAME?</v>
      </c>
      <c r="AB2747" s="105" t="e">
        <f t="shared" ca="1" si="2866"/>
        <v>#NAME?</v>
      </c>
      <c r="AC2747" s="105" t="e">
        <f t="shared" ca="1" si="2866"/>
        <v>#NAME?</v>
      </c>
      <c r="AD2747" s="107">
        <f t="shared" si="2611"/>
        <v>0</v>
      </c>
      <c r="AE2747" s="107" t="str">
        <f t="shared" si="2769"/>
        <v/>
      </c>
      <c r="AF2747" s="107">
        <f t="shared" si="2612"/>
        <v>0</v>
      </c>
      <c r="AG2747" s="107">
        <f t="shared" si="2613"/>
        <v>0</v>
      </c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</row>
    <row r="2748" spans="1:47" ht="24" customHeight="1" x14ac:dyDescent="0.3">
      <c r="A2748" s="46">
        <v>2746</v>
      </c>
      <c r="B2748" s="107"/>
      <c r="C2748" s="107"/>
      <c r="D2748" s="102" t="str">
        <f t="array" ref="D2748">IFERROR(
  LOOKUP(2, 1/((TRIM(IMS!$E$8:$E$4000)=TRIM(IMS!$E2748))*(IMS!$C$8:$C$4000&lt;IMS!$C2748)),
         IMS!$C$8:$C$4000),
"")</f>
        <v/>
      </c>
      <c r="E2748" s="107"/>
      <c r="F2748" s="107"/>
      <c r="G2748" s="104" t="str">
        <f t="shared" ca="1" si="2791"/>
        <v/>
      </c>
      <c r="H2748" s="124" t="str">
        <f t="shared" ca="1" si="2737"/>
        <v/>
      </c>
      <c r="I2748" s="128"/>
      <c r="J2748" s="105" t="e">
        <f t="shared" ca="1" si="2792"/>
        <v>#NAME?</v>
      </c>
      <c r="K2748" s="105"/>
      <c r="L2748" s="105"/>
      <c r="M2748" s="107"/>
      <c r="N2748" s="107"/>
      <c r="O2748" s="105"/>
      <c r="P2748" s="106"/>
      <c r="Q2748" s="137"/>
      <c r="R2748" s="137"/>
      <c r="S2748" s="107"/>
      <c r="T2748" s="106"/>
      <c r="U2748" s="106"/>
      <c r="V2748" s="107"/>
      <c r="W2748" s="107"/>
      <c r="X2748" s="107" t="str">
        <f t="shared" si="2766"/>
        <v/>
      </c>
      <c r="Y2748" s="105" t="e">
        <f t="shared" ref="Y2748:AC2748" ca="1" si="2867">TRIM(SUBSTITUTE(SUBSTITUTE(OFFSET($Q2748,0,COLUMN()-COLUMN($AL$1)),CHAR(160)," "),_xludf.UNICHAR(8239)," "))</f>
        <v>#NAME?</v>
      </c>
      <c r="Z2748" s="105" t="e">
        <f t="shared" ca="1" si="2867"/>
        <v>#NAME?</v>
      </c>
      <c r="AA2748" s="105" t="e">
        <f t="shared" ca="1" si="2867"/>
        <v>#NAME?</v>
      </c>
      <c r="AB2748" s="105" t="e">
        <f t="shared" ca="1" si="2867"/>
        <v>#NAME?</v>
      </c>
      <c r="AC2748" s="105" t="e">
        <f t="shared" ca="1" si="2867"/>
        <v>#NAME?</v>
      </c>
      <c r="AD2748" s="107">
        <f t="shared" si="2611"/>
        <v>0</v>
      </c>
      <c r="AE2748" s="107" t="str">
        <f t="shared" si="2769"/>
        <v/>
      </c>
      <c r="AF2748" s="107">
        <f t="shared" si="2612"/>
        <v>0</v>
      </c>
      <c r="AG2748" s="107">
        <f t="shared" si="2613"/>
        <v>0</v>
      </c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</row>
    <row r="2749" spans="1:47" ht="24" customHeight="1" x14ac:dyDescent="0.3">
      <c r="A2749" s="46">
        <v>2747</v>
      </c>
      <c r="B2749" s="107"/>
      <c r="C2749" s="107"/>
      <c r="D2749" s="102" t="str">
        <f t="array" ref="D2749">IFERROR(
  LOOKUP(2, 1/((TRIM(IMS!$E$8:$E$4000)=TRIM(IMS!$E2749))*(IMS!$C$8:$C$4000&lt;IMS!$C2749)),
         IMS!$C$8:$C$4000),
"")</f>
        <v/>
      </c>
      <c r="E2749" s="107"/>
      <c r="F2749" s="107"/>
      <c r="G2749" s="104" t="str">
        <f t="shared" ca="1" si="2791"/>
        <v/>
      </c>
      <c r="H2749" s="124" t="str">
        <f t="shared" ca="1" si="2737"/>
        <v/>
      </c>
      <c r="I2749" s="128"/>
      <c r="J2749" s="105" t="e">
        <f t="shared" ca="1" si="2792"/>
        <v>#NAME?</v>
      </c>
      <c r="K2749" s="105"/>
      <c r="L2749" s="105"/>
      <c r="M2749" s="107"/>
      <c r="N2749" s="107"/>
      <c r="O2749" s="105"/>
      <c r="P2749" s="106"/>
      <c r="Q2749" s="137"/>
      <c r="R2749" s="137"/>
      <c r="S2749" s="107"/>
      <c r="T2749" s="106"/>
      <c r="U2749" s="106"/>
      <c r="V2749" s="107"/>
      <c r="W2749" s="107"/>
      <c r="X2749" s="107" t="str">
        <f t="shared" si="2766"/>
        <v/>
      </c>
      <c r="Y2749" s="105" t="e">
        <f t="shared" ref="Y2749:AC2749" ca="1" si="2868">TRIM(SUBSTITUTE(SUBSTITUTE(OFFSET($Q2749,0,COLUMN()-COLUMN($AL$1)),CHAR(160)," "),_xludf.UNICHAR(8239)," "))</f>
        <v>#NAME?</v>
      </c>
      <c r="Z2749" s="105" t="e">
        <f t="shared" ca="1" si="2868"/>
        <v>#NAME?</v>
      </c>
      <c r="AA2749" s="105" t="e">
        <f t="shared" ca="1" si="2868"/>
        <v>#NAME?</v>
      </c>
      <c r="AB2749" s="105" t="e">
        <f t="shared" ca="1" si="2868"/>
        <v>#NAME?</v>
      </c>
      <c r="AC2749" s="105" t="e">
        <f t="shared" ca="1" si="2868"/>
        <v>#NAME?</v>
      </c>
      <c r="AD2749" s="107">
        <f t="shared" si="2611"/>
        <v>0</v>
      </c>
      <c r="AE2749" s="107" t="str">
        <f t="shared" si="2769"/>
        <v/>
      </c>
      <c r="AF2749" s="107">
        <f t="shared" si="2612"/>
        <v>0</v>
      </c>
      <c r="AG2749" s="107">
        <f t="shared" si="2613"/>
        <v>0</v>
      </c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</row>
    <row r="2750" spans="1:47" ht="24" customHeight="1" x14ac:dyDescent="0.3">
      <c r="A2750" s="46">
        <v>2748</v>
      </c>
      <c r="B2750" s="107"/>
      <c r="C2750" s="107"/>
      <c r="D2750" s="102" t="str">
        <f t="array" ref="D2750">IFERROR(
  LOOKUP(2, 1/((TRIM(IMS!$E$8:$E$4000)=TRIM(IMS!$E2750))*(IMS!$C$8:$C$4000&lt;IMS!$C2750)),
         IMS!$C$8:$C$4000),
"")</f>
        <v/>
      </c>
      <c r="E2750" s="107"/>
      <c r="F2750" s="107"/>
      <c r="G2750" s="104" t="str">
        <f t="shared" ca="1" si="2791"/>
        <v/>
      </c>
      <c r="H2750" s="124" t="str">
        <f t="shared" ca="1" si="2737"/>
        <v/>
      </c>
      <c r="I2750" s="128"/>
      <c r="J2750" s="105" t="e">
        <f t="shared" ca="1" si="2792"/>
        <v>#NAME?</v>
      </c>
      <c r="K2750" s="105"/>
      <c r="L2750" s="105"/>
      <c r="M2750" s="107"/>
      <c r="N2750" s="107"/>
      <c r="O2750" s="105"/>
      <c r="P2750" s="106"/>
      <c r="Q2750" s="137"/>
      <c r="R2750" s="137"/>
      <c r="S2750" s="107"/>
      <c r="T2750" s="106"/>
      <c r="U2750" s="106"/>
      <c r="V2750" s="107"/>
      <c r="W2750" s="107"/>
      <c r="X2750" s="107" t="str">
        <f t="shared" si="2766"/>
        <v/>
      </c>
      <c r="Y2750" s="105" t="e">
        <f t="shared" ref="Y2750:AC2750" ca="1" si="2869">TRIM(SUBSTITUTE(SUBSTITUTE(OFFSET($Q2750,0,COLUMN()-COLUMN($AL$1)),CHAR(160)," "),_xludf.UNICHAR(8239)," "))</f>
        <v>#NAME?</v>
      </c>
      <c r="Z2750" s="105" t="e">
        <f t="shared" ca="1" si="2869"/>
        <v>#NAME?</v>
      </c>
      <c r="AA2750" s="105" t="e">
        <f t="shared" ca="1" si="2869"/>
        <v>#NAME?</v>
      </c>
      <c r="AB2750" s="105" t="e">
        <f t="shared" ca="1" si="2869"/>
        <v>#NAME?</v>
      </c>
      <c r="AC2750" s="105" t="e">
        <f t="shared" ca="1" si="2869"/>
        <v>#NAME?</v>
      </c>
      <c r="AD2750" s="107">
        <f t="shared" si="2611"/>
        <v>0</v>
      </c>
      <c r="AE2750" s="107" t="str">
        <f t="shared" si="2769"/>
        <v/>
      </c>
      <c r="AF2750" s="107">
        <f t="shared" si="2612"/>
        <v>0</v>
      </c>
      <c r="AG2750" s="107">
        <f t="shared" si="2613"/>
        <v>0</v>
      </c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</row>
    <row r="2751" spans="1:47" ht="24" customHeight="1" x14ac:dyDescent="0.3">
      <c r="A2751" s="46">
        <v>2749</v>
      </c>
      <c r="B2751" s="107"/>
      <c r="C2751" s="107"/>
      <c r="D2751" s="102" t="str">
        <f t="array" ref="D2751">IFERROR(
  LOOKUP(2, 1/((TRIM(IMS!$E$8:$E$4000)=TRIM(IMS!$E2751))*(IMS!$C$8:$C$4000&lt;IMS!$C2751)),
         IMS!$C$8:$C$4000),
"")</f>
        <v/>
      </c>
      <c r="E2751" s="107"/>
      <c r="F2751" s="107"/>
      <c r="G2751" s="104" t="str">
        <f t="shared" ca="1" si="2791"/>
        <v/>
      </c>
      <c r="H2751" s="124" t="str">
        <f t="shared" ca="1" si="2737"/>
        <v/>
      </c>
      <c r="I2751" s="128"/>
      <c r="J2751" s="105" t="e">
        <f t="shared" ca="1" si="2792"/>
        <v>#NAME?</v>
      </c>
      <c r="K2751" s="105"/>
      <c r="L2751" s="105"/>
      <c r="M2751" s="107"/>
      <c r="N2751" s="107"/>
      <c r="O2751" s="105"/>
      <c r="P2751" s="106"/>
      <c r="Q2751" s="137"/>
      <c r="R2751" s="137"/>
      <c r="S2751" s="107"/>
      <c r="T2751" s="106"/>
      <c r="U2751" s="106"/>
      <c r="V2751" s="107"/>
      <c r="W2751" s="107"/>
      <c r="X2751" s="107" t="str">
        <f t="shared" si="2766"/>
        <v/>
      </c>
      <c r="Y2751" s="105" t="e">
        <f t="shared" ref="Y2751:AC2751" ca="1" si="2870">TRIM(SUBSTITUTE(SUBSTITUTE(OFFSET($Q2751,0,COLUMN()-COLUMN($AL$1)),CHAR(160)," "),_xludf.UNICHAR(8239)," "))</f>
        <v>#NAME?</v>
      </c>
      <c r="Z2751" s="105" t="e">
        <f t="shared" ca="1" si="2870"/>
        <v>#NAME?</v>
      </c>
      <c r="AA2751" s="105" t="e">
        <f t="shared" ca="1" si="2870"/>
        <v>#NAME?</v>
      </c>
      <c r="AB2751" s="105" t="e">
        <f t="shared" ca="1" si="2870"/>
        <v>#NAME?</v>
      </c>
      <c r="AC2751" s="105" t="e">
        <f t="shared" ca="1" si="2870"/>
        <v>#NAME?</v>
      </c>
      <c r="AD2751" s="107">
        <f t="shared" si="2611"/>
        <v>0</v>
      </c>
      <c r="AE2751" s="107" t="str">
        <f t="shared" si="2769"/>
        <v/>
      </c>
      <c r="AF2751" s="107">
        <f t="shared" si="2612"/>
        <v>0</v>
      </c>
      <c r="AG2751" s="107">
        <f t="shared" si="2613"/>
        <v>0</v>
      </c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</row>
    <row r="2752" spans="1:47" ht="24" customHeight="1" x14ac:dyDescent="0.3">
      <c r="A2752" s="46">
        <v>2750</v>
      </c>
      <c r="B2752" s="107"/>
      <c r="C2752" s="107"/>
      <c r="D2752" s="102" t="str">
        <f t="array" ref="D2752">IFERROR(
  LOOKUP(2, 1/((TRIM(IMS!$E$8:$E$4000)=TRIM(IMS!$E2752))*(IMS!$C$8:$C$4000&lt;IMS!$C2752)),
         IMS!$C$8:$C$4000),
"")</f>
        <v/>
      </c>
      <c r="E2752" s="107"/>
      <c r="F2752" s="107"/>
      <c r="G2752" s="104" t="str">
        <f t="shared" ca="1" si="2791"/>
        <v/>
      </c>
      <c r="H2752" s="124" t="str">
        <f t="shared" ca="1" si="2737"/>
        <v/>
      </c>
      <c r="I2752" s="128"/>
      <c r="J2752" s="105" t="e">
        <f t="shared" ca="1" si="2792"/>
        <v>#NAME?</v>
      </c>
      <c r="K2752" s="105"/>
      <c r="L2752" s="105"/>
      <c r="M2752" s="107"/>
      <c r="N2752" s="107"/>
      <c r="O2752" s="105"/>
      <c r="P2752" s="106"/>
      <c r="Q2752" s="137"/>
      <c r="R2752" s="137"/>
      <c r="S2752" s="107"/>
      <c r="T2752" s="106"/>
      <c r="U2752" s="106"/>
      <c r="V2752" s="107"/>
      <c r="W2752" s="107"/>
      <c r="X2752" s="107" t="str">
        <f t="shared" si="2766"/>
        <v/>
      </c>
      <c r="Y2752" s="105" t="e">
        <f t="shared" ref="Y2752:AC2752" ca="1" si="2871">TRIM(SUBSTITUTE(SUBSTITUTE(OFFSET($Q2752,0,COLUMN()-COLUMN($AL$1)),CHAR(160)," "),_xludf.UNICHAR(8239)," "))</f>
        <v>#NAME?</v>
      </c>
      <c r="Z2752" s="105" t="e">
        <f t="shared" ca="1" si="2871"/>
        <v>#NAME?</v>
      </c>
      <c r="AA2752" s="105" t="e">
        <f t="shared" ca="1" si="2871"/>
        <v>#NAME?</v>
      </c>
      <c r="AB2752" s="105" t="e">
        <f t="shared" ca="1" si="2871"/>
        <v>#NAME?</v>
      </c>
      <c r="AC2752" s="105" t="e">
        <f t="shared" ca="1" si="2871"/>
        <v>#NAME?</v>
      </c>
      <c r="AD2752" s="107">
        <f t="shared" si="2611"/>
        <v>0</v>
      </c>
      <c r="AE2752" s="107" t="str">
        <f t="shared" si="2769"/>
        <v/>
      </c>
      <c r="AF2752" s="107">
        <f t="shared" si="2612"/>
        <v>0</v>
      </c>
      <c r="AG2752" s="107">
        <f t="shared" si="2613"/>
        <v>0</v>
      </c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</row>
    <row r="2753" spans="1:47" ht="24" customHeight="1" x14ac:dyDescent="0.3">
      <c r="A2753" s="46">
        <v>2751</v>
      </c>
      <c r="B2753" s="107"/>
      <c r="C2753" s="107"/>
      <c r="D2753" s="102" t="str">
        <f t="array" ref="D2753">IFERROR(
  LOOKUP(2, 1/((TRIM(IMS!$E$8:$E$4000)=TRIM(IMS!$E2753))*(IMS!$C$8:$C$4000&lt;IMS!$C2753)),
         IMS!$C$8:$C$4000),
"")</f>
        <v/>
      </c>
      <c r="E2753" s="107"/>
      <c r="F2753" s="107"/>
      <c r="G2753" s="104" t="str">
        <f t="shared" ca="1" si="2791"/>
        <v/>
      </c>
      <c r="H2753" s="124" t="str">
        <f t="shared" ca="1" si="2737"/>
        <v/>
      </c>
      <c r="I2753" s="128"/>
      <c r="J2753" s="105" t="e">
        <f t="shared" ca="1" si="2792"/>
        <v>#NAME?</v>
      </c>
      <c r="K2753" s="105"/>
      <c r="L2753" s="105"/>
      <c r="M2753" s="107"/>
      <c r="N2753" s="107"/>
      <c r="O2753" s="105"/>
      <c r="P2753" s="106"/>
      <c r="Q2753" s="137"/>
      <c r="R2753" s="137"/>
      <c r="S2753" s="107"/>
      <c r="T2753" s="106"/>
      <c r="U2753" s="106"/>
      <c r="V2753" s="107"/>
      <c r="W2753" s="107"/>
      <c r="X2753" s="107" t="str">
        <f t="shared" si="2766"/>
        <v/>
      </c>
      <c r="Y2753" s="105" t="e">
        <f t="shared" ref="Y2753:AC2753" ca="1" si="2872">TRIM(SUBSTITUTE(SUBSTITUTE(OFFSET($Q2753,0,COLUMN()-COLUMN($AL$1)),CHAR(160)," "),_xludf.UNICHAR(8239)," "))</f>
        <v>#NAME?</v>
      </c>
      <c r="Z2753" s="105" t="e">
        <f t="shared" ca="1" si="2872"/>
        <v>#NAME?</v>
      </c>
      <c r="AA2753" s="105" t="e">
        <f t="shared" ca="1" si="2872"/>
        <v>#NAME?</v>
      </c>
      <c r="AB2753" s="105" t="e">
        <f t="shared" ca="1" si="2872"/>
        <v>#NAME?</v>
      </c>
      <c r="AC2753" s="105" t="e">
        <f t="shared" ca="1" si="2872"/>
        <v>#NAME?</v>
      </c>
      <c r="AD2753" s="107">
        <f t="shared" si="2611"/>
        <v>0</v>
      </c>
      <c r="AE2753" s="107" t="str">
        <f t="shared" si="2769"/>
        <v/>
      </c>
      <c r="AF2753" s="107">
        <f t="shared" si="2612"/>
        <v>0</v>
      </c>
      <c r="AG2753" s="107">
        <f t="shared" si="2613"/>
        <v>0</v>
      </c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</row>
    <row r="2754" spans="1:47" ht="24" customHeight="1" x14ac:dyDescent="0.3">
      <c r="A2754" s="46">
        <v>2752</v>
      </c>
      <c r="B2754" s="107"/>
      <c r="C2754" s="107"/>
      <c r="D2754" s="102" t="str">
        <f t="array" ref="D2754">IFERROR(
  LOOKUP(2, 1/((TRIM(IMS!$E$8:$E$4000)=TRIM(IMS!$E2754))*(IMS!$C$8:$C$4000&lt;IMS!$C2754)),
         IMS!$C$8:$C$4000),
"")</f>
        <v/>
      </c>
      <c r="E2754" s="107"/>
      <c r="F2754" s="107"/>
      <c r="G2754" s="104" t="str">
        <f t="shared" ca="1" si="2791"/>
        <v/>
      </c>
      <c r="H2754" s="124" t="str">
        <f t="shared" ca="1" si="2737"/>
        <v/>
      </c>
      <c r="I2754" s="128"/>
      <c r="J2754" s="105" t="e">
        <f t="shared" ca="1" si="2792"/>
        <v>#NAME?</v>
      </c>
      <c r="K2754" s="105"/>
      <c r="L2754" s="105"/>
      <c r="M2754" s="107"/>
      <c r="N2754" s="107"/>
      <c r="O2754" s="105"/>
      <c r="P2754" s="106"/>
      <c r="Q2754" s="137"/>
      <c r="R2754" s="137"/>
      <c r="S2754" s="107"/>
      <c r="T2754" s="106"/>
      <c r="U2754" s="106"/>
      <c r="V2754" s="107"/>
      <c r="W2754" s="107"/>
      <c r="X2754" s="107" t="str">
        <f t="shared" si="2766"/>
        <v/>
      </c>
      <c r="Y2754" s="105" t="e">
        <f t="shared" ref="Y2754:AC2754" ca="1" si="2873">TRIM(SUBSTITUTE(SUBSTITUTE(OFFSET($Q2754,0,COLUMN()-COLUMN($AL$1)),CHAR(160)," "),_xludf.UNICHAR(8239)," "))</f>
        <v>#NAME?</v>
      </c>
      <c r="Z2754" s="105" t="e">
        <f t="shared" ca="1" si="2873"/>
        <v>#NAME?</v>
      </c>
      <c r="AA2754" s="105" t="e">
        <f t="shared" ca="1" si="2873"/>
        <v>#NAME?</v>
      </c>
      <c r="AB2754" s="105" t="e">
        <f t="shared" ca="1" si="2873"/>
        <v>#NAME?</v>
      </c>
      <c r="AC2754" s="105" t="e">
        <f t="shared" ca="1" si="2873"/>
        <v>#NAME?</v>
      </c>
      <c r="AD2754" s="107">
        <f t="shared" ref="AD2754:AD3008" si="2874">IF($E2754="",0,--(COUNTIFS($E:$E,$E2754,$C:$C,"&gt;"&amp;$C2754)+COUNTIFS($E$8:E2754,$E2754,$C$8:C2754,$C2754)=1))</f>
        <v>0</v>
      </c>
      <c r="AE2754" s="107" t="str">
        <f t="shared" si="2769"/>
        <v/>
      </c>
      <c r="AF2754" s="107">
        <f t="shared" ref="AF2754:AF3008" si="2875">IF(OR($E2754="",$AE2754=""),0,IF(COUNTIFS($E$8:E2754,$E2754,$AE$8:AE2754,$AE2754)=1,1,0))</f>
        <v>0</v>
      </c>
      <c r="AG2754" s="107">
        <f t="shared" ref="AG2754:AG3008" si="2876">IF($E2754="",0,IF(COUNTIF($E$8:E2754,$E2754)=1,1,0))</f>
        <v>0</v>
      </c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</row>
    <row r="2755" spans="1:47" ht="24" customHeight="1" x14ac:dyDescent="0.3">
      <c r="A2755" s="46">
        <v>2753</v>
      </c>
      <c r="B2755" s="107"/>
      <c r="C2755" s="107"/>
      <c r="D2755" s="102" t="str">
        <f t="array" ref="D2755">IFERROR(
  LOOKUP(2, 1/((TRIM(IMS!$E$8:$E$4000)=TRIM(IMS!$E2755))*(IMS!$C$8:$C$4000&lt;IMS!$C2755)),
         IMS!$C$8:$C$4000),
"")</f>
        <v/>
      </c>
      <c r="E2755" s="107"/>
      <c r="F2755" s="107"/>
      <c r="G2755" s="104" t="str">
        <f t="shared" ca="1" si="2791"/>
        <v/>
      </c>
      <c r="H2755" s="124" t="str">
        <f t="shared" ca="1" si="2737"/>
        <v/>
      </c>
      <c r="I2755" s="128"/>
      <c r="J2755" s="105" t="e">
        <f t="shared" ca="1" si="2792"/>
        <v>#NAME?</v>
      </c>
      <c r="K2755" s="105"/>
      <c r="L2755" s="105"/>
      <c r="M2755" s="107"/>
      <c r="N2755" s="107"/>
      <c r="O2755" s="105"/>
      <c r="P2755" s="106"/>
      <c r="Q2755" s="137"/>
      <c r="R2755" s="137"/>
      <c r="S2755" s="107"/>
      <c r="T2755" s="106"/>
      <c r="U2755" s="106"/>
      <c r="V2755" s="107"/>
      <c r="W2755" s="107"/>
      <c r="X2755" s="107" t="str">
        <f t="shared" si="2766"/>
        <v/>
      </c>
      <c r="Y2755" s="105" t="e">
        <f t="shared" ref="Y2755:AC2755" ca="1" si="2877">TRIM(SUBSTITUTE(SUBSTITUTE(OFFSET($Q2755,0,COLUMN()-COLUMN($AL$1)),CHAR(160)," "),_xludf.UNICHAR(8239)," "))</f>
        <v>#NAME?</v>
      </c>
      <c r="Z2755" s="105" t="e">
        <f t="shared" ca="1" si="2877"/>
        <v>#NAME?</v>
      </c>
      <c r="AA2755" s="105" t="e">
        <f t="shared" ca="1" si="2877"/>
        <v>#NAME?</v>
      </c>
      <c r="AB2755" s="105" t="e">
        <f t="shared" ca="1" si="2877"/>
        <v>#NAME?</v>
      </c>
      <c r="AC2755" s="105" t="e">
        <f t="shared" ca="1" si="2877"/>
        <v>#NAME?</v>
      </c>
      <c r="AD2755" s="107">
        <f t="shared" si="2874"/>
        <v>0</v>
      </c>
      <c r="AE2755" s="107" t="str">
        <f t="shared" si="2769"/>
        <v/>
      </c>
      <c r="AF2755" s="107">
        <f t="shared" si="2875"/>
        <v>0</v>
      </c>
      <c r="AG2755" s="107">
        <f t="shared" si="2876"/>
        <v>0</v>
      </c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</row>
    <row r="2756" spans="1:47" ht="24" customHeight="1" x14ac:dyDescent="0.3">
      <c r="A2756" s="46">
        <v>2754</v>
      </c>
      <c r="B2756" s="107"/>
      <c r="C2756" s="107"/>
      <c r="D2756" s="102" t="str">
        <f t="array" ref="D2756">IFERROR(
  LOOKUP(2, 1/((TRIM(IMS!$E$8:$E$4000)=TRIM(IMS!$E2756))*(IMS!$C$8:$C$4000&lt;IMS!$C2756)),
         IMS!$C$8:$C$4000),
"")</f>
        <v/>
      </c>
      <c r="E2756" s="107"/>
      <c r="F2756" s="107"/>
      <c r="G2756" s="104" t="str">
        <f t="shared" ca="1" si="2791"/>
        <v/>
      </c>
      <c r="H2756" s="124" t="str">
        <f t="shared" ca="1" si="2737"/>
        <v/>
      </c>
      <c r="I2756" s="128"/>
      <c r="J2756" s="105" t="e">
        <f t="shared" ca="1" si="2792"/>
        <v>#NAME?</v>
      </c>
      <c r="K2756" s="105"/>
      <c r="L2756" s="105"/>
      <c r="M2756" s="107"/>
      <c r="N2756" s="107"/>
      <c r="O2756" s="105"/>
      <c r="P2756" s="106"/>
      <c r="Q2756" s="137"/>
      <c r="R2756" s="137"/>
      <c r="S2756" s="107"/>
      <c r="T2756" s="106"/>
      <c r="U2756" s="106"/>
      <c r="V2756" s="107"/>
      <c r="W2756" s="107"/>
      <c r="X2756" s="107" t="str">
        <f t="shared" si="2766"/>
        <v/>
      </c>
      <c r="Y2756" s="105" t="e">
        <f t="shared" ref="Y2756:AC2756" ca="1" si="2878">TRIM(SUBSTITUTE(SUBSTITUTE(OFFSET($Q2756,0,COLUMN()-COLUMN($AL$1)),CHAR(160)," "),_xludf.UNICHAR(8239)," "))</f>
        <v>#NAME?</v>
      </c>
      <c r="Z2756" s="105" t="e">
        <f t="shared" ca="1" si="2878"/>
        <v>#NAME?</v>
      </c>
      <c r="AA2756" s="105" t="e">
        <f t="shared" ca="1" si="2878"/>
        <v>#NAME?</v>
      </c>
      <c r="AB2756" s="105" t="e">
        <f t="shared" ca="1" si="2878"/>
        <v>#NAME?</v>
      </c>
      <c r="AC2756" s="105" t="e">
        <f t="shared" ca="1" si="2878"/>
        <v>#NAME?</v>
      </c>
      <c r="AD2756" s="107">
        <f t="shared" si="2874"/>
        <v>0</v>
      </c>
      <c r="AE2756" s="107" t="str">
        <f t="shared" si="2769"/>
        <v/>
      </c>
      <c r="AF2756" s="107">
        <f t="shared" si="2875"/>
        <v>0</v>
      </c>
      <c r="AG2756" s="107">
        <f t="shared" si="2876"/>
        <v>0</v>
      </c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</row>
    <row r="2757" spans="1:47" ht="24" customHeight="1" x14ac:dyDescent="0.3">
      <c r="A2757" s="46">
        <v>2755</v>
      </c>
      <c r="B2757" s="107"/>
      <c r="C2757" s="107"/>
      <c r="D2757" s="102" t="str">
        <f t="array" ref="D2757">IFERROR(
  LOOKUP(2, 1/((TRIM(IMS!$E$8:$E$4000)=TRIM(IMS!$E2757))*(IMS!$C$8:$C$4000&lt;IMS!$C2757)),
         IMS!$C$8:$C$4000),
"")</f>
        <v/>
      </c>
      <c r="E2757" s="107"/>
      <c r="F2757" s="107"/>
      <c r="G2757" s="104" t="str">
        <f t="shared" ca="1" si="2791"/>
        <v/>
      </c>
      <c r="H2757" s="124" t="str">
        <f t="shared" ca="1" si="2737"/>
        <v/>
      </c>
      <c r="I2757" s="128"/>
      <c r="J2757" s="105" t="e">
        <f t="shared" ca="1" si="2792"/>
        <v>#NAME?</v>
      </c>
      <c r="K2757" s="105"/>
      <c r="L2757" s="105"/>
      <c r="M2757" s="107"/>
      <c r="N2757" s="107"/>
      <c r="O2757" s="105"/>
      <c r="P2757" s="106"/>
      <c r="Q2757" s="137"/>
      <c r="R2757" s="137"/>
      <c r="S2757" s="107"/>
      <c r="T2757" s="106"/>
      <c r="U2757" s="106"/>
      <c r="V2757" s="107"/>
      <c r="W2757" s="107"/>
      <c r="X2757" s="107" t="str">
        <f t="shared" si="2766"/>
        <v/>
      </c>
      <c r="Y2757" s="105" t="e">
        <f t="shared" ref="Y2757:AC2757" ca="1" si="2879">TRIM(SUBSTITUTE(SUBSTITUTE(OFFSET($Q2757,0,COLUMN()-COLUMN($AL$1)),CHAR(160)," "),_xludf.UNICHAR(8239)," "))</f>
        <v>#NAME?</v>
      </c>
      <c r="Z2757" s="105" t="e">
        <f t="shared" ca="1" si="2879"/>
        <v>#NAME?</v>
      </c>
      <c r="AA2757" s="105" t="e">
        <f t="shared" ca="1" si="2879"/>
        <v>#NAME?</v>
      </c>
      <c r="AB2757" s="105" t="e">
        <f t="shared" ca="1" si="2879"/>
        <v>#NAME?</v>
      </c>
      <c r="AC2757" s="105" t="e">
        <f t="shared" ca="1" si="2879"/>
        <v>#NAME?</v>
      </c>
      <c r="AD2757" s="107">
        <f t="shared" si="2874"/>
        <v>0</v>
      </c>
      <c r="AE2757" s="107" t="str">
        <f t="shared" si="2769"/>
        <v/>
      </c>
      <c r="AF2757" s="107">
        <f t="shared" si="2875"/>
        <v>0</v>
      </c>
      <c r="AG2757" s="107">
        <f t="shared" si="2876"/>
        <v>0</v>
      </c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</row>
    <row r="2758" spans="1:47" ht="24" customHeight="1" x14ac:dyDescent="0.3">
      <c r="A2758" s="46">
        <v>2756</v>
      </c>
      <c r="B2758" s="107"/>
      <c r="C2758" s="107"/>
      <c r="D2758" s="102" t="str">
        <f t="array" ref="D2758">IFERROR(
  LOOKUP(2, 1/((TRIM(IMS!$E$8:$E$4000)=TRIM(IMS!$E2758))*(IMS!$C$8:$C$4000&lt;IMS!$C2758)),
         IMS!$C$8:$C$4000),
"")</f>
        <v/>
      </c>
      <c r="E2758" s="107"/>
      <c r="F2758" s="107"/>
      <c r="G2758" s="104" t="str">
        <f t="shared" ca="1" si="2791"/>
        <v/>
      </c>
      <c r="H2758" s="124" t="str">
        <f t="shared" ca="1" si="2737"/>
        <v/>
      </c>
      <c r="I2758" s="128"/>
      <c r="J2758" s="105" t="e">
        <f t="shared" ca="1" si="2792"/>
        <v>#NAME?</v>
      </c>
      <c r="K2758" s="105"/>
      <c r="L2758" s="105"/>
      <c r="M2758" s="107"/>
      <c r="N2758" s="107"/>
      <c r="O2758" s="105"/>
      <c r="P2758" s="106"/>
      <c r="Q2758" s="137"/>
      <c r="R2758" s="137"/>
      <c r="S2758" s="107"/>
      <c r="T2758" s="106"/>
      <c r="U2758" s="106"/>
      <c r="V2758" s="107"/>
      <c r="W2758" s="107"/>
      <c r="X2758" s="107" t="str">
        <f t="shared" si="2766"/>
        <v/>
      </c>
      <c r="Y2758" s="105" t="e">
        <f t="shared" ref="Y2758:AC2758" ca="1" si="2880">TRIM(SUBSTITUTE(SUBSTITUTE(OFFSET($Q2758,0,COLUMN()-COLUMN($AL$1)),CHAR(160)," "),_xludf.UNICHAR(8239)," "))</f>
        <v>#NAME?</v>
      </c>
      <c r="Z2758" s="105" t="e">
        <f t="shared" ca="1" si="2880"/>
        <v>#NAME?</v>
      </c>
      <c r="AA2758" s="105" t="e">
        <f t="shared" ca="1" si="2880"/>
        <v>#NAME?</v>
      </c>
      <c r="AB2758" s="105" t="e">
        <f t="shared" ca="1" si="2880"/>
        <v>#NAME?</v>
      </c>
      <c r="AC2758" s="105" t="e">
        <f t="shared" ca="1" si="2880"/>
        <v>#NAME?</v>
      </c>
      <c r="AD2758" s="107">
        <f t="shared" si="2874"/>
        <v>0</v>
      </c>
      <c r="AE2758" s="107" t="str">
        <f t="shared" si="2769"/>
        <v/>
      </c>
      <c r="AF2758" s="107">
        <f t="shared" si="2875"/>
        <v>0</v>
      </c>
      <c r="AG2758" s="107">
        <f t="shared" si="2876"/>
        <v>0</v>
      </c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</row>
    <row r="2759" spans="1:47" ht="24" customHeight="1" x14ac:dyDescent="0.3">
      <c r="A2759" s="46">
        <v>2757</v>
      </c>
      <c r="B2759" s="107"/>
      <c r="C2759" s="107"/>
      <c r="D2759" s="102" t="str">
        <f t="array" ref="D2759">IFERROR(
  LOOKUP(2, 1/((TRIM(IMS!$E$8:$E$4000)=TRIM(IMS!$E2759))*(IMS!$C$8:$C$4000&lt;IMS!$C2759)),
         IMS!$C$8:$C$4000),
"")</f>
        <v/>
      </c>
      <c r="E2759" s="107"/>
      <c r="F2759" s="107"/>
      <c r="G2759" s="104" t="str">
        <f t="shared" ca="1" si="2791"/>
        <v/>
      </c>
      <c r="H2759" s="124" t="str">
        <f t="shared" ca="1" si="2737"/>
        <v/>
      </c>
      <c r="I2759" s="128"/>
      <c r="J2759" s="105" t="e">
        <f t="shared" ca="1" si="2792"/>
        <v>#NAME?</v>
      </c>
      <c r="K2759" s="105"/>
      <c r="L2759" s="105"/>
      <c r="M2759" s="107"/>
      <c r="N2759" s="107"/>
      <c r="O2759" s="105"/>
      <c r="P2759" s="106"/>
      <c r="Q2759" s="137"/>
      <c r="R2759" s="137"/>
      <c r="S2759" s="107"/>
      <c r="T2759" s="106"/>
      <c r="U2759" s="106"/>
      <c r="V2759" s="107"/>
      <c r="W2759" s="107"/>
      <c r="X2759" s="107" t="str">
        <f t="shared" si="2766"/>
        <v/>
      </c>
      <c r="Y2759" s="105" t="e">
        <f t="shared" ref="Y2759:AC2759" ca="1" si="2881">TRIM(SUBSTITUTE(SUBSTITUTE(OFFSET($Q2759,0,COLUMN()-COLUMN($AL$1)),CHAR(160)," "),_xludf.UNICHAR(8239)," "))</f>
        <v>#NAME?</v>
      </c>
      <c r="Z2759" s="105" t="e">
        <f t="shared" ca="1" si="2881"/>
        <v>#NAME?</v>
      </c>
      <c r="AA2759" s="105" t="e">
        <f t="shared" ca="1" si="2881"/>
        <v>#NAME?</v>
      </c>
      <c r="AB2759" s="105" t="e">
        <f t="shared" ca="1" si="2881"/>
        <v>#NAME?</v>
      </c>
      <c r="AC2759" s="105" t="e">
        <f t="shared" ca="1" si="2881"/>
        <v>#NAME?</v>
      </c>
      <c r="AD2759" s="107">
        <f t="shared" si="2874"/>
        <v>0</v>
      </c>
      <c r="AE2759" s="107" t="str">
        <f t="shared" si="2769"/>
        <v/>
      </c>
      <c r="AF2759" s="107">
        <f t="shared" si="2875"/>
        <v>0</v>
      </c>
      <c r="AG2759" s="107">
        <f t="shared" si="2876"/>
        <v>0</v>
      </c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</row>
    <row r="2760" spans="1:47" ht="24" customHeight="1" x14ac:dyDescent="0.3">
      <c r="A2760" s="46">
        <v>2758</v>
      </c>
      <c r="B2760" s="107"/>
      <c r="C2760" s="107"/>
      <c r="D2760" s="102" t="str">
        <f t="array" ref="D2760">IFERROR(
  LOOKUP(2, 1/((TRIM(IMS!$E$8:$E$4000)=TRIM(IMS!$E2760))*(IMS!$C$8:$C$4000&lt;IMS!$C2760)),
         IMS!$C$8:$C$4000),
"")</f>
        <v/>
      </c>
      <c r="E2760" s="107"/>
      <c r="F2760" s="107"/>
      <c r="G2760" s="104" t="str">
        <f t="shared" ca="1" si="2791"/>
        <v/>
      </c>
      <c r="H2760" s="124" t="str">
        <f t="shared" ca="1" si="2737"/>
        <v/>
      </c>
      <c r="I2760" s="128"/>
      <c r="J2760" s="105" t="e">
        <f t="shared" ca="1" si="2792"/>
        <v>#NAME?</v>
      </c>
      <c r="K2760" s="105"/>
      <c r="L2760" s="105"/>
      <c r="M2760" s="107"/>
      <c r="N2760" s="107"/>
      <c r="O2760" s="105"/>
      <c r="P2760" s="106"/>
      <c r="Q2760" s="137"/>
      <c r="R2760" s="137"/>
      <c r="S2760" s="107"/>
      <c r="T2760" s="106"/>
      <c r="U2760" s="106"/>
      <c r="V2760" s="107"/>
      <c r="W2760" s="107"/>
      <c r="X2760" s="107" t="str">
        <f t="shared" si="2766"/>
        <v/>
      </c>
      <c r="Y2760" s="105" t="e">
        <f t="shared" ref="Y2760:AC2760" ca="1" si="2882">TRIM(SUBSTITUTE(SUBSTITUTE(OFFSET($Q2760,0,COLUMN()-COLUMN($AL$1)),CHAR(160)," "),_xludf.UNICHAR(8239)," "))</f>
        <v>#NAME?</v>
      </c>
      <c r="Z2760" s="105" t="e">
        <f t="shared" ca="1" si="2882"/>
        <v>#NAME?</v>
      </c>
      <c r="AA2760" s="105" t="e">
        <f t="shared" ca="1" si="2882"/>
        <v>#NAME?</v>
      </c>
      <c r="AB2760" s="105" t="e">
        <f t="shared" ca="1" si="2882"/>
        <v>#NAME?</v>
      </c>
      <c r="AC2760" s="105" t="e">
        <f t="shared" ca="1" si="2882"/>
        <v>#NAME?</v>
      </c>
      <c r="AD2760" s="107">
        <f t="shared" si="2874"/>
        <v>0</v>
      </c>
      <c r="AE2760" s="107" t="str">
        <f t="shared" si="2769"/>
        <v/>
      </c>
      <c r="AF2760" s="107">
        <f t="shared" si="2875"/>
        <v>0</v>
      </c>
      <c r="AG2760" s="107">
        <f t="shared" si="2876"/>
        <v>0</v>
      </c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</row>
    <row r="2761" spans="1:47" ht="24" customHeight="1" x14ac:dyDescent="0.3">
      <c r="A2761" s="46">
        <v>2759</v>
      </c>
      <c r="B2761" s="107"/>
      <c r="C2761" s="107"/>
      <c r="D2761" s="102" t="str">
        <f t="array" ref="D2761">IFERROR(
  LOOKUP(2, 1/((TRIM(IMS!$E$8:$E$4000)=TRIM(IMS!$E2761))*(IMS!$C$8:$C$4000&lt;IMS!$C2761)),
         IMS!$C$8:$C$4000),
"")</f>
        <v/>
      </c>
      <c r="E2761" s="107"/>
      <c r="F2761" s="107"/>
      <c r="G2761" s="104" t="str">
        <f t="shared" ca="1" si="2791"/>
        <v/>
      </c>
      <c r="H2761" s="124" t="str">
        <f t="shared" ca="1" si="2737"/>
        <v/>
      </c>
      <c r="I2761" s="128"/>
      <c r="J2761" s="105" t="e">
        <f t="shared" ca="1" si="2792"/>
        <v>#NAME?</v>
      </c>
      <c r="K2761" s="105"/>
      <c r="L2761" s="105"/>
      <c r="M2761" s="107"/>
      <c r="N2761" s="107"/>
      <c r="O2761" s="105"/>
      <c r="P2761" s="106"/>
      <c r="Q2761" s="137"/>
      <c r="R2761" s="137"/>
      <c r="S2761" s="107"/>
      <c r="T2761" s="106"/>
      <c r="U2761" s="106"/>
      <c r="V2761" s="107"/>
      <c r="W2761" s="107"/>
      <c r="X2761" s="107" t="str">
        <f t="shared" si="2766"/>
        <v/>
      </c>
      <c r="Y2761" s="105" t="e">
        <f t="shared" ref="Y2761:AC2761" ca="1" si="2883">TRIM(SUBSTITUTE(SUBSTITUTE(OFFSET($Q2761,0,COLUMN()-COLUMN($AL$1)),CHAR(160)," "),_xludf.UNICHAR(8239)," "))</f>
        <v>#NAME?</v>
      </c>
      <c r="Z2761" s="105" t="e">
        <f t="shared" ca="1" si="2883"/>
        <v>#NAME?</v>
      </c>
      <c r="AA2761" s="105" t="e">
        <f t="shared" ca="1" si="2883"/>
        <v>#NAME?</v>
      </c>
      <c r="AB2761" s="105" t="e">
        <f t="shared" ca="1" si="2883"/>
        <v>#NAME?</v>
      </c>
      <c r="AC2761" s="105" t="e">
        <f t="shared" ca="1" si="2883"/>
        <v>#NAME?</v>
      </c>
      <c r="AD2761" s="107">
        <f t="shared" si="2874"/>
        <v>0</v>
      </c>
      <c r="AE2761" s="107" t="str">
        <f t="shared" si="2769"/>
        <v/>
      </c>
      <c r="AF2761" s="107">
        <f t="shared" si="2875"/>
        <v>0</v>
      </c>
      <c r="AG2761" s="107">
        <f t="shared" si="2876"/>
        <v>0</v>
      </c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</row>
    <row r="2762" spans="1:47" ht="24" customHeight="1" x14ac:dyDescent="0.3">
      <c r="A2762" s="46">
        <v>2760</v>
      </c>
      <c r="B2762" s="107"/>
      <c r="C2762" s="107"/>
      <c r="D2762" s="102" t="str">
        <f t="array" ref="D2762">IFERROR(
  LOOKUP(2, 1/((TRIM(IMS!$E$8:$E$4000)=TRIM(IMS!$E2762))*(IMS!$C$8:$C$4000&lt;IMS!$C2762)),
         IMS!$C$8:$C$4000),
"")</f>
        <v/>
      </c>
      <c r="E2762" s="107"/>
      <c r="F2762" s="107"/>
      <c r="G2762" s="104" t="str">
        <f t="shared" ca="1" si="2791"/>
        <v/>
      </c>
      <c r="H2762" s="124" t="str">
        <f t="shared" ca="1" si="2737"/>
        <v/>
      </c>
      <c r="I2762" s="128"/>
      <c r="J2762" s="105" t="e">
        <f t="shared" ca="1" si="2792"/>
        <v>#NAME?</v>
      </c>
      <c r="K2762" s="105"/>
      <c r="L2762" s="105"/>
      <c r="M2762" s="107"/>
      <c r="N2762" s="107"/>
      <c r="O2762" s="105"/>
      <c r="P2762" s="106"/>
      <c r="Q2762" s="137"/>
      <c r="R2762" s="137"/>
      <c r="S2762" s="107"/>
      <c r="T2762" s="106"/>
      <c r="U2762" s="106"/>
      <c r="V2762" s="107"/>
      <c r="W2762" s="107"/>
      <c r="X2762" s="107" t="str">
        <f t="shared" si="2766"/>
        <v/>
      </c>
      <c r="Y2762" s="105" t="e">
        <f t="shared" ref="Y2762:AC2762" ca="1" si="2884">TRIM(SUBSTITUTE(SUBSTITUTE(OFFSET($Q2762,0,COLUMN()-COLUMN($AL$1)),CHAR(160)," "),_xludf.UNICHAR(8239)," "))</f>
        <v>#NAME?</v>
      </c>
      <c r="Z2762" s="105" t="e">
        <f t="shared" ca="1" si="2884"/>
        <v>#NAME?</v>
      </c>
      <c r="AA2762" s="105" t="e">
        <f t="shared" ca="1" si="2884"/>
        <v>#NAME?</v>
      </c>
      <c r="AB2762" s="105" t="e">
        <f t="shared" ca="1" si="2884"/>
        <v>#NAME?</v>
      </c>
      <c r="AC2762" s="105" t="e">
        <f t="shared" ca="1" si="2884"/>
        <v>#NAME?</v>
      </c>
      <c r="AD2762" s="107">
        <f t="shared" si="2874"/>
        <v>0</v>
      </c>
      <c r="AE2762" s="107" t="str">
        <f t="shared" si="2769"/>
        <v/>
      </c>
      <c r="AF2762" s="107">
        <f t="shared" si="2875"/>
        <v>0</v>
      </c>
      <c r="AG2762" s="107">
        <f t="shared" si="2876"/>
        <v>0</v>
      </c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</row>
    <row r="2763" spans="1:47" ht="24" customHeight="1" x14ac:dyDescent="0.3">
      <c r="A2763" s="46">
        <v>2761</v>
      </c>
      <c r="B2763" s="107"/>
      <c r="C2763" s="107"/>
      <c r="D2763" s="102" t="str">
        <f t="array" ref="D2763">IFERROR(
  LOOKUP(2, 1/((TRIM(IMS!$E$8:$E$4000)=TRIM(IMS!$E2763))*(IMS!$C$8:$C$4000&lt;IMS!$C2763)),
         IMS!$C$8:$C$4000),
"")</f>
        <v/>
      </c>
      <c r="E2763" s="107"/>
      <c r="F2763" s="107"/>
      <c r="G2763" s="104" t="str">
        <f t="shared" ca="1" si="2791"/>
        <v/>
      </c>
      <c r="H2763" s="124" t="str">
        <f t="shared" ca="1" si="2737"/>
        <v/>
      </c>
      <c r="I2763" s="128"/>
      <c r="J2763" s="105" t="e">
        <f t="shared" ca="1" si="2792"/>
        <v>#NAME?</v>
      </c>
      <c r="K2763" s="105"/>
      <c r="L2763" s="105"/>
      <c r="M2763" s="107"/>
      <c r="N2763" s="107"/>
      <c r="O2763" s="105"/>
      <c r="P2763" s="106"/>
      <c r="Q2763" s="137"/>
      <c r="R2763" s="137"/>
      <c r="S2763" s="107"/>
      <c r="T2763" s="106"/>
      <c r="U2763" s="106"/>
      <c r="V2763" s="107"/>
      <c r="W2763" s="107"/>
      <c r="X2763" s="107" t="str">
        <f t="shared" si="2766"/>
        <v/>
      </c>
      <c r="Y2763" s="105" t="e">
        <f t="shared" ref="Y2763:AC2763" ca="1" si="2885">TRIM(SUBSTITUTE(SUBSTITUTE(OFFSET($Q2763,0,COLUMN()-COLUMN($AL$1)),CHAR(160)," "),_xludf.UNICHAR(8239)," "))</f>
        <v>#NAME?</v>
      </c>
      <c r="Z2763" s="105" t="e">
        <f t="shared" ca="1" si="2885"/>
        <v>#NAME?</v>
      </c>
      <c r="AA2763" s="105" t="e">
        <f t="shared" ca="1" si="2885"/>
        <v>#NAME?</v>
      </c>
      <c r="AB2763" s="105" t="e">
        <f t="shared" ca="1" si="2885"/>
        <v>#NAME?</v>
      </c>
      <c r="AC2763" s="105" t="e">
        <f t="shared" ca="1" si="2885"/>
        <v>#NAME?</v>
      </c>
      <c r="AD2763" s="107">
        <f t="shared" si="2874"/>
        <v>0</v>
      </c>
      <c r="AE2763" s="107" t="str">
        <f t="shared" si="2769"/>
        <v/>
      </c>
      <c r="AF2763" s="107">
        <f t="shared" si="2875"/>
        <v>0</v>
      </c>
      <c r="AG2763" s="107">
        <f t="shared" si="2876"/>
        <v>0</v>
      </c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</row>
    <row r="2764" spans="1:47" ht="24" customHeight="1" x14ac:dyDescent="0.3">
      <c r="A2764" s="46">
        <v>2762</v>
      </c>
      <c r="B2764" s="107"/>
      <c r="C2764" s="107"/>
      <c r="D2764" s="102" t="str">
        <f t="array" ref="D2764">IFERROR(
  LOOKUP(2, 1/((TRIM(IMS!$E$8:$E$4000)=TRIM(IMS!$E2764))*(IMS!$C$8:$C$4000&lt;IMS!$C2764)),
         IMS!$C$8:$C$4000),
"")</f>
        <v/>
      </c>
      <c r="E2764" s="107"/>
      <c r="F2764" s="107"/>
      <c r="G2764" s="104" t="str">
        <f t="shared" ca="1" si="2791"/>
        <v/>
      </c>
      <c r="H2764" s="124" t="str">
        <f t="shared" ca="1" si="2737"/>
        <v/>
      </c>
      <c r="I2764" s="128"/>
      <c r="J2764" s="105" t="e">
        <f t="shared" ca="1" si="2792"/>
        <v>#NAME?</v>
      </c>
      <c r="K2764" s="105"/>
      <c r="L2764" s="105"/>
      <c r="M2764" s="107"/>
      <c r="N2764" s="107"/>
      <c r="O2764" s="105"/>
      <c r="P2764" s="106"/>
      <c r="Q2764" s="137"/>
      <c r="R2764" s="137"/>
      <c r="S2764" s="107"/>
      <c r="T2764" s="106"/>
      <c r="U2764" s="106"/>
      <c r="V2764" s="107"/>
      <c r="W2764" s="107"/>
      <c r="X2764" s="107" t="str">
        <f t="shared" si="2766"/>
        <v/>
      </c>
      <c r="Y2764" s="105" t="e">
        <f t="shared" ref="Y2764:AC2764" ca="1" si="2886">TRIM(SUBSTITUTE(SUBSTITUTE(OFFSET($Q2764,0,COLUMN()-COLUMN($AL$1)),CHAR(160)," "),_xludf.UNICHAR(8239)," "))</f>
        <v>#NAME?</v>
      </c>
      <c r="Z2764" s="105" t="e">
        <f t="shared" ca="1" si="2886"/>
        <v>#NAME?</v>
      </c>
      <c r="AA2764" s="105" t="e">
        <f t="shared" ca="1" si="2886"/>
        <v>#NAME?</v>
      </c>
      <c r="AB2764" s="105" t="e">
        <f t="shared" ca="1" si="2886"/>
        <v>#NAME?</v>
      </c>
      <c r="AC2764" s="105" t="e">
        <f t="shared" ca="1" si="2886"/>
        <v>#NAME?</v>
      </c>
      <c r="AD2764" s="107">
        <f t="shared" si="2874"/>
        <v>0</v>
      </c>
      <c r="AE2764" s="107" t="str">
        <f t="shared" si="2769"/>
        <v/>
      </c>
      <c r="AF2764" s="107">
        <f t="shared" si="2875"/>
        <v>0</v>
      </c>
      <c r="AG2764" s="107">
        <f t="shared" si="2876"/>
        <v>0</v>
      </c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</row>
    <row r="2765" spans="1:47" ht="24" customHeight="1" x14ac:dyDescent="0.3">
      <c r="A2765" s="46">
        <v>2763</v>
      </c>
      <c r="B2765" s="107"/>
      <c r="C2765" s="107"/>
      <c r="D2765" s="102" t="str">
        <f t="array" ref="D2765">IFERROR(
  LOOKUP(2, 1/((TRIM(IMS!$E$8:$E$4000)=TRIM(IMS!$E2765))*(IMS!$C$8:$C$4000&lt;IMS!$C2765)),
         IMS!$C$8:$C$4000),
"")</f>
        <v/>
      </c>
      <c r="E2765" s="107"/>
      <c r="F2765" s="107"/>
      <c r="G2765" s="104" t="str">
        <f t="shared" ca="1" si="2791"/>
        <v/>
      </c>
      <c r="H2765" s="124" t="str">
        <f t="shared" ca="1" si="2737"/>
        <v/>
      </c>
      <c r="I2765" s="128"/>
      <c r="J2765" s="105" t="e">
        <f t="shared" ca="1" si="2792"/>
        <v>#NAME?</v>
      </c>
      <c r="K2765" s="105"/>
      <c r="L2765" s="105"/>
      <c r="M2765" s="107"/>
      <c r="N2765" s="107"/>
      <c r="O2765" s="105"/>
      <c r="P2765" s="106"/>
      <c r="Q2765" s="137"/>
      <c r="R2765" s="137"/>
      <c r="S2765" s="107"/>
      <c r="T2765" s="106"/>
      <c r="U2765" s="106"/>
      <c r="V2765" s="107"/>
      <c r="W2765" s="107"/>
      <c r="X2765" s="107" t="str">
        <f t="shared" si="2766"/>
        <v/>
      </c>
      <c r="Y2765" s="105" t="e">
        <f t="shared" ref="Y2765:AC2765" ca="1" si="2887">TRIM(SUBSTITUTE(SUBSTITUTE(OFFSET($Q2765,0,COLUMN()-COLUMN($AL$1)),CHAR(160)," "),_xludf.UNICHAR(8239)," "))</f>
        <v>#NAME?</v>
      </c>
      <c r="Z2765" s="105" t="e">
        <f t="shared" ca="1" si="2887"/>
        <v>#NAME?</v>
      </c>
      <c r="AA2765" s="105" t="e">
        <f t="shared" ca="1" si="2887"/>
        <v>#NAME?</v>
      </c>
      <c r="AB2765" s="105" t="e">
        <f t="shared" ca="1" si="2887"/>
        <v>#NAME?</v>
      </c>
      <c r="AC2765" s="105" t="e">
        <f t="shared" ca="1" si="2887"/>
        <v>#NAME?</v>
      </c>
      <c r="AD2765" s="107">
        <f t="shared" si="2874"/>
        <v>0</v>
      </c>
      <c r="AE2765" s="107" t="str">
        <f t="shared" si="2769"/>
        <v/>
      </c>
      <c r="AF2765" s="107">
        <f t="shared" si="2875"/>
        <v>0</v>
      </c>
      <c r="AG2765" s="107">
        <f t="shared" si="2876"/>
        <v>0</v>
      </c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</row>
    <row r="2766" spans="1:47" ht="24" customHeight="1" x14ac:dyDescent="0.3">
      <c r="A2766" s="46">
        <v>2764</v>
      </c>
      <c r="B2766" s="107"/>
      <c r="C2766" s="107"/>
      <c r="D2766" s="102" t="str">
        <f t="array" ref="D2766">IFERROR(
  LOOKUP(2, 1/((TRIM(IMS!$E$8:$E$4000)=TRIM(IMS!$E2766))*(IMS!$C$8:$C$4000&lt;IMS!$C2766)),
         IMS!$C$8:$C$4000),
"")</f>
        <v/>
      </c>
      <c r="E2766" s="107"/>
      <c r="F2766" s="107"/>
      <c r="G2766" s="104" t="str">
        <f t="shared" ca="1" si="2791"/>
        <v/>
      </c>
      <c r="H2766" s="124" t="str">
        <f t="shared" ca="1" si="2737"/>
        <v/>
      </c>
      <c r="I2766" s="128"/>
      <c r="J2766" s="105" t="e">
        <f t="shared" ca="1" si="2792"/>
        <v>#NAME?</v>
      </c>
      <c r="K2766" s="105"/>
      <c r="L2766" s="105"/>
      <c r="M2766" s="107"/>
      <c r="N2766" s="107"/>
      <c r="O2766" s="105"/>
      <c r="P2766" s="106"/>
      <c r="Q2766" s="137"/>
      <c r="R2766" s="137"/>
      <c r="S2766" s="107"/>
      <c r="T2766" s="106"/>
      <c r="U2766" s="106"/>
      <c r="V2766" s="107"/>
      <c r="W2766" s="107"/>
      <c r="X2766" s="107" t="str">
        <f t="shared" si="2766"/>
        <v/>
      </c>
      <c r="Y2766" s="105" t="e">
        <f t="shared" ref="Y2766:AC2766" ca="1" si="2888">TRIM(SUBSTITUTE(SUBSTITUTE(OFFSET($Q2766,0,COLUMN()-COLUMN($AL$1)),CHAR(160)," "),_xludf.UNICHAR(8239)," "))</f>
        <v>#NAME?</v>
      </c>
      <c r="Z2766" s="105" t="e">
        <f t="shared" ca="1" si="2888"/>
        <v>#NAME?</v>
      </c>
      <c r="AA2766" s="105" t="e">
        <f t="shared" ca="1" si="2888"/>
        <v>#NAME?</v>
      </c>
      <c r="AB2766" s="105" t="e">
        <f t="shared" ca="1" si="2888"/>
        <v>#NAME?</v>
      </c>
      <c r="AC2766" s="105" t="e">
        <f t="shared" ca="1" si="2888"/>
        <v>#NAME?</v>
      </c>
      <c r="AD2766" s="107">
        <f t="shared" si="2874"/>
        <v>0</v>
      </c>
      <c r="AE2766" s="107" t="str">
        <f t="shared" si="2769"/>
        <v/>
      </c>
      <c r="AF2766" s="107">
        <f t="shared" si="2875"/>
        <v>0</v>
      </c>
      <c r="AG2766" s="107">
        <f t="shared" si="2876"/>
        <v>0</v>
      </c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</row>
    <row r="2767" spans="1:47" ht="24" customHeight="1" x14ac:dyDescent="0.3">
      <c r="A2767" s="46">
        <v>2765</v>
      </c>
      <c r="B2767" s="107"/>
      <c r="C2767" s="107"/>
      <c r="D2767" s="102" t="str">
        <f t="array" ref="D2767">IFERROR(
  LOOKUP(2, 1/((TRIM(IMS!$E$8:$E$4000)=TRIM(IMS!$E2767))*(IMS!$C$8:$C$4000&lt;IMS!$C2767)),
         IMS!$C$8:$C$4000),
"")</f>
        <v/>
      </c>
      <c r="E2767" s="107"/>
      <c r="F2767" s="107"/>
      <c r="G2767" s="104" t="str">
        <f t="shared" ca="1" si="2791"/>
        <v/>
      </c>
      <c r="H2767" s="124" t="str">
        <f t="shared" ca="1" si="2737"/>
        <v/>
      </c>
      <c r="I2767" s="128"/>
      <c r="J2767" s="105" t="e">
        <f t="shared" ca="1" si="2792"/>
        <v>#NAME?</v>
      </c>
      <c r="K2767" s="105"/>
      <c r="L2767" s="105"/>
      <c r="M2767" s="107"/>
      <c r="N2767" s="107"/>
      <c r="O2767" s="105"/>
      <c r="P2767" s="106"/>
      <c r="Q2767" s="137"/>
      <c r="R2767" s="137"/>
      <c r="S2767" s="107"/>
      <c r="T2767" s="106"/>
      <c r="U2767" s="106"/>
      <c r="V2767" s="107"/>
      <c r="W2767" s="107"/>
      <c r="X2767" s="107" t="str">
        <f t="shared" si="2766"/>
        <v/>
      </c>
      <c r="Y2767" s="105" t="e">
        <f t="shared" ref="Y2767:AC2767" ca="1" si="2889">TRIM(SUBSTITUTE(SUBSTITUTE(OFFSET($Q2767,0,COLUMN()-COLUMN($AL$1)),CHAR(160)," "),_xludf.UNICHAR(8239)," "))</f>
        <v>#NAME?</v>
      </c>
      <c r="Z2767" s="105" t="e">
        <f t="shared" ca="1" si="2889"/>
        <v>#NAME?</v>
      </c>
      <c r="AA2767" s="105" t="e">
        <f t="shared" ca="1" si="2889"/>
        <v>#NAME?</v>
      </c>
      <c r="AB2767" s="105" t="e">
        <f t="shared" ca="1" si="2889"/>
        <v>#NAME?</v>
      </c>
      <c r="AC2767" s="105" t="e">
        <f t="shared" ca="1" si="2889"/>
        <v>#NAME?</v>
      </c>
      <c r="AD2767" s="107">
        <f t="shared" si="2874"/>
        <v>0</v>
      </c>
      <c r="AE2767" s="107" t="str">
        <f t="shared" si="2769"/>
        <v/>
      </c>
      <c r="AF2767" s="107">
        <f t="shared" si="2875"/>
        <v>0</v>
      </c>
      <c r="AG2767" s="107">
        <f t="shared" si="2876"/>
        <v>0</v>
      </c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</row>
    <row r="2768" spans="1:47" ht="24" customHeight="1" x14ac:dyDescent="0.3">
      <c r="A2768" s="46">
        <v>2766</v>
      </c>
      <c r="B2768" s="107"/>
      <c r="C2768" s="107"/>
      <c r="D2768" s="102" t="str">
        <f t="array" ref="D2768">IFERROR(
  LOOKUP(2, 1/((TRIM(IMS!$E$8:$E$4000)=TRIM(IMS!$E2768))*(IMS!$C$8:$C$4000&lt;IMS!$C2768)),
         IMS!$C$8:$C$4000),
"")</f>
        <v/>
      </c>
      <c r="E2768" s="107"/>
      <c r="F2768" s="107"/>
      <c r="G2768" s="104" t="str">
        <f t="shared" ca="1" si="2791"/>
        <v/>
      </c>
      <c r="H2768" s="124" t="str">
        <f t="shared" ca="1" si="2737"/>
        <v/>
      </c>
      <c r="I2768" s="128"/>
      <c r="J2768" s="105" t="e">
        <f t="shared" ca="1" si="2792"/>
        <v>#NAME?</v>
      </c>
      <c r="K2768" s="105"/>
      <c r="L2768" s="105"/>
      <c r="M2768" s="107"/>
      <c r="N2768" s="107"/>
      <c r="O2768" s="105"/>
      <c r="P2768" s="106"/>
      <c r="Q2768" s="137"/>
      <c r="R2768" s="137"/>
      <c r="S2768" s="107"/>
      <c r="T2768" s="106"/>
      <c r="U2768" s="106"/>
      <c r="V2768" s="107"/>
      <c r="W2768" s="107"/>
      <c r="X2768" s="107" t="str">
        <f t="shared" si="2766"/>
        <v/>
      </c>
      <c r="Y2768" s="105" t="e">
        <f t="shared" ref="Y2768:AC2768" ca="1" si="2890">TRIM(SUBSTITUTE(SUBSTITUTE(OFFSET($Q2768,0,COLUMN()-COLUMN($AL$1)),CHAR(160)," "),_xludf.UNICHAR(8239)," "))</f>
        <v>#NAME?</v>
      </c>
      <c r="Z2768" s="105" t="e">
        <f t="shared" ca="1" si="2890"/>
        <v>#NAME?</v>
      </c>
      <c r="AA2768" s="105" t="e">
        <f t="shared" ca="1" si="2890"/>
        <v>#NAME?</v>
      </c>
      <c r="AB2768" s="105" t="e">
        <f t="shared" ca="1" si="2890"/>
        <v>#NAME?</v>
      </c>
      <c r="AC2768" s="105" t="e">
        <f t="shared" ca="1" si="2890"/>
        <v>#NAME?</v>
      </c>
      <c r="AD2768" s="107">
        <f t="shared" si="2874"/>
        <v>0</v>
      </c>
      <c r="AE2768" s="107" t="str">
        <f t="shared" si="2769"/>
        <v/>
      </c>
      <c r="AF2768" s="107">
        <f t="shared" si="2875"/>
        <v>0</v>
      </c>
      <c r="AG2768" s="107">
        <f t="shared" si="2876"/>
        <v>0</v>
      </c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</row>
    <row r="2769" spans="1:47" ht="24" customHeight="1" x14ac:dyDescent="0.3">
      <c r="A2769" s="46">
        <v>2767</v>
      </c>
      <c r="B2769" s="107"/>
      <c r="C2769" s="107"/>
      <c r="D2769" s="102" t="str">
        <f t="array" ref="D2769">IFERROR(
  LOOKUP(2, 1/((TRIM(IMS!$E$8:$E$4000)=TRIM(IMS!$E2769))*(IMS!$C$8:$C$4000&lt;IMS!$C2769)),
         IMS!$C$8:$C$4000),
"")</f>
        <v/>
      </c>
      <c r="E2769" s="107"/>
      <c r="F2769" s="107"/>
      <c r="G2769" s="104" t="str">
        <f t="shared" ca="1" si="2791"/>
        <v/>
      </c>
      <c r="H2769" s="124" t="str">
        <f t="shared" ca="1" si="2737"/>
        <v/>
      </c>
      <c r="I2769" s="128"/>
      <c r="J2769" s="105" t="e">
        <f t="shared" ca="1" si="2792"/>
        <v>#NAME?</v>
      </c>
      <c r="K2769" s="105"/>
      <c r="L2769" s="105"/>
      <c r="M2769" s="107"/>
      <c r="N2769" s="107"/>
      <c r="O2769" s="105"/>
      <c r="P2769" s="106"/>
      <c r="Q2769" s="137"/>
      <c r="R2769" s="137"/>
      <c r="S2769" s="107"/>
      <c r="T2769" s="106"/>
      <c r="U2769" s="106"/>
      <c r="V2769" s="107"/>
      <c r="W2769" s="107"/>
      <c r="X2769" s="107" t="str">
        <f t="shared" si="2766"/>
        <v/>
      </c>
      <c r="Y2769" s="105" t="e">
        <f t="shared" ref="Y2769:AC2769" ca="1" si="2891">TRIM(SUBSTITUTE(SUBSTITUTE(OFFSET($Q2769,0,COLUMN()-COLUMN($AL$1)),CHAR(160)," "),_xludf.UNICHAR(8239)," "))</f>
        <v>#NAME?</v>
      </c>
      <c r="Z2769" s="105" t="e">
        <f t="shared" ca="1" si="2891"/>
        <v>#NAME?</v>
      </c>
      <c r="AA2769" s="105" t="e">
        <f t="shared" ca="1" si="2891"/>
        <v>#NAME?</v>
      </c>
      <c r="AB2769" s="105" t="e">
        <f t="shared" ca="1" si="2891"/>
        <v>#NAME?</v>
      </c>
      <c r="AC2769" s="105" t="e">
        <f t="shared" ca="1" si="2891"/>
        <v>#NAME?</v>
      </c>
      <c r="AD2769" s="107">
        <f t="shared" si="2874"/>
        <v>0</v>
      </c>
      <c r="AE2769" s="107" t="str">
        <f t="shared" si="2769"/>
        <v/>
      </c>
      <c r="AF2769" s="107">
        <f t="shared" si="2875"/>
        <v>0</v>
      </c>
      <c r="AG2769" s="107">
        <f t="shared" si="2876"/>
        <v>0</v>
      </c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</row>
    <row r="2770" spans="1:47" ht="24" customHeight="1" x14ac:dyDescent="0.3">
      <c r="A2770" s="46">
        <v>2768</v>
      </c>
      <c r="B2770" s="107"/>
      <c r="C2770" s="107"/>
      <c r="D2770" s="102" t="str">
        <f t="array" ref="D2770">IFERROR(
  LOOKUP(2, 1/((TRIM(IMS!$E$8:$E$4000)=TRIM(IMS!$E2770))*(IMS!$C$8:$C$4000&lt;IMS!$C2770)),
         IMS!$C$8:$C$4000),
"")</f>
        <v/>
      </c>
      <c r="E2770" s="107"/>
      <c r="F2770" s="107"/>
      <c r="G2770" s="104" t="str">
        <f t="shared" ca="1" si="2791"/>
        <v/>
      </c>
      <c r="H2770" s="124" t="str">
        <f t="shared" ca="1" si="2737"/>
        <v/>
      </c>
      <c r="I2770" s="128"/>
      <c r="J2770" s="105" t="e">
        <f t="shared" ca="1" si="2792"/>
        <v>#NAME?</v>
      </c>
      <c r="K2770" s="105"/>
      <c r="L2770" s="105"/>
      <c r="M2770" s="107"/>
      <c r="N2770" s="107"/>
      <c r="O2770" s="105"/>
      <c r="P2770" s="106"/>
      <c r="Q2770" s="137"/>
      <c r="R2770" s="137"/>
      <c r="S2770" s="107"/>
      <c r="T2770" s="106"/>
      <c r="U2770" s="106"/>
      <c r="V2770" s="107"/>
      <c r="W2770" s="107"/>
      <c r="X2770" s="107" t="str">
        <f t="shared" si="2766"/>
        <v/>
      </c>
      <c r="Y2770" s="105" t="e">
        <f t="shared" ref="Y2770:AC2770" ca="1" si="2892">TRIM(SUBSTITUTE(SUBSTITUTE(OFFSET($Q2770,0,COLUMN()-COLUMN($AL$1)),CHAR(160)," "),_xludf.UNICHAR(8239)," "))</f>
        <v>#NAME?</v>
      </c>
      <c r="Z2770" s="105" t="e">
        <f t="shared" ca="1" si="2892"/>
        <v>#NAME?</v>
      </c>
      <c r="AA2770" s="105" t="e">
        <f t="shared" ca="1" si="2892"/>
        <v>#NAME?</v>
      </c>
      <c r="AB2770" s="105" t="e">
        <f t="shared" ca="1" si="2892"/>
        <v>#NAME?</v>
      </c>
      <c r="AC2770" s="105" t="e">
        <f t="shared" ca="1" si="2892"/>
        <v>#NAME?</v>
      </c>
      <c r="AD2770" s="107">
        <f t="shared" si="2874"/>
        <v>0</v>
      </c>
      <c r="AE2770" s="107" t="str">
        <f t="shared" si="2769"/>
        <v/>
      </c>
      <c r="AF2770" s="107">
        <f t="shared" si="2875"/>
        <v>0</v>
      </c>
      <c r="AG2770" s="107">
        <f t="shared" si="2876"/>
        <v>0</v>
      </c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</row>
    <row r="2771" spans="1:47" ht="24" customHeight="1" x14ac:dyDescent="0.3">
      <c r="A2771" s="46">
        <v>2769</v>
      </c>
      <c r="B2771" s="107"/>
      <c r="C2771" s="107"/>
      <c r="D2771" s="102" t="str">
        <f t="array" ref="D2771">IFERROR(
  LOOKUP(2, 1/((TRIM(IMS!$E$8:$E$4000)=TRIM(IMS!$E2771))*(IMS!$C$8:$C$4000&lt;IMS!$C2771)),
         IMS!$C$8:$C$4000),
"")</f>
        <v/>
      </c>
      <c r="E2771" s="107"/>
      <c r="F2771" s="107"/>
      <c r="G2771" s="104" t="str">
        <f t="shared" ca="1" si="2791"/>
        <v/>
      </c>
      <c r="H2771" s="124" t="str">
        <f t="shared" ca="1" si="2737"/>
        <v/>
      </c>
      <c r="I2771" s="128"/>
      <c r="J2771" s="105" t="e">
        <f t="shared" ca="1" si="2792"/>
        <v>#NAME?</v>
      </c>
      <c r="K2771" s="105"/>
      <c r="L2771" s="105"/>
      <c r="M2771" s="107"/>
      <c r="N2771" s="107"/>
      <c r="O2771" s="105"/>
      <c r="P2771" s="106"/>
      <c r="Q2771" s="137"/>
      <c r="R2771" s="137"/>
      <c r="S2771" s="107"/>
      <c r="T2771" s="106"/>
      <c r="U2771" s="106"/>
      <c r="V2771" s="107"/>
      <c r="W2771" s="107"/>
      <c r="X2771" s="107" t="str">
        <f t="shared" si="2766"/>
        <v/>
      </c>
      <c r="Y2771" s="105" t="e">
        <f t="shared" ref="Y2771:AC2771" ca="1" si="2893">TRIM(SUBSTITUTE(SUBSTITUTE(OFFSET($Q2771,0,COLUMN()-COLUMN($AL$1)),CHAR(160)," "),_xludf.UNICHAR(8239)," "))</f>
        <v>#NAME?</v>
      </c>
      <c r="Z2771" s="105" t="e">
        <f t="shared" ca="1" si="2893"/>
        <v>#NAME?</v>
      </c>
      <c r="AA2771" s="105" t="e">
        <f t="shared" ca="1" si="2893"/>
        <v>#NAME?</v>
      </c>
      <c r="AB2771" s="105" t="e">
        <f t="shared" ca="1" si="2893"/>
        <v>#NAME?</v>
      </c>
      <c r="AC2771" s="105" t="e">
        <f t="shared" ca="1" si="2893"/>
        <v>#NAME?</v>
      </c>
      <c r="AD2771" s="107">
        <f t="shared" si="2874"/>
        <v>0</v>
      </c>
      <c r="AE2771" s="107" t="str">
        <f t="shared" si="2769"/>
        <v/>
      </c>
      <c r="AF2771" s="107">
        <f t="shared" si="2875"/>
        <v>0</v>
      </c>
      <c r="AG2771" s="107">
        <f t="shared" si="2876"/>
        <v>0</v>
      </c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</row>
    <row r="2772" spans="1:47" ht="24" customHeight="1" x14ac:dyDescent="0.3">
      <c r="A2772" s="46">
        <v>2770</v>
      </c>
      <c r="B2772" s="107"/>
      <c r="C2772" s="107"/>
      <c r="D2772" s="102" t="str">
        <f t="array" ref="D2772">IFERROR(
  LOOKUP(2, 1/((TRIM(IMS!$E$8:$E$4000)=TRIM(IMS!$E2772))*(IMS!$C$8:$C$4000&lt;IMS!$C2772)),
         IMS!$C$8:$C$4000),
"")</f>
        <v/>
      </c>
      <c r="E2772" s="107"/>
      <c r="F2772" s="107"/>
      <c r="G2772" s="104" t="str">
        <f t="shared" ca="1" si="2791"/>
        <v/>
      </c>
      <c r="H2772" s="124" t="str">
        <f t="shared" ca="1" si="2737"/>
        <v/>
      </c>
      <c r="I2772" s="128"/>
      <c r="J2772" s="105" t="e">
        <f t="shared" ca="1" si="2792"/>
        <v>#NAME?</v>
      </c>
      <c r="K2772" s="105"/>
      <c r="L2772" s="105"/>
      <c r="M2772" s="107"/>
      <c r="N2772" s="107"/>
      <c r="O2772" s="105"/>
      <c r="P2772" s="106"/>
      <c r="Q2772" s="137"/>
      <c r="R2772" s="137"/>
      <c r="S2772" s="107"/>
      <c r="T2772" s="106"/>
      <c r="U2772" s="106"/>
      <c r="V2772" s="107"/>
      <c r="W2772" s="107"/>
      <c r="X2772" s="107" t="str">
        <f t="shared" si="2766"/>
        <v/>
      </c>
      <c r="Y2772" s="105" t="e">
        <f t="shared" ref="Y2772:AC2772" ca="1" si="2894">TRIM(SUBSTITUTE(SUBSTITUTE(OFFSET($Q2772,0,COLUMN()-COLUMN($AL$1)),CHAR(160)," "),_xludf.UNICHAR(8239)," "))</f>
        <v>#NAME?</v>
      </c>
      <c r="Z2772" s="105" t="e">
        <f t="shared" ca="1" si="2894"/>
        <v>#NAME?</v>
      </c>
      <c r="AA2772" s="105" t="e">
        <f t="shared" ca="1" si="2894"/>
        <v>#NAME?</v>
      </c>
      <c r="AB2772" s="105" t="e">
        <f t="shared" ca="1" si="2894"/>
        <v>#NAME?</v>
      </c>
      <c r="AC2772" s="105" t="e">
        <f t="shared" ca="1" si="2894"/>
        <v>#NAME?</v>
      </c>
      <c r="AD2772" s="107">
        <f t="shared" si="2874"/>
        <v>0</v>
      </c>
      <c r="AE2772" s="107" t="str">
        <f t="shared" si="2769"/>
        <v/>
      </c>
      <c r="AF2772" s="107">
        <f t="shared" si="2875"/>
        <v>0</v>
      </c>
      <c r="AG2772" s="107">
        <f t="shared" si="2876"/>
        <v>0</v>
      </c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</row>
    <row r="2773" spans="1:47" ht="24" customHeight="1" x14ac:dyDescent="0.3">
      <c r="A2773" s="46">
        <v>2771</v>
      </c>
      <c r="B2773" s="107"/>
      <c r="C2773" s="107"/>
      <c r="D2773" s="102" t="str">
        <f t="array" ref="D2773">IFERROR(
  LOOKUP(2, 1/((TRIM(IMS!$E$8:$E$4000)=TRIM(IMS!$E2773))*(IMS!$C$8:$C$4000&lt;IMS!$C2773)),
         IMS!$C$8:$C$4000),
"")</f>
        <v/>
      </c>
      <c r="E2773" s="107"/>
      <c r="F2773" s="107"/>
      <c r="G2773" s="104" t="str">
        <f t="shared" ca="1" si="2791"/>
        <v/>
      </c>
      <c r="H2773" s="124" t="str">
        <f t="shared" ca="1" si="2737"/>
        <v/>
      </c>
      <c r="I2773" s="128"/>
      <c r="J2773" s="105" t="e">
        <f t="shared" ca="1" si="2792"/>
        <v>#NAME?</v>
      </c>
      <c r="K2773" s="105"/>
      <c r="L2773" s="105"/>
      <c r="M2773" s="107"/>
      <c r="N2773" s="107"/>
      <c r="O2773" s="105"/>
      <c r="P2773" s="106"/>
      <c r="Q2773" s="137"/>
      <c r="R2773" s="137"/>
      <c r="S2773" s="107"/>
      <c r="T2773" s="106"/>
      <c r="U2773" s="106"/>
      <c r="V2773" s="107"/>
      <c r="W2773" s="107"/>
      <c r="X2773" s="107" t="str">
        <f t="shared" si="2766"/>
        <v/>
      </c>
      <c r="Y2773" s="105" t="e">
        <f t="shared" ref="Y2773:AC2773" ca="1" si="2895">TRIM(SUBSTITUTE(SUBSTITUTE(OFFSET($Q2773,0,COLUMN()-COLUMN($AL$1)),CHAR(160)," "),_xludf.UNICHAR(8239)," "))</f>
        <v>#NAME?</v>
      </c>
      <c r="Z2773" s="105" t="e">
        <f t="shared" ca="1" si="2895"/>
        <v>#NAME?</v>
      </c>
      <c r="AA2773" s="105" t="e">
        <f t="shared" ca="1" si="2895"/>
        <v>#NAME?</v>
      </c>
      <c r="AB2773" s="105" t="e">
        <f t="shared" ca="1" si="2895"/>
        <v>#NAME?</v>
      </c>
      <c r="AC2773" s="105" t="e">
        <f t="shared" ca="1" si="2895"/>
        <v>#NAME?</v>
      </c>
      <c r="AD2773" s="107">
        <f t="shared" si="2874"/>
        <v>0</v>
      </c>
      <c r="AE2773" s="107" t="str">
        <f t="shared" si="2769"/>
        <v/>
      </c>
      <c r="AF2773" s="107">
        <f t="shared" si="2875"/>
        <v>0</v>
      </c>
      <c r="AG2773" s="107">
        <f t="shared" si="2876"/>
        <v>0</v>
      </c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</row>
    <row r="2774" spans="1:47" ht="24" customHeight="1" x14ac:dyDescent="0.3">
      <c r="A2774" s="46">
        <v>2772</v>
      </c>
      <c r="B2774" s="107"/>
      <c r="C2774" s="107"/>
      <c r="D2774" s="102" t="str">
        <f t="array" ref="D2774">IFERROR(
  LOOKUP(2, 1/((TRIM(IMS!$E$8:$E$4000)=TRIM(IMS!$E2774))*(IMS!$C$8:$C$4000&lt;IMS!$C2774)),
         IMS!$C$8:$C$4000),
"")</f>
        <v/>
      </c>
      <c r="E2774" s="107"/>
      <c r="F2774" s="107"/>
      <c r="G2774" s="104" t="str">
        <f t="shared" ca="1" si="2791"/>
        <v/>
      </c>
      <c r="H2774" s="124" t="str">
        <f t="shared" ca="1" si="2737"/>
        <v/>
      </c>
      <c r="I2774" s="128"/>
      <c r="J2774" s="105" t="e">
        <f t="shared" ca="1" si="2792"/>
        <v>#NAME?</v>
      </c>
      <c r="K2774" s="105"/>
      <c r="L2774" s="105"/>
      <c r="M2774" s="107"/>
      <c r="N2774" s="107"/>
      <c r="O2774" s="105"/>
      <c r="P2774" s="106"/>
      <c r="Q2774" s="137"/>
      <c r="R2774" s="137"/>
      <c r="S2774" s="107"/>
      <c r="T2774" s="106"/>
      <c r="U2774" s="106"/>
      <c r="V2774" s="107"/>
      <c r="W2774" s="107"/>
      <c r="X2774" s="107" t="str">
        <f t="shared" si="2766"/>
        <v/>
      </c>
      <c r="Y2774" s="105" t="e">
        <f t="shared" ref="Y2774:AC2774" ca="1" si="2896">TRIM(SUBSTITUTE(SUBSTITUTE(OFFSET($Q2774,0,COLUMN()-COLUMN($AL$1)),CHAR(160)," "),_xludf.UNICHAR(8239)," "))</f>
        <v>#NAME?</v>
      </c>
      <c r="Z2774" s="105" t="e">
        <f t="shared" ca="1" si="2896"/>
        <v>#NAME?</v>
      </c>
      <c r="AA2774" s="105" t="e">
        <f t="shared" ca="1" si="2896"/>
        <v>#NAME?</v>
      </c>
      <c r="AB2774" s="105" t="e">
        <f t="shared" ca="1" si="2896"/>
        <v>#NAME?</v>
      </c>
      <c r="AC2774" s="105" t="e">
        <f t="shared" ca="1" si="2896"/>
        <v>#NAME?</v>
      </c>
      <c r="AD2774" s="107">
        <f t="shared" si="2874"/>
        <v>0</v>
      </c>
      <c r="AE2774" s="107" t="str">
        <f t="shared" si="2769"/>
        <v/>
      </c>
      <c r="AF2774" s="107">
        <f t="shared" si="2875"/>
        <v>0</v>
      </c>
      <c r="AG2774" s="107">
        <f t="shared" si="2876"/>
        <v>0</v>
      </c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</row>
    <row r="2775" spans="1:47" ht="24" customHeight="1" x14ac:dyDescent="0.3">
      <c r="A2775" s="46">
        <v>2773</v>
      </c>
      <c r="B2775" s="107"/>
      <c r="C2775" s="107"/>
      <c r="D2775" s="102" t="str">
        <f t="array" ref="D2775">IFERROR(
  LOOKUP(2, 1/((TRIM(IMS!$E$8:$E$4000)=TRIM(IMS!$E2775))*(IMS!$C$8:$C$4000&lt;IMS!$C2775)),
         IMS!$C$8:$C$4000),
"")</f>
        <v/>
      </c>
      <c r="E2775" s="107"/>
      <c r="F2775" s="107"/>
      <c r="G2775" s="104" t="str">
        <f t="shared" ca="1" si="2791"/>
        <v/>
      </c>
      <c r="H2775" s="124" t="str">
        <f t="shared" ca="1" si="2737"/>
        <v/>
      </c>
      <c r="I2775" s="128"/>
      <c r="J2775" s="105" t="e">
        <f t="shared" ca="1" si="2792"/>
        <v>#NAME?</v>
      </c>
      <c r="K2775" s="105"/>
      <c r="L2775" s="105"/>
      <c r="M2775" s="107"/>
      <c r="N2775" s="107"/>
      <c r="O2775" s="105"/>
      <c r="P2775" s="106"/>
      <c r="Q2775" s="137"/>
      <c r="R2775" s="137"/>
      <c r="S2775" s="107"/>
      <c r="T2775" s="106"/>
      <c r="U2775" s="106"/>
      <c r="V2775" s="107"/>
      <c r="W2775" s="107"/>
      <c r="X2775" s="107" t="str">
        <f t="shared" si="2766"/>
        <v/>
      </c>
      <c r="Y2775" s="105" t="e">
        <f t="shared" ref="Y2775:AC2775" ca="1" si="2897">TRIM(SUBSTITUTE(SUBSTITUTE(OFFSET($Q2775,0,COLUMN()-COLUMN($AL$1)),CHAR(160)," "),_xludf.UNICHAR(8239)," "))</f>
        <v>#NAME?</v>
      </c>
      <c r="Z2775" s="105" t="e">
        <f t="shared" ca="1" si="2897"/>
        <v>#NAME?</v>
      </c>
      <c r="AA2775" s="105" t="e">
        <f t="shared" ca="1" si="2897"/>
        <v>#NAME?</v>
      </c>
      <c r="AB2775" s="105" t="e">
        <f t="shared" ca="1" si="2897"/>
        <v>#NAME?</v>
      </c>
      <c r="AC2775" s="105" t="e">
        <f t="shared" ca="1" si="2897"/>
        <v>#NAME?</v>
      </c>
      <c r="AD2775" s="107">
        <f t="shared" si="2874"/>
        <v>0</v>
      </c>
      <c r="AE2775" s="107" t="str">
        <f t="shared" si="2769"/>
        <v/>
      </c>
      <c r="AF2775" s="107">
        <f t="shared" si="2875"/>
        <v>0</v>
      </c>
      <c r="AG2775" s="107">
        <f t="shared" si="2876"/>
        <v>0</v>
      </c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</row>
    <row r="2776" spans="1:47" ht="24" customHeight="1" x14ac:dyDescent="0.3">
      <c r="A2776" s="46">
        <v>2774</v>
      </c>
      <c r="B2776" s="107"/>
      <c r="C2776" s="107"/>
      <c r="D2776" s="102" t="str">
        <f t="array" ref="D2776">IFERROR(
  LOOKUP(2, 1/((TRIM(IMS!$E$8:$E$4000)=TRIM(IMS!$E2776))*(IMS!$C$8:$C$4000&lt;IMS!$C2776)),
         IMS!$C$8:$C$4000),
"")</f>
        <v/>
      </c>
      <c r="E2776" s="107"/>
      <c r="F2776" s="107"/>
      <c r="G2776" s="104" t="str">
        <f t="shared" ca="1" si="2791"/>
        <v/>
      </c>
      <c r="H2776" s="124" t="str">
        <f t="shared" ca="1" si="2737"/>
        <v/>
      </c>
      <c r="I2776" s="128"/>
      <c r="J2776" s="105" t="e">
        <f t="shared" ca="1" si="2792"/>
        <v>#NAME?</v>
      </c>
      <c r="K2776" s="105"/>
      <c r="L2776" s="105"/>
      <c r="M2776" s="107"/>
      <c r="N2776" s="107"/>
      <c r="O2776" s="105"/>
      <c r="P2776" s="106"/>
      <c r="Q2776" s="137"/>
      <c r="R2776" s="137"/>
      <c r="S2776" s="107"/>
      <c r="T2776" s="106"/>
      <c r="U2776" s="106"/>
      <c r="V2776" s="107"/>
      <c r="W2776" s="107"/>
      <c r="X2776" s="107" t="str">
        <f t="shared" si="2766"/>
        <v/>
      </c>
      <c r="Y2776" s="105" t="e">
        <f t="shared" ref="Y2776:AC2776" ca="1" si="2898">TRIM(SUBSTITUTE(SUBSTITUTE(OFFSET($Q2776,0,COLUMN()-COLUMN($AL$1)),CHAR(160)," "),_xludf.UNICHAR(8239)," "))</f>
        <v>#NAME?</v>
      </c>
      <c r="Z2776" s="105" t="e">
        <f t="shared" ca="1" si="2898"/>
        <v>#NAME?</v>
      </c>
      <c r="AA2776" s="105" t="e">
        <f t="shared" ca="1" si="2898"/>
        <v>#NAME?</v>
      </c>
      <c r="AB2776" s="105" t="e">
        <f t="shared" ca="1" si="2898"/>
        <v>#NAME?</v>
      </c>
      <c r="AC2776" s="105" t="e">
        <f t="shared" ca="1" si="2898"/>
        <v>#NAME?</v>
      </c>
      <c r="AD2776" s="107">
        <f t="shared" si="2874"/>
        <v>0</v>
      </c>
      <c r="AE2776" s="107" t="str">
        <f t="shared" si="2769"/>
        <v/>
      </c>
      <c r="AF2776" s="107">
        <f t="shared" si="2875"/>
        <v>0</v>
      </c>
      <c r="AG2776" s="107">
        <f t="shared" si="2876"/>
        <v>0</v>
      </c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</row>
    <row r="2777" spans="1:47" ht="24" customHeight="1" x14ac:dyDescent="0.3">
      <c r="A2777" s="46">
        <v>2775</v>
      </c>
      <c r="B2777" s="107"/>
      <c r="C2777" s="107"/>
      <c r="D2777" s="102" t="str">
        <f t="array" ref="D2777">IFERROR(
  LOOKUP(2, 1/((TRIM(IMS!$E$8:$E$4000)=TRIM(IMS!$E2777))*(IMS!$C$8:$C$4000&lt;IMS!$C2777)),
         IMS!$C$8:$C$4000),
"")</f>
        <v/>
      </c>
      <c r="E2777" s="107"/>
      <c r="F2777" s="107"/>
      <c r="G2777" s="104" t="str">
        <f t="shared" ca="1" si="2791"/>
        <v/>
      </c>
      <c r="H2777" s="124" t="str">
        <f t="shared" ca="1" si="2737"/>
        <v/>
      </c>
      <c r="I2777" s="128"/>
      <c r="J2777" s="105" t="e">
        <f t="shared" ca="1" si="2792"/>
        <v>#NAME?</v>
      </c>
      <c r="K2777" s="105"/>
      <c r="L2777" s="105"/>
      <c r="M2777" s="107"/>
      <c r="N2777" s="107"/>
      <c r="O2777" s="105"/>
      <c r="P2777" s="106"/>
      <c r="Q2777" s="137"/>
      <c r="R2777" s="137"/>
      <c r="S2777" s="107"/>
      <c r="T2777" s="106"/>
      <c r="U2777" s="106"/>
      <c r="V2777" s="107"/>
      <c r="W2777" s="107"/>
      <c r="X2777" s="107" t="str">
        <f t="shared" si="2766"/>
        <v/>
      </c>
      <c r="Y2777" s="105" t="e">
        <f t="shared" ref="Y2777:AC2777" ca="1" si="2899">TRIM(SUBSTITUTE(SUBSTITUTE(OFFSET($Q2777,0,COLUMN()-COLUMN($AL$1)),CHAR(160)," "),_xludf.UNICHAR(8239)," "))</f>
        <v>#NAME?</v>
      </c>
      <c r="Z2777" s="105" t="e">
        <f t="shared" ca="1" si="2899"/>
        <v>#NAME?</v>
      </c>
      <c r="AA2777" s="105" t="e">
        <f t="shared" ca="1" si="2899"/>
        <v>#NAME?</v>
      </c>
      <c r="AB2777" s="105" t="e">
        <f t="shared" ca="1" si="2899"/>
        <v>#NAME?</v>
      </c>
      <c r="AC2777" s="105" t="e">
        <f t="shared" ca="1" si="2899"/>
        <v>#NAME?</v>
      </c>
      <c r="AD2777" s="107">
        <f t="shared" si="2874"/>
        <v>0</v>
      </c>
      <c r="AE2777" s="107" t="str">
        <f t="shared" si="2769"/>
        <v/>
      </c>
      <c r="AF2777" s="107">
        <f t="shared" si="2875"/>
        <v>0</v>
      </c>
      <c r="AG2777" s="107">
        <f t="shared" si="2876"/>
        <v>0</v>
      </c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</row>
    <row r="2778" spans="1:47" ht="24" customHeight="1" x14ac:dyDescent="0.3">
      <c r="A2778" s="46">
        <v>2776</v>
      </c>
      <c r="B2778" s="107"/>
      <c r="C2778" s="107"/>
      <c r="D2778" s="102" t="str">
        <f t="array" ref="D2778">IFERROR(
  LOOKUP(2, 1/((TRIM(IMS!$E$8:$E$4000)=TRIM(IMS!$E2778))*(IMS!$C$8:$C$4000&lt;IMS!$C2778)),
         IMS!$C$8:$C$4000),
"")</f>
        <v/>
      </c>
      <c r="E2778" s="107"/>
      <c r="F2778" s="107"/>
      <c r="G2778" s="104" t="str">
        <f t="shared" ca="1" si="2791"/>
        <v/>
      </c>
      <c r="H2778" s="124" t="str">
        <f t="shared" ca="1" si="2737"/>
        <v/>
      </c>
      <c r="I2778" s="128"/>
      <c r="J2778" s="105" t="e">
        <f t="shared" ca="1" si="2792"/>
        <v>#NAME?</v>
      </c>
      <c r="K2778" s="105"/>
      <c r="L2778" s="105"/>
      <c r="M2778" s="107"/>
      <c r="N2778" s="107"/>
      <c r="O2778" s="105"/>
      <c r="P2778" s="106"/>
      <c r="Q2778" s="137"/>
      <c r="R2778" s="137"/>
      <c r="S2778" s="107"/>
      <c r="T2778" s="106"/>
      <c r="U2778" s="106"/>
      <c r="V2778" s="107"/>
      <c r="W2778" s="107"/>
      <c r="X2778" s="107" t="str">
        <f t="shared" si="2766"/>
        <v/>
      </c>
      <c r="Y2778" s="105" t="e">
        <f t="shared" ref="Y2778:AC2778" ca="1" si="2900">TRIM(SUBSTITUTE(SUBSTITUTE(OFFSET($Q2778,0,COLUMN()-COLUMN($AL$1)),CHAR(160)," "),_xludf.UNICHAR(8239)," "))</f>
        <v>#NAME?</v>
      </c>
      <c r="Z2778" s="105" t="e">
        <f t="shared" ca="1" si="2900"/>
        <v>#NAME?</v>
      </c>
      <c r="AA2778" s="105" t="e">
        <f t="shared" ca="1" si="2900"/>
        <v>#NAME?</v>
      </c>
      <c r="AB2778" s="105" t="e">
        <f t="shared" ca="1" si="2900"/>
        <v>#NAME?</v>
      </c>
      <c r="AC2778" s="105" t="e">
        <f t="shared" ca="1" si="2900"/>
        <v>#NAME?</v>
      </c>
      <c r="AD2778" s="107">
        <f t="shared" si="2874"/>
        <v>0</v>
      </c>
      <c r="AE2778" s="107" t="str">
        <f t="shared" si="2769"/>
        <v/>
      </c>
      <c r="AF2778" s="107">
        <f t="shared" si="2875"/>
        <v>0</v>
      </c>
      <c r="AG2778" s="107">
        <f t="shared" si="2876"/>
        <v>0</v>
      </c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</row>
    <row r="2779" spans="1:47" ht="24" customHeight="1" x14ac:dyDescent="0.3">
      <c r="A2779" s="46">
        <v>2777</v>
      </c>
      <c r="B2779" s="107"/>
      <c r="C2779" s="107"/>
      <c r="D2779" s="102" t="str">
        <f t="array" ref="D2779">IFERROR(
  LOOKUP(2, 1/((TRIM(IMS!$E$8:$E$4000)=TRIM(IMS!$E2779))*(IMS!$C$8:$C$4000&lt;IMS!$C2779)),
         IMS!$C$8:$C$4000),
"")</f>
        <v/>
      </c>
      <c r="E2779" s="107"/>
      <c r="F2779" s="107"/>
      <c r="G2779" s="104" t="str">
        <f t="shared" ca="1" si="2791"/>
        <v/>
      </c>
      <c r="H2779" s="124" t="str">
        <f t="shared" ca="1" si="2737"/>
        <v/>
      </c>
      <c r="I2779" s="128"/>
      <c r="J2779" s="105" t="e">
        <f t="shared" ca="1" si="2792"/>
        <v>#NAME?</v>
      </c>
      <c r="K2779" s="105"/>
      <c r="L2779" s="105"/>
      <c r="M2779" s="107"/>
      <c r="N2779" s="107"/>
      <c r="O2779" s="105"/>
      <c r="P2779" s="106"/>
      <c r="Q2779" s="137"/>
      <c r="R2779" s="137"/>
      <c r="S2779" s="107"/>
      <c r="T2779" s="106"/>
      <c r="U2779" s="106"/>
      <c r="V2779" s="107"/>
      <c r="W2779" s="107"/>
      <c r="X2779" s="107" t="str">
        <f t="shared" si="2766"/>
        <v/>
      </c>
      <c r="Y2779" s="105" t="e">
        <f t="shared" ref="Y2779:AC2779" ca="1" si="2901">TRIM(SUBSTITUTE(SUBSTITUTE(OFFSET($Q2779,0,COLUMN()-COLUMN($AL$1)),CHAR(160)," "),_xludf.UNICHAR(8239)," "))</f>
        <v>#NAME?</v>
      </c>
      <c r="Z2779" s="105" t="e">
        <f t="shared" ca="1" si="2901"/>
        <v>#NAME?</v>
      </c>
      <c r="AA2779" s="105" t="e">
        <f t="shared" ca="1" si="2901"/>
        <v>#NAME?</v>
      </c>
      <c r="AB2779" s="105" t="e">
        <f t="shared" ca="1" si="2901"/>
        <v>#NAME?</v>
      </c>
      <c r="AC2779" s="105" t="e">
        <f t="shared" ca="1" si="2901"/>
        <v>#NAME?</v>
      </c>
      <c r="AD2779" s="107">
        <f t="shared" si="2874"/>
        <v>0</v>
      </c>
      <c r="AE2779" s="107" t="str">
        <f t="shared" si="2769"/>
        <v/>
      </c>
      <c r="AF2779" s="107">
        <f t="shared" si="2875"/>
        <v>0</v>
      </c>
      <c r="AG2779" s="107">
        <f t="shared" si="2876"/>
        <v>0</v>
      </c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</row>
    <row r="2780" spans="1:47" ht="24" customHeight="1" x14ac:dyDescent="0.3">
      <c r="A2780" s="46">
        <v>2778</v>
      </c>
      <c r="B2780" s="107"/>
      <c r="C2780" s="107"/>
      <c r="D2780" s="102" t="str">
        <f t="array" ref="D2780">IFERROR(
  LOOKUP(2, 1/((TRIM(IMS!$E$8:$E$4000)=TRIM(IMS!$E2780))*(IMS!$C$8:$C$4000&lt;IMS!$C2780)),
         IMS!$C$8:$C$4000),
"")</f>
        <v/>
      </c>
      <c r="E2780" s="107"/>
      <c r="F2780" s="107"/>
      <c r="G2780" s="104" t="str">
        <f t="shared" ca="1" si="2791"/>
        <v/>
      </c>
      <c r="H2780" s="124" t="str">
        <f t="shared" ca="1" si="2737"/>
        <v/>
      </c>
      <c r="I2780" s="128"/>
      <c r="J2780" s="105" t="e">
        <f t="shared" ca="1" si="2792"/>
        <v>#NAME?</v>
      </c>
      <c r="K2780" s="105"/>
      <c r="L2780" s="105"/>
      <c r="M2780" s="107"/>
      <c r="N2780" s="107"/>
      <c r="O2780" s="105"/>
      <c r="P2780" s="106"/>
      <c r="Q2780" s="137"/>
      <c r="R2780" s="137"/>
      <c r="S2780" s="107"/>
      <c r="T2780" s="106"/>
      <c r="U2780" s="106"/>
      <c r="V2780" s="107"/>
      <c r="W2780" s="107"/>
      <c r="X2780" s="107" t="str">
        <f t="shared" si="2766"/>
        <v/>
      </c>
      <c r="Y2780" s="105" t="e">
        <f t="shared" ref="Y2780:AC2780" ca="1" si="2902">TRIM(SUBSTITUTE(SUBSTITUTE(OFFSET($Q2780,0,COLUMN()-COLUMN($AL$1)),CHAR(160)," "),_xludf.UNICHAR(8239)," "))</f>
        <v>#NAME?</v>
      </c>
      <c r="Z2780" s="105" t="e">
        <f t="shared" ca="1" si="2902"/>
        <v>#NAME?</v>
      </c>
      <c r="AA2780" s="105" t="e">
        <f t="shared" ca="1" si="2902"/>
        <v>#NAME?</v>
      </c>
      <c r="AB2780" s="105" t="e">
        <f t="shared" ca="1" si="2902"/>
        <v>#NAME?</v>
      </c>
      <c r="AC2780" s="105" t="e">
        <f t="shared" ca="1" si="2902"/>
        <v>#NAME?</v>
      </c>
      <c r="AD2780" s="107">
        <f t="shared" si="2874"/>
        <v>0</v>
      </c>
      <c r="AE2780" s="107" t="str">
        <f t="shared" si="2769"/>
        <v/>
      </c>
      <c r="AF2780" s="107">
        <f t="shared" si="2875"/>
        <v>0</v>
      </c>
      <c r="AG2780" s="107">
        <f t="shared" si="2876"/>
        <v>0</v>
      </c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</row>
    <row r="2781" spans="1:47" ht="24" customHeight="1" x14ac:dyDescent="0.3">
      <c r="A2781" s="46">
        <v>2779</v>
      </c>
      <c r="B2781" s="107"/>
      <c r="C2781" s="107"/>
      <c r="D2781" s="102" t="str">
        <f t="array" ref="D2781">IFERROR(
  LOOKUP(2, 1/((TRIM(IMS!$E$8:$E$4000)=TRIM(IMS!$E2781))*(IMS!$C$8:$C$4000&lt;IMS!$C2781)),
         IMS!$C$8:$C$4000),
"")</f>
        <v/>
      </c>
      <c r="E2781" s="107"/>
      <c r="F2781" s="107"/>
      <c r="G2781" s="104" t="str">
        <f t="shared" ca="1" si="2791"/>
        <v/>
      </c>
      <c r="H2781" s="124" t="str">
        <f t="shared" ca="1" si="2737"/>
        <v/>
      </c>
      <c r="I2781" s="128"/>
      <c r="J2781" s="105" t="e">
        <f t="shared" ca="1" si="2792"/>
        <v>#NAME?</v>
      </c>
      <c r="K2781" s="105"/>
      <c r="L2781" s="105"/>
      <c r="M2781" s="107"/>
      <c r="N2781" s="107"/>
      <c r="O2781" s="105"/>
      <c r="P2781" s="106"/>
      <c r="Q2781" s="137"/>
      <c r="R2781" s="137"/>
      <c r="S2781" s="107"/>
      <c r="T2781" s="106"/>
      <c r="U2781" s="106"/>
      <c r="V2781" s="107"/>
      <c r="W2781" s="107"/>
      <c r="X2781" s="107" t="str">
        <f t="shared" si="2766"/>
        <v/>
      </c>
      <c r="Y2781" s="105" t="e">
        <f t="shared" ref="Y2781:AC2781" ca="1" si="2903">TRIM(SUBSTITUTE(SUBSTITUTE(OFFSET($Q2781,0,COLUMN()-COLUMN($AL$1)),CHAR(160)," "),_xludf.UNICHAR(8239)," "))</f>
        <v>#NAME?</v>
      </c>
      <c r="Z2781" s="105" t="e">
        <f t="shared" ca="1" si="2903"/>
        <v>#NAME?</v>
      </c>
      <c r="AA2781" s="105" t="e">
        <f t="shared" ca="1" si="2903"/>
        <v>#NAME?</v>
      </c>
      <c r="AB2781" s="105" t="e">
        <f t="shared" ca="1" si="2903"/>
        <v>#NAME?</v>
      </c>
      <c r="AC2781" s="105" t="e">
        <f t="shared" ca="1" si="2903"/>
        <v>#NAME?</v>
      </c>
      <c r="AD2781" s="107">
        <f t="shared" si="2874"/>
        <v>0</v>
      </c>
      <c r="AE2781" s="107" t="str">
        <f t="shared" si="2769"/>
        <v/>
      </c>
      <c r="AF2781" s="107">
        <f t="shared" si="2875"/>
        <v>0</v>
      </c>
      <c r="AG2781" s="107">
        <f t="shared" si="2876"/>
        <v>0</v>
      </c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</row>
    <row r="2782" spans="1:47" ht="24" customHeight="1" x14ac:dyDescent="0.3">
      <c r="A2782" s="46">
        <v>2780</v>
      </c>
      <c r="B2782" s="107"/>
      <c r="C2782" s="107"/>
      <c r="D2782" s="102" t="str">
        <f t="array" ref="D2782">IFERROR(
  LOOKUP(2, 1/((TRIM(IMS!$E$8:$E$4000)=TRIM(IMS!$E2782))*(IMS!$C$8:$C$4000&lt;IMS!$C2782)),
         IMS!$C$8:$C$4000),
"")</f>
        <v/>
      </c>
      <c r="E2782" s="107"/>
      <c r="F2782" s="107"/>
      <c r="G2782" s="104" t="str">
        <f t="shared" ca="1" si="2791"/>
        <v/>
      </c>
      <c r="H2782" s="124" t="str">
        <f t="shared" ca="1" si="2737"/>
        <v/>
      </c>
      <c r="I2782" s="128"/>
      <c r="J2782" s="105" t="e">
        <f t="shared" ca="1" si="2792"/>
        <v>#NAME?</v>
      </c>
      <c r="K2782" s="105"/>
      <c r="L2782" s="105"/>
      <c r="M2782" s="107"/>
      <c r="N2782" s="107"/>
      <c r="O2782" s="105"/>
      <c r="P2782" s="106"/>
      <c r="Q2782" s="137"/>
      <c r="R2782" s="137"/>
      <c r="S2782" s="107"/>
      <c r="T2782" s="106"/>
      <c r="U2782" s="106"/>
      <c r="V2782" s="107"/>
      <c r="W2782" s="107"/>
      <c r="X2782" s="107" t="str">
        <f t="shared" si="2766"/>
        <v/>
      </c>
      <c r="Y2782" s="105" t="e">
        <f t="shared" ref="Y2782:AC2782" ca="1" si="2904">TRIM(SUBSTITUTE(SUBSTITUTE(OFFSET($Q2782,0,COLUMN()-COLUMN($AL$1)),CHAR(160)," "),_xludf.UNICHAR(8239)," "))</f>
        <v>#NAME?</v>
      </c>
      <c r="Z2782" s="105" t="e">
        <f t="shared" ca="1" si="2904"/>
        <v>#NAME?</v>
      </c>
      <c r="AA2782" s="105" t="e">
        <f t="shared" ca="1" si="2904"/>
        <v>#NAME?</v>
      </c>
      <c r="AB2782" s="105" t="e">
        <f t="shared" ca="1" si="2904"/>
        <v>#NAME?</v>
      </c>
      <c r="AC2782" s="105" t="e">
        <f t="shared" ca="1" si="2904"/>
        <v>#NAME?</v>
      </c>
      <c r="AD2782" s="107">
        <f t="shared" si="2874"/>
        <v>0</v>
      </c>
      <c r="AE2782" s="107" t="str">
        <f t="shared" si="2769"/>
        <v/>
      </c>
      <c r="AF2782" s="107">
        <f t="shared" si="2875"/>
        <v>0</v>
      </c>
      <c r="AG2782" s="107">
        <f t="shared" si="2876"/>
        <v>0</v>
      </c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</row>
    <row r="2783" spans="1:47" ht="24" customHeight="1" x14ac:dyDescent="0.3">
      <c r="A2783" s="46">
        <v>2781</v>
      </c>
      <c r="B2783" s="107"/>
      <c r="C2783" s="107"/>
      <c r="D2783" s="102" t="str">
        <f t="array" ref="D2783">IFERROR(
  LOOKUP(2, 1/((TRIM(IMS!$E$8:$E$4000)=TRIM(IMS!$E2783))*(IMS!$C$8:$C$4000&lt;IMS!$C2783)),
         IMS!$C$8:$C$4000),
"")</f>
        <v/>
      </c>
      <c r="E2783" s="107"/>
      <c r="F2783" s="107"/>
      <c r="G2783" s="104" t="str">
        <f t="shared" ca="1" si="2791"/>
        <v/>
      </c>
      <c r="H2783" s="124" t="str">
        <f t="shared" ca="1" si="2737"/>
        <v/>
      </c>
      <c r="I2783" s="128"/>
      <c r="J2783" s="105" t="e">
        <f t="shared" ca="1" si="2792"/>
        <v>#NAME?</v>
      </c>
      <c r="K2783" s="105"/>
      <c r="L2783" s="105"/>
      <c r="M2783" s="107"/>
      <c r="N2783" s="107"/>
      <c r="O2783" s="105"/>
      <c r="P2783" s="106"/>
      <c r="Q2783" s="137"/>
      <c r="R2783" s="137"/>
      <c r="S2783" s="107"/>
      <c r="T2783" s="106"/>
      <c r="U2783" s="106"/>
      <c r="V2783" s="107"/>
      <c r="W2783" s="107"/>
      <c r="X2783" s="107" t="str">
        <f t="shared" si="2766"/>
        <v/>
      </c>
      <c r="Y2783" s="105" t="e">
        <f t="shared" ref="Y2783:AC2783" ca="1" si="2905">TRIM(SUBSTITUTE(SUBSTITUTE(OFFSET($Q2783,0,COLUMN()-COLUMN($AL$1)),CHAR(160)," "),_xludf.UNICHAR(8239)," "))</f>
        <v>#NAME?</v>
      </c>
      <c r="Z2783" s="105" t="e">
        <f t="shared" ca="1" si="2905"/>
        <v>#NAME?</v>
      </c>
      <c r="AA2783" s="105" t="e">
        <f t="shared" ca="1" si="2905"/>
        <v>#NAME?</v>
      </c>
      <c r="AB2783" s="105" t="e">
        <f t="shared" ca="1" si="2905"/>
        <v>#NAME?</v>
      </c>
      <c r="AC2783" s="105" t="e">
        <f t="shared" ca="1" si="2905"/>
        <v>#NAME?</v>
      </c>
      <c r="AD2783" s="107">
        <f t="shared" si="2874"/>
        <v>0</v>
      </c>
      <c r="AE2783" s="107" t="str">
        <f t="shared" si="2769"/>
        <v/>
      </c>
      <c r="AF2783" s="107">
        <f t="shared" si="2875"/>
        <v>0</v>
      </c>
      <c r="AG2783" s="107">
        <f t="shared" si="2876"/>
        <v>0</v>
      </c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</row>
    <row r="2784" spans="1:47" ht="24" customHeight="1" x14ac:dyDescent="0.3">
      <c r="A2784" s="46">
        <v>2782</v>
      </c>
      <c r="B2784" s="107"/>
      <c r="C2784" s="107"/>
      <c r="D2784" s="102" t="str">
        <f t="array" ref="D2784">IFERROR(
  LOOKUP(2, 1/((TRIM(IMS!$E$8:$E$4000)=TRIM(IMS!$E2784))*(IMS!$C$8:$C$4000&lt;IMS!$C2784)),
         IMS!$C$8:$C$4000),
"")</f>
        <v/>
      </c>
      <c r="E2784" s="107"/>
      <c r="F2784" s="107"/>
      <c r="G2784" s="104" t="str">
        <f t="shared" ca="1" si="2791"/>
        <v/>
      </c>
      <c r="H2784" s="124" t="str">
        <f t="shared" ca="1" si="2737"/>
        <v/>
      </c>
      <c r="I2784" s="128"/>
      <c r="J2784" s="105" t="e">
        <f t="shared" ca="1" si="2792"/>
        <v>#NAME?</v>
      </c>
      <c r="K2784" s="105"/>
      <c r="L2784" s="105"/>
      <c r="M2784" s="107"/>
      <c r="N2784" s="107"/>
      <c r="O2784" s="105"/>
      <c r="P2784" s="106"/>
      <c r="Q2784" s="137"/>
      <c r="R2784" s="137"/>
      <c r="S2784" s="107"/>
      <c r="T2784" s="106"/>
      <c r="U2784" s="106"/>
      <c r="V2784" s="107"/>
      <c r="W2784" s="107"/>
      <c r="X2784" s="107" t="str">
        <f t="shared" si="2766"/>
        <v/>
      </c>
      <c r="Y2784" s="105" t="e">
        <f t="shared" ref="Y2784:AC2784" ca="1" si="2906">TRIM(SUBSTITUTE(SUBSTITUTE(OFFSET($Q2784,0,COLUMN()-COLUMN($AL$1)),CHAR(160)," "),_xludf.UNICHAR(8239)," "))</f>
        <v>#NAME?</v>
      </c>
      <c r="Z2784" s="105" t="e">
        <f t="shared" ca="1" si="2906"/>
        <v>#NAME?</v>
      </c>
      <c r="AA2784" s="105" t="e">
        <f t="shared" ca="1" si="2906"/>
        <v>#NAME?</v>
      </c>
      <c r="AB2784" s="105" t="e">
        <f t="shared" ca="1" si="2906"/>
        <v>#NAME?</v>
      </c>
      <c r="AC2784" s="105" t="e">
        <f t="shared" ca="1" si="2906"/>
        <v>#NAME?</v>
      </c>
      <c r="AD2784" s="107">
        <f t="shared" si="2874"/>
        <v>0</v>
      </c>
      <c r="AE2784" s="107" t="str">
        <f t="shared" si="2769"/>
        <v/>
      </c>
      <c r="AF2784" s="107">
        <f t="shared" si="2875"/>
        <v>0</v>
      </c>
      <c r="AG2784" s="107">
        <f t="shared" si="2876"/>
        <v>0</v>
      </c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</row>
    <row r="2785" spans="1:47" ht="24" customHeight="1" x14ac:dyDescent="0.3">
      <c r="A2785" s="46">
        <v>2783</v>
      </c>
      <c r="B2785" s="107"/>
      <c r="C2785" s="107"/>
      <c r="D2785" s="102" t="str">
        <f t="array" ref="D2785">IFERROR(
  LOOKUP(2, 1/((TRIM(IMS!$E$8:$E$4000)=TRIM(IMS!$E2785))*(IMS!$C$8:$C$4000&lt;IMS!$C2785)),
         IMS!$C$8:$C$4000),
"")</f>
        <v/>
      </c>
      <c r="E2785" s="107"/>
      <c r="F2785" s="107"/>
      <c r="G2785" s="104" t="str">
        <f t="shared" ca="1" si="2791"/>
        <v/>
      </c>
      <c r="H2785" s="124" t="str">
        <f t="shared" ca="1" si="2737"/>
        <v/>
      </c>
      <c r="I2785" s="128"/>
      <c r="J2785" s="105" t="e">
        <f t="shared" ca="1" si="2792"/>
        <v>#NAME?</v>
      </c>
      <c r="K2785" s="105"/>
      <c r="L2785" s="105"/>
      <c r="M2785" s="107"/>
      <c r="N2785" s="107"/>
      <c r="O2785" s="105"/>
      <c r="P2785" s="106"/>
      <c r="Q2785" s="137"/>
      <c r="R2785" s="137"/>
      <c r="S2785" s="107"/>
      <c r="T2785" s="106"/>
      <c r="U2785" s="106"/>
      <c r="V2785" s="107"/>
      <c r="W2785" s="107"/>
      <c r="X2785" s="107" t="str">
        <f t="shared" si="2766"/>
        <v/>
      </c>
      <c r="Y2785" s="105" t="e">
        <f t="shared" ref="Y2785:AC2785" ca="1" si="2907">TRIM(SUBSTITUTE(SUBSTITUTE(OFFSET($Q2785,0,COLUMN()-COLUMN($AL$1)),CHAR(160)," "),_xludf.UNICHAR(8239)," "))</f>
        <v>#NAME?</v>
      </c>
      <c r="Z2785" s="105" t="e">
        <f t="shared" ca="1" si="2907"/>
        <v>#NAME?</v>
      </c>
      <c r="AA2785" s="105" t="e">
        <f t="shared" ca="1" si="2907"/>
        <v>#NAME?</v>
      </c>
      <c r="AB2785" s="105" t="e">
        <f t="shared" ca="1" si="2907"/>
        <v>#NAME?</v>
      </c>
      <c r="AC2785" s="105" t="e">
        <f t="shared" ca="1" si="2907"/>
        <v>#NAME?</v>
      </c>
      <c r="AD2785" s="107">
        <f t="shared" si="2874"/>
        <v>0</v>
      </c>
      <c r="AE2785" s="107" t="str">
        <f t="shared" si="2769"/>
        <v/>
      </c>
      <c r="AF2785" s="107">
        <f t="shared" si="2875"/>
        <v>0</v>
      </c>
      <c r="AG2785" s="107">
        <f t="shared" si="2876"/>
        <v>0</v>
      </c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</row>
    <row r="2786" spans="1:47" ht="24" customHeight="1" x14ac:dyDescent="0.3">
      <c r="A2786" s="46">
        <v>2784</v>
      </c>
      <c r="B2786" s="107"/>
      <c r="C2786" s="107"/>
      <c r="D2786" s="102" t="str">
        <f t="array" ref="D2786">IFERROR(
  LOOKUP(2, 1/((TRIM(IMS!$E$8:$E$4000)=TRIM(IMS!$E2786))*(IMS!$C$8:$C$4000&lt;IMS!$C2786)),
         IMS!$C$8:$C$4000),
"")</f>
        <v/>
      </c>
      <c r="E2786" s="107"/>
      <c r="F2786" s="107"/>
      <c r="G2786" s="104" t="str">
        <f t="shared" ca="1" si="2791"/>
        <v/>
      </c>
      <c r="H2786" s="124" t="str">
        <f t="shared" ca="1" si="2737"/>
        <v/>
      </c>
      <c r="I2786" s="128"/>
      <c r="J2786" s="105" t="e">
        <f t="shared" ca="1" si="2792"/>
        <v>#NAME?</v>
      </c>
      <c r="K2786" s="105"/>
      <c r="L2786" s="105"/>
      <c r="M2786" s="107"/>
      <c r="N2786" s="107"/>
      <c r="O2786" s="105"/>
      <c r="P2786" s="106"/>
      <c r="Q2786" s="137"/>
      <c r="R2786" s="137"/>
      <c r="S2786" s="107"/>
      <c r="T2786" s="106"/>
      <c r="U2786" s="106"/>
      <c r="V2786" s="107"/>
      <c r="W2786" s="107"/>
      <c r="X2786" s="107" t="str">
        <f t="shared" si="2766"/>
        <v/>
      </c>
      <c r="Y2786" s="105" t="e">
        <f t="shared" ref="Y2786:AC2786" ca="1" si="2908">TRIM(SUBSTITUTE(SUBSTITUTE(OFFSET($Q2786,0,COLUMN()-COLUMN($AL$1)),CHAR(160)," "),_xludf.UNICHAR(8239)," "))</f>
        <v>#NAME?</v>
      </c>
      <c r="Z2786" s="105" t="e">
        <f t="shared" ca="1" si="2908"/>
        <v>#NAME?</v>
      </c>
      <c r="AA2786" s="105" t="e">
        <f t="shared" ca="1" si="2908"/>
        <v>#NAME?</v>
      </c>
      <c r="AB2786" s="105" t="e">
        <f t="shared" ca="1" si="2908"/>
        <v>#NAME?</v>
      </c>
      <c r="AC2786" s="105" t="e">
        <f t="shared" ca="1" si="2908"/>
        <v>#NAME?</v>
      </c>
      <c r="AD2786" s="107">
        <f t="shared" si="2874"/>
        <v>0</v>
      </c>
      <c r="AE2786" s="107" t="str">
        <f t="shared" si="2769"/>
        <v/>
      </c>
      <c r="AF2786" s="107">
        <f t="shared" si="2875"/>
        <v>0</v>
      </c>
      <c r="AG2786" s="107">
        <f t="shared" si="2876"/>
        <v>0</v>
      </c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</row>
    <row r="2787" spans="1:47" ht="24" customHeight="1" x14ac:dyDescent="0.3">
      <c r="A2787" s="46">
        <v>2785</v>
      </c>
      <c r="B2787" s="107"/>
      <c r="C2787" s="107"/>
      <c r="D2787" s="102" t="str">
        <f t="array" ref="D2787">IFERROR(
  LOOKUP(2, 1/((TRIM(IMS!$E$8:$E$4000)=TRIM(IMS!$E2787))*(IMS!$C$8:$C$4000&lt;IMS!$C2787)),
         IMS!$C$8:$C$4000),
"")</f>
        <v/>
      </c>
      <c r="E2787" s="107"/>
      <c r="F2787" s="107"/>
      <c r="G2787" s="104" t="str">
        <f t="shared" ca="1" si="2791"/>
        <v/>
      </c>
      <c r="H2787" s="124" t="str">
        <f t="shared" ca="1" si="2737"/>
        <v/>
      </c>
      <c r="I2787" s="128"/>
      <c r="J2787" s="105" t="e">
        <f t="shared" ca="1" si="2792"/>
        <v>#NAME?</v>
      </c>
      <c r="K2787" s="105"/>
      <c r="L2787" s="105"/>
      <c r="M2787" s="107"/>
      <c r="N2787" s="107"/>
      <c r="O2787" s="105"/>
      <c r="P2787" s="106"/>
      <c r="Q2787" s="137"/>
      <c r="R2787" s="137"/>
      <c r="S2787" s="107"/>
      <c r="T2787" s="106"/>
      <c r="U2787" s="106"/>
      <c r="V2787" s="107"/>
      <c r="W2787" s="107"/>
      <c r="X2787" s="107" t="str">
        <f t="shared" si="2766"/>
        <v/>
      </c>
      <c r="Y2787" s="105" t="e">
        <f t="shared" ref="Y2787:AC2787" ca="1" si="2909">TRIM(SUBSTITUTE(SUBSTITUTE(OFFSET($Q2787,0,COLUMN()-COLUMN($AL$1)),CHAR(160)," "),_xludf.UNICHAR(8239)," "))</f>
        <v>#NAME?</v>
      </c>
      <c r="Z2787" s="105" t="e">
        <f t="shared" ca="1" si="2909"/>
        <v>#NAME?</v>
      </c>
      <c r="AA2787" s="105" t="e">
        <f t="shared" ca="1" si="2909"/>
        <v>#NAME?</v>
      </c>
      <c r="AB2787" s="105" t="e">
        <f t="shared" ca="1" si="2909"/>
        <v>#NAME?</v>
      </c>
      <c r="AC2787" s="105" t="e">
        <f t="shared" ca="1" si="2909"/>
        <v>#NAME?</v>
      </c>
      <c r="AD2787" s="107">
        <f t="shared" si="2874"/>
        <v>0</v>
      </c>
      <c r="AE2787" s="107" t="str">
        <f t="shared" si="2769"/>
        <v/>
      </c>
      <c r="AF2787" s="107">
        <f t="shared" si="2875"/>
        <v>0</v>
      </c>
      <c r="AG2787" s="107">
        <f t="shared" si="2876"/>
        <v>0</v>
      </c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</row>
    <row r="2788" spans="1:47" ht="24" customHeight="1" x14ac:dyDescent="0.3">
      <c r="A2788" s="46">
        <v>2786</v>
      </c>
      <c r="B2788" s="107"/>
      <c r="C2788" s="107"/>
      <c r="D2788" s="102" t="str">
        <f t="array" ref="D2788">IFERROR(
  LOOKUP(2, 1/((TRIM(IMS!$E$8:$E$4000)=TRIM(IMS!$E2788))*(IMS!$C$8:$C$4000&lt;IMS!$C2788)),
         IMS!$C$8:$C$4000),
"")</f>
        <v/>
      </c>
      <c r="E2788" s="107"/>
      <c r="F2788" s="107"/>
      <c r="G2788" s="104" t="str">
        <f t="shared" ca="1" si="2791"/>
        <v/>
      </c>
      <c r="H2788" s="124" t="str">
        <f t="shared" ca="1" si="2737"/>
        <v/>
      </c>
      <c r="I2788" s="128"/>
      <c r="J2788" s="105" t="e">
        <f t="shared" ca="1" si="2792"/>
        <v>#NAME?</v>
      </c>
      <c r="K2788" s="105"/>
      <c r="L2788" s="105"/>
      <c r="M2788" s="107"/>
      <c r="N2788" s="107"/>
      <c r="O2788" s="105"/>
      <c r="P2788" s="106"/>
      <c r="Q2788" s="137"/>
      <c r="R2788" s="137"/>
      <c r="S2788" s="107"/>
      <c r="T2788" s="106"/>
      <c r="U2788" s="106"/>
      <c r="V2788" s="107"/>
      <c r="W2788" s="107"/>
      <c r="X2788" s="107" t="str">
        <f t="shared" si="2766"/>
        <v/>
      </c>
      <c r="Y2788" s="105" t="e">
        <f t="shared" ref="Y2788:AC2788" ca="1" si="2910">TRIM(SUBSTITUTE(SUBSTITUTE(OFFSET($Q2788,0,COLUMN()-COLUMN($AL$1)),CHAR(160)," "),_xludf.UNICHAR(8239)," "))</f>
        <v>#NAME?</v>
      </c>
      <c r="Z2788" s="105" t="e">
        <f t="shared" ca="1" si="2910"/>
        <v>#NAME?</v>
      </c>
      <c r="AA2788" s="105" t="e">
        <f t="shared" ca="1" si="2910"/>
        <v>#NAME?</v>
      </c>
      <c r="AB2788" s="105" t="e">
        <f t="shared" ca="1" si="2910"/>
        <v>#NAME?</v>
      </c>
      <c r="AC2788" s="105" t="e">
        <f t="shared" ca="1" si="2910"/>
        <v>#NAME?</v>
      </c>
      <c r="AD2788" s="107">
        <f t="shared" si="2874"/>
        <v>0</v>
      </c>
      <c r="AE2788" s="107" t="str">
        <f t="shared" si="2769"/>
        <v/>
      </c>
      <c r="AF2788" s="107">
        <f t="shared" si="2875"/>
        <v>0</v>
      </c>
      <c r="AG2788" s="107">
        <f t="shared" si="2876"/>
        <v>0</v>
      </c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</row>
    <row r="2789" spans="1:47" ht="24" customHeight="1" x14ac:dyDescent="0.3">
      <c r="A2789" s="46">
        <v>2787</v>
      </c>
      <c r="B2789" s="107"/>
      <c r="C2789" s="107"/>
      <c r="D2789" s="102" t="str">
        <f t="array" ref="D2789">IFERROR(
  LOOKUP(2, 1/((TRIM(IMS!$E$8:$E$4000)=TRIM(IMS!$E2789))*(IMS!$C$8:$C$4000&lt;IMS!$C2789)),
         IMS!$C$8:$C$4000),
"")</f>
        <v/>
      </c>
      <c r="E2789" s="107"/>
      <c r="F2789" s="107"/>
      <c r="G2789" s="104" t="str">
        <f t="shared" ca="1" si="2791"/>
        <v/>
      </c>
      <c r="H2789" s="124" t="str">
        <f t="shared" ca="1" si="2737"/>
        <v/>
      </c>
      <c r="I2789" s="128"/>
      <c r="J2789" s="105" t="e">
        <f t="shared" ca="1" si="2792"/>
        <v>#NAME?</v>
      </c>
      <c r="K2789" s="105"/>
      <c r="L2789" s="105"/>
      <c r="M2789" s="107"/>
      <c r="N2789" s="107"/>
      <c r="O2789" s="105"/>
      <c r="P2789" s="106"/>
      <c r="Q2789" s="137"/>
      <c r="R2789" s="137"/>
      <c r="S2789" s="107"/>
      <c r="T2789" s="106"/>
      <c r="U2789" s="106"/>
      <c r="V2789" s="107"/>
      <c r="W2789" s="107"/>
      <c r="X2789" s="107" t="str">
        <f t="shared" si="2766"/>
        <v/>
      </c>
      <c r="Y2789" s="105" t="e">
        <f t="shared" ref="Y2789:AC2789" ca="1" si="2911">TRIM(SUBSTITUTE(SUBSTITUTE(OFFSET($Q2789,0,COLUMN()-COLUMN($AL$1)),CHAR(160)," "),_xludf.UNICHAR(8239)," "))</f>
        <v>#NAME?</v>
      </c>
      <c r="Z2789" s="105" t="e">
        <f t="shared" ca="1" si="2911"/>
        <v>#NAME?</v>
      </c>
      <c r="AA2789" s="105" t="e">
        <f t="shared" ca="1" si="2911"/>
        <v>#NAME?</v>
      </c>
      <c r="AB2789" s="105" t="e">
        <f t="shared" ca="1" si="2911"/>
        <v>#NAME?</v>
      </c>
      <c r="AC2789" s="105" t="e">
        <f t="shared" ca="1" si="2911"/>
        <v>#NAME?</v>
      </c>
      <c r="AD2789" s="107">
        <f t="shared" si="2874"/>
        <v>0</v>
      </c>
      <c r="AE2789" s="107" t="str">
        <f t="shared" si="2769"/>
        <v/>
      </c>
      <c r="AF2789" s="107">
        <f t="shared" si="2875"/>
        <v>0</v>
      </c>
      <c r="AG2789" s="107">
        <f t="shared" si="2876"/>
        <v>0</v>
      </c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</row>
    <row r="2790" spans="1:47" ht="24" customHeight="1" x14ac:dyDescent="0.3">
      <c r="A2790" s="46">
        <v>2788</v>
      </c>
      <c r="B2790" s="107"/>
      <c r="C2790" s="107"/>
      <c r="D2790" s="102" t="str">
        <f t="array" ref="D2790">IFERROR(
  LOOKUP(2, 1/((TRIM(IMS!$E$8:$E$4000)=TRIM(IMS!$E2790))*(IMS!$C$8:$C$4000&lt;IMS!$C2790)),
         IMS!$C$8:$C$4000),
"")</f>
        <v/>
      </c>
      <c r="E2790" s="107"/>
      <c r="F2790" s="107"/>
      <c r="G2790" s="104" t="str">
        <f t="shared" ca="1" si="2791"/>
        <v/>
      </c>
      <c r="H2790" s="124" t="str">
        <f t="shared" ca="1" si="2737"/>
        <v/>
      </c>
      <c r="I2790" s="128"/>
      <c r="J2790" s="105" t="e">
        <f t="shared" ca="1" si="2792"/>
        <v>#NAME?</v>
      </c>
      <c r="K2790" s="105"/>
      <c r="L2790" s="105"/>
      <c r="M2790" s="107"/>
      <c r="N2790" s="107"/>
      <c r="O2790" s="105"/>
      <c r="P2790" s="106"/>
      <c r="Q2790" s="137"/>
      <c r="R2790" s="137"/>
      <c r="S2790" s="107"/>
      <c r="T2790" s="106"/>
      <c r="U2790" s="106"/>
      <c r="V2790" s="107"/>
      <c r="W2790" s="107"/>
      <c r="X2790" s="107" t="str">
        <f t="shared" si="2766"/>
        <v/>
      </c>
      <c r="Y2790" s="105" t="e">
        <f t="shared" ref="Y2790:AC2790" ca="1" si="2912">TRIM(SUBSTITUTE(SUBSTITUTE(OFFSET($Q2790,0,COLUMN()-COLUMN($AL$1)),CHAR(160)," "),_xludf.UNICHAR(8239)," "))</f>
        <v>#NAME?</v>
      </c>
      <c r="Z2790" s="105" t="e">
        <f t="shared" ca="1" si="2912"/>
        <v>#NAME?</v>
      </c>
      <c r="AA2790" s="105" t="e">
        <f t="shared" ca="1" si="2912"/>
        <v>#NAME?</v>
      </c>
      <c r="AB2790" s="105" t="e">
        <f t="shared" ca="1" si="2912"/>
        <v>#NAME?</v>
      </c>
      <c r="AC2790" s="105" t="e">
        <f t="shared" ca="1" si="2912"/>
        <v>#NAME?</v>
      </c>
      <c r="AD2790" s="107">
        <f t="shared" si="2874"/>
        <v>0</v>
      </c>
      <c r="AE2790" s="107" t="str">
        <f t="shared" si="2769"/>
        <v/>
      </c>
      <c r="AF2790" s="107">
        <f t="shared" si="2875"/>
        <v>0</v>
      </c>
      <c r="AG2790" s="107">
        <f t="shared" si="2876"/>
        <v>0</v>
      </c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</row>
    <row r="2791" spans="1:47" ht="24" customHeight="1" x14ac:dyDescent="0.3">
      <c r="A2791" s="46">
        <v>2789</v>
      </c>
      <c r="B2791" s="107"/>
      <c r="C2791" s="107"/>
      <c r="D2791" s="102" t="str">
        <f t="array" ref="D2791">IFERROR(
  LOOKUP(2, 1/((TRIM(IMS!$E$8:$E$4000)=TRIM(IMS!$E2791))*(IMS!$C$8:$C$4000&lt;IMS!$C2791)),
         IMS!$C$8:$C$4000),
"")</f>
        <v/>
      </c>
      <c r="E2791" s="107"/>
      <c r="F2791" s="107"/>
      <c r="G2791" s="104" t="str">
        <f t="shared" ca="1" si="2791"/>
        <v/>
      </c>
      <c r="H2791" s="124" t="str">
        <f t="shared" ca="1" si="2737"/>
        <v/>
      </c>
      <c r="I2791" s="128"/>
      <c r="J2791" s="105" t="e">
        <f t="shared" ca="1" si="2792"/>
        <v>#NAME?</v>
      </c>
      <c r="K2791" s="105"/>
      <c r="L2791" s="105"/>
      <c r="M2791" s="107"/>
      <c r="N2791" s="107"/>
      <c r="O2791" s="105"/>
      <c r="P2791" s="106"/>
      <c r="Q2791" s="137"/>
      <c r="R2791" s="137"/>
      <c r="S2791" s="107"/>
      <c r="T2791" s="106"/>
      <c r="U2791" s="106"/>
      <c r="V2791" s="107"/>
      <c r="W2791" s="107"/>
      <c r="X2791" s="107" t="str">
        <f t="shared" si="2766"/>
        <v/>
      </c>
      <c r="Y2791" s="105" t="e">
        <f t="shared" ref="Y2791:AC2791" ca="1" si="2913">TRIM(SUBSTITUTE(SUBSTITUTE(OFFSET($Q2791,0,COLUMN()-COLUMN($AL$1)),CHAR(160)," "),_xludf.UNICHAR(8239)," "))</f>
        <v>#NAME?</v>
      </c>
      <c r="Z2791" s="105" t="e">
        <f t="shared" ca="1" si="2913"/>
        <v>#NAME?</v>
      </c>
      <c r="AA2791" s="105" t="e">
        <f t="shared" ca="1" si="2913"/>
        <v>#NAME?</v>
      </c>
      <c r="AB2791" s="105" t="e">
        <f t="shared" ca="1" si="2913"/>
        <v>#NAME?</v>
      </c>
      <c r="AC2791" s="105" t="e">
        <f t="shared" ca="1" si="2913"/>
        <v>#NAME?</v>
      </c>
      <c r="AD2791" s="107">
        <f t="shared" si="2874"/>
        <v>0</v>
      </c>
      <c r="AE2791" s="107" t="str">
        <f t="shared" si="2769"/>
        <v/>
      </c>
      <c r="AF2791" s="107">
        <f t="shared" si="2875"/>
        <v>0</v>
      </c>
      <c r="AG2791" s="107">
        <f t="shared" si="2876"/>
        <v>0</v>
      </c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</row>
    <row r="2792" spans="1:47" ht="24" customHeight="1" x14ac:dyDescent="0.3">
      <c r="A2792" s="46">
        <v>2790</v>
      </c>
      <c r="B2792" s="107"/>
      <c r="C2792" s="107"/>
      <c r="D2792" s="102" t="str">
        <f t="array" ref="D2792">IFERROR(
  LOOKUP(2, 1/((TRIM(IMS!$E$8:$E$4000)=TRIM(IMS!$E2792))*(IMS!$C$8:$C$4000&lt;IMS!$C2792)),
         IMS!$C$8:$C$4000),
"")</f>
        <v/>
      </c>
      <c r="E2792" s="107"/>
      <c r="F2792" s="107"/>
      <c r="G2792" s="104" t="str">
        <f t="shared" ca="1" si="2791"/>
        <v/>
      </c>
      <c r="H2792" s="124" t="str">
        <f t="shared" ca="1" si="2737"/>
        <v/>
      </c>
      <c r="I2792" s="128"/>
      <c r="J2792" s="105" t="e">
        <f t="shared" ca="1" si="2792"/>
        <v>#NAME?</v>
      </c>
      <c r="K2792" s="105"/>
      <c r="L2792" s="105"/>
      <c r="M2792" s="107"/>
      <c r="N2792" s="107"/>
      <c r="O2792" s="105"/>
      <c r="P2792" s="106"/>
      <c r="Q2792" s="137"/>
      <c r="R2792" s="137"/>
      <c r="S2792" s="107"/>
      <c r="T2792" s="106"/>
      <c r="U2792" s="106"/>
      <c r="V2792" s="107"/>
      <c r="W2792" s="107"/>
      <c r="X2792" s="107" t="str">
        <f t="shared" si="2766"/>
        <v/>
      </c>
      <c r="Y2792" s="105" t="e">
        <f t="shared" ref="Y2792:AC2792" ca="1" si="2914">TRIM(SUBSTITUTE(SUBSTITUTE(OFFSET($Q2792,0,COLUMN()-COLUMN($AL$1)),CHAR(160)," "),_xludf.UNICHAR(8239)," "))</f>
        <v>#NAME?</v>
      </c>
      <c r="Z2792" s="105" t="e">
        <f t="shared" ca="1" si="2914"/>
        <v>#NAME?</v>
      </c>
      <c r="AA2792" s="105" t="e">
        <f t="shared" ca="1" si="2914"/>
        <v>#NAME?</v>
      </c>
      <c r="AB2792" s="105" t="e">
        <f t="shared" ca="1" si="2914"/>
        <v>#NAME?</v>
      </c>
      <c r="AC2792" s="105" t="e">
        <f t="shared" ca="1" si="2914"/>
        <v>#NAME?</v>
      </c>
      <c r="AD2792" s="107">
        <f t="shared" si="2874"/>
        <v>0</v>
      </c>
      <c r="AE2792" s="107" t="str">
        <f t="shared" si="2769"/>
        <v/>
      </c>
      <c r="AF2792" s="107">
        <f t="shared" si="2875"/>
        <v>0</v>
      </c>
      <c r="AG2792" s="107">
        <f t="shared" si="2876"/>
        <v>0</v>
      </c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</row>
    <row r="2793" spans="1:47" ht="24" customHeight="1" x14ac:dyDescent="0.3">
      <c r="A2793" s="46">
        <v>2791</v>
      </c>
      <c r="B2793" s="107"/>
      <c r="C2793" s="107"/>
      <c r="D2793" s="102" t="str">
        <f t="array" ref="D2793">IFERROR(
  LOOKUP(2, 1/((TRIM(IMS!$E$8:$E$4000)=TRIM(IMS!$E2793))*(IMS!$C$8:$C$4000&lt;IMS!$C2793)),
         IMS!$C$8:$C$4000),
"")</f>
        <v/>
      </c>
      <c r="E2793" s="107"/>
      <c r="F2793" s="107"/>
      <c r="G2793" s="104" t="str">
        <f t="shared" ca="1" si="2791"/>
        <v/>
      </c>
      <c r="H2793" s="124" t="str">
        <f t="shared" ca="1" si="2737"/>
        <v/>
      </c>
      <c r="I2793" s="128"/>
      <c r="J2793" s="105" t="e">
        <f t="shared" ca="1" si="2792"/>
        <v>#NAME?</v>
      </c>
      <c r="K2793" s="105"/>
      <c r="L2793" s="105"/>
      <c r="M2793" s="107"/>
      <c r="N2793" s="107"/>
      <c r="O2793" s="105"/>
      <c r="P2793" s="106"/>
      <c r="Q2793" s="137"/>
      <c r="R2793" s="137"/>
      <c r="S2793" s="107"/>
      <c r="T2793" s="106"/>
      <c r="U2793" s="106"/>
      <c r="V2793" s="107"/>
      <c r="W2793" s="107"/>
      <c r="X2793" s="107" t="str">
        <f t="shared" si="2766"/>
        <v/>
      </c>
      <c r="Y2793" s="105" t="e">
        <f t="shared" ref="Y2793:AC2793" ca="1" si="2915">TRIM(SUBSTITUTE(SUBSTITUTE(OFFSET($Q2793,0,COLUMN()-COLUMN($AL$1)),CHAR(160)," "),_xludf.UNICHAR(8239)," "))</f>
        <v>#NAME?</v>
      </c>
      <c r="Z2793" s="105" t="e">
        <f t="shared" ca="1" si="2915"/>
        <v>#NAME?</v>
      </c>
      <c r="AA2793" s="105" t="e">
        <f t="shared" ca="1" si="2915"/>
        <v>#NAME?</v>
      </c>
      <c r="AB2793" s="105" t="e">
        <f t="shared" ca="1" si="2915"/>
        <v>#NAME?</v>
      </c>
      <c r="AC2793" s="105" t="e">
        <f t="shared" ca="1" si="2915"/>
        <v>#NAME?</v>
      </c>
      <c r="AD2793" s="107">
        <f t="shared" si="2874"/>
        <v>0</v>
      </c>
      <c r="AE2793" s="107" t="str">
        <f t="shared" si="2769"/>
        <v/>
      </c>
      <c r="AF2793" s="107">
        <f t="shared" si="2875"/>
        <v>0</v>
      </c>
      <c r="AG2793" s="107">
        <f t="shared" si="2876"/>
        <v>0</v>
      </c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</row>
    <row r="2794" spans="1:47" ht="24" customHeight="1" x14ac:dyDescent="0.3">
      <c r="A2794" s="46">
        <v>2792</v>
      </c>
      <c r="B2794" s="107"/>
      <c r="C2794" s="107"/>
      <c r="D2794" s="102" t="str">
        <f t="array" ref="D2794">IFERROR(
  LOOKUP(2, 1/((TRIM(IMS!$E$8:$E$4000)=TRIM(IMS!$E2794))*(IMS!$C$8:$C$4000&lt;IMS!$C2794)),
         IMS!$C$8:$C$4000),
"")</f>
        <v/>
      </c>
      <c r="E2794" s="107"/>
      <c r="F2794" s="107"/>
      <c r="G2794" s="104" t="str">
        <f t="shared" ca="1" si="2791"/>
        <v/>
      </c>
      <c r="H2794" s="124" t="str">
        <f t="shared" ca="1" si="2737"/>
        <v/>
      </c>
      <c r="I2794" s="128"/>
      <c r="J2794" s="105" t="e">
        <f t="shared" ca="1" si="2792"/>
        <v>#NAME?</v>
      </c>
      <c r="K2794" s="105"/>
      <c r="L2794" s="105"/>
      <c r="M2794" s="107"/>
      <c r="N2794" s="107"/>
      <c r="O2794" s="105"/>
      <c r="P2794" s="106"/>
      <c r="Q2794" s="137"/>
      <c r="R2794" s="137"/>
      <c r="S2794" s="107"/>
      <c r="T2794" s="106"/>
      <c r="U2794" s="106"/>
      <c r="V2794" s="107"/>
      <c r="W2794" s="107"/>
      <c r="X2794" s="107" t="str">
        <f t="shared" si="2766"/>
        <v/>
      </c>
      <c r="Y2794" s="105" t="e">
        <f t="shared" ref="Y2794:AC2794" ca="1" si="2916">TRIM(SUBSTITUTE(SUBSTITUTE(OFFSET($Q2794,0,COLUMN()-COLUMN($AL$1)),CHAR(160)," "),_xludf.UNICHAR(8239)," "))</f>
        <v>#NAME?</v>
      </c>
      <c r="Z2794" s="105" t="e">
        <f t="shared" ca="1" si="2916"/>
        <v>#NAME?</v>
      </c>
      <c r="AA2794" s="105" t="e">
        <f t="shared" ca="1" si="2916"/>
        <v>#NAME?</v>
      </c>
      <c r="AB2794" s="105" t="e">
        <f t="shared" ca="1" si="2916"/>
        <v>#NAME?</v>
      </c>
      <c r="AC2794" s="105" t="e">
        <f t="shared" ca="1" si="2916"/>
        <v>#NAME?</v>
      </c>
      <c r="AD2794" s="107">
        <f t="shared" si="2874"/>
        <v>0</v>
      </c>
      <c r="AE2794" s="107" t="str">
        <f t="shared" si="2769"/>
        <v/>
      </c>
      <c r="AF2794" s="107">
        <f t="shared" si="2875"/>
        <v>0</v>
      </c>
      <c r="AG2794" s="107">
        <f t="shared" si="2876"/>
        <v>0</v>
      </c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</row>
    <row r="2795" spans="1:47" ht="24" customHeight="1" x14ac:dyDescent="0.3">
      <c r="A2795" s="46">
        <v>2793</v>
      </c>
      <c r="B2795" s="107"/>
      <c r="C2795" s="107"/>
      <c r="D2795" s="102" t="str">
        <f t="array" ref="D2795">IFERROR(
  LOOKUP(2, 1/((TRIM(IMS!$E$8:$E$4000)=TRIM(IMS!$E2795))*(IMS!$C$8:$C$4000&lt;IMS!$C2795)),
         IMS!$C$8:$C$4000),
"")</f>
        <v/>
      </c>
      <c r="E2795" s="107"/>
      <c r="F2795" s="107"/>
      <c r="G2795" s="104" t="str">
        <f t="shared" ca="1" si="2791"/>
        <v/>
      </c>
      <c r="H2795" s="124" t="str">
        <f t="shared" ca="1" si="2737"/>
        <v/>
      </c>
      <c r="I2795" s="128"/>
      <c r="J2795" s="105" t="e">
        <f t="shared" ca="1" si="2792"/>
        <v>#NAME?</v>
      </c>
      <c r="K2795" s="105"/>
      <c r="L2795" s="105"/>
      <c r="M2795" s="107"/>
      <c r="N2795" s="107"/>
      <c r="O2795" s="105"/>
      <c r="P2795" s="106"/>
      <c r="Q2795" s="137"/>
      <c r="R2795" s="137"/>
      <c r="S2795" s="107"/>
      <c r="T2795" s="106"/>
      <c r="U2795" s="106"/>
      <c r="V2795" s="107"/>
      <c r="W2795" s="107"/>
      <c r="X2795" s="107" t="str">
        <f t="shared" si="2766"/>
        <v/>
      </c>
      <c r="Y2795" s="105" t="e">
        <f t="shared" ref="Y2795:AC2795" ca="1" si="2917">TRIM(SUBSTITUTE(SUBSTITUTE(OFFSET($Q2795,0,COLUMN()-COLUMN($AL$1)),CHAR(160)," "),_xludf.UNICHAR(8239)," "))</f>
        <v>#NAME?</v>
      </c>
      <c r="Z2795" s="105" t="e">
        <f t="shared" ca="1" si="2917"/>
        <v>#NAME?</v>
      </c>
      <c r="AA2795" s="105" t="e">
        <f t="shared" ca="1" si="2917"/>
        <v>#NAME?</v>
      </c>
      <c r="AB2795" s="105" t="e">
        <f t="shared" ca="1" si="2917"/>
        <v>#NAME?</v>
      </c>
      <c r="AC2795" s="105" t="e">
        <f t="shared" ca="1" si="2917"/>
        <v>#NAME?</v>
      </c>
      <c r="AD2795" s="107">
        <f t="shared" si="2874"/>
        <v>0</v>
      </c>
      <c r="AE2795" s="107" t="str">
        <f t="shared" si="2769"/>
        <v/>
      </c>
      <c r="AF2795" s="107">
        <f t="shared" si="2875"/>
        <v>0</v>
      </c>
      <c r="AG2795" s="107">
        <f t="shared" si="2876"/>
        <v>0</v>
      </c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</row>
    <row r="2796" spans="1:47" ht="24" customHeight="1" x14ac:dyDescent="0.3">
      <c r="A2796" s="46">
        <v>2794</v>
      </c>
      <c r="B2796" s="107"/>
      <c r="C2796" s="107"/>
      <c r="D2796" s="102" t="str">
        <f t="array" ref="D2796">IFERROR(
  LOOKUP(2, 1/((TRIM(IMS!$E$8:$E$4000)=TRIM(IMS!$E2796))*(IMS!$C$8:$C$4000&lt;IMS!$C2796)),
         IMS!$C$8:$C$4000),
"")</f>
        <v/>
      </c>
      <c r="E2796" s="107"/>
      <c r="F2796" s="107"/>
      <c r="G2796" s="104" t="str">
        <f t="shared" ca="1" si="2791"/>
        <v/>
      </c>
      <c r="H2796" s="124" t="str">
        <f t="shared" ca="1" si="2737"/>
        <v/>
      </c>
      <c r="I2796" s="128"/>
      <c r="J2796" s="105" t="e">
        <f t="shared" ca="1" si="2792"/>
        <v>#NAME?</v>
      </c>
      <c r="K2796" s="105"/>
      <c r="L2796" s="105"/>
      <c r="M2796" s="107"/>
      <c r="N2796" s="107"/>
      <c r="O2796" s="105"/>
      <c r="P2796" s="106"/>
      <c r="Q2796" s="137"/>
      <c r="R2796" s="137"/>
      <c r="S2796" s="107"/>
      <c r="T2796" s="106"/>
      <c r="U2796" s="106"/>
      <c r="V2796" s="107"/>
      <c r="W2796" s="107"/>
      <c r="X2796" s="107" t="str">
        <f t="shared" si="2766"/>
        <v/>
      </c>
      <c r="Y2796" s="105" t="e">
        <f t="shared" ref="Y2796:AC2796" ca="1" si="2918">TRIM(SUBSTITUTE(SUBSTITUTE(OFFSET($Q2796,0,COLUMN()-COLUMN($AL$1)),CHAR(160)," "),_xludf.UNICHAR(8239)," "))</f>
        <v>#NAME?</v>
      </c>
      <c r="Z2796" s="105" t="e">
        <f t="shared" ca="1" si="2918"/>
        <v>#NAME?</v>
      </c>
      <c r="AA2796" s="105" t="e">
        <f t="shared" ca="1" si="2918"/>
        <v>#NAME?</v>
      </c>
      <c r="AB2796" s="105" t="e">
        <f t="shared" ca="1" si="2918"/>
        <v>#NAME?</v>
      </c>
      <c r="AC2796" s="105" t="e">
        <f t="shared" ca="1" si="2918"/>
        <v>#NAME?</v>
      </c>
      <c r="AD2796" s="107">
        <f t="shared" si="2874"/>
        <v>0</v>
      </c>
      <c r="AE2796" s="107" t="str">
        <f t="shared" si="2769"/>
        <v/>
      </c>
      <c r="AF2796" s="107">
        <f t="shared" si="2875"/>
        <v>0</v>
      </c>
      <c r="AG2796" s="107">
        <f t="shared" si="2876"/>
        <v>0</v>
      </c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</row>
    <row r="2797" spans="1:47" ht="24" customHeight="1" x14ac:dyDescent="0.3">
      <c r="A2797" s="46">
        <v>2795</v>
      </c>
      <c r="B2797" s="107"/>
      <c r="C2797" s="107"/>
      <c r="D2797" s="102" t="str">
        <f t="array" ref="D2797">IFERROR(
  LOOKUP(2, 1/((TRIM(IMS!$E$8:$E$4000)=TRIM(IMS!$E2797))*(IMS!$C$8:$C$4000&lt;IMS!$C2797)),
         IMS!$C$8:$C$4000),
"")</f>
        <v/>
      </c>
      <c r="E2797" s="107"/>
      <c r="F2797" s="107"/>
      <c r="G2797" s="104" t="str">
        <f t="shared" ca="1" si="2791"/>
        <v/>
      </c>
      <c r="H2797" s="124" t="str">
        <f t="shared" ca="1" si="2737"/>
        <v/>
      </c>
      <c r="I2797" s="128"/>
      <c r="J2797" s="105" t="e">
        <f t="shared" ca="1" si="2792"/>
        <v>#NAME?</v>
      </c>
      <c r="K2797" s="105"/>
      <c r="L2797" s="105"/>
      <c r="M2797" s="107"/>
      <c r="N2797" s="107"/>
      <c r="O2797" s="105"/>
      <c r="P2797" s="106"/>
      <c r="Q2797" s="137"/>
      <c r="R2797" s="137"/>
      <c r="S2797" s="107"/>
      <c r="T2797" s="106"/>
      <c r="U2797" s="106"/>
      <c r="V2797" s="107"/>
      <c r="W2797" s="107"/>
      <c r="X2797" s="107" t="str">
        <f t="shared" si="2766"/>
        <v/>
      </c>
      <c r="Y2797" s="105" t="e">
        <f t="shared" ref="Y2797:AC2797" ca="1" si="2919">TRIM(SUBSTITUTE(SUBSTITUTE(OFFSET($Q2797,0,COLUMN()-COLUMN($AL$1)),CHAR(160)," "),_xludf.UNICHAR(8239)," "))</f>
        <v>#NAME?</v>
      </c>
      <c r="Z2797" s="105" t="e">
        <f t="shared" ca="1" si="2919"/>
        <v>#NAME?</v>
      </c>
      <c r="AA2797" s="105" t="e">
        <f t="shared" ca="1" si="2919"/>
        <v>#NAME?</v>
      </c>
      <c r="AB2797" s="105" t="e">
        <f t="shared" ca="1" si="2919"/>
        <v>#NAME?</v>
      </c>
      <c r="AC2797" s="105" t="e">
        <f t="shared" ca="1" si="2919"/>
        <v>#NAME?</v>
      </c>
      <c r="AD2797" s="107">
        <f t="shared" si="2874"/>
        <v>0</v>
      </c>
      <c r="AE2797" s="107" t="str">
        <f t="shared" si="2769"/>
        <v/>
      </c>
      <c r="AF2797" s="107">
        <f t="shared" si="2875"/>
        <v>0</v>
      </c>
      <c r="AG2797" s="107">
        <f t="shared" si="2876"/>
        <v>0</v>
      </c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</row>
    <row r="2798" spans="1:47" ht="24" customHeight="1" x14ac:dyDescent="0.3">
      <c r="A2798" s="46">
        <v>2796</v>
      </c>
      <c r="B2798" s="107"/>
      <c r="C2798" s="107"/>
      <c r="D2798" s="102" t="str">
        <f t="array" ref="D2798">IFERROR(
  LOOKUP(2, 1/((TRIM(IMS!$E$8:$E$4000)=TRIM(IMS!$E2798))*(IMS!$C$8:$C$4000&lt;IMS!$C2798)),
         IMS!$C$8:$C$4000),
"")</f>
        <v/>
      </c>
      <c r="E2798" s="107"/>
      <c r="F2798" s="107"/>
      <c r="G2798" s="104" t="str">
        <f t="shared" ca="1" si="2791"/>
        <v/>
      </c>
      <c r="H2798" s="124" t="str">
        <f t="shared" ca="1" si="2737"/>
        <v/>
      </c>
      <c r="I2798" s="128"/>
      <c r="J2798" s="105" t="e">
        <f t="shared" ca="1" si="2792"/>
        <v>#NAME?</v>
      </c>
      <c r="K2798" s="105"/>
      <c r="L2798" s="105"/>
      <c r="M2798" s="107"/>
      <c r="N2798" s="107"/>
      <c r="O2798" s="105"/>
      <c r="P2798" s="106"/>
      <c r="Q2798" s="137"/>
      <c r="R2798" s="137"/>
      <c r="S2798" s="107"/>
      <c r="T2798" s="106"/>
      <c r="U2798" s="106"/>
      <c r="V2798" s="107"/>
      <c r="W2798" s="107"/>
      <c r="X2798" s="107" t="str">
        <f t="shared" si="2766"/>
        <v/>
      </c>
      <c r="Y2798" s="105" t="e">
        <f t="shared" ref="Y2798:AC2798" ca="1" si="2920">TRIM(SUBSTITUTE(SUBSTITUTE(OFFSET($Q2798,0,COLUMN()-COLUMN($AL$1)),CHAR(160)," "),_xludf.UNICHAR(8239)," "))</f>
        <v>#NAME?</v>
      </c>
      <c r="Z2798" s="105" t="e">
        <f t="shared" ca="1" si="2920"/>
        <v>#NAME?</v>
      </c>
      <c r="AA2798" s="105" t="e">
        <f t="shared" ca="1" si="2920"/>
        <v>#NAME?</v>
      </c>
      <c r="AB2798" s="105" t="e">
        <f t="shared" ca="1" si="2920"/>
        <v>#NAME?</v>
      </c>
      <c r="AC2798" s="105" t="e">
        <f t="shared" ca="1" si="2920"/>
        <v>#NAME?</v>
      </c>
      <c r="AD2798" s="107">
        <f t="shared" si="2874"/>
        <v>0</v>
      </c>
      <c r="AE2798" s="107" t="str">
        <f t="shared" si="2769"/>
        <v/>
      </c>
      <c r="AF2798" s="107">
        <f t="shared" si="2875"/>
        <v>0</v>
      </c>
      <c r="AG2798" s="107">
        <f t="shared" si="2876"/>
        <v>0</v>
      </c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</row>
    <row r="2799" spans="1:47" ht="24" customHeight="1" x14ac:dyDescent="0.3">
      <c r="A2799" s="46">
        <v>2797</v>
      </c>
      <c r="B2799" s="107"/>
      <c r="C2799" s="107"/>
      <c r="D2799" s="102" t="str">
        <f t="array" ref="D2799">IFERROR(
  LOOKUP(2, 1/((TRIM(IMS!$E$8:$E$4000)=TRIM(IMS!$E2799))*(IMS!$C$8:$C$4000&lt;IMS!$C2799)),
         IMS!$C$8:$C$4000),
"")</f>
        <v/>
      </c>
      <c r="E2799" s="107"/>
      <c r="F2799" s="107"/>
      <c r="G2799" s="104" t="str">
        <f t="shared" ca="1" si="2791"/>
        <v/>
      </c>
      <c r="H2799" s="124" t="str">
        <f t="shared" ca="1" si="2737"/>
        <v/>
      </c>
      <c r="I2799" s="128"/>
      <c r="J2799" s="105" t="e">
        <f t="shared" ca="1" si="2792"/>
        <v>#NAME?</v>
      </c>
      <c r="K2799" s="105"/>
      <c r="L2799" s="105"/>
      <c r="M2799" s="107"/>
      <c r="N2799" s="107"/>
      <c r="O2799" s="105"/>
      <c r="P2799" s="106"/>
      <c r="Q2799" s="137"/>
      <c r="R2799" s="137"/>
      <c r="S2799" s="107"/>
      <c r="T2799" s="106"/>
      <c r="U2799" s="106"/>
      <c r="V2799" s="107"/>
      <c r="W2799" s="107"/>
      <c r="X2799" s="107" t="str">
        <f t="shared" si="2766"/>
        <v/>
      </c>
      <c r="Y2799" s="105" t="e">
        <f t="shared" ref="Y2799:AC2799" ca="1" si="2921">TRIM(SUBSTITUTE(SUBSTITUTE(OFFSET($Q2799,0,COLUMN()-COLUMN($AL$1)),CHAR(160)," "),_xludf.UNICHAR(8239)," "))</f>
        <v>#NAME?</v>
      </c>
      <c r="Z2799" s="105" t="e">
        <f t="shared" ca="1" si="2921"/>
        <v>#NAME?</v>
      </c>
      <c r="AA2799" s="105" t="e">
        <f t="shared" ca="1" si="2921"/>
        <v>#NAME?</v>
      </c>
      <c r="AB2799" s="105" t="e">
        <f t="shared" ca="1" si="2921"/>
        <v>#NAME?</v>
      </c>
      <c r="AC2799" s="105" t="e">
        <f t="shared" ca="1" si="2921"/>
        <v>#NAME?</v>
      </c>
      <c r="AD2799" s="107">
        <f t="shared" si="2874"/>
        <v>0</v>
      </c>
      <c r="AE2799" s="107" t="str">
        <f t="shared" si="2769"/>
        <v/>
      </c>
      <c r="AF2799" s="107">
        <f t="shared" si="2875"/>
        <v>0</v>
      </c>
      <c r="AG2799" s="107">
        <f t="shared" si="2876"/>
        <v>0</v>
      </c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</row>
    <row r="2800" spans="1:47" ht="24" customHeight="1" x14ac:dyDescent="0.3">
      <c r="A2800" s="46">
        <v>2798</v>
      </c>
      <c r="B2800" s="107"/>
      <c r="C2800" s="107"/>
      <c r="D2800" s="102" t="str">
        <f t="array" ref="D2800">IFERROR(
  LOOKUP(2, 1/((TRIM(IMS!$E$8:$E$4000)=TRIM(IMS!$E2800))*(IMS!$C$8:$C$4000&lt;IMS!$C2800)),
         IMS!$C$8:$C$4000),
"")</f>
        <v/>
      </c>
      <c r="E2800" s="107"/>
      <c r="F2800" s="107"/>
      <c r="G2800" s="104" t="str">
        <f t="shared" ca="1" si="2791"/>
        <v/>
      </c>
      <c r="H2800" s="124" t="str">
        <f t="shared" ca="1" si="2737"/>
        <v/>
      </c>
      <c r="I2800" s="128"/>
      <c r="J2800" s="105" t="e">
        <f t="shared" ca="1" si="2792"/>
        <v>#NAME?</v>
      </c>
      <c r="K2800" s="105"/>
      <c r="L2800" s="105"/>
      <c r="M2800" s="107"/>
      <c r="N2800" s="107"/>
      <c r="O2800" s="105"/>
      <c r="P2800" s="106"/>
      <c r="Q2800" s="137"/>
      <c r="R2800" s="137"/>
      <c r="S2800" s="107"/>
      <c r="T2800" s="106"/>
      <c r="U2800" s="106"/>
      <c r="V2800" s="107"/>
      <c r="W2800" s="107"/>
      <c r="X2800" s="107" t="str">
        <f t="shared" si="2766"/>
        <v/>
      </c>
      <c r="Y2800" s="105" t="e">
        <f t="shared" ref="Y2800:AC2800" ca="1" si="2922">TRIM(SUBSTITUTE(SUBSTITUTE(OFFSET($Q2800,0,COLUMN()-COLUMN($AL$1)),CHAR(160)," "),_xludf.UNICHAR(8239)," "))</f>
        <v>#NAME?</v>
      </c>
      <c r="Z2800" s="105" t="e">
        <f t="shared" ca="1" si="2922"/>
        <v>#NAME?</v>
      </c>
      <c r="AA2800" s="105" t="e">
        <f t="shared" ca="1" si="2922"/>
        <v>#NAME?</v>
      </c>
      <c r="AB2800" s="105" t="e">
        <f t="shared" ca="1" si="2922"/>
        <v>#NAME?</v>
      </c>
      <c r="AC2800" s="105" t="e">
        <f t="shared" ca="1" si="2922"/>
        <v>#NAME?</v>
      </c>
      <c r="AD2800" s="107">
        <f t="shared" si="2874"/>
        <v>0</v>
      </c>
      <c r="AE2800" s="107" t="str">
        <f t="shared" si="2769"/>
        <v/>
      </c>
      <c r="AF2800" s="107">
        <f t="shared" si="2875"/>
        <v>0</v>
      </c>
      <c r="AG2800" s="107">
        <f t="shared" si="2876"/>
        <v>0</v>
      </c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</row>
    <row r="2801" spans="1:47" ht="24" customHeight="1" x14ac:dyDescent="0.3">
      <c r="A2801" s="46">
        <v>2799</v>
      </c>
      <c r="B2801" s="107"/>
      <c r="C2801" s="107"/>
      <c r="D2801" s="102" t="str">
        <f t="array" ref="D2801">IFERROR(
  LOOKUP(2, 1/((TRIM(IMS!$E$8:$E$4000)=TRIM(IMS!$E2801))*(IMS!$C$8:$C$4000&lt;IMS!$C2801)),
         IMS!$C$8:$C$4000),
"")</f>
        <v/>
      </c>
      <c r="E2801" s="107"/>
      <c r="F2801" s="107"/>
      <c r="G2801" s="104" t="str">
        <f t="shared" ca="1" si="2791"/>
        <v/>
      </c>
      <c r="H2801" s="124" t="str">
        <f t="shared" ca="1" si="2737"/>
        <v/>
      </c>
      <c r="I2801" s="128"/>
      <c r="J2801" s="105" t="e">
        <f t="shared" ca="1" si="2792"/>
        <v>#NAME?</v>
      </c>
      <c r="K2801" s="105"/>
      <c r="L2801" s="105"/>
      <c r="M2801" s="107"/>
      <c r="N2801" s="107"/>
      <c r="O2801" s="105"/>
      <c r="P2801" s="106"/>
      <c r="Q2801" s="137"/>
      <c r="R2801" s="137"/>
      <c r="S2801" s="107"/>
      <c r="T2801" s="106"/>
      <c r="U2801" s="106"/>
      <c r="V2801" s="107"/>
      <c r="W2801" s="107"/>
      <c r="X2801" s="107" t="str">
        <f t="shared" si="2766"/>
        <v/>
      </c>
      <c r="Y2801" s="105" t="e">
        <f t="shared" ref="Y2801:AC2801" ca="1" si="2923">TRIM(SUBSTITUTE(SUBSTITUTE(OFFSET($Q2801,0,COLUMN()-COLUMN($AL$1)),CHAR(160)," "),_xludf.UNICHAR(8239)," "))</f>
        <v>#NAME?</v>
      </c>
      <c r="Z2801" s="105" t="e">
        <f t="shared" ca="1" si="2923"/>
        <v>#NAME?</v>
      </c>
      <c r="AA2801" s="105" t="e">
        <f t="shared" ca="1" si="2923"/>
        <v>#NAME?</v>
      </c>
      <c r="AB2801" s="105" t="e">
        <f t="shared" ca="1" si="2923"/>
        <v>#NAME?</v>
      </c>
      <c r="AC2801" s="105" t="e">
        <f t="shared" ca="1" si="2923"/>
        <v>#NAME?</v>
      </c>
      <c r="AD2801" s="107">
        <f t="shared" si="2874"/>
        <v>0</v>
      </c>
      <c r="AE2801" s="107" t="str">
        <f t="shared" si="2769"/>
        <v/>
      </c>
      <c r="AF2801" s="107">
        <f t="shared" si="2875"/>
        <v>0</v>
      </c>
      <c r="AG2801" s="107">
        <f t="shared" si="2876"/>
        <v>0</v>
      </c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</row>
    <row r="2802" spans="1:47" ht="24" customHeight="1" x14ac:dyDescent="0.3">
      <c r="A2802" s="46">
        <v>2800</v>
      </c>
      <c r="B2802" s="107"/>
      <c r="C2802" s="107"/>
      <c r="D2802" s="102" t="str">
        <f t="array" ref="D2802">IFERROR(
  LOOKUP(2, 1/((TRIM(IMS!$E$8:$E$4000)=TRIM(IMS!$E2802))*(IMS!$C$8:$C$4000&lt;IMS!$C2802)),
         IMS!$C$8:$C$4000),
"")</f>
        <v/>
      </c>
      <c r="E2802" s="107"/>
      <c r="F2802" s="107"/>
      <c r="G2802" s="104" t="str">
        <f t="shared" ca="1" si="2791"/>
        <v/>
      </c>
      <c r="H2802" s="124" t="str">
        <f t="shared" ca="1" si="2737"/>
        <v/>
      </c>
      <c r="I2802" s="128"/>
      <c r="J2802" s="105" t="e">
        <f t="shared" ca="1" si="2792"/>
        <v>#NAME?</v>
      </c>
      <c r="K2802" s="105"/>
      <c r="L2802" s="105"/>
      <c r="M2802" s="107"/>
      <c r="N2802" s="107"/>
      <c r="O2802" s="105"/>
      <c r="P2802" s="106"/>
      <c r="Q2802" s="137"/>
      <c r="R2802" s="137"/>
      <c r="S2802" s="107"/>
      <c r="T2802" s="106"/>
      <c r="U2802" s="106"/>
      <c r="V2802" s="107"/>
      <c r="W2802" s="107"/>
      <c r="X2802" s="107" t="str">
        <f t="shared" si="2766"/>
        <v/>
      </c>
      <c r="Y2802" s="105" t="e">
        <f t="shared" ref="Y2802:AC2802" ca="1" si="2924">TRIM(SUBSTITUTE(SUBSTITUTE(OFFSET($Q2802,0,COLUMN()-COLUMN($AL$1)),CHAR(160)," "),_xludf.UNICHAR(8239)," "))</f>
        <v>#NAME?</v>
      </c>
      <c r="Z2802" s="105" t="e">
        <f t="shared" ca="1" si="2924"/>
        <v>#NAME?</v>
      </c>
      <c r="AA2802" s="105" t="e">
        <f t="shared" ca="1" si="2924"/>
        <v>#NAME?</v>
      </c>
      <c r="AB2802" s="105" t="e">
        <f t="shared" ca="1" si="2924"/>
        <v>#NAME?</v>
      </c>
      <c r="AC2802" s="105" t="e">
        <f t="shared" ca="1" si="2924"/>
        <v>#NAME?</v>
      </c>
      <c r="AD2802" s="107">
        <f t="shared" si="2874"/>
        <v>0</v>
      </c>
      <c r="AE2802" s="107" t="str">
        <f t="shared" si="2769"/>
        <v/>
      </c>
      <c r="AF2802" s="107">
        <f t="shared" si="2875"/>
        <v>0</v>
      </c>
      <c r="AG2802" s="107">
        <f t="shared" si="2876"/>
        <v>0</v>
      </c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</row>
    <row r="2803" spans="1:47" ht="24" customHeight="1" x14ac:dyDescent="0.3">
      <c r="A2803" s="46">
        <v>2801</v>
      </c>
      <c r="B2803" s="107"/>
      <c r="C2803" s="107"/>
      <c r="D2803" s="102" t="str">
        <f t="array" ref="D2803">IFERROR(
  LOOKUP(2, 1/((TRIM(IMS!$E$8:$E$4000)=TRIM(IMS!$E2803))*(IMS!$C$8:$C$4000&lt;IMS!$C2803)),
         IMS!$C$8:$C$4000),
"")</f>
        <v/>
      </c>
      <c r="E2803" s="107"/>
      <c r="F2803" s="107"/>
      <c r="G2803" s="104" t="str">
        <f t="shared" ca="1" si="2791"/>
        <v/>
      </c>
      <c r="H2803" s="124" t="str">
        <f t="shared" ca="1" si="2737"/>
        <v/>
      </c>
      <c r="I2803" s="128"/>
      <c r="J2803" s="105" t="e">
        <f t="shared" ca="1" si="2792"/>
        <v>#NAME?</v>
      </c>
      <c r="K2803" s="105"/>
      <c r="L2803" s="105"/>
      <c r="M2803" s="107"/>
      <c r="N2803" s="107"/>
      <c r="O2803" s="105"/>
      <c r="P2803" s="106"/>
      <c r="Q2803" s="137"/>
      <c r="R2803" s="137"/>
      <c r="S2803" s="107"/>
      <c r="T2803" s="106"/>
      <c r="U2803" s="106"/>
      <c r="V2803" s="107"/>
      <c r="W2803" s="107"/>
      <c r="X2803" s="107" t="str">
        <f t="shared" si="2766"/>
        <v/>
      </c>
      <c r="Y2803" s="105" t="e">
        <f t="shared" ref="Y2803:AC2803" ca="1" si="2925">TRIM(SUBSTITUTE(SUBSTITUTE(OFFSET($Q2803,0,COLUMN()-COLUMN($AL$1)),CHAR(160)," "),_xludf.UNICHAR(8239)," "))</f>
        <v>#NAME?</v>
      </c>
      <c r="Z2803" s="105" t="e">
        <f t="shared" ca="1" si="2925"/>
        <v>#NAME?</v>
      </c>
      <c r="AA2803" s="105" t="e">
        <f t="shared" ca="1" si="2925"/>
        <v>#NAME?</v>
      </c>
      <c r="AB2803" s="105" t="e">
        <f t="shared" ca="1" si="2925"/>
        <v>#NAME?</v>
      </c>
      <c r="AC2803" s="105" t="e">
        <f t="shared" ca="1" si="2925"/>
        <v>#NAME?</v>
      </c>
      <c r="AD2803" s="107">
        <f t="shared" si="2874"/>
        <v>0</v>
      </c>
      <c r="AE2803" s="107" t="str">
        <f t="shared" si="2769"/>
        <v/>
      </c>
      <c r="AF2803" s="107">
        <f t="shared" si="2875"/>
        <v>0</v>
      </c>
      <c r="AG2803" s="107">
        <f t="shared" si="2876"/>
        <v>0</v>
      </c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</row>
    <row r="2804" spans="1:47" ht="24" customHeight="1" x14ac:dyDescent="0.3">
      <c r="A2804" s="46">
        <v>2802</v>
      </c>
      <c r="B2804" s="107"/>
      <c r="C2804" s="107"/>
      <c r="D2804" s="102" t="str">
        <f t="array" ref="D2804">IFERROR(
  LOOKUP(2, 1/((TRIM(IMS!$E$8:$E$4000)=TRIM(IMS!$E2804))*(IMS!$C$8:$C$4000&lt;IMS!$C2804)),
         IMS!$C$8:$C$4000),
"")</f>
        <v/>
      </c>
      <c r="E2804" s="107"/>
      <c r="F2804" s="107"/>
      <c r="G2804" s="104" t="str">
        <f t="shared" ca="1" si="2791"/>
        <v/>
      </c>
      <c r="H2804" s="124" t="str">
        <f t="shared" ca="1" si="2737"/>
        <v/>
      </c>
      <c r="I2804" s="128"/>
      <c r="J2804" s="105" t="e">
        <f t="shared" ca="1" si="2792"/>
        <v>#NAME?</v>
      </c>
      <c r="K2804" s="105"/>
      <c r="L2804" s="105"/>
      <c r="M2804" s="107"/>
      <c r="N2804" s="107"/>
      <c r="O2804" s="105"/>
      <c r="P2804" s="106"/>
      <c r="Q2804" s="137"/>
      <c r="R2804" s="137"/>
      <c r="S2804" s="107"/>
      <c r="T2804" s="106"/>
      <c r="U2804" s="106"/>
      <c r="V2804" s="107"/>
      <c r="W2804" s="107"/>
      <c r="X2804" s="107" t="str">
        <f t="shared" si="2766"/>
        <v/>
      </c>
      <c r="Y2804" s="105" t="e">
        <f t="shared" ref="Y2804:AC2804" ca="1" si="2926">TRIM(SUBSTITUTE(SUBSTITUTE(OFFSET($Q2804,0,COLUMN()-COLUMN($AL$1)),CHAR(160)," "),_xludf.UNICHAR(8239)," "))</f>
        <v>#NAME?</v>
      </c>
      <c r="Z2804" s="105" t="e">
        <f t="shared" ca="1" si="2926"/>
        <v>#NAME?</v>
      </c>
      <c r="AA2804" s="105" t="e">
        <f t="shared" ca="1" si="2926"/>
        <v>#NAME?</v>
      </c>
      <c r="AB2804" s="105" t="e">
        <f t="shared" ca="1" si="2926"/>
        <v>#NAME?</v>
      </c>
      <c r="AC2804" s="105" t="e">
        <f t="shared" ca="1" si="2926"/>
        <v>#NAME?</v>
      </c>
      <c r="AD2804" s="107">
        <f t="shared" si="2874"/>
        <v>0</v>
      </c>
      <c r="AE2804" s="107" t="str">
        <f t="shared" si="2769"/>
        <v/>
      </c>
      <c r="AF2804" s="107">
        <f t="shared" si="2875"/>
        <v>0</v>
      </c>
      <c r="AG2804" s="107">
        <f t="shared" si="2876"/>
        <v>0</v>
      </c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</row>
    <row r="2805" spans="1:47" ht="24" customHeight="1" x14ac:dyDescent="0.3">
      <c r="A2805" s="46">
        <v>2803</v>
      </c>
      <c r="B2805" s="107"/>
      <c r="C2805" s="107"/>
      <c r="D2805" s="102" t="str">
        <f t="array" ref="D2805">IFERROR(
  LOOKUP(2, 1/((TRIM(IMS!$E$8:$E$4000)=TRIM(IMS!$E2805))*(IMS!$C$8:$C$4000&lt;IMS!$C2805)),
         IMS!$C$8:$C$4000),
"")</f>
        <v/>
      </c>
      <c r="E2805" s="107"/>
      <c r="F2805" s="107"/>
      <c r="G2805" s="104" t="str">
        <f t="shared" ca="1" si="2791"/>
        <v/>
      </c>
      <c r="H2805" s="124" t="str">
        <f t="shared" ca="1" si="2737"/>
        <v/>
      </c>
      <c r="I2805" s="128"/>
      <c r="J2805" s="105" t="e">
        <f t="shared" ca="1" si="2792"/>
        <v>#NAME?</v>
      </c>
      <c r="K2805" s="105"/>
      <c r="L2805" s="105"/>
      <c r="M2805" s="107"/>
      <c r="N2805" s="107"/>
      <c r="O2805" s="105"/>
      <c r="P2805" s="106"/>
      <c r="Q2805" s="137"/>
      <c r="R2805" s="137"/>
      <c r="S2805" s="107"/>
      <c r="T2805" s="106"/>
      <c r="U2805" s="106"/>
      <c r="V2805" s="107"/>
      <c r="W2805" s="107"/>
      <c r="X2805" s="107" t="str">
        <f t="shared" si="2766"/>
        <v/>
      </c>
      <c r="Y2805" s="105" t="e">
        <f t="shared" ref="Y2805:AC2805" ca="1" si="2927">TRIM(SUBSTITUTE(SUBSTITUTE(OFFSET($Q2805,0,COLUMN()-COLUMN($AL$1)),CHAR(160)," "),_xludf.UNICHAR(8239)," "))</f>
        <v>#NAME?</v>
      </c>
      <c r="Z2805" s="105" t="e">
        <f t="shared" ca="1" si="2927"/>
        <v>#NAME?</v>
      </c>
      <c r="AA2805" s="105" t="e">
        <f t="shared" ca="1" si="2927"/>
        <v>#NAME?</v>
      </c>
      <c r="AB2805" s="105" t="e">
        <f t="shared" ca="1" si="2927"/>
        <v>#NAME?</v>
      </c>
      <c r="AC2805" s="105" t="e">
        <f t="shared" ca="1" si="2927"/>
        <v>#NAME?</v>
      </c>
      <c r="AD2805" s="107">
        <f t="shared" si="2874"/>
        <v>0</v>
      </c>
      <c r="AE2805" s="107" t="str">
        <f t="shared" si="2769"/>
        <v/>
      </c>
      <c r="AF2805" s="107">
        <f t="shared" si="2875"/>
        <v>0</v>
      </c>
      <c r="AG2805" s="107">
        <f t="shared" si="2876"/>
        <v>0</v>
      </c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</row>
    <row r="2806" spans="1:47" ht="24" customHeight="1" x14ac:dyDescent="0.3">
      <c r="A2806" s="46">
        <v>2804</v>
      </c>
      <c r="B2806" s="107"/>
      <c r="C2806" s="107"/>
      <c r="D2806" s="102" t="str">
        <f t="array" ref="D2806">IFERROR(
  LOOKUP(2, 1/((TRIM(IMS!$E$8:$E$4000)=TRIM(IMS!$E2806))*(IMS!$C$8:$C$4000&lt;IMS!$C2806)),
         IMS!$C$8:$C$4000),
"")</f>
        <v/>
      </c>
      <c r="E2806" s="107"/>
      <c r="F2806" s="107"/>
      <c r="G2806" s="104" t="str">
        <f t="shared" ca="1" si="2791"/>
        <v/>
      </c>
      <c r="H2806" s="124" t="str">
        <f t="shared" ca="1" si="2737"/>
        <v/>
      </c>
      <c r="I2806" s="128"/>
      <c r="J2806" s="105" t="e">
        <f t="shared" ca="1" si="2792"/>
        <v>#NAME?</v>
      </c>
      <c r="K2806" s="105"/>
      <c r="L2806" s="105"/>
      <c r="M2806" s="107"/>
      <c r="N2806" s="107"/>
      <c r="O2806" s="105"/>
      <c r="P2806" s="106"/>
      <c r="Q2806" s="137"/>
      <c r="R2806" s="137"/>
      <c r="S2806" s="107"/>
      <c r="T2806" s="106"/>
      <c r="U2806" s="106"/>
      <c r="V2806" s="107"/>
      <c r="W2806" s="107"/>
      <c r="X2806" s="107" t="str">
        <f t="shared" si="2766"/>
        <v/>
      </c>
      <c r="Y2806" s="105" t="e">
        <f t="shared" ref="Y2806:AC2806" ca="1" si="2928">TRIM(SUBSTITUTE(SUBSTITUTE(OFFSET($Q2806,0,COLUMN()-COLUMN($AL$1)),CHAR(160)," "),_xludf.UNICHAR(8239)," "))</f>
        <v>#NAME?</v>
      </c>
      <c r="Z2806" s="105" t="e">
        <f t="shared" ca="1" si="2928"/>
        <v>#NAME?</v>
      </c>
      <c r="AA2806" s="105" t="e">
        <f t="shared" ca="1" si="2928"/>
        <v>#NAME?</v>
      </c>
      <c r="AB2806" s="105" t="e">
        <f t="shared" ca="1" si="2928"/>
        <v>#NAME?</v>
      </c>
      <c r="AC2806" s="105" t="e">
        <f t="shared" ca="1" si="2928"/>
        <v>#NAME?</v>
      </c>
      <c r="AD2806" s="107">
        <f t="shared" si="2874"/>
        <v>0</v>
      </c>
      <c r="AE2806" s="107" t="str">
        <f t="shared" si="2769"/>
        <v/>
      </c>
      <c r="AF2806" s="107">
        <f t="shared" si="2875"/>
        <v>0</v>
      </c>
      <c r="AG2806" s="107">
        <f t="shared" si="2876"/>
        <v>0</v>
      </c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</row>
    <row r="2807" spans="1:47" ht="24" customHeight="1" x14ac:dyDescent="0.3">
      <c r="A2807" s="46">
        <v>2805</v>
      </c>
      <c r="B2807" s="107"/>
      <c r="C2807" s="107"/>
      <c r="D2807" s="102" t="str">
        <f t="array" ref="D2807">IFERROR(
  LOOKUP(2, 1/((TRIM(IMS!$E$8:$E$4000)=TRIM(IMS!$E2807))*(IMS!$C$8:$C$4000&lt;IMS!$C2807)),
         IMS!$C$8:$C$4000),
"")</f>
        <v/>
      </c>
      <c r="E2807" s="107"/>
      <c r="F2807" s="107"/>
      <c r="G2807" s="104" t="str">
        <f t="shared" ca="1" si="2791"/>
        <v/>
      </c>
      <c r="H2807" s="124" t="str">
        <f t="shared" ca="1" si="2737"/>
        <v/>
      </c>
      <c r="I2807" s="128"/>
      <c r="J2807" s="105" t="e">
        <f t="shared" ca="1" si="2792"/>
        <v>#NAME?</v>
      </c>
      <c r="K2807" s="105"/>
      <c r="L2807" s="105"/>
      <c r="M2807" s="107"/>
      <c r="N2807" s="107"/>
      <c r="O2807" s="105"/>
      <c r="P2807" s="106"/>
      <c r="Q2807" s="137"/>
      <c r="R2807" s="137"/>
      <c r="S2807" s="107"/>
      <c r="T2807" s="106"/>
      <c r="U2807" s="106"/>
      <c r="V2807" s="107"/>
      <c r="W2807" s="107"/>
      <c r="X2807" s="107" t="str">
        <f t="shared" si="2766"/>
        <v/>
      </c>
      <c r="Y2807" s="105" t="e">
        <f t="shared" ref="Y2807:AC2807" ca="1" si="2929">TRIM(SUBSTITUTE(SUBSTITUTE(OFFSET($Q2807,0,COLUMN()-COLUMN($AL$1)),CHAR(160)," "),_xludf.UNICHAR(8239)," "))</f>
        <v>#NAME?</v>
      </c>
      <c r="Z2807" s="105" t="e">
        <f t="shared" ca="1" si="2929"/>
        <v>#NAME?</v>
      </c>
      <c r="AA2807" s="105" t="e">
        <f t="shared" ca="1" si="2929"/>
        <v>#NAME?</v>
      </c>
      <c r="AB2807" s="105" t="e">
        <f t="shared" ca="1" si="2929"/>
        <v>#NAME?</v>
      </c>
      <c r="AC2807" s="105" t="e">
        <f t="shared" ca="1" si="2929"/>
        <v>#NAME?</v>
      </c>
      <c r="AD2807" s="107">
        <f t="shared" si="2874"/>
        <v>0</v>
      </c>
      <c r="AE2807" s="107" t="str">
        <f t="shared" si="2769"/>
        <v/>
      </c>
      <c r="AF2807" s="107">
        <f t="shared" si="2875"/>
        <v>0</v>
      </c>
      <c r="AG2807" s="107">
        <f t="shared" si="2876"/>
        <v>0</v>
      </c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</row>
    <row r="2808" spans="1:47" ht="24" customHeight="1" x14ac:dyDescent="0.3">
      <c r="A2808" s="46">
        <v>2806</v>
      </c>
      <c r="B2808" s="107"/>
      <c r="C2808" s="107"/>
      <c r="D2808" s="102" t="str">
        <f t="array" ref="D2808">IFERROR(
  LOOKUP(2, 1/((TRIM(IMS!$E$8:$E$4000)=TRIM(IMS!$E2808))*(IMS!$C$8:$C$4000&lt;IMS!$C2808)),
         IMS!$C$8:$C$4000),
"")</f>
        <v/>
      </c>
      <c r="E2808" s="107"/>
      <c r="F2808" s="107"/>
      <c r="G2808" s="104" t="str">
        <f t="shared" ca="1" si="2791"/>
        <v/>
      </c>
      <c r="H2808" s="124" t="str">
        <f t="shared" ca="1" si="2737"/>
        <v/>
      </c>
      <c r="I2808" s="128"/>
      <c r="J2808" s="105" t="e">
        <f t="shared" ca="1" si="2792"/>
        <v>#NAME?</v>
      </c>
      <c r="K2808" s="105"/>
      <c r="L2808" s="105"/>
      <c r="M2808" s="107"/>
      <c r="N2808" s="107"/>
      <c r="O2808" s="105"/>
      <c r="P2808" s="106"/>
      <c r="Q2808" s="137"/>
      <c r="R2808" s="137"/>
      <c r="S2808" s="107"/>
      <c r="T2808" s="106"/>
      <c r="U2808" s="106"/>
      <c r="V2808" s="107"/>
      <c r="W2808" s="107"/>
      <c r="X2808" s="107" t="str">
        <f t="shared" si="2766"/>
        <v/>
      </c>
      <c r="Y2808" s="105" t="e">
        <f t="shared" ref="Y2808:AC2808" ca="1" si="2930">TRIM(SUBSTITUTE(SUBSTITUTE(OFFSET($Q2808,0,COLUMN()-COLUMN($AL$1)),CHAR(160)," "),_xludf.UNICHAR(8239)," "))</f>
        <v>#NAME?</v>
      </c>
      <c r="Z2808" s="105" t="e">
        <f t="shared" ca="1" si="2930"/>
        <v>#NAME?</v>
      </c>
      <c r="AA2808" s="105" t="e">
        <f t="shared" ca="1" si="2930"/>
        <v>#NAME?</v>
      </c>
      <c r="AB2808" s="105" t="e">
        <f t="shared" ca="1" si="2930"/>
        <v>#NAME?</v>
      </c>
      <c r="AC2808" s="105" t="e">
        <f t="shared" ca="1" si="2930"/>
        <v>#NAME?</v>
      </c>
      <c r="AD2808" s="107">
        <f t="shared" si="2874"/>
        <v>0</v>
      </c>
      <c r="AE2808" s="107" t="str">
        <f t="shared" si="2769"/>
        <v/>
      </c>
      <c r="AF2808" s="107">
        <f t="shared" si="2875"/>
        <v>0</v>
      </c>
      <c r="AG2808" s="107">
        <f t="shared" si="2876"/>
        <v>0</v>
      </c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</row>
    <row r="2809" spans="1:47" ht="24" customHeight="1" x14ac:dyDescent="0.3">
      <c r="A2809" s="46">
        <v>2807</v>
      </c>
      <c r="B2809" s="107"/>
      <c r="C2809" s="107"/>
      <c r="D2809" s="102" t="str">
        <f t="array" ref="D2809">IFERROR(
  LOOKUP(2, 1/((TRIM(IMS!$E$8:$E$4000)=TRIM(IMS!$E2809))*(IMS!$C$8:$C$4000&lt;IMS!$C2809)),
         IMS!$C$8:$C$4000),
"")</f>
        <v/>
      </c>
      <c r="E2809" s="107"/>
      <c r="F2809" s="107"/>
      <c r="G2809" s="104" t="str">
        <f t="shared" ca="1" si="2791"/>
        <v/>
      </c>
      <c r="H2809" s="124" t="str">
        <f t="shared" ca="1" si="2737"/>
        <v/>
      </c>
      <c r="I2809" s="128"/>
      <c r="J2809" s="105" t="e">
        <f t="shared" ca="1" si="2792"/>
        <v>#NAME?</v>
      </c>
      <c r="K2809" s="105"/>
      <c r="L2809" s="105"/>
      <c r="M2809" s="107"/>
      <c r="N2809" s="107"/>
      <c r="O2809" s="105"/>
      <c r="P2809" s="106"/>
      <c r="Q2809" s="137"/>
      <c r="R2809" s="137"/>
      <c r="S2809" s="107"/>
      <c r="T2809" s="106"/>
      <c r="U2809" s="106"/>
      <c r="V2809" s="107"/>
      <c r="W2809" s="107"/>
      <c r="X2809" s="107" t="str">
        <f t="shared" si="2766"/>
        <v/>
      </c>
      <c r="Y2809" s="105" t="e">
        <f t="shared" ref="Y2809:AC2809" ca="1" si="2931">TRIM(SUBSTITUTE(SUBSTITUTE(OFFSET($Q2809,0,COLUMN()-COLUMN($AL$1)),CHAR(160)," "),_xludf.UNICHAR(8239)," "))</f>
        <v>#NAME?</v>
      </c>
      <c r="Z2809" s="105" t="e">
        <f t="shared" ca="1" si="2931"/>
        <v>#NAME?</v>
      </c>
      <c r="AA2809" s="105" t="e">
        <f t="shared" ca="1" si="2931"/>
        <v>#NAME?</v>
      </c>
      <c r="AB2809" s="105" t="e">
        <f t="shared" ca="1" si="2931"/>
        <v>#NAME?</v>
      </c>
      <c r="AC2809" s="105" t="e">
        <f t="shared" ca="1" si="2931"/>
        <v>#NAME?</v>
      </c>
      <c r="AD2809" s="107">
        <f t="shared" si="2874"/>
        <v>0</v>
      </c>
      <c r="AE2809" s="107" t="str">
        <f t="shared" si="2769"/>
        <v/>
      </c>
      <c r="AF2809" s="107">
        <f t="shared" si="2875"/>
        <v>0</v>
      </c>
      <c r="AG2809" s="107">
        <f t="shared" si="2876"/>
        <v>0</v>
      </c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</row>
    <row r="2810" spans="1:47" ht="24" customHeight="1" x14ac:dyDescent="0.3">
      <c r="A2810" s="46">
        <v>2808</v>
      </c>
      <c r="B2810" s="107"/>
      <c r="C2810" s="107"/>
      <c r="D2810" s="102" t="str">
        <f t="array" ref="D2810">IFERROR(
  LOOKUP(2, 1/((TRIM(IMS!$E$8:$E$4000)=TRIM(IMS!$E2810))*(IMS!$C$8:$C$4000&lt;IMS!$C2810)),
         IMS!$C$8:$C$4000),
"")</f>
        <v/>
      </c>
      <c r="E2810" s="107"/>
      <c r="F2810" s="107"/>
      <c r="G2810" s="104" t="str">
        <f t="shared" ca="1" si="2791"/>
        <v/>
      </c>
      <c r="H2810" s="124" t="str">
        <f t="shared" ca="1" si="2737"/>
        <v/>
      </c>
      <c r="I2810" s="128"/>
      <c r="J2810" s="105" t="e">
        <f t="shared" ca="1" si="2792"/>
        <v>#NAME?</v>
      </c>
      <c r="K2810" s="105"/>
      <c r="L2810" s="105"/>
      <c r="M2810" s="107"/>
      <c r="N2810" s="107"/>
      <c r="O2810" s="105"/>
      <c r="P2810" s="106"/>
      <c r="Q2810" s="137"/>
      <c r="R2810" s="137"/>
      <c r="S2810" s="107"/>
      <c r="T2810" s="106"/>
      <c r="U2810" s="106"/>
      <c r="V2810" s="107"/>
      <c r="W2810" s="107"/>
      <c r="X2810" s="107" t="str">
        <f t="shared" si="2766"/>
        <v/>
      </c>
      <c r="Y2810" s="105" t="e">
        <f t="shared" ref="Y2810:AC2810" ca="1" si="2932">TRIM(SUBSTITUTE(SUBSTITUTE(OFFSET($Q2810,0,COLUMN()-COLUMN($AL$1)),CHAR(160)," "),_xludf.UNICHAR(8239)," "))</f>
        <v>#NAME?</v>
      </c>
      <c r="Z2810" s="105" t="e">
        <f t="shared" ca="1" si="2932"/>
        <v>#NAME?</v>
      </c>
      <c r="AA2810" s="105" t="e">
        <f t="shared" ca="1" si="2932"/>
        <v>#NAME?</v>
      </c>
      <c r="AB2810" s="105" t="e">
        <f t="shared" ca="1" si="2932"/>
        <v>#NAME?</v>
      </c>
      <c r="AC2810" s="105" t="e">
        <f t="shared" ca="1" si="2932"/>
        <v>#NAME?</v>
      </c>
      <c r="AD2810" s="107">
        <f t="shared" si="2874"/>
        <v>0</v>
      </c>
      <c r="AE2810" s="107" t="str">
        <f t="shared" si="2769"/>
        <v/>
      </c>
      <c r="AF2810" s="107">
        <f t="shared" si="2875"/>
        <v>0</v>
      </c>
      <c r="AG2810" s="107">
        <f t="shared" si="2876"/>
        <v>0</v>
      </c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</row>
    <row r="2811" spans="1:47" ht="24" customHeight="1" x14ac:dyDescent="0.3">
      <c r="A2811" s="46">
        <v>2809</v>
      </c>
      <c r="B2811" s="107"/>
      <c r="C2811" s="107"/>
      <c r="D2811" s="102" t="str">
        <f t="array" ref="D2811">IFERROR(
  LOOKUP(2, 1/((TRIM(IMS!$E$8:$E$4000)=TRIM(IMS!$E2811))*(IMS!$C$8:$C$4000&lt;IMS!$C2811)),
         IMS!$C$8:$C$4000),
"")</f>
        <v/>
      </c>
      <c r="E2811" s="107"/>
      <c r="F2811" s="107"/>
      <c r="G2811" s="104" t="str">
        <f t="shared" ca="1" si="2791"/>
        <v/>
      </c>
      <c r="H2811" s="124" t="str">
        <f t="shared" ca="1" si="2737"/>
        <v/>
      </c>
      <c r="I2811" s="128"/>
      <c r="J2811" s="105" t="e">
        <f t="shared" ca="1" si="2792"/>
        <v>#NAME?</v>
      </c>
      <c r="K2811" s="105"/>
      <c r="L2811" s="105"/>
      <c r="M2811" s="107"/>
      <c r="N2811" s="107"/>
      <c r="O2811" s="105"/>
      <c r="P2811" s="106"/>
      <c r="Q2811" s="137"/>
      <c r="R2811" s="137"/>
      <c r="S2811" s="107"/>
      <c r="T2811" s="106"/>
      <c r="U2811" s="106"/>
      <c r="V2811" s="107"/>
      <c r="W2811" s="107"/>
      <c r="X2811" s="107" t="str">
        <f t="shared" si="2766"/>
        <v/>
      </c>
      <c r="Y2811" s="105" t="e">
        <f t="shared" ref="Y2811:AC2811" ca="1" si="2933">TRIM(SUBSTITUTE(SUBSTITUTE(OFFSET($Q2811,0,COLUMN()-COLUMN($AL$1)),CHAR(160)," "),_xludf.UNICHAR(8239)," "))</f>
        <v>#NAME?</v>
      </c>
      <c r="Z2811" s="105" t="e">
        <f t="shared" ca="1" si="2933"/>
        <v>#NAME?</v>
      </c>
      <c r="AA2811" s="105" t="e">
        <f t="shared" ca="1" si="2933"/>
        <v>#NAME?</v>
      </c>
      <c r="AB2811" s="105" t="e">
        <f t="shared" ca="1" si="2933"/>
        <v>#NAME?</v>
      </c>
      <c r="AC2811" s="105" t="e">
        <f t="shared" ca="1" si="2933"/>
        <v>#NAME?</v>
      </c>
      <c r="AD2811" s="107">
        <f t="shared" si="2874"/>
        <v>0</v>
      </c>
      <c r="AE2811" s="107" t="str">
        <f t="shared" si="2769"/>
        <v/>
      </c>
      <c r="AF2811" s="107">
        <f t="shared" si="2875"/>
        <v>0</v>
      </c>
      <c r="AG2811" s="107">
        <f t="shared" si="2876"/>
        <v>0</v>
      </c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</row>
    <row r="2812" spans="1:47" ht="24" customHeight="1" x14ac:dyDescent="0.3">
      <c r="A2812" s="46">
        <v>2810</v>
      </c>
      <c r="B2812" s="107"/>
      <c r="C2812" s="107"/>
      <c r="D2812" s="102" t="str">
        <f t="array" ref="D2812">IFERROR(
  LOOKUP(2, 1/((TRIM(IMS!$E$8:$E$4000)=TRIM(IMS!$E2812))*(IMS!$C$8:$C$4000&lt;IMS!$C2812)),
         IMS!$C$8:$C$4000),
"")</f>
        <v/>
      </c>
      <c r="E2812" s="107"/>
      <c r="F2812" s="107"/>
      <c r="G2812" s="104" t="str">
        <f t="shared" ca="1" si="2791"/>
        <v/>
      </c>
      <c r="H2812" s="124" t="str">
        <f t="shared" ca="1" si="2737"/>
        <v/>
      </c>
      <c r="I2812" s="128"/>
      <c r="J2812" s="105" t="e">
        <f t="shared" ca="1" si="2792"/>
        <v>#NAME?</v>
      </c>
      <c r="K2812" s="105"/>
      <c r="L2812" s="105"/>
      <c r="M2812" s="107"/>
      <c r="N2812" s="107"/>
      <c r="O2812" s="105"/>
      <c r="P2812" s="106"/>
      <c r="Q2812" s="137"/>
      <c r="R2812" s="137"/>
      <c r="S2812" s="107"/>
      <c r="T2812" s="106"/>
      <c r="U2812" s="106"/>
      <c r="V2812" s="107"/>
      <c r="W2812" s="107"/>
      <c r="X2812" s="107" t="str">
        <f t="shared" si="2766"/>
        <v/>
      </c>
      <c r="Y2812" s="105" t="e">
        <f t="shared" ref="Y2812:AC2812" ca="1" si="2934">TRIM(SUBSTITUTE(SUBSTITUTE(OFFSET($Q2812,0,COLUMN()-COLUMN($AL$1)),CHAR(160)," "),_xludf.UNICHAR(8239)," "))</f>
        <v>#NAME?</v>
      </c>
      <c r="Z2812" s="105" t="e">
        <f t="shared" ca="1" si="2934"/>
        <v>#NAME?</v>
      </c>
      <c r="AA2812" s="105" t="e">
        <f t="shared" ca="1" si="2934"/>
        <v>#NAME?</v>
      </c>
      <c r="AB2812" s="105" t="e">
        <f t="shared" ca="1" si="2934"/>
        <v>#NAME?</v>
      </c>
      <c r="AC2812" s="105" t="e">
        <f t="shared" ca="1" si="2934"/>
        <v>#NAME?</v>
      </c>
      <c r="AD2812" s="107">
        <f t="shared" si="2874"/>
        <v>0</v>
      </c>
      <c r="AE2812" s="107" t="str">
        <f t="shared" si="2769"/>
        <v/>
      </c>
      <c r="AF2812" s="107">
        <f t="shared" si="2875"/>
        <v>0</v>
      </c>
      <c r="AG2812" s="107">
        <f t="shared" si="2876"/>
        <v>0</v>
      </c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</row>
    <row r="2813" spans="1:47" ht="24" customHeight="1" x14ac:dyDescent="0.3">
      <c r="A2813" s="46">
        <v>2811</v>
      </c>
      <c r="B2813" s="107"/>
      <c r="C2813" s="107"/>
      <c r="D2813" s="102" t="str">
        <f t="array" ref="D2813">IFERROR(
  LOOKUP(2, 1/((TRIM(IMS!$E$8:$E$4000)=TRIM(IMS!$E2813))*(IMS!$C$8:$C$4000&lt;IMS!$C2813)),
         IMS!$C$8:$C$4000),
"")</f>
        <v/>
      </c>
      <c r="E2813" s="107"/>
      <c r="F2813" s="107"/>
      <c r="G2813" s="104" t="str">
        <f t="shared" ca="1" si="2791"/>
        <v/>
      </c>
      <c r="H2813" s="124" t="str">
        <f t="shared" ca="1" si="2737"/>
        <v/>
      </c>
      <c r="I2813" s="128"/>
      <c r="J2813" s="105" t="e">
        <f t="shared" ca="1" si="2792"/>
        <v>#NAME?</v>
      </c>
      <c r="K2813" s="105"/>
      <c r="L2813" s="105"/>
      <c r="M2813" s="107"/>
      <c r="N2813" s="107"/>
      <c r="O2813" s="105"/>
      <c r="P2813" s="106"/>
      <c r="Q2813" s="137"/>
      <c r="R2813" s="137"/>
      <c r="S2813" s="107"/>
      <c r="T2813" s="106"/>
      <c r="U2813" s="106"/>
      <c r="V2813" s="107"/>
      <c r="W2813" s="107"/>
      <c r="X2813" s="107" t="str">
        <f t="shared" si="2766"/>
        <v/>
      </c>
      <c r="Y2813" s="105" t="e">
        <f t="shared" ref="Y2813:AC2813" ca="1" si="2935">TRIM(SUBSTITUTE(SUBSTITUTE(OFFSET($Q2813,0,COLUMN()-COLUMN($AL$1)),CHAR(160)," "),_xludf.UNICHAR(8239)," "))</f>
        <v>#NAME?</v>
      </c>
      <c r="Z2813" s="105" t="e">
        <f t="shared" ca="1" si="2935"/>
        <v>#NAME?</v>
      </c>
      <c r="AA2813" s="105" t="e">
        <f t="shared" ca="1" si="2935"/>
        <v>#NAME?</v>
      </c>
      <c r="AB2813" s="105" t="e">
        <f t="shared" ca="1" si="2935"/>
        <v>#NAME?</v>
      </c>
      <c r="AC2813" s="105" t="e">
        <f t="shared" ca="1" si="2935"/>
        <v>#NAME?</v>
      </c>
      <c r="AD2813" s="107">
        <f t="shared" si="2874"/>
        <v>0</v>
      </c>
      <c r="AE2813" s="107" t="str">
        <f t="shared" si="2769"/>
        <v/>
      </c>
      <c r="AF2813" s="107">
        <f t="shared" si="2875"/>
        <v>0</v>
      </c>
      <c r="AG2813" s="107">
        <f t="shared" si="2876"/>
        <v>0</v>
      </c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</row>
    <row r="2814" spans="1:47" ht="24" customHeight="1" x14ac:dyDescent="0.3">
      <c r="A2814" s="46">
        <v>2812</v>
      </c>
      <c r="B2814" s="107"/>
      <c r="C2814" s="107"/>
      <c r="D2814" s="102" t="str">
        <f t="array" ref="D2814">IFERROR(
  LOOKUP(2, 1/((TRIM(IMS!$E$8:$E$4000)=TRIM(IMS!$E2814))*(IMS!$C$8:$C$4000&lt;IMS!$C2814)),
         IMS!$C$8:$C$4000),
"")</f>
        <v/>
      </c>
      <c r="E2814" s="107"/>
      <c r="F2814" s="107"/>
      <c r="G2814" s="104" t="str">
        <f t="shared" ca="1" si="2791"/>
        <v/>
      </c>
      <c r="H2814" s="124" t="str">
        <f t="shared" ca="1" si="2737"/>
        <v/>
      </c>
      <c r="I2814" s="128"/>
      <c r="J2814" s="105" t="e">
        <f t="shared" ca="1" si="2792"/>
        <v>#NAME?</v>
      </c>
      <c r="K2814" s="105"/>
      <c r="L2814" s="105"/>
      <c r="M2814" s="107"/>
      <c r="N2814" s="107"/>
      <c r="O2814" s="105"/>
      <c r="P2814" s="106"/>
      <c r="Q2814" s="137"/>
      <c r="R2814" s="137"/>
      <c r="S2814" s="107"/>
      <c r="T2814" s="106"/>
      <c r="U2814" s="106"/>
      <c r="V2814" s="107"/>
      <c r="W2814" s="107"/>
      <c r="X2814" s="107" t="str">
        <f t="shared" si="2766"/>
        <v/>
      </c>
      <c r="Y2814" s="105" t="e">
        <f t="shared" ref="Y2814:AC2814" ca="1" si="2936">TRIM(SUBSTITUTE(SUBSTITUTE(OFFSET($Q2814,0,COLUMN()-COLUMN($AL$1)),CHAR(160)," "),_xludf.UNICHAR(8239)," "))</f>
        <v>#NAME?</v>
      </c>
      <c r="Z2814" s="105" t="e">
        <f t="shared" ca="1" si="2936"/>
        <v>#NAME?</v>
      </c>
      <c r="AA2814" s="105" t="e">
        <f t="shared" ca="1" si="2936"/>
        <v>#NAME?</v>
      </c>
      <c r="AB2814" s="105" t="e">
        <f t="shared" ca="1" si="2936"/>
        <v>#NAME?</v>
      </c>
      <c r="AC2814" s="105" t="e">
        <f t="shared" ca="1" si="2936"/>
        <v>#NAME?</v>
      </c>
      <c r="AD2814" s="107">
        <f t="shared" si="2874"/>
        <v>0</v>
      </c>
      <c r="AE2814" s="107" t="str">
        <f t="shared" si="2769"/>
        <v/>
      </c>
      <c r="AF2814" s="107">
        <f t="shared" si="2875"/>
        <v>0</v>
      </c>
      <c r="AG2814" s="107">
        <f t="shared" si="2876"/>
        <v>0</v>
      </c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</row>
    <row r="2815" spans="1:47" ht="24" customHeight="1" x14ac:dyDescent="0.3">
      <c r="A2815" s="46">
        <v>2813</v>
      </c>
      <c r="B2815" s="107"/>
      <c r="C2815" s="107"/>
      <c r="D2815" s="102" t="str">
        <f t="array" ref="D2815">IFERROR(
  LOOKUP(2, 1/((TRIM(IMS!$E$8:$E$4000)=TRIM(IMS!$E2815))*(IMS!$C$8:$C$4000&lt;IMS!$C2815)),
         IMS!$C$8:$C$4000),
"")</f>
        <v/>
      </c>
      <c r="E2815" s="107"/>
      <c r="F2815" s="107"/>
      <c r="G2815" s="104" t="str">
        <f t="shared" ca="1" si="2791"/>
        <v/>
      </c>
      <c r="H2815" s="124" t="str">
        <f t="shared" ca="1" si="2737"/>
        <v/>
      </c>
      <c r="I2815" s="128"/>
      <c r="J2815" s="105" t="e">
        <f t="shared" ca="1" si="2792"/>
        <v>#NAME?</v>
      </c>
      <c r="K2815" s="105"/>
      <c r="L2815" s="105"/>
      <c r="M2815" s="107"/>
      <c r="N2815" s="107"/>
      <c r="O2815" s="105"/>
      <c r="P2815" s="106"/>
      <c r="Q2815" s="137"/>
      <c r="R2815" s="137"/>
      <c r="S2815" s="107"/>
      <c r="T2815" s="106"/>
      <c r="U2815" s="106"/>
      <c r="V2815" s="107"/>
      <c r="W2815" s="107"/>
      <c r="X2815" s="107" t="str">
        <f t="shared" si="2766"/>
        <v/>
      </c>
      <c r="Y2815" s="105" t="e">
        <f t="shared" ref="Y2815:AC2815" ca="1" si="2937">TRIM(SUBSTITUTE(SUBSTITUTE(OFFSET($Q2815,0,COLUMN()-COLUMN($AL$1)),CHAR(160)," "),_xludf.UNICHAR(8239)," "))</f>
        <v>#NAME?</v>
      </c>
      <c r="Z2815" s="105" t="e">
        <f t="shared" ca="1" si="2937"/>
        <v>#NAME?</v>
      </c>
      <c r="AA2815" s="105" t="e">
        <f t="shared" ca="1" si="2937"/>
        <v>#NAME?</v>
      </c>
      <c r="AB2815" s="105" t="e">
        <f t="shared" ca="1" si="2937"/>
        <v>#NAME?</v>
      </c>
      <c r="AC2815" s="105" t="e">
        <f t="shared" ca="1" si="2937"/>
        <v>#NAME?</v>
      </c>
      <c r="AD2815" s="107">
        <f t="shared" si="2874"/>
        <v>0</v>
      </c>
      <c r="AE2815" s="107" t="str">
        <f t="shared" si="2769"/>
        <v/>
      </c>
      <c r="AF2815" s="107">
        <f t="shared" si="2875"/>
        <v>0</v>
      </c>
      <c r="AG2815" s="107">
        <f t="shared" si="2876"/>
        <v>0</v>
      </c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</row>
    <row r="2816" spans="1:47" ht="24" customHeight="1" x14ac:dyDescent="0.3">
      <c r="A2816" s="46">
        <v>2814</v>
      </c>
      <c r="B2816" s="107"/>
      <c r="C2816" s="107"/>
      <c r="D2816" s="102" t="str">
        <f t="array" ref="D2816">IFERROR(
  LOOKUP(2, 1/((TRIM(IMS!$E$8:$E$4000)=TRIM(IMS!$E2816))*(IMS!$C$8:$C$4000&lt;IMS!$C2816)),
         IMS!$C$8:$C$4000),
"")</f>
        <v/>
      </c>
      <c r="E2816" s="107"/>
      <c r="F2816" s="107"/>
      <c r="G2816" s="104" t="str">
        <f t="shared" ca="1" si="2791"/>
        <v/>
      </c>
      <c r="H2816" s="124" t="str">
        <f t="shared" ca="1" si="2737"/>
        <v/>
      </c>
      <c r="I2816" s="128"/>
      <c r="J2816" s="105" t="e">
        <f t="shared" ca="1" si="2792"/>
        <v>#NAME?</v>
      </c>
      <c r="K2816" s="105"/>
      <c r="L2816" s="105"/>
      <c r="M2816" s="107"/>
      <c r="N2816" s="107"/>
      <c r="O2816" s="105"/>
      <c r="P2816" s="106"/>
      <c r="Q2816" s="137"/>
      <c r="R2816" s="137"/>
      <c r="S2816" s="107"/>
      <c r="T2816" s="106"/>
      <c r="U2816" s="106"/>
      <c r="V2816" s="107"/>
      <c r="W2816" s="107"/>
      <c r="X2816" s="107" t="str">
        <f t="shared" si="2766"/>
        <v/>
      </c>
      <c r="Y2816" s="105" t="e">
        <f t="shared" ref="Y2816:AC2816" ca="1" si="2938">TRIM(SUBSTITUTE(SUBSTITUTE(OFFSET($Q2816,0,COLUMN()-COLUMN($AL$1)),CHAR(160)," "),_xludf.UNICHAR(8239)," "))</f>
        <v>#NAME?</v>
      </c>
      <c r="Z2816" s="105" t="e">
        <f t="shared" ca="1" si="2938"/>
        <v>#NAME?</v>
      </c>
      <c r="AA2816" s="105" t="e">
        <f t="shared" ca="1" si="2938"/>
        <v>#NAME?</v>
      </c>
      <c r="AB2816" s="105" t="e">
        <f t="shared" ca="1" si="2938"/>
        <v>#NAME?</v>
      </c>
      <c r="AC2816" s="105" t="e">
        <f t="shared" ca="1" si="2938"/>
        <v>#NAME?</v>
      </c>
      <c r="AD2816" s="107">
        <f t="shared" si="2874"/>
        <v>0</v>
      </c>
      <c r="AE2816" s="107" t="str">
        <f t="shared" si="2769"/>
        <v/>
      </c>
      <c r="AF2816" s="107">
        <f t="shared" si="2875"/>
        <v>0</v>
      </c>
      <c r="AG2816" s="107">
        <f t="shared" si="2876"/>
        <v>0</v>
      </c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</row>
    <row r="2817" spans="1:47" ht="24" customHeight="1" x14ac:dyDescent="0.3">
      <c r="A2817" s="46">
        <v>2815</v>
      </c>
      <c r="B2817" s="107"/>
      <c r="C2817" s="107"/>
      <c r="D2817" s="102" t="str">
        <f t="array" ref="D2817">IFERROR(
  LOOKUP(2, 1/((TRIM(IMS!$E$8:$E$4000)=TRIM(IMS!$E2817))*(IMS!$C$8:$C$4000&lt;IMS!$C2817)),
         IMS!$C$8:$C$4000),
"")</f>
        <v/>
      </c>
      <c r="E2817" s="107"/>
      <c r="F2817" s="107"/>
      <c r="G2817" s="104" t="str">
        <f t="shared" ca="1" si="2791"/>
        <v/>
      </c>
      <c r="H2817" s="124" t="str">
        <f t="shared" ca="1" si="2737"/>
        <v/>
      </c>
      <c r="I2817" s="128"/>
      <c r="J2817" s="105" t="e">
        <f t="shared" ca="1" si="2792"/>
        <v>#NAME?</v>
      </c>
      <c r="K2817" s="105"/>
      <c r="L2817" s="105"/>
      <c r="M2817" s="107"/>
      <c r="N2817" s="107"/>
      <c r="O2817" s="105"/>
      <c r="P2817" s="106"/>
      <c r="Q2817" s="137"/>
      <c r="R2817" s="137"/>
      <c r="S2817" s="107"/>
      <c r="T2817" s="106"/>
      <c r="U2817" s="106"/>
      <c r="V2817" s="107"/>
      <c r="W2817" s="107"/>
      <c r="X2817" s="107" t="str">
        <f t="shared" si="2766"/>
        <v/>
      </c>
      <c r="Y2817" s="105" t="e">
        <f t="shared" ref="Y2817:AC2817" ca="1" si="2939">TRIM(SUBSTITUTE(SUBSTITUTE(OFFSET($Q2817,0,COLUMN()-COLUMN($AL$1)),CHAR(160)," "),_xludf.UNICHAR(8239)," "))</f>
        <v>#NAME?</v>
      </c>
      <c r="Z2817" s="105" t="e">
        <f t="shared" ca="1" si="2939"/>
        <v>#NAME?</v>
      </c>
      <c r="AA2817" s="105" t="e">
        <f t="shared" ca="1" si="2939"/>
        <v>#NAME?</v>
      </c>
      <c r="AB2817" s="105" t="e">
        <f t="shared" ca="1" si="2939"/>
        <v>#NAME?</v>
      </c>
      <c r="AC2817" s="105" t="e">
        <f t="shared" ca="1" si="2939"/>
        <v>#NAME?</v>
      </c>
      <c r="AD2817" s="107">
        <f t="shared" si="2874"/>
        <v>0</v>
      </c>
      <c r="AE2817" s="107" t="str">
        <f t="shared" si="2769"/>
        <v/>
      </c>
      <c r="AF2817" s="107">
        <f t="shared" si="2875"/>
        <v>0</v>
      </c>
      <c r="AG2817" s="107">
        <f t="shared" si="2876"/>
        <v>0</v>
      </c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</row>
    <row r="2818" spans="1:47" ht="24" customHeight="1" x14ac:dyDescent="0.3">
      <c r="A2818" s="46">
        <v>2816</v>
      </c>
      <c r="B2818" s="107"/>
      <c r="C2818" s="107"/>
      <c r="D2818" s="102" t="str">
        <f t="array" ref="D2818">IFERROR(
  LOOKUP(2, 1/((TRIM(IMS!$E$8:$E$4000)=TRIM(IMS!$E2818))*(IMS!$C$8:$C$4000&lt;IMS!$C2818)),
         IMS!$C$8:$C$4000),
"")</f>
        <v/>
      </c>
      <c r="E2818" s="107"/>
      <c r="F2818" s="107"/>
      <c r="G2818" s="104" t="str">
        <f t="shared" ca="1" si="2791"/>
        <v/>
      </c>
      <c r="H2818" s="124" t="str">
        <f t="shared" ca="1" si="2737"/>
        <v/>
      </c>
      <c r="I2818" s="128"/>
      <c r="J2818" s="105" t="e">
        <f t="shared" ca="1" si="2792"/>
        <v>#NAME?</v>
      </c>
      <c r="K2818" s="105"/>
      <c r="L2818" s="105"/>
      <c r="M2818" s="107"/>
      <c r="N2818" s="107"/>
      <c r="O2818" s="105"/>
      <c r="P2818" s="106"/>
      <c r="Q2818" s="137"/>
      <c r="R2818" s="137"/>
      <c r="S2818" s="107"/>
      <c r="T2818" s="106"/>
      <c r="U2818" s="106"/>
      <c r="V2818" s="107"/>
      <c r="W2818" s="107"/>
      <c r="X2818" s="107" t="str">
        <f t="shared" si="2766"/>
        <v/>
      </c>
      <c r="Y2818" s="105" t="e">
        <f t="shared" ref="Y2818:AC2818" ca="1" si="2940">TRIM(SUBSTITUTE(SUBSTITUTE(OFFSET($Q2818,0,COLUMN()-COLUMN($AL$1)),CHAR(160)," "),_xludf.UNICHAR(8239)," "))</f>
        <v>#NAME?</v>
      </c>
      <c r="Z2818" s="105" t="e">
        <f t="shared" ca="1" si="2940"/>
        <v>#NAME?</v>
      </c>
      <c r="AA2818" s="105" t="e">
        <f t="shared" ca="1" si="2940"/>
        <v>#NAME?</v>
      </c>
      <c r="AB2818" s="105" t="e">
        <f t="shared" ca="1" si="2940"/>
        <v>#NAME?</v>
      </c>
      <c r="AC2818" s="105" t="e">
        <f t="shared" ca="1" si="2940"/>
        <v>#NAME?</v>
      </c>
      <c r="AD2818" s="107">
        <f t="shared" si="2874"/>
        <v>0</v>
      </c>
      <c r="AE2818" s="107" t="str">
        <f t="shared" si="2769"/>
        <v/>
      </c>
      <c r="AF2818" s="107">
        <f t="shared" si="2875"/>
        <v>0</v>
      </c>
      <c r="AG2818" s="107">
        <f t="shared" si="2876"/>
        <v>0</v>
      </c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</row>
    <row r="2819" spans="1:47" ht="24" customHeight="1" x14ac:dyDescent="0.3">
      <c r="A2819" s="46">
        <v>2817</v>
      </c>
      <c r="B2819" s="107"/>
      <c r="C2819" s="107"/>
      <c r="D2819" s="102" t="str">
        <f t="array" ref="D2819">IFERROR(
  LOOKUP(2, 1/((TRIM(IMS!$E$8:$E$4000)=TRIM(IMS!$E2819))*(IMS!$C$8:$C$4000&lt;IMS!$C2819)),
         IMS!$C$8:$C$4000),
"")</f>
        <v/>
      </c>
      <c r="E2819" s="107"/>
      <c r="F2819" s="107"/>
      <c r="G2819" s="104" t="str">
        <f t="shared" ca="1" si="2791"/>
        <v/>
      </c>
      <c r="H2819" s="124" t="str">
        <f t="shared" ca="1" si="2737"/>
        <v/>
      </c>
      <c r="I2819" s="128"/>
      <c r="J2819" s="105" t="e">
        <f t="shared" ca="1" si="2792"/>
        <v>#NAME?</v>
      </c>
      <c r="K2819" s="105"/>
      <c r="L2819" s="105"/>
      <c r="M2819" s="107"/>
      <c r="N2819" s="107"/>
      <c r="O2819" s="105"/>
      <c r="P2819" s="106"/>
      <c r="Q2819" s="137"/>
      <c r="R2819" s="137"/>
      <c r="S2819" s="107"/>
      <c r="T2819" s="106"/>
      <c r="U2819" s="106"/>
      <c r="V2819" s="107"/>
      <c r="W2819" s="107"/>
      <c r="X2819" s="107" t="str">
        <f t="shared" si="2766"/>
        <v/>
      </c>
      <c r="Y2819" s="105" t="e">
        <f t="shared" ref="Y2819:AC2819" ca="1" si="2941">TRIM(SUBSTITUTE(SUBSTITUTE(OFFSET($Q2819,0,COLUMN()-COLUMN($AL$1)),CHAR(160)," "),_xludf.UNICHAR(8239)," "))</f>
        <v>#NAME?</v>
      </c>
      <c r="Z2819" s="105" t="e">
        <f t="shared" ca="1" si="2941"/>
        <v>#NAME?</v>
      </c>
      <c r="AA2819" s="105" t="e">
        <f t="shared" ca="1" si="2941"/>
        <v>#NAME?</v>
      </c>
      <c r="AB2819" s="105" t="e">
        <f t="shared" ca="1" si="2941"/>
        <v>#NAME?</v>
      </c>
      <c r="AC2819" s="105" t="e">
        <f t="shared" ca="1" si="2941"/>
        <v>#NAME?</v>
      </c>
      <c r="AD2819" s="107">
        <f t="shared" si="2874"/>
        <v>0</v>
      </c>
      <c r="AE2819" s="107" t="str">
        <f t="shared" si="2769"/>
        <v/>
      </c>
      <c r="AF2819" s="107">
        <f t="shared" si="2875"/>
        <v>0</v>
      </c>
      <c r="AG2819" s="107">
        <f t="shared" si="2876"/>
        <v>0</v>
      </c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</row>
    <row r="2820" spans="1:47" ht="24" customHeight="1" x14ac:dyDescent="0.3">
      <c r="A2820" s="46">
        <v>2818</v>
      </c>
      <c r="B2820" s="107"/>
      <c r="C2820" s="107"/>
      <c r="D2820" s="102" t="str">
        <f t="array" ref="D2820">IFERROR(
  LOOKUP(2, 1/((TRIM(IMS!$E$8:$E$4000)=TRIM(IMS!$E2820))*(IMS!$C$8:$C$4000&lt;IMS!$C2820)),
         IMS!$C$8:$C$4000),
"")</f>
        <v/>
      </c>
      <c r="E2820" s="107"/>
      <c r="F2820" s="107"/>
      <c r="G2820" s="104" t="str">
        <f t="shared" ca="1" si="2791"/>
        <v/>
      </c>
      <c r="H2820" s="124" t="str">
        <f t="shared" ca="1" si="2737"/>
        <v/>
      </c>
      <c r="I2820" s="128"/>
      <c r="J2820" s="105" t="e">
        <f t="shared" ca="1" si="2792"/>
        <v>#NAME?</v>
      </c>
      <c r="K2820" s="105"/>
      <c r="L2820" s="105"/>
      <c r="M2820" s="107"/>
      <c r="N2820" s="107"/>
      <c r="O2820" s="105"/>
      <c r="P2820" s="106"/>
      <c r="Q2820" s="137"/>
      <c r="R2820" s="137"/>
      <c r="S2820" s="107"/>
      <c r="T2820" s="106"/>
      <c r="U2820" s="106"/>
      <c r="V2820" s="107"/>
      <c r="W2820" s="107"/>
      <c r="X2820" s="107" t="str">
        <f t="shared" si="2766"/>
        <v/>
      </c>
      <c r="Y2820" s="105" t="e">
        <f t="shared" ref="Y2820:AC2820" ca="1" si="2942">TRIM(SUBSTITUTE(SUBSTITUTE(OFFSET($Q2820,0,COLUMN()-COLUMN($AL$1)),CHAR(160)," "),_xludf.UNICHAR(8239)," "))</f>
        <v>#NAME?</v>
      </c>
      <c r="Z2820" s="105" t="e">
        <f t="shared" ca="1" si="2942"/>
        <v>#NAME?</v>
      </c>
      <c r="AA2820" s="105" t="e">
        <f t="shared" ca="1" si="2942"/>
        <v>#NAME?</v>
      </c>
      <c r="AB2820" s="105" t="e">
        <f t="shared" ca="1" si="2942"/>
        <v>#NAME?</v>
      </c>
      <c r="AC2820" s="105" t="e">
        <f t="shared" ca="1" si="2942"/>
        <v>#NAME?</v>
      </c>
      <c r="AD2820" s="107">
        <f t="shared" si="2874"/>
        <v>0</v>
      </c>
      <c r="AE2820" s="107" t="str">
        <f t="shared" si="2769"/>
        <v/>
      </c>
      <c r="AF2820" s="107">
        <f t="shared" si="2875"/>
        <v>0</v>
      </c>
      <c r="AG2820" s="107">
        <f t="shared" si="2876"/>
        <v>0</v>
      </c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</row>
    <row r="2821" spans="1:47" ht="24" customHeight="1" x14ac:dyDescent="0.3">
      <c r="A2821" s="46">
        <v>2819</v>
      </c>
      <c r="B2821" s="107"/>
      <c r="C2821" s="107"/>
      <c r="D2821" s="102" t="str">
        <f t="array" ref="D2821">IFERROR(
  LOOKUP(2, 1/((TRIM(IMS!$E$8:$E$4000)=TRIM(IMS!$E2821))*(IMS!$C$8:$C$4000&lt;IMS!$C2821)),
         IMS!$C$8:$C$4000),
"")</f>
        <v/>
      </c>
      <c r="E2821" s="107"/>
      <c r="F2821" s="107"/>
      <c r="G2821" s="104" t="str">
        <f t="shared" ca="1" si="2791"/>
        <v/>
      </c>
      <c r="H2821" s="124" t="str">
        <f t="shared" ca="1" si="2737"/>
        <v/>
      </c>
      <c r="I2821" s="128"/>
      <c r="J2821" s="105" t="e">
        <f t="shared" ca="1" si="2792"/>
        <v>#NAME?</v>
      </c>
      <c r="K2821" s="105"/>
      <c r="L2821" s="105"/>
      <c r="M2821" s="107"/>
      <c r="N2821" s="107"/>
      <c r="O2821" s="105"/>
      <c r="P2821" s="106"/>
      <c r="Q2821" s="137"/>
      <c r="R2821" s="137"/>
      <c r="S2821" s="107"/>
      <c r="T2821" s="106"/>
      <c r="U2821" s="106"/>
      <c r="V2821" s="107"/>
      <c r="W2821" s="107"/>
      <c r="X2821" s="107" t="str">
        <f t="shared" si="2766"/>
        <v/>
      </c>
      <c r="Y2821" s="105" t="e">
        <f t="shared" ref="Y2821:AC2821" ca="1" si="2943">TRIM(SUBSTITUTE(SUBSTITUTE(OFFSET($Q2821,0,COLUMN()-COLUMN($AL$1)),CHAR(160)," "),_xludf.UNICHAR(8239)," "))</f>
        <v>#NAME?</v>
      </c>
      <c r="Z2821" s="105" t="e">
        <f t="shared" ca="1" si="2943"/>
        <v>#NAME?</v>
      </c>
      <c r="AA2821" s="105" t="e">
        <f t="shared" ca="1" si="2943"/>
        <v>#NAME?</v>
      </c>
      <c r="AB2821" s="105" t="e">
        <f t="shared" ca="1" si="2943"/>
        <v>#NAME?</v>
      </c>
      <c r="AC2821" s="105" t="e">
        <f t="shared" ca="1" si="2943"/>
        <v>#NAME?</v>
      </c>
      <c r="AD2821" s="107">
        <f t="shared" si="2874"/>
        <v>0</v>
      </c>
      <c r="AE2821" s="107" t="str">
        <f t="shared" si="2769"/>
        <v/>
      </c>
      <c r="AF2821" s="107">
        <f t="shared" si="2875"/>
        <v>0</v>
      </c>
      <c r="AG2821" s="107">
        <f t="shared" si="2876"/>
        <v>0</v>
      </c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</row>
    <row r="2822" spans="1:47" ht="24" customHeight="1" x14ac:dyDescent="0.3">
      <c r="A2822" s="46">
        <v>2820</v>
      </c>
      <c r="B2822" s="107"/>
      <c r="C2822" s="107"/>
      <c r="D2822" s="102" t="str">
        <f t="array" ref="D2822">IFERROR(
  LOOKUP(2, 1/((TRIM(IMS!$E$8:$E$4000)=TRIM(IMS!$E2822))*(IMS!$C$8:$C$4000&lt;IMS!$C2822)),
         IMS!$C$8:$C$4000),
"")</f>
        <v/>
      </c>
      <c r="E2822" s="107"/>
      <c r="F2822" s="107"/>
      <c r="G2822" s="104" t="str">
        <f t="shared" ca="1" si="2791"/>
        <v/>
      </c>
      <c r="H2822" s="124" t="str">
        <f t="shared" ca="1" si="2737"/>
        <v/>
      </c>
      <c r="I2822" s="128"/>
      <c r="J2822" s="105" t="e">
        <f t="shared" ca="1" si="2792"/>
        <v>#NAME?</v>
      </c>
      <c r="K2822" s="105"/>
      <c r="L2822" s="105"/>
      <c r="M2822" s="107"/>
      <c r="N2822" s="107"/>
      <c r="O2822" s="105"/>
      <c r="P2822" s="106"/>
      <c r="Q2822" s="137"/>
      <c r="R2822" s="137"/>
      <c r="S2822" s="107"/>
      <c r="T2822" s="106"/>
      <c r="U2822" s="106"/>
      <c r="V2822" s="107"/>
      <c r="W2822" s="107"/>
      <c r="X2822" s="107" t="str">
        <f t="shared" si="2766"/>
        <v/>
      </c>
      <c r="Y2822" s="105" t="e">
        <f t="shared" ref="Y2822:AC2822" ca="1" si="2944">TRIM(SUBSTITUTE(SUBSTITUTE(OFFSET($Q2822,0,COLUMN()-COLUMN($AL$1)),CHAR(160)," "),_xludf.UNICHAR(8239)," "))</f>
        <v>#NAME?</v>
      </c>
      <c r="Z2822" s="105" t="e">
        <f t="shared" ca="1" si="2944"/>
        <v>#NAME?</v>
      </c>
      <c r="AA2822" s="105" t="e">
        <f t="shared" ca="1" si="2944"/>
        <v>#NAME?</v>
      </c>
      <c r="AB2822" s="105" t="e">
        <f t="shared" ca="1" si="2944"/>
        <v>#NAME?</v>
      </c>
      <c r="AC2822" s="105" t="e">
        <f t="shared" ca="1" si="2944"/>
        <v>#NAME?</v>
      </c>
      <c r="AD2822" s="107">
        <f t="shared" si="2874"/>
        <v>0</v>
      </c>
      <c r="AE2822" s="107" t="str">
        <f t="shared" si="2769"/>
        <v/>
      </c>
      <c r="AF2822" s="107">
        <f t="shared" si="2875"/>
        <v>0</v>
      </c>
      <c r="AG2822" s="107">
        <f t="shared" si="2876"/>
        <v>0</v>
      </c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</row>
    <row r="2823" spans="1:47" ht="24" customHeight="1" x14ac:dyDescent="0.3">
      <c r="A2823" s="46">
        <v>2821</v>
      </c>
      <c r="B2823" s="107"/>
      <c r="C2823" s="107"/>
      <c r="D2823" s="102" t="str">
        <f t="array" ref="D2823">IFERROR(
  LOOKUP(2, 1/((TRIM(IMS!$E$8:$E$4000)=TRIM(IMS!$E2823))*(IMS!$C$8:$C$4000&lt;IMS!$C2823)),
         IMS!$C$8:$C$4000),
"")</f>
        <v/>
      </c>
      <c r="E2823" s="107"/>
      <c r="F2823" s="107"/>
      <c r="G2823" s="104" t="str">
        <f t="shared" ca="1" si="2791"/>
        <v/>
      </c>
      <c r="H2823" s="124" t="str">
        <f t="shared" ca="1" si="2737"/>
        <v/>
      </c>
      <c r="I2823" s="128"/>
      <c r="J2823" s="105" t="e">
        <f t="shared" ca="1" si="2792"/>
        <v>#NAME?</v>
      </c>
      <c r="K2823" s="105"/>
      <c r="L2823" s="105"/>
      <c r="M2823" s="107"/>
      <c r="N2823" s="107"/>
      <c r="O2823" s="105"/>
      <c r="P2823" s="106"/>
      <c r="Q2823" s="137"/>
      <c r="R2823" s="137"/>
      <c r="S2823" s="107"/>
      <c r="T2823" s="106"/>
      <c r="U2823" s="106"/>
      <c r="V2823" s="107"/>
      <c r="W2823" s="107"/>
      <c r="X2823" s="107" t="str">
        <f t="shared" si="2766"/>
        <v/>
      </c>
      <c r="Y2823" s="105" t="e">
        <f t="shared" ref="Y2823:AC2823" ca="1" si="2945">TRIM(SUBSTITUTE(SUBSTITUTE(OFFSET($Q2823,0,COLUMN()-COLUMN($AL$1)),CHAR(160)," "),_xludf.UNICHAR(8239)," "))</f>
        <v>#NAME?</v>
      </c>
      <c r="Z2823" s="105" t="e">
        <f t="shared" ca="1" si="2945"/>
        <v>#NAME?</v>
      </c>
      <c r="AA2823" s="105" t="e">
        <f t="shared" ca="1" si="2945"/>
        <v>#NAME?</v>
      </c>
      <c r="AB2823" s="105" t="e">
        <f t="shared" ca="1" si="2945"/>
        <v>#NAME?</v>
      </c>
      <c r="AC2823" s="105" t="e">
        <f t="shared" ca="1" si="2945"/>
        <v>#NAME?</v>
      </c>
      <c r="AD2823" s="107">
        <f t="shared" si="2874"/>
        <v>0</v>
      </c>
      <c r="AE2823" s="107" t="str">
        <f t="shared" si="2769"/>
        <v/>
      </c>
      <c r="AF2823" s="107">
        <f t="shared" si="2875"/>
        <v>0</v>
      </c>
      <c r="AG2823" s="107">
        <f t="shared" si="2876"/>
        <v>0</v>
      </c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</row>
    <row r="2824" spans="1:47" ht="24" customHeight="1" x14ac:dyDescent="0.3">
      <c r="A2824" s="46">
        <v>2822</v>
      </c>
      <c r="B2824" s="107"/>
      <c r="C2824" s="107"/>
      <c r="D2824" s="102" t="str">
        <f t="array" ref="D2824">IFERROR(
  LOOKUP(2, 1/((TRIM(IMS!$E$8:$E$4000)=TRIM(IMS!$E2824))*(IMS!$C$8:$C$4000&lt;IMS!$C2824)),
         IMS!$C$8:$C$4000),
"")</f>
        <v/>
      </c>
      <c r="E2824" s="107"/>
      <c r="F2824" s="107"/>
      <c r="G2824" s="104" t="str">
        <f t="shared" ca="1" si="2791"/>
        <v/>
      </c>
      <c r="H2824" s="124" t="str">
        <f t="shared" ca="1" si="2737"/>
        <v/>
      </c>
      <c r="I2824" s="128"/>
      <c r="J2824" s="105" t="e">
        <f t="shared" ca="1" si="2792"/>
        <v>#NAME?</v>
      </c>
      <c r="K2824" s="105"/>
      <c r="L2824" s="105"/>
      <c r="M2824" s="107"/>
      <c r="N2824" s="107"/>
      <c r="O2824" s="105"/>
      <c r="P2824" s="106"/>
      <c r="Q2824" s="137"/>
      <c r="R2824" s="137"/>
      <c r="S2824" s="107"/>
      <c r="T2824" s="106"/>
      <c r="U2824" s="106"/>
      <c r="V2824" s="107"/>
      <c r="W2824" s="107"/>
      <c r="X2824" s="107" t="str">
        <f t="shared" si="2766"/>
        <v/>
      </c>
      <c r="Y2824" s="105" t="e">
        <f t="shared" ref="Y2824:AC2824" ca="1" si="2946">TRIM(SUBSTITUTE(SUBSTITUTE(OFFSET($Q2824,0,COLUMN()-COLUMN($AL$1)),CHAR(160)," "),_xludf.UNICHAR(8239)," "))</f>
        <v>#NAME?</v>
      </c>
      <c r="Z2824" s="105" t="e">
        <f t="shared" ca="1" si="2946"/>
        <v>#NAME?</v>
      </c>
      <c r="AA2824" s="105" t="e">
        <f t="shared" ca="1" si="2946"/>
        <v>#NAME?</v>
      </c>
      <c r="AB2824" s="105" t="e">
        <f t="shared" ca="1" si="2946"/>
        <v>#NAME?</v>
      </c>
      <c r="AC2824" s="105" t="e">
        <f t="shared" ca="1" si="2946"/>
        <v>#NAME?</v>
      </c>
      <c r="AD2824" s="107">
        <f t="shared" si="2874"/>
        <v>0</v>
      </c>
      <c r="AE2824" s="107" t="str">
        <f t="shared" si="2769"/>
        <v/>
      </c>
      <c r="AF2824" s="107">
        <f t="shared" si="2875"/>
        <v>0</v>
      </c>
      <c r="AG2824" s="107">
        <f t="shared" si="2876"/>
        <v>0</v>
      </c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</row>
    <row r="2825" spans="1:47" ht="24" customHeight="1" x14ac:dyDescent="0.3">
      <c r="A2825" s="46">
        <v>2823</v>
      </c>
      <c r="B2825" s="107"/>
      <c r="C2825" s="107"/>
      <c r="D2825" s="102" t="str">
        <f t="array" ref="D2825">IFERROR(
  LOOKUP(2, 1/((TRIM(IMS!$E$8:$E$4000)=TRIM(IMS!$E2825))*(IMS!$C$8:$C$4000&lt;IMS!$C2825)),
         IMS!$C$8:$C$4000),
"")</f>
        <v/>
      </c>
      <c r="E2825" s="107"/>
      <c r="F2825" s="107"/>
      <c r="G2825" s="104" t="str">
        <f t="shared" ca="1" si="2791"/>
        <v/>
      </c>
      <c r="H2825" s="124" t="str">
        <f t="shared" ca="1" si="2737"/>
        <v/>
      </c>
      <c r="I2825" s="128"/>
      <c r="J2825" s="105" t="e">
        <f t="shared" ca="1" si="2792"/>
        <v>#NAME?</v>
      </c>
      <c r="K2825" s="105"/>
      <c r="L2825" s="105"/>
      <c r="M2825" s="107"/>
      <c r="N2825" s="107"/>
      <c r="O2825" s="105"/>
      <c r="P2825" s="106"/>
      <c r="Q2825" s="137"/>
      <c r="R2825" s="137"/>
      <c r="S2825" s="107"/>
      <c r="T2825" s="106"/>
      <c r="U2825" s="106"/>
      <c r="V2825" s="107"/>
      <c r="W2825" s="107"/>
      <c r="X2825" s="107" t="str">
        <f t="shared" si="2766"/>
        <v/>
      </c>
      <c r="Y2825" s="105" t="e">
        <f t="shared" ref="Y2825:AC2825" ca="1" si="2947">TRIM(SUBSTITUTE(SUBSTITUTE(OFFSET($Q2825,0,COLUMN()-COLUMN($AL$1)),CHAR(160)," "),_xludf.UNICHAR(8239)," "))</f>
        <v>#NAME?</v>
      </c>
      <c r="Z2825" s="105" t="e">
        <f t="shared" ca="1" si="2947"/>
        <v>#NAME?</v>
      </c>
      <c r="AA2825" s="105" t="e">
        <f t="shared" ca="1" si="2947"/>
        <v>#NAME?</v>
      </c>
      <c r="AB2825" s="105" t="e">
        <f t="shared" ca="1" si="2947"/>
        <v>#NAME?</v>
      </c>
      <c r="AC2825" s="105" t="e">
        <f t="shared" ca="1" si="2947"/>
        <v>#NAME?</v>
      </c>
      <c r="AD2825" s="107">
        <f t="shared" si="2874"/>
        <v>0</v>
      </c>
      <c r="AE2825" s="107" t="str">
        <f t="shared" si="2769"/>
        <v/>
      </c>
      <c r="AF2825" s="107">
        <f t="shared" si="2875"/>
        <v>0</v>
      </c>
      <c r="AG2825" s="107">
        <f t="shared" si="2876"/>
        <v>0</v>
      </c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</row>
    <row r="2826" spans="1:47" ht="24" customHeight="1" x14ac:dyDescent="0.3">
      <c r="A2826" s="46">
        <v>2824</v>
      </c>
      <c r="B2826" s="107"/>
      <c r="C2826" s="107"/>
      <c r="D2826" s="102" t="str">
        <f t="array" ref="D2826">IFERROR(
  LOOKUP(2, 1/((TRIM(IMS!$E$8:$E$4000)=TRIM(IMS!$E2826))*(IMS!$C$8:$C$4000&lt;IMS!$C2826)),
         IMS!$C$8:$C$4000),
"")</f>
        <v/>
      </c>
      <c r="E2826" s="107"/>
      <c r="F2826" s="107"/>
      <c r="G2826" s="104" t="str">
        <f t="shared" ca="1" si="2791"/>
        <v/>
      </c>
      <c r="H2826" s="124" t="str">
        <f t="shared" ca="1" si="2737"/>
        <v/>
      </c>
      <c r="I2826" s="128"/>
      <c r="J2826" s="105" t="e">
        <f t="shared" ca="1" si="2792"/>
        <v>#NAME?</v>
      </c>
      <c r="K2826" s="105"/>
      <c r="L2826" s="105"/>
      <c r="M2826" s="107"/>
      <c r="N2826" s="107"/>
      <c r="O2826" s="105"/>
      <c r="P2826" s="106"/>
      <c r="Q2826" s="137"/>
      <c r="R2826" s="137"/>
      <c r="S2826" s="107"/>
      <c r="T2826" s="106"/>
      <c r="U2826" s="106"/>
      <c r="V2826" s="107"/>
      <c r="W2826" s="107"/>
      <c r="X2826" s="107" t="str">
        <f t="shared" si="2766"/>
        <v/>
      </c>
      <c r="Y2826" s="105" t="e">
        <f t="shared" ref="Y2826:AC2826" ca="1" si="2948">TRIM(SUBSTITUTE(SUBSTITUTE(OFFSET($Q2826,0,COLUMN()-COLUMN($AL$1)),CHAR(160)," "),_xludf.UNICHAR(8239)," "))</f>
        <v>#NAME?</v>
      </c>
      <c r="Z2826" s="105" t="e">
        <f t="shared" ca="1" si="2948"/>
        <v>#NAME?</v>
      </c>
      <c r="AA2826" s="105" t="e">
        <f t="shared" ca="1" si="2948"/>
        <v>#NAME?</v>
      </c>
      <c r="AB2826" s="105" t="e">
        <f t="shared" ca="1" si="2948"/>
        <v>#NAME?</v>
      </c>
      <c r="AC2826" s="105" t="e">
        <f t="shared" ca="1" si="2948"/>
        <v>#NAME?</v>
      </c>
      <c r="AD2826" s="107">
        <f t="shared" si="2874"/>
        <v>0</v>
      </c>
      <c r="AE2826" s="107" t="str">
        <f t="shared" si="2769"/>
        <v/>
      </c>
      <c r="AF2826" s="107">
        <f t="shared" si="2875"/>
        <v>0</v>
      </c>
      <c r="AG2826" s="107">
        <f t="shared" si="2876"/>
        <v>0</v>
      </c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</row>
    <row r="2827" spans="1:47" ht="24" customHeight="1" x14ac:dyDescent="0.3">
      <c r="A2827" s="46">
        <v>2825</v>
      </c>
      <c r="B2827" s="107"/>
      <c r="C2827" s="107"/>
      <c r="D2827" s="102" t="str">
        <f t="array" ref="D2827">IFERROR(
  LOOKUP(2, 1/((TRIM(IMS!$E$8:$E$4000)=TRIM(IMS!$E2827))*(IMS!$C$8:$C$4000&lt;IMS!$C2827)),
         IMS!$C$8:$C$4000),
"")</f>
        <v/>
      </c>
      <c r="E2827" s="107"/>
      <c r="F2827" s="107"/>
      <c r="G2827" s="104" t="str">
        <f t="shared" ca="1" si="2791"/>
        <v/>
      </c>
      <c r="H2827" s="124" t="str">
        <f t="shared" ca="1" si="2737"/>
        <v/>
      </c>
      <c r="I2827" s="128"/>
      <c r="J2827" s="105" t="e">
        <f t="shared" ca="1" si="2792"/>
        <v>#NAME?</v>
      </c>
      <c r="K2827" s="105"/>
      <c r="L2827" s="105"/>
      <c r="M2827" s="107"/>
      <c r="N2827" s="107"/>
      <c r="O2827" s="105"/>
      <c r="P2827" s="106"/>
      <c r="Q2827" s="137"/>
      <c r="R2827" s="137"/>
      <c r="S2827" s="107"/>
      <c r="T2827" s="106"/>
      <c r="U2827" s="106"/>
      <c r="V2827" s="107"/>
      <c r="W2827" s="107"/>
      <c r="X2827" s="107" t="str">
        <f t="shared" si="2766"/>
        <v/>
      </c>
      <c r="Y2827" s="105" t="e">
        <f t="shared" ref="Y2827:AC2827" ca="1" si="2949">TRIM(SUBSTITUTE(SUBSTITUTE(OFFSET($Q2827,0,COLUMN()-COLUMN($AL$1)),CHAR(160)," "),_xludf.UNICHAR(8239)," "))</f>
        <v>#NAME?</v>
      </c>
      <c r="Z2827" s="105" t="e">
        <f t="shared" ca="1" si="2949"/>
        <v>#NAME?</v>
      </c>
      <c r="AA2827" s="105" t="e">
        <f t="shared" ca="1" si="2949"/>
        <v>#NAME?</v>
      </c>
      <c r="AB2827" s="105" t="e">
        <f t="shared" ca="1" si="2949"/>
        <v>#NAME?</v>
      </c>
      <c r="AC2827" s="105" t="e">
        <f t="shared" ca="1" si="2949"/>
        <v>#NAME?</v>
      </c>
      <c r="AD2827" s="107">
        <f t="shared" si="2874"/>
        <v>0</v>
      </c>
      <c r="AE2827" s="107" t="str">
        <f t="shared" si="2769"/>
        <v/>
      </c>
      <c r="AF2827" s="107">
        <f t="shared" si="2875"/>
        <v>0</v>
      </c>
      <c r="AG2827" s="107">
        <f t="shared" si="2876"/>
        <v>0</v>
      </c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</row>
    <row r="2828" spans="1:47" ht="24" customHeight="1" x14ac:dyDescent="0.3">
      <c r="A2828" s="46">
        <v>2826</v>
      </c>
      <c r="B2828" s="107"/>
      <c r="C2828" s="107"/>
      <c r="D2828" s="102" t="str">
        <f t="array" ref="D2828">IFERROR(
  LOOKUP(2, 1/((TRIM(IMS!$E$8:$E$4000)=TRIM(IMS!$E2828))*(IMS!$C$8:$C$4000&lt;IMS!$C2828)),
         IMS!$C$8:$C$4000),
"")</f>
        <v/>
      </c>
      <c r="E2828" s="107"/>
      <c r="F2828" s="107"/>
      <c r="G2828" s="104" t="str">
        <f t="shared" ca="1" si="2791"/>
        <v/>
      </c>
      <c r="H2828" s="124" t="str">
        <f t="shared" ca="1" si="2737"/>
        <v/>
      </c>
      <c r="I2828" s="128"/>
      <c r="J2828" s="105" t="e">
        <f t="shared" ca="1" si="2792"/>
        <v>#NAME?</v>
      </c>
      <c r="K2828" s="105"/>
      <c r="L2828" s="105"/>
      <c r="M2828" s="107"/>
      <c r="N2828" s="107"/>
      <c r="O2828" s="105"/>
      <c r="P2828" s="106"/>
      <c r="Q2828" s="137"/>
      <c r="R2828" s="137"/>
      <c r="S2828" s="107"/>
      <c r="T2828" s="106"/>
      <c r="U2828" s="106"/>
      <c r="V2828" s="107"/>
      <c r="W2828" s="107"/>
      <c r="X2828" s="107" t="str">
        <f t="shared" si="2766"/>
        <v/>
      </c>
      <c r="Y2828" s="105" t="e">
        <f t="shared" ref="Y2828:AC2828" ca="1" si="2950">TRIM(SUBSTITUTE(SUBSTITUTE(OFFSET($Q2828,0,COLUMN()-COLUMN($AL$1)),CHAR(160)," "),_xludf.UNICHAR(8239)," "))</f>
        <v>#NAME?</v>
      </c>
      <c r="Z2828" s="105" t="e">
        <f t="shared" ca="1" si="2950"/>
        <v>#NAME?</v>
      </c>
      <c r="AA2828" s="105" t="e">
        <f t="shared" ca="1" si="2950"/>
        <v>#NAME?</v>
      </c>
      <c r="AB2828" s="105" t="e">
        <f t="shared" ca="1" si="2950"/>
        <v>#NAME?</v>
      </c>
      <c r="AC2828" s="105" t="e">
        <f t="shared" ca="1" si="2950"/>
        <v>#NAME?</v>
      </c>
      <c r="AD2828" s="107">
        <f t="shared" si="2874"/>
        <v>0</v>
      </c>
      <c r="AE2828" s="107" t="str">
        <f t="shared" si="2769"/>
        <v/>
      </c>
      <c r="AF2828" s="107">
        <f t="shared" si="2875"/>
        <v>0</v>
      </c>
      <c r="AG2828" s="107">
        <f t="shared" si="2876"/>
        <v>0</v>
      </c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</row>
    <row r="2829" spans="1:47" ht="24" customHeight="1" x14ac:dyDescent="0.3">
      <c r="A2829" s="46">
        <v>2827</v>
      </c>
      <c r="B2829" s="107"/>
      <c r="C2829" s="107"/>
      <c r="D2829" s="102" t="str">
        <f t="array" ref="D2829">IFERROR(
  LOOKUP(2, 1/((TRIM(IMS!$E$8:$E$4000)=TRIM(IMS!$E2829))*(IMS!$C$8:$C$4000&lt;IMS!$C2829)),
         IMS!$C$8:$C$4000),
"")</f>
        <v/>
      </c>
      <c r="E2829" s="107"/>
      <c r="F2829" s="107"/>
      <c r="G2829" s="104" t="str">
        <f t="shared" ca="1" si="2791"/>
        <v/>
      </c>
      <c r="H2829" s="124" t="str">
        <f t="shared" ca="1" si="2737"/>
        <v/>
      </c>
      <c r="I2829" s="128"/>
      <c r="J2829" s="105" t="e">
        <f t="shared" ca="1" si="2792"/>
        <v>#NAME?</v>
      </c>
      <c r="K2829" s="105"/>
      <c r="L2829" s="105"/>
      <c r="M2829" s="107"/>
      <c r="N2829" s="107"/>
      <c r="O2829" s="105"/>
      <c r="P2829" s="106"/>
      <c r="Q2829" s="137"/>
      <c r="R2829" s="137"/>
      <c r="S2829" s="107"/>
      <c r="T2829" s="106"/>
      <c r="U2829" s="106"/>
      <c r="V2829" s="107"/>
      <c r="W2829" s="107"/>
      <c r="X2829" s="107" t="str">
        <f t="shared" si="2766"/>
        <v/>
      </c>
      <c r="Y2829" s="105" t="e">
        <f t="shared" ref="Y2829:AC2829" ca="1" si="2951">TRIM(SUBSTITUTE(SUBSTITUTE(OFFSET($Q2829,0,COLUMN()-COLUMN($AL$1)),CHAR(160)," "),_xludf.UNICHAR(8239)," "))</f>
        <v>#NAME?</v>
      </c>
      <c r="Z2829" s="105" t="e">
        <f t="shared" ca="1" si="2951"/>
        <v>#NAME?</v>
      </c>
      <c r="AA2829" s="105" t="e">
        <f t="shared" ca="1" si="2951"/>
        <v>#NAME?</v>
      </c>
      <c r="AB2829" s="105" t="e">
        <f t="shared" ca="1" si="2951"/>
        <v>#NAME?</v>
      </c>
      <c r="AC2829" s="105" t="e">
        <f t="shared" ca="1" si="2951"/>
        <v>#NAME?</v>
      </c>
      <c r="AD2829" s="107">
        <f t="shared" si="2874"/>
        <v>0</v>
      </c>
      <c r="AE2829" s="107" t="str">
        <f t="shared" si="2769"/>
        <v/>
      </c>
      <c r="AF2829" s="107">
        <f t="shared" si="2875"/>
        <v>0</v>
      </c>
      <c r="AG2829" s="107">
        <f t="shared" si="2876"/>
        <v>0</v>
      </c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</row>
    <row r="2830" spans="1:47" ht="24" customHeight="1" x14ac:dyDescent="0.3">
      <c r="A2830" s="46">
        <v>2828</v>
      </c>
      <c r="B2830" s="107"/>
      <c r="C2830" s="107"/>
      <c r="D2830" s="102" t="str">
        <f t="array" ref="D2830">IFERROR(
  LOOKUP(2, 1/((TRIM(IMS!$E$8:$E$4000)=TRIM(IMS!$E2830))*(IMS!$C$8:$C$4000&lt;IMS!$C2830)),
         IMS!$C$8:$C$4000),
"")</f>
        <v/>
      </c>
      <c r="E2830" s="107"/>
      <c r="F2830" s="107"/>
      <c r="G2830" s="104" t="str">
        <f t="shared" ca="1" si="2791"/>
        <v/>
      </c>
      <c r="H2830" s="124" t="str">
        <f t="shared" ca="1" si="2737"/>
        <v/>
      </c>
      <c r="I2830" s="128"/>
      <c r="J2830" s="105" t="e">
        <f t="shared" ca="1" si="2792"/>
        <v>#NAME?</v>
      </c>
      <c r="K2830" s="105"/>
      <c r="L2830" s="105"/>
      <c r="M2830" s="107"/>
      <c r="N2830" s="107"/>
      <c r="O2830" s="105"/>
      <c r="P2830" s="106"/>
      <c r="Q2830" s="137"/>
      <c r="R2830" s="137"/>
      <c r="S2830" s="107"/>
      <c r="T2830" s="106"/>
      <c r="U2830" s="106"/>
      <c r="V2830" s="107"/>
      <c r="W2830" s="107"/>
      <c r="X2830" s="107" t="str">
        <f t="shared" si="2766"/>
        <v/>
      </c>
      <c r="Y2830" s="105" t="e">
        <f t="shared" ref="Y2830:AC2830" ca="1" si="2952">TRIM(SUBSTITUTE(SUBSTITUTE(OFFSET($Q2830,0,COLUMN()-COLUMN($AL$1)),CHAR(160)," "),_xludf.UNICHAR(8239)," "))</f>
        <v>#NAME?</v>
      </c>
      <c r="Z2830" s="105" t="e">
        <f t="shared" ca="1" si="2952"/>
        <v>#NAME?</v>
      </c>
      <c r="AA2830" s="105" t="e">
        <f t="shared" ca="1" si="2952"/>
        <v>#NAME?</v>
      </c>
      <c r="AB2830" s="105" t="e">
        <f t="shared" ca="1" si="2952"/>
        <v>#NAME?</v>
      </c>
      <c r="AC2830" s="105" t="e">
        <f t="shared" ca="1" si="2952"/>
        <v>#NAME?</v>
      </c>
      <c r="AD2830" s="107">
        <f t="shared" si="2874"/>
        <v>0</v>
      </c>
      <c r="AE2830" s="107" t="str">
        <f t="shared" si="2769"/>
        <v/>
      </c>
      <c r="AF2830" s="107">
        <f t="shared" si="2875"/>
        <v>0</v>
      </c>
      <c r="AG2830" s="107">
        <f t="shared" si="2876"/>
        <v>0</v>
      </c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</row>
    <row r="2831" spans="1:47" ht="24" customHeight="1" x14ac:dyDescent="0.3">
      <c r="A2831" s="46">
        <v>2829</v>
      </c>
      <c r="B2831" s="107"/>
      <c r="C2831" s="107"/>
      <c r="D2831" s="102" t="str">
        <f t="array" ref="D2831">IFERROR(
  LOOKUP(2, 1/((TRIM(IMS!$E$8:$E$4000)=TRIM(IMS!$E2831))*(IMS!$C$8:$C$4000&lt;IMS!$C2831)),
         IMS!$C$8:$C$4000),
"")</f>
        <v/>
      </c>
      <c r="E2831" s="107"/>
      <c r="F2831" s="107"/>
      <c r="G2831" s="104" t="str">
        <f t="shared" ca="1" si="2791"/>
        <v/>
      </c>
      <c r="H2831" s="124" t="str">
        <f t="shared" ca="1" si="2737"/>
        <v/>
      </c>
      <c r="I2831" s="128"/>
      <c r="J2831" s="105" t="e">
        <f t="shared" ca="1" si="2792"/>
        <v>#NAME?</v>
      </c>
      <c r="K2831" s="105"/>
      <c r="L2831" s="105"/>
      <c r="M2831" s="107"/>
      <c r="N2831" s="107"/>
      <c r="O2831" s="105"/>
      <c r="P2831" s="106"/>
      <c r="Q2831" s="137"/>
      <c r="R2831" s="137"/>
      <c r="S2831" s="107"/>
      <c r="T2831" s="106"/>
      <c r="U2831" s="106"/>
      <c r="V2831" s="107"/>
      <c r="W2831" s="107"/>
      <c r="X2831" s="107" t="str">
        <f t="shared" si="2766"/>
        <v/>
      </c>
      <c r="Y2831" s="105" t="e">
        <f t="shared" ref="Y2831:AC2831" ca="1" si="2953">TRIM(SUBSTITUTE(SUBSTITUTE(OFFSET($Q2831,0,COLUMN()-COLUMN($AL$1)),CHAR(160)," "),_xludf.UNICHAR(8239)," "))</f>
        <v>#NAME?</v>
      </c>
      <c r="Z2831" s="105" t="e">
        <f t="shared" ca="1" si="2953"/>
        <v>#NAME?</v>
      </c>
      <c r="AA2831" s="105" t="e">
        <f t="shared" ca="1" si="2953"/>
        <v>#NAME?</v>
      </c>
      <c r="AB2831" s="105" t="e">
        <f t="shared" ca="1" si="2953"/>
        <v>#NAME?</v>
      </c>
      <c r="AC2831" s="105" t="e">
        <f t="shared" ca="1" si="2953"/>
        <v>#NAME?</v>
      </c>
      <c r="AD2831" s="107">
        <f t="shared" si="2874"/>
        <v>0</v>
      </c>
      <c r="AE2831" s="107" t="str">
        <f t="shared" si="2769"/>
        <v/>
      </c>
      <c r="AF2831" s="107">
        <f t="shared" si="2875"/>
        <v>0</v>
      </c>
      <c r="AG2831" s="107">
        <f t="shared" si="2876"/>
        <v>0</v>
      </c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</row>
    <row r="2832" spans="1:47" ht="24" customHeight="1" x14ac:dyDescent="0.3">
      <c r="A2832" s="46">
        <v>2830</v>
      </c>
      <c r="B2832" s="107"/>
      <c r="C2832" s="107"/>
      <c r="D2832" s="102" t="str">
        <f t="array" ref="D2832">IFERROR(
  LOOKUP(2, 1/((TRIM(IMS!$E$8:$E$4000)=TRIM(IMS!$E2832))*(IMS!$C$8:$C$4000&lt;IMS!$C2832)),
         IMS!$C$8:$C$4000),
"")</f>
        <v/>
      </c>
      <c r="E2832" s="107"/>
      <c r="F2832" s="107"/>
      <c r="G2832" s="104" t="str">
        <f t="shared" ca="1" si="2791"/>
        <v/>
      </c>
      <c r="H2832" s="124" t="str">
        <f t="shared" ca="1" si="2737"/>
        <v/>
      </c>
      <c r="I2832" s="128"/>
      <c r="J2832" s="105" t="e">
        <f t="shared" ca="1" si="2792"/>
        <v>#NAME?</v>
      </c>
      <c r="K2832" s="105"/>
      <c r="L2832" s="105"/>
      <c r="M2832" s="107"/>
      <c r="N2832" s="107"/>
      <c r="O2832" s="105"/>
      <c r="P2832" s="106"/>
      <c r="Q2832" s="137"/>
      <c r="R2832" s="137"/>
      <c r="S2832" s="107"/>
      <c r="T2832" s="106"/>
      <c r="U2832" s="106"/>
      <c r="V2832" s="107"/>
      <c r="W2832" s="107"/>
      <c r="X2832" s="107" t="str">
        <f t="shared" si="2766"/>
        <v/>
      </c>
      <c r="Y2832" s="105" t="e">
        <f t="shared" ref="Y2832:AC2832" ca="1" si="2954">TRIM(SUBSTITUTE(SUBSTITUTE(OFFSET($Q2832,0,COLUMN()-COLUMN($AL$1)),CHAR(160)," "),_xludf.UNICHAR(8239)," "))</f>
        <v>#NAME?</v>
      </c>
      <c r="Z2832" s="105" t="e">
        <f t="shared" ca="1" si="2954"/>
        <v>#NAME?</v>
      </c>
      <c r="AA2832" s="105" t="e">
        <f t="shared" ca="1" si="2954"/>
        <v>#NAME?</v>
      </c>
      <c r="AB2832" s="105" t="e">
        <f t="shared" ca="1" si="2954"/>
        <v>#NAME?</v>
      </c>
      <c r="AC2832" s="105" t="e">
        <f t="shared" ca="1" si="2954"/>
        <v>#NAME?</v>
      </c>
      <c r="AD2832" s="107">
        <f t="shared" si="2874"/>
        <v>0</v>
      </c>
      <c r="AE2832" s="107" t="str">
        <f t="shared" si="2769"/>
        <v/>
      </c>
      <c r="AF2832" s="107">
        <f t="shared" si="2875"/>
        <v>0</v>
      </c>
      <c r="AG2832" s="107">
        <f t="shared" si="2876"/>
        <v>0</v>
      </c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</row>
    <row r="2833" spans="1:47" ht="24" customHeight="1" x14ac:dyDescent="0.3">
      <c r="A2833" s="46">
        <v>2831</v>
      </c>
      <c r="B2833" s="107"/>
      <c r="C2833" s="107"/>
      <c r="D2833" s="102" t="str">
        <f t="array" ref="D2833">IFERROR(
  LOOKUP(2, 1/((TRIM(IMS!$E$8:$E$4000)=TRIM(IMS!$E2833))*(IMS!$C$8:$C$4000&lt;IMS!$C2833)),
         IMS!$C$8:$C$4000),
"")</f>
        <v/>
      </c>
      <c r="E2833" s="107"/>
      <c r="F2833" s="107"/>
      <c r="G2833" s="104" t="str">
        <f t="shared" ca="1" si="2791"/>
        <v/>
      </c>
      <c r="H2833" s="124" t="str">
        <f t="shared" ca="1" si="2737"/>
        <v/>
      </c>
      <c r="I2833" s="128"/>
      <c r="J2833" s="105" t="e">
        <f t="shared" ca="1" si="2792"/>
        <v>#NAME?</v>
      </c>
      <c r="K2833" s="105"/>
      <c r="L2833" s="105"/>
      <c r="M2833" s="107"/>
      <c r="N2833" s="107"/>
      <c r="O2833" s="105"/>
      <c r="P2833" s="106"/>
      <c r="Q2833" s="137"/>
      <c r="R2833" s="137"/>
      <c r="S2833" s="107"/>
      <c r="T2833" s="106"/>
      <c r="U2833" s="106"/>
      <c r="V2833" s="107"/>
      <c r="W2833" s="107"/>
      <c r="X2833" s="107" t="str">
        <f t="shared" si="2766"/>
        <v/>
      </c>
      <c r="Y2833" s="105" t="e">
        <f t="shared" ref="Y2833:AC2833" ca="1" si="2955">TRIM(SUBSTITUTE(SUBSTITUTE(OFFSET($Q2833,0,COLUMN()-COLUMN($AL$1)),CHAR(160)," "),_xludf.UNICHAR(8239)," "))</f>
        <v>#NAME?</v>
      </c>
      <c r="Z2833" s="105" t="e">
        <f t="shared" ca="1" si="2955"/>
        <v>#NAME?</v>
      </c>
      <c r="AA2833" s="105" t="e">
        <f t="shared" ca="1" si="2955"/>
        <v>#NAME?</v>
      </c>
      <c r="AB2833" s="105" t="e">
        <f t="shared" ca="1" si="2955"/>
        <v>#NAME?</v>
      </c>
      <c r="AC2833" s="105" t="e">
        <f t="shared" ca="1" si="2955"/>
        <v>#NAME?</v>
      </c>
      <c r="AD2833" s="107">
        <f t="shared" si="2874"/>
        <v>0</v>
      </c>
      <c r="AE2833" s="107" t="str">
        <f t="shared" si="2769"/>
        <v/>
      </c>
      <c r="AF2833" s="107">
        <f t="shared" si="2875"/>
        <v>0</v>
      </c>
      <c r="AG2833" s="107">
        <f t="shared" si="2876"/>
        <v>0</v>
      </c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</row>
    <row r="2834" spans="1:47" ht="24" customHeight="1" x14ac:dyDescent="0.3">
      <c r="A2834" s="46">
        <v>2832</v>
      </c>
      <c r="B2834" s="107"/>
      <c r="C2834" s="107"/>
      <c r="D2834" s="102" t="str">
        <f t="array" ref="D2834">IFERROR(
  LOOKUP(2, 1/((TRIM(IMS!$E$8:$E$4000)=TRIM(IMS!$E2834))*(IMS!$C$8:$C$4000&lt;IMS!$C2834)),
         IMS!$C$8:$C$4000),
"")</f>
        <v/>
      </c>
      <c r="E2834" s="107"/>
      <c r="F2834" s="107"/>
      <c r="G2834" s="104" t="str">
        <f t="shared" ca="1" si="2791"/>
        <v/>
      </c>
      <c r="H2834" s="124" t="str">
        <f t="shared" ca="1" si="2737"/>
        <v/>
      </c>
      <c r="I2834" s="128"/>
      <c r="J2834" s="105" t="e">
        <f t="shared" ca="1" si="2792"/>
        <v>#NAME?</v>
      </c>
      <c r="K2834" s="105"/>
      <c r="L2834" s="105"/>
      <c r="M2834" s="107"/>
      <c r="N2834" s="107"/>
      <c r="O2834" s="105"/>
      <c r="P2834" s="106"/>
      <c r="Q2834" s="137"/>
      <c r="R2834" s="137"/>
      <c r="S2834" s="107"/>
      <c r="T2834" s="106"/>
      <c r="U2834" s="106"/>
      <c r="V2834" s="107"/>
      <c r="W2834" s="107"/>
      <c r="X2834" s="107" t="str">
        <f t="shared" si="2766"/>
        <v/>
      </c>
      <c r="Y2834" s="105" t="e">
        <f t="shared" ref="Y2834:AC2834" ca="1" si="2956">TRIM(SUBSTITUTE(SUBSTITUTE(OFFSET($Q2834,0,COLUMN()-COLUMN($AL$1)),CHAR(160)," "),_xludf.UNICHAR(8239)," "))</f>
        <v>#NAME?</v>
      </c>
      <c r="Z2834" s="105" t="e">
        <f t="shared" ca="1" si="2956"/>
        <v>#NAME?</v>
      </c>
      <c r="AA2834" s="105" t="e">
        <f t="shared" ca="1" si="2956"/>
        <v>#NAME?</v>
      </c>
      <c r="AB2834" s="105" t="e">
        <f t="shared" ca="1" si="2956"/>
        <v>#NAME?</v>
      </c>
      <c r="AC2834" s="105" t="e">
        <f t="shared" ca="1" si="2956"/>
        <v>#NAME?</v>
      </c>
      <c r="AD2834" s="107">
        <f t="shared" si="2874"/>
        <v>0</v>
      </c>
      <c r="AE2834" s="107" t="str">
        <f t="shared" si="2769"/>
        <v/>
      </c>
      <c r="AF2834" s="107">
        <f t="shared" si="2875"/>
        <v>0</v>
      </c>
      <c r="AG2834" s="107">
        <f t="shared" si="2876"/>
        <v>0</v>
      </c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</row>
    <row r="2835" spans="1:47" ht="24" customHeight="1" x14ac:dyDescent="0.3">
      <c r="A2835" s="46">
        <v>2833</v>
      </c>
      <c r="B2835" s="107"/>
      <c r="C2835" s="107"/>
      <c r="D2835" s="102" t="str">
        <f t="array" ref="D2835">IFERROR(
  LOOKUP(2, 1/((TRIM(IMS!$E$8:$E$4000)=TRIM(IMS!$E2835))*(IMS!$C$8:$C$4000&lt;IMS!$C2835)),
         IMS!$C$8:$C$4000),
"")</f>
        <v/>
      </c>
      <c r="E2835" s="107"/>
      <c r="F2835" s="107"/>
      <c r="G2835" s="104" t="str">
        <f t="shared" ca="1" si="2791"/>
        <v/>
      </c>
      <c r="H2835" s="124" t="str">
        <f t="shared" ca="1" si="2737"/>
        <v/>
      </c>
      <c r="I2835" s="128"/>
      <c r="J2835" s="105" t="e">
        <f t="shared" ca="1" si="2792"/>
        <v>#NAME?</v>
      </c>
      <c r="K2835" s="105"/>
      <c r="L2835" s="105"/>
      <c r="M2835" s="107"/>
      <c r="N2835" s="107"/>
      <c r="O2835" s="105"/>
      <c r="P2835" s="106"/>
      <c r="Q2835" s="137"/>
      <c r="R2835" s="137"/>
      <c r="S2835" s="107"/>
      <c r="T2835" s="106"/>
      <c r="U2835" s="106"/>
      <c r="V2835" s="107"/>
      <c r="W2835" s="107"/>
      <c r="X2835" s="107" t="str">
        <f t="shared" si="2766"/>
        <v/>
      </c>
      <c r="Y2835" s="105" t="e">
        <f t="shared" ref="Y2835:AC2835" ca="1" si="2957">TRIM(SUBSTITUTE(SUBSTITUTE(OFFSET($Q2835,0,COLUMN()-COLUMN($AL$1)),CHAR(160)," "),_xludf.UNICHAR(8239)," "))</f>
        <v>#NAME?</v>
      </c>
      <c r="Z2835" s="105" t="e">
        <f t="shared" ca="1" si="2957"/>
        <v>#NAME?</v>
      </c>
      <c r="AA2835" s="105" t="e">
        <f t="shared" ca="1" si="2957"/>
        <v>#NAME?</v>
      </c>
      <c r="AB2835" s="105" t="e">
        <f t="shared" ca="1" si="2957"/>
        <v>#NAME?</v>
      </c>
      <c r="AC2835" s="105" t="e">
        <f t="shared" ca="1" si="2957"/>
        <v>#NAME?</v>
      </c>
      <c r="AD2835" s="107">
        <f t="shared" si="2874"/>
        <v>0</v>
      </c>
      <c r="AE2835" s="107" t="str">
        <f t="shared" si="2769"/>
        <v/>
      </c>
      <c r="AF2835" s="107">
        <f t="shared" si="2875"/>
        <v>0</v>
      </c>
      <c r="AG2835" s="107">
        <f t="shared" si="2876"/>
        <v>0</v>
      </c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</row>
    <row r="2836" spans="1:47" ht="24" customHeight="1" x14ac:dyDescent="0.3">
      <c r="A2836" s="46">
        <v>2834</v>
      </c>
      <c r="B2836" s="107"/>
      <c r="C2836" s="107"/>
      <c r="D2836" s="102" t="str">
        <f t="array" ref="D2836">IFERROR(
  LOOKUP(2, 1/((TRIM(IMS!$E$8:$E$4000)=TRIM(IMS!$E2836))*(IMS!$C$8:$C$4000&lt;IMS!$C2836)),
         IMS!$C$8:$C$4000),
"")</f>
        <v/>
      </c>
      <c r="E2836" s="107"/>
      <c r="F2836" s="107"/>
      <c r="G2836" s="104" t="str">
        <f t="shared" ca="1" si="2791"/>
        <v/>
      </c>
      <c r="H2836" s="124" t="str">
        <f t="shared" ca="1" si="2737"/>
        <v/>
      </c>
      <c r="I2836" s="128"/>
      <c r="J2836" s="105" t="e">
        <f t="shared" ca="1" si="2792"/>
        <v>#NAME?</v>
      </c>
      <c r="K2836" s="105"/>
      <c r="L2836" s="105"/>
      <c r="M2836" s="107"/>
      <c r="N2836" s="107"/>
      <c r="O2836" s="105"/>
      <c r="P2836" s="106"/>
      <c r="Q2836" s="137"/>
      <c r="R2836" s="137"/>
      <c r="S2836" s="107"/>
      <c r="T2836" s="106"/>
      <c r="U2836" s="106"/>
      <c r="V2836" s="107"/>
      <c r="W2836" s="107"/>
      <c r="X2836" s="107" t="str">
        <f t="shared" si="2766"/>
        <v/>
      </c>
      <c r="Y2836" s="105" t="e">
        <f t="shared" ref="Y2836:AC2836" ca="1" si="2958">TRIM(SUBSTITUTE(SUBSTITUTE(OFFSET($Q2836,0,COLUMN()-COLUMN($AL$1)),CHAR(160)," "),_xludf.UNICHAR(8239)," "))</f>
        <v>#NAME?</v>
      </c>
      <c r="Z2836" s="105" t="e">
        <f t="shared" ca="1" si="2958"/>
        <v>#NAME?</v>
      </c>
      <c r="AA2836" s="105" t="e">
        <f t="shared" ca="1" si="2958"/>
        <v>#NAME?</v>
      </c>
      <c r="AB2836" s="105" t="e">
        <f t="shared" ca="1" si="2958"/>
        <v>#NAME?</v>
      </c>
      <c r="AC2836" s="105" t="e">
        <f t="shared" ca="1" si="2958"/>
        <v>#NAME?</v>
      </c>
      <c r="AD2836" s="107">
        <f t="shared" si="2874"/>
        <v>0</v>
      </c>
      <c r="AE2836" s="107" t="str">
        <f t="shared" si="2769"/>
        <v/>
      </c>
      <c r="AF2836" s="107">
        <f t="shared" si="2875"/>
        <v>0</v>
      </c>
      <c r="AG2836" s="107">
        <f t="shared" si="2876"/>
        <v>0</v>
      </c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</row>
    <row r="2837" spans="1:47" ht="24" customHeight="1" x14ac:dyDescent="0.3">
      <c r="A2837" s="46">
        <v>2835</v>
      </c>
      <c r="B2837" s="107"/>
      <c r="C2837" s="107"/>
      <c r="D2837" s="102" t="str">
        <f t="array" ref="D2837">IFERROR(
  LOOKUP(2, 1/((TRIM(IMS!$E$8:$E$4000)=TRIM(IMS!$E2837))*(IMS!$C$8:$C$4000&lt;IMS!$C2837)),
         IMS!$C$8:$C$4000),
"")</f>
        <v/>
      </c>
      <c r="E2837" s="107"/>
      <c r="F2837" s="107"/>
      <c r="G2837" s="104" t="str">
        <f t="shared" ca="1" si="2791"/>
        <v/>
      </c>
      <c r="H2837" s="124" t="str">
        <f t="shared" ca="1" si="2737"/>
        <v/>
      </c>
      <c r="I2837" s="128"/>
      <c r="J2837" s="105" t="e">
        <f t="shared" ca="1" si="2792"/>
        <v>#NAME?</v>
      </c>
      <c r="K2837" s="105"/>
      <c r="L2837" s="105"/>
      <c r="M2837" s="107"/>
      <c r="N2837" s="107"/>
      <c r="O2837" s="105"/>
      <c r="P2837" s="106"/>
      <c r="Q2837" s="137"/>
      <c r="R2837" s="137"/>
      <c r="S2837" s="107"/>
      <c r="T2837" s="106"/>
      <c r="U2837" s="106"/>
      <c r="V2837" s="107"/>
      <c r="W2837" s="107"/>
      <c r="X2837" s="107" t="str">
        <f t="shared" si="2766"/>
        <v/>
      </c>
      <c r="Y2837" s="105" t="e">
        <f t="shared" ref="Y2837:AC2837" ca="1" si="2959">TRIM(SUBSTITUTE(SUBSTITUTE(OFFSET($Q2837,0,COLUMN()-COLUMN($AL$1)),CHAR(160)," "),_xludf.UNICHAR(8239)," "))</f>
        <v>#NAME?</v>
      </c>
      <c r="Z2837" s="105" t="e">
        <f t="shared" ca="1" si="2959"/>
        <v>#NAME?</v>
      </c>
      <c r="AA2837" s="105" t="e">
        <f t="shared" ca="1" si="2959"/>
        <v>#NAME?</v>
      </c>
      <c r="AB2837" s="105" t="e">
        <f t="shared" ca="1" si="2959"/>
        <v>#NAME?</v>
      </c>
      <c r="AC2837" s="105" t="e">
        <f t="shared" ca="1" si="2959"/>
        <v>#NAME?</v>
      </c>
      <c r="AD2837" s="107">
        <f t="shared" si="2874"/>
        <v>0</v>
      </c>
      <c r="AE2837" s="107" t="str">
        <f t="shared" si="2769"/>
        <v/>
      </c>
      <c r="AF2837" s="107">
        <f t="shared" si="2875"/>
        <v>0</v>
      </c>
      <c r="AG2837" s="107">
        <f t="shared" si="2876"/>
        <v>0</v>
      </c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</row>
    <row r="2838" spans="1:47" ht="24" customHeight="1" x14ac:dyDescent="0.3">
      <c r="A2838" s="46">
        <v>2836</v>
      </c>
      <c r="B2838" s="107"/>
      <c r="C2838" s="107"/>
      <c r="D2838" s="102" t="str">
        <f t="array" ref="D2838">IFERROR(
  LOOKUP(2, 1/((TRIM(IMS!$E$8:$E$4000)=TRIM(IMS!$E2838))*(IMS!$C$8:$C$4000&lt;IMS!$C2838)),
         IMS!$C$8:$C$4000),
"")</f>
        <v/>
      </c>
      <c r="E2838" s="107"/>
      <c r="F2838" s="107"/>
      <c r="G2838" s="104" t="str">
        <f t="shared" ca="1" si="2791"/>
        <v/>
      </c>
      <c r="H2838" s="124" t="str">
        <f t="shared" ca="1" si="2737"/>
        <v/>
      </c>
      <c r="I2838" s="128"/>
      <c r="J2838" s="105" t="e">
        <f t="shared" ca="1" si="2792"/>
        <v>#NAME?</v>
      </c>
      <c r="K2838" s="105"/>
      <c r="L2838" s="105"/>
      <c r="M2838" s="107"/>
      <c r="N2838" s="107"/>
      <c r="O2838" s="105"/>
      <c r="P2838" s="106"/>
      <c r="Q2838" s="137"/>
      <c r="R2838" s="137"/>
      <c r="S2838" s="107"/>
      <c r="T2838" s="106"/>
      <c r="U2838" s="106"/>
      <c r="V2838" s="107"/>
      <c r="W2838" s="107"/>
      <c r="X2838" s="107" t="str">
        <f t="shared" si="2766"/>
        <v/>
      </c>
      <c r="Y2838" s="105" t="e">
        <f t="shared" ref="Y2838:AC2838" ca="1" si="2960">TRIM(SUBSTITUTE(SUBSTITUTE(OFFSET($Q2838,0,COLUMN()-COLUMN($AL$1)),CHAR(160)," "),_xludf.UNICHAR(8239)," "))</f>
        <v>#NAME?</v>
      </c>
      <c r="Z2838" s="105" t="e">
        <f t="shared" ca="1" si="2960"/>
        <v>#NAME?</v>
      </c>
      <c r="AA2838" s="105" t="e">
        <f t="shared" ca="1" si="2960"/>
        <v>#NAME?</v>
      </c>
      <c r="AB2838" s="105" t="e">
        <f t="shared" ca="1" si="2960"/>
        <v>#NAME?</v>
      </c>
      <c r="AC2838" s="105" t="e">
        <f t="shared" ca="1" si="2960"/>
        <v>#NAME?</v>
      </c>
      <c r="AD2838" s="107">
        <f t="shared" si="2874"/>
        <v>0</v>
      </c>
      <c r="AE2838" s="107" t="str">
        <f t="shared" si="2769"/>
        <v/>
      </c>
      <c r="AF2838" s="107">
        <f t="shared" si="2875"/>
        <v>0</v>
      </c>
      <c r="AG2838" s="107">
        <f t="shared" si="2876"/>
        <v>0</v>
      </c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</row>
    <row r="2839" spans="1:47" ht="24" customHeight="1" x14ac:dyDescent="0.3">
      <c r="A2839" s="46">
        <v>2837</v>
      </c>
      <c r="B2839" s="107"/>
      <c r="C2839" s="107"/>
      <c r="D2839" s="102" t="str">
        <f t="array" ref="D2839">IFERROR(
  LOOKUP(2, 1/((TRIM(IMS!$E$8:$E$4000)=TRIM(IMS!$E2839))*(IMS!$C$8:$C$4000&lt;IMS!$C2839)),
         IMS!$C$8:$C$4000),
"")</f>
        <v/>
      </c>
      <c r="E2839" s="107"/>
      <c r="F2839" s="107"/>
      <c r="G2839" s="104" t="str">
        <f t="shared" ca="1" si="2791"/>
        <v/>
      </c>
      <c r="H2839" s="124" t="str">
        <f t="shared" ca="1" si="2737"/>
        <v/>
      </c>
      <c r="I2839" s="128"/>
      <c r="J2839" s="105" t="e">
        <f t="shared" ca="1" si="2792"/>
        <v>#NAME?</v>
      </c>
      <c r="K2839" s="105"/>
      <c r="L2839" s="105"/>
      <c r="M2839" s="107"/>
      <c r="N2839" s="107"/>
      <c r="O2839" s="105"/>
      <c r="P2839" s="106"/>
      <c r="Q2839" s="137"/>
      <c r="R2839" s="137"/>
      <c r="S2839" s="107"/>
      <c r="T2839" s="106"/>
      <c r="U2839" s="106"/>
      <c r="V2839" s="107"/>
      <c r="W2839" s="107"/>
      <c r="X2839" s="107" t="str">
        <f t="shared" si="2766"/>
        <v/>
      </c>
      <c r="Y2839" s="105" t="e">
        <f t="shared" ref="Y2839:AC2839" ca="1" si="2961">TRIM(SUBSTITUTE(SUBSTITUTE(OFFSET($Q2839,0,COLUMN()-COLUMN($AL$1)),CHAR(160)," "),_xludf.UNICHAR(8239)," "))</f>
        <v>#NAME?</v>
      </c>
      <c r="Z2839" s="105" t="e">
        <f t="shared" ca="1" si="2961"/>
        <v>#NAME?</v>
      </c>
      <c r="AA2839" s="105" t="e">
        <f t="shared" ca="1" si="2961"/>
        <v>#NAME?</v>
      </c>
      <c r="AB2839" s="105" t="e">
        <f t="shared" ca="1" si="2961"/>
        <v>#NAME?</v>
      </c>
      <c r="AC2839" s="105" t="e">
        <f t="shared" ca="1" si="2961"/>
        <v>#NAME?</v>
      </c>
      <c r="AD2839" s="107">
        <f t="shared" si="2874"/>
        <v>0</v>
      </c>
      <c r="AE2839" s="107" t="str">
        <f t="shared" si="2769"/>
        <v/>
      </c>
      <c r="AF2839" s="107">
        <f t="shared" si="2875"/>
        <v>0</v>
      </c>
      <c r="AG2839" s="107">
        <f t="shared" si="2876"/>
        <v>0</v>
      </c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</row>
    <row r="2840" spans="1:47" ht="24" customHeight="1" x14ac:dyDescent="0.3">
      <c r="A2840" s="46">
        <v>2838</v>
      </c>
      <c r="B2840" s="107"/>
      <c r="C2840" s="107"/>
      <c r="D2840" s="102" t="str">
        <f t="array" ref="D2840">IFERROR(
  LOOKUP(2, 1/((TRIM(IMS!$E$8:$E$4000)=TRIM(IMS!$E2840))*(IMS!$C$8:$C$4000&lt;IMS!$C2840)),
         IMS!$C$8:$C$4000),
"")</f>
        <v/>
      </c>
      <c r="E2840" s="107"/>
      <c r="F2840" s="107"/>
      <c r="G2840" s="104" t="str">
        <f t="shared" ca="1" si="2791"/>
        <v/>
      </c>
      <c r="H2840" s="124" t="str">
        <f t="shared" ca="1" si="2737"/>
        <v/>
      </c>
      <c r="I2840" s="128"/>
      <c r="J2840" s="105" t="e">
        <f t="shared" ca="1" si="2792"/>
        <v>#NAME?</v>
      </c>
      <c r="K2840" s="105"/>
      <c r="L2840" s="105"/>
      <c r="M2840" s="107"/>
      <c r="N2840" s="107"/>
      <c r="O2840" s="105"/>
      <c r="P2840" s="106"/>
      <c r="Q2840" s="137"/>
      <c r="R2840" s="137"/>
      <c r="S2840" s="107"/>
      <c r="T2840" s="106"/>
      <c r="U2840" s="106"/>
      <c r="V2840" s="107"/>
      <c r="W2840" s="107"/>
      <c r="X2840" s="107" t="str">
        <f t="shared" si="2766"/>
        <v/>
      </c>
      <c r="Y2840" s="105" t="e">
        <f t="shared" ref="Y2840:AC2840" ca="1" si="2962">TRIM(SUBSTITUTE(SUBSTITUTE(OFFSET($Q2840,0,COLUMN()-COLUMN($AL$1)),CHAR(160)," "),_xludf.UNICHAR(8239)," "))</f>
        <v>#NAME?</v>
      </c>
      <c r="Z2840" s="105" t="e">
        <f t="shared" ca="1" si="2962"/>
        <v>#NAME?</v>
      </c>
      <c r="AA2840" s="105" t="e">
        <f t="shared" ca="1" si="2962"/>
        <v>#NAME?</v>
      </c>
      <c r="AB2840" s="105" t="e">
        <f t="shared" ca="1" si="2962"/>
        <v>#NAME?</v>
      </c>
      <c r="AC2840" s="105" t="e">
        <f t="shared" ca="1" si="2962"/>
        <v>#NAME?</v>
      </c>
      <c r="AD2840" s="107">
        <f t="shared" si="2874"/>
        <v>0</v>
      </c>
      <c r="AE2840" s="107" t="str">
        <f t="shared" si="2769"/>
        <v/>
      </c>
      <c r="AF2840" s="107">
        <f t="shared" si="2875"/>
        <v>0</v>
      </c>
      <c r="AG2840" s="107">
        <f t="shared" si="2876"/>
        <v>0</v>
      </c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</row>
    <row r="2841" spans="1:47" ht="24" customHeight="1" x14ac:dyDescent="0.3">
      <c r="A2841" s="46">
        <v>2839</v>
      </c>
      <c r="B2841" s="107"/>
      <c r="C2841" s="107"/>
      <c r="D2841" s="102" t="str">
        <f t="array" ref="D2841">IFERROR(
  LOOKUP(2, 1/((TRIM(IMS!$E$8:$E$4000)=TRIM(IMS!$E2841))*(IMS!$C$8:$C$4000&lt;IMS!$C2841)),
         IMS!$C$8:$C$4000),
"")</f>
        <v/>
      </c>
      <c r="E2841" s="107"/>
      <c r="F2841" s="107"/>
      <c r="G2841" s="104" t="str">
        <f t="shared" ca="1" si="2791"/>
        <v/>
      </c>
      <c r="H2841" s="124" t="str">
        <f t="shared" ca="1" si="2737"/>
        <v/>
      </c>
      <c r="I2841" s="128"/>
      <c r="J2841" s="105" t="e">
        <f t="shared" ca="1" si="2792"/>
        <v>#NAME?</v>
      </c>
      <c r="K2841" s="105"/>
      <c r="L2841" s="105"/>
      <c r="M2841" s="107"/>
      <c r="N2841" s="107"/>
      <c r="O2841" s="105"/>
      <c r="P2841" s="106"/>
      <c r="Q2841" s="137"/>
      <c r="R2841" s="137"/>
      <c r="S2841" s="107"/>
      <c r="T2841" s="106"/>
      <c r="U2841" s="106"/>
      <c r="V2841" s="107"/>
      <c r="W2841" s="107"/>
      <c r="X2841" s="107" t="str">
        <f t="shared" si="2766"/>
        <v/>
      </c>
      <c r="Y2841" s="105" t="e">
        <f t="shared" ref="Y2841:AC2841" ca="1" si="2963">TRIM(SUBSTITUTE(SUBSTITUTE(OFFSET($Q2841,0,COLUMN()-COLUMN($AL$1)),CHAR(160)," "),_xludf.UNICHAR(8239)," "))</f>
        <v>#NAME?</v>
      </c>
      <c r="Z2841" s="105" t="e">
        <f t="shared" ca="1" si="2963"/>
        <v>#NAME?</v>
      </c>
      <c r="AA2841" s="105" t="e">
        <f t="shared" ca="1" si="2963"/>
        <v>#NAME?</v>
      </c>
      <c r="AB2841" s="105" t="e">
        <f t="shared" ca="1" si="2963"/>
        <v>#NAME?</v>
      </c>
      <c r="AC2841" s="105" t="e">
        <f t="shared" ca="1" si="2963"/>
        <v>#NAME?</v>
      </c>
      <c r="AD2841" s="107">
        <f t="shared" si="2874"/>
        <v>0</v>
      </c>
      <c r="AE2841" s="107" t="str">
        <f t="shared" si="2769"/>
        <v/>
      </c>
      <c r="AF2841" s="107">
        <f t="shared" si="2875"/>
        <v>0</v>
      </c>
      <c r="AG2841" s="107">
        <f t="shared" si="2876"/>
        <v>0</v>
      </c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</row>
    <row r="2842" spans="1:47" ht="24" customHeight="1" x14ac:dyDescent="0.3">
      <c r="A2842" s="46">
        <v>2840</v>
      </c>
      <c r="B2842" s="107"/>
      <c r="C2842" s="107"/>
      <c r="D2842" s="102" t="str">
        <f t="array" ref="D2842">IFERROR(
  LOOKUP(2, 1/((TRIM(IMS!$E$8:$E$4000)=TRIM(IMS!$E2842))*(IMS!$C$8:$C$4000&lt;IMS!$C2842)),
         IMS!$C$8:$C$4000),
"")</f>
        <v/>
      </c>
      <c r="E2842" s="107"/>
      <c r="F2842" s="107"/>
      <c r="G2842" s="104" t="str">
        <f t="shared" ca="1" si="2791"/>
        <v/>
      </c>
      <c r="H2842" s="124" t="str">
        <f t="shared" ca="1" si="2737"/>
        <v/>
      </c>
      <c r="I2842" s="128"/>
      <c r="J2842" s="105" t="e">
        <f t="shared" ca="1" si="2792"/>
        <v>#NAME?</v>
      </c>
      <c r="K2842" s="105"/>
      <c r="L2842" s="105"/>
      <c r="M2842" s="107"/>
      <c r="N2842" s="107"/>
      <c r="O2842" s="105"/>
      <c r="P2842" s="106"/>
      <c r="Q2842" s="137"/>
      <c r="R2842" s="137"/>
      <c r="S2842" s="107"/>
      <c r="T2842" s="106"/>
      <c r="U2842" s="106"/>
      <c r="V2842" s="107"/>
      <c r="W2842" s="107"/>
      <c r="X2842" s="107" t="str">
        <f t="shared" si="2766"/>
        <v/>
      </c>
      <c r="Y2842" s="105" t="e">
        <f t="shared" ref="Y2842:AC2842" ca="1" si="2964">TRIM(SUBSTITUTE(SUBSTITUTE(OFFSET($Q2842,0,COLUMN()-COLUMN($AL$1)),CHAR(160)," "),_xludf.UNICHAR(8239)," "))</f>
        <v>#NAME?</v>
      </c>
      <c r="Z2842" s="105" t="e">
        <f t="shared" ca="1" si="2964"/>
        <v>#NAME?</v>
      </c>
      <c r="AA2842" s="105" t="e">
        <f t="shared" ca="1" si="2964"/>
        <v>#NAME?</v>
      </c>
      <c r="AB2842" s="105" t="e">
        <f t="shared" ca="1" si="2964"/>
        <v>#NAME?</v>
      </c>
      <c r="AC2842" s="105" t="e">
        <f t="shared" ca="1" si="2964"/>
        <v>#NAME?</v>
      </c>
      <c r="AD2842" s="107">
        <f t="shared" si="2874"/>
        <v>0</v>
      </c>
      <c r="AE2842" s="107" t="str">
        <f t="shared" si="2769"/>
        <v/>
      </c>
      <c r="AF2842" s="107">
        <f t="shared" si="2875"/>
        <v>0</v>
      </c>
      <c r="AG2842" s="107">
        <f t="shared" si="2876"/>
        <v>0</v>
      </c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</row>
    <row r="2843" spans="1:47" ht="24" customHeight="1" x14ac:dyDescent="0.3">
      <c r="A2843" s="46">
        <v>2841</v>
      </c>
      <c r="B2843" s="107"/>
      <c r="C2843" s="107"/>
      <c r="D2843" s="102" t="str">
        <f t="array" ref="D2843">IFERROR(
  LOOKUP(2, 1/((TRIM(IMS!$E$8:$E$4000)=TRIM(IMS!$E2843))*(IMS!$C$8:$C$4000&lt;IMS!$C2843)),
         IMS!$C$8:$C$4000),
"")</f>
        <v/>
      </c>
      <c r="E2843" s="107"/>
      <c r="F2843" s="107"/>
      <c r="G2843" s="104" t="str">
        <f t="shared" ca="1" si="2791"/>
        <v/>
      </c>
      <c r="H2843" s="124" t="str">
        <f t="shared" ca="1" si="2737"/>
        <v/>
      </c>
      <c r="I2843" s="128"/>
      <c r="J2843" s="105" t="e">
        <f t="shared" ca="1" si="2792"/>
        <v>#NAME?</v>
      </c>
      <c r="K2843" s="105"/>
      <c r="L2843" s="105"/>
      <c r="M2843" s="107"/>
      <c r="N2843" s="107"/>
      <c r="O2843" s="105"/>
      <c r="P2843" s="106"/>
      <c r="Q2843" s="137"/>
      <c r="R2843" s="137"/>
      <c r="S2843" s="107"/>
      <c r="T2843" s="106"/>
      <c r="U2843" s="106"/>
      <c r="V2843" s="107"/>
      <c r="W2843" s="107"/>
      <c r="X2843" s="107" t="str">
        <f t="shared" si="2766"/>
        <v/>
      </c>
      <c r="Y2843" s="105" t="e">
        <f t="shared" ref="Y2843:AC2843" ca="1" si="2965">TRIM(SUBSTITUTE(SUBSTITUTE(OFFSET($Q2843,0,COLUMN()-COLUMN($AL$1)),CHAR(160)," "),_xludf.UNICHAR(8239)," "))</f>
        <v>#NAME?</v>
      </c>
      <c r="Z2843" s="105" t="e">
        <f t="shared" ca="1" si="2965"/>
        <v>#NAME?</v>
      </c>
      <c r="AA2843" s="105" t="e">
        <f t="shared" ca="1" si="2965"/>
        <v>#NAME?</v>
      </c>
      <c r="AB2843" s="105" t="e">
        <f t="shared" ca="1" si="2965"/>
        <v>#NAME?</v>
      </c>
      <c r="AC2843" s="105" t="e">
        <f t="shared" ca="1" si="2965"/>
        <v>#NAME?</v>
      </c>
      <c r="AD2843" s="107">
        <f t="shared" si="2874"/>
        <v>0</v>
      </c>
      <c r="AE2843" s="107" t="str">
        <f t="shared" si="2769"/>
        <v/>
      </c>
      <c r="AF2843" s="107">
        <f t="shared" si="2875"/>
        <v>0</v>
      </c>
      <c r="AG2843" s="107">
        <f t="shared" si="2876"/>
        <v>0</v>
      </c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</row>
    <row r="2844" spans="1:47" ht="24" customHeight="1" x14ac:dyDescent="0.3">
      <c r="A2844" s="46">
        <v>2842</v>
      </c>
      <c r="B2844" s="107"/>
      <c r="C2844" s="107"/>
      <c r="D2844" s="102" t="str">
        <f t="array" ref="D2844">IFERROR(
  LOOKUP(2, 1/((TRIM(IMS!$E$8:$E$4000)=TRIM(IMS!$E2844))*(IMS!$C$8:$C$4000&lt;IMS!$C2844)),
         IMS!$C$8:$C$4000),
"")</f>
        <v/>
      </c>
      <c r="E2844" s="107"/>
      <c r="F2844" s="107"/>
      <c r="G2844" s="104" t="str">
        <f t="shared" ca="1" si="2791"/>
        <v/>
      </c>
      <c r="H2844" s="124" t="str">
        <f t="shared" ca="1" si="2737"/>
        <v/>
      </c>
      <c r="I2844" s="128"/>
      <c r="J2844" s="105" t="e">
        <f t="shared" ca="1" si="2792"/>
        <v>#NAME?</v>
      </c>
      <c r="K2844" s="105"/>
      <c r="L2844" s="105"/>
      <c r="M2844" s="107"/>
      <c r="N2844" s="107"/>
      <c r="O2844" s="105"/>
      <c r="P2844" s="106"/>
      <c r="Q2844" s="137"/>
      <c r="R2844" s="137"/>
      <c r="S2844" s="107"/>
      <c r="T2844" s="106"/>
      <c r="U2844" s="106"/>
      <c r="V2844" s="107"/>
      <c r="W2844" s="107"/>
      <c r="X2844" s="107" t="str">
        <f t="shared" si="2766"/>
        <v/>
      </c>
      <c r="Y2844" s="105" t="e">
        <f t="shared" ref="Y2844:AC2844" ca="1" si="2966">TRIM(SUBSTITUTE(SUBSTITUTE(OFFSET($Q2844,0,COLUMN()-COLUMN($AL$1)),CHAR(160)," "),_xludf.UNICHAR(8239)," "))</f>
        <v>#NAME?</v>
      </c>
      <c r="Z2844" s="105" t="e">
        <f t="shared" ca="1" si="2966"/>
        <v>#NAME?</v>
      </c>
      <c r="AA2844" s="105" t="e">
        <f t="shared" ca="1" si="2966"/>
        <v>#NAME?</v>
      </c>
      <c r="AB2844" s="105" t="e">
        <f t="shared" ca="1" si="2966"/>
        <v>#NAME?</v>
      </c>
      <c r="AC2844" s="105" t="e">
        <f t="shared" ca="1" si="2966"/>
        <v>#NAME?</v>
      </c>
      <c r="AD2844" s="107">
        <f t="shared" si="2874"/>
        <v>0</v>
      </c>
      <c r="AE2844" s="107" t="str">
        <f t="shared" si="2769"/>
        <v/>
      </c>
      <c r="AF2844" s="107">
        <f t="shared" si="2875"/>
        <v>0</v>
      </c>
      <c r="AG2844" s="107">
        <f t="shared" si="2876"/>
        <v>0</v>
      </c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</row>
    <row r="2845" spans="1:47" ht="24" customHeight="1" x14ac:dyDescent="0.3">
      <c r="A2845" s="46">
        <v>2843</v>
      </c>
      <c r="B2845" s="107"/>
      <c r="C2845" s="107"/>
      <c r="D2845" s="102" t="str">
        <f t="array" ref="D2845">IFERROR(
  LOOKUP(2, 1/((TRIM(IMS!$E$8:$E$4000)=TRIM(IMS!$E2845))*(IMS!$C$8:$C$4000&lt;IMS!$C2845)),
         IMS!$C$8:$C$4000),
"")</f>
        <v/>
      </c>
      <c r="E2845" s="107"/>
      <c r="F2845" s="107"/>
      <c r="G2845" s="104" t="str">
        <f t="shared" ca="1" si="2791"/>
        <v/>
      </c>
      <c r="H2845" s="124" t="str">
        <f t="shared" ca="1" si="2737"/>
        <v/>
      </c>
      <c r="I2845" s="128"/>
      <c r="J2845" s="105" t="e">
        <f t="shared" ca="1" si="2792"/>
        <v>#NAME?</v>
      </c>
      <c r="K2845" s="105"/>
      <c r="L2845" s="105"/>
      <c r="M2845" s="107"/>
      <c r="N2845" s="107"/>
      <c r="O2845" s="105"/>
      <c r="P2845" s="106"/>
      <c r="Q2845" s="137"/>
      <c r="R2845" s="137"/>
      <c r="S2845" s="107"/>
      <c r="T2845" s="106"/>
      <c r="U2845" s="106"/>
      <c r="V2845" s="107"/>
      <c r="W2845" s="107"/>
      <c r="X2845" s="107" t="str">
        <f t="shared" si="2766"/>
        <v/>
      </c>
      <c r="Y2845" s="105" t="e">
        <f t="shared" ref="Y2845:AC2845" ca="1" si="2967">TRIM(SUBSTITUTE(SUBSTITUTE(OFFSET($Q2845,0,COLUMN()-COLUMN($AL$1)),CHAR(160)," "),_xludf.UNICHAR(8239)," "))</f>
        <v>#NAME?</v>
      </c>
      <c r="Z2845" s="105" t="e">
        <f t="shared" ca="1" si="2967"/>
        <v>#NAME?</v>
      </c>
      <c r="AA2845" s="105" t="e">
        <f t="shared" ca="1" si="2967"/>
        <v>#NAME?</v>
      </c>
      <c r="AB2845" s="105" t="e">
        <f t="shared" ca="1" si="2967"/>
        <v>#NAME?</v>
      </c>
      <c r="AC2845" s="105" t="e">
        <f t="shared" ca="1" si="2967"/>
        <v>#NAME?</v>
      </c>
      <c r="AD2845" s="107">
        <f t="shared" si="2874"/>
        <v>0</v>
      </c>
      <c r="AE2845" s="107" t="str">
        <f t="shared" si="2769"/>
        <v/>
      </c>
      <c r="AF2845" s="107">
        <f t="shared" si="2875"/>
        <v>0</v>
      </c>
      <c r="AG2845" s="107">
        <f t="shared" si="2876"/>
        <v>0</v>
      </c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</row>
    <row r="2846" spans="1:47" ht="24" customHeight="1" x14ac:dyDescent="0.3">
      <c r="A2846" s="46">
        <v>2844</v>
      </c>
      <c r="B2846" s="107"/>
      <c r="C2846" s="107"/>
      <c r="D2846" s="102" t="str">
        <f t="array" ref="D2846">IFERROR(
  LOOKUP(2, 1/((TRIM(IMS!$E$8:$E$4000)=TRIM(IMS!$E2846))*(IMS!$C$8:$C$4000&lt;IMS!$C2846)),
         IMS!$C$8:$C$4000),
"")</f>
        <v/>
      </c>
      <c r="E2846" s="107"/>
      <c r="F2846" s="107"/>
      <c r="G2846" s="104" t="str">
        <f t="shared" ca="1" si="2791"/>
        <v/>
      </c>
      <c r="H2846" s="124" t="str">
        <f t="shared" ca="1" si="2737"/>
        <v/>
      </c>
      <c r="I2846" s="128"/>
      <c r="J2846" s="105" t="e">
        <f t="shared" ca="1" si="2792"/>
        <v>#NAME?</v>
      </c>
      <c r="K2846" s="105"/>
      <c r="L2846" s="105"/>
      <c r="M2846" s="107"/>
      <c r="N2846" s="107"/>
      <c r="O2846" s="105"/>
      <c r="P2846" s="106"/>
      <c r="Q2846" s="137"/>
      <c r="R2846" s="137"/>
      <c r="S2846" s="107"/>
      <c r="T2846" s="106"/>
      <c r="U2846" s="106"/>
      <c r="V2846" s="107"/>
      <c r="W2846" s="107"/>
      <c r="X2846" s="107" t="str">
        <f t="shared" si="2766"/>
        <v/>
      </c>
      <c r="Y2846" s="105" t="e">
        <f t="shared" ref="Y2846:AC2846" ca="1" si="2968">TRIM(SUBSTITUTE(SUBSTITUTE(OFFSET($Q2846,0,COLUMN()-COLUMN($AL$1)),CHAR(160)," "),_xludf.UNICHAR(8239)," "))</f>
        <v>#NAME?</v>
      </c>
      <c r="Z2846" s="105" t="e">
        <f t="shared" ca="1" si="2968"/>
        <v>#NAME?</v>
      </c>
      <c r="AA2846" s="105" t="e">
        <f t="shared" ca="1" si="2968"/>
        <v>#NAME?</v>
      </c>
      <c r="AB2846" s="105" t="e">
        <f t="shared" ca="1" si="2968"/>
        <v>#NAME?</v>
      </c>
      <c r="AC2846" s="105" t="e">
        <f t="shared" ca="1" si="2968"/>
        <v>#NAME?</v>
      </c>
      <c r="AD2846" s="107">
        <f t="shared" si="2874"/>
        <v>0</v>
      </c>
      <c r="AE2846" s="107" t="str">
        <f t="shared" si="2769"/>
        <v/>
      </c>
      <c r="AF2846" s="107">
        <f t="shared" si="2875"/>
        <v>0</v>
      </c>
      <c r="AG2846" s="107">
        <f t="shared" si="2876"/>
        <v>0</v>
      </c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</row>
    <row r="2847" spans="1:47" ht="24" customHeight="1" x14ac:dyDescent="0.3">
      <c r="A2847" s="46">
        <v>2845</v>
      </c>
      <c r="B2847" s="107"/>
      <c r="C2847" s="107"/>
      <c r="D2847" s="102" t="str">
        <f t="array" ref="D2847">IFERROR(
  LOOKUP(2, 1/((TRIM(IMS!$E$8:$E$4000)=TRIM(IMS!$E2847))*(IMS!$C$8:$C$4000&lt;IMS!$C2847)),
         IMS!$C$8:$C$4000),
"")</f>
        <v/>
      </c>
      <c r="E2847" s="107"/>
      <c r="F2847" s="107"/>
      <c r="G2847" s="104" t="str">
        <f t="shared" ca="1" si="2791"/>
        <v/>
      </c>
      <c r="H2847" s="124" t="str">
        <f t="shared" ca="1" si="2737"/>
        <v/>
      </c>
      <c r="I2847" s="128"/>
      <c r="J2847" s="105" t="e">
        <f t="shared" ca="1" si="2792"/>
        <v>#NAME?</v>
      </c>
      <c r="K2847" s="105"/>
      <c r="L2847" s="105"/>
      <c r="M2847" s="107"/>
      <c r="N2847" s="107"/>
      <c r="O2847" s="105"/>
      <c r="P2847" s="106"/>
      <c r="Q2847" s="137"/>
      <c r="R2847" s="137"/>
      <c r="S2847" s="107"/>
      <c r="T2847" s="106"/>
      <c r="U2847" s="106"/>
      <c r="V2847" s="107"/>
      <c r="W2847" s="107"/>
      <c r="X2847" s="107" t="str">
        <f t="shared" si="2766"/>
        <v/>
      </c>
      <c r="Y2847" s="105" t="e">
        <f t="shared" ref="Y2847:AC2847" ca="1" si="2969">TRIM(SUBSTITUTE(SUBSTITUTE(OFFSET($Q2847,0,COLUMN()-COLUMN($AL$1)),CHAR(160)," "),_xludf.UNICHAR(8239)," "))</f>
        <v>#NAME?</v>
      </c>
      <c r="Z2847" s="105" t="e">
        <f t="shared" ca="1" si="2969"/>
        <v>#NAME?</v>
      </c>
      <c r="AA2847" s="105" t="e">
        <f t="shared" ca="1" si="2969"/>
        <v>#NAME?</v>
      </c>
      <c r="AB2847" s="105" t="e">
        <f t="shared" ca="1" si="2969"/>
        <v>#NAME?</v>
      </c>
      <c r="AC2847" s="105" t="e">
        <f t="shared" ca="1" si="2969"/>
        <v>#NAME?</v>
      </c>
      <c r="AD2847" s="107">
        <f t="shared" si="2874"/>
        <v>0</v>
      </c>
      <c r="AE2847" s="107" t="str">
        <f t="shared" si="2769"/>
        <v/>
      </c>
      <c r="AF2847" s="107">
        <f t="shared" si="2875"/>
        <v>0</v>
      </c>
      <c r="AG2847" s="107">
        <f t="shared" si="2876"/>
        <v>0</v>
      </c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</row>
    <row r="2848" spans="1:47" ht="24" customHeight="1" x14ac:dyDescent="0.3">
      <c r="A2848" s="46">
        <v>2846</v>
      </c>
      <c r="B2848" s="107"/>
      <c r="C2848" s="107"/>
      <c r="D2848" s="102" t="str">
        <f t="array" ref="D2848">IFERROR(
  LOOKUP(2, 1/((TRIM(IMS!$E$8:$E$4000)=TRIM(IMS!$E2848))*(IMS!$C$8:$C$4000&lt;IMS!$C2848)),
         IMS!$C$8:$C$4000),
"")</f>
        <v/>
      </c>
      <c r="E2848" s="107"/>
      <c r="F2848" s="107"/>
      <c r="G2848" s="104" t="str">
        <f t="shared" ca="1" si="2791"/>
        <v/>
      </c>
      <c r="H2848" s="124" t="str">
        <f t="shared" ca="1" si="2737"/>
        <v/>
      </c>
      <c r="I2848" s="128"/>
      <c r="J2848" s="105" t="e">
        <f t="shared" ca="1" si="2792"/>
        <v>#NAME?</v>
      </c>
      <c r="K2848" s="105"/>
      <c r="L2848" s="105"/>
      <c r="M2848" s="107"/>
      <c r="N2848" s="107"/>
      <c r="O2848" s="105"/>
      <c r="P2848" s="106"/>
      <c r="Q2848" s="137"/>
      <c r="R2848" s="137"/>
      <c r="S2848" s="107"/>
      <c r="T2848" s="106"/>
      <c r="U2848" s="106"/>
      <c r="V2848" s="107"/>
      <c r="W2848" s="107"/>
      <c r="X2848" s="107" t="str">
        <f t="shared" si="2766"/>
        <v/>
      </c>
      <c r="Y2848" s="105" t="e">
        <f t="shared" ref="Y2848:AC2848" ca="1" si="2970">TRIM(SUBSTITUTE(SUBSTITUTE(OFFSET($Q2848,0,COLUMN()-COLUMN($AL$1)),CHAR(160)," "),_xludf.UNICHAR(8239)," "))</f>
        <v>#NAME?</v>
      </c>
      <c r="Z2848" s="105" t="e">
        <f t="shared" ca="1" si="2970"/>
        <v>#NAME?</v>
      </c>
      <c r="AA2848" s="105" t="e">
        <f t="shared" ca="1" si="2970"/>
        <v>#NAME?</v>
      </c>
      <c r="AB2848" s="105" t="e">
        <f t="shared" ca="1" si="2970"/>
        <v>#NAME?</v>
      </c>
      <c r="AC2848" s="105" t="e">
        <f t="shared" ca="1" si="2970"/>
        <v>#NAME?</v>
      </c>
      <c r="AD2848" s="107">
        <f t="shared" si="2874"/>
        <v>0</v>
      </c>
      <c r="AE2848" s="107" t="str">
        <f t="shared" si="2769"/>
        <v/>
      </c>
      <c r="AF2848" s="107">
        <f t="shared" si="2875"/>
        <v>0</v>
      </c>
      <c r="AG2848" s="107">
        <f t="shared" si="2876"/>
        <v>0</v>
      </c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</row>
    <row r="2849" spans="1:47" ht="24" customHeight="1" x14ac:dyDescent="0.3">
      <c r="A2849" s="46">
        <v>2847</v>
      </c>
      <c r="B2849" s="107"/>
      <c r="C2849" s="107"/>
      <c r="D2849" s="102" t="str">
        <f t="array" ref="D2849">IFERROR(
  LOOKUP(2, 1/((TRIM(IMS!$E$8:$E$4000)=TRIM(IMS!$E2849))*(IMS!$C$8:$C$4000&lt;IMS!$C2849)),
         IMS!$C$8:$C$4000),
"")</f>
        <v/>
      </c>
      <c r="E2849" s="107"/>
      <c r="F2849" s="107"/>
      <c r="G2849" s="104" t="str">
        <f t="shared" ca="1" si="2791"/>
        <v/>
      </c>
      <c r="H2849" s="124" t="str">
        <f t="shared" ca="1" si="2737"/>
        <v/>
      </c>
      <c r="I2849" s="128"/>
      <c r="J2849" s="105" t="e">
        <f t="shared" ca="1" si="2792"/>
        <v>#NAME?</v>
      </c>
      <c r="K2849" s="105"/>
      <c r="L2849" s="105"/>
      <c r="M2849" s="107"/>
      <c r="N2849" s="107"/>
      <c r="O2849" s="105"/>
      <c r="P2849" s="106"/>
      <c r="Q2849" s="137"/>
      <c r="R2849" s="137"/>
      <c r="S2849" s="107"/>
      <c r="T2849" s="106"/>
      <c r="U2849" s="106"/>
      <c r="V2849" s="107"/>
      <c r="W2849" s="107"/>
      <c r="X2849" s="107" t="str">
        <f t="shared" si="2766"/>
        <v/>
      </c>
      <c r="Y2849" s="105" t="e">
        <f t="shared" ref="Y2849:AC2849" ca="1" si="2971">TRIM(SUBSTITUTE(SUBSTITUTE(OFFSET($Q2849,0,COLUMN()-COLUMN($AL$1)),CHAR(160)," "),_xludf.UNICHAR(8239)," "))</f>
        <v>#NAME?</v>
      </c>
      <c r="Z2849" s="105" t="e">
        <f t="shared" ca="1" si="2971"/>
        <v>#NAME?</v>
      </c>
      <c r="AA2849" s="105" t="e">
        <f t="shared" ca="1" si="2971"/>
        <v>#NAME?</v>
      </c>
      <c r="AB2849" s="105" t="e">
        <f t="shared" ca="1" si="2971"/>
        <v>#NAME?</v>
      </c>
      <c r="AC2849" s="105" t="e">
        <f t="shared" ca="1" si="2971"/>
        <v>#NAME?</v>
      </c>
      <c r="AD2849" s="107">
        <f t="shared" si="2874"/>
        <v>0</v>
      </c>
      <c r="AE2849" s="107" t="str">
        <f t="shared" si="2769"/>
        <v/>
      </c>
      <c r="AF2849" s="107">
        <f t="shared" si="2875"/>
        <v>0</v>
      </c>
      <c r="AG2849" s="107">
        <f t="shared" si="2876"/>
        <v>0</v>
      </c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</row>
    <row r="2850" spans="1:47" ht="24" customHeight="1" x14ac:dyDescent="0.3">
      <c r="A2850" s="46">
        <v>2848</v>
      </c>
      <c r="B2850" s="107"/>
      <c r="C2850" s="107"/>
      <c r="D2850" s="102" t="str">
        <f t="array" ref="D2850">IFERROR(
  LOOKUP(2, 1/((TRIM(IMS!$E$8:$E$4000)=TRIM(IMS!$E2850))*(IMS!$C$8:$C$4000&lt;IMS!$C2850)),
         IMS!$C$8:$C$4000),
"")</f>
        <v/>
      </c>
      <c r="E2850" s="107"/>
      <c r="F2850" s="107"/>
      <c r="G2850" s="104" t="str">
        <f t="shared" ca="1" si="2791"/>
        <v/>
      </c>
      <c r="H2850" s="124" t="str">
        <f t="shared" ca="1" si="2737"/>
        <v/>
      </c>
      <c r="I2850" s="128"/>
      <c r="J2850" s="105" t="e">
        <f t="shared" ca="1" si="2792"/>
        <v>#NAME?</v>
      </c>
      <c r="K2850" s="105"/>
      <c r="L2850" s="105"/>
      <c r="M2850" s="107"/>
      <c r="N2850" s="107"/>
      <c r="O2850" s="105"/>
      <c r="P2850" s="106"/>
      <c r="Q2850" s="137"/>
      <c r="R2850" s="137"/>
      <c r="S2850" s="107"/>
      <c r="T2850" s="106"/>
      <c r="U2850" s="106"/>
      <c r="V2850" s="107"/>
      <c r="W2850" s="107"/>
      <c r="X2850" s="107" t="str">
        <f t="shared" si="2766"/>
        <v/>
      </c>
      <c r="Y2850" s="105" t="e">
        <f t="shared" ref="Y2850:AC2850" ca="1" si="2972">TRIM(SUBSTITUTE(SUBSTITUTE(OFFSET($Q2850,0,COLUMN()-COLUMN($AL$1)),CHAR(160)," "),_xludf.UNICHAR(8239)," "))</f>
        <v>#NAME?</v>
      </c>
      <c r="Z2850" s="105" t="e">
        <f t="shared" ca="1" si="2972"/>
        <v>#NAME?</v>
      </c>
      <c r="AA2850" s="105" t="e">
        <f t="shared" ca="1" si="2972"/>
        <v>#NAME?</v>
      </c>
      <c r="AB2850" s="105" t="e">
        <f t="shared" ca="1" si="2972"/>
        <v>#NAME?</v>
      </c>
      <c r="AC2850" s="105" t="e">
        <f t="shared" ca="1" si="2972"/>
        <v>#NAME?</v>
      </c>
      <c r="AD2850" s="107">
        <f t="shared" si="2874"/>
        <v>0</v>
      </c>
      <c r="AE2850" s="107" t="str">
        <f t="shared" si="2769"/>
        <v/>
      </c>
      <c r="AF2850" s="107">
        <f t="shared" si="2875"/>
        <v>0</v>
      </c>
      <c r="AG2850" s="107">
        <f t="shared" si="2876"/>
        <v>0</v>
      </c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</row>
    <row r="2851" spans="1:47" ht="24" customHeight="1" x14ac:dyDescent="0.3">
      <c r="A2851" s="46">
        <v>2849</v>
      </c>
      <c r="B2851" s="107"/>
      <c r="C2851" s="107"/>
      <c r="D2851" s="102" t="str">
        <f t="array" ref="D2851">IFERROR(
  LOOKUP(2, 1/((TRIM(IMS!$E$8:$E$4000)=TRIM(IMS!$E2851))*(IMS!$C$8:$C$4000&lt;IMS!$C2851)),
         IMS!$C$8:$C$4000),
"")</f>
        <v/>
      </c>
      <c r="E2851" s="107"/>
      <c r="F2851" s="107"/>
      <c r="G2851" s="104" t="str">
        <f t="shared" ca="1" si="2791"/>
        <v/>
      </c>
      <c r="H2851" s="124" t="str">
        <f t="shared" ca="1" si="2737"/>
        <v/>
      </c>
      <c r="I2851" s="128"/>
      <c r="J2851" s="105" t="e">
        <f t="shared" ca="1" si="2792"/>
        <v>#NAME?</v>
      </c>
      <c r="K2851" s="105"/>
      <c r="L2851" s="105"/>
      <c r="M2851" s="107"/>
      <c r="N2851" s="107"/>
      <c r="O2851" s="105"/>
      <c r="P2851" s="106"/>
      <c r="Q2851" s="137"/>
      <c r="R2851" s="137"/>
      <c r="S2851" s="107"/>
      <c r="T2851" s="106"/>
      <c r="U2851" s="106"/>
      <c r="V2851" s="107"/>
      <c r="W2851" s="107"/>
      <c r="X2851" s="107" t="str">
        <f t="shared" si="2766"/>
        <v/>
      </c>
      <c r="Y2851" s="105" t="e">
        <f t="shared" ref="Y2851:AC2851" ca="1" si="2973">TRIM(SUBSTITUTE(SUBSTITUTE(OFFSET($Q2851,0,COLUMN()-COLUMN($AL$1)),CHAR(160)," "),_xludf.UNICHAR(8239)," "))</f>
        <v>#NAME?</v>
      </c>
      <c r="Z2851" s="105" t="e">
        <f t="shared" ca="1" si="2973"/>
        <v>#NAME?</v>
      </c>
      <c r="AA2851" s="105" t="e">
        <f t="shared" ca="1" si="2973"/>
        <v>#NAME?</v>
      </c>
      <c r="AB2851" s="105" t="e">
        <f t="shared" ca="1" si="2973"/>
        <v>#NAME?</v>
      </c>
      <c r="AC2851" s="105" t="e">
        <f t="shared" ca="1" si="2973"/>
        <v>#NAME?</v>
      </c>
      <c r="AD2851" s="107">
        <f t="shared" si="2874"/>
        <v>0</v>
      </c>
      <c r="AE2851" s="107" t="str">
        <f t="shared" si="2769"/>
        <v/>
      </c>
      <c r="AF2851" s="107">
        <f t="shared" si="2875"/>
        <v>0</v>
      </c>
      <c r="AG2851" s="107">
        <f t="shared" si="2876"/>
        <v>0</v>
      </c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</row>
    <row r="2852" spans="1:47" ht="24" customHeight="1" x14ac:dyDescent="0.3">
      <c r="A2852" s="46">
        <v>2850</v>
      </c>
      <c r="B2852" s="107"/>
      <c r="C2852" s="107"/>
      <c r="D2852" s="102" t="str">
        <f t="array" ref="D2852">IFERROR(
  LOOKUP(2, 1/((TRIM(IMS!$E$8:$E$4000)=TRIM(IMS!$E2852))*(IMS!$C$8:$C$4000&lt;IMS!$C2852)),
         IMS!$C$8:$C$4000),
"")</f>
        <v/>
      </c>
      <c r="E2852" s="107"/>
      <c r="F2852" s="107"/>
      <c r="G2852" s="104" t="str">
        <f t="shared" ca="1" si="2791"/>
        <v/>
      </c>
      <c r="H2852" s="124" t="str">
        <f t="shared" ca="1" si="2737"/>
        <v/>
      </c>
      <c r="I2852" s="128"/>
      <c r="J2852" s="105" t="e">
        <f t="shared" ca="1" si="2792"/>
        <v>#NAME?</v>
      </c>
      <c r="K2852" s="105"/>
      <c r="L2852" s="105"/>
      <c r="M2852" s="107"/>
      <c r="N2852" s="107"/>
      <c r="O2852" s="105"/>
      <c r="P2852" s="106"/>
      <c r="Q2852" s="137"/>
      <c r="R2852" s="137"/>
      <c r="S2852" s="107"/>
      <c r="T2852" s="106"/>
      <c r="U2852" s="106"/>
      <c r="V2852" s="107"/>
      <c r="W2852" s="107"/>
      <c r="X2852" s="107" t="str">
        <f t="shared" si="2766"/>
        <v/>
      </c>
      <c r="Y2852" s="105" t="e">
        <f t="shared" ref="Y2852:AC2852" ca="1" si="2974">TRIM(SUBSTITUTE(SUBSTITUTE(OFFSET($Q2852,0,COLUMN()-COLUMN($AL$1)),CHAR(160)," "),_xludf.UNICHAR(8239)," "))</f>
        <v>#NAME?</v>
      </c>
      <c r="Z2852" s="105" t="e">
        <f t="shared" ca="1" si="2974"/>
        <v>#NAME?</v>
      </c>
      <c r="AA2852" s="105" t="e">
        <f t="shared" ca="1" si="2974"/>
        <v>#NAME?</v>
      </c>
      <c r="AB2852" s="105" t="e">
        <f t="shared" ca="1" si="2974"/>
        <v>#NAME?</v>
      </c>
      <c r="AC2852" s="105" t="e">
        <f t="shared" ca="1" si="2974"/>
        <v>#NAME?</v>
      </c>
      <c r="AD2852" s="107">
        <f t="shared" si="2874"/>
        <v>0</v>
      </c>
      <c r="AE2852" s="107" t="str">
        <f t="shared" si="2769"/>
        <v/>
      </c>
      <c r="AF2852" s="107">
        <f t="shared" si="2875"/>
        <v>0</v>
      </c>
      <c r="AG2852" s="107">
        <f t="shared" si="2876"/>
        <v>0</v>
      </c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</row>
    <row r="2853" spans="1:47" ht="24" customHeight="1" x14ac:dyDescent="0.3">
      <c r="A2853" s="46">
        <v>2851</v>
      </c>
      <c r="B2853" s="107"/>
      <c r="C2853" s="107"/>
      <c r="D2853" s="102" t="str">
        <f t="array" ref="D2853">IFERROR(
  LOOKUP(2, 1/((TRIM(IMS!$E$8:$E$4000)=TRIM(IMS!$E2853))*(IMS!$C$8:$C$4000&lt;IMS!$C2853)),
         IMS!$C$8:$C$4000),
"")</f>
        <v/>
      </c>
      <c r="E2853" s="107"/>
      <c r="F2853" s="107"/>
      <c r="G2853" s="104" t="str">
        <f t="shared" ca="1" si="2791"/>
        <v/>
      </c>
      <c r="H2853" s="124" t="str">
        <f t="shared" ca="1" si="2737"/>
        <v/>
      </c>
      <c r="I2853" s="128"/>
      <c r="J2853" s="105" t="e">
        <f t="shared" ca="1" si="2792"/>
        <v>#NAME?</v>
      </c>
      <c r="K2853" s="105"/>
      <c r="L2853" s="105"/>
      <c r="M2853" s="107"/>
      <c r="N2853" s="107"/>
      <c r="O2853" s="105"/>
      <c r="P2853" s="106"/>
      <c r="Q2853" s="137"/>
      <c r="R2853" s="137"/>
      <c r="S2853" s="107"/>
      <c r="T2853" s="106"/>
      <c r="U2853" s="106"/>
      <c r="V2853" s="107"/>
      <c r="W2853" s="107"/>
      <c r="X2853" s="107" t="str">
        <f t="shared" si="2766"/>
        <v/>
      </c>
      <c r="Y2853" s="105" t="e">
        <f t="shared" ref="Y2853:AC2853" ca="1" si="2975">TRIM(SUBSTITUTE(SUBSTITUTE(OFFSET($Q2853,0,COLUMN()-COLUMN($AL$1)),CHAR(160)," "),_xludf.UNICHAR(8239)," "))</f>
        <v>#NAME?</v>
      </c>
      <c r="Z2853" s="105" t="e">
        <f t="shared" ca="1" si="2975"/>
        <v>#NAME?</v>
      </c>
      <c r="AA2853" s="105" t="e">
        <f t="shared" ca="1" si="2975"/>
        <v>#NAME?</v>
      </c>
      <c r="AB2853" s="105" t="e">
        <f t="shared" ca="1" si="2975"/>
        <v>#NAME?</v>
      </c>
      <c r="AC2853" s="105" t="e">
        <f t="shared" ca="1" si="2975"/>
        <v>#NAME?</v>
      </c>
      <c r="AD2853" s="107">
        <f t="shared" si="2874"/>
        <v>0</v>
      </c>
      <c r="AE2853" s="107" t="str">
        <f t="shared" si="2769"/>
        <v/>
      </c>
      <c r="AF2853" s="107">
        <f t="shared" si="2875"/>
        <v>0</v>
      </c>
      <c r="AG2853" s="107">
        <f t="shared" si="2876"/>
        <v>0</v>
      </c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</row>
    <row r="2854" spans="1:47" ht="24" customHeight="1" x14ac:dyDescent="0.3">
      <c r="A2854" s="46">
        <v>2852</v>
      </c>
      <c r="B2854" s="107"/>
      <c r="C2854" s="107"/>
      <c r="D2854" s="102" t="str">
        <f t="array" ref="D2854">IFERROR(
  LOOKUP(2, 1/((TRIM(IMS!$E$8:$E$4000)=TRIM(IMS!$E2854))*(IMS!$C$8:$C$4000&lt;IMS!$C2854)),
         IMS!$C$8:$C$4000),
"")</f>
        <v/>
      </c>
      <c r="E2854" s="107"/>
      <c r="F2854" s="107"/>
      <c r="G2854" s="104" t="str">
        <f t="shared" ca="1" si="2791"/>
        <v/>
      </c>
      <c r="H2854" s="124" t="str">
        <f t="shared" ca="1" si="2737"/>
        <v/>
      </c>
      <c r="I2854" s="128"/>
      <c r="J2854" s="105" t="e">
        <f t="shared" ca="1" si="2792"/>
        <v>#NAME?</v>
      </c>
      <c r="K2854" s="105"/>
      <c r="L2854" s="105"/>
      <c r="M2854" s="107"/>
      <c r="N2854" s="107"/>
      <c r="O2854" s="105"/>
      <c r="P2854" s="106"/>
      <c r="Q2854" s="137"/>
      <c r="R2854" s="137"/>
      <c r="S2854" s="107"/>
      <c r="T2854" s="106"/>
      <c r="U2854" s="106"/>
      <c r="V2854" s="107"/>
      <c r="W2854" s="107"/>
      <c r="X2854" s="107" t="str">
        <f t="shared" si="2766"/>
        <v/>
      </c>
      <c r="Y2854" s="105" t="e">
        <f t="shared" ref="Y2854:AC2854" ca="1" si="2976">TRIM(SUBSTITUTE(SUBSTITUTE(OFFSET($Q2854,0,COLUMN()-COLUMN($AL$1)),CHAR(160)," "),_xludf.UNICHAR(8239)," "))</f>
        <v>#NAME?</v>
      </c>
      <c r="Z2854" s="105" t="e">
        <f t="shared" ca="1" si="2976"/>
        <v>#NAME?</v>
      </c>
      <c r="AA2854" s="105" t="e">
        <f t="shared" ca="1" si="2976"/>
        <v>#NAME?</v>
      </c>
      <c r="AB2854" s="105" t="e">
        <f t="shared" ca="1" si="2976"/>
        <v>#NAME?</v>
      </c>
      <c r="AC2854" s="105" t="e">
        <f t="shared" ca="1" si="2976"/>
        <v>#NAME?</v>
      </c>
      <c r="AD2854" s="107">
        <f t="shared" si="2874"/>
        <v>0</v>
      </c>
      <c r="AE2854" s="107" t="str">
        <f t="shared" si="2769"/>
        <v/>
      </c>
      <c r="AF2854" s="107">
        <f t="shared" si="2875"/>
        <v>0</v>
      </c>
      <c r="AG2854" s="107">
        <f t="shared" si="2876"/>
        <v>0</v>
      </c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</row>
    <row r="2855" spans="1:47" ht="24" customHeight="1" x14ac:dyDescent="0.3">
      <c r="A2855" s="46">
        <v>2853</v>
      </c>
      <c r="B2855" s="107"/>
      <c r="C2855" s="107"/>
      <c r="D2855" s="102" t="str">
        <f t="array" ref="D2855">IFERROR(
  LOOKUP(2, 1/((TRIM(IMS!$E$8:$E$4000)=TRIM(IMS!$E2855))*(IMS!$C$8:$C$4000&lt;IMS!$C2855)),
         IMS!$C$8:$C$4000),
"")</f>
        <v/>
      </c>
      <c r="E2855" s="107"/>
      <c r="F2855" s="107"/>
      <c r="G2855" s="104" t="str">
        <f t="shared" ca="1" si="2791"/>
        <v/>
      </c>
      <c r="H2855" s="124" t="str">
        <f t="shared" ca="1" si="2737"/>
        <v/>
      </c>
      <c r="I2855" s="128"/>
      <c r="J2855" s="105" t="e">
        <f t="shared" ca="1" si="2792"/>
        <v>#NAME?</v>
      </c>
      <c r="K2855" s="105"/>
      <c r="L2855" s="105"/>
      <c r="M2855" s="107"/>
      <c r="N2855" s="107"/>
      <c r="O2855" s="105"/>
      <c r="P2855" s="106"/>
      <c r="Q2855" s="137"/>
      <c r="R2855" s="137"/>
      <c r="S2855" s="107"/>
      <c r="T2855" s="106"/>
      <c r="U2855" s="106"/>
      <c r="V2855" s="107"/>
      <c r="W2855" s="107"/>
      <c r="X2855" s="107" t="str">
        <f t="shared" si="2766"/>
        <v/>
      </c>
      <c r="Y2855" s="105" t="e">
        <f t="shared" ref="Y2855:AC2855" ca="1" si="2977">TRIM(SUBSTITUTE(SUBSTITUTE(OFFSET($Q2855,0,COLUMN()-COLUMN($AL$1)),CHAR(160)," "),_xludf.UNICHAR(8239)," "))</f>
        <v>#NAME?</v>
      </c>
      <c r="Z2855" s="105" t="e">
        <f t="shared" ca="1" si="2977"/>
        <v>#NAME?</v>
      </c>
      <c r="AA2855" s="105" t="e">
        <f t="shared" ca="1" si="2977"/>
        <v>#NAME?</v>
      </c>
      <c r="AB2855" s="105" t="e">
        <f t="shared" ca="1" si="2977"/>
        <v>#NAME?</v>
      </c>
      <c r="AC2855" s="105" t="e">
        <f t="shared" ca="1" si="2977"/>
        <v>#NAME?</v>
      </c>
      <c r="AD2855" s="107">
        <f t="shared" si="2874"/>
        <v>0</v>
      </c>
      <c r="AE2855" s="107" t="str">
        <f t="shared" si="2769"/>
        <v/>
      </c>
      <c r="AF2855" s="107">
        <f t="shared" si="2875"/>
        <v>0</v>
      </c>
      <c r="AG2855" s="107">
        <f t="shared" si="2876"/>
        <v>0</v>
      </c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</row>
    <row r="2856" spans="1:47" ht="24" customHeight="1" x14ac:dyDescent="0.3">
      <c r="A2856" s="46">
        <v>2854</v>
      </c>
      <c r="B2856" s="107"/>
      <c r="C2856" s="107"/>
      <c r="D2856" s="102" t="str">
        <f t="array" ref="D2856">IFERROR(
  LOOKUP(2, 1/((TRIM(IMS!$E$8:$E$4000)=TRIM(IMS!$E2856))*(IMS!$C$8:$C$4000&lt;IMS!$C2856)),
         IMS!$C$8:$C$4000),
"")</f>
        <v/>
      </c>
      <c r="E2856" s="107"/>
      <c r="F2856" s="107"/>
      <c r="G2856" s="104" t="str">
        <f t="shared" ca="1" si="2791"/>
        <v/>
      </c>
      <c r="H2856" s="124" t="str">
        <f t="shared" ca="1" si="2737"/>
        <v/>
      </c>
      <c r="I2856" s="128"/>
      <c r="J2856" s="105" t="e">
        <f t="shared" ca="1" si="2792"/>
        <v>#NAME?</v>
      </c>
      <c r="K2856" s="105"/>
      <c r="L2856" s="105"/>
      <c r="M2856" s="107"/>
      <c r="N2856" s="107"/>
      <c r="O2856" s="105"/>
      <c r="P2856" s="106"/>
      <c r="Q2856" s="137"/>
      <c r="R2856" s="137"/>
      <c r="S2856" s="107"/>
      <c r="T2856" s="106"/>
      <c r="U2856" s="106"/>
      <c r="V2856" s="107"/>
      <c r="W2856" s="107"/>
      <c r="X2856" s="107" t="str">
        <f t="shared" si="2766"/>
        <v/>
      </c>
      <c r="Y2856" s="105" t="e">
        <f t="shared" ref="Y2856:AC2856" ca="1" si="2978">TRIM(SUBSTITUTE(SUBSTITUTE(OFFSET($Q2856,0,COLUMN()-COLUMN($AL$1)),CHAR(160)," "),_xludf.UNICHAR(8239)," "))</f>
        <v>#NAME?</v>
      </c>
      <c r="Z2856" s="105" t="e">
        <f t="shared" ca="1" si="2978"/>
        <v>#NAME?</v>
      </c>
      <c r="AA2856" s="105" t="e">
        <f t="shared" ca="1" si="2978"/>
        <v>#NAME?</v>
      </c>
      <c r="AB2856" s="105" t="e">
        <f t="shared" ca="1" si="2978"/>
        <v>#NAME?</v>
      </c>
      <c r="AC2856" s="105" t="e">
        <f t="shared" ca="1" si="2978"/>
        <v>#NAME?</v>
      </c>
      <c r="AD2856" s="107">
        <f t="shared" si="2874"/>
        <v>0</v>
      </c>
      <c r="AE2856" s="107" t="str">
        <f t="shared" si="2769"/>
        <v/>
      </c>
      <c r="AF2856" s="107">
        <f t="shared" si="2875"/>
        <v>0</v>
      </c>
      <c r="AG2856" s="107">
        <f t="shared" si="2876"/>
        <v>0</v>
      </c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</row>
    <row r="2857" spans="1:47" ht="24" customHeight="1" x14ac:dyDescent="0.3">
      <c r="A2857" s="46">
        <v>2855</v>
      </c>
      <c r="B2857" s="107"/>
      <c r="C2857" s="107"/>
      <c r="D2857" s="102" t="str">
        <f t="array" ref="D2857">IFERROR(
  LOOKUP(2, 1/((TRIM(IMS!$E$8:$E$4000)=TRIM(IMS!$E2857))*(IMS!$C$8:$C$4000&lt;IMS!$C2857)),
         IMS!$C$8:$C$4000),
"")</f>
        <v/>
      </c>
      <c r="E2857" s="107"/>
      <c r="F2857" s="107"/>
      <c r="G2857" s="104" t="str">
        <f t="shared" ca="1" si="2791"/>
        <v/>
      </c>
      <c r="H2857" s="124" t="str">
        <f t="shared" ca="1" si="2737"/>
        <v/>
      </c>
      <c r="I2857" s="128"/>
      <c r="J2857" s="105" t="e">
        <f t="shared" ca="1" si="2792"/>
        <v>#NAME?</v>
      </c>
      <c r="K2857" s="105"/>
      <c r="L2857" s="105"/>
      <c r="M2857" s="107"/>
      <c r="N2857" s="107"/>
      <c r="O2857" s="105"/>
      <c r="P2857" s="106"/>
      <c r="Q2857" s="137"/>
      <c r="R2857" s="137"/>
      <c r="S2857" s="107"/>
      <c r="T2857" s="106"/>
      <c r="U2857" s="106"/>
      <c r="V2857" s="107"/>
      <c r="W2857" s="107"/>
      <c r="X2857" s="107" t="str">
        <f t="shared" si="2766"/>
        <v/>
      </c>
      <c r="Y2857" s="105" t="e">
        <f t="shared" ref="Y2857:AC2857" ca="1" si="2979">TRIM(SUBSTITUTE(SUBSTITUTE(OFFSET($Q2857,0,COLUMN()-COLUMN($AL$1)),CHAR(160)," "),_xludf.UNICHAR(8239)," "))</f>
        <v>#NAME?</v>
      </c>
      <c r="Z2857" s="105" t="e">
        <f t="shared" ca="1" si="2979"/>
        <v>#NAME?</v>
      </c>
      <c r="AA2857" s="105" t="e">
        <f t="shared" ca="1" si="2979"/>
        <v>#NAME?</v>
      </c>
      <c r="AB2857" s="105" t="e">
        <f t="shared" ca="1" si="2979"/>
        <v>#NAME?</v>
      </c>
      <c r="AC2857" s="105" t="e">
        <f t="shared" ca="1" si="2979"/>
        <v>#NAME?</v>
      </c>
      <c r="AD2857" s="107">
        <f t="shared" si="2874"/>
        <v>0</v>
      </c>
      <c r="AE2857" s="107" t="str">
        <f t="shared" si="2769"/>
        <v/>
      </c>
      <c r="AF2857" s="107">
        <f t="shared" si="2875"/>
        <v>0</v>
      </c>
      <c r="AG2857" s="107">
        <f t="shared" si="2876"/>
        <v>0</v>
      </c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</row>
    <row r="2858" spans="1:47" ht="24" customHeight="1" x14ac:dyDescent="0.3">
      <c r="A2858" s="46">
        <v>2856</v>
      </c>
      <c r="B2858" s="107"/>
      <c r="C2858" s="107"/>
      <c r="D2858" s="102" t="str">
        <f t="array" ref="D2858">IFERROR(
  LOOKUP(2, 1/((TRIM(IMS!$E$8:$E$4000)=TRIM(IMS!$E2858))*(IMS!$C$8:$C$4000&lt;IMS!$C2858)),
         IMS!$C$8:$C$4000),
"")</f>
        <v/>
      </c>
      <c r="E2858" s="107"/>
      <c r="F2858" s="107"/>
      <c r="G2858" s="104" t="str">
        <f t="shared" ca="1" si="2791"/>
        <v/>
      </c>
      <c r="H2858" s="124" t="str">
        <f t="shared" ca="1" si="2737"/>
        <v/>
      </c>
      <c r="I2858" s="128"/>
      <c r="J2858" s="105" t="e">
        <f t="shared" ca="1" si="2792"/>
        <v>#NAME?</v>
      </c>
      <c r="K2858" s="105"/>
      <c r="L2858" s="105"/>
      <c r="M2858" s="107"/>
      <c r="N2858" s="107"/>
      <c r="O2858" s="105"/>
      <c r="P2858" s="106"/>
      <c r="Q2858" s="137"/>
      <c r="R2858" s="137"/>
      <c r="S2858" s="107"/>
      <c r="T2858" s="106"/>
      <c r="U2858" s="106"/>
      <c r="V2858" s="107"/>
      <c r="W2858" s="107"/>
      <c r="X2858" s="107" t="str">
        <f t="shared" si="2766"/>
        <v/>
      </c>
      <c r="Y2858" s="105" t="e">
        <f t="shared" ref="Y2858:AC2858" ca="1" si="2980">TRIM(SUBSTITUTE(SUBSTITUTE(OFFSET($Q2858,0,COLUMN()-COLUMN($AL$1)),CHAR(160)," "),_xludf.UNICHAR(8239)," "))</f>
        <v>#NAME?</v>
      </c>
      <c r="Z2858" s="105" t="e">
        <f t="shared" ca="1" si="2980"/>
        <v>#NAME?</v>
      </c>
      <c r="AA2858" s="105" t="e">
        <f t="shared" ca="1" si="2980"/>
        <v>#NAME?</v>
      </c>
      <c r="AB2858" s="105" t="e">
        <f t="shared" ca="1" si="2980"/>
        <v>#NAME?</v>
      </c>
      <c r="AC2858" s="105" t="e">
        <f t="shared" ca="1" si="2980"/>
        <v>#NAME?</v>
      </c>
      <c r="AD2858" s="107">
        <f t="shared" si="2874"/>
        <v>0</v>
      </c>
      <c r="AE2858" s="107" t="str">
        <f t="shared" si="2769"/>
        <v/>
      </c>
      <c r="AF2858" s="107">
        <f t="shared" si="2875"/>
        <v>0</v>
      </c>
      <c r="AG2858" s="107">
        <f t="shared" si="2876"/>
        <v>0</v>
      </c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</row>
    <row r="2859" spans="1:47" ht="24" customHeight="1" x14ac:dyDescent="0.3">
      <c r="A2859" s="46">
        <v>2857</v>
      </c>
      <c r="B2859" s="107"/>
      <c r="C2859" s="107"/>
      <c r="D2859" s="102" t="str">
        <f t="array" ref="D2859">IFERROR(
  LOOKUP(2, 1/((TRIM(IMS!$E$8:$E$4000)=TRIM(IMS!$E2859))*(IMS!$C$8:$C$4000&lt;IMS!$C2859)),
         IMS!$C$8:$C$4000),
"")</f>
        <v/>
      </c>
      <c r="E2859" s="107"/>
      <c r="F2859" s="107"/>
      <c r="G2859" s="104" t="str">
        <f t="shared" ca="1" si="2791"/>
        <v/>
      </c>
      <c r="H2859" s="124" t="str">
        <f t="shared" ca="1" si="2737"/>
        <v/>
      </c>
      <c r="I2859" s="128"/>
      <c r="J2859" s="105" t="e">
        <f t="shared" ca="1" si="2792"/>
        <v>#NAME?</v>
      </c>
      <c r="K2859" s="105"/>
      <c r="L2859" s="105"/>
      <c r="M2859" s="107"/>
      <c r="N2859" s="107"/>
      <c r="O2859" s="105"/>
      <c r="P2859" s="106"/>
      <c r="Q2859" s="137"/>
      <c r="R2859" s="137"/>
      <c r="S2859" s="107"/>
      <c r="T2859" s="106"/>
      <c r="U2859" s="106"/>
      <c r="V2859" s="107"/>
      <c r="W2859" s="107"/>
      <c r="X2859" s="107" t="str">
        <f t="shared" si="2766"/>
        <v/>
      </c>
      <c r="Y2859" s="105" t="e">
        <f t="shared" ref="Y2859:AC2859" ca="1" si="2981">TRIM(SUBSTITUTE(SUBSTITUTE(OFFSET($Q2859,0,COLUMN()-COLUMN($AL$1)),CHAR(160)," "),_xludf.UNICHAR(8239)," "))</f>
        <v>#NAME?</v>
      </c>
      <c r="Z2859" s="105" t="e">
        <f t="shared" ca="1" si="2981"/>
        <v>#NAME?</v>
      </c>
      <c r="AA2859" s="105" t="e">
        <f t="shared" ca="1" si="2981"/>
        <v>#NAME?</v>
      </c>
      <c r="AB2859" s="105" t="e">
        <f t="shared" ca="1" si="2981"/>
        <v>#NAME?</v>
      </c>
      <c r="AC2859" s="105" t="e">
        <f t="shared" ca="1" si="2981"/>
        <v>#NAME?</v>
      </c>
      <c r="AD2859" s="107">
        <f t="shared" si="2874"/>
        <v>0</v>
      </c>
      <c r="AE2859" s="107" t="str">
        <f t="shared" si="2769"/>
        <v/>
      </c>
      <c r="AF2859" s="107">
        <f t="shared" si="2875"/>
        <v>0</v>
      </c>
      <c r="AG2859" s="107">
        <f t="shared" si="2876"/>
        <v>0</v>
      </c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</row>
    <row r="2860" spans="1:47" ht="24" customHeight="1" x14ac:dyDescent="0.3">
      <c r="A2860" s="46">
        <v>2858</v>
      </c>
      <c r="B2860" s="107"/>
      <c r="C2860" s="107"/>
      <c r="D2860" s="102" t="str">
        <f t="array" ref="D2860">IFERROR(
  LOOKUP(2, 1/((TRIM(IMS!$E$8:$E$4000)=TRIM(IMS!$E2860))*(IMS!$C$8:$C$4000&lt;IMS!$C2860)),
         IMS!$C$8:$C$4000),
"")</f>
        <v/>
      </c>
      <c r="E2860" s="107"/>
      <c r="F2860" s="107"/>
      <c r="G2860" s="104" t="str">
        <f t="shared" ca="1" si="2791"/>
        <v/>
      </c>
      <c r="H2860" s="124" t="str">
        <f t="shared" ca="1" si="2737"/>
        <v/>
      </c>
      <c r="I2860" s="128"/>
      <c r="J2860" s="105" t="e">
        <f t="shared" ca="1" si="2792"/>
        <v>#NAME?</v>
      </c>
      <c r="K2860" s="105"/>
      <c r="L2860" s="105"/>
      <c r="M2860" s="107"/>
      <c r="N2860" s="107"/>
      <c r="O2860" s="105"/>
      <c r="P2860" s="106"/>
      <c r="Q2860" s="137"/>
      <c r="R2860" s="137"/>
      <c r="S2860" s="107"/>
      <c r="T2860" s="106"/>
      <c r="U2860" s="106"/>
      <c r="V2860" s="107"/>
      <c r="W2860" s="107"/>
      <c r="X2860" s="107" t="str">
        <f t="shared" si="2766"/>
        <v/>
      </c>
      <c r="Y2860" s="105" t="e">
        <f t="shared" ref="Y2860:AC2860" ca="1" si="2982">TRIM(SUBSTITUTE(SUBSTITUTE(OFFSET($Q2860,0,COLUMN()-COLUMN($AL$1)),CHAR(160)," "),_xludf.UNICHAR(8239)," "))</f>
        <v>#NAME?</v>
      </c>
      <c r="Z2860" s="105" t="e">
        <f t="shared" ca="1" si="2982"/>
        <v>#NAME?</v>
      </c>
      <c r="AA2860" s="105" t="e">
        <f t="shared" ca="1" si="2982"/>
        <v>#NAME?</v>
      </c>
      <c r="AB2860" s="105" t="e">
        <f t="shared" ca="1" si="2982"/>
        <v>#NAME?</v>
      </c>
      <c r="AC2860" s="105" t="e">
        <f t="shared" ca="1" si="2982"/>
        <v>#NAME?</v>
      </c>
      <c r="AD2860" s="107">
        <f t="shared" si="2874"/>
        <v>0</v>
      </c>
      <c r="AE2860" s="107" t="str">
        <f t="shared" si="2769"/>
        <v/>
      </c>
      <c r="AF2860" s="107">
        <f t="shared" si="2875"/>
        <v>0</v>
      </c>
      <c r="AG2860" s="107">
        <f t="shared" si="2876"/>
        <v>0</v>
      </c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</row>
    <row r="2861" spans="1:47" ht="24" customHeight="1" x14ac:dyDescent="0.3">
      <c r="A2861" s="46">
        <v>2859</v>
      </c>
      <c r="B2861" s="107"/>
      <c r="C2861" s="107"/>
      <c r="D2861" s="102" t="str">
        <f t="array" ref="D2861">IFERROR(
  LOOKUP(2, 1/((TRIM(IMS!$E$8:$E$4000)=TRIM(IMS!$E2861))*(IMS!$C$8:$C$4000&lt;IMS!$C2861)),
         IMS!$C$8:$C$4000),
"")</f>
        <v/>
      </c>
      <c r="E2861" s="107"/>
      <c r="F2861" s="107"/>
      <c r="G2861" s="104" t="str">
        <f t="shared" ca="1" si="2791"/>
        <v/>
      </c>
      <c r="H2861" s="124" t="str">
        <f t="shared" ca="1" si="2737"/>
        <v/>
      </c>
      <c r="I2861" s="128"/>
      <c r="J2861" s="105" t="e">
        <f t="shared" ca="1" si="2792"/>
        <v>#NAME?</v>
      </c>
      <c r="K2861" s="105"/>
      <c r="L2861" s="105"/>
      <c r="M2861" s="107"/>
      <c r="N2861" s="107"/>
      <c r="O2861" s="105"/>
      <c r="P2861" s="106"/>
      <c r="Q2861" s="137"/>
      <c r="R2861" s="137"/>
      <c r="S2861" s="107"/>
      <c r="T2861" s="106"/>
      <c r="U2861" s="106"/>
      <c r="V2861" s="107"/>
      <c r="W2861" s="107"/>
      <c r="X2861" s="107" t="str">
        <f t="shared" si="2766"/>
        <v/>
      </c>
      <c r="Y2861" s="105" t="e">
        <f t="shared" ref="Y2861:AC2861" ca="1" si="2983">TRIM(SUBSTITUTE(SUBSTITUTE(OFFSET($Q2861,0,COLUMN()-COLUMN($AL$1)),CHAR(160)," "),_xludf.UNICHAR(8239)," "))</f>
        <v>#NAME?</v>
      </c>
      <c r="Z2861" s="105" t="e">
        <f t="shared" ca="1" si="2983"/>
        <v>#NAME?</v>
      </c>
      <c r="AA2861" s="105" t="e">
        <f t="shared" ca="1" si="2983"/>
        <v>#NAME?</v>
      </c>
      <c r="AB2861" s="105" t="e">
        <f t="shared" ca="1" si="2983"/>
        <v>#NAME?</v>
      </c>
      <c r="AC2861" s="105" t="e">
        <f t="shared" ca="1" si="2983"/>
        <v>#NAME?</v>
      </c>
      <c r="AD2861" s="107">
        <f t="shared" si="2874"/>
        <v>0</v>
      </c>
      <c r="AE2861" s="107" t="str">
        <f t="shared" si="2769"/>
        <v/>
      </c>
      <c r="AF2861" s="107">
        <f t="shared" si="2875"/>
        <v>0</v>
      </c>
      <c r="AG2861" s="107">
        <f t="shared" si="2876"/>
        <v>0</v>
      </c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</row>
    <row r="2862" spans="1:47" ht="24" customHeight="1" x14ac:dyDescent="0.3">
      <c r="A2862" s="46">
        <v>2860</v>
      </c>
      <c r="B2862" s="107"/>
      <c r="C2862" s="107"/>
      <c r="D2862" s="102" t="str">
        <f t="array" ref="D2862">IFERROR(
  LOOKUP(2, 1/((TRIM(IMS!$E$8:$E$4000)=TRIM(IMS!$E2862))*(IMS!$C$8:$C$4000&lt;IMS!$C2862)),
         IMS!$C$8:$C$4000),
"")</f>
        <v/>
      </c>
      <c r="E2862" s="107"/>
      <c r="F2862" s="107"/>
      <c r="G2862" s="104" t="str">
        <f t="shared" ca="1" si="2791"/>
        <v/>
      </c>
      <c r="H2862" s="124" t="str">
        <f t="shared" ca="1" si="2737"/>
        <v/>
      </c>
      <c r="I2862" s="128"/>
      <c r="J2862" s="105" t="e">
        <f t="shared" ca="1" si="2792"/>
        <v>#NAME?</v>
      </c>
      <c r="K2862" s="105"/>
      <c r="L2862" s="105"/>
      <c r="M2862" s="107"/>
      <c r="N2862" s="107"/>
      <c r="O2862" s="105"/>
      <c r="P2862" s="106"/>
      <c r="Q2862" s="137"/>
      <c r="R2862" s="137"/>
      <c r="S2862" s="107"/>
      <c r="T2862" s="106"/>
      <c r="U2862" s="106"/>
      <c r="V2862" s="107"/>
      <c r="W2862" s="107"/>
      <c r="X2862" s="107" t="str">
        <f t="shared" si="2766"/>
        <v/>
      </c>
      <c r="Y2862" s="105" t="e">
        <f t="shared" ref="Y2862:AC2862" ca="1" si="2984">TRIM(SUBSTITUTE(SUBSTITUTE(OFFSET($Q2862,0,COLUMN()-COLUMN($AL$1)),CHAR(160)," "),_xludf.UNICHAR(8239)," "))</f>
        <v>#NAME?</v>
      </c>
      <c r="Z2862" s="105" t="e">
        <f t="shared" ca="1" si="2984"/>
        <v>#NAME?</v>
      </c>
      <c r="AA2862" s="105" t="e">
        <f t="shared" ca="1" si="2984"/>
        <v>#NAME?</v>
      </c>
      <c r="AB2862" s="105" t="e">
        <f t="shared" ca="1" si="2984"/>
        <v>#NAME?</v>
      </c>
      <c r="AC2862" s="105" t="e">
        <f t="shared" ca="1" si="2984"/>
        <v>#NAME?</v>
      </c>
      <c r="AD2862" s="107">
        <f t="shared" si="2874"/>
        <v>0</v>
      </c>
      <c r="AE2862" s="107" t="str">
        <f t="shared" si="2769"/>
        <v/>
      </c>
      <c r="AF2862" s="107">
        <f t="shared" si="2875"/>
        <v>0</v>
      </c>
      <c r="AG2862" s="107">
        <f t="shared" si="2876"/>
        <v>0</v>
      </c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</row>
    <row r="2863" spans="1:47" ht="24" customHeight="1" x14ac:dyDescent="0.3">
      <c r="A2863" s="46">
        <v>2861</v>
      </c>
      <c r="B2863" s="107"/>
      <c r="C2863" s="107"/>
      <c r="D2863" s="102" t="str">
        <f t="array" ref="D2863">IFERROR(
  LOOKUP(2, 1/((TRIM(IMS!$E$8:$E$4000)=TRIM(IMS!$E2863))*(IMS!$C$8:$C$4000&lt;IMS!$C2863)),
         IMS!$C$8:$C$4000),
"")</f>
        <v/>
      </c>
      <c r="E2863" s="107"/>
      <c r="F2863" s="107"/>
      <c r="G2863" s="104" t="str">
        <f t="shared" ca="1" si="2791"/>
        <v/>
      </c>
      <c r="H2863" s="124" t="str">
        <f t="shared" ca="1" si="2737"/>
        <v/>
      </c>
      <c r="I2863" s="128"/>
      <c r="J2863" s="105" t="e">
        <f t="shared" ca="1" si="2792"/>
        <v>#NAME?</v>
      </c>
      <c r="K2863" s="105"/>
      <c r="L2863" s="105"/>
      <c r="M2863" s="107"/>
      <c r="N2863" s="107"/>
      <c r="O2863" s="105"/>
      <c r="P2863" s="106"/>
      <c r="Q2863" s="137"/>
      <c r="R2863" s="137"/>
      <c r="S2863" s="107"/>
      <c r="T2863" s="106"/>
      <c r="U2863" s="106"/>
      <c r="V2863" s="107"/>
      <c r="W2863" s="107"/>
      <c r="X2863" s="107" t="str">
        <f t="shared" si="2766"/>
        <v/>
      </c>
      <c r="Y2863" s="105" t="e">
        <f t="shared" ref="Y2863:AC2863" ca="1" si="2985">TRIM(SUBSTITUTE(SUBSTITUTE(OFFSET($Q2863,0,COLUMN()-COLUMN($AL$1)),CHAR(160)," "),_xludf.UNICHAR(8239)," "))</f>
        <v>#NAME?</v>
      </c>
      <c r="Z2863" s="105" t="e">
        <f t="shared" ca="1" si="2985"/>
        <v>#NAME?</v>
      </c>
      <c r="AA2863" s="105" t="e">
        <f t="shared" ca="1" si="2985"/>
        <v>#NAME?</v>
      </c>
      <c r="AB2863" s="105" t="e">
        <f t="shared" ca="1" si="2985"/>
        <v>#NAME?</v>
      </c>
      <c r="AC2863" s="105" t="e">
        <f t="shared" ca="1" si="2985"/>
        <v>#NAME?</v>
      </c>
      <c r="AD2863" s="107">
        <f t="shared" si="2874"/>
        <v>0</v>
      </c>
      <c r="AE2863" s="107" t="str">
        <f t="shared" si="2769"/>
        <v/>
      </c>
      <c r="AF2863" s="107">
        <f t="shared" si="2875"/>
        <v>0</v>
      </c>
      <c r="AG2863" s="107">
        <f t="shared" si="2876"/>
        <v>0</v>
      </c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</row>
    <row r="2864" spans="1:47" ht="24" customHeight="1" x14ac:dyDescent="0.3">
      <c r="A2864" s="46">
        <v>2862</v>
      </c>
      <c r="B2864" s="107"/>
      <c r="C2864" s="107"/>
      <c r="D2864" s="102" t="str">
        <f t="array" ref="D2864">IFERROR(
  LOOKUP(2, 1/((TRIM(IMS!$E$8:$E$4000)=TRIM(IMS!$E2864))*(IMS!$C$8:$C$4000&lt;IMS!$C2864)),
         IMS!$C$8:$C$4000),
"")</f>
        <v/>
      </c>
      <c r="E2864" s="107"/>
      <c r="F2864" s="107"/>
      <c r="G2864" s="104" t="str">
        <f t="shared" ca="1" si="2791"/>
        <v/>
      </c>
      <c r="H2864" s="124" t="str">
        <f t="shared" ca="1" si="2737"/>
        <v/>
      </c>
      <c r="I2864" s="128"/>
      <c r="J2864" s="105" t="e">
        <f t="shared" ca="1" si="2792"/>
        <v>#NAME?</v>
      </c>
      <c r="K2864" s="105"/>
      <c r="L2864" s="105"/>
      <c r="M2864" s="107"/>
      <c r="N2864" s="107"/>
      <c r="O2864" s="105"/>
      <c r="P2864" s="106"/>
      <c r="Q2864" s="137"/>
      <c r="R2864" s="137"/>
      <c r="S2864" s="107"/>
      <c r="T2864" s="106"/>
      <c r="U2864" s="106"/>
      <c r="V2864" s="107"/>
      <c r="W2864" s="107"/>
      <c r="X2864" s="107" t="str">
        <f t="shared" si="2766"/>
        <v/>
      </c>
      <c r="Y2864" s="105" t="e">
        <f t="shared" ref="Y2864:AC2864" ca="1" si="2986">TRIM(SUBSTITUTE(SUBSTITUTE(OFFSET($Q2864,0,COLUMN()-COLUMN($AL$1)),CHAR(160)," "),_xludf.UNICHAR(8239)," "))</f>
        <v>#NAME?</v>
      </c>
      <c r="Z2864" s="105" t="e">
        <f t="shared" ca="1" si="2986"/>
        <v>#NAME?</v>
      </c>
      <c r="AA2864" s="105" t="e">
        <f t="shared" ca="1" si="2986"/>
        <v>#NAME?</v>
      </c>
      <c r="AB2864" s="105" t="e">
        <f t="shared" ca="1" si="2986"/>
        <v>#NAME?</v>
      </c>
      <c r="AC2864" s="105" t="e">
        <f t="shared" ca="1" si="2986"/>
        <v>#NAME?</v>
      </c>
      <c r="AD2864" s="107">
        <f t="shared" si="2874"/>
        <v>0</v>
      </c>
      <c r="AE2864" s="107" t="str">
        <f t="shared" si="2769"/>
        <v/>
      </c>
      <c r="AF2864" s="107">
        <f t="shared" si="2875"/>
        <v>0</v>
      </c>
      <c r="AG2864" s="107">
        <f t="shared" si="2876"/>
        <v>0</v>
      </c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</row>
    <row r="2865" spans="1:47" ht="24" customHeight="1" x14ac:dyDescent="0.3">
      <c r="A2865" s="46">
        <v>2863</v>
      </c>
      <c r="B2865" s="107"/>
      <c r="C2865" s="107"/>
      <c r="D2865" s="102" t="str">
        <f t="array" ref="D2865">IFERROR(
  LOOKUP(2, 1/((TRIM(IMS!$E$8:$E$4000)=TRIM(IMS!$E2865))*(IMS!$C$8:$C$4000&lt;IMS!$C2865)),
         IMS!$C$8:$C$4000),
"")</f>
        <v/>
      </c>
      <c r="E2865" s="107"/>
      <c r="F2865" s="107"/>
      <c r="G2865" s="104" t="str">
        <f t="shared" ca="1" si="2791"/>
        <v/>
      </c>
      <c r="H2865" s="124" t="str">
        <f t="shared" ca="1" si="2737"/>
        <v/>
      </c>
      <c r="I2865" s="128"/>
      <c r="J2865" s="105" t="e">
        <f t="shared" ca="1" si="2792"/>
        <v>#NAME?</v>
      </c>
      <c r="K2865" s="105"/>
      <c r="L2865" s="105"/>
      <c r="M2865" s="107"/>
      <c r="N2865" s="107"/>
      <c r="O2865" s="105"/>
      <c r="P2865" s="106"/>
      <c r="Q2865" s="137"/>
      <c r="R2865" s="137"/>
      <c r="S2865" s="107"/>
      <c r="T2865" s="106"/>
      <c r="U2865" s="106"/>
      <c r="V2865" s="107"/>
      <c r="W2865" s="107"/>
      <c r="X2865" s="107" t="str">
        <f t="shared" si="2766"/>
        <v/>
      </c>
      <c r="Y2865" s="105" t="e">
        <f t="shared" ref="Y2865:AC2865" ca="1" si="2987">TRIM(SUBSTITUTE(SUBSTITUTE(OFFSET($Q2865,0,COLUMN()-COLUMN($AL$1)),CHAR(160)," "),_xludf.UNICHAR(8239)," "))</f>
        <v>#NAME?</v>
      </c>
      <c r="Z2865" s="105" t="e">
        <f t="shared" ca="1" si="2987"/>
        <v>#NAME?</v>
      </c>
      <c r="AA2865" s="105" t="e">
        <f t="shared" ca="1" si="2987"/>
        <v>#NAME?</v>
      </c>
      <c r="AB2865" s="105" t="e">
        <f t="shared" ca="1" si="2987"/>
        <v>#NAME?</v>
      </c>
      <c r="AC2865" s="105" t="e">
        <f t="shared" ca="1" si="2987"/>
        <v>#NAME?</v>
      </c>
      <c r="AD2865" s="107">
        <f t="shared" si="2874"/>
        <v>0</v>
      </c>
      <c r="AE2865" s="107" t="str">
        <f t="shared" si="2769"/>
        <v/>
      </c>
      <c r="AF2865" s="107">
        <f t="shared" si="2875"/>
        <v>0</v>
      </c>
      <c r="AG2865" s="107">
        <f t="shared" si="2876"/>
        <v>0</v>
      </c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</row>
    <row r="2866" spans="1:47" ht="24" customHeight="1" x14ac:dyDescent="0.3">
      <c r="A2866" s="46">
        <v>2864</v>
      </c>
      <c r="B2866" s="107"/>
      <c r="C2866" s="107"/>
      <c r="D2866" s="102" t="str">
        <f t="array" ref="D2866">IFERROR(
  LOOKUP(2, 1/((TRIM(IMS!$E$8:$E$4000)=TRIM(IMS!$E2866))*(IMS!$C$8:$C$4000&lt;IMS!$C2866)),
         IMS!$C$8:$C$4000),
"")</f>
        <v/>
      </c>
      <c r="E2866" s="107"/>
      <c r="F2866" s="107"/>
      <c r="G2866" s="104" t="str">
        <f t="shared" ca="1" si="2791"/>
        <v/>
      </c>
      <c r="H2866" s="124" t="str">
        <f t="shared" ca="1" si="2737"/>
        <v/>
      </c>
      <c r="I2866" s="128"/>
      <c r="J2866" s="105" t="e">
        <f t="shared" ca="1" si="2792"/>
        <v>#NAME?</v>
      </c>
      <c r="K2866" s="105"/>
      <c r="L2866" s="105"/>
      <c r="M2866" s="107"/>
      <c r="N2866" s="107"/>
      <c r="O2866" s="105"/>
      <c r="P2866" s="106"/>
      <c r="Q2866" s="137"/>
      <c r="R2866" s="137"/>
      <c r="S2866" s="107"/>
      <c r="T2866" s="106"/>
      <c r="U2866" s="106"/>
      <c r="V2866" s="107"/>
      <c r="W2866" s="107"/>
      <c r="X2866" s="107" t="str">
        <f t="shared" si="2766"/>
        <v/>
      </c>
      <c r="Y2866" s="105" t="e">
        <f t="shared" ref="Y2866:AC2866" ca="1" si="2988">TRIM(SUBSTITUTE(SUBSTITUTE(OFFSET($Q2866,0,COLUMN()-COLUMN($AL$1)),CHAR(160)," "),_xludf.UNICHAR(8239)," "))</f>
        <v>#NAME?</v>
      </c>
      <c r="Z2866" s="105" t="e">
        <f t="shared" ca="1" si="2988"/>
        <v>#NAME?</v>
      </c>
      <c r="AA2866" s="105" t="e">
        <f t="shared" ca="1" si="2988"/>
        <v>#NAME?</v>
      </c>
      <c r="AB2866" s="105" t="e">
        <f t="shared" ca="1" si="2988"/>
        <v>#NAME?</v>
      </c>
      <c r="AC2866" s="105" t="e">
        <f t="shared" ca="1" si="2988"/>
        <v>#NAME?</v>
      </c>
      <c r="AD2866" s="107">
        <f t="shared" si="2874"/>
        <v>0</v>
      </c>
      <c r="AE2866" s="107" t="str">
        <f t="shared" si="2769"/>
        <v/>
      </c>
      <c r="AF2866" s="107">
        <f t="shared" si="2875"/>
        <v>0</v>
      </c>
      <c r="AG2866" s="107">
        <f t="shared" si="2876"/>
        <v>0</v>
      </c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</row>
    <row r="2867" spans="1:47" ht="24" customHeight="1" x14ac:dyDescent="0.3">
      <c r="A2867" s="46">
        <v>2865</v>
      </c>
      <c r="B2867" s="107"/>
      <c r="C2867" s="107"/>
      <c r="D2867" s="102" t="str">
        <f t="array" ref="D2867">IFERROR(
  LOOKUP(2, 1/((TRIM(IMS!$E$8:$E$4000)=TRIM(IMS!$E2867))*(IMS!$C$8:$C$4000&lt;IMS!$C2867)),
         IMS!$C$8:$C$4000),
"")</f>
        <v/>
      </c>
      <c r="E2867" s="107"/>
      <c r="F2867" s="107"/>
      <c r="G2867" s="104" t="str">
        <f t="shared" ca="1" si="2791"/>
        <v/>
      </c>
      <c r="H2867" s="124" t="str">
        <f t="shared" ca="1" si="2737"/>
        <v/>
      </c>
      <c r="I2867" s="128"/>
      <c r="J2867" s="105" t="e">
        <f t="shared" ca="1" si="2792"/>
        <v>#NAME?</v>
      </c>
      <c r="K2867" s="105"/>
      <c r="L2867" s="105"/>
      <c r="M2867" s="107"/>
      <c r="N2867" s="107"/>
      <c r="O2867" s="105"/>
      <c r="P2867" s="106"/>
      <c r="Q2867" s="137"/>
      <c r="R2867" s="137"/>
      <c r="S2867" s="107"/>
      <c r="T2867" s="106"/>
      <c r="U2867" s="106"/>
      <c r="V2867" s="107"/>
      <c r="W2867" s="107"/>
      <c r="X2867" s="107" t="str">
        <f t="shared" si="2766"/>
        <v/>
      </c>
      <c r="Y2867" s="105" t="e">
        <f t="shared" ref="Y2867:AC2867" ca="1" si="2989">TRIM(SUBSTITUTE(SUBSTITUTE(OFFSET($Q2867,0,COLUMN()-COLUMN($AL$1)),CHAR(160)," "),_xludf.UNICHAR(8239)," "))</f>
        <v>#NAME?</v>
      </c>
      <c r="Z2867" s="105" t="e">
        <f t="shared" ca="1" si="2989"/>
        <v>#NAME?</v>
      </c>
      <c r="AA2867" s="105" t="e">
        <f t="shared" ca="1" si="2989"/>
        <v>#NAME?</v>
      </c>
      <c r="AB2867" s="105" t="e">
        <f t="shared" ca="1" si="2989"/>
        <v>#NAME?</v>
      </c>
      <c r="AC2867" s="105" t="e">
        <f t="shared" ca="1" si="2989"/>
        <v>#NAME?</v>
      </c>
      <c r="AD2867" s="107">
        <f t="shared" si="2874"/>
        <v>0</v>
      </c>
      <c r="AE2867" s="107" t="str">
        <f t="shared" si="2769"/>
        <v/>
      </c>
      <c r="AF2867" s="107">
        <f t="shared" si="2875"/>
        <v>0</v>
      </c>
      <c r="AG2867" s="107">
        <f t="shared" si="2876"/>
        <v>0</v>
      </c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</row>
    <row r="2868" spans="1:47" ht="24" customHeight="1" x14ac:dyDescent="0.3">
      <c r="A2868" s="46">
        <v>2866</v>
      </c>
      <c r="B2868" s="107"/>
      <c r="C2868" s="107"/>
      <c r="D2868" s="102" t="str">
        <f t="array" ref="D2868">IFERROR(
  LOOKUP(2, 1/((TRIM(IMS!$E$8:$E$4000)=TRIM(IMS!$E2868))*(IMS!$C$8:$C$4000&lt;IMS!$C2868)),
         IMS!$C$8:$C$4000),
"")</f>
        <v/>
      </c>
      <c r="E2868" s="107"/>
      <c r="F2868" s="107"/>
      <c r="G2868" s="104" t="str">
        <f t="shared" ca="1" si="2791"/>
        <v/>
      </c>
      <c r="H2868" s="124" t="str">
        <f t="shared" ca="1" si="2737"/>
        <v/>
      </c>
      <c r="I2868" s="128"/>
      <c r="J2868" s="105" t="e">
        <f t="shared" ca="1" si="2792"/>
        <v>#NAME?</v>
      </c>
      <c r="K2868" s="105"/>
      <c r="L2868" s="105"/>
      <c r="M2868" s="107"/>
      <c r="N2868" s="107"/>
      <c r="O2868" s="105"/>
      <c r="P2868" s="106"/>
      <c r="Q2868" s="137"/>
      <c r="R2868" s="137"/>
      <c r="S2868" s="107"/>
      <c r="T2868" s="106"/>
      <c r="U2868" s="106"/>
      <c r="V2868" s="107"/>
      <c r="W2868" s="107"/>
      <c r="X2868" s="107" t="str">
        <f t="shared" si="2766"/>
        <v/>
      </c>
      <c r="Y2868" s="105" t="e">
        <f t="shared" ref="Y2868:AC2868" ca="1" si="2990">TRIM(SUBSTITUTE(SUBSTITUTE(OFFSET($Q2868,0,COLUMN()-COLUMN($AL$1)),CHAR(160)," "),_xludf.UNICHAR(8239)," "))</f>
        <v>#NAME?</v>
      </c>
      <c r="Z2868" s="105" t="e">
        <f t="shared" ca="1" si="2990"/>
        <v>#NAME?</v>
      </c>
      <c r="AA2868" s="105" t="e">
        <f t="shared" ca="1" si="2990"/>
        <v>#NAME?</v>
      </c>
      <c r="AB2868" s="105" t="e">
        <f t="shared" ca="1" si="2990"/>
        <v>#NAME?</v>
      </c>
      <c r="AC2868" s="105" t="e">
        <f t="shared" ca="1" si="2990"/>
        <v>#NAME?</v>
      </c>
      <c r="AD2868" s="107">
        <f t="shared" si="2874"/>
        <v>0</v>
      </c>
      <c r="AE2868" s="107" t="str">
        <f t="shared" si="2769"/>
        <v/>
      </c>
      <c r="AF2868" s="107">
        <f t="shared" si="2875"/>
        <v>0</v>
      </c>
      <c r="AG2868" s="107">
        <f t="shared" si="2876"/>
        <v>0</v>
      </c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</row>
    <row r="2869" spans="1:47" ht="24" customHeight="1" x14ac:dyDescent="0.3">
      <c r="A2869" s="46">
        <v>2867</v>
      </c>
      <c r="B2869" s="107"/>
      <c r="C2869" s="107"/>
      <c r="D2869" s="102" t="str">
        <f t="array" ref="D2869">IFERROR(
  LOOKUP(2, 1/((TRIM(IMS!$E$8:$E$4000)=TRIM(IMS!$E2869))*(IMS!$C$8:$C$4000&lt;IMS!$C2869)),
         IMS!$C$8:$C$4000),
"")</f>
        <v/>
      </c>
      <c r="E2869" s="107"/>
      <c r="F2869" s="107"/>
      <c r="G2869" s="104" t="str">
        <f t="shared" ca="1" si="2791"/>
        <v/>
      </c>
      <c r="H2869" s="124" t="str">
        <f t="shared" ca="1" si="2737"/>
        <v/>
      </c>
      <c r="I2869" s="128"/>
      <c r="J2869" s="105" t="e">
        <f t="shared" ca="1" si="2792"/>
        <v>#NAME?</v>
      </c>
      <c r="K2869" s="105"/>
      <c r="L2869" s="105"/>
      <c r="M2869" s="107"/>
      <c r="N2869" s="107"/>
      <c r="O2869" s="105"/>
      <c r="P2869" s="106"/>
      <c r="Q2869" s="137"/>
      <c r="R2869" s="137"/>
      <c r="S2869" s="107"/>
      <c r="T2869" s="106"/>
      <c r="U2869" s="106"/>
      <c r="V2869" s="107"/>
      <c r="W2869" s="107"/>
      <c r="X2869" s="107" t="str">
        <f t="shared" si="2766"/>
        <v/>
      </c>
      <c r="Y2869" s="105" t="e">
        <f t="shared" ref="Y2869:AC2869" ca="1" si="2991">TRIM(SUBSTITUTE(SUBSTITUTE(OFFSET($Q2869,0,COLUMN()-COLUMN($AL$1)),CHAR(160)," "),_xludf.UNICHAR(8239)," "))</f>
        <v>#NAME?</v>
      </c>
      <c r="Z2869" s="105" t="e">
        <f t="shared" ca="1" si="2991"/>
        <v>#NAME?</v>
      </c>
      <c r="AA2869" s="105" t="e">
        <f t="shared" ca="1" si="2991"/>
        <v>#NAME?</v>
      </c>
      <c r="AB2869" s="105" t="e">
        <f t="shared" ca="1" si="2991"/>
        <v>#NAME?</v>
      </c>
      <c r="AC2869" s="105" t="e">
        <f t="shared" ca="1" si="2991"/>
        <v>#NAME?</v>
      </c>
      <c r="AD2869" s="107">
        <f t="shared" si="2874"/>
        <v>0</v>
      </c>
      <c r="AE2869" s="107" t="str">
        <f t="shared" si="2769"/>
        <v/>
      </c>
      <c r="AF2869" s="107">
        <f t="shared" si="2875"/>
        <v>0</v>
      </c>
      <c r="AG2869" s="107">
        <f t="shared" si="2876"/>
        <v>0</v>
      </c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</row>
    <row r="2870" spans="1:47" ht="24" customHeight="1" x14ac:dyDescent="0.3">
      <c r="A2870" s="46">
        <v>2868</v>
      </c>
      <c r="B2870" s="107"/>
      <c r="C2870" s="107"/>
      <c r="D2870" s="102" t="str">
        <f t="array" ref="D2870">IFERROR(
  LOOKUP(2, 1/((TRIM(IMS!$E$8:$E$4000)=TRIM(IMS!$E2870))*(IMS!$C$8:$C$4000&lt;IMS!$C2870)),
         IMS!$C$8:$C$4000),
"")</f>
        <v/>
      </c>
      <c r="E2870" s="107"/>
      <c r="F2870" s="107"/>
      <c r="G2870" s="104" t="str">
        <f t="shared" ca="1" si="2791"/>
        <v/>
      </c>
      <c r="H2870" s="124" t="str">
        <f t="shared" ca="1" si="2737"/>
        <v/>
      </c>
      <c r="I2870" s="128"/>
      <c r="J2870" s="105" t="e">
        <f t="shared" ca="1" si="2792"/>
        <v>#NAME?</v>
      </c>
      <c r="K2870" s="105"/>
      <c r="L2870" s="105"/>
      <c r="M2870" s="107"/>
      <c r="N2870" s="107"/>
      <c r="O2870" s="105"/>
      <c r="P2870" s="106"/>
      <c r="Q2870" s="137"/>
      <c r="R2870" s="137"/>
      <c r="S2870" s="107"/>
      <c r="T2870" s="106"/>
      <c r="U2870" s="106"/>
      <c r="V2870" s="107"/>
      <c r="W2870" s="107"/>
      <c r="X2870" s="107" t="str">
        <f t="shared" si="2766"/>
        <v/>
      </c>
      <c r="Y2870" s="105" t="e">
        <f t="shared" ref="Y2870:AC2870" ca="1" si="2992">TRIM(SUBSTITUTE(SUBSTITUTE(OFFSET($Q2870,0,COLUMN()-COLUMN($AL$1)),CHAR(160)," "),_xludf.UNICHAR(8239)," "))</f>
        <v>#NAME?</v>
      </c>
      <c r="Z2870" s="105" t="e">
        <f t="shared" ca="1" si="2992"/>
        <v>#NAME?</v>
      </c>
      <c r="AA2870" s="105" t="e">
        <f t="shared" ca="1" si="2992"/>
        <v>#NAME?</v>
      </c>
      <c r="AB2870" s="105" t="e">
        <f t="shared" ca="1" si="2992"/>
        <v>#NAME?</v>
      </c>
      <c r="AC2870" s="105" t="e">
        <f t="shared" ca="1" si="2992"/>
        <v>#NAME?</v>
      </c>
      <c r="AD2870" s="107">
        <f t="shared" si="2874"/>
        <v>0</v>
      </c>
      <c r="AE2870" s="107" t="str">
        <f t="shared" si="2769"/>
        <v/>
      </c>
      <c r="AF2870" s="107">
        <f t="shared" si="2875"/>
        <v>0</v>
      </c>
      <c r="AG2870" s="107">
        <f t="shared" si="2876"/>
        <v>0</v>
      </c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</row>
    <row r="2871" spans="1:47" ht="24" customHeight="1" x14ac:dyDescent="0.3">
      <c r="A2871" s="46">
        <v>2869</v>
      </c>
      <c r="B2871" s="107"/>
      <c r="C2871" s="107"/>
      <c r="D2871" s="102" t="str">
        <f t="array" ref="D2871">IFERROR(
  LOOKUP(2, 1/((TRIM(IMS!$E$8:$E$4000)=TRIM(IMS!$E2871))*(IMS!$C$8:$C$4000&lt;IMS!$C2871)),
         IMS!$C$8:$C$4000),
"")</f>
        <v/>
      </c>
      <c r="E2871" s="107"/>
      <c r="F2871" s="107"/>
      <c r="G2871" s="104" t="str">
        <f t="shared" ca="1" si="2791"/>
        <v/>
      </c>
      <c r="H2871" s="124" t="str">
        <f t="shared" ca="1" si="2737"/>
        <v/>
      </c>
      <c r="I2871" s="128"/>
      <c r="J2871" s="105" t="e">
        <f t="shared" ca="1" si="2792"/>
        <v>#NAME?</v>
      </c>
      <c r="K2871" s="105"/>
      <c r="L2871" s="105"/>
      <c r="M2871" s="107"/>
      <c r="N2871" s="107"/>
      <c r="O2871" s="105"/>
      <c r="P2871" s="106"/>
      <c r="Q2871" s="137"/>
      <c r="R2871" s="137"/>
      <c r="S2871" s="107"/>
      <c r="T2871" s="106"/>
      <c r="U2871" s="106"/>
      <c r="V2871" s="107"/>
      <c r="W2871" s="107"/>
      <c r="X2871" s="107" t="str">
        <f t="shared" si="2766"/>
        <v/>
      </c>
      <c r="Y2871" s="105" t="e">
        <f t="shared" ref="Y2871:AC2871" ca="1" si="2993">TRIM(SUBSTITUTE(SUBSTITUTE(OFFSET($Q2871,0,COLUMN()-COLUMN($AL$1)),CHAR(160)," "),_xludf.UNICHAR(8239)," "))</f>
        <v>#NAME?</v>
      </c>
      <c r="Z2871" s="105" t="e">
        <f t="shared" ca="1" si="2993"/>
        <v>#NAME?</v>
      </c>
      <c r="AA2871" s="105" t="e">
        <f t="shared" ca="1" si="2993"/>
        <v>#NAME?</v>
      </c>
      <c r="AB2871" s="105" t="e">
        <f t="shared" ca="1" si="2993"/>
        <v>#NAME?</v>
      </c>
      <c r="AC2871" s="105" t="e">
        <f t="shared" ca="1" si="2993"/>
        <v>#NAME?</v>
      </c>
      <c r="AD2871" s="107">
        <f t="shared" si="2874"/>
        <v>0</v>
      </c>
      <c r="AE2871" s="107" t="str">
        <f t="shared" si="2769"/>
        <v/>
      </c>
      <c r="AF2871" s="107">
        <f t="shared" si="2875"/>
        <v>0</v>
      </c>
      <c r="AG2871" s="107">
        <f t="shared" si="2876"/>
        <v>0</v>
      </c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</row>
    <row r="2872" spans="1:47" ht="24" customHeight="1" x14ac:dyDescent="0.3">
      <c r="A2872" s="46">
        <v>2870</v>
      </c>
      <c r="B2872" s="107"/>
      <c r="C2872" s="107"/>
      <c r="D2872" s="102" t="str">
        <f t="array" ref="D2872">IFERROR(
  LOOKUP(2, 1/((TRIM(IMS!$E$8:$E$4000)=TRIM(IMS!$E2872))*(IMS!$C$8:$C$4000&lt;IMS!$C2872)),
         IMS!$C$8:$C$4000),
"")</f>
        <v/>
      </c>
      <c r="E2872" s="107"/>
      <c r="F2872" s="107"/>
      <c r="G2872" s="104" t="str">
        <f t="shared" ca="1" si="2791"/>
        <v/>
      </c>
      <c r="H2872" s="124" t="str">
        <f t="shared" ca="1" si="2737"/>
        <v/>
      </c>
      <c r="I2872" s="128"/>
      <c r="J2872" s="105" t="e">
        <f t="shared" ca="1" si="2792"/>
        <v>#NAME?</v>
      </c>
      <c r="K2872" s="105"/>
      <c r="L2872" s="105"/>
      <c r="M2872" s="107"/>
      <c r="N2872" s="107"/>
      <c r="O2872" s="105"/>
      <c r="P2872" s="106"/>
      <c r="Q2872" s="137"/>
      <c r="R2872" s="137"/>
      <c r="S2872" s="107"/>
      <c r="T2872" s="106"/>
      <c r="U2872" s="106"/>
      <c r="V2872" s="107"/>
      <c r="W2872" s="107"/>
      <c r="X2872" s="107" t="str">
        <f t="shared" si="2766"/>
        <v/>
      </c>
      <c r="Y2872" s="105" t="e">
        <f t="shared" ref="Y2872:AC2872" ca="1" si="2994">TRIM(SUBSTITUTE(SUBSTITUTE(OFFSET($Q2872,0,COLUMN()-COLUMN($AL$1)),CHAR(160)," "),_xludf.UNICHAR(8239)," "))</f>
        <v>#NAME?</v>
      </c>
      <c r="Z2872" s="105" t="e">
        <f t="shared" ca="1" si="2994"/>
        <v>#NAME?</v>
      </c>
      <c r="AA2872" s="105" t="e">
        <f t="shared" ca="1" si="2994"/>
        <v>#NAME?</v>
      </c>
      <c r="AB2872" s="105" t="e">
        <f t="shared" ca="1" si="2994"/>
        <v>#NAME?</v>
      </c>
      <c r="AC2872" s="105" t="e">
        <f t="shared" ca="1" si="2994"/>
        <v>#NAME?</v>
      </c>
      <c r="AD2872" s="107">
        <f t="shared" si="2874"/>
        <v>0</v>
      </c>
      <c r="AE2872" s="107" t="str">
        <f t="shared" si="2769"/>
        <v/>
      </c>
      <c r="AF2872" s="107">
        <f t="shared" si="2875"/>
        <v>0</v>
      </c>
      <c r="AG2872" s="107">
        <f t="shared" si="2876"/>
        <v>0</v>
      </c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</row>
    <row r="2873" spans="1:47" ht="24" customHeight="1" x14ac:dyDescent="0.3">
      <c r="A2873" s="46">
        <v>2871</v>
      </c>
      <c r="B2873" s="107"/>
      <c r="C2873" s="107"/>
      <c r="D2873" s="102" t="str">
        <f t="array" ref="D2873">IFERROR(
  LOOKUP(2, 1/((TRIM(IMS!$E$8:$E$4000)=TRIM(IMS!$E2873))*(IMS!$C$8:$C$4000&lt;IMS!$C2873)),
         IMS!$C$8:$C$4000),
"")</f>
        <v/>
      </c>
      <c r="E2873" s="107"/>
      <c r="F2873" s="107"/>
      <c r="G2873" s="104" t="str">
        <f t="shared" ca="1" si="2791"/>
        <v/>
      </c>
      <c r="H2873" s="124" t="str">
        <f t="shared" ca="1" si="2737"/>
        <v/>
      </c>
      <c r="I2873" s="128"/>
      <c r="J2873" s="105" t="e">
        <f t="shared" ca="1" si="2792"/>
        <v>#NAME?</v>
      </c>
      <c r="K2873" s="105"/>
      <c r="L2873" s="105"/>
      <c r="M2873" s="107"/>
      <c r="N2873" s="107"/>
      <c r="O2873" s="105"/>
      <c r="P2873" s="106"/>
      <c r="Q2873" s="137"/>
      <c r="R2873" s="137"/>
      <c r="S2873" s="107"/>
      <c r="T2873" s="106"/>
      <c r="U2873" s="106"/>
      <c r="V2873" s="107"/>
      <c r="W2873" s="107"/>
      <c r="X2873" s="107" t="str">
        <f t="shared" si="2766"/>
        <v/>
      </c>
      <c r="Y2873" s="105" t="e">
        <f t="shared" ref="Y2873:AC2873" ca="1" si="2995">TRIM(SUBSTITUTE(SUBSTITUTE(OFFSET($Q2873,0,COLUMN()-COLUMN($AL$1)),CHAR(160)," "),_xludf.UNICHAR(8239)," "))</f>
        <v>#NAME?</v>
      </c>
      <c r="Z2873" s="105" t="e">
        <f t="shared" ca="1" si="2995"/>
        <v>#NAME?</v>
      </c>
      <c r="AA2873" s="105" t="e">
        <f t="shared" ca="1" si="2995"/>
        <v>#NAME?</v>
      </c>
      <c r="AB2873" s="105" t="e">
        <f t="shared" ca="1" si="2995"/>
        <v>#NAME?</v>
      </c>
      <c r="AC2873" s="105" t="e">
        <f t="shared" ca="1" si="2995"/>
        <v>#NAME?</v>
      </c>
      <c r="AD2873" s="107">
        <f t="shared" si="2874"/>
        <v>0</v>
      </c>
      <c r="AE2873" s="107" t="str">
        <f t="shared" si="2769"/>
        <v/>
      </c>
      <c r="AF2873" s="107">
        <f t="shared" si="2875"/>
        <v>0</v>
      </c>
      <c r="AG2873" s="107">
        <f t="shared" si="2876"/>
        <v>0</v>
      </c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</row>
    <row r="2874" spans="1:47" ht="24" customHeight="1" x14ac:dyDescent="0.3">
      <c r="A2874" s="46">
        <v>2872</v>
      </c>
      <c r="B2874" s="107"/>
      <c r="C2874" s="107"/>
      <c r="D2874" s="102" t="str">
        <f t="array" ref="D2874">IFERROR(
  LOOKUP(2, 1/((TRIM(IMS!$E$8:$E$4000)=TRIM(IMS!$E2874))*(IMS!$C$8:$C$4000&lt;IMS!$C2874)),
         IMS!$C$8:$C$4000),
"")</f>
        <v/>
      </c>
      <c r="E2874" s="107"/>
      <c r="F2874" s="107"/>
      <c r="G2874" s="104" t="str">
        <f t="shared" ca="1" si="2791"/>
        <v/>
      </c>
      <c r="H2874" s="124" t="str">
        <f t="shared" ca="1" si="2737"/>
        <v/>
      </c>
      <c r="I2874" s="128"/>
      <c r="J2874" s="105" t="e">
        <f t="shared" ca="1" si="2792"/>
        <v>#NAME?</v>
      </c>
      <c r="K2874" s="105"/>
      <c r="L2874" s="105"/>
      <c r="M2874" s="107"/>
      <c r="N2874" s="107"/>
      <c r="O2874" s="105"/>
      <c r="P2874" s="106"/>
      <c r="Q2874" s="137"/>
      <c r="R2874" s="137"/>
      <c r="S2874" s="107"/>
      <c r="T2874" s="106"/>
      <c r="U2874" s="106"/>
      <c r="V2874" s="107"/>
      <c r="W2874" s="107"/>
      <c r="X2874" s="107" t="str">
        <f t="shared" si="2766"/>
        <v/>
      </c>
      <c r="Y2874" s="105" t="e">
        <f t="shared" ref="Y2874:AC2874" ca="1" si="2996">TRIM(SUBSTITUTE(SUBSTITUTE(OFFSET($Q2874,0,COLUMN()-COLUMN($AL$1)),CHAR(160)," "),_xludf.UNICHAR(8239)," "))</f>
        <v>#NAME?</v>
      </c>
      <c r="Z2874" s="105" t="e">
        <f t="shared" ca="1" si="2996"/>
        <v>#NAME?</v>
      </c>
      <c r="AA2874" s="105" t="e">
        <f t="shared" ca="1" si="2996"/>
        <v>#NAME?</v>
      </c>
      <c r="AB2874" s="105" t="e">
        <f t="shared" ca="1" si="2996"/>
        <v>#NAME?</v>
      </c>
      <c r="AC2874" s="105" t="e">
        <f t="shared" ca="1" si="2996"/>
        <v>#NAME?</v>
      </c>
      <c r="AD2874" s="107">
        <f t="shared" si="2874"/>
        <v>0</v>
      </c>
      <c r="AE2874" s="107" t="str">
        <f t="shared" si="2769"/>
        <v/>
      </c>
      <c r="AF2874" s="107">
        <f t="shared" si="2875"/>
        <v>0</v>
      </c>
      <c r="AG2874" s="107">
        <f t="shared" si="2876"/>
        <v>0</v>
      </c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</row>
    <row r="2875" spans="1:47" ht="24" customHeight="1" x14ac:dyDescent="0.3">
      <c r="A2875" s="46">
        <v>2873</v>
      </c>
      <c r="B2875" s="107"/>
      <c r="C2875" s="107"/>
      <c r="D2875" s="102" t="str">
        <f t="array" ref="D2875">IFERROR(
  LOOKUP(2, 1/((TRIM(IMS!$E$8:$E$4000)=TRIM(IMS!$E2875))*(IMS!$C$8:$C$4000&lt;IMS!$C2875)),
         IMS!$C$8:$C$4000),
"")</f>
        <v/>
      </c>
      <c r="E2875" s="107"/>
      <c r="F2875" s="107"/>
      <c r="G2875" s="104" t="str">
        <f t="shared" ca="1" si="2791"/>
        <v/>
      </c>
      <c r="H2875" s="124" t="str">
        <f t="shared" ca="1" si="2737"/>
        <v/>
      </c>
      <c r="I2875" s="128"/>
      <c r="J2875" s="105" t="e">
        <f t="shared" ca="1" si="2792"/>
        <v>#NAME?</v>
      </c>
      <c r="K2875" s="105"/>
      <c r="L2875" s="105"/>
      <c r="M2875" s="107"/>
      <c r="N2875" s="107"/>
      <c r="O2875" s="105"/>
      <c r="P2875" s="106"/>
      <c r="Q2875" s="137"/>
      <c r="R2875" s="137"/>
      <c r="S2875" s="107"/>
      <c r="T2875" s="106"/>
      <c r="U2875" s="106"/>
      <c r="V2875" s="107"/>
      <c r="W2875" s="107"/>
      <c r="X2875" s="107" t="str">
        <f t="shared" si="2766"/>
        <v/>
      </c>
      <c r="Y2875" s="105" t="e">
        <f t="shared" ref="Y2875:AC2875" ca="1" si="2997">TRIM(SUBSTITUTE(SUBSTITUTE(OFFSET($Q2875,0,COLUMN()-COLUMN($AL$1)),CHAR(160)," "),_xludf.UNICHAR(8239)," "))</f>
        <v>#NAME?</v>
      </c>
      <c r="Z2875" s="105" t="e">
        <f t="shared" ca="1" si="2997"/>
        <v>#NAME?</v>
      </c>
      <c r="AA2875" s="105" t="e">
        <f t="shared" ca="1" si="2997"/>
        <v>#NAME?</v>
      </c>
      <c r="AB2875" s="105" t="e">
        <f t="shared" ca="1" si="2997"/>
        <v>#NAME?</v>
      </c>
      <c r="AC2875" s="105" t="e">
        <f t="shared" ca="1" si="2997"/>
        <v>#NAME?</v>
      </c>
      <c r="AD2875" s="107">
        <f t="shared" si="2874"/>
        <v>0</v>
      </c>
      <c r="AE2875" s="107" t="str">
        <f t="shared" si="2769"/>
        <v/>
      </c>
      <c r="AF2875" s="107">
        <f t="shared" si="2875"/>
        <v>0</v>
      </c>
      <c r="AG2875" s="107">
        <f t="shared" si="2876"/>
        <v>0</v>
      </c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</row>
    <row r="2876" spans="1:47" ht="24" customHeight="1" x14ac:dyDescent="0.3">
      <c r="A2876" s="46">
        <v>2874</v>
      </c>
      <c r="B2876" s="107"/>
      <c r="C2876" s="107"/>
      <c r="D2876" s="102" t="str">
        <f t="array" ref="D2876">IFERROR(
  LOOKUP(2, 1/((TRIM(IMS!$E$8:$E$4000)=TRIM(IMS!$E2876))*(IMS!$C$8:$C$4000&lt;IMS!$C2876)),
         IMS!$C$8:$C$4000),
"")</f>
        <v/>
      </c>
      <c r="E2876" s="107"/>
      <c r="F2876" s="107"/>
      <c r="G2876" s="104" t="str">
        <f t="shared" ca="1" si="2791"/>
        <v/>
      </c>
      <c r="H2876" s="124" t="str">
        <f t="shared" ca="1" si="2737"/>
        <v/>
      </c>
      <c r="I2876" s="128"/>
      <c r="J2876" s="105" t="e">
        <f t="shared" ca="1" si="2792"/>
        <v>#NAME?</v>
      </c>
      <c r="K2876" s="105"/>
      <c r="L2876" s="105"/>
      <c r="M2876" s="107"/>
      <c r="N2876" s="107"/>
      <c r="O2876" s="105"/>
      <c r="P2876" s="106"/>
      <c r="Q2876" s="137"/>
      <c r="R2876" s="137"/>
      <c r="S2876" s="107"/>
      <c r="T2876" s="106"/>
      <c r="U2876" s="106"/>
      <c r="V2876" s="107"/>
      <c r="W2876" s="107"/>
      <c r="X2876" s="107" t="str">
        <f t="shared" si="2766"/>
        <v/>
      </c>
      <c r="Y2876" s="105" t="e">
        <f t="shared" ref="Y2876:AC2876" ca="1" si="2998">TRIM(SUBSTITUTE(SUBSTITUTE(OFFSET($Q2876,0,COLUMN()-COLUMN($AL$1)),CHAR(160)," "),_xludf.UNICHAR(8239)," "))</f>
        <v>#NAME?</v>
      </c>
      <c r="Z2876" s="105" t="e">
        <f t="shared" ca="1" si="2998"/>
        <v>#NAME?</v>
      </c>
      <c r="AA2876" s="105" t="e">
        <f t="shared" ca="1" si="2998"/>
        <v>#NAME?</v>
      </c>
      <c r="AB2876" s="105" t="e">
        <f t="shared" ca="1" si="2998"/>
        <v>#NAME?</v>
      </c>
      <c r="AC2876" s="105" t="e">
        <f t="shared" ca="1" si="2998"/>
        <v>#NAME?</v>
      </c>
      <c r="AD2876" s="107">
        <f t="shared" si="2874"/>
        <v>0</v>
      </c>
      <c r="AE2876" s="107" t="str">
        <f t="shared" si="2769"/>
        <v/>
      </c>
      <c r="AF2876" s="107">
        <f t="shared" si="2875"/>
        <v>0</v>
      </c>
      <c r="AG2876" s="107">
        <f t="shared" si="2876"/>
        <v>0</v>
      </c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</row>
    <row r="2877" spans="1:47" ht="24" customHeight="1" x14ac:dyDescent="0.3">
      <c r="A2877" s="46">
        <v>2875</v>
      </c>
      <c r="B2877" s="107"/>
      <c r="C2877" s="107"/>
      <c r="D2877" s="102" t="str">
        <f t="array" ref="D2877">IFERROR(
  LOOKUP(2, 1/((TRIM(IMS!$E$8:$E$4000)=TRIM(IMS!$E2877))*(IMS!$C$8:$C$4000&lt;IMS!$C2877)),
         IMS!$C$8:$C$4000),
"")</f>
        <v/>
      </c>
      <c r="E2877" s="107"/>
      <c r="F2877" s="107"/>
      <c r="G2877" s="104" t="str">
        <f t="shared" ca="1" si="2791"/>
        <v/>
      </c>
      <c r="H2877" s="124" t="str">
        <f t="shared" ca="1" si="2737"/>
        <v/>
      </c>
      <c r="I2877" s="128"/>
      <c r="J2877" s="105" t="e">
        <f t="shared" ca="1" si="2792"/>
        <v>#NAME?</v>
      </c>
      <c r="K2877" s="105"/>
      <c r="L2877" s="105"/>
      <c r="M2877" s="107"/>
      <c r="N2877" s="107"/>
      <c r="O2877" s="105"/>
      <c r="P2877" s="106"/>
      <c r="Q2877" s="137"/>
      <c r="R2877" s="137"/>
      <c r="S2877" s="107"/>
      <c r="T2877" s="106"/>
      <c r="U2877" s="106"/>
      <c r="V2877" s="107"/>
      <c r="W2877" s="107"/>
      <c r="X2877" s="107" t="str">
        <f t="shared" si="2766"/>
        <v/>
      </c>
      <c r="Y2877" s="105" t="e">
        <f t="shared" ref="Y2877:AC2877" ca="1" si="2999">TRIM(SUBSTITUTE(SUBSTITUTE(OFFSET($Q2877,0,COLUMN()-COLUMN($AL$1)),CHAR(160)," "),_xludf.UNICHAR(8239)," "))</f>
        <v>#NAME?</v>
      </c>
      <c r="Z2877" s="105" t="e">
        <f t="shared" ca="1" si="2999"/>
        <v>#NAME?</v>
      </c>
      <c r="AA2877" s="105" t="e">
        <f t="shared" ca="1" si="2999"/>
        <v>#NAME?</v>
      </c>
      <c r="AB2877" s="105" t="e">
        <f t="shared" ca="1" si="2999"/>
        <v>#NAME?</v>
      </c>
      <c r="AC2877" s="105" t="e">
        <f t="shared" ca="1" si="2999"/>
        <v>#NAME?</v>
      </c>
      <c r="AD2877" s="107">
        <f t="shared" si="2874"/>
        <v>0</v>
      </c>
      <c r="AE2877" s="107" t="str">
        <f t="shared" si="2769"/>
        <v/>
      </c>
      <c r="AF2877" s="107">
        <f t="shared" si="2875"/>
        <v>0</v>
      </c>
      <c r="AG2877" s="107">
        <f t="shared" si="2876"/>
        <v>0</v>
      </c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</row>
    <row r="2878" spans="1:47" ht="24" customHeight="1" x14ac:dyDescent="0.3">
      <c r="A2878" s="46">
        <v>2876</v>
      </c>
      <c r="B2878" s="107"/>
      <c r="C2878" s="107"/>
      <c r="D2878" s="102" t="str">
        <f t="array" ref="D2878">IFERROR(
  LOOKUP(2, 1/((TRIM(IMS!$E$8:$E$4000)=TRIM(IMS!$E2878))*(IMS!$C$8:$C$4000&lt;IMS!$C2878)),
         IMS!$C$8:$C$4000),
"")</f>
        <v/>
      </c>
      <c r="E2878" s="107"/>
      <c r="F2878" s="107"/>
      <c r="G2878" s="104" t="str">
        <f t="shared" ca="1" si="2791"/>
        <v/>
      </c>
      <c r="H2878" s="124" t="str">
        <f t="shared" ref="H2878:H3132" ca="1" si="3000">IF(G2878="","",IF(G2878&lt;=5,"0-5",IF(G2878&lt;=18,"6-18",IF(G2878&lt;=60,"19-60","+60"))))</f>
        <v/>
      </c>
      <c r="I2878" s="128"/>
      <c r="J2878" s="105" t="e">
        <f t="shared" ca="1" si="2792"/>
        <v>#NAME?</v>
      </c>
      <c r="K2878" s="105"/>
      <c r="L2878" s="105"/>
      <c r="M2878" s="107"/>
      <c r="N2878" s="107"/>
      <c r="O2878" s="105"/>
      <c r="P2878" s="106"/>
      <c r="Q2878" s="137"/>
      <c r="R2878" s="137"/>
      <c r="S2878" s="107"/>
      <c r="T2878" s="106"/>
      <c r="U2878" s="106"/>
      <c r="V2878" s="107"/>
      <c r="W2878" s="107"/>
      <c r="X2878" s="107" t="str">
        <f t="shared" si="2766"/>
        <v/>
      </c>
      <c r="Y2878" s="105" t="e">
        <f t="shared" ref="Y2878:AC2878" ca="1" si="3001">TRIM(SUBSTITUTE(SUBSTITUTE(OFFSET($Q2878,0,COLUMN()-COLUMN($AL$1)),CHAR(160)," "),_xludf.UNICHAR(8239)," "))</f>
        <v>#NAME?</v>
      </c>
      <c r="Z2878" s="105" t="e">
        <f t="shared" ca="1" si="3001"/>
        <v>#NAME?</v>
      </c>
      <c r="AA2878" s="105" t="e">
        <f t="shared" ca="1" si="3001"/>
        <v>#NAME?</v>
      </c>
      <c r="AB2878" s="105" t="e">
        <f t="shared" ca="1" si="3001"/>
        <v>#NAME?</v>
      </c>
      <c r="AC2878" s="105" t="e">
        <f t="shared" ca="1" si="3001"/>
        <v>#NAME?</v>
      </c>
      <c r="AD2878" s="107">
        <f t="shared" si="2874"/>
        <v>0</v>
      </c>
      <c r="AE2878" s="107" t="str">
        <f t="shared" si="2769"/>
        <v/>
      </c>
      <c r="AF2878" s="107">
        <f t="shared" si="2875"/>
        <v>0</v>
      </c>
      <c r="AG2878" s="107">
        <f t="shared" si="2876"/>
        <v>0</v>
      </c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</row>
    <row r="2879" spans="1:47" ht="24" customHeight="1" x14ac:dyDescent="0.3">
      <c r="A2879" s="46">
        <v>2877</v>
      </c>
      <c r="B2879" s="107"/>
      <c r="C2879" s="107"/>
      <c r="D2879" s="102" t="str">
        <f t="array" ref="D2879">IFERROR(
  LOOKUP(2, 1/((TRIM(IMS!$E$8:$E$4000)=TRIM(IMS!$E2879))*(IMS!$C$8:$C$4000&lt;IMS!$C2879)),
         IMS!$C$8:$C$4000),
"")</f>
        <v/>
      </c>
      <c r="E2879" s="107"/>
      <c r="F2879" s="107"/>
      <c r="G2879" s="104" t="str">
        <f t="shared" ca="1" si="2791"/>
        <v/>
      </c>
      <c r="H2879" s="124" t="str">
        <f t="shared" ca="1" si="3000"/>
        <v/>
      </c>
      <c r="I2879" s="128"/>
      <c r="J2879" s="105" t="e">
        <f t="shared" ca="1" si="2792"/>
        <v>#NAME?</v>
      </c>
      <c r="K2879" s="105"/>
      <c r="L2879" s="105"/>
      <c r="M2879" s="107"/>
      <c r="N2879" s="107"/>
      <c r="O2879" s="105"/>
      <c r="P2879" s="106"/>
      <c r="Q2879" s="137"/>
      <c r="R2879" s="137"/>
      <c r="S2879" s="107"/>
      <c r="T2879" s="106"/>
      <c r="U2879" s="106"/>
      <c r="V2879" s="107"/>
      <c r="W2879" s="107"/>
      <c r="X2879" s="107" t="str">
        <f t="shared" si="2766"/>
        <v/>
      </c>
      <c r="Y2879" s="105" t="e">
        <f t="shared" ref="Y2879:AC2879" ca="1" si="3002">TRIM(SUBSTITUTE(SUBSTITUTE(OFFSET($Q2879,0,COLUMN()-COLUMN($AL$1)),CHAR(160)," "),_xludf.UNICHAR(8239)," "))</f>
        <v>#NAME?</v>
      </c>
      <c r="Z2879" s="105" t="e">
        <f t="shared" ca="1" si="3002"/>
        <v>#NAME?</v>
      </c>
      <c r="AA2879" s="105" t="e">
        <f t="shared" ca="1" si="3002"/>
        <v>#NAME?</v>
      </c>
      <c r="AB2879" s="105" t="e">
        <f t="shared" ca="1" si="3002"/>
        <v>#NAME?</v>
      </c>
      <c r="AC2879" s="105" t="e">
        <f t="shared" ca="1" si="3002"/>
        <v>#NAME?</v>
      </c>
      <c r="AD2879" s="107">
        <f t="shared" si="2874"/>
        <v>0</v>
      </c>
      <c r="AE2879" s="107" t="str">
        <f t="shared" si="2769"/>
        <v/>
      </c>
      <c r="AF2879" s="107">
        <f t="shared" si="2875"/>
        <v>0</v>
      </c>
      <c r="AG2879" s="107">
        <f t="shared" si="2876"/>
        <v>0</v>
      </c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</row>
    <row r="2880" spans="1:47" ht="24" customHeight="1" x14ac:dyDescent="0.3">
      <c r="A2880" s="46">
        <v>2878</v>
      </c>
      <c r="B2880" s="107"/>
      <c r="C2880" s="107"/>
      <c r="D2880" s="102" t="str">
        <f t="array" ref="D2880">IFERROR(
  LOOKUP(2, 1/((TRIM(IMS!$E$8:$E$4000)=TRIM(IMS!$E2880))*(IMS!$C$8:$C$4000&lt;IMS!$C2880)),
         IMS!$C$8:$C$4000),
"")</f>
        <v/>
      </c>
      <c r="E2880" s="107"/>
      <c r="F2880" s="107"/>
      <c r="G2880" s="104" t="str">
        <f t="shared" ca="1" si="2791"/>
        <v/>
      </c>
      <c r="H2880" s="124" t="str">
        <f t="shared" ca="1" si="3000"/>
        <v/>
      </c>
      <c r="I2880" s="128"/>
      <c r="J2880" s="105" t="e">
        <f t="shared" ca="1" si="2792"/>
        <v>#NAME?</v>
      </c>
      <c r="K2880" s="105"/>
      <c r="L2880" s="105"/>
      <c r="M2880" s="107"/>
      <c r="N2880" s="107"/>
      <c r="O2880" s="105"/>
      <c r="P2880" s="106"/>
      <c r="Q2880" s="137"/>
      <c r="R2880" s="137"/>
      <c r="S2880" s="107"/>
      <c r="T2880" s="106"/>
      <c r="U2880" s="106"/>
      <c r="V2880" s="107"/>
      <c r="W2880" s="107"/>
      <c r="X2880" s="107" t="str">
        <f t="shared" si="2766"/>
        <v/>
      </c>
      <c r="Y2880" s="105" t="e">
        <f t="shared" ref="Y2880:AC2880" ca="1" si="3003">TRIM(SUBSTITUTE(SUBSTITUTE(OFFSET($Q2880,0,COLUMN()-COLUMN($AL$1)),CHAR(160)," "),_xludf.UNICHAR(8239)," "))</f>
        <v>#NAME?</v>
      </c>
      <c r="Z2880" s="105" t="e">
        <f t="shared" ca="1" si="3003"/>
        <v>#NAME?</v>
      </c>
      <c r="AA2880" s="105" t="e">
        <f t="shared" ca="1" si="3003"/>
        <v>#NAME?</v>
      </c>
      <c r="AB2880" s="105" t="e">
        <f t="shared" ca="1" si="3003"/>
        <v>#NAME?</v>
      </c>
      <c r="AC2880" s="105" t="e">
        <f t="shared" ca="1" si="3003"/>
        <v>#NAME?</v>
      </c>
      <c r="AD2880" s="107">
        <f t="shared" si="2874"/>
        <v>0</v>
      </c>
      <c r="AE2880" s="107" t="str">
        <f t="shared" si="2769"/>
        <v/>
      </c>
      <c r="AF2880" s="107">
        <f t="shared" si="2875"/>
        <v>0</v>
      </c>
      <c r="AG2880" s="107">
        <f t="shared" si="2876"/>
        <v>0</v>
      </c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</row>
    <row r="2881" spans="1:47" ht="24" customHeight="1" x14ac:dyDescent="0.3">
      <c r="A2881" s="46">
        <v>2879</v>
      </c>
      <c r="B2881" s="107"/>
      <c r="C2881" s="107"/>
      <c r="D2881" s="102" t="str">
        <f t="array" ref="D2881">IFERROR(
  LOOKUP(2, 1/((TRIM(IMS!$E$8:$E$4000)=TRIM(IMS!$E2881))*(IMS!$C$8:$C$4000&lt;IMS!$C2881)),
         IMS!$C$8:$C$4000),
"")</f>
        <v/>
      </c>
      <c r="E2881" s="107"/>
      <c r="F2881" s="107"/>
      <c r="G2881" s="104" t="str">
        <f t="shared" ca="1" si="2791"/>
        <v/>
      </c>
      <c r="H2881" s="124" t="str">
        <f t="shared" ca="1" si="3000"/>
        <v/>
      </c>
      <c r="I2881" s="128"/>
      <c r="J2881" s="105" t="e">
        <f t="shared" ca="1" si="2792"/>
        <v>#NAME?</v>
      </c>
      <c r="K2881" s="105"/>
      <c r="L2881" s="105"/>
      <c r="M2881" s="107"/>
      <c r="N2881" s="107"/>
      <c r="O2881" s="105"/>
      <c r="P2881" s="106"/>
      <c r="Q2881" s="137"/>
      <c r="R2881" s="137"/>
      <c r="S2881" s="107"/>
      <c r="T2881" s="106"/>
      <c r="U2881" s="106"/>
      <c r="V2881" s="107"/>
      <c r="W2881" s="107"/>
      <c r="X2881" s="107" t="str">
        <f t="shared" si="2766"/>
        <v/>
      </c>
      <c r="Y2881" s="105" t="e">
        <f t="shared" ref="Y2881:AC2881" ca="1" si="3004">TRIM(SUBSTITUTE(SUBSTITUTE(OFFSET($Q2881,0,COLUMN()-COLUMN($AL$1)),CHAR(160)," "),_xludf.UNICHAR(8239)," "))</f>
        <v>#NAME?</v>
      </c>
      <c r="Z2881" s="105" t="e">
        <f t="shared" ca="1" si="3004"/>
        <v>#NAME?</v>
      </c>
      <c r="AA2881" s="105" t="e">
        <f t="shared" ca="1" si="3004"/>
        <v>#NAME?</v>
      </c>
      <c r="AB2881" s="105" t="e">
        <f t="shared" ca="1" si="3004"/>
        <v>#NAME?</v>
      </c>
      <c r="AC2881" s="105" t="e">
        <f t="shared" ca="1" si="3004"/>
        <v>#NAME?</v>
      </c>
      <c r="AD2881" s="107">
        <f t="shared" si="2874"/>
        <v>0</v>
      </c>
      <c r="AE2881" s="107" t="str">
        <f t="shared" si="2769"/>
        <v/>
      </c>
      <c r="AF2881" s="107">
        <f t="shared" si="2875"/>
        <v>0</v>
      </c>
      <c r="AG2881" s="107">
        <f t="shared" si="2876"/>
        <v>0</v>
      </c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</row>
    <row r="2882" spans="1:47" ht="24" customHeight="1" x14ac:dyDescent="0.3">
      <c r="A2882" s="46">
        <v>2880</v>
      </c>
      <c r="B2882" s="107"/>
      <c r="C2882" s="107"/>
      <c r="D2882" s="102" t="str">
        <f t="array" ref="D2882">IFERROR(
  LOOKUP(2, 1/((TRIM(IMS!$E$8:$E$4000)=TRIM(IMS!$E2882))*(IMS!$C$8:$C$4000&lt;IMS!$C2882)),
         IMS!$C$8:$C$4000),
"")</f>
        <v/>
      </c>
      <c r="E2882" s="107"/>
      <c r="F2882" s="107"/>
      <c r="G2882" s="104" t="str">
        <f t="shared" ca="1" si="2791"/>
        <v/>
      </c>
      <c r="H2882" s="124" t="str">
        <f t="shared" ca="1" si="3000"/>
        <v/>
      </c>
      <c r="I2882" s="128"/>
      <c r="J2882" s="105" t="e">
        <f t="shared" ca="1" si="2792"/>
        <v>#NAME?</v>
      </c>
      <c r="K2882" s="105"/>
      <c r="L2882" s="105"/>
      <c r="M2882" s="107"/>
      <c r="N2882" s="107"/>
      <c r="O2882" s="105"/>
      <c r="P2882" s="106"/>
      <c r="Q2882" s="137"/>
      <c r="R2882" s="137"/>
      <c r="S2882" s="107"/>
      <c r="T2882" s="106"/>
      <c r="U2882" s="106"/>
      <c r="V2882" s="107"/>
      <c r="W2882" s="107"/>
      <c r="X2882" s="107" t="str">
        <f t="shared" si="2766"/>
        <v/>
      </c>
      <c r="Y2882" s="105" t="e">
        <f t="shared" ref="Y2882:AC2882" ca="1" si="3005">TRIM(SUBSTITUTE(SUBSTITUTE(OFFSET($Q2882,0,COLUMN()-COLUMN($AL$1)),CHAR(160)," "),_xludf.UNICHAR(8239)," "))</f>
        <v>#NAME?</v>
      </c>
      <c r="Z2882" s="105" t="e">
        <f t="shared" ca="1" si="3005"/>
        <v>#NAME?</v>
      </c>
      <c r="AA2882" s="105" t="e">
        <f t="shared" ca="1" si="3005"/>
        <v>#NAME?</v>
      </c>
      <c r="AB2882" s="105" t="e">
        <f t="shared" ca="1" si="3005"/>
        <v>#NAME?</v>
      </c>
      <c r="AC2882" s="105" t="e">
        <f t="shared" ca="1" si="3005"/>
        <v>#NAME?</v>
      </c>
      <c r="AD2882" s="107">
        <f t="shared" si="2874"/>
        <v>0</v>
      </c>
      <c r="AE2882" s="107" t="str">
        <f t="shared" si="2769"/>
        <v/>
      </c>
      <c r="AF2882" s="107">
        <f t="shared" si="2875"/>
        <v>0</v>
      </c>
      <c r="AG2882" s="107">
        <f t="shared" si="2876"/>
        <v>0</v>
      </c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</row>
    <row r="2883" spans="1:47" ht="24" customHeight="1" x14ac:dyDescent="0.3">
      <c r="A2883" s="46">
        <v>2881</v>
      </c>
      <c r="B2883" s="107"/>
      <c r="C2883" s="107"/>
      <c r="D2883" s="102" t="str">
        <f t="array" ref="D2883">IFERROR(
  LOOKUP(2, 1/((TRIM(IMS!$E$8:$E$4000)=TRIM(IMS!$E2883))*(IMS!$C$8:$C$4000&lt;IMS!$C2883)),
         IMS!$C$8:$C$4000),
"")</f>
        <v/>
      </c>
      <c r="E2883" s="107"/>
      <c r="F2883" s="107"/>
      <c r="G2883" s="104" t="str">
        <f t="shared" ca="1" si="2791"/>
        <v/>
      </c>
      <c r="H2883" s="124" t="str">
        <f t="shared" ca="1" si="3000"/>
        <v/>
      </c>
      <c r="I2883" s="128"/>
      <c r="J2883" s="105" t="e">
        <f t="shared" ca="1" si="2792"/>
        <v>#NAME?</v>
      </c>
      <c r="K2883" s="105"/>
      <c r="L2883" s="105"/>
      <c r="M2883" s="107"/>
      <c r="N2883" s="107"/>
      <c r="O2883" s="105"/>
      <c r="P2883" s="106"/>
      <c r="Q2883" s="137"/>
      <c r="R2883" s="137"/>
      <c r="S2883" s="107"/>
      <c r="T2883" s="106"/>
      <c r="U2883" s="106"/>
      <c r="V2883" s="107"/>
      <c r="W2883" s="107"/>
      <c r="X2883" s="107" t="str">
        <f t="shared" si="2766"/>
        <v/>
      </c>
      <c r="Y2883" s="105" t="e">
        <f t="shared" ref="Y2883:AC2883" ca="1" si="3006">TRIM(SUBSTITUTE(SUBSTITUTE(OFFSET($Q2883,0,COLUMN()-COLUMN($AL$1)),CHAR(160)," "),_xludf.UNICHAR(8239)," "))</f>
        <v>#NAME?</v>
      </c>
      <c r="Z2883" s="105" t="e">
        <f t="shared" ca="1" si="3006"/>
        <v>#NAME?</v>
      </c>
      <c r="AA2883" s="105" t="e">
        <f t="shared" ca="1" si="3006"/>
        <v>#NAME?</v>
      </c>
      <c r="AB2883" s="105" t="e">
        <f t="shared" ca="1" si="3006"/>
        <v>#NAME?</v>
      </c>
      <c r="AC2883" s="105" t="e">
        <f t="shared" ca="1" si="3006"/>
        <v>#NAME?</v>
      </c>
      <c r="AD2883" s="107">
        <f t="shared" si="2874"/>
        <v>0</v>
      </c>
      <c r="AE2883" s="107" t="str">
        <f t="shared" si="2769"/>
        <v/>
      </c>
      <c r="AF2883" s="107">
        <f t="shared" si="2875"/>
        <v>0</v>
      </c>
      <c r="AG2883" s="107">
        <f t="shared" si="2876"/>
        <v>0</v>
      </c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</row>
    <row r="2884" spans="1:47" ht="24" customHeight="1" x14ac:dyDescent="0.3">
      <c r="A2884" s="46">
        <v>2882</v>
      </c>
      <c r="B2884" s="107"/>
      <c r="C2884" s="107"/>
      <c r="D2884" s="102" t="str">
        <f t="array" ref="D2884">IFERROR(
  LOOKUP(2, 1/((TRIM(IMS!$E$8:$E$4000)=TRIM(IMS!$E2884))*(IMS!$C$8:$C$4000&lt;IMS!$C2884)),
         IMS!$C$8:$C$4000),
"")</f>
        <v/>
      </c>
      <c r="E2884" s="107"/>
      <c r="F2884" s="107"/>
      <c r="G2884" s="104" t="str">
        <f t="shared" ca="1" si="2791"/>
        <v/>
      </c>
      <c r="H2884" s="124" t="str">
        <f t="shared" ca="1" si="3000"/>
        <v/>
      </c>
      <c r="I2884" s="128"/>
      <c r="J2884" s="105" t="e">
        <f t="shared" ca="1" si="2792"/>
        <v>#NAME?</v>
      </c>
      <c r="K2884" s="105"/>
      <c r="L2884" s="105"/>
      <c r="M2884" s="107"/>
      <c r="N2884" s="107"/>
      <c r="O2884" s="105"/>
      <c r="P2884" s="106"/>
      <c r="Q2884" s="137"/>
      <c r="R2884" s="137"/>
      <c r="S2884" s="107"/>
      <c r="T2884" s="106"/>
      <c r="U2884" s="106"/>
      <c r="V2884" s="107"/>
      <c r="W2884" s="107"/>
      <c r="X2884" s="107" t="str">
        <f t="shared" si="2766"/>
        <v/>
      </c>
      <c r="Y2884" s="105" t="e">
        <f t="shared" ref="Y2884:AC2884" ca="1" si="3007">TRIM(SUBSTITUTE(SUBSTITUTE(OFFSET($Q2884,0,COLUMN()-COLUMN($AL$1)),CHAR(160)," "),_xludf.UNICHAR(8239)," "))</f>
        <v>#NAME?</v>
      </c>
      <c r="Z2884" s="105" t="e">
        <f t="shared" ca="1" si="3007"/>
        <v>#NAME?</v>
      </c>
      <c r="AA2884" s="105" t="e">
        <f t="shared" ca="1" si="3007"/>
        <v>#NAME?</v>
      </c>
      <c r="AB2884" s="105" t="e">
        <f t="shared" ca="1" si="3007"/>
        <v>#NAME?</v>
      </c>
      <c r="AC2884" s="105" t="e">
        <f t="shared" ca="1" si="3007"/>
        <v>#NAME?</v>
      </c>
      <c r="AD2884" s="107">
        <f t="shared" si="2874"/>
        <v>0</v>
      </c>
      <c r="AE2884" s="107" t="str">
        <f t="shared" si="2769"/>
        <v/>
      </c>
      <c r="AF2884" s="107">
        <f t="shared" si="2875"/>
        <v>0</v>
      </c>
      <c r="AG2884" s="107">
        <f t="shared" si="2876"/>
        <v>0</v>
      </c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</row>
    <row r="2885" spans="1:47" ht="24" customHeight="1" x14ac:dyDescent="0.3">
      <c r="A2885" s="46">
        <v>2883</v>
      </c>
      <c r="B2885" s="107"/>
      <c r="C2885" s="107"/>
      <c r="D2885" s="102" t="str">
        <f t="array" ref="D2885">IFERROR(
  LOOKUP(2, 1/((TRIM(IMS!$E$8:$E$4000)=TRIM(IMS!$E2885))*(IMS!$C$8:$C$4000&lt;IMS!$C2885)),
         IMS!$C$8:$C$4000),
"")</f>
        <v/>
      </c>
      <c r="E2885" s="107"/>
      <c r="F2885" s="107"/>
      <c r="G2885" s="104" t="str">
        <f t="shared" ca="1" si="2791"/>
        <v/>
      </c>
      <c r="H2885" s="124" t="str">
        <f t="shared" ca="1" si="3000"/>
        <v/>
      </c>
      <c r="I2885" s="128"/>
      <c r="J2885" s="105" t="e">
        <f t="shared" ca="1" si="2792"/>
        <v>#NAME?</v>
      </c>
      <c r="K2885" s="105"/>
      <c r="L2885" s="105"/>
      <c r="M2885" s="107"/>
      <c r="N2885" s="107"/>
      <c r="O2885" s="105"/>
      <c r="P2885" s="106"/>
      <c r="Q2885" s="137"/>
      <c r="R2885" s="137"/>
      <c r="S2885" s="107"/>
      <c r="T2885" s="106"/>
      <c r="U2885" s="106"/>
      <c r="V2885" s="107"/>
      <c r="W2885" s="107"/>
      <c r="X2885" s="107" t="str">
        <f t="shared" si="2766"/>
        <v/>
      </c>
      <c r="Y2885" s="105" t="e">
        <f t="shared" ref="Y2885:AC2885" ca="1" si="3008">TRIM(SUBSTITUTE(SUBSTITUTE(OFFSET($Q2885,0,COLUMN()-COLUMN($AL$1)),CHAR(160)," "),_xludf.UNICHAR(8239)," "))</f>
        <v>#NAME?</v>
      </c>
      <c r="Z2885" s="105" t="e">
        <f t="shared" ca="1" si="3008"/>
        <v>#NAME?</v>
      </c>
      <c r="AA2885" s="105" t="e">
        <f t="shared" ca="1" si="3008"/>
        <v>#NAME?</v>
      </c>
      <c r="AB2885" s="105" t="e">
        <f t="shared" ca="1" si="3008"/>
        <v>#NAME?</v>
      </c>
      <c r="AC2885" s="105" t="e">
        <f t="shared" ca="1" si="3008"/>
        <v>#NAME?</v>
      </c>
      <c r="AD2885" s="107">
        <f t="shared" si="2874"/>
        <v>0</v>
      </c>
      <c r="AE2885" s="107" t="str">
        <f t="shared" si="2769"/>
        <v/>
      </c>
      <c r="AF2885" s="107">
        <f t="shared" si="2875"/>
        <v>0</v>
      </c>
      <c r="AG2885" s="107">
        <f t="shared" si="2876"/>
        <v>0</v>
      </c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</row>
    <row r="2886" spans="1:47" ht="24" customHeight="1" x14ac:dyDescent="0.3">
      <c r="A2886" s="46">
        <v>2884</v>
      </c>
      <c r="B2886" s="107"/>
      <c r="C2886" s="107"/>
      <c r="D2886" s="102" t="str">
        <f t="array" ref="D2886">IFERROR(
  LOOKUP(2, 1/((TRIM(IMS!$E$8:$E$4000)=TRIM(IMS!$E2886))*(IMS!$C$8:$C$4000&lt;IMS!$C2886)),
         IMS!$C$8:$C$4000),
"")</f>
        <v/>
      </c>
      <c r="E2886" s="107"/>
      <c r="F2886" s="107"/>
      <c r="G2886" s="104" t="str">
        <f t="shared" ca="1" si="2791"/>
        <v/>
      </c>
      <c r="H2886" s="124" t="str">
        <f t="shared" ca="1" si="3000"/>
        <v/>
      </c>
      <c r="I2886" s="128"/>
      <c r="J2886" s="105" t="e">
        <f t="shared" ca="1" si="2792"/>
        <v>#NAME?</v>
      </c>
      <c r="K2886" s="105"/>
      <c r="L2886" s="105"/>
      <c r="M2886" s="107"/>
      <c r="N2886" s="107"/>
      <c r="O2886" s="105"/>
      <c r="P2886" s="106"/>
      <c r="Q2886" s="137"/>
      <c r="R2886" s="137"/>
      <c r="S2886" s="107"/>
      <c r="T2886" s="106"/>
      <c r="U2886" s="106"/>
      <c r="V2886" s="107"/>
      <c r="W2886" s="107"/>
      <c r="X2886" s="107" t="str">
        <f t="shared" si="2766"/>
        <v/>
      </c>
      <c r="Y2886" s="105" t="e">
        <f t="shared" ref="Y2886:AC2886" ca="1" si="3009">TRIM(SUBSTITUTE(SUBSTITUTE(OFFSET($Q2886,0,COLUMN()-COLUMN($AL$1)),CHAR(160)," "),_xludf.UNICHAR(8239)," "))</f>
        <v>#NAME?</v>
      </c>
      <c r="Z2886" s="105" t="e">
        <f t="shared" ca="1" si="3009"/>
        <v>#NAME?</v>
      </c>
      <c r="AA2886" s="105" t="e">
        <f t="shared" ca="1" si="3009"/>
        <v>#NAME?</v>
      </c>
      <c r="AB2886" s="105" t="e">
        <f t="shared" ca="1" si="3009"/>
        <v>#NAME?</v>
      </c>
      <c r="AC2886" s="105" t="e">
        <f t="shared" ca="1" si="3009"/>
        <v>#NAME?</v>
      </c>
      <c r="AD2886" s="107">
        <f t="shared" si="2874"/>
        <v>0</v>
      </c>
      <c r="AE2886" s="107" t="str">
        <f t="shared" si="2769"/>
        <v/>
      </c>
      <c r="AF2886" s="107">
        <f t="shared" si="2875"/>
        <v>0</v>
      </c>
      <c r="AG2886" s="107">
        <f t="shared" si="2876"/>
        <v>0</v>
      </c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</row>
    <row r="2887" spans="1:47" ht="24" customHeight="1" x14ac:dyDescent="0.3">
      <c r="A2887" s="46">
        <v>2885</v>
      </c>
      <c r="B2887" s="107"/>
      <c r="C2887" s="107"/>
      <c r="D2887" s="102" t="str">
        <f t="array" ref="D2887">IFERROR(
  LOOKUP(2, 1/((TRIM(IMS!$E$8:$E$4000)=TRIM(IMS!$E2887))*(IMS!$C$8:$C$4000&lt;IMS!$C2887)),
         IMS!$C$8:$C$4000),
"")</f>
        <v/>
      </c>
      <c r="E2887" s="107"/>
      <c r="F2887" s="107"/>
      <c r="G2887" s="104" t="str">
        <f t="shared" ca="1" si="2791"/>
        <v/>
      </c>
      <c r="H2887" s="124" t="str">
        <f t="shared" ca="1" si="3000"/>
        <v/>
      </c>
      <c r="I2887" s="128"/>
      <c r="J2887" s="105" t="e">
        <f t="shared" ca="1" si="2792"/>
        <v>#NAME?</v>
      </c>
      <c r="K2887" s="105"/>
      <c r="L2887" s="105"/>
      <c r="M2887" s="107"/>
      <c r="N2887" s="107"/>
      <c r="O2887" s="105"/>
      <c r="P2887" s="106"/>
      <c r="Q2887" s="137"/>
      <c r="R2887" s="137"/>
      <c r="S2887" s="107"/>
      <c r="T2887" s="106"/>
      <c r="U2887" s="106"/>
      <c r="V2887" s="107"/>
      <c r="W2887" s="107"/>
      <c r="X2887" s="107" t="str">
        <f t="shared" si="2766"/>
        <v/>
      </c>
      <c r="Y2887" s="105" t="e">
        <f t="shared" ref="Y2887:AC2887" ca="1" si="3010">TRIM(SUBSTITUTE(SUBSTITUTE(OFFSET($Q2887,0,COLUMN()-COLUMN($AL$1)),CHAR(160)," "),_xludf.UNICHAR(8239)," "))</f>
        <v>#NAME?</v>
      </c>
      <c r="Z2887" s="105" t="e">
        <f t="shared" ca="1" si="3010"/>
        <v>#NAME?</v>
      </c>
      <c r="AA2887" s="105" t="e">
        <f t="shared" ca="1" si="3010"/>
        <v>#NAME?</v>
      </c>
      <c r="AB2887" s="105" t="e">
        <f t="shared" ca="1" si="3010"/>
        <v>#NAME?</v>
      </c>
      <c r="AC2887" s="105" t="e">
        <f t="shared" ca="1" si="3010"/>
        <v>#NAME?</v>
      </c>
      <c r="AD2887" s="107">
        <f t="shared" si="2874"/>
        <v>0</v>
      </c>
      <c r="AE2887" s="107" t="str">
        <f t="shared" si="2769"/>
        <v/>
      </c>
      <c r="AF2887" s="107">
        <f t="shared" si="2875"/>
        <v>0</v>
      </c>
      <c r="AG2887" s="107">
        <f t="shared" si="2876"/>
        <v>0</v>
      </c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</row>
    <row r="2888" spans="1:47" ht="24" customHeight="1" x14ac:dyDescent="0.3">
      <c r="A2888" s="46">
        <v>2886</v>
      </c>
      <c r="B2888" s="107"/>
      <c r="C2888" s="107"/>
      <c r="D2888" s="102" t="str">
        <f t="array" ref="D2888">IFERROR(
  LOOKUP(2, 1/((TRIM(IMS!$E$8:$E$4000)=TRIM(IMS!$E2888))*(IMS!$C$8:$C$4000&lt;IMS!$C2888)),
         IMS!$C$8:$C$4000),
"")</f>
        <v/>
      </c>
      <c r="E2888" s="107"/>
      <c r="F2888" s="107"/>
      <c r="G2888" s="104" t="str">
        <f t="shared" ca="1" si="2791"/>
        <v/>
      </c>
      <c r="H2888" s="124" t="str">
        <f t="shared" ca="1" si="3000"/>
        <v/>
      </c>
      <c r="I2888" s="128"/>
      <c r="J2888" s="105" t="e">
        <f t="shared" ca="1" si="2792"/>
        <v>#NAME?</v>
      </c>
      <c r="K2888" s="105"/>
      <c r="L2888" s="105"/>
      <c r="M2888" s="107"/>
      <c r="N2888" s="107"/>
      <c r="O2888" s="105"/>
      <c r="P2888" s="106"/>
      <c r="Q2888" s="137"/>
      <c r="R2888" s="137"/>
      <c r="S2888" s="107"/>
      <c r="T2888" s="106"/>
      <c r="U2888" s="106"/>
      <c r="V2888" s="107"/>
      <c r="W2888" s="107"/>
      <c r="X2888" s="107" t="str">
        <f t="shared" si="2766"/>
        <v/>
      </c>
      <c r="Y2888" s="105" t="e">
        <f t="shared" ref="Y2888:AC2888" ca="1" si="3011">TRIM(SUBSTITUTE(SUBSTITUTE(OFFSET($Q2888,0,COLUMN()-COLUMN($AL$1)),CHAR(160)," "),_xludf.UNICHAR(8239)," "))</f>
        <v>#NAME?</v>
      </c>
      <c r="Z2888" s="105" t="e">
        <f t="shared" ca="1" si="3011"/>
        <v>#NAME?</v>
      </c>
      <c r="AA2888" s="105" t="e">
        <f t="shared" ca="1" si="3011"/>
        <v>#NAME?</v>
      </c>
      <c r="AB2888" s="105" t="e">
        <f t="shared" ca="1" si="3011"/>
        <v>#NAME?</v>
      </c>
      <c r="AC2888" s="105" t="e">
        <f t="shared" ca="1" si="3011"/>
        <v>#NAME?</v>
      </c>
      <c r="AD2888" s="107">
        <f t="shared" si="2874"/>
        <v>0</v>
      </c>
      <c r="AE2888" s="107" t="str">
        <f t="shared" si="2769"/>
        <v/>
      </c>
      <c r="AF2888" s="107">
        <f t="shared" si="2875"/>
        <v>0</v>
      </c>
      <c r="AG2888" s="107">
        <f t="shared" si="2876"/>
        <v>0</v>
      </c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</row>
    <row r="2889" spans="1:47" ht="24" customHeight="1" x14ac:dyDescent="0.3">
      <c r="A2889" s="46">
        <v>2887</v>
      </c>
      <c r="B2889" s="107"/>
      <c r="C2889" s="107"/>
      <c r="D2889" s="102" t="str">
        <f t="array" ref="D2889">IFERROR(
  LOOKUP(2, 1/((TRIM(IMS!$E$8:$E$4000)=TRIM(IMS!$E2889))*(IMS!$C$8:$C$4000&lt;IMS!$C2889)),
         IMS!$C$8:$C$4000),
"")</f>
        <v/>
      </c>
      <c r="E2889" s="107"/>
      <c r="F2889" s="107"/>
      <c r="G2889" s="104" t="str">
        <f t="shared" ca="1" si="2791"/>
        <v/>
      </c>
      <c r="H2889" s="124" t="str">
        <f t="shared" ca="1" si="3000"/>
        <v/>
      </c>
      <c r="I2889" s="128"/>
      <c r="J2889" s="105" t="e">
        <f t="shared" ca="1" si="2792"/>
        <v>#NAME?</v>
      </c>
      <c r="K2889" s="105"/>
      <c r="L2889" s="105"/>
      <c r="M2889" s="107"/>
      <c r="N2889" s="107"/>
      <c r="O2889" s="105"/>
      <c r="P2889" s="106"/>
      <c r="Q2889" s="137"/>
      <c r="R2889" s="137"/>
      <c r="S2889" s="107"/>
      <c r="T2889" s="106"/>
      <c r="U2889" s="106"/>
      <c r="V2889" s="107"/>
      <c r="W2889" s="107"/>
      <c r="X2889" s="107" t="str">
        <f t="shared" si="2766"/>
        <v/>
      </c>
      <c r="Y2889" s="105" t="e">
        <f t="shared" ref="Y2889:AC2889" ca="1" si="3012">TRIM(SUBSTITUTE(SUBSTITUTE(OFFSET($Q2889,0,COLUMN()-COLUMN($AL$1)),CHAR(160)," "),_xludf.UNICHAR(8239)," "))</f>
        <v>#NAME?</v>
      </c>
      <c r="Z2889" s="105" t="e">
        <f t="shared" ca="1" si="3012"/>
        <v>#NAME?</v>
      </c>
      <c r="AA2889" s="105" t="e">
        <f t="shared" ca="1" si="3012"/>
        <v>#NAME?</v>
      </c>
      <c r="AB2889" s="105" t="e">
        <f t="shared" ca="1" si="3012"/>
        <v>#NAME?</v>
      </c>
      <c r="AC2889" s="105" t="e">
        <f t="shared" ca="1" si="3012"/>
        <v>#NAME?</v>
      </c>
      <c r="AD2889" s="107">
        <f t="shared" si="2874"/>
        <v>0</v>
      </c>
      <c r="AE2889" s="107" t="str">
        <f t="shared" si="2769"/>
        <v/>
      </c>
      <c r="AF2889" s="107">
        <f t="shared" si="2875"/>
        <v>0</v>
      </c>
      <c r="AG2889" s="107">
        <f t="shared" si="2876"/>
        <v>0</v>
      </c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</row>
    <row r="2890" spans="1:47" ht="24" customHeight="1" x14ac:dyDescent="0.3">
      <c r="A2890" s="46">
        <v>2888</v>
      </c>
      <c r="B2890" s="107"/>
      <c r="C2890" s="107"/>
      <c r="D2890" s="102" t="str">
        <f t="array" ref="D2890">IFERROR(
  LOOKUP(2, 1/((TRIM(IMS!$E$8:$E$4000)=TRIM(IMS!$E2890))*(IMS!$C$8:$C$4000&lt;IMS!$C2890)),
         IMS!$C$8:$C$4000),
"")</f>
        <v/>
      </c>
      <c r="E2890" s="107"/>
      <c r="F2890" s="107"/>
      <c r="G2890" s="104" t="str">
        <f t="shared" ca="1" si="2791"/>
        <v/>
      </c>
      <c r="H2890" s="124" t="str">
        <f t="shared" ca="1" si="3000"/>
        <v/>
      </c>
      <c r="I2890" s="128"/>
      <c r="J2890" s="105" t="e">
        <f t="shared" ca="1" si="2792"/>
        <v>#NAME?</v>
      </c>
      <c r="K2890" s="105"/>
      <c r="L2890" s="105"/>
      <c r="M2890" s="107"/>
      <c r="N2890" s="107"/>
      <c r="O2890" s="105"/>
      <c r="P2890" s="106"/>
      <c r="Q2890" s="137"/>
      <c r="R2890" s="137"/>
      <c r="S2890" s="107"/>
      <c r="T2890" s="106"/>
      <c r="U2890" s="106"/>
      <c r="V2890" s="107"/>
      <c r="W2890" s="107"/>
      <c r="X2890" s="107" t="str">
        <f t="shared" si="2766"/>
        <v/>
      </c>
      <c r="Y2890" s="105" t="e">
        <f t="shared" ref="Y2890:AC2890" ca="1" si="3013">TRIM(SUBSTITUTE(SUBSTITUTE(OFFSET($Q2890,0,COLUMN()-COLUMN($AL$1)),CHAR(160)," "),_xludf.UNICHAR(8239)," "))</f>
        <v>#NAME?</v>
      </c>
      <c r="Z2890" s="105" t="e">
        <f t="shared" ca="1" si="3013"/>
        <v>#NAME?</v>
      </c>
      <c r="AA2890" s="105" t="e">
        <f t="shared" ca="1" si="3013"/>
        <v>#NAME?</v>
      </c>
      <c r="AB2890" s="105" t="e">
        <f t="shared" ca="1" si="3013"/>
        <v>#NAME?</v>
      </c>
      <c r="AC2890" s="105" t="e">
        <f t="shared" ca="1" si="3013"/>
        <v>#NAME?</v>
      </c>
      <c r="AD2890" s="107">
        <f t="shared" si="2874"/>
        <v>0</v>
      </c>
      <c r="AE2890" s="107" t="str">
        <f t="shared" si="2769"/>
        <v/>
      </c>
      <c r="AF2890" s="107">
        <f t="shared" si="2875"/>
        <v>0</v>
      </c>
      <c r="AG2890" s="107">
        <f t="shared" si="2876"/>
        <v>0</v>
      </c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</row>
    <row r="2891" spans="1:47" ht="24" customHeight="1" x14ac:dyDescent="0.3">
      <c r="A2891" s="46">
        <v>2889</v>
      </c>
      <c r="B2891" s="107"/>
      <c r="C2891" s="107"/>
      <c r="D2891" s="102" t="str">
        <f t="array" ref="D2891">IFERROR(
  LOOKUP(2, 1/((TRIM(IMS!$E$8:$E$4000)=TRIM(IMS!$E2891))*(IMS!$C$8:$C$4000&lt;IMS!$C2891)),
         IMS!$C$8:$C$4000),
"")</f>
        <v/>
      </c>
      <c r="E2891" s="107"/>
      <c r="F2891" s="107"/>
      <c r="G2891" s="104" t="str">
        <f t="shared" ca="1" si="2791"/>
        <v/>
      </c>
      <c r="H2891" s="124" t="str">
        <f t="shared" ca="1" si="3000"/>
        <v/>
      </c>
      <c r="I2891" s="128"/>
      <c r="J2891" s="105" t="e">
        <f t="shared" ca="1" si="2792"/>
        <v>#NAME?</v>
      </c>
      <c r="K2891" s="105"/>
      <c r="L2891" s="105"/>
      <c r="M2891" s="107"/>
      <c r="N2891" s="107"/>
      <c r="O2891" s="105"/>
      <c r="P2891" s="106"/>
      <c r="Q2891" s="137"/>
      <c r="R2891" s="137"/>
      <c r="S2891" s="107"/>
      <c r="T2891" s="106"/>
      <c r="U2891" s="106"/>
      <c r="V2891" s="107"/>
      <c r="W2891" s="107"/>
      <c r="X2891" s="107" t="str">
        <f t="shared" si="2766"/>
        <v/>
      </c>
      <c r="Y2891" s="105" t="e">
        <f t="shared" ref="Y2891:AC2891" ca="1" si="3014">TRIM(SUBSTITUTE(SUBSTITUTE(OFFSET($Q2891,0,COLUMN()-COLUMN($AL$1)),CHAR(160)," "),_xludf.UNICHAR(8239)," "))</f>
        <v>#NAME?</v>
      </c>
      <c r="Z2891" s="105" t="e">
        <f t="shared" ca="1" si="3014"/>
        <v>#NAME?</v>
      </c>
      <c r="AA2891" s="105" t="e">
        <f t="shared" ca="1" si="3014"/>
        <v>#NAME?</v>
      </c>
      <c r="AB2891" s="105" t="e">
        <f t="shared" ca="1" si="3014"/>
        <v>#NAME?</v>
      </c>
      <c r="AC2891" s="105" t="e">
        <f t="shared" ca="1" si="3014"/>
        <v>#NAME?</v>
      </c>
      <c r="AD2891" s="107">
        <f t="shared" si="2874"/>
        <v>0</v>
      </c>
      <c r="AE2891" s="107" t="str">
        <f t="shared" si="2769"/>
        <v/>
      </c>
      <c r="AF2891" s="107">
        <f t="shared" si="2875"/>
        <v>0</v>
      </c>
      <c r="AG2891" s="107">
        <f t="shared" si="2876"/>
        <v>0</v>
      </c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</row>
    <row r="2892" spans="1:47" ht="24" customHeight="1" x14ac:dyDescent="0.3">
      <c r="A2892" s="46">
        <v>2890</v>
      </c>
      <c r="B2892" s="107"/>
      <c r="C2892" s="107"/>
      <c r="D2892" s="102" t="str">
        <f t="array" ref="D2892">IFERROR(
  LOOKUP(2, 1/((TRIM(IMS!$E$8:$E$4000)=TRIM(IMS!$E2892))*(IMS!$C$8:$C$4000&lt;IMS!$C2892)),
         IMS!$C$8:$C$4000),
"")</f>
        <v/>
      </c>
      <c r="E2892" s="107"/>
      <c r="F2892" s="107"/>
      <c r="G2892" s="104" t="str">
        <f t="shared" ca="1" si="2791"/>
        <v/>
      </c>
      <c r="H2892" s="124" t="str">
        <f t="shared" ca="1" si="3000"/>
        <v/>
      </c>
      <c r="I2892" s="128"/>
      <c r="J2892" s="105" t="e">
        <f t="shared" ca="1" si="2792"/>
        <v>#NAME?</v>
      </c>
      <c r="K2892" s="105"/>
      <c r="L2892" s="105"/>
      <c r="M2892" s="107"/>
      <c r="N2892" s="107"/>
      <c r="O2892" s="105"/>
      <c r="P2892" s="106"/>
      <c r="Q2892" s="137"/>
      <c r="R2892" s="137"/>
      <c r="S2892" s="107"/>
      <c r="T2892" s="106"/>
      <c r="U2892" s="106"/>
      <c r="V2892" s="107"/>
      <c r="W2892" s="107"/>
      <c r="X2892" s="107" t="str">
        <f t="shared" si="2766"/>
        <v/>
      </c>
      <c r="Y2892" s="105" t="e">
        <f t="shared" ref="Y2892:AC2892" ca="1" si="3015">TRIM(SUBSTITUTE(SUBSTITUTE(OFFSET($Q2892,0,COLUMN()-COLUMN($AL$1)),CHAR(160)," "),_xludf.UNICHAR(8239)," "))</f>
        <v>#NAME?</v>
      </c>
      <c r="Z2892" s="105" t="e">
        <f t="shared" ca="1" si="3015"/>
        <v>#NAME?</v>
      </c>
      <c r="AA2892" s="105" t="e">
        <f t="shared" ca="1" si="3015"/>
        <v>#NAME?</v>
      </c>
      <c r="AB2892" s="105" t="e">
        <f t="shared" ca="1" si="3015"/>
        <v>#NAME?</v>
      </c>
      <c r="AC2892" s="105" t="e">
        <f t="shared" ca="1" si="3015"/>
        <v>#NAME?</v>
      </c>
      <c r="AD2892" s="107">
        <f t="shared" si="2874"/>
        <v>0</v>
      </c>
      <c r="AE2892" s="107" t="str">
        <f t="shared" si="2769"/>
        <v/>
      </c>
      <c r="AF2892" s="107">
        <f t="shared" si="2875"/>
        <v>0</v>
      </c>
      <c r="AG2892" s="107">
        <f t="shared" si="2876"/>
        <v>0</v>
      </c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</row>
    <row r="2893" spans="1:47" ht="24" customHeight="1" x14ac:dyDescent="0.3">
      <c r="A2893" s="46">
        <v>2891</v>
      </c>
      <c r="B2893" s="107"/>
      <c r="C2893" s="107"/>
      <c r="D2893" s="102" t="str">
        <f t="array" ref="D2893">IFERROR(
  LOOKUP(2, 1/((TRIM(IMS!$E$8:$E$4000)=TRIM(IMS!$E2893))*(IMS!$C$8:$C$4000&lt;IMS!$C2893)),
         IMS!$C$8:$C$4000),
"")</f>
        <v/>
      </c>
      <c r="E2893" s="107"/>
      <c r="F2893" s="107"/>
      <c r="G2893" s="104" t="str">
        <f t="shared" ca="1" si="2791"/>
        <v/>
      </c>
      <c r="H2893" s="124" t="str">
        <f t="shared" ca="1" si="3000"/>
        <v/>
      </c>
      <c r="I2893" s="128"/>
      <c r="J2893" s="105" t="e">
        <f t="shared" ca="1" si="2792"/>
        <v>#NAME?</v>
      </c>
      <c r="K2893" s="105"/>
      <c r="L2893" s="105"/>
      <c r="M2893" s="107"/>
      <c r="N2893" s="107"/>
      <c r="O2893" s="105"/>
      <c r="P2893" s="106"/>
      <c r="Q2893" s="137"/>
      <c r="R2893" s="137"/>
      <c r="S2893" s="107"/>
      <c r="T2893" s="106"/>
      <c r="U2893" s="106"/>
      <c r="V2893" s="107"/>
      <c r="W2893" s="107"/>
      <c r="X2893" s="107" t="str">
        <f t="shared" si="2766"/>
        <v/>
      </c>
      <c r="Y2893" s="105" t="e">
        <f t="shared" ref="Y2893:AC2893" ca="1" si="3016">TRIM(SUBSTITUTE(SUBSTITUTE(OFFSET($Q2893,0,COLUMN()-COLUMN($AL$1)),CHAR(160)," "),_xludf.UNICHAR(8239)," "))</f>
        <v>#NAME?</v>
      </c>
      <c r="Z2893" s="105" t="e">
        <f t="shared" ca="1" si="3016"/>
        <v>#NAME?</v>
      </c>
      <c r="AA2893" s="105" t="e">
        <f t="shared" ca="1" si="3016"/>
        <v>#NAME?</v>
      </c>
      <c r="AB2893" s="105" t="e">
        <f t="shared" ca="1" si="3016"/>
        <v>#NAME?</v>
      </c>
      <c r="AC2893" s="105" t="e">
        <f t="shared" ca="1" si="3016"/>
        <v>#NAME?</v>
      </c>
      <c r="AD2893" s="107">
        <f t="shared" si="2874"/>
        <v>0</v>
      </c>
      <c r="AE2893" s="107" t="str">
        <f t="shared" si="2769"/>
        <v/>
      </c>
      <c r="AF2893" s="107">
        <f t="shared" si="2875"/>
        <v>0</v>
      </c>
      <c r="AG2893" s="107">
        <f t="shared" si="2876"/>
        <v>0</v>
      </c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</row>
    <row r="2894" spans="1:47" ht="24" customHeight="1" x14ac:dyDescent="0.3">
      <c r="A2894" s="46">
        <v>2892</v>
      </c>
      <c r="B2894" s="107"/>
      <c r="C2894" s="107"/>
      <c r="D2894" s="102" t="str">
        <f t="array" ref="D2894">IFERROR(
  LOOKUP(2, 1/((TRIM(IMS!$E$8:$E$4000)=TRIM(IMS!$E2894))*(IMS!$C$8:$C$4000&lt;IMS!$C2894)),
         IMS!$C$8:$C$4000),
"")</f>
        <v/>
      </c>
      <c r="E2894" s="107"/>
      <c r="F2894" s="107"/>
      <c r="G2894" s="104" t="str">
        <f t="shared" ca="1" si="2791"/>
        <v/>
      </c>
      <c r="H2894" s="124" t="str">
        <f t="shared" ca="1" si="3000"/>
        <v/>
      </c>
      <c r="I2894" s="128"/>
      <c r="J2894" s="105" t="e">
        <f t="shared" ca="1" si="2792"/>
        <v>#NAME?</v>
      </c>
      <c r="K2894" s="105"/>
      <c r="L2894" s="105"/>
      <c r="M2894" s="107"/>
      <c r="N2894" s="107"/>
      <c r="O2894" s="105"/>
      <c r="P2894" s="106"/>
      <c r="Q2894" s="137"/>
      <c r="R2894" s="137"/>
      <c r="S2894" s="107"/>
      <c r="T2894" s="106"/>
      <c r="U2894" s="106"/>
      <c r="V2894" s="107"/>
      <c r="W2894" s="107"/>
      <c r="X2894" s="107" t="str">
        <f t="shared" si="2766"/>
        <v/>
      </c>
      <c r="Y2894" s="105" t="e">
        <f t="shared" ref="Y2894:AC2894" ca="1" si="3017">TRIM(SUBSTITUTE(SUBSTITUTE(OFFSET($Q2894,0,COLUMN()-COLUMN($AL$1)),CHAR(160)," "),_xludf.UNICHAR(8239)," "))</f>
        <v>#NAME?</v>
      </c>
      <c r="Z2894" s="105" t="e">
        <f t="shared" ca="1" si="3017"/>
        <v>#NAME?</v>
      </c>
      <c r="AA2894" s="105" t="e">
        <f t="shared" ca="1" si="3017"/>
        <v>#NAME?</v>
      </c>
      <c r="AB2894" s="105" t="e">
        <f t="shared" ca="1" si="3017"/>
        <v>#NAME?</v>
      </c>
      <c r="AC2894" s="105" t="e">
        <f t="shared" ca="1" si="3017"/>
        <v>#NAME?</v>
      </c>
      <c r="AD2894" s="107">
        <f t="shared" si="2874"/>
        <v>0</v>
      </c>
      <c r="AE2894" s="107" t="str">
        <f t="shared" si="2769"/>
        <v/>
      </c>
      <c r="AF2894" s="107">
        <f t="shared" si="2875"/>
        <v>0</v>
      </c>
      <c r="AG2894" s="107">
        <f t="shared" si="2876"/>
        <v>0</v>
      </c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</row>
    <row r="2895" spans="1:47" ht="24" customHeight="1" x14ac:dyDescent="0.3">
      <c r="A2895" s="46">
        <v>2893</v>
      </c>
      <c r="B2895" s="107"/>
      <c r="C2895" s="107"/>
      <c r="D2895" s="102" t="str">
        <f t="array" ref="D2895">IFERROR(
  LOOKUP(2, 1/((TRIM(IMS!$E$8:$E$4000)=TRIM(IMS!$E2895))*(IMS!$C$8:$C$4000&lt;IMS!$C2895)),
         IMS!$C$8:$C$4000),
"")</f>
        <v/>
      </c>
      <c r="E2895" s="107"/>
      <c r="F2895" s="107"/>
      <c r="G2895" s="104" t="str">
        <f t="shared" ca="1" si="2791"/>
        <v/>
      </c>
      <c r="H2895" s="124" t="str">
        <f t="shared" ca="1" si="3000"/>
        <v/>
      </c>
      <c r="I2895" s="128"/>
      <c r="J2895" s="105" t="e">
        <f t="shared" ca="1" si="2792"/>
        <v>#NAME?</v>
      </c>
      <c r="K2895" s="105"/>
      <c r="L2895" s="105"/>
      <c r="M2895" s="107"/>
      <c r="N2895" s="107"/>
      <c r="O2895" s="105"/>
      <c r="P2895" s="106"/>
      <c r="Q2895" s="137"/>
      <c r="R2895" s="137"/>
      <c r="S2895" s="107"/>
      <c r="T2895" s="106"/>
      <c r="U2895" s="106"/>
      <c r="V2895" s="107"/>
      <c r="W2895" s="107"/>
      <c r="X2895" s="107" t="str">
        <f t="shared" si="2766"/>
        <v/>
      </c>
      <c r="Y2895" s="105" t="e">
        <f t="shared" ref="Y2895:AC2895" ca="1" si="3018">TRIM(SUBSTITUTE(SUBSTITUTE(OFFSET($Q2895,0,COLUMN()-COLUMN($AL$1)),CHAR(160)," "),_xludf.UNICHAR(8239)," "))</f>
        <v>#NAME?</v>
      </c>
      <c r="Z2895" s="105" t="e">
        <f t="shared" ca="1" si="3018"/>
        <v>#NAME?</v>
      </c>
      <c r="AA2895" s="105" t="e">
        <f t="shared" ca="1" si="3018"/>
        <v>#NAME?</v>
      </c>
      <c r="AB2895" s="105" t="e">
        <f t="shared" ca="1" si="3018"/>
        <v>#NAME?</v>
      </c>
      <c r="AC2895" s="105" t="e">
        <f t="shared" ca="1" si="3018"/>
        <v>#NAME?</v>
      </c>
      <c r="AD2895" s="107">
        <f t="shared" si="2874"/>
        <v>0</v>
      </c>
      <c r="AE2895" s="107" t="str">
        <f t="shared" si="2769"/>
        <v/>
      </c>
      <c r="AF2895" s="107">
        <f t="shared" si="2875"/>
        <v>0</v>
      </c>
      <c r="AG2895" s="107">
        <f t="shared" si="2876"/>
        <v>0</v>
      </c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</row>
    <row r="2896" spans="1:47" ht="24" customHeight="1" x14ac:dyDescent="0.3">
      <c r="A2896" s="46">
        <v>2894</v>
      </c>
      <c r="B2896" s="107"/>
      <c r="C2896" s="107"/>
      <c r="D2896" s="102" t="str">
        <f t="array" ref="D2896">IFERROR(
  LOOKUP(2, 1/((TRIM(IMS!$E$8:$E$4000)=TRIM(IMS!$E2896))*(IMS!$C$8:$C$4000&lt;IMS!$C2896)),
         IMS!$C$8:$C$4000),
"")</f>
        <v/>
      </c>
      <c r="E2896" s="107"/>
      <c r="F2896" s="107"/>
      <c r="G2896" s="104" t="str">
        <f t="shared" ca="1" si="2791"/>
        <v/>
      </c>
      <c r="H2896" s="124" t="str">
        <f t="shared" ca="1" si="3000"/>
        <v/>
      </c>
      <c r="I2896" s="128"/>
      <c r="J2896" s="105" t="e">
        <f t="shared" ca="1" si="2792"/>
        <v>#NAME?</v>
      </c>
      <c r="K2896" s="105"/>
      <c r="L2896" s="105"/>
      <c r="M2896" s="107"/>
      <c r="N2896" s="107"/>
      <c r="O2896" s="105"/>
      <c r="P2896" s="106"/>
      <c r="Q2896" s="137"/>
      <c r="R2896" s="137"/>
      <c r="S2896" s="107"/>
      <c r="T2896" s="106"/>
      <c r="U2896" s="106"/>
      <c r="V2896" s="107"/>
      <c r="W2896" s="107"/>
      <c r="X2896" s="107" t="str">
        <f t="shared" si="2766"/>
        <v/>
      </c>
      <c r="Y2896" s="105" t="e">
        <f t="shared" ref="Y2896:AC2896" ca="1" si="3019">TRIM(SUBSTITUTE(SUBSTITUTE(OFFSET($Q2896,0,COLUMN()-COLUMN($AL$1)),CHAR(160)," "),_xludf.UNICHAR(8239)," "))</f>
        <v>#NAME?</v>
      </c>
      <c r="Z2896" s="105" t="e">
        <f t="shared" ca="1" si="3019"/>
        <v>#NAME?</v>
      </c>
      <c r="AA2896" s="105" t="e">
        <f t="shared" ca="1" si="3019"/>
        <v>#NAME?</v>
      </c>
      <c r="AB2896" s="105" t="e">
        <f t="shared" ca="1" si="3019"/>
        <v>#NAME?</v>
      </c>
      <c r="AC2896" s="105" t="e">
        <f t="shared" ca="1" si="3019"/>
        <v>#NAME?</v>
      </c>
      <c r="AD2896" s="107">
        <f t="shared" si="2874"/>
        <v>0</v>
      </c>
      <c r="AE2896" s="107" t="str">
        <f t="shared" si="2769"/>
        <v/>
      </c>
      <c r="AF2896" s="107">
        <f t="shared" si="2875"/>
        <v>0</v>
      </c>
      <c r="AG2896" s="107">
        <f t="shared" si="2876"/>
        <v>0</v>
      </c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</row>
    <row r="2897" spans="1:47" ht="24" customHeight="1" x14ac:dyDescent="0.3">
      <c r="A2897" s="46">
        <v>2895</v>
      </c>
      <c r="B2897" s="107"/>
      <c r="C2897" s="107"/>
      <c r="D2897" s="102" t="str">
        <f t="array" ref="D2897">IFERROR(
  LOOKUP(2, 1/((TRIM(IMS!$E$8:$E$4000)=TRIM(IMS!$E2897))*(IMS!$C$8:$C$4000&lt;IMS!$C2897)),
         IMS!$C$8:$C$4000),
"")</f>
        <v/>
      </c>
      <c r="E2897" s="107"/>
      <c r="F2897" s="107"/>
      <c r="G2897" s="104" t="str">
        <f t="shared" ca="1" si="2791"/>
        <v/>
      </c>
      <c r="H2897" s="124" t="str">
        <f t="shared" ca="1" si="3000"/>
        <v/>
      </c>
      <c r="I2897" s="128"/>
      <c r="J2897" s="105" t="e">
        <f t="shared" ca="1" si="2792"/>
        <v>#NAME?</v>
      </c>
      <c r="K2897" s="105"/>
      <c r="L2897" s="105"/>
      <c r="M2897" s="107"/>
      <c r="N2897" s="107"/>
      <c r="O2897" s="105"/>
      <c r="P2897" s="106"/>
      <c r="Q2897" s="137"/>
      <c r="R2897" s="137"/>
      <c r="S2897" s="107"/>
      <c r="T2897" s="106"/>
      <c r="U2897" s="106"/>
      <c r="V2897" s="107"/>
      <c r="W2897" s="107"/>
      <c r="X2897" s="107" t="str">
        <f t="shared" si="2766"/>
        <v/>
      </c>
      <c r="Y2897" s="105" t="e">
        <f t="shared" ref="Y2897:AC2897" ca="1" si="3020">TRIM(SUBSTITUTE(SUBSTITUTE(OFFSET($Q2897,0,COLUMN()-COLUMN($AL$1)),CHAR(160)," "),_xludf.UNICHAR(8239)," "))</f>
        <v>#NAME?</v>
      </c>
      <c r="Z2897" s="105" t="e">
        <f t="shared" ca="1" si="3020"/>
        <v>#NAME?</v>
      </c>
      <c r="AA2897" s="105" t="e">
        <f t="shared" ca="1" si="3020"/>
        <v>#NAME?</v>
      </c>
      <c r="AB2897" s="105" t="e">
        <f t="shared" ca="1" si="3020"/>
        <v>#NAME?</v>
      </c>
      <c r="AC2897" s="105" t="e">
        <f t="shared" ca="1" si="3020"/>
        <v>#NAME?</v>
      </c>
      <c r="AD2897" s="107">
        <f t="shared" si="2874"/>
        <v>0</v>
      </c>
      <c r="AE2897" s="107" t="str">
        <f t="shared" si="2769"/>
        <v/>
      </c>
      <c r="AF2897" s="107">
        <f t="shared" si="2875"/>
        <v>0</v>
      </c>
      <c r="AG2897" s="107">
        <f t="shared" si="2876"/>
        <v>0</v>
      </c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</row>
    <row r="2898" spans="1:47" ht="24" customHeight="1" x14ac:dyDescent="0.3">
      <c r="A2898" s="46">
        <v>2896</v>
      </c>
      <c r="B2898" s="107"/>
      <c r="C2898" s="107"/>
      <c r="D2898" s="102" t="str">
        <f t="array" ref="D2898">IFERROR(
  LOOKUP(2, 1/((TRIM(IMS!$E$8:$E$4000)=TRIM(IMS!$E2898))*(IMS!$C$8:$C$4000&lt;IMS!$C2898)),
         IMS!$C$8:$C$4000),
"")</f>
        <v/>
      </c>
      <c r="E2898" s="107"/>
      <c r="F2898" s="107"/>
      <c r="G2898" s="104" t="str">
        <f t="shared" ca="1" si="2791"/>
        <v/>
      </c>
      <c r="H2898" s="124" t="str">
        <f t="shared" ca="1" si="3000"/>
        <v/>
      </c>
      <c r="I2898" s="128"/>
      <c r="J2898" s="105" t="e">
        <f t="shared" ca="1" si="2792"/>
        <v>#NAME?</v>
      </c>
      <c r="K2898" s="105"/>
      <c r="L2898" s="105"/>
      <c r="M2898" s="107"/>
      <c r="N2898" s="107"/>
      <c r="O2898" s="105"/>
      <c r="P2898" s="106"/>
      <c r="Q2898" s="137"/>
      <c r="R2898" s="137"/>
      <c r="S2898" s="107"/>
      <c r="T2898" s="106"/>
      <c r="U2898" s="106"/>
      <c r="V2898" s="107"/>
      <c r="W2898" s="107"/>
      <c r="X2898" s="107" t="str">
        <f t="shared" si="2766"/>
        <v/>
      </c>
      <c r="Y2898" s="105" t="e">
        <f t="shared" ref="Y2898:AC2898" ca="1" si="3021">TRIM(SUBSTITUTE(SUBSTITUTE(OFFSET($Q2898,0,COLUMN()-COLUMN($AL$1)),CHAR(160)," "),_xludf.UNICHAR(8239)," "))</f>
        <v>#NAME?</v>
      </c>
      <c r="Z2898" s="105" t="e">
        <f t="shared" ca="1" si="3021"/>
        <v>#NAME?</v>
      </c>
      <c r="AA2898" s="105" t="e">
        <f t="shared" ca="1" si="3021"/>
        <v>#NAME?</v>
      </c>
      <c r="AB2898" s="105" t="e">
        <f t="shared" ca="1" si="3021"/>
        <v>#NAME?</v>
      </c>
      <c r="AC2898" s="105" t="e">
        <f t="shared" ca="1" si="3021"/>
        <v>#NAME?</v>
      </c>
      <c r="AD2898" s="107">
        <f t="shared" si="2874"/>
        <v>0</v>
      </c>
      <c r="AE2898" s="107" t="str">
        <f t="shared" si="2769"/>
        <v/>
      </c>
      <c r="AF2898" s="107">
        <f t="shared" si="2875"/>
        <v>0</v>
      </c>
      <c r="AG2898" s="107">
        <f t="shared" si="2876"/>
        <v>0</v>
      </c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</row>
    <row r="2899" spans="1:47" ht="24" customHeight="1" x14ac:dyDescent="0.3">
      <c r="A2899" s="46">
        <v>2897</v>
      </c>
      <c r="B2899" s="107"/>
      <c r="C2899" s="107"/>
      <c r="D2899" s="102" t="str">
        <f t="array" ref="D2899">IFERROR(
  LOOKUP(2, 1/((TRIM(IMS!$E$8:$E$4000)=TRIM(IMS!$E2899))*(IMS!$C$8:$C$4000&lt;IMS!$C2899)),
         IMS!$C$8:$C$4000),
"")</f>
        <v/>
      </c>
      <c r="E2899" s="107"/>
      <c r="F2899" s="107"/>
      <c r="G2899" s="104" t="str">
        <f t="shared" ca="1" si="2791"/>
        <v/>
      </c>
      <c r="H2899" s="124" t="str">
        <f t="shared" ca="1" si="3000"/>
        <v/>
      </c>
      <c r="I2899" s="128"/>
      <c r="J2899" s="105" t="e">
        <f t="shared" ca="1" si="2792"/>
        <v>#NAME?</v>
      </c>
      <c r="K2899" s="105"/>
      <c r="L2899" s="105"/>
      <c r="M2899" s="107"/>
      <c r="N2899" s="107"/>
      <c r="O2899" s="105"/>
      <c r="P2899" s="106"/>
      <c r="Q2899" s="137"/>
      <c r="R2899" s="137"/>
      <c r="S2899" s="107"/>
      <c r="T2899" s="106"/>
      <c r="U2899" s="106"/>
      <c r="V2899" s="107"/>
      <c r="W2899" s="107"/>
      <c r="X2899" s="107" t="str">
        <f t="shared" si="2766"/>
        <v/>
      </c>
      <c r="Y2899" s="105" t="e">
        <f t="shared" ref="Y2899:AC2899" ca="1" si="3022">TRIM(SUBSTITUTE(SUBSTITUTE(OFFSET($Q2899,0,COLUMN()-COLUMN($AL$1)),CHAR(160)," "),_xludf.UNICHAR(8239)," "))</f>
        <v>#NAME?</v>
      </c>
      <c r="Z2899" s="105" t="e">
        <f t="shared" ca="1" si="3022"/>
        <v>#NAME?</v>
      </c>
      <c r="AA2899" s="105" t="e">
        <f t="shared" ca="1" si="3022"/>
        <v>#NAME?</v>
      </c>
      <c r="AB2899" s="105" t="e">
        <f t="shared" ca="1" si="3022"/>
        <v>#NAME?</v>
      </c>
      <c r="AC2899" s="105" t="e">
        <f t="shared" ca="1" si="3022"/>
        <v>#NAME?</v>
      </c>
      <c r="AD2899" s="107">
        <f t="shared" si="2874"/>
        <v>0</v>
      </c>
      <c r="AE2899" s="107" t="str">
        <f t="shared" si="2769"/>
        <v/>
      </c>
      <c r="AF2899" s="107">
        <f t="shared" si="2875"/>
        <v>0</v>
      </c>
      <c r="AG2899" s="107">
        <f t="shared" si="2876"/>
        <v>0</v>
      </c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</row>
    <row r="2900" spans="1:47" ht="24" customHeight="1" x14ac:dyDescent="0.3">
      <c r="A2900" s="46">
        <v>2898</v>
      </c>
      <c r="B2900" s="107"/>
      <c r="C2900" s="107"/>
      <c r="D2900" s="102" t="str">
        <f t="array" ref="D2900">IFERROR(
  LOOKUP(2, 1/((TRIM(IMS!$E$8:$E$4000)=TRIM(IMS!$E2900))*(IMS!$C$8:$C$4000&lt;IMS!$C2900)),
         IMS!$C$8:$C$4000),
"")</f>
        <v/>
      </c>
      <c r="E2900" s="107"/>
      <c r="F2900" s="107"/>
      <c r="G2900" s="104" t="str">
        <f t="shared" ca="1" si="2791"/>
        <v/>
      </c>
      <c r="H2900" s="124" t="str">
        <f t="shared" ca="1" si="3000"/>
        <v/>
      </c>
      <c r="I2900" s="128"/>
      <c r="J2900" s="105" t="e">
        <f t="shared" ca="1" si="2792"/>
        <v>#NAME?</v>
      </c>
      <c r="K2900" s="105"/>
      <c r="L2900" s="105"/>
      <c r="M2900" s="107"/>
      <c r="N2900" s="107"/>
      <c r="O2900" s="105"/>
      <c r="P2900" s="106"/>
      <c r="Q2900" s="137"/>
      <c r="R2900" s="137"/>
      <c r="S2900" s="107"/>
      <c r="T2900" s="106"/>
      <c r="U2900" s="106"/>
      <c r="V2900" s="107"/>
      <c r="W2900" s="107"/>
      <c r="X2900" s="107" t="str">
        <f t="shared" si="2766"/>
        <v/>
      </c>
      <c r="Y2900" s="105" t="e">
        <f t="shared" ref="Y2900:AC2900" ca="1" si="3023">TRIM(SUBSTITUTE(SUBSTITUTE(OFFSET($Q2900,0,COLUMN()-COLUMN($AL$1)),CHAR(160)," "),_xludf.UNICHAR(8239)," "))</f>
        <v>#NAME?</v>
      </c>
      <c r="Z2900" s="105" t="e">
        <f t="shared" ca="1" si="3023"/>
        <v>#NAME?</v>
      </c>
      <c r="AA2900" s="105" t="e">
        <f t="shared" ca="1" si="3023"/>
        <v>#NAME?</v>
      </c>
      <c r="AB2900" s="105" t="e">
        <f t="shared" ca="1" si="3023"/>
        <v>#NAME?</v>
      </c>
      <c r="AC2900" s="105" t="e">
        <f t="shared" ca="1" si="3023"/>
        <v>#NAME?</v>
      </c>
      <c r="AD2900" s="107">
        <f t="shared" si="2874"/>
        <v>0</v>
      </c>
      <c r="AE2900" s="107" t="str">
        <f t="shared" si="2769"/>
        <v/>
      </c>
      <c r="AF2900" s="107">
        <f t="shared" si="2875"/>
        <v>0</v>
      </c>
      <c r="AG2900" s="107">
        <f t="shared" si="2876"/>
        <v>0</v>
      </c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</row>
    <row r="2901" spans="1:47" ht="24" customHeight="1" x14ac:dyDescent="0.3">
      <c r="A2901" s="46">
        <v>2899</v>
      </c>
      <c r="B2901" s="107"/>
      <c r="C2901" s="107"/>
      <c r="D2901" s="102" t="str">
        <f t="array" ref="D2901">IFERROR(
  LOOKUP(2, 1/((TRIM(IMS!$E$8:$E$4000)=TRIM(IMS!$E2901))*(IMS!$C$8:$C$4000&lt;IMS!$C2901)),
         IMS!$C$8:$C$4000),
"")</f>
        <v/>
      </c>
      <c r="E2901" s="107"/>
      <c r="F2901" s="107"/>
      <c r="G2901" s="104" t="str">
        <f t="shared" ca="1" si="2791"/>
        <v/>
      </c>
      <c r="H2901" s="124" t="str">
        <f t="shared" ca="1" si="3000"/>
        <v/>
      </c>
      <c r="I2901" s="128"/>
      <c r="J2901" s="105" t="e">
        <f t="shared" ca="1" si="2792"/>
        <v>#NAME?</v>
      </c>
      <c r="K2901" s="105"/>
      <c r="L2901" s="105"/>
      <c r="M2901" s="107"/>
      <c r="N2901" s="107"/>
      <c r="O2901" s="105"/>
      <c r="P2901" s="106"/>
      <c r="Q2901" s="137"/>
      <c r="R2901" s="137"/>
      <c r="S2901" s="107"/>
      <c r="T2901" s="106"/>
      <c r="U2901" s="106"/>
      <c r="V2901" s="107"/>
      <c r="W2901" s="107"/>
      <c r="X2901" s="107" t="str">
        <f t="shared" si="2766"/>
        <v/>
      </c>
      <c r="Y2901" s="105" t="e">
        <f t="shared" ref="Y2901:AC2901" ca="1" si="3024">TRIM(SUBSTITUTE(SUBSTITUTE(OFFSET($Q2901,0,COLUMN()-COLUMN($AL$1)),CHAR(160)," "),_xludf.UNICHAR(8239)," "))</f>
        <v>#NAME?</v>
      </c>
      <c r="Z2901" s="105" t="e">
        <f t="shared" ca="1" si="3024"/>
        <v>#NAME?</v>
      </c>
      <c r="AA2901" s="105" t="e">
        <f t="shared" ca="1" si="3024"/>
        <v>#NAME?</v>
      </c>
      <c r="AB2901" s="105" t="e">
        <f t="shared" ca="1" si="3024"/>
        <v>#NAME?</v>
      </c>
      <c r="AC2901" s="105" t="e">
        <f t="shared" ca="1" si="3024"/>
        <v>#NAME?</v>
      </c>
      <c r="AD2901" s="107">
        <f t="shared" si="2874"/>
        <v>0</v>
      </c>
      <c r="AE2901" s="107" t="str">
        <f t="shared" si="2769"/>
        <v/>
      </c>
      <c r="AF2901" s="107">
        <f t="shared" si="2875"/>
        <v>0</v>
      </c>
      <c r="AG2901" s="107">
        <f t="shared" si="2876"/>
        <v>0</v>
      </c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</row>
    <row r="2902" spans="1:47" ht="24" customHeight="1" x14ac:dyDescent="0.3">
      <c r="A2902" s="46">
        <v>2900</v>
      </c>
      <c r="B2902" s="107"/>
      <c r="C2902" s="107"/>
      <c r="D2902" s="102" t="str">
        <f t="array" ref="D2902">IFERROR(
  LOOKUP(2, 1/((TRIM(IMS!$E$8:$E$4000)=TRIM(IMS!$E2902))*(IMS!$C$8:$C$4000&lt;IMS!$C2902)),
         IMS!$C$8:$C$4000),
"")</f>
        <v/>
      </c>
      <c r="E2902" s="107"/>
      <c r="F2902" s="107"/>
      <c r="G2902" s="104" t="str">
        <f t="shared" ca="1" si="2791"/>
        <v/>
      </c>
      <c r="H2902" s="124" t="str">
        <f t="shared" ca="1" si="3000"/>
        <v/>
      </c>
      <c r="I2902" s="128"/>
      <c r="J2902" s="105" t="e">
        <f t="shared" ca="1" si="2792"/>
        <v>#NAME?</v>
      </c>
      <c r="K2902" s="105"/>
      <c r="L2902" s="105"/>
      <c r="M2902" s="107"/>
      <c r="N2902" s="107"/>
      <c r="O2902" s="105"/>
      <c r="P2902" s="106"/>
      <c r="Q2902" s="137"/>
      <c r="R2902" s="137"/>
      <c r="S2902" s="107"/>
      <c r="T2902" s="106"/>
      <c r="U2902" s="106"/>
      <c r="V2902" s="107"/>
      <c r="W2902" s="107"/>
      <c r="X2902" s="107" t="str">
        <f t="shared" si="2766"/>
        <v/>
      </c>
      <c r="Y2902" s="105" t="e">
        <f t="shared" ref="Y2902:AC2902" ca="1" si="3025">TRIM(SUBSTITUTE(SUBSTITUTE(OFFSET($Q2902,0,COLUMN()-COLUMN($AL$1)),CHAR(160)," "),_xludf.UNICHAR(8239)," "))</f>
        <v>#NAME?</v>
      </c>
      <c r="Z2902" s="105" t="e">
        <f t="shared" ca="1" si="3025"/>
        <v>#NAME?</v>
      </c>
      <c r="AA2902" s="105" t="e">
        <f t="shared" ca="1" si="3025"/>
        <v>#NAME?</v>
      </c>
      <c r="AB2902" s="105" t="e">
        <f t="shared" ca="1" si="3025"/>
        <v>#NAME?</v>
      </c>
      <c r="AC2902" s="105" t="e">
        <f t="shared" ca="1" si="3025"/>
        <v>#NAME?</v>
      </c>
      <c r="AD2902" s="107">
        <f t="shared" si="2874"/>
        <v>0</v>
      </c>
      <c r="AE2902" s="107" t="str">
        <f t="shared" si="2769"/>
        <v/>
      </c>
      <c r="AF2902" s="107">
        <f t="shared" si="2875"/>
        <v>0</v>
      </c>
      <c r="AG2902" s="107">
        <f t="shared" si="2876"/>
        <v>0</v>
      </c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</row>
    <row r="2903" spans="1:47" ht="24" customHeight="1" x14ac:dyDescent="0.3">
      <c r="A2903" s="46">
        <v>2901</v>
      </c>
      <c r="B2903" s="107"/>
      <c r="C2903" s="107"/>
      <c r="D2903" s="102" t="str">
        <f t="array" ref="D2903">IFERROR(
  LOOKUP(2, 1/((TRIM(IMS!$E$8:$E$4000)=TRIM(IMS!$E2903))*(IMS!$C$8:$C$4000&lt;IMS!$C2903)),
         IMS!$C$8:$C$4000),
"")</f>
        <v/>
      </c>
      <c r="E2903" s="107"/>
      <c r="F2903" s="107"/>
      <c r="G2903" s="104" t="str">
        <f t="shared" ca="1" si="2791"/>
        <v/>
      </c>
      <c r="H2903" s="124" t="str">
        <f t="shared" ca="1" si="3000"/>
        <v/>
      </c>
      <c r="I2903" s="128"/>
      <c r="J2903" s="105" t="e">
        <f t="shared" ca="1" si="2792"/>
        <v>#NAME?</v>
      </c>
      <c r="K2903" s="105"/>
      <c r="L2903" s="105"/>
      <c r="M2903" s="107"/>
      <c r="N2903" s="107"/>
      <c r="O2903" s="105"/>
      <c r="P2903" s="106"/>
      <c r="Q2903" s="137"/>
      <c r="R2903" s="137"/>
      <c r="S2903" s="107"/>
      <c r="T2903" s="106"/>
      <c r="U2903" s="106"/>
      <c r="V2903" s="107"/>
      <c r="W2903" s="107"/>
      <c r="X2903" s="107" t="str">
        <f t="shared" si="2766"/>
        <v/>
      </c>
      <c r="Y2903" s="105" t="e">
        <f t="shared" ref="Y2903:AC2903" ca="1" si="3026">TRIM(SUBSTITUTE(SUBSTITUTE(OFFSET($Q2903,0,COLUMN()-COLUMN($AL$1)),CHAR(160)," "),_xludf.UNICHAR(8239)," "))</f>
        <v>#NAME?</v>
      </c>
      <c r="Z2903" s="105" t="e">
        <f t="shared" ca="1" si="3026"/>
        <v>#NAME?</v>
      </c>
      <c r="AA2903" s="105" t="e">
        <f t="shared" ca="1" si="3026"/>
        <v>#NAME?</v>
      </c>
      <c r="AB2903" s="105" t="e">
        <f t="shared" ca="1" si="3026"/>
        <v>#NAME?</v>
      </c>
      <c r="AC2903" s="105" t="e">
        <f t="shared" ca="1" si="3026"/>
        <v>#NAME?</v>
      </c>
      <c r="AD2903" s="107">
        <f t="shared" si="2874"/>
        <v>0</v>
      </c>
      <c r="AE2903" s="107" t="str">
        <f t="shared" si="2769"/>
        <v/>
      </c>
      <c r="AF2903" s="107">
        <f t="shared" si="2875"/>
        <v>0</v>
      </c>
      <c r="AG2903" s="107">
        <f t="shared" si="2876"/>
        <v>0</v>
      </c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</row>
    <row r="2904" spans="1:47" ht="24" customHeight="1" x14ac:dyDescent="0.3">
      <c r="A2904" s="46">
        <v>2902</v>
      </c>
      <c r="B2904" s="107"/>
      <c r="C2904" s="107"/>
      <c r="D2904" s="102" t="str">
        <f t="array" ref="D2904">IFERROR(
  LOOKUP(2, 1/((TRIM(IMS!$E$8:$E$4000)=TRIM(IMS!$E2904))*(IMS!$C$8:$C$4000&lt;IMS!$C2904)),
         IMS!$C$8:$C$4000),
"")</f>
        <v/>
      </c>
      <c r="E2904" s="107"/>
      <c r="F2904" s="107"/>
      <c r="G2904" s="104" t="str">
        <f t="shared" ca="1" si="2791"/>
        <v/>
      </c>
      <c r="H2904" s="124" t="str">
        <f t="shared" ca="1" si="3000"/>
        <v/>
      </c>
      <c r="I2904" s="128"/>
      <c r="J2904" s="105" t="e">
        <f t="shared" ca="1" si="2792"/>
        <v>#NAME?</v>
      </c>
      <c r="K2904" s="105"/>
      <c r="L2904" s="105"/>
      <c r="M2904" s="107"/>
      <c r="N2904" s="107"/>
      <c r="O2904" s="105"/>
      <c r="P2904" s="106"/>
      <c r="Q2904" s="137"/>
      <c r="R2904" s="137"/>
      <c r="S2904" s="107"/>
      <c r="T2904" s="106"/>
      <c r="U2904" s="106"/>
      <c r="V2904" s="107"/>
      <c r="W2904" s="107"/>
      <c r="X2904" s="107" t="str">
        <f t="shared" si="2766"/>
        <v/>
      </c>
      <c r="Y2904" s="105" t="e">
        <f t="shared" ref="Y2904:AC2904" ca="1" si="3027">TRIM(SUBSTITUTE(SUBSTITUTE(OFFSET($Q2904,0,COLUMN()-COLUMN($AL$1)),CHAR(160)," "),_xludf.UNICHAR(8239)," "))</f>
        <v>#NAME?</v>
      </c>
      <c r="Z2904" s="105" t="e">
        <f t="shared" ca="1" si="3027"/>
        <v>#NAME?</v>
      </c>
      <c r="AA2904" s="105" t="e">
        <f t="shared" ca="1" si="3027"/>
        <v>#NAME?</v>
      </c>
      <c r="AB2904" s="105" t="e">
        <f t="shared" ca="1" si="3027"/>
        <v>#NAME?</v>
      </c>
      <c r="AC2904" s="105" t="e">
        <f t="shared" ca="1" si="3027"/>
        <v>#NAME?</v>
      </c>
      <c r="AD2904" s="107">
        <f t="shared" si="2874"/>
        <v>0</v>
      </c>
      <c r="AE2904" s="107" t="str">
        <f t="shared" si="2769"/>
        <v/>
      </c>
      <c r="AF2904" s="107">
        <f t="shared" si="2875"/>
        <v>0</v>
      </c>
      <c r="AG2904" s="107">
        <f t="shared" si="2876"/>
        <v>0</v>
      </c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</row>
    <row r="2905" spans="1:47" ht="24" customHeight="1" x14ac:dyDescent="0.3">
      <c r="A2905" s="46">
        <v>2903</v>
      </c>
      <c r="B2905" s="107"/>
      <c r="C2905" s="107"/>
      <c r="D2905" s="102" t="str">
        <f t="array" ref="D2905">IFERROR(
  LOOKUP(2, 1/((TRIM(IMS!$E$8:$E$4000)=TRIM(IMS!$E2905))*(IMS!$C$8:$C$4000&lt;IMS!$C2905)),
         IMS!$C$8:$C$4000),
"")</f>
        <v/>
      </c>
      <c r="E2905" s="107"/>
      <c r="F2905" s="107"/>
      <c r="G2905" s="104" t="str">
        <f t="shared" ca="1" si="2791"/>
        <v/>
      </c>
      <c r="H2905" s="124" t="str">
        <f t="shared" ca="1" si="3000"/>
        <v/>
      </c>
      <c r="I2905" s="128"/>
      <c r="J2905" s="105" t="e">
        <f t="shared" ca="1" si="2792"/>
        <v>#NAME?</v>
      </c>
      <c r="K2905" s="105"/>
      <c r="L2905" s="105"/>
      <c r="M2905" s="107"/>
      <c r="N2905" s="107"/>
      <c r="O2905" s="105"/>
      <c r="P2905" s="106"/>
      <c r="Q2905" s="137"/>
      <c r="R2905" s="137"/>
      <c r="S2905" s="107"/>
      <c r="T2905" s="106"/>
      <c r="U2905" s="106"/>
      <c r="V2905" s="107"/>
      <c r="W2905" s="107"/>
      <c r="X2905" s="107" t="str">
        <f t="shared" si="2766"/>
        <v/>
      </c>
      <c r="Y2905" s="105" t="e">
        <f t="shared" ref="Y2905:AC2905" ca="1" si="3028">TRIM(SUBSTITUTE(SUBSTITUTE(OFFSET($Q2905,0,COLUMN()-COLUMN($AL$1)),CHAR(160)," "),_xludf.UNICHAR(8239)," "))</f>
        <v>#NAME?</v>
      </c>
      <c r="Z2905" s="105" t="e">
        <f t="shared" ca="1" si="3028"/>
        <v>#NAME?</v>
      </c>
      <c r="AA2905" s="105" t="e">
        <f t="shared" ca="1" si="3028"/>
        <v>#NAME?</v>
      </c>
      <c r="AB2905" s="105" t="e">
        <f t="shared" ca="1" si="3028"/>
        <v>#NAME?</v>
      </c>
      <c r="AC2905" s="105" t="e">
        <f t="shared" ca="1" si="3028"/>
        <v>#NAME?</v>
      </c>
      <c r="AD2905" s="107">
        <f t="shared" si="2874"/>
        <v>0</v>
      </c>
      <c r="AE2905" s="107" t="str">
        <f t="shared" si="2769"/>
        <v/>
      </c>
      <c r="AF2905" s="107">
        <f t="shared" si="2875"/>
        <v>0</v>
      </c>
      <c r="AG2905" s="107">
        <f t="shared" si="2876"/>
        <v>0</v>
      </c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</row>
    <row r="2906" spans="1:47" ht="24" customHeight="1" x14ac:dyDescent="0.3">
      <c r="A2906" s="46">
        <v>2904</v>
      </c>
      <c r="B2906" s="107"/>
      <c r="C2906" s="107"/>
      <c r="D2906" s="102" t="str">
        <f t="array" ref="D2906">IFERROR(
  LOOKUP(2, 1/((TRIM(IMS!$E$8:$E$4000)=TRIM(IMS!$E2906))*(IMS!$C$8:$C$4000&lt;IMS!$C2906)),
         IMS!$C$8:$C$4000),
"")</f>
        <v/>
      </c>
      <c r="E2906" s="107"/>
      <c r="F2906" s="107"/>
      <c r="G2906" s="104" t="str">
        <f t="shared" ca="1" si="2791"/>
        <v/>
      </c>
      <c r="H2906" s="124" t="str">
        <f t="shared" ca="1" si="3000"/>
        <v/>
      </c>
      <c r="I2906" s="128"/>
      <c r="J2906" s="105" t="e">
        <f t="shared" ca="1" si="2792"/>
        <v>#NAME?</v>
      </c>
      <c r="K2906" s="105"/>
      <c r="L2906" s="105"/>
      <c r="M2906" s="107"/>
      <c r="N2906" s="107"/>
      <c r="O2906" s="105"/>
      <c r="P2906" s="106"/>
      <c r="Q2906" s="137"/>
      <c r="R2906" s="137"/>
      <c r="S2906" s="107"/>
      <c r="T2906" s="106"/>
      <c r="U2906" s="106"/>
      <c r="V2906" s="107"/>
      <c r="W2906" s="107"/>
      <c r="X2906" s="107" t="str">
        <f t="shared" ref="X2906:X3160" si="3029">IF(E2906="","",UPPER(LEFT($C$3,1)&amp;"-"&amp;LEFT($C$4,1)&amp;"-"&amp;TEXT(ROW(B2899),"000")&amp;"-"&amp;TEXT(C2906,"dd-mm")))</f>
        <v/>
      </c>
      <c r="Y2906" s="105" t="e">
        <f t="shared" ref="Y2906:AC2906" ca="1" si="3030">TRIM(SUBSTITUTE(SUBSTITUTE(OFFSET($Q2906,0,COLUMN()-COLUMN($AL$1)),CHAR(160)," "),_xludf.UNICHAR(8239)," "))</f>
        <v>#NAME?</v>
      </c>
      <c r="Z2906" s="105" t="e">
        <f t="shared" ca="1" si="3030"/>
        <v>#NAME?</v>
      </c>
      <c r="AA2906" s="105" t="e">
        <f t="shared" ca="1" si="3030"/>
        <v>#NAME?</v>
      </c>
      <c r="AB2906" s="105" t="e">
        <f t="shared" ca="1" si="3030"/>
        <v>#NAME?</v>
      </c>
      <c r="AC2906" s="105" t="e">
        <f t="shared" ca="1" si="3030"/>
        <v>#NAME?</v>
      </c>
      <c r="AD2906" s="107">
        <f t="shared" si="2874"/>
        <v>0</v>
      </c>
      <c r="AE2906" s="107" t="str">
        <f t="shared" si="2769"/>
        <v/>
      </c>
      <c r="AF2906" s="107">
        <f t="shared" si="2875"/>
        <v>0</v>
      </c>
      <c r="AG2906" s="107">
        <f t="shared" si="2876"/>
        <v>0</v>
      </c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</row>
    <row r="2907" spans="1:47" ht="24" customHeight="1" x14ac:dyDescent="0.3">
      <c r="A2907" s="46">
        <v>2905</v>
      </c>
      <c r="B2907" s="107"/>
      <c r="C2907" s="107"/>
      <c r="D2907" s="102" t="str">
        <f t="array" ref="D2907">IFERROR(
  LOOKUP(2, 1/((TRIM(IMS!$E$8:$E$4000)=TRIM(IMS!$E2907))*(IMS!$C$8:$C$4000&lt;IMS!$C2907)),
         IMS!$C$8:$C$4000),
"")</f>
        <v/>
      </c>
      <c r="E2907" s="107"/>
      <c r="F2907" s="107"/>
      <c r="G2907" s="104" t="str">
        <f t="shared" ca="1" si="2791"/>
        <v/>
      </c>
      <c r="H2907" s="124" t="str">
        <f t="shared" ca="1" si="3000"/>
        <v/>
      </c>
      <c r="I2907" s="128"/>
      <c r="J2907" s="105" t="e">
        <f t="shared" ca="1" si="2792"/>
        <v>#NAME?</v>
      </c>
      <c r="K2907" s="105"/>
      <c r="L2907" s="105"/>
      <c r="M2907" s="107"/>
      <c r="N2907" s="107"/>
      <c r="O2907" s="105"/>
      <c r="P2907" s="106"/>
      <c r="Q2907" s="137"/>
      <c r="R2907" s="137"/>
      <c r="S2907" s="107"/>
      <c r="T2907" s="106"/>
      <c r="U2907" s="106"/>
      <c r="V2907" s="107"/>
      <c r="W2907" s="107"/>
      <c r="X2907" s="107" t="str">
        <f t="shared" si="3029"/>
        <v/>
      </c>
      <c r="Y2907" s="105" t="e">
        <f t="shared" ref="Y2907:AC2907" ca="1" si="3031">TRIM(SUBSTITUTE(SUBSTITUTE(OFFSET($Q2907,0,COLUMN()-COLUMN($AL$1)),CHAR(160)," "),_xludf.UNICHAR(8239)," "))</f>
        <v>#NAME?</v>
      </c>
      <c r="Z2907" s="105" t="e">
        <f t="shared" ca="1" si="3031"/>
        <v>#NAME?</v>
      </c>
      <c r="AA2907" s="105" t="e">
        <f t="shared" ca="1" si="3031"/>
        <v>#NAME?</v>
      </c>
      <c r="AB2907" s="105" t="e">
        <f t="shared" ca="1" si="3031"/>
        <v>#NAME?</v>
      </c>
      <c r="AC2907" s="105" t="e">
        <f t="shared" ca="1" si="3031"/>
        <v>#NAME?</v>
      </c>
      <c r="AD2907" s="107">
        <f t="shared" si="2874"/>
        <v>0</v>
      </c>
      <c r="AE2907" s="107" t="str">
        <f t="shared" ref="AE2907:AE3161" si="3032">IF($C2907="","",TEXT($C2907,"yyyy-mm"))</f>
        <v/>
      </c>
      <c r="AF2907" s="107">
        <f t="shared" si="2875"/>
        <v>0</v>
      </c>
      <c r="AG2907" s="107">
        <f t="shared" si="2876"/>
        <v>0</v>
      </c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</row>
    <row r="2908" spans="1:47" ht="24" customHeight="1" x14ac:dyDescent="0.3">
      <c r="A2908" s="46">
        <v>2906</v>
      </c>
      <c r="B2908" s="107"/>
      <c r="C2908" s="107"/>
      <c r="D2908" s="102" t="str">
        <f t="array" ref="D2908">IFERROR(
  LOOKUP(2, 1/((TRIM(IMS!$E$8:$E$4000)=TRIM(IMS!$E2908))*(IMS!$C$8:$C$4000&lt;IMS!$C2908)),
         IMS!$C$8:$C$4000),
"")</f>
        <v/>
      </c>
      <c r="E2908" s="107"/>
      <c r="F2908" s="107"/>
      <c r="G2908" s="104" t="str">
        <f t="shared" ca="1" si="2791"/>
        <v/>
      </c>
      <c r="H2908" s="124" t="str">
        <f t="shared" ca="1" si="3000"/>
        <v/>
      </c>
      <c r="I2908" s="128"/>
      <c r="J2908" s="105" t="e">
        <f t="shared" ca="1" si="2792"/>
        <v>#NAME?</v>
      </c>
      <c r="K2908" s="105"/>
      <c r="L2908" s="105"/>
      <c r="M2908" s="107"/>
      <c r="N2908" s="107"/>
      <c r="O2908" s="105"/>
      <c r="P2908" s="106"/>
      <c r="Q2908" s="137"/>
      <c r="R2908" s="137"/>
      <c r="S2908" s="107"/>
      <c r="T2908" s="106"/>
      <c r="U2908" s="106"/>
      <c r="V2908" s="107"/>
      <c r="W2908" s="107"/>
      <c r="X2908" s="107" t="str">
        <f t="shared" si="3029"/>
        <v/>
      </c>
      <c r="Y2908" s="105" t="e">
        <f t="shared" ref="Y2908:AC2908" ca="1" si="3033">TRIM(SUBSTITUTE(SUBSTITUTE(OFFSET($Q2908,0,COLUMN()-COLUMN($AL$1)),CHAR(160)," "),_xludf.UNICHAR(8239)," "))</f>
        <v>#NAME?</v>
      </c>
      <c r="Z2908" s="105" t="e">
        <f t="shared" ca="1" si="3033"/>
        <v>#NAME?</v>
      </c>
      <c r="AA2908" s="105" t="e">
        <f t="shared" ca="1" si="3033"/>
        <v>#NAME?</v>
      </c>
      <c r="AB2908" s="105" t="e">
        <f t="shared" ca="1" si="3033"/>
        <v>#NAME?</v>
      </c>
      <c r="AC2908" s="105" t="e">
        <f t="shared" ca="1" si="3033"/>
        <v>#NAME?</v>
      </c>
      <c r="AD2908" s="107">
        <f t="shared" si="2874"/>
        <v>0</v>
      </c>
      <c r="AE2908" s="107" t="str">
        <f t="shared" si="3032"/>
        <v/>
      </c>
      <c r="AF2908" s="107">
        <f t="shared" si="2875"/>
        <v>0</v>
      </c>
      <c r="AG2908" s="107">
        <f t="shared" si="2876"/>
        <v>0</v>
      </c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</row>
    <row r="2909" spans="1:47" ht="24" customHeight="1" x14ac:dyDescent="0.3">
      <c r="A2909" s="46">
        <v>2907</v>
      </c>
      <c r="B2909" s="107"/>
      <c r="C2909" s="107"/>
      <c r="D2909" s="102" t="str">
        <f t="array" ref="D2909">IFERROR(
  LOOKUP(2, 1/((TRIM(IMS!$E$8:$E$4000)=TRIM(IMS!$E2909))*(IMS!$C$8:$C$4000&lt;IMS!$C2909)),
         IMS!$C$8:$C$4000),
"")</f>
        <v/>
      </c>
      <c r="E2909" s="107"/>
      <c r="F2909" s="107"/>
      <c r="G2909" s="104" t="str">
        <f t="shared" ca="1" si="2791"/>
        <v/>
      </c>
      <c r="H2909" s="124" t="str">
        <f t="shared" ca="1" si="3000"/>
        <v/>
      </c>
      <c r="I2909" s="128"/>
      <c r="J2909" s="105" t="e">
        <f t="shared" ca="1" si="2792"/>
        <v>#NAME?</v>
      </c>
      <c r="K2909" s="105"/>
      <c r="L2909" s="105"/>
      <c r="M2909" s="107"/>
      <c r="N2909" s="107"/>
      <c r="O2909" s="105"/>
      <c r="P2909" s="106"/>
      <c r="Q2909" s="137"/>
      <c r="R2909" s="137"/>
      <c r="S2909" s="107"/>
      <c r="T2909" s="106"/>
      <c r="U2909" s="106"/>
      <c r="V2909" s="107"/>
      <c r="W2909" s="107"/>
      <c r="X2909" s="107" t="str">
        <f t="shared" si="3029"/>
        <v/>
      </c>
      <c r="Y2909" s="105" t="e">
        <f t="shared" ref="Y2909:AC2909" ca="1" si="3034">TRIM(SUBSTITUTE(SUBSTITUTE(OFFSET($Q2909,0,COLUMN()-COLUMN($AL$1)),CHAR(160)," "),_xludf.UNICHAR(8239)," "))</f>
        <v>#NAME?</v>
      </c>
      <c r="Z2909" s="105" t="e">
        <f t="shared" ca="1" si="3034"/>
        <v>#NAME?</v>
      </c>
      <c r="AA2909" s="105" t="e">
        <f t="shared" ca="1" si="3034"/>
        <v>#NAME?</v>
      </c>
      <c r="AB2909" s="105" t="e">
        <f t="shared" ca="1" si="3034"/>
        <v>#NAME?</v>
      </c>
      <c r="AC2909" s="105" t="e">
        <f t="shared" ca="1" si="3034"/>
        <v>#NAME?</v>
      </c>
      <c r="AD2909" s="107">
        <f t="shared" si="2874"/>
        <v>0</v>
      </c>
      <c r="AE2909" s="107" t="str">
        <f t="shared" si="3032"/>
        <v/>
      </c>
      <c r="AF2909" s="107">
        <f t="shared" si="2875"/>
        <v>0</v>
      </c>
      <c r="AG2909" s="107">
        <f t="shared" si="2876"/>
        <v>0</v>
      </c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</row>
    <row r="2910" spans="1:47" ht="24" customHeight="1" x14ac:dyDescent="0.3">
      <c r="A2910" s="46">
        <v>2908</v>
      </c>
      <c r="B2910" s="107"/>
      <c r="C2910" s="107"/>
      <c r="D2910" s="102" t="str">
        <f t="array" ref="D2910">IFERROR(
  LOOKUP(2, 1/((TRIM(IMS!$E$8:$E$4000)=TRIM(IMS!$E2910))*(IMS!$C$8:$C$4000&lt;IMS!$C2910)),
         IMS!$C$8:$C$4000),
"")</f>
        <v/>
      </c>
      <c r="E2910" s="107"/>
      <c r="F2910" s="107"/>
      <c r="G2910" s="104" t="str">
        <f t="shared" ca="1" si="2791"/>
        <v/>
      </c>
      <c r="H2910" s="124" t="str">
        <f t="shared" ca="1" si="3000"/>
        <v/>
      </c>
      <c r="I2910" s="128"/>
      <c r="J2910" s="105" t="e">
        <f t="shared" ca="1" si="2792"/>
        <v>#NAME?</v>
      </c>
      <c r="K2910" s="105"/>
      <c r="L2910" s="105"/>
      <c r="M2910" s="107"/>
      <c r="N2910" s="107"/>
      <c r="O2910" s="105"/>
      <c r="P2910" s="106"/>
      <c r="Q2910" s="137"/>
      <c r="R2910" s="137"/>
      <c r="S2910" s="107"/>
      <c r="T2910" s="106"/>
      <c r="U2910" s="106"/>
      <c r="V2910" s="107"/>
      <c r="W2910" s="107"/>
      <c r="X2910" s="107" t="str">
        <f t="shared" si="3029"/>
        <v/>
      </c>
      <c r="Y2910" s="105" t="e">
        <f t="shared" ref="Y2910:AC2910" ca="1" si="3035">TRIM(SUBSTITUTE(SUBSTITUTE(OFFSET($Q2910,0,COLUMN()-COLUMN($AL$1)),CHAR(160)," "),_xludf.UNICHAR(8239)," "))</f>
        <v>#NAME?</v>
      </c>
      <c r="Z2910" s="105" t="e">
        <f t="shared" ca="1" si="3035"/>
        <v>#NAME?</v>
      </c>
      <c r="AA2910" s="105" t="e">
        <f t="shared" ca="1" si="3035"/>
        <v>#NAME?</v>
      </c>
      <c r="AB2910" s="105" t="e">
        <f t="shared" ca="1" si="3035"/>
        <v>#NAME?</v>
      </c>
      <c r="AC2910" s="105" t="e">
        <f t="shared" ca="1" si="3035"/>
        <v>#NAME?</v>
      </c>
      <c r="AD2910" s="107">
        <f t="shared" si="2874"/>
        <v>0</v>
      </c>
      <c r="AE2910" s="107" t="str">
        <f t="shared" si="3032"/>
        <v/>
      </c>
      <c r="AF2910" s="107">
        <f t="shared" si="2875"/>
        <v>0</v>
      </c>
      <c r="AG2910" s="107">
        <f t="shared" si="2876"/>
        <v>0</v>
      </c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</row>
    <row r="2911" spans="1:47" ht="24" customHeight="1" x14ac:dyDescent="0.3">
      <c r="A2911" s="46">
        <v>2909</v>
      </c>
      <c r="B2911" s="107"/>
      <c r="C2911" s="107"/>
      <c r="D2911" s="102" t="str">
        <f t="array" ref="D2911">IFERROR(
  LOOKUP(2, 1/((TRIM(IMS!$E$8:$E$4000)=TRIM(IMS!$E2911))*(IMS!$C$8:$C$4000&lt;IMS!$C2911)),
         IMS!$C$8:$C$4000),
"")</f>
        <v/>
      </c>
      <c r="E2911" s="107"/>
      <c r="F2911" s="107"/>
      <c r="G2911" s="104" t="str">
        <f t="shared" ca="1" si="2791"/>
        <v/>
      </c>
      <c r="H2911" s="124" t="str">
        <f t="shared" ca="1" si="3000"/>
        <v/>
      </c>
      <c r="I2911" s="128"/>
      <c r="J2911" s="105" t="e">
        <f t="shared" ca="1" si="2792"/>
        <v>#NAME?</v>
      </c>
      <c r="K2911" s="105"/>
      <c r="L2911" s="105"/>
      <c r="M2911" s="107"/>
      <c r="N2911" s="107"/>
      <c r="O2911" s="105"/>
      <c r="P2911" s="106"/>
      <c r="Q2911" s="137"/>
      <c r="R2911" s="137"/>
      <c r="S2911" s="107"/>
      <c r="T2911" s="106"/>
      <c r="U2911" s="106"/>
      <c r="V2911" s="107"/>
      <c r="W2911" s="107"/>
      <c r="X2911" s="107" t="str">
        <f t="shared" si="3029"/>
        <v/>
      </c>
      <c r="Y2911" s="105" t="e">
        <f t="shared" ref="Y2911:AC2911" ca="1" si="3036">TRIM(SUBSTITUTE(SUBSTITUTE(OFFSET($Q2911,0,COLUMN()-COLUMN($AL$1)),CHAR(160)," "),_xludf.UNICHAR(8239)," "))</f>
        <v>#NAME?</v>
      </c>
      <c r="Z2911" s="105" t="e">
        <f t="shared" ca="1" si="3036"/>
        <v>#NAME?</v>
      </c>
      <c r="AA2911" s="105" t="e">
        <f t="shared" ca="1" si="3036"/>
        <v>#NAME?</v>
      </c>
      <c r="AB2911" s="105" t="e">
        <f t="shared" ca="1" si="3036"/>
        <v>#NAME?</v>
      </c>
      <c r="AC2911" s="105" t="e">
        <f t="shared" ca="1" si="3036"/>
        <v>#NAME?</v>
      </c>
      <c r="AD2911" s="107">
        <f t="shared" si="2874"/>
        <v>0</v>
      </c>
      <c r="AE2911" s="107" t="str">
        <f t="shared" si="3032"/>
        <v/>
      </c>
      <c r="AF2911" s="107">
        <f t="shared" si="2875"/>
        <v>0</v>
      </c>
      <c r="AG2911" s="107">
        <f t="shared" si="2876"/>
        <v>0</v>
      </c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</row>
    <row r="2912" spans="1:47" ht="24" customHeight="1" x14ac:dyDescent="0.3">
      <c r="A2912" s="46">
        <v>2910</v>
      </c>
      <c r="B2912" s="107"/>
      <c r="C2912" s="107"/>
      <c r="D2912" s="102" t="str">
        <f t="array" ref="D2912">IFERROR(
  LOOKUP(2, 1/((TRIM(IMS!$E$8:$E$4000)=TRIM(IMS!$E2912))*(IMS!$C$8:$C$4000&lt;IMS!$C2912)),
         IMS!$C$8:$C$4000),
"")</f>
        <v/>
      </c>
      <c r="E2912" s="107"/>
      <c r="F2912" s="107"/>
      <c r="G2912" s="104" t="str">
        <f t="shared" ca="1" si="2791"/>
        <v/>
      </c>
      <c r="H2912" s="124" t="str">
        <f t="shared" ca="1" si="3000"/>
        <v/>
      </c>
      <c r="I2912" s="128"/>
      <c r="J2912" s="105" t="e">
        <f t="shared" ca="1" si="2792"/>
        <v>#NAME?</v>
      </c>
      <c r="K2912" s="105"/>
      <c r="L2912" s="105"/>
      <c r="M2912" s="107"/>
      <c r="N2912" s="107"/>
      <c r="O2912" s="105"/>
      <c r="P2912" s="106"/>
      <c r="Q2912" s="137"/>
      <c r="R2912" s="137"/>
      <c r="S2912" s="107"/>
      <c r="T2912" s="106"/>
      <c r="U2912" s="106"/>
      <c r="V2912" s="107"/>
      <c r="W2912" s="107"/>
      <c r="X2912" s="107" t="str">
        <f t="shared" si="3029"/>
        <v/>
      </c>
      <c r="Y2912" s="105" t="e">
        <f t="shared" ref="Y2912:AC2912" ca="1" si="3037">TRIM(SUBSTITUTE(SUBSTITUTE(OFFSET($Q2912,0,COLUMN()-COLUMN($AL$1)),CHAR(160)," "),_xludf.UNICHAR(8239)," "))</f>
        <v>#NAME?</v>
      </c>
      <c r="Z2912" s="105" t="e">
        <f t="shared" ca="1" si="3037"/>
        <v>#NAME?</v>
      </c>
      <c r="AA2912" s="105" t="e">
        <f t="shared" ca="1" si="3037"/>
        <v>#NAME?</v>
      </c>
      <c r="AB2912" s="105" t="e">
        <f t="shared" ca="1" si="3037"/>
        <v>#NAME?</v>
      </c>
      <c r="AC2912" s="105" t="e">
        <f t="shared" ca="1" si="3037"/>
        <v>#NAME?</v>
      </c>
      <c r="AD2912" s="107">
        <f t="shared" si="2874"/>
        <v>0</v>
      </c>
      <c r="AE2912" s="107" t="str">
        <f t="shared" si="3032"/>
        <v/>
      </c>
      <c r="AF2912" s="107">
        <f t="shared" si="2875"/>
        <v>0</v>
      </c>
      <c r="AG2912" s="107">
        <f t="shared" si="2876"/>
        <v>0</v>
      </c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</row>
    <row r="2913" spans="1:47" ht="24" customHeight="1" x14ac:dyDescent="0.3">
      <c r="A2913" s="46">
        <v>2911</v>
      </c>
      <c r="B2913" s="107"/>
      <c r="C2913" s="107"/>
      <c r="D2913" s="102" t="str">
        <f t="array" ref="D2913">IFERROR(
  LOOKUP(2, 1/((TRIM(IMS!$E$8:$E$4000)=TRIM(IMS!$E2913))*(IMS!$C$8:$C$4000&lt;IMS!$C2913)),
         IMS!$C$8:$C$4000),
"")</f>
        <v/>
      </c>
      <c r="E2913" s="107"/>
      <c r="F2913" s="107"/>
      <c r="G2913" s="104" t="str">
        <f t="shared" ca="1" si="2791"/>
        <v/>
      </c>
      <c r="H2913" s="124" t="str">
        <f t="shared" ca="1" si="3000"/>
        <v/>
      </c>
      <c r="I2913" s="128"/>
      <c r="J2913" s="105" t="e">
        <f t="shared" ca="1" si="2792"/>
        <v>#NAME?</v>
      </c>
      <c r="K2913" s="105"/>
      <c r="L2913" s="105"/>
      <c r="M2913" s="107"/>
      <c r="N2913" s="107"/>
      <c r="O2913" s="105"/>
      <c r="P2913" s="106"/>
      <c r="Q2913" s="137"/>
      <c r="R2913" s="137"/>
      <c r="S2913" s="107"/>
      <c r="T2913" s="106"/>
      <c r="U2913" s="106"/>
      <c r="V2913" s="107"/>
      <c r="W2913" s="107"/>
      <c r="X2913" s="107" t="str">
        <f t="shared" si="3029"/>
        <v/>
      </c>
      <c r="Y2913" s="105" t="e">
        <f t="shared" ref="Y2913:AC2913" ca="1" si="3038">TRIM(SUBSTITUTE(SUBSTITUTE(OFFSET($Q2913,0,COLUMN()-COLUMN($AL$1)),CHAR(160)," "),_xludf.UNICHAR(8239)," "))</f>
        <v>#NAME?</v>
      </c>
      <c r="Z2913" s="105" t="e">
        <f t="shared" ca="1" si="3038"/>
        <v>#NAME?</v>
      </c>
      <c r="AA2913" s="105" t="e">
        <f t="shared" ca="1" si="3038"/>
        <v>#NAME?</v>
      </c>
      <c r="AB2913" s="105" t="e">
        <f t="shared" ca="1" si="3038"/>
        <v>#NAME?</v>
      </c>
      <c r="AC2913" s="105" t="e">
        <f t="shared" ca="1" si="3038"/>
        <v>#NAME?</v>
      </c>
      <c r="AD2913" s="107">
        <f t="shared" si="2874"/>
        <v>0</v>
      </c>
      <c r="AE2913" s="107" t="str">
        <f t="shared" si="3032"/>
        <v/>
      </c>
      <c r="AF2913" s="107">
        <f t="shared" si="2875"/>
        <v>0</v>
      </c>
      <c r="AG2913" s="107">
        <f t="shared" si="2876"/>
        <v>0</v>
      </c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</row>
    <row r="2914" spans="1:47" ht="24" customHeight="1" x14ac:dyDescent="0.3">
      <c r="A2914" s="46">
        <v>2912</v>
      </c>
      <c r="B2914" s="107"/>
      <c r="C2914" s="107"/>
      <c r="D2914" s="102" t="str">
        <f t="array" ref="D2914">IFERROR(
  LOOKUP(2, 1/((TRIM(IMS!$E$8:$E$4000)=TRIM(IMS!$E2914))*(IMS!$C$8:$C$4000&lt;IMS!$C2914)),
         IMS!$C$8:$C$4000),
"")</f>
        <v/>
      </c>
      <c r="E2914" s="107"/>
      <c r="F2914" s="107"/>
      <c r="G2914" s="104" t="str">
        <f t="shared" ca="1" si="2791"/>
        <v/>
      </c>
      <c r="H2914" s="124" t="str">
        <f t="shared" ca="1" si="3000"/>
        <v/>
      </c>
      <c r="I2914" s="128"/>
      <c r="J2914" s="105" t="e">
        <f t="shared" ca="1" si="2792"/>
        <v>#NAME?</v>
      </c>
      <c r="K2914" s="105"/>
      <c r="L2914" s="105"/>
      <c r="M2914" s="107"/>
      <c r="N2914" s="107"/>
      <c r="O2914" s="105"/>
      <c r="P2914" s="106"/>
      <c r="Q2914" s="137"/>
      <c r="R2914" s="137"/>
      <c r="S2914" s="107"/>
      <c r="T2914" s="106"/>
      <c r="U2914" s="106"/>
      <c r="V2914" s="107"/>
      <c r="W2914" s="107"/>
      <c r="X2914" s="107" t="str">
        <f t="shared" si="3029"/>
        <v/>
      </c>
      <c r="Y2914" s="105" t="e">
        <f t="shared" ref="Y2914:AC2914" ca="1" si="3039">TRIM(SUBSTITUTE(SUBSTITUTE(OFFSET($Q2914,0,COLUMN()-COLUMN($AL$1)),CHAR(160)," "),_xludf.UNICHAR(8239)," "))</f>
        <v>#NAME?</v>
      </c>
      <c r="Z2914" s="105" t="e">
        <f t="shared" ca="1" si="3039"/>
        <v>#NAME?</v>
      </c>
      <c r="AA2914" s="105" t="e">
        <f t="shared" ca="1" si="3039"/>
        <v>#NAME?</v>
      </c>
      <c r="AB2914" s="105" t="e">
        <f t="shared" ca="1" si="3039"/>
        <v>#NAME?</v>
      </c>
      <c r="AC2914" s="105" t="e">
        <f t="shared" ca="1" si="3039"/>
        <v>#NAME?</v>
      </c>
      <c r="AD2914" s="107">
        <f t="shared" si="2874"/>
        <v>0</v>
      </c>
      <c r="AE2914" s="107" t="str">
        <f t="shared" si="3032"/>
        <v/>
      </c>
      <c r="AF2914" s="107">
        <f t="shared" si="2875"/>
        <v>0</v>
      </c>
      <c r="AG2914" s="107">
        <f t="shared" si="2876"/>
        <v>0</v>
      </c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</row>
    <row r="2915" spans="1:47" ht="24" customHeight="1" x14ac:dyDescent="0.3">
      <c r="A2915" s="46">
        <v>2913</v>
      </c>
      <c r="B2915" s="107"/>
      <c r="C2915" s="107"/>
      <c r="D2915" s="102" t="str">
        <f t="array" ref="D2915">IFERROR(
  LOOKUP(2, 1/((TRIM(IMS!$E$8:$E$4000)=TRIM(IMS!$E2915))*(IMS!$C$8:$C$4000&lt;IMS!$C2915)),
         IMS!$C$8:$C$4000),
"")</f>
        <v/>
      </c>
      <c r="E2915" s="107"/>
      <c r="F2915" s="107"/>
      <c r="G2915" s="104" t="str">
        <f t="shared" ca="1" si="2791"/>
        <v/>
      </c>
      <c r="H2915" s="124" t="str">
        <f t="shared" ca="1" si="3000"/>
        <v/>
      </c>
      <c r="I2915" s="128"/>
      <c r="J2915" s="105" t="e">
        <f t="shared" ca="1" si="2792"/>
        <v>#NAME?</v>
      </c>
      <c r="K2915" s="105"/>
      <c r="L2915" s="105"/>
      <c r="M2915" s="107"/>
      <c r="N2915" s="107"/>
      <c r="O2915" s="105"/>
      <c r="P2915" s="106"/>
      <c r="Q2915" s="137"/>
      <c r="R2915" s="137"/>
      <c r="S2915" s="107"/>
      <c r="T2915" s="106"/>
      <c r="U2915" s="106"/>
      <c r="V2915" s="107"/>
      <c r="W2915" s="107"/>
      <c r="X2915" s="107" t="str">
        <f t="shared" si="3029"/>
        <v/>
      </c>
      <c r="Y2915" s="105" t="e">
        <f t="shared" ref="Y2915:AC2915" ca="1" si="3040">TRIM(SUBSTITUTE(SUBSTITUTE(OFFSET($Q2915,0,COLUMN()-COLUMN($AL$1)),CHAR(160)," "),_xludf.UNICHAR(8239)," "))</f>
        <v>#NAME?</v>
      </c>
      <c r="Z2915" s="105" t="e">
        <f t="shared" ca="1" si="3040"/>
        <v>#NAME?</v>
      </c>
      <c r="AA2915" s="105" t="e">
        <f t="shared" ca="1" si="3040"/>
        <v>#NAME?</v>
      </c>
      <c r="AB2915" s="105" t="e">
        <f t="shared" ca="1" si="3040"/>
        <v>#NAME?</v>
      </c>
      <c r="AC2915" s="105" t="e">
        <f t="shared" ca="1" si="3040"/>
        <v>#NAME?</v>
      </c>
      <c r="AD2915" s="107">
        <f t="shared" si="2874"/>
        <v>0</v>
      </c>
      <c r="AE2915" s="107" t="str">
        <f t="shared" si="3032"/>
        <v/>
      </c>
      <c r="AF2915" s="107">
        <f t="shared" si="2875"/>
        <v>0</v>
      </c>
      <c r="AG2915" s="107">
        <f t="shared" si="2876"/>
        <v>0</v>
      </c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</row>
    <row r="2916" spans="1:47" ht="24" customHeight="1" x14ac:dyDescent="0.3">
      <c r="A2916" s="46">
        <v>2914</v>
      </c>
      <c r="B2916" s="107"/>
      <c r="C2916" s="107"/>
      <c r="D2916" s="102" t="str">
        <f t="array" ref="D2916">IFERROR(
  LOOKUP(2, 1/((TRIM(IMS!$E$8:$E$4000)=TRIM(IMS!$E2916))*(IMS!$C$8:$C$4000&lt;IMS!$C2916)),
         IMS!$C$8:$C$4000),
"")</f>
        <v/>
      </c>
      <c r="E2916" s="107"/>
      <c r="F2916" s="107"/>
      <c r="G2916" s="104" t="str">
        <f t="shared" ca="1" si="2791"/>
        <v/>
      </c>
      <c r="H2916" s="124" t="str">
        <f t="shared" ca="1" si="3000"/>
        <v/>
      </c>
      <c r="I2916" s="128"/>
      <c r="J2916" s="105" t="e">
        <f t="shared" ca="1" si="2792"/>
        <v>#NAME?</v>
      </c>
      <c r="K2916" s="105"/>
      <c r="L2916" s="105"/>
      <c r="M2916" s="107"/>
      <c r="N2916" s="107"/>
      <c r="O2916" s="105"/>
      <c r="P2916" s="106"/>
      <c r="Q2916" s="137"/>
      <c r="R2916" s="137"/>
      <c r="S2916" s="107"/>
      <c r="T2916" s="106"/>
      <c r="U2916" s="106"/>
      <c r="V2916" s="107"/>
      <c r="W2916" s="107"/>
      <c r="X2916" s="107" t="str">
        <f t="shared" si="3029"/>
        <v/>
      </c>
      <c r="Y2916" s="105" t="e">
        <f t="shared" ref="Y2916:AC2916" ca="1" si="3041">TRIM(SUBSTITUTE(SUBSTITUTE(OFFSET($Q2916,0,COLUMN()-COLUMN($AL$1)),CHAR(160)," "),_xludf.UNICHAR(8239)," "))</f>
        <v>#NAME?</v>
      </c>
      <c r="Z2916" s="105" t="e">
        <f t="shared" ca="1" si="3041"/>
        <v>#NAME?</v>
      </c>
      <c r="AA2916" s="105" t="e">
        <f t="shared" ca="1" si="3041"/>
        <v>#NAME?</v>
      </c>
      <c r="AB2916" s="105" t="e">
        <f t="shared" ca="1" si="3041"/>
        <v>#NAME?</v>
      </c>
      <c r="AC2916" s="105" t="e">
        <f t="shared" ca="1" si="3041"/>
        <v>#NAME?</v>
      </c>
      <c r="AD2916" s="107">
        <f t="shared" si="2874"/>
        <v>0</v>
      </c>
      <c r="AE2916" s="107" t="str">
        <f t="shared" si="3032"/>
        <v/>
      </c>
      <c r="AF2916" s="107">
        <f t="shared" si="2875"/>
        <v>0</v>
      </c>
      <c r="AG2916" s="107">
        <f t="shared" si="2876"/>
        <v>0</v>
      </c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</row>
    <row r="2917" spans="1:47" ht="24" customHeight="1" x14ac:dyDescent="0.3">
      <c r="A2917" s="46">
        <v>2915</v>
      </c>
      <c r="B2917" s="107"/>
      <c r="C2917" s="107"/>
      <c r="D2917" s="102" t="str">
        <f t="array" ref="D2917">IFERROR(
  LOOKUP(2, 1/((TRIM(IMS!$E$8:$E$4000)=TRIM(IMS!$E2917))*(IMS!$C$8:$C$4000&lt;IMS!$C2917)),
         IMS!$C$8:$C$4000),
"")</f>
        <v/>
      </c>
      <c r="E2917" s="107"/>
      <c r="F2917" s="107"/>
      <c r="G2917" s="104" t="str">
        <f t="shared" ca="1" si="2791"/>
        <v/>
      </c>
      <c r="H2917" s="124" t="str">
        <f t="shared" ca="1" si="3000"/>
        <v/>
      </c>
      <c r="I2917" s="128"/>
      <c r="J2917" s="105" t="e">
        <f t="shared" ca="1" si="2792"/>
        <v>#NAME?</v>
      </c>
      <c r="K2917" s="105"/>
      <c r="L2917" s="105"/>
      <c r="M2917" s="107"/>
      <c r="N2917" s="107"/>
      <c r="O2917" s="105"/>
      <c r="P2917" s="106"/>
      <c r="Q2917" s="137"/>
      <c r="R2917" s="137"/>
      <c r="S2917" s="107"/>
      <c r="T2917" s="106"/>
      <c r="U2917" s="106"/>
      <c r="V2917" s="107"/>
      <c r="W2917" s="107"/>
      <c r="X2917" s="107" t="str">
        <f t="shared" si="3029"/>
        <v/>
      </c>
      <c r="Y2917" s="105" t="e">
        <f t="shared" ref="Y2917:AC2917" ca="1" si="3042">TRIM(SUBSTITUTE(SUBSTITUTE(OFFSET($Q2917,0,COLUMN()-COLUMN($AL$1)),CHAR(160)," "),_xludf.UNICHAR(8239)," "))</f>
        <v>#NAME?</v>
      </c>
      <c r="Z2917" s="105" t="e">
        <f t="shared" ca="1" si="3042"/>
        <v>#NAME?</v>
      </c>
      <c r="AA2917" s="105" t="e">
        <f t="shared" ca="1" si="3042"/>
        <v>#NAME?</v>
      </c>
      <c r="AB2917" s="105" t="e">
        <f t="shared" ca="1" si="3042"/>
        <v>#NAME?</v>
      </c>
      <c r="AC2917" s="105" t="e">
        <f t="shared" ca="1" si="3042"/>
        <v>#NAME?</v>
      </c>
      <c r="AD2917" s="107">
        <f t="shared" si="2874"/>
        <v>0</v>
      </c>
      <c r="AE2917" s="107" t="str">
        <f t="shared" si="3032"/>
        <v/>
      </c>
      <c r="AF2917" s="107">
        <f t="shared" si="2875"/>
        <v>0</v>
      </c>
      <c r="AG2917" s="107">
        <f t="shared" si="2876"/>
        <v>0</v>
      </c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</row>
    <row r="2918" spans="1:47" ht="24" customHeight="1" x14ac:dyDescent="0.3">
      <c r="A2918" s="46">
        <v>2916</v>
      </c>
      <c r="B2918" s="107"/>
      <c r="C2918" s="107"/>
      <c r="D2918" s="102" t="str">
        <f t="array" ref="D2918">IFERROR(
  LOOKUP(2, 1/((TRIM(IMS!$E$8:$E$4000)=TRIM(IMS!$E2918))*(IMS!$C$8:$C$4000&lt;IMS!$C2918)),
         IMS!$C$8:$C$4000),
"")</f>
        <v/>
      </c>
      <c r="E2918" s="107"/>
      <c r="F2918" s="107"/>
      <c r="G2918" s="104" t="str">
        <f t="shared" ca="1" si="2791"/>
        <v/>
      </c>
      <c r="H2918" s="124" t="str">
        <f t="shared" ca="1" si="3000"/>
        <v/>
      </c>
      <c r="I2918" s="128"/>
      <c r="J2918" s="105" t="e">
        <f t="shared" ca="1" si="2792"/>
        <v>#NAME?</v>
      </c>
      <c r="K2918" s="105"/>
      <c r="L2918" s="105"/>
      <c r="M2918" s="107"/>
      <c r="N2918" s="107"/>
      <c r="O2918" s="105"/>
      <c r="P2918" s="106"/>
      <c r="Q2918" s="137"/>
      <c r="R2918" s="137"/>
      <c r="S2918" s="107"/>
      <c r="T2918" s="106"/>
      <c r="U2918" s="106"/>
      <c r="V2918" s="107"/>
      <c r="W2918" s="107"/>
      <c r="X2918" s="107" t="str">
        <f t="shared" si="3029"/>
        <v/>
      </c>
      <c r="Y2918" s="105" t="e">
        <f t="shared" ref="Y2918:AC2918" ca="1" si="3043">TRIM(SUBSTITUTE(SUBSTITUTE(OFFSET($Q2918,0,COLUMN()-COLUMN($AL$1)),CHAR(160)," "),_xludf.UNICHAR(8239)," "))</f>
        <v>#NAME?</v>
      </c>
      <c r="Z2918" s="105" t="e">
        <f t="shared" ca="1" si="3043"/>
        <v>#NAME?</v>
      </c>
      <c r="AA2918" s="105" t="e">
        <f t="shared" ca="1" si="3043"/>
        <v>#NAME?</v>
      </c>
      <c r="AB2918" s="105" t="e">
        <f t="shared" ca="1" si="3043"/>
        <v>#NAME?</v>
      </c>
      <c r="AC2918" s="105" t="e">
        <f t="shared" ca="1" si="3043"/>
        <v>#NAME?</v>
      </c>
      <c r="AD2918" s="107">
        <f t="shared" si="2874"/>
        <v>0</v>
      </c>
      <c r="AE2918" s="107" t="str">
        <f t="shared" si="3032"/>
        <v/>
      </c>
      <c r="AF2918" s="107">
        <f t="shared" si="2875"/>
        <v>0</v>
      </c>
      <c r="AG2918" s="107">
        <f t="shared" si="2876"/>
        <v>0</v>
      </c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</row>
    <row r="2919" spans="1:47" ht="24" customHeight="1" x14ac:dyDescent="0.3">
      <c r="A2919" s="46">
        <v>2917</v>
      </c>
      <c r="B2919" s="107"/>
      <c r="C2919" s="107"/>
      <c r="D2919" s="102" t="str">
        <f t="array" ref="D2919">IFERROR(
  LOOKUP(2, 1/((TRIM(IMS!$E$8:$E$4000)=TRIM(IMS!$E2919))*(IMS!$C$8:$C$4000&lt;IMS!$C2919)),
         IMS!$C$8:$C$4000),
"")</f>
        <v/>
      </c>
      <c r="E2919" s="107"/>
      <c r="F2919" s="107"/>
      <c r="G2919" s="104" t="str">
        <f t="shared" ca="1" si="2791"/>
        <v/>
      </c>
      <c r="H2919" s="124" t="str">
        <f t="shared" ca="1" si="3000"/>
        <v/>
      </c>
      <c r="I2919" s="128"/>
      <c r="J2919" s="105" t="e">
        <f t="shared" ca="1" si="2792"/>
        <v>#NAME?</v>
      </c>
      <c r="K2919" s="105"/>
      <c r="L2919" s="105"/>
      <c r="M2919" s="107"/>
      <c r="N2919" s="107"/>
      <c r="O2919" s="105"/>
      <c r="P2919" s="106"/>
      <c r="Q2919" s="137"/>
      <c r="R2919" s="137"/>
      <c r="S2919" s="107"/>
      <c r="T2919" s="106"/>
      <c r="U2919" s="106"/>
      <c r="V2919" s="107"/>
      <c r="W2919" s="107"/>
      <c r="X2919" s="107" t="str">
        <f t="shared" si="3029"/>
        <v/>
      </c>
      <c r="Y2919" s="105" t="e">
        <f t="shared" ref="Y2919:AC2919" ca="1" si="3044">TRIM(SUBSTITUTE(SUBSTITUTE(OFFSET($Q2919,0,COLUMN()-COLUMN($AL$1)),CHAR(160)," "),_xludf.UNICHAR(8239)," "))</f>
        <v>#NAME?</v>
      </c>
      <c r="Z2919" s="105" t="e">
        <f t="shared" ca="1" si="3044"/>
        <v>#NAME?</v>
      </c>
      <c r="AA2919" s="105" t="e">
        <f t="shared" ca="1" si="3044"/>
        <v>#NAME?</v>
      </c>
      <c r="AB2919" s="105" t="e">
        <f t="shared" ca="1" si="3044"/>
        <v>#NAME?</v>
      </c>
      <c r="AC2919" s="105" t="e">
        <f t="shared" ca="1" si="3044"/>
        <v>#NAME?</v>
      </c>
      <c r="AD2919" s="107">
        <f t="shared" si="2874"/>
        <v>0</v>
      </c>
      <c r="AE2919" s="107" t="str">
        <f t="shared" si="3032"/>
        <v/>
      </c>
      <c r="AF2919" s="107">
        <f t="shared" si="2875"/>
        <v>0</v>
      </c>
      <c r="AG2919" s="107">
        <f t="shared" si="2876"/>
        <v>0</v>
      </c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</row>
    <row r="2920" spans="1:47" ht="24" customHeight="1" x14ac:dyDescent="0.3">
      <c r="A2920" s="46">
        <v>2918</v>
      </c>
      <c r="B2920" s="107"/>
      <c r="C2920" s="107"/>
      <c r="D2920" s="102" t="str">
        <f t="array" ref="D2920">IFERROR(
  LOOKUP(2, 1/((TRIM(IMS!$E$8:$E$4000)=TRIM(IMS!$E2920))*(IMS!$C$8:$C$4000&lt;IMS!$C2920)),
         IMS!$C$8:$C$4000),
"")</f>
        <v/>
      </c>
      <c r="E2920" s="107"/>
      <c r="F2920" s="107"/>
      <c r="G2920" s="104" t="str">
        <f t="shared" ca="1" si="2791"/>
        <v/>
      </c>
      <c r="H2920" s="124" t="str">
        <f t="shared" ca="1" si="3000"/>
        <v/>
      </c>
      <c r="I2920" s="128"/>
      <c r="J2920" s="105" t="e">
        <f t="shared" ca="1" si="2792"/>
        <v>#NAME?</v>
      </c>
      <c r="K2920" s="105"/>
      <c r="L2920" s="105"/>
      <c r="M2920" s="107"/>
      <c r="N2920" s="107"/>
      <c r="O2920" s="105"/>
      <c r="P2920" s="106"/>
      <c r="Q2920" s="137"/>
      <c r="R2920" s="137"/>
      <c r="S2920" s="107"/>
      <c r="T2920" s="106"/>
      <c r="U2920" s="106"/>
      <c r="V2920" s="107"/>
      <c r="W2920" s="107"/>
      <c r="X2920" s="107" t="str">
        <f t="shared" si="3029"/>
        <v/>
      </c>
      <c r="Y2920" s="105" t="e">
        <f t="shared" ref="Y2920:AC2920" ca="1" si="3045">TRIM(SUBSTITUTE(SUBSTITUTE(OFFSET($Q2920,0,COLUMN()-COLUMN($AL$1)),CHAR(160)," "),_xludf.UNICHAR(8239)," "))</f>
        <v>#NAME?</v>
      </c>
      <c r="Z2920" s="105" t="e">
        <f t="shared" ca="1" si="3045"/>
        <v>#NAME?</v>
      </c>
      <c r="AA2920" s="105" t="e">
        <f t="shared" ca="1" si="3045"/>
        <v>#NAME?</v>
      </c>
      <c r="AB2920" s="105" t="e">
        <f t="shared" ca="1" si="3045"/>
        <v>#NAME?</v>
      </c>
      <c r="AC2920" s="105" t="e">
        <f t="shared" ca="1" si="3045"/>
        <v>#NAME?</v>
      </c>
      <c r="AD2920" s="107">
        <f t="shared" si="2874"/>
        <v>0</v>
      </c>
      <c r="AE2920" s="107" t="str">
        <f t="shared" si="3032"/>
        <v/>
      </c>
      <c r="AF2920" s="107">
        <f t="shared" si="2875"/>
        <v>0</v>
      </c>
      <c r="AG2920" s="107">
        <f t="shared" si="2876"/>
        <v>0</v>
      </c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</row>
    <row r="2921" spans="1:47" ht="24" customHeight="1" x14ac:dyDescent="0.3">
      <c r="A2921" s="46">
        <v>2919</v>
      </c>
      <c r="B2921" s="107"/>
      <c r="C2921" s="107"/>
      <c r="D2921" s="102" t="str">
        <f t="array" ref="D2921">IFERROR(
  LOOKUP(2, 1/((TRIM(IMS!$E$8:$E$4000)=TRIM(IMS!$E2921))*(IMS!$C$8:$C$4000&lt;IMS!$C2921)),
         IMS!$C$8:$C$4000),
"")</f>
        <v/>
      </c>
      <c r="E2921" s="107"/>
      <c r="F2921" s="107"/>
      <c r="G2921" s="104" t="str">
        <f t="shared" ca="1" si="2791"/>
        <v/>
      </c>
      <c r="H2921" s="124" t="str">
        <f t="shared" ca="1" si="3000"/>
        <v/>
      </c>
      <c r="I2921" s="128"/>
      <c r="J2921" s="105" t="e">
        <f t="shared" ca="1" si="2792"/>
        <v>#NAME?</v>
      </c>
      <c r="K2921" s="105"/>
      <c r="L2921" s="105"/>
      <c r="M2921" s="107"/>
      <c r="N2921" s="107"/>
      <c r="O2921" s="105"/>
      <c r="P2921" s="106"/>
      <c r="Q2921" s="137"/>
      <c r="R2921" s="137"/>
      <c r="S2921" s="107"/>
      <c r="T2921" s="106"/>
      <c r="U2921" s="106"/>
      <c r="V2921" s="107"/>
      <c r="W2921" s="107"/>
      <c r="X2921" s="107" t="str">
        <f t="shared" si="3029"/>
        <v/>
      </c>
      <c r="Y2921" s="105" t="e">
        <f t="shared" ref="Y2921:AC2921" ca="1" si="3046">TRIM(SUBSTITUTE(SUBSTITUTE(OFFSET($Q2921,0,COLUMN()-COLUMN($AL$1)),CHAR(160)," "),_xludf.UNICHAR(8239)," "))</f>
        <v>#NAME?</v>
      </c>
      <c r="Z2921" s="105" t="e">
        <f t="shared" ca="1" si="3046"/>
        <v>#NAME?</v>
      </c>
      <c r="AA2921" s="105" t="e">
        <f t="shared" ca="1" si="3046"/>
        <v>#NAME?</v>
      </c>
      <c r="AB2921" s="105" t="e">
        <f t="shared" ca="1" si="3046"/>
        <v>#NAME?</v>
      </c>
      <c r="AC2921" s="105" t="e">
        <f t="shared" ca="1" si="3046"/>
        <v>#NAME?</v>
      </c>
      <c r="AD2921" s="107">
        <f t="shared" si="2874"/>
        <v>0</v>
      </c>
      <c r="AE2921" s="107" t="str">
        <f t="shared" si="3032"/>
        <v/>
      </c>
      <c r="AF2921" s="107">
        <f t="shared" si="2875"/>
        <v>0</v>
      </c>
      <c r="AG2921" s="107">
        <f t="shared" si="2876"/>
        <v>0</v>
      </c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</row>
    <row r="2922" spans="1:47" ht="24" customHeight="1" x14ac:dyDescent="0.3">
      <c r="A2922" s="46">
        <v>2920</v>
      </c>
      <c r="B2922" s="107"/>
      <c r="C2922" s="107"/>
      <c r="D2922" s="102" t="str">
        <f t="array" ref="D2922">IFERROR(
  LOOKUP(2, 1/((TRIM(IMS!$E$8:$E$4000)=TRIM(IMS!$E2922))*(IMS!$C$8:$C$4000&lt;IMS!$C2922)),
         IMS!$C$8:$C$4000),
"")</f>
        <v/>
      </c>
      <c r="E2922" s="107"/>
      <c r="F2922" s="107"/>
      <c r="G2922" s="104" t="str">
        <f t="shared" ca="1" si="2791"/>
        <v/>
      </c>
      <c r="H2922" s="124" t="str">
        <f t="shared" ca="1" si="3000"/>
        <v/>
      </c>
      <c r="I2922" s="128"/>
      <c r="J2922" s="105" t="e">
        <f t="shared" ca="1" si="2792"/>
        <v>#NAME?</v>
      </c>
      <c r="K2922" s="105"/>
      <c r="L2922" s="105"/>
      <c r="M2922" s="107"/>
      <c r="N2922" s="107"/>
      <c r="O2922" s="105"/>
      <c r="P2922" s="106"/>
      <c r="Q2922" s="137"/>
      <c r="R2922" s="137"/>
      <c r="S2922" s="107"/>
      <c r="T2922" s="106"/>
      <c r="U2922" s="106"/>
      <c r="V2922" s="107"/>
      <c r="W2922" s="107"/>
      <c r="X2922" s="107" t="str">
        <f t="shared" si="3029"/>
        <v/>
      </c>
      <c r="Y2922" s="105" t="e">
        <f t="shared" ref="Y2922:AC2922" ca="1" si="3047">TRIM(SUBSTITUTE(SUBSTITUTE(OFFSET($Q2922,0,COLUMN()-COLUMN($AL$1)),CHAR(160)," "),_xludf.UNICHAR(8239)," "))</f>
        <v>#NAME?</v>
      </c>
      <c r="Z2922" s="105" t="e">
        <f t="shared" ca="1" si="3047"/>
        <v>#NAME?</v>
      </c>
      <c r="AA2922" s="105" t="e">
        <f t="shared" ca="1" si="3047"/>
        <v>#NAME?</v>
      </c>
      <c r="AB2922" s="105" t="e">
        <f t="shared" ca="1" si="3047"/>
        <v>#NAME?</v>
      </c>
      <c r="AC2922" s="105" t="e">
        <f t="shared" ca="1" si="3047"/>
        <v>#NAME?</v>
      </c>
      <c r="AD2922" s="107">
        <f t="shared" si="2874"/>
        <v>0</v>
      </c>
      <c r="AE2922" s="107" t="str">
        <f t="shared" si="3032"/>
        <v/>
      </c>
      <c r="AF2922" s="107">
        <f t="shared" si="2875"/>
        <v>0</v>
      </c>
      <c r="AG2922" s="107">
        <f t="shared" si="2876"/>
        <v>0</v>
      </c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</row>
    <row r="2923" spans="1:47" ht="24" customHeight="1" x14ac:dyDescent="0.3">
      <c r="A2923" s="46">
        <v>2921</v>
      </c>
      <c r="B2923" s="107"/>
      <c r="C2923" s="107"/>
      <c r="D2923" s="102" t="str">
        <f t="array" ref="D2923">IFERROR(
  LOOKUP(2, 1/((TRIM(IMS!$E$8:$E$4000)=TRIM(IMS!$E2923))*(IMS!$C$8:$C$4000&lt;IMS!$C2923)),
         IMS!$C$8:$C$4000),
"")</f>
        <v/>
      </c>
      <c r="E2923" s="107"/>
      <c r="F2923" s="107"/>
      <c r="G2923" s="104" t="str">
        <f t="shared" ca="1" si="2791"/>
        <v/>
      </c>
      <c r="H2923" s="124" t="str">
        <f t="shared" ca="1" si="3000"/>
        <v/>
      </c>
      <c r="I2923" s="128"/>
      <c r="J2923" s="105" t="e">
        <f t="shared" ca="1" si="2792"/>
        <v>#NAME?</v>
      </c>
      <c r="K2923" s="105"/>
      <c r="L2923" s="105"/>
      <c r="M2923" s="107"/>
      <c r="N2923" s="107"/>
      <c r="O2923" s="105"/>
      <c r="P2923" s="106"/>
      <c r="Q2923" s="137"/>
      <c r="R2923" s="137"/>
      <c r="S2923" s="107"/>
      <c r="T2923" s="106"/>
      <c r="U2923" s="106"/>
      <c r="V2923" s="107"/>
      <c r="W2923" s="107"/>
      <c r="X2923" s="107" t="str">
        <f t="shared" si="3029"/>
        <v/>
      </c>
      <c r="Y2923" s="105" t="e">
        <f t="shared" ref="Y2923:AC2923" ca="1" si="3048">TRIM(SUBSTITUTE(SUBSTITUTE(OFFSET($Q2923,0,COLUMN()-COLUMN($AL$1)),CHAR(160)," "),_xludf.UNICHAR(8239)," "))</f>
        <v>#NAME?</v>
      </c>
      <c r="Z2923" s="105" t="e">
        <f t="shared" ca="1" si="3048"/>
        <v>#NAME?</v>
      </c>
      <c r="AA2923" s="105" t="e">
        <f t="shared" ca="1" si="3048"/>
        <v>#NAME?</v>
      </c>
      <c r="AB2923" s="105" t="e">
        <f t="shared" ca="1" si="3048"/>
        <v>#NAME?</v>
      </c>
      <c r="AC2923" s="105" t="e">
        <f t="shared" ca="1" si="3048"/>
        <v>#NAME?</v>
      </c>
      <c r="AD2923" s="107">
        <f t="shared" si="2874"/>
        <v>0</v>
      </c>
      <c r="AE2923" s="107" t="str">
        <f t="shared" si="3032"/>
        <v/>
      </c>
      <c r="AF2923" s="107">
        <f t="shared" si="2875"/>
        <v>0</v>
      </c>
      <c r="AG2923" s="107">
        <f t="shared" si="2876"/>
        <v>0</v>
      </c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</row>
    <row r="2924" spans="1:47" ht="24" customHeight="1" x14ac:dyDescent="0.3">
      <c r="A2924" s="46">
        <v>2922</v>
      </c>
      <c r="B2924" s="107"/>
      <c r="C2924" s="107"/>
      <c r="D2924" s="102" t="str">
        <f t="array" ref="D2924">IFERROR(
  LOOKUP(2, 1/((TRIM(IMS!$E$8:$E$4000)=TRIM(IMS!$E2924))*(IMS!$C$8:$C$4000&lt;IMS!$C2924)),
         IMS!$C$8:$C$4000),
"")</f>
        <v/>
      </c>
      <c r="E2924" s="107"/>
      <c r="F2924" s="107"/>
      <c r="G2924" s="104" t="str">
        <f t="shared" ca="1" si="2791"/>
        <v/>
      </c>
      <c r="H2924" s="124" t="str">
        <f t="shared" ca="1" si="3000"/>
        <v/>
      </c>
      <c r="I2924" s="128"/>
      <c r="J2924" s="105" t="e">
        <f t="shared" ca="1" si="2792"/>
        <v>#NAME?</v>
      </c>
      <c r="K2924" s="105"/>
      <c r="L2924" s="105"/>
      <c r="M2924" s="107"/>
      <c r="N2924" s="107"/>
      <c r="O2924" s="105"/>
      <c r="P2924" s="106"/>
      <c r="Q2924" s="137"/>
      <c r="R2924" s="137"/>
      <c r="S2924" s="107"/>
      <c r="T2924" s="106"/>
      <c r="U2924" s="106"/>
      <c r="V2924" s="107"/>
      <c r="W2924" s="107"/>
      <c r="X2924" s="107" t="str">
        <f t="shared" si="3029"/>
        <v/>
      </c>
      <c r="Y2924" s="105" t="e">
        <f t="shared" ref="Y2924:AC2924" ca="1" si="3049">TRIM(SUBSTITUTE(SUBSTITUTE(OFFSET($Q2924,0,COLUMN()-COLUMN($AL$1)),CHAR(160)," "),_xludf.UNICHAR(8239)," "))</f>
        <v>#NAME?</v>
      </c>
      <c r="Z2924" s="105" t="e">
        <f t="shared" ca="1" si="3049"/>
        <v>#NAME?</v>
      </c>
      <c r="AA2924" s="105" t="e">
        <f t="shared" ca="1" si="3049"/>
        <v>#NAME?</v>
      </c>
      <c r="AB2924" s="105" t="e">
        <f t="shared" ca="1" si="3049"/>
        <v>#NAME?</v>
      </c>
      <c r="AC2924" s="105" t="e">
        <f t="shared" ca="1" si="3049"/>
        <v>#NAME?</v>
      </c>
      <c r="AD2924" s="107">
        <f t="shared" si="2874"/>
        <v>0</v>
      </c>
      <c r="AE2924" s="107" t="str">
        <f t="shared" si="3032"/>
        <v/>
      </c>
      <c r="AF2924" s="107">
        <f t="shared" si="2875"/>
        <v>0</v>
      </c>
      <c r="AG2924" s="107">
        <f t="shared" si="2876"/>
        <v>0</v>
      </c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</row>
    <row r="2925" spans="1:47" ht="24" customHeight="1" x14ac:dyDescent="0.3">
      <c r="A2925" s="46">
        <v>2923</v>
      </c>
      <c r="B2925" s="107"/>
      <c r="C2925" s="107"/>
      <c r="D2925" s="102" t="str">
        <f t="array" ref="D2925">IFERROR(
  LOOKUP(2, 1/((TRIM(IMS!$E$8:$E$4000)=TRIM(IMS!$E2925))*(IMS!$C$8:$C$4000&lt;IMS!$C2925)),
         IMS!$C$8:$C$4000),
"")</f>
        <v/>
      </c>
      <c r="E2925" s="107"/>
      <c r="F2925" s="107"/>
      <c r="G2925" s="104" t="str">
        <f t="shared" ca="1" si="2791"/>
        <v/>
      </c>
      <c r="H2925" s="124" t="str">
        <f t="shared" ca="1" si="3000"/>
        <v/>
      </c>
      <c r="I2925" s="128"/>
      <c r="J2925" s="105" t="e">
        <f t="shared" ca="1" si="2792"/>
        <v>#NAME?</v>
      </c>
      <c r="K2925" s="105"/>
      <c r="L2925" s="105"/>
      <c r="M2925" s="107"/>
      <c r="N2925" s="107"/>
      <c r="O2925" s="105"/>
      <c r="P2925" s="106"/>
      <c r="Q2925" s="137"/>
      <c r="R2925" s="137"/>
      <c r="S2925" s="107"/>
      <c r="T2925" s="106"/>
      <c r="U2925" s="106"/>
      <c r="V2925" s="107"/>
      <c r="W2925" s="107"/>
      <c r="X2925" s="107" t="str">
        <f t="shared" si="3029"/>
        <v/>
      </c>
      <c r="Y2925" s="105" t="e">
        <f t="shared" ref="Y2925:AC2925" ca="1" si="3050">TRIM(SUBSTITUTE(SUBSTITUTE(OFFSET($Q2925,0,COLUMN()-COLUMN($AL$1)),CHAR(160)," "),_xludf.UNICHAR(8239)," "))</f>
        <v>#NAME?</v>
      </c>
      <c r="Z2925" s="105" t="e">
        <f t="shared" ca="1" si="3050"/>
        <v>#NAME?</v>
      </c>
      <c r="AA2925" s="105" t="e">
        <f t="shared" ca="1" si="3050"/>
        <v>#NAME?</v>
      </c>
      <c r="AB2925" s="105" t="e">
        <f t="shared" ca="1" si="3050"/>
        <v>#NAME?</v>
      </c>
      <c r="AC2925" s="105" t="e">
        <f t="shared" ca="1" si="3050"/>
        <v>#NAME?</v>
      </c>
      <c r="AD2925" s="107">
        <f t="shared" si="2874"/>
        <v>0</v>
      </c>
      <c r="AE2925" s="107" t="str">
        <f t="shared" si="3032"/>
        <v/>
      </c>
      <c r="AF2925" s="107">
        <f t="shared" si="2875"/>
        <v>0</v>
      </c>
      <c r="AG2925" s="107">
        <f t="shared" si="2876"/>
        <v>0</v>
      </c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</row>
    <row r="2926" spans="1:47" ht="24" customHeight="1" x14ac:dyDescent="0.3">
      <c r="A2926" s="46">
        <v>2924</v>
      </c>
      <c r="B2926" s="107"/>
      <c r="C2926" s="107"/>
      <c r="D2926" s="102" t="str">
        <f t="array" ref="D2926">IFERROR(
  LOOKUP(2, 1/((TRIM(IMS!$E$8:$E$4000)=TRIM(IMS!$E2926))*(IMS!$C$8:$C$4000&lt;IMS!$C2926)),
         IMS!$C$8:$C$4000),
"")</f>
        <v/>
      </c>
      <c r="E2926" s="107"/>
      <c r="F2926" s="107"/>
      <c r="G2926" s="104" t="str">
        <f t="shared" ca="1" si="2791"/>
        <v/>
      </c>
      <c r="H2926" s="124" t="str">
        <f t="shared" ca="1" si="3000"/>
        <v/>
      </c>
      <c r="I2926" s="128"/>
      <c r="J2926" s="105" t="e">
        <f t="shared" ca="1" si="2792"/>
        <v>#NAME?</v>
      </c>
      <c r="K2926" s="105"/>
      <c r="L2926" s="105"/>
      <c r="M2926" s="107"/>
      <c r="N2926" s="107"/>
      <c r="O2926" s="105"/>
      <c r="P2926" s="106"/>
      <c r="Q2926" s="137"/>
      <c r="R2926" s="137"/>
      <c r="S2926" s="107"/>
      <c r="T2926" s="106"/>
      <c r="U2926" s="106"/>
      <c r="V2926" s="107"/>
      <c r="W2926" s="107"/>
      <c r="X2926" s="107" t="str">
        <f t="shared" si="3029"/>
        <v/>
      </c>
      <c r="Y2926" s="105" t="e">
        <f t="shared" ref="Y2926:AC2926" ca="1" si="3051">TRIM(SUBSTITUTE(SUBSTITUTE(OFFSET($Q2926,0,COLUMN()-COLUMN($AL$1)),CHAR(160)," "),_xludf.UNICHAR(8239)," "))</f>
        <v>#NAME?</v>
      </c>
      <c r="Z2926" s="105" t="e">
        <f t="shared" ca="1" si="3051"/>
        <v>#NAME?</v>
      </c>
      <c r="AA2926" s="105" t="e">
        <f t="shared" ca="1" si="3051"/>
        <v>#NAME?</v>
      </c>
      <c r="AB2926" s="105" t="e">
        <f t="shared" ca="1" si="3051"/>
        <v>#NAME?</v>
      </c>
      <c r="AC2926" s="105" t="e">
        <f t="shared" ca="1" si="3051"/>
        <v>#NAME?</v>
      </c>
      <c r="AD2926" s="107">
        <f t="shared" si="2874"/>
        <v>0</v>
      </c>
      <c r="AE2926" s="107" t="str">
        <f t="shared" si="3032"/>
        <v/>
      </c>
      <c r="AF2926" s="107">
        <f t="shared" si="2875"/>
        <v>0</v>
      </c>
      <c r="AG2926" s="107">
        <f t="shared" si="2876"/>
        <v>0</v>
      </c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</row>
    <row r="2927" spans="1:47" ht="24" customHeight="1" x14ac:dyDescent="0.3">
      <c r="A2927" s="46">
        <v>2925</v>
      </c>
      <c r="B2927" s="107"/>
      <c r="C2927" s="107"/>
      <c r="D2927" s="102" t="str">
        <f t="array" ref="D2927">IFERROR(
  LOOKUP(2, 1/((TRIM(IMS!$E$8:$E$4000)=TRIM(IMS!$E2927))*(IMS!$C$8:$C$4000&lt;IMS!$C2927)),
         IMS!$C$8:$C$4000),
"")</f>
        <v/>
      </c>
      <c r="E2927" s="107"/>
      <c r="F2927" s="107"/>
      <c r="G2927" s="104" t="str">
        <f t="shared" ca="1" si="2791"/>
        <v/>
      </c>
      <c r="H2927" s="124" t="str">
        <f t="shared" ca="1" si="3000"/>
        <v/>
      </c>
      <c r="I2927" s="128"/>
      <c r="J2927" s="105" t="e">
        <f t="shared" ca="1" si="2792"/>
        <v>#NAME?</v>
      </c>
      <c r="K2927" s="105"/>
      <c r="L2927" s="105"/>
      <c r="M2927" s="107"/>
      <c r="N2927" s="107"/>
      <c r="O2927" s="105"/>
      <c r="P2927" s="106"/>
      <c r="Q2927" s="137"/>
      <c r="R2927" s="137"/>
      <c r="S2927" s="107"/>
      <c r="T2927" s="106"/>
      <c r="U2927" s="106"/>
      <c r="V2927" s="107"/>
      <c r="W2927" s="107"/>
      <c r="X2927" s="107" t="str">
        <f t="shared" si="3029"/>
        <v/>
      </c>
      <c r="Y2927" s="105" t="e">
        <f t="shared" ref="Y2927:AC2927" ca="1" si="3052">TRIM(SUBSTITUTE(SUBSTITUTE(OFFSET($Q2927,0,COLUMN()-COLUMN($AL$1)),CHAR(160)," "),_xludf.UNICHAR(8239)," "))</f>
        <v>#NAME?</v>
      </c>
      <c r="Z2927" s="105" t="e">
        <f t="shared" ca="1" si="3052"/>
        <v>#NAME?</v>
      </c>
      <c r="AA2927" s="105" t="e">
        <f t="shared" ca="1" si="3052"/>
        <v>#NAME?</v>
      </c>
      <c r="AB2927" s="105" t="e">
        <f t="shared" ca="1" si="3052"/>
        <v>#NAME?</v>
      </c>
      <c r="AC2927" s="105" t="e">
        <f t="shared" ca="1" si="3052"/>
        <v>#NAME?</v>
      </c>
      <c r="AD2927" s="107">
        <f t="shared" si="2874"/>
        <v>0</v>
      </c>
      <c r="AE2927" s="107" t="str">
        <f t="shared" si="3032"/>
        <v/>
      </c>
      <c r="AF2927" s="107">
        <f t="shared" si="2875"/>
        <v>0</v>
      </c>
      <c r="AG2927" s="107">
        <f t="shared" si="2876"/>
        <v>0</v>
      </c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</row>
    <row r="2928" spans="1:47" ht="24" customHeight="1" x14ac:dyDescent="0.3">
      <c r="A2928" s="46">
        <v>2926</v>
      </c>
      <c r="B2928" s="107"/>
      <c r="C2928" s="107"/>
      <c r="D2928" s="102" t="str">
        <f t="array" ref="D2928">IFERROR(
  LOOKUP(2, 1/((TRIM(IMS!$E$8:$E$4000)=TRIM(IMS!$E2928))*(IMS!$C$8:$C$4000&lt;IMS!$C2928)),
         IMS!$C$8:$C$4000),
"")</f>
        <v/>
      </c>
      <c r="E2928" s="107"/>
      <c r="F2928" s="107"/>
      <c r="G2928" s="104" t="str">
        <f t="shared" ca="1" si="2791"/>
        <v/>
      </c>
      <c r="H2928" s="124" t="str">
        <f t="shared" ca="1" si="3000"/>
        <v/>
      </c>
      <c r="I2928" s="128"/>
      <c r="J2928" s="105" t="e">
        <f t="shared" ca="1" si="2792"/>
        <v>#NAME?</v>
      </c>
      <c r="K2928" s="105"/>
      <c r="L2928" s="105"/>
      <c r="M2928" s="107"/>
      <c r="N2928" s="107"/>
      <c r="O2928" s="105"/>
      <c r="P2928" s="106"/>
      <c r="Q2928" s="137"/>
      <c r="R2928" s="137"/>
      <c r="S2928" s="107"/>
      <c r="T2928" s="106"/>
      <c r="U2928" s="106"/>
      <c r="V2928" s="107"/>
      <c r="W2928" s="107"/>
      <c r="X2928" s="107" t="str">
        <f t="shared" si="3029"/>
        <v/>
      </c>
      <c r="Y2928" s="105" t="e">
        <f t="shared" ref="Y2928:AC2928" ca="1" si="3053">TRIM(SUBSTITUTE(SUBSTITUTE(OFFSET($Q2928,0,COLUMN()-COLUMN($AL$1)),CHAR(160)," "),_xludf.UNICHAR(8239)," "))</f>
        <v>#NAME?</v>
      </c>
      <c r="Z2928" s="105" t="e">
        <f t="shared" ca="1" si="3053"/>
        <v>#NAME?</v>
      </c>
      <c r="AA2928" s="105" t="e">
        <f t="shared" ca="1" si="3053"/>
        <v>#NAME?</v>
      </c>
      <c r="AB2928" s="105" t="e">
        <f t="shared" ca="1" si="3053"/>
        <v>#NAME?</v>
      </c>
      <c r="AC2928" s="105" t="e">
        <f t="shared" ca="1" si="3053"/>
        <v>#NAME?</v>
      </c>
      <c r="AD2928" s="107">
        <f t="shared" si="2874"/>
        <v>0</v>
      </c>
      <c r="AE2928" s="107" t="str">
        <f t="shared" si="3032"/>
        <v/>
      </c>
      <c r="AF2928" s="107">
        <f t="shared" si="2875"/>
        <v>0</v>
      </c>
      <c r="AG2928" s="107">
        <f t="shared" si="2876"/>
        <v>0</v>
      </c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</row>
    <row r="2929" spans="1:47" ht="24" customHeight="1" x14ac:dyDescent="0.3">
      <c r="A2929" s="46">
        <v>2927</v>
      </c>
      <c r="B2929" s="107"/>
      <c r="C2929" s="107"/>
      <c r="D2929" s="102" t="str">
        <f t="array" ref="D2929">IFERROR(
  LOOKUP(2, 1/((TRIM(IMS!$E$8:$E$4000)=TRIM(IMS!$E2929))*(IMS!$C$8:$C$4000&lt;IMS!$C2929)),
         IMS!$C$8:$C$4000),
"")</f>
        <v/>
      </c>
      <c r="E2929" s="107"/>
      <c r="F2929" s="107"/>
      <c r="G2929" s="104" t="str">
        <f t="shared" ref="G2929:G3183" ca="1" si="3054">IF(F2929="","",DATEDIF(F2929,TODAY(),"Y"))</f>
        <v/>
      </c>
      <c r="H2929" s="124" t="str">
        <f t="shared" ca="1" si="3000"/>
        <v/>
      </c>
      <c r="I2929" s="128"/>
      <c r="J2929" s="105" t="e">
        <f t="shared" ref="J2929:J3183" ca="1" si="3055">IF(OR(LOWER(TRIM(SUBSTITUTE(SUBSTITUTE($I2929,CHAR(160)," "),_xludf.UNICHAR(8239)," ")))="male",
LOWER(TRIM(SUBSTITUTE(SUBSTITUTE($I2929,CHAR(160)," "),_xludf.UNICHAR(8239)," ")))="m",
LOWER(TRIM(SUBSTITUTE(SUBSTITUTE($I2929,CHAR(160)," "),_xludf.UNICHAR(8239)," ")))="males"),
"male",
IF(OR(LOWER(TRIM(SUBSTITUTE(SUBSTITUTE($I2929,CHAR(160)," "),_xludf.UNICHAR(8239)," ")))="female",
LOWER(TRIM(SUBSTITUTE(SUBSTITUTE($I2929,CHAR(160)," "),_xludf.UNICHAR(8239)," ")))="f",
LOWER(TRIM(SUBSTITUTE(SUBSTITUTE($I2929,CHAR(160)," "),_xludf.UNICHAR(8239)," ")))="females"),
"female",
""))</f>
        <v>#NAME?</v>
      </c>
      <c r="K2929" s="105"/>
      <c r="L2929" s="105"/>
      <c r="M2929" s="107"/>
      <c r="N2929" s="107"/>
      <c r="O2929" s="105"/>
      <c r="P2929" s="106"/>
      <c r="Q2929" s="137"/>
      <c r="R2929" s="137"/>
      <c r="S2929" s="107"/>
      <c r="T2929" s="106"/>
      <c r="U2929" s="106"/>
      <c r="V2929" s="107"/>
      <c r="W2929" s="107"/>
      <c r="X2929" s="107" t="str">
        <f t="shared" si="3029"/>
        <v/>
      </c>
      <c r="Y2929" s="105" t="e">
        <f t="shared" ref="Y2929:AC2929" ca="1" si="3056">TRIM(SUBSTITUTE(SUBSTITUTE(OFFSET($Q2929,0,COLUMN()-COLUMN($AL$1)),CHAR(160)," "),_xludf.UNICHAR(8239)," "))</f>
        <v>#NAME?</v>
      </c>
      <c r="Z2929" s="105" t="e">
        <f t="shared" ca="1" si="3056"/>
        <v>#NAME?</v>
      </c>
      <c r="AA2929" s="105" t="e">
        <f t="shared" ca="1" si="3056"/>
        <v>#NAME?</v>
      </c>
      <c r="AB2929" s="105" t="e">
        <f t="shared" ca="1" si="3056"/>
        <v>#NAME?</v>
      </c>
      <c r="AC2929" s="105" t="e">
        <f t="shared" ca="1" si="3056"/>
        <v>#NAME?</v>
      </c>
      <c r="AD2929" s="107">
        <f t="shared" si="2874"/>
        <v>0</v>
      </c>
      <c r="AE2929" s="107" t="str">
        <f t="shared" si="3032"/>
        <v/>
      </c>
      <c r="AF2929" s="107">
        <f t="shared" si="2875"/>
        <v>0</v>
      </c>
      <c r="AG2929" s="107">
        <f t="shared" si="2876"/>
        <v>0</v>
      </c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</row>
    <row r="2930" spans="1:47" ht="24" customHeight="1" x14ac:dyDescent="0.3">
      <c r="A2930" s="46">
        <v>2928</v>
      </c>
      <c r="B2930" s="107"/>
      <c r="C2930" s="107"/>
      <c r="D2930" s="102" t="str">
        <f t="array" ref="D2930">IFERROR(
  LOOKUP(2, 1/((TRIM(IMS!$E$8:$E$4000)=TRIM(IMS!$E2930))*(IMS!$C$8:$C$4000&lt;IMS!$C2930)),
         IMS!$C$8:$C$4000),
"")</f>
        <v/>
      </c>
      <c r="E2930" s="107"/>
      <c r="F2930" s="107"/>
      <c r="G2930" s="104" t="str">
        <f t="shared" ca="1" si="3054"/>
        <v/>
      </c>
      <c r="H2930" s="124" t="str">
        <f t="shared" ca="1" si="3000"/>
        <v/>
      </c>
      <c r="I2930" s="128"/>
      <c r="J2930" s="105" t="e">
        <f t="shared" ca="1" si="3055"/>
        <v>#NAME?</v>
      </c>
      <c r="K2930" s="105"/>
      <c r="L2930" s="105"/>
      <c r="M2930" s="107"/>
      <c r="N2930" s="107"/>
      <c r="O2930" s="105"/>
      <c r="P2930" s="106"/>
      <c r="Q2930" s="137"/>
      <c r="R2930" s="137"/>
      <c r="S2930" s="107"/>
      <c r="T2930" s="106"/>
      <c r="U2930" s="106"/>
      <c r="V2930" s="107"/>
      <c r="W2930" s="107"/>
      <c r="X2930" s="107" t="str">
        <f t="shared" si="3029"/>
        <v/>
      </c>
      <c r="Y2930" s="105" t="e">
        <f t="shared" ref="Y2930:AC2930" ca="1" si="3057">TRIM(SUBSTITUTE(SUBSTITUTE(OFFSET($Q2930,0,COLUMN()-COLUMN($AL$1)),CHAR(160)," "),_xludf.UNICHAR(8239)," "))</f>
        <v>#NAME?</v>
      </c>
      <c r="Z2930" s="105" t="e">
        <f t="shared" ca="1" si="3057"/>
        <v>#NAME?</v>
      </c>
      <c r="AA2930" s="105" t="e">
        <f t="shared" ca="1" si="3057"/>
        <v>#NAME?</v>
      </c>
      <c r="AB2930" s="105" t="e">
        <f t="shared" ca="1" si="3057"/>
        <v>#NAME?</v>
      </c>
      <c r="AC2930" s="105" t="e">
        <f t="shared" ca="1" si="3057"/>
        <v>#NAME?</v>
      </c>
      <c r="AD2930" s="107">
        <f t="shared" si="2874"/>
        <v>0</v>
      </c>
      <c r="AE2930" s="107" t="str">
        <f t="shared" si="3032"/>
        <v/>
      </c>
      <c r="AF2930" s="107">
        <f t="shared" si="2875"/>
        <v>0</v>
      </c>
      <c r="AG2930" s="107">
        <f t="shared" si="2876"/>
        <v>0</v>
      </c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</row>
    <row r="2931" spans="1:47" ht="24" customHeight="1" x14ac:dyDescent="0.3">
      <c r="A2931" s="46">
        <v>2929</v>
      </c>
      <c r="B2931" s="107"/>
      <c r="C2931" s="107"/>
      <c r="D2931" s="102" t="str">
        <f t="array" ref="D2931">IFERROR(
  LOOKUP(2, 1/((TRIM(IMS!$E$8:$E$4000)=TRIM(IMS!$E2931))*(IMS!$C$8:$C$4000&lt;IMS!$C2931)),
         IMS!$C$8:$C$4000),
"")</f>
        <v/>
      </c>
      <c r="E2931" s="107"/>
      <c r="F2931" s="107"/>
      <c r="G2931" s="104" t="str">
        <f t="shared" ca="1" si="3054"/>
        <v/>
      </c>
      <c r="H2931" s="124" t="str">
        <f t="shared" ca="1" si="3000"/>
        <v/>
      </c>
      <c r="I2931" s="128"/>
      <c r="J2931" s="105" t="e">
        <f t="shared" ca="1" si="3055"/>
        <v>#NAME?</v>
      </c>
      <c r="K2931" s="105"/>
      <c r="L2931" s="105"/>
      <c r="M2931" s="107"/>
      <c r="N2931" s="107"/>
      <c r="O2931" s="105"/>
      <c r="P2931" s="106"/>
      <c r="Q2931" s="137"/>
      <c r="R2931" s="137"/>
      <c r="S2931" s="107"/>
      <c r="T2931" s="106"/>
      <c r="U2931" s="106"/>
      <c r="V2931" s="107"/>
      <c r="W2931" s="107"/>
      <c r="X2931" s="107" t="str">
        <f t="shared" si="3029"/>
        <v/>
      </c>
      <c r="Y2931" s="105" t="e">
        <f t="shared" ref="Y2931:AC2931" ca="1" si="3058">TRIM(SUBSTITUTE(SUBSTITUTE(OFFSET($Q2931,0,COLUMN()-COLUMN($AL$1)),CHAR(160)," "),_xludf.UNICHAR(8239)," "))</f>
        <v>#NAME?</v>
      </c>
      <c r="Z2931" s="105" t="e">
        <f t="shared" ca="1" si="3058"/>
        <v>#NAME?</v>
      </c>
      <c r="AA2931" s="105" t="e">
        <f t="shared" ca="1" si="3058"/>
        <v>#NAME?</v>
      </c>
      <c r="AB2931" s="105" t="e">
        <f t="shared" ca="1" si="3058"/>
        <v>#NAME?</v>
      </c>
      <c r="AC2931" s="105" t="e">
        <f t="shared" ca="1" si="3058"/>
        <v>#NAME?</v>
      </c>
      <c r="AD2931" s="107">
        <f t="shared" si="2874"/>
        <v>0</v>
      </c>
      <c r="AE2931" s="107" t="str">
        <f t="shared" si="3032"/>
        <v/>
      </c>
      <c r="AF2931" s="107">
        <f t="shared" si="2875"/>
        <v>0</v>
      </c>
      <c r="AG2931" s="107">
        <f t="shared" si="2876"/>
        <v>0</v>
      </c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</row>
    <row r="2932" spans="1:47" ht="24" customHeight="1" x14ac:dyDescent="0.3">
      <c r="A2932" s="46">
        <v>2930</v>
      </c>
      <c r="B2932" s="107"/>
      <c r="C2932" s="107"/>
      <c r="D2932" s="102" t="str">
        <f t="array" ref="D2932">IFERROR(
  LOOKUP(2, 1/((TRIM(IMS!$E$8:$E$4000)=TRIM(IMS!$E2932))*(IMS!$C$8:$C$4000&lt;IMS!$C2932)),
         IMS!$C$8:$C$4000),
"")</f>
        <v/>
      </c>
      <c r="E2932" s="107"/>
      <c r="F2932" s="107"/>
      <c r="G2932" s="104" t="str">
        <f t="shared" ca="1" si="3054"/>
        <v/>
      </c>
      <c r="H2932" s="124" t="str">
        <f t="shared" ca="1" si="3000"/>
        <v/>
      </c>
      <c r="I2932" s="128"/>
      <c r="J2932" s="105" t="e">
        <f t="shared" ca="1" si="3055"/>
        <v>#NAME?</v>
      </c>
      <c r="K2932" s="105"/>
      <c r="L2932" s="105"/>
      <c r="M2932" s="107"/>
      <c r="N2932" s="107"/>
      <c r="O2932" s="105"/>
      <c r="P2932" s="106"/>
      <c r="Q2932" s="137"/>
      <c r="R2932" s="137"/>
      <c r="S2932" s="107"/>
      <c r="T2932" s="106"/>
      <c r="U2932" s="106"/>
      <c r="V2932" s="107"/>
      <c r="W2932" s="107"/>
      <c r="X2932" s="107" t="str">
        <f t="shared" si="3029"/>
        <v/>
      </c>
      <c r="Y2932" s="105" t="e">
        <f t="shared" ref="Y2932:AC2932" ca="1" si="3059">TRIM(SUBSTITUTE(SUBSTITUTE(OFFSET($Q2932,0,COLUMN()-COLUMN($AL$1)),CHAR(160)," "),_xludf.UNICHAR(8239)," "))</f>
        <v>#NAME?</v>
      </c>
      <c r="Z2932" s="105" t="e">
        <f t="shared" ca="1" si="3059"/>
        <v>#NAME?</v>
      </c>
      <c r="AA2932" s="105" t="e">
        <f t="shared" ca="1" si="3059"/>
        <v>#NAME?</v>
      </c>
      <c r="AB2932" s="105" t="e">
        <f t="shared" ca="1" si="3059"/>
        <v>#NAME?</v>
      </c>
      <c r="AC2932" s="105" t="e">
        <f t="shared" ca="1" si="3059"/>
        <v>#NAME?</v>
      </c>
      <c r="AD2932" s="107">
        <f t="shared" si="2874"/>
        <v>0</v>
      </c>
      <c r="AE2932" s="107" t="str">
        <f t="shared" si="3032"/>
        <v/>
      </c>
      <c r="AF2932" s="107">
        <f t="shared" si="2875"/>
        <v>0</v>
      </c>
      <c r="AG2932" s="107">
        <f t="shared" si="2876"/>
        <v>0</v>
      </c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</row>
    <row r="2933" spans="1:47" ht="24" customHeight="1" x14ac:dyDescent="0.3">
      <c r="A2933" s="46">
        <v>2931</v>
      </c>
      <c r="B2933" s="107"/>
      <c r="C2933" s="107"/>
      <c r="D2933" s="102" t="str">
        <f t="array" ref="D2933">IFERROR(
  LOOKUP(2, 1/((TRIM(IMS!$E$8:$E$4000)=TRIM(IMS!$E2933))*(IMS!$C$8:$C$4000&lt;IMS!$C2933)),
         IMS!$C$8:$C$4000),
"")</f>
        <v/>
      </c>
      <c r="E2933" s="107"/>
      <c r="F2933" s="107"/>
      <c r="G2933" s="104" t="str">
        <f t="shared" ca="1" si="3054"/>
        <v/>
      </c>
      <c r="H2933" s="124" t="str">
        <f t="shared" ca="1" si="3000"/>
        <v/>
      </c>
      <c r="I2933" s="128"/>
      <c r="J2933" s="105" t="e">
        <f t="shared" ca="1" si="3055"/>
        <v>#NAME?</v>
      </c>
      <c r="K2933" s="105"/>
      <c r="L2933" s="105"/>
      <c r="M2933" s="107"/>
      <c r="N2933" s="107"/>
      <c r="O2933" s="105"/>
      <c r="P2933" s="106"/>
      <c r="Q2933" s="137"/>
      <c r="R2933" s="137"/>
      <c r="S2933" s="107"/>
      <c r="T2933" s="106"/>
      <c r="U2933" s="106"/>
      <c r="V2933" s="107"/>
      <c r="W2933" s="107"/>
      <c r="X2933" s="107" t="str">
        <f t="shared" si="3029"/>
        <v/>
      </c>
      <c r="Y2933" s="105" t="e">
        <f t="shared" ref="Y2933:AC2933" ca="1" si="3060">TRIM(SUBSTITUTE(SUBSTITUTE(OFFSET($Q2933,0,COLUMN()-COLUMN($AL$1)),CHAR(160)," "),_xludf.UNICHAR(8239)," "))</f>
        <v>#NAME?</v>
      </c>
      <c r="Z2933" s="105" t="e">
        <f t="shared" ca="1" si="3060"/>
        <v>#NAME?</v>
      </c>
      <c r="AA2933" s="105" t="e">
        <f t="shared" ca="1" si="3060"/>
        <v>#NAME?</v>
      </c>
      <c r="AB2933" s="105" t="e">
        <f t="shared" ca="1" si="3060"/>
        <v>#NAME?</v>
      </c>
      <c r="AC2933" s="105" t="e">
        <f t="shared" ca="1" si="3060"/>
        <v>#NAME?</v>
      </c>
      <c r="AD2933" s="107">
        <f t="shared" si="2874"/>
        <v>0</v>
      </c>
      <c r="AE2933" s="107" t="str">
        <f t="shared" si="3032"/>
        <v/>
      </c>
      <c r="AF2933" s="107">
        <f t="shared" si="2875"/>
        <v>0</v>
      </c>
      <c r="AG2933" s="107">
        <f t="shared" si="2876"/>
        <v>0</v>
      </c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</row>
    <row r="2934" spans="1:47" ht="24" customHeight="1" x14ac:dyDescent="0.3">
      <c r="A2934" s="46">
        <v>2932</v>
      </c>
      <c r="B2934" s="107"/>
      <c r="C2934" s="107"/>
      <c r="D2934" s="102" t="str">
        <f t="array" ref="D2934">IFERROR(
  LOOKUP(2, 1/((TRIM(IMS!$E$8:$E$4000)=TRIM(IMS!$E2934))*(IMS!$C$8:$C$4000&lt;IMS!$C2934)),
         IMS!$C$8:$C$4000),
"")</f>
        <v/>
      </c>
      <c r="E2934" s="107"/>
      <c r="F2934" s="107"/>
      <c r="G2934" s="104" t="str">
        <f t="shared" ca="1" si="3054"/>
        <v/>
      </c>
      <c r="H2934" s="124" t="str">
        <f t="shared" ca="1" si="3000"/>
        <v/>
      </c>
      <c r="I2934" s="128"/>
      <c r="J2934" s="105" t="e">
        <f t="shared" ca="1" si="3055"/>
        <v>#NAME?</v>
      </c>
      <c r="K2934" s="105"/>
      <c r="L2934" s="105"/>
      <c r="M2934" s="107"/>
      <c r="N2934" s="107"/>
      <c r="O2934" s="105"/>
      <c r="P2934" s="106"/>
      <c r="Q2934" s="137"/>
      <c r="R2934" s="137"/>
      <c r="S2934" s="107"/>
      <c r="T2934" s="106"/>
      <c r="U2934" s="106"/>
      <c r="V2934" s="107"/>
      <c r="W2934" s="107"/>
      <c r="X2934" s="107" t="str">
        <f t="shared" si="3029"/>
        <v/>
      </c>
      <c r="Y2934" s="105" t="e">
        <f t="shared" ref="Y2934:AC2934" ca="1" si="3061">TRIM(SUBSTITUTE(SUBSTITUTE(OFFSET($Q2934,0,COLUMN()-COLUMN($AL$1)),CHAR(160)," "),_xludf.UNICHAR(8239)," "))</f>
        <v>#NAME?</v>
      </c>
      <c r="Z2934" s="105" t="e">
        <f t="shared" ca="1" si="3061"/>
        <v>#NAME?</v>
      </c>
      <c r="AA2934" s="105" t="e">
        <f t="shared" ca="1" si="3061"/>
        <v>#NAME?</v>
      </c>
      <c r="AB2934" s="105" t="e">
        <f t="shared" ca="1" si="3061"/>
        <v>#NAME?</v>
      </c>
      <c r="AC2934" s="105" t="e">
        <f t="shared" ca="1" si="3061"/>
        <v>#NAME?</v>
      </c>
      <c r="AD2934" s="107">
        <f t="shared" si="2874"/>
        <v>0</v>
      </c>
      <c r="AE2934" s="107" t="str">
        <f t="shared" si="3032"/>
        <v/>
      </c>
      <c r="AF2934" s="107">
        <f t="shared" si="2875"/>
        <v>0</v>
      </c>
      <c r="AG2934" s="107">
        <f t="shared" si="2876"/>
        <v>0</v>
      </c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</row>
    <row r="2935" spans="1:47" ht="24" customHeight="1" x14ac:dyDescent="0.3">
      <c r="A2935" s="46">
        <v>2933</v>
      </c>
      <c r="B2935" s="107"/>
      <c r="C2935" s="107"/>
      <c r="D2935" s="102" t="str">
        <f t="array" ref="D2935">IFERROR(
  LOOKUP(2, 1/((TRIM(IMS!$E$8:$E$4000)=TRIM(IMS!$E2935))*(IMS!$C$8:$C$4000&lt;IMS!$C2935)),
         IMS!$C$8:$C$4000),
"")</f>
        <v/>
      </c>
      <c r="E2935" s="107"/>
      <c r="F2935" s="107"/>
      <c r="G2935" s="104" t="str">
        <f t="shared" ca="1" si="3054"/>
        <v/>
      </c>
      <c r="H2935" s="124" t="str">
        <f t="shared" ca="1" si="3000"/>
        <v/>
      </c>
      <c r="I2935" s="128"/>
      <c r="J2935" s="105" t="e">
        <f t="shared" ca="1" si="3055"/>
        <v>#NAME?</v>
      </c>
      <c r="K2935" s="105"/>
      <c r="L2935" s="105"/>
      <c r="M2935" s="107"/>
      <c r="N2935" s="107"/>
      <c r="O2935" s="105"/>
      <c r="P2935" s="106"/>
      <c r="Q2935" s="137"/>
      <c r="R2935" s="137"/>
      <c r="S2935" s="107"/>
      <c r="T2935" s="106"/>
      <c r="U2935" s="106"/>
      <c r="V2935" s="107"/>
      <c r="W2935" s="107"/>
      <c r="X2935" s="107" t="str">
        <f t="shared" si="3029"/>
        <v/>
      </c>
      <c r="Y2935" s="105" t="e">
        <f t="shared" ref="Y2935:AC2935" ca="1" si="3062">TRIM(SUBSTITUTE(SUBSTITUTE(OFFSET($Q2935,0,COLUMN()-COLUMN($AL$1)),CHAR(160)," "),_xludf.UNICHAR(8239)," "))</f>
        <v>#NAME?</v>
      </c>
      <c r="Z2935" s="105" t="e">
        <f t="shared" ca="1" si="3062"/>
        <v>#NAME?</v>
      </c>
      <c r="AA2935" s="105" t="e">
        <f t="shared" ca="1" si="3062"/>
        <v>#NAME?</v>
      </c>
      <c r="AB2935" s="105" t="e">
        <f t="shared" ca="1" si="3062"/>
        <v>#NAME?</v>
      </c>
      <c r="AC2935" s="105" t="e">
        <f t="shared" ca="1" si="3062"/>
        <v>#NAME?</v>
      </c>
      <c r="AD2935" s="107">
        <f t="shared" si="2874"/>
        <v>0</v>
      </c>
      <c r="AE2935" s="107" t="str">
        <f t="shared" si="3032"/>
        <v/>
      </c>
      <c r="AF2935" s="107">
        <f t="shared" si="2875"/>
        <v>0</v>
      </c>
      <c r="AG2935" s="107">
        <f t="shared" si="2876"/>
        <v>0</v>
      </c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</row>
    <row r="2936" spans="1:47" ht="24" customHeight="1" x14ac:dyDescent="0.3">
      <c r="A2936" s="46">
        <v>2934</v>
      </c>
      <c r="B2936" s="107"/>
      <c r="C2936" s="107"/>
      <c r="D2936" s="102" t="str">
        <f t="array" ref="D2936">IFERROR(
  LOOKUP(2, 1/((TRIM(IMS!$E$8:$E$4000)=TRIM(IMS!$E2936))*(IMS!$C$8:$C$4000&lt;IMS!$C2936)),
         IMS!$C$8:$C$4000),
"")</f>
        <v/>
      </c>
      <c r="E2936" s="107"/>
      <c r="F2936" s="107"/>
      <c r="G2936" s="104" t="str">
        <f t="shared" ca="1" si="3054"/>
        <v/>
      </c>
      <c r="H2936" s="124" t="str">
        <f t="shared" ca="1" si="3000"/>
        <v/>
      </c>
      <c r="I2936" s="128"/>
      <c r="J2936" s="105" t="e">
        <f t="shared" ca="1" si="3055"/>
        <v>#NAME?</v>
      </c>
      <c r="K2936" s="105"/>
      <c r="L2936" s="105"/>
      <c r="M2936" s="107"/>
      <c r="N2936" s="107"/>
      <c r="O2936" s="105"/>
      <c r="P2936" s="106"/>
      <c r="Q2936" s="137"/>
      <c r="R2936" s="137"/>
      <c r="S2936" s="107"/>
      <c r="T2936" s="106"/>
      <c r="U2936" s="106"/>
      <c r="V2936" s="107"/>
      <c r="W2936" s="107"/>
      <c r="X2936" s="107" t="str">
        <f t="shared" si="3029"/>
        <v/>
      </c>
      <c r="Y2936" s="105" t="e">
        <f t="shared" ref="Y2936:AC2936" ca="1" si="3063">TRIM(SUBSTITUTE(SUBSTITUTE(OFFSET($Q2936,0,COLUMN()-COLUMN($AL$1)),CHAR(160)," "),_xludf.UNICHAR(8239)," "))</f>
        <v>#NAME?</v>
      </c>
      <c r="Z2936" s="105" t="e">
        <f t="shared" ca="1" si="3063"/>
        <v>#NAME?</v>
      </c>
      <c r="AA2936" s="105" t="e">
        <f t="shared" ca="1" si="3063"/>
        <v>#NAME?</v>
      </c>
      <c r="AB2936" s="105" t="e">
        <f t="shared" ca="1" si="3063"/>
        <v>#NAME?</v>
      </c>
      <c r="AC2936" s="105" t="e">
        <f t="shared" ca="1" si="3063"/>
        <v>#NAME?</v>
      </c>
      <c r="AD2936" s="107">
        <f t="shared" si="2874"/>
        <v>0</v>
      </c>
      <c r="AE2936" s="107" t="str">
        <f t="shared" si="3032"/>
        <v/>
      </c>
      <c r="AF2936" s="107">
        <f t="shared" si="2875"/>
        <v>0</v>
      </c>
      <c r="AG2936" s="107">
        <f t="shared" si="2876"/>
        <v>0</v>
      </c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</row>
    <row r="2937" spans="1:47" ht="24" customHeight="1" x14ac:dyDescent="0.3">
      <c r="A2937" s="46">
        <v>2935</v>
      </c>
      <c r="B2937" s="107"/>
      <c r="C2937" s="107"/>
      <c r="D2937" s="102" t="str">
        <f t="array" ref="D2937">IFERROR(
  LOOKUP(2, 1/((TRIM(IMS!$E$8:$E$4000)=TRIM(IMS!$E2937))*(IMS!$C$8:$C$4000&lt;IMS!$C2937)),
         IMS!$C$8:$C$4000),
"")</f>
        <v/>
      </c>
      <c r="E2937" s="107"/>
      <c r="F2937" s="107"/>
      <c r="G2937" s="104" t="str">
        <f t="shared" ca="1" si="3054"/>
        <v/>
      </c>
      <c r="H2937" s="124" t="str">
        <f t="shared" ca="1" si="3000"/>
        <v/>
      </c>
      <c r="I2937" s="128"/>
      <c r="J2937" s="105" t="e">
        <f t="shared" ca="1" si="3055"/>
        <v>#NAME?</v>
      </c>
      <c r="K2937" s="105"/>
      <c r="L2937" s="105"/>
      <c r="M2937" s="107"/>
      <c r="N2937" s="107"/>
      <c r="O2937" s="105"/>
      <c r="P2937" s="106"/>
      <c r="Q2937" s="137"/>
      <c r="R2937" s="137"/>
      <c r="S2937" s="107"/>
      <c r="T2937" s="106"/>
      <c r="U2937" s="106"/>
      <c r="V2937" s="107"/>
      <c r="W2937" s="107"/>
      <c r="X2937" s="107" t="str">
        <f t="shared" si="3029"/>
        <v/>
      </c>
      <c r="Y2937" s="105" t="e">
        <f t="shared" ref="Y2937:AC2937" ca="1" si="3064">TRIM(SUBSTITUTE(SUBSTITUTE(OFFSET($Q2937,0,COLUMN()-COLUMN($AL$1)),CHAR(160)," "),_xludf.UNICHAR(8239)," "))</f>
        <v>#NAME?</v>
      </c>
      <c r="Z2937" s="105" t="e">
        <f t="shared" ca="1" si="3064"/>
        <v>#NAME?</v>
      </c>
      <c r="AA2937" s="105" t="e">
        <f t="shared" ca="1" si="3064"/>
        <v>#NAME?</v>
      </c>
      <c r="AB2937" s="105" t="e">
        <f t="shared" ca="1" si="3064"/>
        <v>#NAME?</v>
      </c>
      <c r="AC2937" s="105" t="e">
        <f t="shared" ca="1" si="3064"/>
        <v>#NAME?</v>
      </c>
      <c r="AD2937" s="107">
        <f t="shared" si="2874"/>
        <v>0</v>
      </c>
      <c r="AE2937" s="107" t="str">
        <f t="shared" si="3032"/>
        <v/>
      </c>
      <c r="AF2937" s="107">
        <f t="shared" si="2875"/>
        <v>0</v>
      </c>
      <c r="AG2937" s="107">
        <f t="shared" si="2876"/>
        <v>0</v>
      </c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</row>
    <row r="2938" spans="1:47" ht="24" customHeight="1" x14ac:dyDescent="0.3">
      <c r="A2938" s="46">
        <v>2936</v>
      </c>
      <c r="B2938" s="107"/>
      <c r="C2938" s="107"/>
      <c r="D2938" s="102" t="str">
        <f t="array" ref="D2938">IFERROR(
  LOOKUP(2, 1/((TRIM(IMS!$E$8:$E$4000)=TRIM(IMS!$E2938))*(IMS!$C$8:$C$4000&lt;IMS!$C2938)),
         IMS!$C$8:$C$4000),
"")</f>
        <v/>
      </c>
      <c r="E2938" s="107"/>
      <c r="F2938" s="107"/>
      <c r="G2938" s="104" t="str">
        <f t="shared" ca="1" si="3054"/>
        <v/>
      </c>
      <c r="H2938" s="124" t="str">
        <f t="shared" ca="1" si="3000"/>
        <v/>
      </c>
      <c r="I2938" s="128"/>
      <c r="J2938" s="105" t="e">
        <f t="shared" ca="1" si="3055"/>
        <v>#NAME?</v>
      </c>
      <c r="K2938" s="105"/>
      <c r="L2938" s="105"/>
      <c r="M2938" s="107"/>
      <c r="N2938" s="107"/>
      <c r="O2938" s="105"/>
      <c r="P2938" s="106"/>
      <c r="Q2938" s="137"/>
      <c r="R2938" s="137"/>
      <c r="S2938" s="107"/>
      <c r="T2938" s="106"/>
      <c r="U2938" s="106"/>
      <c r="V2938" s="107"/>
      <c r="W2938" s="107"/>
      <c r="X2938" s="107" t="str">
        <f t="shared" si="3029"/>
        <v/>
      </c>
      <c r="Y2938" s="105" t="e">
        <f t="shared" ref="Y2938:AC2938" ca="1" si="3065">TRIM(SUBSTITUTE(SUBSTITUTE(OFFSET($Q2938,0,COLUMN()-COLUMN($AL$1)),CHAR(160)," "),_xludf.UNICHAR(8239)," "))</f>
        <v>#NAME?</v>
      </c>
      <c r="Z2938" s="105" t="e">
        <f t="shared" ca="1" si="3065"/>
        <v>#NAME?</v>
      </c>
      <c r="AA2938" s="105" t="e">
        <f t="shared" ca="1" si="3065"/>
        <v>#NAME?</v>
      </c>
      <c r="AB2938" s="105" t="e">
        <f t="shared" ca="1" si="3065"/>
        <v>#NAME?</v>
      </c>
      <c r="AC2938" s="105" t="e">
        <f t="shared" ca="1" si="3065"/>
        <v>#NAME?</v>
      </c>
      <c r="AD2938" s="107">
        <f t="shared" si="2874"/>
        <v>0</v>
      </c>
      <c r="AE2938" s="107" t="str">
        <f t="shared" si="3032"/>
        <v/>
      </c>
      <c r="AF2938" s="107">
        <f t="shared" si="2875"/>
        <v>0</v>
      </c>
      <c r="AG2938" s="107">
        <f t="shared" si="2876"/>
        <v>0</v>
      </c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</row>
    <row r="2939" spans="1:47" ht="24" customHeight="1" x14ac:dyDescent="0.3">
      <c r="A2939" s="46">
        <v>2937</v>
      </c>
      <c r="B2939" s="107"/>
      <c r="C2939" s="107"/>
      <c r="D2939" s="102" t="str">
        <f t="array" ref="D2939">IFERROR(
  LOOKUP(2, 1/((TRIM(IMS!$E$8:$E$4000)=TRIM(IMS!$E2939))*(IMS!$C$8:$C$4000&lt;IMS!$C2939)),
         IMS!$C$8:$C$4000),
"")</f>
        <v/>
      </c>
      <c r="E2939" s="107"/>
      <c r="F2939" s="107"/>
      <c r="G2939" s="104" t="str">
        <f t="shared" ca="1" si="3054"/>
        <v/>
      </c>
      <c r="H2939" s="124" t="str">
        <f t="shared" ca="1" si="3000"/>
        <v/>
      </c>
      <c r="I2939" s="128"/>
      <c r="J2939" s="105" t="e">
        <f t="shared" ca="1" si="3055"/>
        <v>#NAME?</v>
      </c>
      <c r="K2939" s="105"/>
      <c r="L2939" s="105"/>
      <c r="M2939" s="107"/>
      <c r="N2939" s="107"/>
      <c r="O2939" s="105"/>
      <c r="P2939" s="106"/>
      <c r="Q2939" s="137"/>
      <c r="R2939" s="137"/>
      <c r="S2939" s="107"/>
      <c r="T2939" s="106"/>
      <c r="U2939" s="106"/>
      <c r="V2939" s="107"/>
      <c r="W2939" s="107"/>
      <c r="X2939" s="107" t="str">
        <f t="shared" si="3029"/>
        <v/>
      </c>
      <c r="Y2939" s="105" t="e">
        <f t="shared" ref="Y2939:AC2939" ca="1" si="3066">TRIM(SUBSTITUTE(SUBSTITUTE(OFFSET($Q2939,0,COLUMN()-COLUMN($AL$1)),CHAR(160)," "),_xludf.UNICHAR(8239)," "))</f>
        <v>#NAME?</v>
      </c>
      <c r="Z2939" s="105" t="e">
        <f t="shared" ca="1" si="3066"/>
        <v>#NAME?</v>
      </c>
      <c r="AA2939" s="105" t="e">
        <f t="shared" ca="1" si="3066"/>
        <v>#NAME?</v>
      </c>
      <c r="AB2939" s="105" t="e">
        <f t="shared" ca="1" si="3066"/>
        <v>#NAME?</v>
      </c>
      <c r="AC2939" s="105" t="e">
        <f t="shared" ca="1" si="3066"/>
        <v>#NAME?</v>
      </c>
      <c r="AD2939" s="107">
        <f t="shared" si="2874"/>
        <v>0</v>
      </c>
      <c r="AE2939" s="107" t="str">
        <f t="shared" si="3032"/>
        <v/>
      </c>
      <c r="AF2939" s="107">
        <f t="shared" si="2875"/>
        <v>0</v>
      </c>
      <c r="AG2939" s="107">
        <f t="shared" si="2876"/>
        <v>0</v>
      </c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</row>
    <row r="2940" spans="1:47" ht="24" customHeight="1" x14ac:dyDescent="0.3">
      <c r="A2940" s="46">
        <v>2938</v>
      </c>
      <c r="B2940" s="107"/>
      <c r="C2940" s="107"/>
      <c r="D2940" s="102" t="str">
        <f t="array" ref="D2940">IFERROR(
  LOOKUP(2, 1/((TRIM(IMS!$E$8:$E$4000)=TRIM(IMS!$E2940))*(IMS!$C$8:$C$4000&lt;IMS!$C2940)),
         IMS!$C$8:$C$4000),
"")</f>
        <v/>
      </c>
      <c r="E2940" s="107"/>
      <c r="F2940" s="107"/>
      <c r="G2940" s="104" t="str">
        <f t="shared" ca="1" si="3054"/>
        <v/>
      </c>
      <c r="H2940" s="124" t="str">
        <f t="shared" ca="1" si="3000"/>
        <v/>
      </c>
      <c r="I2940" s="128"/>
      <c r="J2940" s="105" t="e">
        <f t="shared" ca="1" si="3055"/>
        <v>#NAME?</v>
      </c>
      <c r="K2940" s="105"/>
      <c r="L2940" s="105"/>
      <c r="M2940" s="107"/>
      <c r="N2940" s="107"/>
      <c r="O2940" s="105"/>
      <c r="P2940" s="106"/>
      <c r="Q2940" s="137"/>
      <c r="R2940" s="137"/>
      <c r="S2940" s="107"/>
      <c r="T2940" s="106"/>
      <c r="U2940" s="106"/>
      <c r="V2940" s="107"/>
      <c r="W2940" s="107"/>
      <c r="X2940" s="107" t="str">
        <f t="shared" si="3029"/>
        <v/>
      </c>
      <c r="Y2940" s="105" t="e">
        <f t="shared" ref="Y2940:AC2940" ca="1" si="3067">TRIM(SUBSTITUTE(SUBSTITUTE(OFFSET($Q2940,0,COLUMN()-COLUMN($AL$1)),CHAR(160)," "),_xludf.UNICHAR(8239)," "))</f>
        <v>#NAME?</v>
      </c>
      <c r="Z2940" s="105" t="e">
        <f t="shared" ca="1" si="3067"/>
        <v>#NAME?</v>
      </c>
      <c r="AA2940" s="105" t="e">
        <f t="shared" ca="1" si="3067"/>
        <v>#NAME?</v>
      </c>
      <c r="AB2940" s="105" t="e">
        <f t="shared" ca="1" si="3067"/>
        <v>#NAME?</v>
      </c>
      <c r="AC2940" s="105" t="e">
        <f t="shared" ca="1" si="3067"/>
        <v>#NAME?</v>
      </c>
      <c r="AD2940" s="107">
        <f t="shared" si="2874"/>
        <v>0</v>
      </c>
      <c r="AE2940" s="107" t="str">
        <f t="shared" si="3032"/>
        <v/>
      </c>
      <c r="AF2940" s="107">
        <f t="shared" si="2875"/>
        <v>0</v>
      </c>
      <c r="AG2940" s="107">
        <f t="shared" si="2876"/>
        <v>0</v>
      </c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</row>
    <row r="2941" spans="1:47" ht="24" customHeight="1" x14ac:dyDescent="0.3">
      <c r="A2941" s="46">
        <v>2939</v>
      </c>
      <c r="B2941" s="107"/>
      <c r="C2941" s="107"/>
      <c r="D2941" s="102" t="str">
        <f t="array" ref="D2941">IFERROR(
  LOOKUP(2, 1/((TRIM(IMS!$E$8:$E$4000)=TRIM(IMS!$E2941))*(IMS!$C$8:$C$4000&lt;IMS!$C2941)),
         IMS!$C$8:$C$4000),
"")</f>
        <v/>
      </c>
      <c r="E2941" s="107"/>
      <c r="F2941" s="107"/>
      <c r="G2941" s="104" t="str">
        <f t="shared" ca="1" si="3054"/>
        <v/>
      </c>
      <c r="H2941" s="124" t="str">
        <f t="shared" ca="1" si="3000"/>
        <v/>
      </c>
      <c r="I2941" s="128"/>
      <c r="J2941" s="105" t="e">
        <f t="shared" ca="1" si="3055"/>
        <v>#NAME?</v>
      </c>
      <c r="K2941" s="105"/>
      <c r="L2941" s="105"/>
      <c r="M2941" s="107"/>
      <c r="N2941" s="107"/>
      <c r="O2941" s="105"/>
      <c r="P2941" s="106"/>
      <c r="Q2941" s="137"/>
      <c r="R2941" s="137"/>
      <c r="S2941" s="107"/>
      <c r="T2941" s="106"/>
      <c r="U2941" s="106"/>
      <c r="V2941" s="107"/>
      <c r="W2941" s="107"/>
      <c r="X2941" s="107" t="str">
        <f t="shared" si="3029"/>
        <v/>
      </c>
      <c r="Y2941" s="105" t="e">
        <f t="shared" ref="Y2941:AC2941" ca="1" si="3068">TRIM(SUBSTITUTE(SUBSTITUTE(OFFSET($Q2941,0,COLUMN()-COLUMN($AL$1)),CHAR(160)," "),_xludf.UNICHAR(8239)," "))</f>
        <v>#NAME?</v>
      </c>
      <c r="Z2941" s="105" t="e">
        <f t="shared" ca="1" si="3068"/>
        <v>#NAME?</v>
      </c>
      <c r="AA2941" s="105" t="e">
        <f t="shared" ca="1" si="3068"/>
        <v>#NAME?</v>
      </c>
      <c r="AB2941" s="105" t="e">
        <f t="shared" ca="1" si="3068"/>
        <v>#NAME?</v>
      </c>
      <c r="AC2941" s="105" t="e">
        <f t="shared" ca="1" si="3068"/>
        <v>#NAME?</v>
      </c>
      <c r="AD2941" s="107">
        <f t="shared" si="2874"/>
        <v>0</v>
      </c>
      <c r="AE2941" s="107" t="str">
        <f t="shared" si="3032"/>
        <v/>
      </c>
      <c r="AF2941" s="107">
        <f t="shared" si="2875"/>
        <v>0</v>
      </c>
      <c r="AG2941" s="107">
        <f t="shared" si="2876"/>
        <v>0</v>
      </c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</row>
    <row r="2942" spans="1:47" ht="24" customHeight="1" x14ac:dyDescent="0.3">
      <c r="A2942" s="46">
        <v>2940</v>
      </c>
      <c r="B2942" s="107"/>
      <c r="C2942" s="107"/>
      <c r="D2942" s="102" t="str">
        <f t="array" ref="D2942">IFERROR(
  LOOKUP(2, 1/((TRIM(IMS!$E$8:$E$4000)=TRIM(IMS!$E2942))*(IMS!$C$8:$C$4000&lt;IMS!$C2942)),
         IMS!$C$8:$C$4000),
"")</f>
        <v/>
      </c>
      <c r="E2942" s="107"/>
      <c r="F2942" s="107"/>
      <c r="G2942" s="104" t="str">
        <f t="shared" ca="1" si="3054"/>
        <v/>
      </c>
      <c r="H2942" s="124" t="str">
        <f t="shared" ca="1" si="3000"/>
        <v/>
      </c>
      <c r="I2942" s="128"/>
      <c r="J2942" s="105" t="e">
        <f t="shared" ca="1" si="3055"/>
        <v>#NAME?</v>
      </c>
      <c r="K2942" s="105"/>
      <c r="L2942" s="105"/>
      <c r="M2942" s="107"/>
      <c r="N2942" s="107"/>
      <c r="O2942" s="105"/>
      <c r="P2942" s="106"/>
      <c r="Q2942" s="137"/>
      <c r="R2942" s="137"/>
      <c r="S2942" s="107"/>
      <c r="T2942" s="106"/>
      <c r="U2942" s="106"/>
      <c r="V2942" s="107"/>
      <c r="W2942" s="107"/>
      <c r="X2942" s="107" t="str">
        <f t="shared" si="3029"/>
        <v/>
      </c>
      <c r="Y2942" s="105" t="e">
        <f t="shared" ref="Y2942:AC2942" ca="1" si="3069">TRIM(SUBSTITUTE(SUBSTITUTE(OFFSET($Q2942,0,COLUMN()-COLUMN($AL$1)),CHAR(160)," "),_xludf.UNICHAR(8239)," "))</f>
        <v>#NAME?</v>
      </c>
      <c r="Z2942" s="105" t="e">
        <f t="shared" ca="1" si="3069"/>
        <v>#NAME?</v>
      </c>
      <c r="AA2942" s="105" t="e">
        <f t="shared" ca="1" si="3069"/>
        <v>#NAME?</v>
      </c>
      <c r="AB2942" s="105" t="e">
        <f t="shared" ca="1" si="3069"/>
        <v>#NAME?</v>
      </c>
      <c r="AC2942" s="105" t="e">
        <f t="shared" ca="1" si="3069"/>
        <v>#NAME?</v>
      </c>
      <c r="AD2942" s="107">
        <f t="shared" si="2874"/>
        <v>0</v>
      </c>
      <c r="AE2942" s="107" t="str">
        <f t="shared" si="3032"/>
        <v/>
      </c>
      <c r="AF2942" s="107">
        <f t="shared" si="2875"/>
        <v>0</v>
      </c>
      <c r="AG2942" s="107">
        <f t="shared" si="2876"/>
        <v>0</v>
      </c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</row>
    <row r="2943" spans="1:47" ht="24" customHeight="1" x14ac:dyDescent="0.3">
      <c r="A2943" s="46">
        <v>2941</v>
      </c>
      <c r="B2943" s="107"/>
      <c r="C2943" s="107"/>
      <c r="D2943" s="102" t="str">
        <f t="array" ref="D2943">IFERROR(
  LOOKUP(2, 1/((TRIM(IMS!$E$8:$E$4000)=TRIM(IMS!$E2943))*(IMS!$C$8:$C$4000&lt;IMS!$C2943)),
         IMS!$C$8:$C$4000),
"")</f>
        <v/>
      </c>
      <c r="E2943" s="107"/>
      <c r="F2943" s="107"/>
      <c r="G2943" s="104" t="str">
        <f t="shared" ca="1" si="3054"/>
        <v/>
      </c>
      <c r="H2943" s="124" t="str">
        <f t="shared" ca="1" si="3000"/>
        <v/>
      </c>
      <c r="I2943" s="128"/>
      <c r="J2943" s="105" t="e">
        <f t="shared" ca="1" si="3055"/>
        <v>#NAME?</v>
      </c>
      <c r="K2943" s="105"/>
      <c r="L2943" s="105"/>
      <c r="M2943" s="107"/>
      <c r="N2943" s="107"/>
      <c r="O2943" s="105"/>
      <c r="P2943" s="106"/>
      <c r="Q2943" s="137"/>
      <c r="R2943" s="137"/>
      <c r="S2943" s="107"/>
      <c r="T2943" s="106"/>
      <c r="U2943" s="106"/>
      <c r="V2943" s="107"/>
      <c r="W2943" s="107"/>
      <c r="X2943" s="107" t="str">
        <f t="shared" si="3029"/>
        <v/>
      </c>
      <c r="Y2943" s="105" t="e">
        <f t="shared" ref="Y2943:AC2943" ca="1" si="3070">TRIM(SUBSTITUTE(SUBSTITUTE(OFFSET($Q2943,0,COLUMN()-COLUMN($AL$1)),CHAR(160)," "),_xludf.UNICHAR(8239)," "))</f>
        <v>#NAME?</v>
      </c>
      <c r="Z2943" s="105" t="e">
        <f t="shared" ca="1" si="3070"/>
        <v>#NAME?</v>
      </c>
      <c r="AA2943" s="105" t="e">
        <f t="shared" ca="1" si="3070"/>
        <v>#NAME?</v>
      </c>
      <c r="AB2943" s="105" t="e">
        <f t="shared" ca="1" si="3070"/>
        <v>#NAME?</v>
      </c>
      <c r="AC2943" s="105" t="e">
        <f t="shared" ca="1" si="3070"/>
        <v>#NAME?</v>
      </c>
      <c r="AD2943" s="107">
        <f t="shared" si="2874"/>
        <v>0</v>
      </c>
      <c r="AE2943" s="107" t="str">
        <f t="shared" si="3032"/>
        <v/>
      </c>
      <c r="AF2943" s="107">
        <f t="shared" si="2875"/>
        <v>0</v>
      </c>
      <c r="AG2943" s="107">
        <f t="shared" si="2876"/>
        <v>0</v>
      </c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</row>
    <row r="2944" spans="1:47" ht="24" customHeight="1" x14ac:dyDescent="0.3">
      <c r="A2944" s="46">
        <v>2942</v>
      </c>
      <c r="B2944" s="107"/>
      <c r="C2944" s="107"/>
      <c r="D2944" s="102" t="str">
        <f t="array" ref="D2944">IFERROR(
  LOOKUP(2, 1/((TRIM(IMS!$E$8:$E$4000)=TRIM(IMS!$E2944))*(IMS!$C$8:$C$4000&lt;IMS!$C2944)),
         IMS!$C$8:$C$4000),
"")</f>
        <v/>
      </c>
      <c r="E2944" s="107"/>
      <c r="F2944" s="107"/>
      <c r="G2944" s="104" t="str">
        <f t="shared" ca="1" si="3054"/>
        <v/>
      </c>
      <c r="H2944" s="124" t="str">
        <f t="shared" ca="1" si="3000"/>
        <v/>
      </c>
      <c r="I2944" s="128"/>
      <c r="J2944" s="105" t="e">
        <f t="shared" ca="1" si="3055"/>
        <v>#NAME?</v>
      </c>
      <c r="K2944" s="105"/>
      <c r="L2944" s="105"/>
      <c r="M2944" s="107"/>
      <c r="N2944" s="107"/>
      <c r="O2944" s="105"/>
      <c r="P2944" s="106"/>
      <c r="Q2944" s="137"/>
      <c r="R2944" s="137"/>
      <c r="S2944" s="107"/>
      <c r="T2944" s="106"/>
      <c r="U2944" s="106"/>
      <c r="V2944" s="107"/>
      <c r="W2944" s="107"/>
      <c r="X2944" s="107" t="str">
        <f t="shared" si="3029"/>
        <v/>
      </c>
      <c r="Y2944" s="105" t="e">
        <f t="shared" ref="Y2944:AC2944" ca="1" si="3071">TRIM(SUBSTITUTE(SUBSTITUTE(OFFSET($Q2944,0,COLUMN()-COLUMN($AL$1)),CHAR(160)," "),_xludf.UNICHAR(8239)," "))</f>
        <v>#NAME?</v>
      </c>
      <c r="Z2944" s="105" t="e">
        <f t="shared" ca="1" si="3071"/>
        <v>#NAME?</v>
      </c>
      <c r="AA2944" s="105" t="e">
        <f t="shared" ca="1" si="3071"/>
        <v>#NAME?</v>
      </c>
      <c r="AB2944" s="105" t="e">
        <f t="shared" ca="1" si="3071"/>
        <v>#NAME?</v>
      </c>
      <c r="AC2944" s="105" t="e">
        <f t="shared" ca="1" si="3071"/>
        <v>#NAME?</v>
      </c>
      <c r="AD2944" s="107">
        <f t="shared" si="2874"/>
        <v>0</v>
      </c>
      <c r="AE2944" s="107" t="str">
        <f t="shared" si="3032"/>
        <v/>
      </c>
      <c r="AF2944" s="107">
        <f t="shared" si="2875"/>
        <v>0</v>
      </c>
      <c r="AG2944" s="107">
        <f t="shared" si="2876"/>
        <v>0</v>
      </c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</row>
    <row r="2945" spans="1:47" ht="24" customHeight="1" x14ac:dyDescent="0.3">
      <c r="A2945" s="46">
        <v>2943</v>
      </c>
      <c r="B2945" s="107"/>
      <c r="C2945" s="107"/>
      <c r="D2945" s="102" t="str">
        <f t="array" ref="D2945">IFERROR(
  LOOKUP(2, 1/((TRIM(IMS!$E$8:$E$4000)=TRIM(IMS!$E2945))*(IMS!$C$8:$C$4000&lt;IMS!$C2945)),
         IMS!$C$8:$C$4000),
"")</f>
        <v/>
      </c>
      <c r="E2945" s="107"/>
      <c r="F2945" s="107"/>
      <c r="G2945" s="104" t="str">
        <f t="shared" ca="1" si="3054"/>
        <v/>
      </c>
      <c r="H2945" s="124" t="str">
        <f t="shared" ca="1" si="3000"/>
        <v/>
      </c>
      <c r="I2945" s="128"/>
      <c r="J2945" s="105" t="e">
        <f t="shared" ca="1" si="3055"/>
        <v>#NAME?</v>
      </c>
      <c r="K2945" s="105"/>
      <c r="L2945" s="105"/>
      <c r="M2945" s="107"/>
      <c r="N2945" s="107"/>
      <c r="O2945" s="105"/>
      <c r="P2945" s="106"/>
      <c r="Q2945" s="137"/>
      <c r="R2945" s="137"/>
      <c r="S2945" s="107"/>
      <c r="T2945" s="106"/>
      <c r="U2945" s="106"/>
      <c r="V2945" s="107"/>
      <c r="W2945" s="107"/>
      <c r="X2945" s="107" t="str">
        <f t="shared" si="3029"/>
        <v/>
      </c>
      <c r="Y2945" s="105" t="e">
        <f t="shared" ref="Y2945:AC2945" ca="1" si="3072">TRIM(SUBSTITUTE(SUBSTITUTE(OFFSET($Q2945,0,COLUMN()-COLUMN($AL$1)),CHAR(160)," "),_xludf.UNICHAR(8239)," "))</f>
        <v>#NAME?</v>
      </c>
      <c r="Z2945" s="105" t="e">
        <f t="shared" ca="1" si="3072"/>
        <v>#NAME?</v>
      </c>
      <c r="AA2945" s="105" t="e">
        <f t="shared" ca="1" si="3072"/>
        <v>#NAME?</v>
      </c>
      <c r="AB2945" s="105" t="e">
        <f t="shared" ca="1" si="3072"/>
        <v>#NAME?</v>
      </c>
      <c r="AC2945" s="105" t="e">
        <f t="shared" ca="1" si="3072"/>
        <v>#NAME?</v>
      </c>
      <c r="AD2945" s="107">
        <f t="shared" si="2874"/>
        <v>0</v>
      </c>
      <c r="AE2945" s="107" t="str">
        <f t="shared" si="3032"/>
        <v/>
      </c>
      <c r="AF2945" s="107">
        <f t="shared" si="2875"/>
        <v>0</v>
      </c>
      <c r="AG2945" s="107">
        <f t="shared" si="2876"/>
        <v>0</v>
      </c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</row>
    <row r="2946" spans="1:47" ht="24" customHeight="1" x14ac:dyDescent="0.3">
      <c r="A2946" s="46">
        <v>2944</v>
      </c>
      <c r="B2946" s="107"/>
      <c r="C2946" s="107"/>
      <c r="D2946" s="102" t="str">
        <f t="array" ref="D2946">IFERROR(
  LOOKUP(2, 1/((TRIM(IMS!$E$8:$E$4000)=TRIM(IMS!$E2946))*(IMS!$C$8:$C$4000&lt;IMS!$C2946)),
         IMS!$C$8:$C$4000),
"")</f>
        <v/>
      </c>
      <c r="E2946" s="107"/>
      <c r="F2946" s="107"/>
      <c r="G2946" s="104" t="str">
        <f t="shared" ca="1" si="3054"/>
        <v/>
      </c>
      <c r="H2946" s="124" t="str">
        <f t="shared" ca="1" si="3000"/>
        <v/>
      </c>
      <c r="I2946" s="128"/>
      <c r="J2946" s="105" t="e">
        <f t="shared" ca="1" si="3055"/>
        <v>#NAME?</v>
      </c>
      <c r="K2946" s="105"/>
      <c r="L2946" s="105"/>
      <c r="M2946" s="107"/>
      <c r="N2946" s="107"/>
      <c r="O2946" s="105"/>
      <c r="P2946" s="106"/>
      <c r="Q2946" s="137"/>
      <c r="R2946" s="137"/>
      <c r="S2946" s="107"/>
      <c r="T2946" s="106"/>
      <c r="U2946" s="106"/>
      <c r="V2946" s="107"/>
      <c r="W2946" s="107"/>
      <c r="X2946" s="107" t="str">
        <f t="shared" si="3029"/>
        <v/>
      </c>
      <c r="Y2946" s="105" t="e">
        <f t="shared" ref="Y2946:AC2946" ca="1" si="3073">TRIM(SUBSTITUTE(SUBSTITUTE(OFFSET($Q2946,0,COLUMN()-COLUMN($AL$1)),CHAR(160)," "),_xludf.UNICHAR(8239)," "))</f>
        <v>#NAME?</v>
      </c>
      <c r="Z2946" s="105" t="e">
        <f t="shared" ca="1" si="3073"/>
        <v>#NAME?</v>
      </c>
      <c r="AA2946" s="105" t="e">
        <f t="shared" ca="1" si="3073"/>
        <v>#NAME?</v>
      </c>
      <c r="AB2946" s="105" t="e">
        <f t="shared" ca="1" si="3073"/>
        <v>#NAME?</v>
      </c>
      <c r="AC2946" s="105" t="e">
        <f t="shared" ca="1" si="3073"/>
        <v>#NAME?</v>
      </c>
      <c r="AD2946" s="107">
        <f t="shared" si="2874"/>
        <v>0</v>
      </c>
      <c r="AE2946" s="107" t="str">
        <f t="shared" si="3032"/>
        <v/>
      </c>
      <c r="AF2946" s="107">
        <f t="shared" si="2875"/>
        <v>0</v>
      </c>
      <c r="AG2946" s="107">
        <f t="shared" si="2876"/>
        <v>0</v>
      </c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</row>
    <row r="2947" spans="1:47" ht="24" customHeight="1" x14ac:dyDescent="0.3">
      <c r="A2947" s="46">
        <v>2945</v>
      </c>
      <c r="B2947" s="107"/>
      <c r="C2947" s="107"/>
      <c r="D2947" s="102" t="str">
        <f t="array" ref="D2947">IFERROR(
  LOOKUP(2, 1/((TRIM(IMS!$E$8:$E$4000)=TRIM(IMS!$E2947))*(IMS!$C$8:$C$4000&lt;IMS!$C2947)),
         IMS!$C$8:$C$4000),
"")</f>
        <v/>
      </c>
      <c r="E2947" s="107"/>
      <c r="F2947" s="107"/>
      <c r="G2947" s="104" t="str">
        <f t="shared" ca="1" si="3054"/>
        <v/>
      </c>
      <c r="H2947" s="124" t="str">
        <f t="shared" ca="1" si="3000"/>
        <v/>
      </c>
      <c r="I2947" s="128"/>
      <c r="J2947" s="105" t="e">
        <f t="shared" ca="1" si="3055"/>
        <v>#NAME?</v>
      </c>
      <c r="K2947" s="105"/>
      <c r="L2947" s="105"/>
      <c r="M2947" s="107"/>
      <c r="N2947" s="107"/>
      <c r="O2947" s="105"/>
      <c r="P2947" s="106"/>
      <c r="Q2947" s="137"/>
      <c r="R2947" s="137"/>
      <c r="S2947" s="107"/>
      <c r="T2947" s="106"/>
      <c r="U2947" s="106"/>
      <c r="V2947" s="107"/>
      <c r="W2947" s="107"/>
      <c r="X2947" s="107" t="str">
        <f t="shared" si="3029"/>
        <v/>
      </c>
      <c r="Y2947" s="105" t="e">
        <f t="shared" ref="Y2947:AC2947" ca="1" si="3074">TRIM(SUBSTITUTE(SUBSTITUTE(OFFSET($Q2947,0,COLUMN()-COLUMN($AL$1)),CHAR(160)," "),_xludf.UNICHAR(8239)," "))</f>
        <v>#NAME?</v>
      </c>
      <c r="Z2947" s="105" t="e">
        <f t="shared" ca="1" si="3074"/>
        <v>#NAME?</v>
      </c>
      <c r="AA2947" s="105" t="e">
        <f t="shared" ca="1" si="3074"/>
        <v>#NAME?</v>
      </c>
      <c r="AB2947" s="105" t="e">
        <f t="shared" ca="1" si="3074"/>
        <v>#NAME?</v>
      </c>
      <c r="AC2947" s="105" t="e">
        <f t="shared" ca="1" si="3074"/>
        <v>#NAME?</v>
      </c>
      <c r="AD2947" s="107">
        <f t="shared" si="2874"/>
        <v>0</v>
      </c>
      <c r="AE2947" s="107" t="str">
        <f t="shared" si="3032"/>
        <v/>
      </c>
      <c r="AF2947" s="107">
        <f t="shared" si="2875"/>
        <v>0</v>
      </c>
      <c r="AG2947" s="107">
        <f t="shared" si="2876"/>
        <v>0</v>
      </c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</row>
    <row r="2948" spans="1:47" ht="24" customHeight="1" x14ac:dyDescent="0.3">
      <c r="A2948" s="46">
        <v>2946</v>
      </c>
      <c r="B2948" s="107"/>
      <c r="C2948" s="107"/>
      <c r="D2948" s="102" t="str">
        <f t="array" ref="D2948">IFERROR(
  LOOKUP(2, 1/((TRIM(IMS!$E$8:$E$4000)=TRIM(IMS!$E2948))*(IMS!$C$8:$C$4000&lt;IMS!$C2948)),
         IMS!$C$8:$C$4000),
"")</f>
        <v/>
      </c>
      <c r="E2948" s="107"/>
      <c r="F2948" s="107"/>
      <c r="G2948" s="104" t="str">
        <f t="shared" ca="1" si="3054"/>
        <v/>
      </c>
      <c r="H2948" s="124" t="str">
        <f t="shared" ca="1" si="3000"/>
        <v/>
      </c>
      <c r="I2948" s="128"/>
      <c r="J2948" s="105" t="e">
        <f t="shared" ca="1" si="3055"/>
        <v>#NAME?</v>
      </c>
      <c r="K2948" s="105"/>
      <c r="L2948" s="105"/>
      <c r="M2948" s="107"/>
      <c r="N2948" s="107"/>
      <c r="O2948" s="105"/>
      <c r="P2948" s="106"/>
      <c r="Q2948" s="137"/>
      <c r="R2948" s="137"/>
      <c r="S2948" s="107"/>
      <c r="T2948" s="106"/>
      <c r="U2948" s="106"/>
      <c r="V2948" s="107"/>
      <c r="W2948" s="107"/>
      <c r="X2948" s="107" t="str">
        <f t="shared" si="3029"/>
        <v/>
      </c>
      <c r="Y2948" s="105" t="e">
        <f t="shared" ref="Y2948:AC2948" ca="1" si="3075">TRIM(SUBSTITUTE(SUBSTITUTE(OFFSET($Q2948,0,COLUMN()-COLUMN($AL$1)),CHAR(160)," "),_xludf.UNICHAR(8239)," "))</f>
        <v>#NAME?</v>
      </c>
      <c r="Z2948" s="105" t="e">
        <f t="shared" ca="1" si="3075"/>
        <v>#NAME?</v>
      </c>
      <c r="AA2948" s="105" t="e">
        <f t="shared" ca="1" si="3075"/>
        <v>#NAME?</v>
      </c>
      <c r="AB2948" s="105" t="e">
        <f t="shared" ca="1" si="3075"/>
        <v>#NAME?</v>
      </c>
      <c r="AC2948" s="105" t="e">
        <f t="shared" ca="1" si="3075"/>
        <v>#NAME?</v>
      </c>
      <c r="AD2948" s="107">
        <f t="shared" si="2874"/>
        <v>0</v>
      </c>
      <c r="AE2948" s="107" t="str">
        <f t="shared" si="3032"/>
        <v/>
      </c>
      <c r="AF2948" s="107">
        <f t="shared" si="2875"/>
        <v>0</v>
      </c>
      <c r="AG2948" s="107">
        <f t="shared" si="2876"/>
        <v>0</v>
      </c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</row>
    <row r="2949" spans="1:47" ht="24" customHeight="1" x14ac:dyDescent="0.3">
      <c r="A2949" s="46">
        <v>2947</v>
      </c>
      <c r="B2949" s="107"/>
      <c r="C2949" s="107"/>
      <c r="D2949" s="102" t="str">
        <f t="array" ref="D2949">IFERROR(
  LOOKUP(2, 1/((TRIM(IMS!$E$8:$E$4000)=TRIM(IMS!$E2949))*(IMS!$C$8:$C$4000&lt;IMS!$C2949)),
         IMS!$C$8:$C$4000),
"")</f>
        <v/>
      </c>
      <c r="E2949" s="107"/>
      <c r="F2949" s="107"/>
      <c r="G2949" s="104" t="str">
        <f t="shared" ca="1" si="3054"/>
        <v/>
      </c>
      <c r="H2949" s="124" t="str">
        <f t="shared" ca="1" si="3000"/>
        <v/>
      </c>
      <c r="I2949" s="128"/>
      <c r="J2949" s="105" t="e">
        <f t="shared" ca="1" si="3055"/>
        <v>#NAME?</v>
      </c>
      <c r="K2949" s="105"/>
      <c r="L2949" s="105"/>
      <c r="M2949" s="107"/>
      <c r="N2949" s="107"/>
      <c r="O2949" s="105"/>
      <c r="P2949" s="106"/>
      <c r="Q2949" s="137"/>
      <c r="R2949" s="137"/>
      <c r="S2949" s="107"/>
      <c r="T2949" s="106"/>
      <c r="U2949" s="106"/>
      <c r="V2949" s="107"/>
      <c r="W2949" s="107"/>
      <c r="X2949" s="107" t="str">
        <f t="shared" si="3029"/>
        <v/>
      </c>
      <c r="Y2949" s="105" t="e">
        <f t="shared" ref="Y2949:AC2949" ca="1" si="3076">TRIM(SUBSTITUTE(SUBSTITUTE(OFFSET($Q2949,0,COLUMN()-COLUMN($AL$1)),CHAR(160)," "),_xludf.UNICHAR(8239)," "))</f>
        <v>#NAME?</v>
      </c>
      <c r="Z2949" s="105" t="e">
        <f t="shared" ca="1" si="3076"/>
        <v>#NAME?</v>
      </c>
      <c r="AA2949" s="105" t="e">
        <f t="shared" ca="1" si="3076"/>
        <v>#NAME?</v>
      </c>
      <c r="AB2949" s="105" t="e">
        <f t="shared" ca="1" si="3076"/>
        <v>#NAME?</v>
      </c>
      <c r="AC2949" s="105" t="e">
        <f t="shared" ca="1" si="3076"/>
        <v>#NAME?</v>
      </c>
      <c r="AD2949" s="107">
        <f t="shared" si="2874"/>
        <v>0</v>
      </c>
      <c r="AE2949" s="107" t="str">
        <f t="shared" si="3032"/>
        <v/>
      </c>
      <c r="AF2949" s="107">
        <f t="shared" si="2875"/>
        <v>0</v>
      </c>
      <c r="AG2949" s="107">
        <f t="shared" si="2876"/>
        <v>0</v>
      </c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</row>
    <row r="2950" spans="1:47" ht="24" customHeight="1" x14ac:dyDescent="0.3">
      <c r="A2950" s="46">
        <v>2948</v>
      </c>
      <c r="B2950" s="107"/>
      <c r="C2950" s="107"/>
      <c r="D2950" s="102" t="str">
        <f t="array" ref="D2950">IFERROR(
  LOOKUP(2, 1/((TRIM(IMS!$E$8:$E$4000)=TRIM(IMS!$E2950))*(IMS!$C$8:$C$4000&lt;IMS!$C2950)),
         IMS!$C$8:$C$4000),
"")</f>
        <v/>
      </c>
      <c r="E2950" s="107"/>
      <c r="F2950" s="107"/>
      <c r="G2950" s="104" t="str">
        <f t="shared" ca="1" si="3054"/>
        <v/>
      </c>
      <c r="H2950" s="124" t="str">
        <f t="shared" ca="1" si="3000"/>
        <v/>
      </c>
      <c r="I2950" s="128"/>
      <c r="J2950" s="105" t="e">
        <f t="shared" ca="1" si="3055"/>
        <v>#NAME?</v>
      </c>
      <c r="K2950" s="105"/>
      <c r="L2950" s="105"/>
      <c r="M2950" s="107"/>
      <c r="N2950" s="107"/>
      <c r="O2950" s="105"/>
      <c r="P2950" s="106"/>
      <c r="Q2950" s="137"/>
      <c r="R2950" s="137"/>
      <c r="S2950" s="107"/>
      <c r="T2950" s="106"/>
      <c r="U2950" s="106"/>
      <c r="V2950" s="107"/>
      <c r="W2950" s="107"/>
      <c r="X2950" s="107" t="str">
        <f t="shared" si="3029"/>
        <v/>
      </c>
      <c r="Y2950" s="105" t="e">
        <f t="shared" ref="Y2950:AC2950" ca="1" si="3077">TRIM(SUBSTITUTE(SUBSTITUTE(OFFSET($Q2950,0,COLUMN()-COLUMN($AL$1)),CHAR(160)," "),_xludf.UNICHAR(8239)," "))</f>
        <v>#NAME?</v>
      </c>
      <c r="Z2950" s="105" t="e">
        <f t="shared" ca="1" si="3077"/>
        <v>#NAME?</v>
      </c>
      <c r="AA2950" s="105" t="e">
        <f t="shared" ca="1" si="3077"/>
        <v>#NAME?</v>
      </c>
      <c r="AB2950" s="105" t="e">
        <f t="shared" ca="1" si="3077"/>
        <v>#NAME?</v>
      </c>
      <c r="AC2950" s="105" t="e">
        <f t="shared" ca="1" si="3077"/>
        <v>#NAME?</v>
      </c>
      <c r="AD2950" s="107">
        <f t="shared" si="2874"/>
        <v>0</v>
      </c>
      <c r="AE2950" s="107" t="str">
        <f t="shared" si="3032"/>
        <v/>
      </c>
      <c r="AF2950" s="107">
        <f t="shared" si="2875"/>
        <v>0</v>
      </c>
      <c r="AG2950" s="107">
        <f t="shared" si="2876"/>
        <v>0</v>
      </c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</row>
    <row r="2951" spans="1:47" ht="24" customHeight="1" x14ac:dyDescent="0.3">
      <c r="A2951" s="46">
        <v>2949</v>
      </c>
      <c r="B2951" s="107"/>
      <c r="C2951" s="107"/>
      <c r="D2951" s="102" t="str">
        <f t="array" ref="D2951">IFERROR(
  LOOKUP(2, 1/((TRIM(IMS!$E$8:$E$4000)=TRIM(IMS!$E2951))*(IMS!$C$8:$C$4000&lt;IMS!$C2951)),
         IMS!$C$8:$C$4000),
"")</f>
        <v/>
      </c>
      <c r="E2951" s="107"/>
      <c r="F2951" s="107"/>
      <c r="G2951" s="104" t="str">
        <f t="shared" ca="1" si="3054"/>
        <v/>
      </c>
      <c r="H2951" s="124" t="str">
        <f t="shared" ca="1" si="3000"/>
        <v/>
      </c>
      <c r="I2951" s="128"/>
      <c r="J2951" s="105" t="e">
        <f t="shared" ca="1" si="3055"/>
        <v>#NAME?</v>
      </c>
      <c r="K2951" s="105"/>
      <c r="L2951" s="105"/>
      <c r="M2951" s="107"/>
      <c r="N2951" s="107"/>
      <c r="O2951" s="105"/>
      <c r="P2951" s="106"/>
      <c r="Q2951" s="137"/>
      <c r="R2951" s="137"/>
      <c r="S2951" s="107"/>
      <c r="T2951" s="106"/>
      <c r="U2951" s="106"/>
      <c r="V2951" s="107"/>
      <c r="W2951" s="107"/>
      <c r="X2951" s="107" t="str">
        <f t="shared" si="3029"/>
        <v/>
      </c>
      <c r="Y2951" s="105" t="e">
        <f t="shared" ref="Y2951:AC2951" ca="1" si="3078">TRIM(SUBSTITUTE(SUBSTITUTE(OFFSET($Q2951,0,COLUMN()-COLUMN($AL$1)),CHAR(160)," "),_xludf.UNICHAR(8239)," "))</f>
        <v>#NAME?</v>
      </c>
      <c r="Z2951" s="105" t="e">
        <f t="shared" ca="1" si="3078"/>
        <v>#NAME?</v>
      </c>
      <c r="AA2951" s="105" t="e">
        <f t="shared" ca="1" si="3078"/>
        <v>#NAME?</v>
      </c>
      <c r="AB2951" s="105" t="e">
        <f t="shared" ca="1" si="3078"/>
        <v>#NAME?</v>
      </c>
      <c r="AC2951" s="105" t="e">
        <f t="shared" ca="1" si="3078"/>
        <v>#NAME?</v>
      </c>
      <c r="AD2951" s="107">
        <f t="shared" si="2874"/>
        <v>0</v>
      </c>
      <c r="AE2951" s="107" t="str">
        <f t="shared" si="3032"/>
        <v/>
      </c>
      <c r="AF2951" s="107">
        <f t="shared" si="2875"/>
        <v>0</v>
      </c>
      <c r="AG2951" s="107">
        <f t="shared" si="2876"/>
        <v>0</v>
      </c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</row>
    <row r="2952" spans="1:47" ht="24" customHeight="1" x14ac:dyDescent="0.3">
      <c r="A2952" s="46">
        <v>2950</v>
      </c>
      <c r="B2952" s="107"/>
      <c r="C2952" s="107"/>
      <c r="D2952" s="102" t="str">
        <f t="array" ref="D2952">IFERROR(
  LOOKUP(2, 1/((TRIM(IMS!$E$8:$E$4000)=TRIM(IMS!$E2952))*(IMS!$C$8:$C$4000&lt;IMS!$C2952)),
         IMS!$C$8:$C$4000),
"")</f>
        <v/>
      </c>
      <c r="E2952" s="107"/>
      <c r="F2952" s="107"/>
      <c r="G2952" s="104" t="str">
        <f t="shared" ca="1" si="3054"/>
        <v/>
      </c>
      <c r="H2952" s="124" t="str">
        <f t="shared" ca="1" si="3000"/>
        <v/>
      </c>
      <c r="I2952" s="128"/>
      <c r="J2952" s="105" t="e">
        <f t="shared" ca="1" si="3055"/>
        <v>#NAME?</v>
      </c>
      <c r="K2952" s="105"/>
      <c r="L2952" s="105"/>
      <c r="M2952" s="107"/>
      <c r="N2952" s="107"/>
      <c r="O2952" s="105"/>
      <c r="P2952" s="106"/>
      <c r="Q2952" s="137"/>
      <c r="R2952" s="137"/>
      <c r="S2952" s="107"/>
      <c r="T2952" s="106"/>
      <c r="U2952" s="106"/>
      <c r="V2952" s="107"/>
      <c r="W2952" s="107"/>
      <c r="X2952" s="107" t="str">
        <f t="shared" si="3029"/>
        <v/>
      </c>
      <c r="Y2952" s="105" t="e">
        <f t="shared" ref="Y2952:AC2952" ca="1" si="3079">TRIM(SUBSTITUTE(SUBSTITUTE(OFFSET($Q2952,0,COLUMN()-COLUMN($AL$1)),CHAR(160)," "),_xludf.UNICHAR(8239)," "))</f>
        <v>#NAME?</v>
      </c>
      <c r="Z2952" s="105" t="e">
        <f t="shared" ca="1" si="3079"/>
        <v>#NAME?</v>
      </c>
      <c r="AA2952" s="105" t="e">
        <f t="shared" ca="1" si="3079"/>
        <v>#NAME?</v>
      </c>
      <c r="AB2952" s="105" t="e">
        <f t="shared" ca="1" si="3079"/>
        <v>#NAME?</v>
      </c>
      <c r="AC2952" s="105" t="e">
        <f t="shared" ca="1" si="3079"/>
        <v>#NAME?</v>
      </c>
      <c r="AD2952" s="107">
        <f t="shared" si="2874"/>
        <v>0</v>
      </c>
      <c r="AE2952" s="107" t="str">
        <f t="shared" si="3032"/>
        <v/>
      </c>
      <c r="AF2952" s="107">
        <f t="shared" si="2875"/>
        <v>0</v>
      </c>
      <c r="AG2952" s="107">
        <f t="shared" si="2876"/>
        <v>0</v>
      </c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</row>
    <row r="2953" spans="1:47" ht="24" customHeight="1" x14ac:dyDescent="0.3">
      <c r="A2953" s="46">
        <v>2951</v>
      </c>
      <c r="B2953" s="107"/>
      <c r="C2953" s="107"/>
      <c r="D2953" s="102" t="str">
        <f t="array" ref="D2953">IFERROR(
  LOOKUP(2, 1/((TRIM(IMS!$E$8:$E$4000)=TRIM(IMS!$E2953))*(IMS!$C$8:$C$4000&lt;IMS!$C2953)),
         IMS!$C$8:$C$4000),
"")</f>
        <v/>
      </c>
      <c r="E2953" s="107"/>
      <c r="F2953" s="107"/>
      <c r="G2953" s="104" t="str">
        <f t="shared" ca="1" si="3054"/>
        <v/>
      </c>
      <c r="H2953" s="124" t="str">
        <f t="shared" ca="1" si="3000"/>
        <v/>
      </c>
      <c r="I2953" s="128"/>
      <c r="J2953" s="105" t="e">
        <f t="shared" ca="1" si="3055"/>
        <v>#NAME?</v>
      </c>
      <c r="K2953" s="105"/>
      <c r="L2953" s="105"/>
      <c r="M2953" s="107"/>
      <c r="N2953" s="107"/>
      <c r="O2953" s="105"/>
      <c r="P2953" s="106"/>
      <c r="Q2953" s="137"/>
      <c r="R2953" s="137"/>
      <c r="S2953" s="107"/>
      <c r="T2953" s="106"/>
      <c r="U2953" s="106"/>
      <c r="V2953" s="107"/>
      <c r="W2953" s="107"/>
      <c r="X2953" s="107" t="str">
        <f t="shared" si="3029"/>
        <v/>
      </c>
      <c r="Y2953" s="105" t="e">
        <f t="shared" ref="Y2953:AC2953" ca="1" si="3080">TRIM(SUBSTITUTE(SUBSTITUTE(OFFSET($Q2953,0,COLUMN()-COLUMN($AL$1)),CHAR(160)," "),_xludf.UNICHAR(8239)," "))</f>
        <v>#NAME?</v>
      </c>
      <c r="Z2953" s="105" t="e">
        <f t="shared" ca="1" si="3080"/>
        <v>#NAME?</v>
      </c>
      <c r="AA2953" s="105" t="e">
        <f t="shared" ca="1" si="3080"/>
        <v>#NAME?</v>
      </c>
      <c r="AB2953" s="105" t="e">
        <f t="shared" ca="1" si="3080"/>
        <v>#NAME?</v>
      </c>
      <c r="AC2953" s="105" t="e">
        <f t="shared" ca="1" si="3080"/>
        <v>#NAME?</v>
      </c>
      <c r="AD2953" s="107">
        <f t="shared" si="2874"/>
        <v>0</v>
      </c>
      <c r="AE2953" s="107" t="str">
        <f t="shared" si="3032"/>
        <v/>
      </c>
      <c r="AF2953" s="107">
        <f t="shared" si="2875"/>
        <v>0</v>
      </c>
      <c r="AG2953" s="107">
        <f t="shared" si="2876"/>
        <v>0</v>
      </c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</row>
    <row r="2954" spans="1:47" ht="24" customHeight="1" x14ac:dyDescent="0.3">
      <c r="A2954" s="46">
        <v>2952</v>
      </c>
      <c r="B2954" s="107"/>
      <c r="C2954" s="107"/>
      <c r="D2954" s="102" t="str">
        <f t="array" ref="D2954">IFERROR(
  LOOKUP(2, 1/((TRIM(IMS!$E$8:$E$4000)=TRIM(IMS!$E2954))*(IMS!$C$8:$C$4000&lt;IMS!$C2954)),
         IMS!$C$8:$C$4000),
"")</f>
        <v/>
      </c>
      <c r="E2954" s="107"/>
      <c r="F2954" s="107"/>
      <c r="G2954" s="104" t="str">
        <f t="shared" ca="1" si="3054"/>
        <v/>
      </c>
      <c r="H2954" s="124" t="str">
        <f t="shared" ca="1" si="3000"/>
        <v/>
      </c>
      <c r="I2954" s="128"/>
      <c r="J2954" s="105" t="e">
        <f t="shared" ca="1" si="3055"/>
        <v>#NAME?</v>
      </c>
      <c r="K2954" s="105"/>
      <c r="L2954" s="105"/>
      <c r="M2954" s="107"/>
      <c r="N2954" s="107"/>
      <c r="O2954" s="105"/>
      <c r="P2954" s="106"/>
      <c r="Q2954" s="137"/>
      <c r="R2954" s="137"/>
      <c r="S2954" s="107"/>
      <c r="T2954" s="106"/>
      <c r="U2954" s="106"/>
      <c r="V2954" s="107"/>
      <c r="W2954" s="107"/>
      <c r="X2954" s="107" t="str">
        <f t="shared" si="3029"/>
        <v/>
      </c>
      <c r="Y2954" s="105" t="e">
        <f t="shared" ref="Y2954:AC2954" ca="1" si="3081">TRIM(SUBSTITUTE(SUBSTITUTE(OFFSET($Q2954,0,COLUMN()-COLUMN($AL$1)),CHAR(160)," "),_xludf.UNICHAR(8239)," "))</f>
        <v>#NAME?</v>
      </c>
      <c r="Z2954" s="105" t="e">
        <f t="shared" ca="1" si="3081"/>
        <v>#NAME?</v>
      </c>
      <c r="AA2954" s="105" t="e">
        <f t="shared" ca="1" si="3081"/>
        <v>#NAME?</v>
      </c>
      <c r="AB2954" s="105" t="e">
        <f t="shared" ca="1" si="3081"/>
        <v>#NAME?</v>
      </c>
      <c r="AC2954" s="105" t="e">
        <f t="shared" ca="1" si="3081"/>
        <v>#NAME?</v>
      </c>
      <c r="AD2954" s="107">
        <f t="shared" si="2874"/>
        <v>0</v>
      </c>
      <c r="AE2954" s="107" t="str">
        <f t="shared" si="3032"/>
        <v/>
      </c>
      <c r="AF2954" s="107">
        <f t="shared" si="2875"/>
        <v>0</v>
      </c>
      <c r="AG2954" s="107">
        <f t="shared" si="2876"/>
        <v>0</v>
      </c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</row>
    <row r="2955" spans="1:47" ht="24" customHeight="1" x14ac:dyDescent="0.3">
      <c r="A2955" s="46">
        <v>2953</v>
      </c>
      <c r="B2955" s="107"/>
      <c r="C2955" s="107"/>
      <c r="D2955" s="102" t="str">
        <f t="array" ref="D2955">IFERROR(
  LOOKUP(2, 1/((TRIM(IMS!$E$8:$E$4000)=TRIM(IMS!$E2955))*(IMS!$C$8:$C$4000&lt;IMS!$C2955)),
         IMS!$C$8:$C$4000),
"")</f>
        <v/>
      </c>
      <c r="E2955" s="107"/>
      <c r="F2955" s="107"/>
      <c r="G2955" s="104" t="str">
        <f t="shared" ca="1" si="3054"/>
        <v/>
      </c>
      <c r="H2955" s="124" t="str">
        <f t="shared" ca="1" si="3000"/>
        <v/>
      </c>
      <c r="I2955" s="128"/>
      <c r="J2955" s="105" t="e">
        <f t="shared" ca="1" si="3055"/>
        <v>#NAME?</v>
      </c>
      <c r="K2955" s="105"/>
      <c r="L2955" s="105"/>
      <c r="M2955" s="107"/>
      <c r="N2955" s="107"/>
      <c r="O2955" s="105"/>
      <c r="P2955" s="106"/>
      <c r="Q2955" s="137"/>
      <c r="R2955" s="137"/>
      <c r="S2955" s="107"/>
      <c r="T2955" s="106"/>
      <c r="U2955" s="106"/>
      <c r="V2955" s="107"/>
      <c r="W2955" s="107"/>
      <c r="X2955" s="107" t="str">
        <f t="shared" si="3029"/>
        <v/>
      </c>
      <c r="Y2955" s="105" t="e">
        <f t="shared" ref="Y2955:AC2955" ca="1" si="3082">TRIM(SUBSTITUTE(SUBSTITUTE(OFFSET($Q2955,0,COLUMN()-COLUMN($AL$1)),CHAR(160)," "),_xludf.UNICHAR(8239)," "))</f>
        <v>#NAME?</v>
      </c>
      <c r="Z2955" s="105" t="e">
        <f t="shared" ca="1" si="3082"/>
        <v>#NAME?</v>
      </c>
      <c r="AA2955" s="105" t="e">
        <f t="shared" ca="1" si="3082"/>
        <v>#NAME?</v>
      </c>
      <c r="AB2955" s="105" t="e">
        <f t="shared" ca="1" si="3082"/>
        <v>#NAME?</v>
      </c>
      <c r="AC2955" s="105" t="e">
        <f t="shared" ca="1" si="3082"/>
        <v>#NAME?</v>
      </c>
      <c r="AD2955" s="107">
        <f t="shared" si="2874"/>
        <v>0</v>
      </c>
      <c r="AE2955" s="107" t="str">
        <f t="shared" si="3032"/>
        <v/>
      </c>
      <c r="AF2955" s="107">
        <f t="shared" si="2875"/>
        <v>0</v>
      </c>
      <c r="AG2955" s="107">
        <f t="shared" si="2876"/>
        <v>0</v>
      </c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</row>
    <row r="2956" spans="1:47" ht="24" customHeight="1" x14ac:dyDescent="0.3">
      <c r="A2956" s="46">
        <v>2954</v>
      </c>
      <c r="B2956" s="107"/>
      <c r="C2956" s="107"/>
      <c r="D2956" s="102" t="str">
        <f t="array" ref="D2956">IFERROR(
  LOOKUP(2, 1/((TRIM(IMS!$E$8:$E$4000)=TRIM(IMS!$E2956))*(IMS!$C$8:$C$4000&lt;IMS!$C2956)),
         IMS!$C$8:$C$4000),
"")</f>
        <v/>
      </c>
      <c r="E2956" s="107"/>
      <c r="F2956" s="107"/>
      <c r="G2956" s="104" t="str">
        <f t="shared" ca="1" si="3054"/>
        <v/>
      </c>
      <c r="H2956" s="124" t="str">
        <f t="shared" ca="1" si="3000"/>
        <v/>
      </c>
      <c r="I2956" s="128"/>
      <c r="J2956" s="105" t="e">
        <f t="shared" ca="1" si="3055"/>
        <v>#NAME?</v>
      </c>
      <c r="K2956" s="105"/>
      <c r="L2956" s="105"/>
      <c r="M2956" s="107"/>
      <c r="N2956" s="107"/>
      <c r="O2956" s="105"/>
      <c r="P2956" s="106"/>
      <c r="Q2956" s="137"/>
      <c r="R2956" s="137"/>
      <c r="S2956" s="107"/>
      <c r="T2956" s="106"/>
      <c r="U2956" s="106"/>
      <c r="V2956" s="107"/>
      <c r="W2956" s="107"/>
      <c r="X2956" s="107" t="str">
        <f t="shared" si="3029"/>
        <v/>
      </c>
      <c r="Y2956" s="105" t="e">
        <f t="shared" ref="Y2956:AC2956" ca="1" si="3083">TRIM(SUBSTITUTE(SUBSTITUTE(OFFSET($Q2956,0,COLUMN()-COLUMN($AL$1)),CHAR(160)," "),_xludf.UNICHAR(8239)," "))</f>
        <v>#NAME?</v>
      </c>
      <c r="Z2956" s="105" t="e">
        <f t="shared" ca="1" si="3083"/>
        <v>#NAME?</v>
      </c>
      <c r="AA2956" s="105" t="e">
        <f t="shared" ca="1" si="3083"/>
        <v>#NAME?</v>
      </c>
      <c r="AB2956" s="105" t="e">
        <f t="shared" ca="1" si="3083"/>
        <v>#NAME?</v>
      </c>
      <c r="AC2956" s="105" t="e">
        <f t="shared" ca="1" si="3083"/>
        <v>#NAME?</v>
      </c>
      <c r="AD2956" s="107">
        <f t="shared" si="2874"/>
        <v>0</v>
      </c>
      <c r="AE2956" s="107" t="str">
        <f t="shared" si="3032"/>
        <v/>
      </c>
      <c r="AF2956" s="107">
        <f t="shared" si="2875"/>
        <v>0</v>
      </c>
      <c r="AG2956" s="107">
        <f t="shared" si="2876"/>
        <v>0</v>
      </c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</row>
    <row r="2957" spans="1:47" ht="24" customHeight="1" x14ac:dyDescent="0.3">
      <c r="A2957" s="46">
        <v>2955</v>
      </c>
      <c r="B2957" s="107"/>
      <c r="C2957" s="107"/>
      <c r="D2957" s="102" t="str">
        <f t="array" ref="D2957">IFERROR(
  LOOKUP(2, 1/((TRIM(IMS!$E$8:$E$4000)=TRIM(IMS!$E2957))*(IMS!$C$8:$C$4000&lt;IMS!$C2957)),
         IMS!$C$8:$C$4000),
"")</f>
        <v/>
      </c>
      <c r="E2957" s="107"/>
      <c r="F2957" s="107"/>
      <c r="G2957" s="104" t="str">
        <f t="shared" ca="1" si="3054"/>
        <v/>
      </c>
      <c r="H2957" s="124" t="str">
        <f t="shared" ca="1" si="3000"/>
        <v/>
      </c>
      <c r="I2957" s="128"/>
      <c r="J2957" s="105" t="e">
        <f t="shared" ca="1" si="3055"/>
        <v>#NAME?</v>
      </c>
      <c r="K2957" s="105"/>
      <c r="L2957" s="105"/>
      <c r="M2957" s="107"/>
      <c r="N2957" s="107"/>
      <c r="O2957" s="105"/>
      <c r="P2957" s="106"/>
      <c r="Q2957" s="137"/>
      <c r="R2957" s="137"/>
      <c r="S2957" s="107"/>
      <c r="T2957" s="106"/>
      <c r="U2957" s="106"/>
      <c r="V2957" s="107"/>
      <c r="W2957" s="107"/>
      <c r="X2957" s="107" t="str">
        <f t="shared" si="3029"/>
        <v/>
      </c>
      <c r="Y2957" s="105" t="e">
        <f t="shared" ref="Y2957:AC2957" ca="1" si="3084">TRIM(SUBSTITUTE(SUBSTITUTE(OFFSET($Q2957,0,COLUMN()-COLUMN($AL$1)),CHAR(160)," "),_xludf.UNICHAR(8239)," "))</f>
        <v>#NAME?</v>
      </c>
      <c r="Z2957" s="105" t="e">
        <f t="shared" ca="1" si="3084"/>
        <v>#NAME?</v>
      </c>
      <c r="AA2957" s="105" t="e">
        <f t="shared" ca="1" si="3084"/>
        <v>#NAME?</v>
      </c>
      <c r="AB2957" s="105" t="e">
        <f t="shared" ca="1" si="3084"/>
        <v>#NAME?</v>
      </c>
      <c r="AC2957" s="105" t="e">
        <f t="shared" ca="1" si="3084"/>
        <v>#NAME?</v>
      </c>
      <c r="AD2957" s="107">
        <f t="shared" si="2874"/>
        <v>0</v>
      </c>
      <c r="AE2957" s="107" t="str">
        <f t="shared" si="3032"/>
        <v/>
      </c>
      <c r="AF2957" s="107">
        <f t="shared" si="2875"/>
        <v>0</v>
      </c>
      <c r="AG2957" s="107">
        <f t="shared" si="2876"/>
        <v>0</v>
      </c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</row>
    <row r="2958" spans="1:47" ht="24" customHeight="1" x14ac:dyDescent="0.3">
      <c r="A2958" s="46">
        <v>2956</v>
      </c>
      <c r="B2958" s="107"/>
      <c r="C2958" s="107"/>
      <c r="D2958" s="102" t="str">
        <f t="array" ref="D2958">IFERROR(
  LOOKUP(2, 1/((TRIM(IMS!$E$8:$E$4000)=TRIM(IMS!$E2958))*(IMS!$C$8:$C$4000&lt;IMS!$C2958)),
         IMS!$C$8:$C$4000),
"")</f>
        <v/>
      </c>
      <c r="E2958" s="107"/>
      <c r="F2958" s="107"/>
      <c r="G2958" s="104" t="str">
        <f t="shared" ca="1" si="3054"/>
        <v/>
      </c>
      <c r="H2958" s="124" t="str">
        <f t="shared" ca="1" si="3000"/>
        <v/>
      </c>
      <c r="I2958" s="128"/>
      <c r="J2958" s="105" t="e">
        <f t="shared" ca="1" si="3055"/>
        <v>#NAME?</v>
      </c>
      <c r="K2958" s="105"/>
      <c r="L2958" s="105"/>
      <c r="M2958" s="107"/>
      <c r="N2958" s="107"/>
      <c r="O2958" s="105"/>
      <c r="P2958" s="106"/>
      <c r="Q2958" s="137"/>
      <c r="R2958" s="137"/>
      <c r="S2958" s="107"/>
      <c r="T2958" s="106"/>
      <c r="U2958" s="106"/>
      <c r="V2958" s="107"/>
      <c r="W2958" s="107"/>
      <c r="X2958" s="107" t="str">
        <f t="shared" si="3029"/>
        <v/>
      </c>
      <c r="Y2958" s="105" t="e">
        <f t="shared" ref="Y2958:AC2958" ca="1" si="3085">TRIM(SUBSTITUTE(SUBSTITUTE(OFFSET($Q2958,0,COLUMN()-COLUMN($AL$1)),CHAR(160)," "),_xludf.UNICHAR(8239)," "))</f>
        <v>#NAME?</v>
      </c>
      <c r="Z2958" s="105" t="e">
        <f t="shared" ca="1" si="3085"/>
        <v>#NAME?</v>
      </c>
      <c r="AA2958" s="105" t="e">
        <f t="shared" ca="1" si="3085"/>
        <v>#NAME?</v>
      </c>
      <c r="AB2958" s="105" t="e">
        <f t="shared" ca="1" si="3085"/>
        <v>#NAME?</v>
      </c>
      <c r="AC2958" s="105" t="e">
        <f t="shared" ca="1" si="3085"/>
        <v>#NAME?</v>
      </c>
      <c r="AD2958" s="107">
        <f t="shared" si="2874"/>
        <v>0</v>
      </c>
      <c r="AE2958" s="107" t="str">
        <f t="shared" si="3032"/>
        <v/>
      </c>
      <c r="AF2958" s="107">
        <f t="shared" si="2875"/>
        <v>0</v>
      </c>
      <c r="AG2958" s="107">
        <f t="shared" si="2876"/>
        <v>0</v>
      </c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</row>
    <row r="2959" spans="1:47" ht="24" customHeight="1" x14ac:dyDescent="0.3">
      <c r="A2959" s="46">
        <v>2957</v>
      </c>
      <c r="B2959" s="107"/>
      <c r="C2959" s="107"/>
      <c r="D2959" s="102" t="str">
        <f t="array" ref="D2959">IFERROR(
  LOOKUP(2, 1/((TRIM(IMS!$E$8:$E$4000)=TRIM(IMS!$E2959))*(IMS!$C$8:$C$4000&lt;IMS!$C2959)),
         IMS!$C$8:$C$4000),
"")</f>
        <v/>
      </c>
      <c r="E2959" s="107"/>
      <c r="F2959" s="107"/>
      <c r="G2959" s="104" t="str">
        <f t="shared" ca="1" si="3054"/>
        <v/>
      </c>
      <c r="H2959" s="124" t="str">
        <f t="shared" ca="1" si="3000"/>
        <v/>
      </c>
      <c r="I2959" s="128"/>
      <c r="J2959" s="105" t="e">
        <f t="shared" ca="1" si="3055"/>
        <v>#NAME?</v>
      </c>
      <c r="K2959" s="105"/>
      <c r="L2959" s="105"/>
      <c r="M2959" s="107"/>
      <c r="N2959" s="107"/>
      <c r="O2959" s="105"/>
      <c r="P2959" s="106"/>
      <c r="Q2959" s="137"/>
      <c r="R2959" s="137"/>
      <c r="S2959" s="107"/>
      <c r="T2959" s="106"/>
      <c r="U2959" s="106"/>
      <c r="V2959" s="107"/>
      <c r="W2959" s="107"/>
      <c r="X2959" s="107" t="str">
        <f t="shared" si="3029"/>
        <v/>
      </c>
      <c r="Y2959" s="105" t="e">
        <f t="shared" ref="Y2959:AC2959" ca="1" si="3086">TRIM(SUBSTITUTE(SUBSTITUTE(OFFSET($Q2959,0,COLUMN()-COLUMN($AL$1)),CHAR(160)," "),_xludf.UNICHAR(8239)," "))</f>
        <v>#NAME?</v>
      </c>
      <c r="Z2959" s="105" t="e">
        <f t="shared" ca="1" si="3086"/>
        <v>#NAME?</v>
      </c>
      <c r="AA2959" s="105" t="e">
        <f t="shared" ca="1" si="3086"/>
        <v>#NAME?</v>
      </c>
      <c r="AB2959" s="105" t="e">
        <f t="shared" ca="1" si="3086"/>
        <v>#NAME?</v>
      </c>
      <c r="AC2959" s="105" t="e">
        <f t="shared" ca="1" si="3086"/>
        <v>#NAME?</v>
      </c>
      <c r="AD2959" s="107">
        <f t="shared" si="2874"/>
        <v>0</v>
      </c>
      <c r="AE2959" s="107" t="str">
        <f t="shared" si="3032"/>
        <v/>
      </c>
      <c r="AF2959" s="107">
        <f t="shared" si="2875"/>
        <v>0</v>
      </c>
      <c r="AG2959" s="107">
        <f t="shared" si="2876"/>
        <v>0</v>
      </c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</row>
    <row r="2960" spans="1:47" ht="24" customHeight="1" x14ac:dyDescent="0.3">
      <c r="A2960" s="46">
        <v>2958</v>
      </c>
      <c r="B2960" s="107"/>
      <c r="C2960" s="107"/>
      <c r="D2960" s="102" t="str">
        <f t="array" ref="D2960">IFERROR(
  LOOKUP(2, 1/((TRIM(IMS!$E$8:$E$4000)=TRIM(IMS!$E2960))*(IMS!$C$8:$C$4000&lt;IMS!$C2960)),
         IMS!$C$8:$C$4000),
"")</f>
        <v/>
      </c>
      <c r="E2960" s="107"/>
      <c r="F2960" s="107"/>
      <c r="G2960" s="104" t="str">
        <f t="shared" ca="1" si="3054"/>
        <v/>
      </c>
      <c r="H2960" s="124" t="str">
        <f t="shared" ca="1" si="3000"/>
        <v/>
      </c>
      <c r="I2960" s="128"/>
      <c r="J2960" s="105" t="e">
        <f t="shared" ca="1" si="3055"/>
        <v>#NAME?</v>
      </c>
      <c r="K2960" s="105"/>
      <c r="L2960" s="105"/>
      <c r="M2960" s="107"/>
      <c r="N2960" s="107"/>
      <c r="O2960" s="105"/>
      <c r="P2960" s="106"/>
      <c r="Q2960" s="137"/>
      <c r="R2960" s="137"/>
      <c r="S2960" s="107"/>
      <c r="T2960" s="106"/>
      <c r="U2960" s="106"/>
      <c r="V2960" s="107"/>
      <c r="W2960" s="107"/>
      <c r="X2960" s="107" t="str">
        <f t="shared" si="3029"/>
        <v/>
      </c>
      <c r="Y2960" s="105" t="e">
        <f t="shared" ref="Y2960:AC2960" ca="1" si="3087">TRIM(SUBSTITUTE(SUBSTITUTE(OFFSET($Q2960,0,COLUMN()-COLUMN($AL$1)),CHAR(160)," "),_xludf.UNICHAR(8239)," "))</f>
        <v>#NAME?</v>
      </c>
      <c r="Z2960" s="105" t="e">
        <f t="shared" ca="1" si="3087"/>
        <v>#NAME?</v>
      </c>
      <c r="AA2960" s="105" t="e">
        <f t="shared" ca="1" si="3087"/>
        <v>#NAME?</v>
      </c>
      <c r="AB2960" s="105" t="e">
        <f t="shared" ca="1" si="3087"/>
        <v>#NAME?</v>
      </c>
      <c r="AC2960" s="105" t="e">
        <f t="shared" ca="1" si="3087"/>
        <v>#NAME?</v>
      </c>
      <c r="AD2960" s="107">
        <f t="shared" si="2874"/>
        <v>0</v>
      </c>
      <c r="AE2960" s="107" t="str">
        <f t="shared" si="3032"/>
        <v/>
      </c>
      <c r="AF2960" s="107">
        <f t="shared" si="2875"/>
        <v>0</v>
      </c>
      <c r="AG2960" s="107">
        <f t="shared" si="2876"/>
        <v>0</v>
      </c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</row>
    <row r="2961" spans="1:47" ht="24" customHeight="1" x14ac:dyDescent="0.3">
      <c r="A2961" s="46">
        <v>2959</v>
      </c>
      <c r="B2961" s="107"/>
      <c r="C2961" s="107"/>
      <c r="D2961" s="102" t="str">
        <f t="array" ref="D2961">IFERROR(
  LOOKUP(2, 1/((TRIM(IMS!$E$8:$E$4000)=TRIM(IMS!$E2961))*(IMS!$C$8:$C$4000&lt;IMS!$C2961)),
         IMS!$C$8:$C$4000),
"")</f>
        <v/>
      </c>
      <c r="E2961" s="107"/>
      <c r="F2961" s="107"/>
      <c r="G2961" s="104" t="str">
        <f t="shared" ca="1" si="3054"/>
        <v/>
      </c>
      <c r="H2961" s="124" t="str">
        <f t="shared" ca="1" si="3000"/>
        <v/>
      </c>
      <c r="I2961" s="128"/>
      <c r="J2961" s="105" t="e">
        <f t="shared" ca="1" si="3055"/>
        <v>#NAME?</v>
      </c>
      <c r="K2961" s="105"/>
      <c r="L2961" s="105"/>
      <c r="M2961" s="107"/>
      <c r="N2961" s="107"/>
      <c r="O2961" s="105"/>
      <c r="P2961" s="106"/>
      <c r="Q2961" s="137"/>
      <c r="R2961" s="137"/>
      <c r="S2961" s="107"/>
      <c r="T2961" s="106"/>
      <c r="U2961" s="106"/>
      <c r="V2961" s="107"/>
      <c r="W2961" s="107"/>
      <c r="X2961" s="107" t="str">
        <f t="shared" si="3029"/>
        <v/>
      </c>
      <c r="Y2961" s="105" t="e">
        <f t="shared" ref="Y2961:AC2961" ca="1" si="3088">TRIM(SUBSTITUTE(SUBSTITUTE(OFFSET($Q2961,0,COLUMN()-COLUMN($AL$1)),CHAR(160)," "),_xludf.UNICHAR(8239)," "))</f>
        <v>#NAME?</v>
      </c>
      <c r="Z2961" s="105" t="e">
        <f t="shared" ca="1" si="3088"/>
        <v>#NAME?</v>
      </c>
      <c r="AA2961" s="105" t="e">
        <f t="shared" ca="1" si="3088"/>
        <v>#NAME?</v>
      </c>
      <c r="AB2961" s="105" t="e">
        <f t="shared" ca="1" si="3088"/>
        <v>#NAME?</v>
      </c>
      <c r="AC2961" s="105" t="e">
        <f t="shared" ca="1" si="3088"/>
        <v>#NAME?</v>
      </c>
      <c r="AD2961" s="107">
        <f t="shared" si="2874"/>
        <v>0</v>
      </c>
      <c r="AE2961" s="107" t="str">
        <f t="shared" si="3032"/>
        <v/>
      </c>
      <c r="AF2961" s="107">
        <f t="shared" si="2875"/>
        <v>0</v>
      </c>
      <c r="AG2961" s="107">
        <f t="shared" si="2876"/>
        <v>0</v>
      </c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</row>
    <row r="2962" spans="1:47" ht="24" customHeight="1" x14ac:dyDescent="0.3">
      <c r="A2962" s="46">
        <v>2960</v>
      </c>
      <c r="B2962" s="107"/>
      <c r="C2962" s="107"/>
      <c r="D2962" s="102" t="str">
        <f t="array" ref="D2962">IFERROR(
  LOOKUP(2, 1/((TRIM(IMS!$E$8:$E$4000)=TRIM(IMS!$E2962))*(IMS!$C$8:$C$4000&lt;IMS!$C2962)),
         IMS!$C$8:$C$4000),
"")</f>
        <v/>
      </c>
      <c r="E2962" s="107"/>
      <c r="F2962" s="107"/>
      <c r="G2962" s="104" t="str">
        <f t="shared" ca="1" si="3054"/>
        <v/>
      </c>
      <c r="H2962" s="124" t="str">
        <f t="shared" ca="1" si="3000"/>
        <v/>
      </c>
      <c r="I2962" s="128"/>
      <c r="J2962" s="105" t="e">
        <f t="shared" ca="1" si="3055"/>
        <v>#NAME?</v>
      </c>
      <c r="K2962" s="105"/>
      <c r="L2962" s="105"/>
      <c r="M2962" s="107"/>
      <c r="N2962" s="107"/>
      <c r="O2962" s="105"/>
      <c r="P2962" s="106"/>
      <c r="Q2962" s="137"/>
      <c r="R2962" s="137"/>
      <c r="S2962" s="107"/>
      <c r="T2962" s="106"/>
      <c r="U2962" s="106"/>
      <c r="V2962" s="107"/>
      <c r="W2962" s="107"/>
      <c r="X2962" s="107" t="str">
        <f t="shared" si="3029"/>
        <v/>
      </c>
      <c r="Y2962" s="105" t="e">
        <f t="shared" ref="Y2962:AC2962" ca="1" si="3089">TRIM(SUBSTITUTE(SUBSTITUTE(OFFSET($Q2962,0,COLUMN()-COLUMN($AL$1)),CHAR(160)," "),_xludf.UNICHAR(8239)," "))</f>
        <v>#NAME?</v>
      </c>
      <c r="Z2962" s="105" t="e">
        <f t="shared" ca="1" si="3089"/>
        <v>#NAME?</v>
      </c>
      <c r="AA2962" s="105" t="e">
        <f t="shared" ca="1" si="3089"/>
        <v>#NAME?</v>
      </c>
      <c r="AB2962" s="105" t="e">
        <f t="shared" ca="1" si="3089"/>
        <v>#NAME?</v>
      </c>
      <c r="AC2962" s="105" t="e">
        <f t="shared" ca="1" si="3089"/>
        <v>#NAME?</v>
      </c>
      <c r="AD2962" s="107">
        <f t="shared" si="2874"/>
        <v>0</v>
      </c>
      <c r="AE2962" s="107" t="str">
        <f t="shared" si="3032"/>
        <v/>
      </c>
      <c r="AF2962" s="107">
        <f t="shared" si="2875"/>
        <v>0</v>
      </c>
      <c r="AG2962" s="107">
        <f t="shared" si="2876"/>
        <v>0</v>
      </c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</row>
    <row r="2963" spans="1:47" ht="24" customHeight="1" x14ac:dyDescent="0.3">
      <c r="A2963" s="46">
        <v>2961</v>
      </c>
      <c r="B2963" s="107"/>
      <c r="C2963" s="107"/>
      <c r="D2963" s="102" t="str">
        <f t="array" ref="D2963">IFERROR(
  LOOKUP(2, 1/((TRIM(IMS!$E$8:$E$4000)=TRIM(IMS!$E2963))*(IMS!$C$8:$C$4000&lt;IMS!$C2963)),
         IMS!$C$8:$C$4000),
"")</f>
        <v/>
      </c>
      <c r="E2963" s="107"/>
      <c r="F2963" s="107"/>
      <c r="G2963" s="104" t="str">
        <f t="shared" ca="1" si="3054"/>
        <v/>
      </c>
      <c r="H2963" s="124" t="str">
        <f t="shared" ca="1" si="3000"/>
        <v/>
      </c>
      <c r="I2963" s="128"/>
      <c r="J2963" s="105" t="e">
        <f t="shared" ca="1" si="3055"/>
        <v>#NAME?</v>
      </c>
      <c r="K2963" s="105"/>
      <c r="L2963" s="105"/>
      <c r="M2963" s="107"/>
      <c r="N2963" s="107"/>
      <c r="O2963" s="105"/>
      <c r="P2963" s="106"/>
      <c r="Q2963" s="137"/>
      <c r="R2963" s="137"/>
      <c r="S2963" s="107"/>
      <c r="T2963" s="106"/>
      <c r="U2963" s="106"/>
      <c r="V2963" s="107"/>
      <c r="W2963" s="107"/>
      <c r="X2963" s="107" t="str">
        <f t="shared" si="3029"/>
        <v/>
      </c>
      <c r="Y2963" s="105" t="e">
        <f t="shared" ref="Y2963:AC2963" ca="1" si="3090">TRIM(SUBSTITUTE(SUBSTITUTE(OFFSET($Q2963,0,COLUMN()-COLUMN($AL$1)),CHAR(160)," "),_xludf.UNICHAR(8239)," "))</f>
        <v>#NAME?</v>
      </c>
      <c r="Z2963" s="105" t="e">
        <f t="shared" ca="1" si="3090"/>
        <v>#NAME?</v>
      </c>
      <c r="AA2963" s="105" t="e">
        <f t="shared" ca="1" si="3090"/>
        <v>#NAME?</v>
      </c>
      <c r="AB2963" s="105" t="e">
        <f t="shared" ca="1" si="3090"/>
        <v>#NAME?</v>
      </c>
      <c r="AC2963" s="105" t="e">
        <f t="shared" ca="1" si="3090"/>
        <v>#NAME?</v>
      </c>
      <c r="AD2963" s="107">
        <f t="shared" si="2874"/>
        <v>0</v>
      </c>
      <c r="AE2963" s="107" t="str">
        <f t="shared" si="3032"/>
        <v/>
      </c>
      <c r="AF2963" s="107">
        <f t="shared" si="2875"/>
        <v>0</v>
      </c>
      <c r="AG2963" s="107">
        <f t="shared" si="2876"/>
        <v>0</v>
      </c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</row>
    <row r="2964" spans="1:47" ht="24" customHeight="1" x14ac:dyDescent="0.3">
      <c r="A2964" s="46">
        <v>2962</v>
      </c>
      <c r="B2964" s="107"/>
      <c r="C2964" s="107"/>
      <c r="D2964" s="102" t="str">
        <f t="array" ref="D2964">IFERROR(
  LOOKUP(2, 1/((TRIM(IMS!$E$8:$E$4000)=TRIM(IMS!$E2964))*(IMS!$C$8:$C$4000&lt;IMS!$C2964)),
         IMS!$C$8:$C$4000),
"")</f>
        <v/>
      </c>
      <c r="E2964" s="107"/>
      <c r="F2964" s="107"/>
      <c r="G2964" s="104" t="str">
        <f t="shared" ca="1" si="3054"/>
        <v/>
      </c>
      <c r="H2964" s="124" t="str">
        <f t="shared" ca="1" si="3000"/>
        <v/>
      </c>
      <c r="I2964" s="128"/>
      <c r="J2964" s="105" t="e">
        <f t="shared" ca="1" si="3055"/>
        <v>#NAME?</v>
      </c>
      <c r="K2964" s="105"/>
      <c r="L2964" s="105"/>
      <c r="M2964" s="107"/>
      <c r="N2964" s="107"/>
      <c r="O2964" s="105"/>
      <c r="P2964" s="106"/>
      <c r="Q2964" s="137"/>
      <c r="R2964" s="137"/>
      <c r="S2964" s="107"/>
      <c r="T2964" s="106"/>
      <c r="U2964" s="106"/>
      <c r="V2964" s="107"/>
      <c r="W2964" s="107"/>
      <c r="X2964" s="107" t="str">
        <f t="shared" si="3029"/>
        <v/>
      </c>
      <c r="Y2964" s="105" t="e">
        <f t="shared" ref="Y2964:AC2964" ca="1" si="3091">TRIM(SUBSTITUTE(SUBSTITUTE(OFFSET($Q2964,0,COLUMN()-COLUMN($AL$1)),CHAR(160)," "),_xludf.UNICHAR(8239)," "))</f>
        <v>#NAME?</v>
      </c>
      <c r="Z2964" s="105" t="e">
        <f t="shared" ca="1" si="3091"/>
        <v>#NAME?</v>
      </c>
      <c r="AA2964" s="105" t="e">
        <f t="shared" ca="1" si="3091"/>
        <v>#NAME?</v>
      </c>
      <c r="AB2964" s="105" t="e">
        <f t="shared" ca="1" si="3091"/>
        <v>#NAME?</v>
      </c>
      <c r="AC2964" s="105" t="e">
        <f t="shared" ca="1" si="3091"/>
        <v>#NAME?</v>
      </c>
      <c r="AD2964" s="107">
        <f t="shared" si="2874"/>
        <v>0</v>
      </c>
      <c r="AE2964" s="107" t="str">
        <f t="shared" si="3032"/>
        <v/>
      </c>
      <c r="AF2964" s="107">
        <f t="shared" si="2875"/>
        <v>0</v>
      </c>
      <c r="AG2964" s="107">
        <f t="shared" si="2876"/>
        <v>0</v>
      </c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</row>
    <row r="2965" spans="1:47" ht="24" customHeight="1" x14ac:dyDescent="0.3">
      <c r="A2965" s="46">
        <v>2963</v>
      </c>
      <c r="B2965" s="107"/>
      <c r="C2965" s="107"/>
      <c r="D2965" s="102" t="str">
        <f t="array" ref="D2965">IFERROR(
  LOOKUP(2, 1/((TRIM(IMS!$E$8:$E$4000)=TRIM(IMS!$E2965))*(IMS!$C$8:$C$4000&lt;IMS!$C2965)),
         IMS!$C$8:$C$4000),
"")</f>
        <v/>
      </c>
      <c r="E2965" s="107"/>
      <c r="F2965" s="107"/>
      <c r="G2965" s="104" t="str">
        <f t="shared" ca="1" si="3054"/>
        <v/>
      </c>
      <c r="H2965" s="124" t="str">
        <f t="shared" ca="1" si="3000"/>
        <v/>
      </c>
      <c r="I2965" s="128"/>
      <c r="J2965" s="105" t="e">
        <f t="shared" ca="1" si="3055"/>
        <v>#NAME?</v>
      </c>
      <c r="K2965" s="105"/>
      <c r="L2965" s="105"/>
      <c r="M2965" s="107"/>
      <c r="N2965" s="107"/>
      <c r="O2965" s="105"/>
      <c r="P2965" s="106"/>
      <c r="Q2965" s="137"/>
      <c r="R2965" s="137"/>
      <c r="S2965" s="107"/>
      <c r="T2965" s="106"/>
      <c r="U2965" s="106"/>
      <c r="V2965" s="107"/>
      <c r="W2965" s="107"/>
      <c r="X2965" s="107" t="str">
        <f t="shared" si="3029"/>
        <v/>
      </c>
      <c r="Y2965" s="105" t="e">
        <f t="shared" ref="Y2965:AC2965" ca="1" si="3092">TRIM(SUBSTITUTE(SUBSTITUTE(OFFSET($Q2965,0,COLUMN()-COLUMN($AL$1)),CHAR(160)," "),_xludf.UNICHAR(8239)," "))</f>
        <v>#NAME?</v>
      </c>
      <c r="Z2965" s="105" t="e">
        <f t="shared" ca="1" si="3092"/>
        <v>#NAME?</v>
      </c>
      <c r="AA2965" s="105" t="e">
        <f t="shared" ca="1" si="3092"/>
        <v>#NAME?</v>
      </c>
      <c r="AB2965" s="105" t="e">
        <f t="shared" ca="1" si="3092"/>
        <v>#NAME?</v>
      </c>
      <c r="AC2965" s="105" t="e">
        <f t="shared" ca="1" si="3092"/>
        <v>#NAME?</v>
      </c>
      <c r="AD2965" s="107">
        <f t="shared" si="2874"/>
        <v>0</v>
      </c>
      <c r="AE2965" s="107" t="str">
        <f t="shared" si="3032"/>
        <v/>
      </c>
      <c r="AF2965" s="107">
        <f t="shared" si="2875"/>
        <v>0</v>
      </c>
      <c r="AG2965" s="107">
        <f t="shared" si="2876"/>
        <v>0</v>
      </c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</row>
    <row r="2966" spans="1:47" ht="24" customHeight="1" x14ac:dyDescent="0.3">
      <c r="A2966" s="46">
        <v>2964</v>
      </c>
      <c r="B2966" s="107"/>
      <c r="C2966" s="107"/>
      <c r="D2966" s="102" t="str">
        <f t="array" ref="D2966">IFERROR(
  LOOKUP(2, 1/((TRIM(IMS!$E$8:$E$4000)=TRIM(IMS!$E2966))*(IMS!$C$8:$C$4000&lt;IMS!$C2966)),
         IMS!$C$8:$C$4000),
"")</f>
        <v/>
      </c>
      <c r="E2966" s="107"/>
      <c r="F2966" s="107"/>
      <c r="G2966" s="104" t="str">
        <f t="shared" ca="1" si="3054"/>
        <v/>
      </c>
      <c r="H2966" s="124" t="str">
        <f t="shared" ca="1" si="3000"/>
        <v/>
      </c>
      <c r="I2966" s="128"/>
      <c r="J2966" s="105" t="e">
        <f t="shared" ca="1" si="3055"/>
        <v>#NAME?</v>
      </c>
      <c r="K2966" s="105"/>
      <c r="L2966" s="105"/>
      <c r="M2966" s="107"/>
      <c r="N2966" s="107"/>
      <c r="O2966" s="105"/>
      <c r="P2966" s="106"/>
      <c r="Q2966" s="137"/>
      <c r="R2966" s="137"/>
      <c r="S2966" s="107"/>
      <c r="T2966" s="106"/>
      <c r="U2966" s="106"/>
      <c r="V2966" s="107"/>
      <c r="W2966" s="107"/>
      <c r="X2966" s="107" t="str">
        <f t="shared" si="3029"/>
        <v/>
      </c>
      <c r="Y2966" s="105" t="e">
        <f t="shared" ref="Y2966:AC2966" ca="1" si="3093">TRIM(SUBSTITUTE(SUBSTITUTE(OFFSET($Q2966,0,COLUMN()-COLUMN($AL$1)),CHAR(160)," "),_xludf.UNICHAR(8239)," "))</f>
        <v>#NAME?</v>
      </c>
      <c r="Z2966" s="105" t="e">
        <f t="shared" ca="1" si="3093"/>
        <v>#NAME?</v>
      </c>
      <c r="AA2966" s="105" t="e">
        <f t="shared" ca="1" si="3093"/>
        <v>#NAME?</v>
      </c>
      <c r="AB2966" s="105" t="e">
        <f t="shared" ca="1" si="3093"/>
        <v>#NAME?</v>
      </c>
      <c r="AC2966" s="105" t="e">
        <f t="shared" ca="1" si="3093"/>
        <v>#NAME?</v>
      </c>
      <c r="AD2966" s="107">
        <f t="shared" si="2874"/>
        <v>0</v>
      </c>
      <c r="AE2966" s="107" t="str">
        <f t="shared" si="3032"/>
        <v/>
      </c>
      <c r="AF2966" s="107">
        <f t="shared" si="2875"/>
        <v>0</v>
      </c>
      <c r="AG2966" s="107">
        <f t="shared" si="2876"/>
        <v>0</v>
      </c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</row>
    <row r="2967" spans="1:47" ht="24" customHeight="1" x14ac:dyDescent="0.3">
      <c r="A2967" s="46">
        <v>2965</v>
      </c>
      <c r="B2967" s="107"/>
      <c r="C2967" s="107"/>
      <c r="D2967" s="102" t="str">
        <f t="array" ref="D2967">IFERROR(
  LOOKUP(2, 1/((TRIM(IMS!$E$8:$E$4000)=TRIM(IMS!$E2967))*(IMS!$C$8:$C$4000&lt;IMS!$C2967)),
         IMS!$C$8:$C$4000),
"")</f>
        <v/>
      </c>
      <c r="E2967" s="107"/>
      <c r="F2967" s="107"/>
      <c r="G2967" s="104" t="str">
        <f t="shared" ca="1" si="3054"/>
        <v/>
      </c>
      <c r="H2967" s="124" t="str">
        <f t="shared" ca="1" si="3000"/>
        <v/>
      </c>
      <c r="I2967" s="128"/>
      <c r="J2967" s="105" t="e">
        <f t="shared" ca="1" si="3055"/>
        <v>#NAME?</v>
      </c>
      <c r="K2967" s="105"/>
      <c r="L2967" s="105"/>
      <c r="M2967" s="107"/>
      <c r="N2967" s="107"/>
      <c r="O2967" s="105"/>
      <c r="P2967" s="106"/>
      <c r="Q2967" s="137"/>
      <c r="R2967" s="137"/>
      <c r="S2967" s="107"/>
      <c r="T2967" s="106"/>
      <c r="U2967" s="106"/>
      <c r="V2967" s="107"/>
      <c r="W2967" s="107"/>
      <c r="X2967" s="107" t="str">
        <f t="shared" si="3029"/>
        <v/>
      </c>
      <c r="Y2967" s="105" t="e">
        <f t="shared" ref="Y2967:AC2967" ca="1" si="3094">TRIM(SUBSTITUTE(SUBSTITUTE(OFFSET($Q2967,0,COLUMN()-COLUMN($AL$1)),CHAR(160)," "),_xludf.UNICHAR(8239)," "))</f>
        <v>#NAME?</v>
      </c>
      <c r="Z2967" s="105" t="e">
        <f t="shared" ca="1" si="3094"/>
        <v>#NAME?</v>
      </c>
      <c r="AA2967" s="105" t="e">
        <f t="shared" ca="1" si="3094"/>
        <v>#NAME?</v>
      </c>
      <c r="AB2967" s="105" t="e">
        <f t="shared" ca="1" si="3094"/>
        <v>#NAME?</v>
      </c>
      <c r="AC2967" s="105" t="e">
        <f t="shared" ca="1" si="3094"/>
        <v>#NAME?</v>
      </c>
      <c r="AD2967" s="107">
        <f t="shared" si="2874"/>
        <v>0</v>
      </c>
      <c r="AE2967" s="107" t="str">
        <f t="shared" si="3032"/>
        <v/>
      </c>
      <c r="AF2967" s="107">
        <f t="shared" si="2875"/>
        <v>0</v>
      </c>
      <c r="AG2967" s="107">
        <f t="shared" si="2876"/>
        <v>0</v>
      </c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</row>
    <row r="2968" spans="1:47" ht="24" customHeight="1" x14ac:dyDescent="0.3">
      <c r="A2968" s="46">
        <v>2966</v>
      </c>
      <c r="B2968" s="107"/>
      <c r="C2968" s="107"/>
      <c r="D2968" s="102" t="str">
        <f t="array" ref="D2968">IFERROR(
  LOOKUP(2, 1/((TRIM(IMS!$E$8:$E$4000)=TRIM(IMS!$E2968))*(IMS!$C$8:$C$4000&lt;IMS!$C2968)),
         IMS!$C$8:$C$4000),
"")</f>
        <v/>
      </c>
      <c r="E2968" s="107"/>
      <c r="F2968" s="107"/>
      <c r="G2968" s="104" t="str">
        <f t="shared" ca="1" si="3054"/>
        <v/>
      </c>
      <c r="H2968" s="124" t="str">
        <f t="shared" ca="1" si="3000"/>
        <v/>
      </c>
      <c r="I2968" s="128"/>
      <c r="J2968" s="105" t="e">
        <f t="shared" ca="1" si="3055"/>
        <v>#NAME?</v>
      </c>
      <c r="K2968" s="105"/>
      <c r="L2968" s="105"/>
      <c r="M2968" s="107"/>
      <c r="N2968" s="107"/>
      <c r="O2968" s="105"/>
      <c r="P2968" s="106"/>
      <c r="Q2968" s="137"/>
      <c r="R2968" s="137"/>
      <c r="S2968" s="107"/>
      <c r="T2968" s="106"/>
      <c r="U2968" s="106"/>
      <c r="V2968" s="107"/>
      <c r="W2968" s="107"/>
      <c r="X2968" s="107" t="str">
        <f t="shared" si="3029"/>
        <v/>
      </c>
      <c r="Y2968" s="105" t="e">
        <f t="shared" ref="Y2968:AC2968" ca="1" si="3095">TRIM(SUBSTITUTE(SUBSTITUTE(OFFSET($Q2968,0,COLUMN()-COLUMN($AL$1)),CHAR(160)," "),_xludf.UNICHAR(8239)," "))</f>
        <v>#NAME?</v>
      </c>
      <c r="Z2968" s="105" t="e">
        <f t="shared" ca="1" si="3095"/>
        <v>#NAME?</v>
      </c>
      <c r="AA2968" s="105" t="e">
        <f t="shared" ca="1" si="3095"/>
        <v>#NAME?</v>
      </c>
      <c r="AB2968" s="105" t="e">
        <f t="shared" ca="1" si="3095"/>
        <v>#NAME?</v>
      </c>
      <c r="AC2968" s="105" t="e">
        <f t="shared" ca="1" si="3095"/>
        <v>#NAME?</v>
      </c>
      <c r="AD2968" s="107">
        <f t="shared" si="2874"/>
        <v>0</v>
      </c>
      <c r="AE2968" s="107" t="str">
        <f t="shared" si="3032"/>
        <v/>
      </c>
      <c r="AF2968" s="107">
        <f t="shared" si="2875"/>
        <v>0</v>
      </c>
      <c r="AG2968" s="107">
        <f t="shared" si="2876"/>
        <v>0</v>
      </c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</row>
    <row r="2969" spans="1:47" ht="24" customHeight="1" x14ac:dyDescent="0.3">
      <c r="A2969" s="46">
        <v>2967</v>
      </c>
      <c r="B2969" s="107"/>
      <c r="C2969" s="107"/>
      <c r="D2969" s="102" t="str">
        <f t="array" ref="D2969">IFERROR(
  LOOKUP(2, 1/((TRIM(IMS!$E$8:$E$4000)=TRIM(IMS!$E2969))*(IMS!$C$8:$C$4000&lt;IMS!$C2969)),
         IMS!$C$8:$C$4000),
"")</f>
        <v/>
      </c>
      <c r="E2969" s="107"/>
      <c r="F2969" s="107"/>
      <c r="G2969" s="104" t="str">
        <f t="shared" ca="1" si="3054"/>
        <v/>
      </c>
      <c r="H2969" s="124" t="str">
        <f t="shared" ca="1" si="3000"/>
        <v/>
      </c>
      <c r="I2969" s="128"/>
      <c r="J2969" s="105" t="e">
        <f t="shared" ca="1" si="3055"/>
        <v>#NAME?</v>
      </c>
      <c r="K2969" s="105"/>
      <c r="L2969" s="105"/>
      <c r="M2969" s="107"/>
      <c r="N2969" s="107"/>
      <c r="O2969" s="105"/>
      <c r="P2969" s="106"/>
      <c r="Q2969" s="137"/>
      <c r="R2969" s="137"/>
      <c r="S2969" s="107"/>
      <c r="T2969" s="106"/>
      <c r="U2969" s="106"/>
      <c r="V2969" s="107"/>
      <c r="W2969" s="107"/>
      <c r="X2969" s="107" t="str">
        <f t="shared" si="3029"/>
        <v/>
      </c>
      <c r="Y2969" s="105" t="e">
        <f t="shared" ref="Y2969:AC2969" ca="1" si="3096">TRIM(SUBSTITUTE(SUBSTITUTE(OFFSET($Q2969,0,COLUMN()-COLUMN($AL$1)),CHAR(160)," "),_xludf.UNICHAR(8239)," "))</f>
        <v>#NAME?</v>
      </c>
      <c r="Z2969" s="105" t="e">
        <f t="shared" ca="1" si="3096"/>
        <v>#NAME?</v>
      </c>
      <c r="AA2969" s="105" t="e">
        <f t="shared" ca="1" si="3096"/>
        <v>#NAME?</v>
      </c>
      <c r="AB2969" s="105" t="e">
        <f t="shared" ca="1" si="3096"/>
        <v>#NAME?</v>
      </c>
      <c r="AC2969" s="105" t="e">
        <f t="shared" ca="1" si="3096"/>
        <v>#NAME?</v>
      </c>
      <c r="AD2969" s="107">
        <f t="shared" si="2874"/>
        <v>0</v>
      </c>
      <c r="AE2969" s="107" t="str">
        <f t="shared" si="3032"/>
        <v/>
      </c>
      <c r="AF2969" s="107">
        <f t="shared" si="2875"/>
        <v>0</v>
      </c>
      <c r="AG2969" s="107">
        <f t="shared" si="2876"/>
        <v>0</v>
      </c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</row>
    <row r="2970" spans="1:47" ht="24" customHeight="1" x14ac:dyDescent="0.3">
      <c r="A2970" s="46">
        <v>2968</v>
      </c>
      <c r="B2970" s="107"/>
      <c r="C2970" s="107"/>
      <c r="D2970" s="102" t="str">
        <f t="array" ref="D2970">IFERROR(
  LOOKUP(2, 1/((TRIM(IMS!$E$8:$E$4000)=TRIM(IMS!$E2970))*(IMS!$C$8:$C$4000&lt;IMS!$C2970)),
         IMS!$C$8:$C$4000),
"")</f>
        <v/>
      </c>
      <c r="E2970" s="107"/>
      <c r="F2970" s="107"/>
      <c r="G2970" s="104" t="str">
        <f t="shared" ca="1" si="3054"/>
        <v/>
      </c>
      <c r="H2970" s="124" t="str">
        <f t="shared" ca="1" si="3000"/>
        <v/>
      </c>
      <c r="I2970" s="128"/>
      <c r="J2970" s="105" t="e">
        <f t="shared" ca="1" si="3055"/>
        <v>#NAME?</v>
      </c>
      <c r="K2970" s="105"/>
      <c r="L2970" s="105"/>
      <c r="M2970" s="107"/>
      <c r="N2970" s="107"/>
      <c r="O2970" s="105"/>
      <c r="P2970" s="106"/>
      <c r="Q2970" s="137"/>
      <c r="R2970" s="137"/>
      <c r="S2970" s="107"/>
      <c r="T2970" s="106"/>
      <c r="U2970" s="106"/>
      <c r="V2970" s="107"/>
      <c r="W2970" s="107"/>
      <c r="X2970" s="107" t="str">
        <f t="shared" si="3029"/>
        <v/>
      </c>
      <c r="Y2970" s="105" t="e">
        <f t="shared" ref="Y2970:AC2970" ca="1" si="3097">TRIM(SUBSTITUTE(SUBSTITUTE(OFFSET($Q2970,0,COLUMN()-COLUMN($AL$1)),CHAR(160)," "),_xludf.UNICHAR(8239)," "))</f>
        <v>#NAME?</v>
      </c>
      <c r="Z2970" s="105" t="e">
        <f t="shared" ca="1" si="3097"/>
        <v>#NAME?</v>
      </c>
      <c r="AA2970" s="105" t="e">
        <f t="shared" ca="1" si="3097"/>
        <v>#NAME?</v>
      </c>
      <c r="AB2970" s="105" t="e">
        <f t="shared" ca="1" si="3097"/>
        <v>#NAME?</v>
      </c>
      <c r="AC2970" s="105" t="e">
        <f t="shared" ca="1" si="3097"/>
        <v>#NAME?</v>
      </c>
      <c r="AD2970" s="107">
        <f t="shared" si="2874"/>
        <v>0</v>
      </c>
      <c r="AE2970" s="107" t="str">
        <f t="shared" si="3032"/>
        <v/>
      </c>
      <c r="AF2970" s="107">
        <f t="shared" si="2875"/>
        <v>0</v>
      </c>
      <c r="AG2970" s="107">
        <f t="shared" si="2876"/>
        <v>0</v>
      </c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</row>
    <row r="2971" spans="1:47" ht="24" customHeight="1" x14ac:dyDescent="0.3">
      <c r="A2971" s="46">
        <v>2969</v>
      </c>
      <c r="B2971" s="107"/>
      <c r="C2971" s="107"/>
      <c r="D2971" s="102" t="str">
        <f t="array" ref="D2971">IFERROR(
  LOOKUP(2, 1/((TRIM(IMS!$E$8:$E$4000)=TRIM(IMS!$E2971))*(IMS!$C$8:$C$4000&lt;IMS!$C2971)),
         IMS!$C$8:$C$4000),
"")</f>
        <v/>
      </c>
      <c r="E2971" s="107"/>
      <c r="F2971" s="107"/>
      <c r="G2971" s="104" t="str">
        <f t="shared" ca="1" si="3054"/>
        <v/>
      </c>
      <c r="H2971" s="124" t="str">
        <f t="shared" ca="1" si="3000"/>
        <v/>
      </c>
      <c r="I2971" s="128"/>
      <c r="J2971" s="105" t="e">
        <f t="shared" ca="1" si="3055"/>
        <v>#NAME?</v>
      </c>
      <c r="K2971" s="105"/>
      <c r="L2971" s="105"/>
      <c r="M2971" s="107"/>
      <c r="N2971" s="107"/>
      <c r="O2971" s="105"/>
      <c r="P2971" s="106"/>
      <c r="Q2971" s="137"/>
      <c r="R2971" s="137"/>
      <c r="S2971" s="107"/>
      <c r="T2971" s="106"/>
      <c r="U2971" s="106"/>
      <c r="V2971" s="107"/>
      <c r="W2971" s="107"/>
      <c r="X2971" s="107" t="str">
        <f t="shared" si="3029"/>
        <v/>
      </c>
      <c r="Y2971" s="105" t="e">
        <f t="shared" ref="Y2971:AC2971" ca="1" si="3098">TRIM(SUBSTITUTE(SUBSTITUTE(OFFSET($Q2971,0,COLUMN()-COLUMN($AL$1)),CHAR(160)," "),_xludf.UNICHAR(8239)," "))</f>
        <v>#NAME?</v>
      </c>
      <c r="Z2971" s="105" t="e">
        <f t="shared" ca="1" si="3098"/>
        <v>#NAME?</v>
      </c>
      <c r="AA2971" s="105" t="e">
        <f t="shared" ca="1" si="3098"/>
        <v>#NAME?</v>
      </c>
      <c r="AB2971" s="105" t="e">
        <f t="shared" ca="1" si="3098"/>
        <v>#NAME?</v>
      </c>
      <c r="AC2971" s="105" t="e">
        <f t="shared" ca="1" si="3098"/>
        <v>#NAME?</v>
      </c>
      <c r="AD2971" s="107">
        <f t="shared" si="2874"/>
        <v>0</v>
      </c>
      <c r="AE2971" s="107" t="str">
        <f t="shared" si="3032"/>
        <v/>
      </c>
      <c r="AF2971" s="107">
        <f t="shared" si="2875"/>
        <v>0</v>
      </c>
      <c r="AG2971" s="107">
        <f t="shared" si="2876"/>
        <v>0</v>
      </c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</row>
    <row r="2972" spans="1:47" ht="24" customHeight="1" x14ac:dyDescent="0.3">
      <c r="A2972" s="46">
        <v>2970</v>
      </c>
      <c r="B2972" s="107"/>
      <c r="C2972" s="107"/>
      <c r="D2972" s="102" t="str">
        <f t="array" ref="D2972">IFERROR(
  LOOKUP(2, 1/((TRIM(IMS!$E$8:$E$4000)=TRIM(IMS!$E2972))*(IMS!$C$8:$C$4000&lt;IMS!$C2972)),
         IMS!$C$8:$C$4000),
"")</f>
        <v/>
      </c>
      <c r="E2972" s="107"/>
      <c r="F2972" s="107"/>
      <c r="G2972" s="104" t="str">
        <f t="shared" ca="1" si="3054"/>
        <v/>
      </c>
      <c r="H2972" s="124" t="str">
        <f t="shared" ca="1" si="3000"/>
        <v/>
      </c>
      <c r="I2972" s="128"/>
      <c r="J2972" s="105" t="e">
        <f t="shared" ca="1" si="3055"/>
        <v>#NAME?</v>
      </c>
      <c r="K2972" s="105"/>
      <c r="L2972" s="105"/>
      <c r="M2972" s="107"/>
      <c r="N2972" s="107"/>
      <c r="O2972" s="105"/>
      <c r="P2972" s="106"/>
      <c r="Q2972" s="137"/>
      <c r="R2972" s="137"/>
      <c r="S2972" s="107"/>
      <c r="T2972" s="106"/>
      <c r="U2972" s="106"/>
      <c r="V2972" s="107"/>
      <c r="W2972" s="107"/>
      <c r="X2972" s="107" t="str">
        <f t="shared" si="3029"/>
        <v/>
      </c>
      <c r="Y2972" s="105" t="e">
        <f t="shared" ref="Y2972:AC2972" ca="1" si="3099">TRIM(SUBSTITUTE(SUBSTITUTE(OFFSET($Q2972,0,COLUMN()-COLUMN($AL$1)),CHAR(160)," "),_xludf.UNICHAR(8239)," "))</f>
        <v>#NAME?</v>
      </c>
      <c r="Z2972" s="105" t="e">
        <f t="shared" ca="1" si="3099"/>
        <v>#NAME?</v>
      </c>
      <c r="AA2972" s="105" t="e">
        <f t="shared" ca="1" si="3099"/>
        <v>#NAME?</v>
      </c>
      <c r="AB2972" s="105" t="e">
        <f t="shared" ca="1" si="3099"/>
        <v>#NAME?</v>
      </c>
      <c r="AC2972" s="105" t="e">
        <f t="shared" ca="1" si="3099"/>
        <v>#NAME?</v>
      </c>
      <c r="AD2972" s="107">
        <f t="shared" si="2874"/>
        <v>0</v>
      </c>
      <c r="AE2972" s="107" t="str">
        <f t="shared" si="3032"/>
        <v/>
      </c>
      <c r="AF2972" s="107">
        <f t="shared" si="2875"/>
        <v>0</v>
      </c>
      <c r="AG2972" s="107">
        <f t="shared" si="2876"/>
        <v>0</v>
      </c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</row>
    <row r="2973" spans="1:47" ht="24" customHeight="1" x14ac:dyDescent="0.3">
      <c r="A2973" s="46">
        <v>2971</v>
      </c>
      <c r="B2973" s="107"/>
      <c r="C2973" s="107"/>
      <c r="D2973" s="102" t="str">
        <f t="array" ref="D2973">IFERROR(
  LOOKUP(2, 1/((TRIM(IMS!$E$8:$E$4000)=TRIM(IMS!$E2973))*(IMS!$C$8:$C$4000&lt;IMS!$C2973)),
         IMS!$C$8:$C$4000),
"")</f>
        <v/>
      </c>
      <c r="E2973" s="107"/>
      <c r="F2973" s="107"/>
      <c r="G2973" s="104" t="str">
        <f t="shared" ca="1" si="3054"/>
        <v/>
      </c>
      <c r="H2973" s="124" t="str">
        <f t="shared" ca="1" si="3000"/>
        <v/>
      </c>
      <c r="I2973" s="128"/>
      <c r="J2973" s="105" t="e">
        <f t="shared" ca="1" si="3055"/>
        <v>#NAME?</v>
      </c>
      <c r="K2973" s="105"/>
      <c r="L2973" s="105"/>
      <c r="M2973" s="107"/>
      <c r="N2973" s="107"/>
      <c r="O2973" s="105"/>
      <c r="P2973" s="106"/>
      <c r="Q2973" s="137"/>
      <c r="R2973" s="137"/>
      <c r="S2973" s="107"/>
      <c r="T2973" s="106"/>
      <c r="U2973" s="106"/>
      <c r="V2973" s="107"/>
      <c r="W2973" s="107"/>
      <c r="X2973" s="107" t="str">
        <f t="shared" si="3029"/>
        <v/>
      </c>
      <c r="Y2973" s="105" t="e">
        <f t="shared" ref="Y2973:AC2973" ca="1" si="3100">TRIM(SUBSTITUTE(SUBSTITUTE(OFFSET($Q2973,0,COLUMN()-COLUMN($AL$1)),CHAR(160)," "),_xludf.UNICHAR(8239)," "))</f>
        <v>#NAME?</v>
      </c>
      <c r="Z2973" s="105" t="e">
        <f t="shared" ca="1" si="3100"/>
        <v>#NAME?</v>
      </c>
      <c r="AA2973" s="105" t="e">
        <f t="shared" ca="1" si="3100"/>
        <v>#NAME?</v>
      </c>
      <c r="AB2973" s="105" t="e">
        <f t="shared" ca="1" si="3100"/>
        <v>#NAME?</v>
      </c>
      <c r="AC2973" s="105" t="e">
        <f t="shared" ca="1" si="3100"/>
        <v>#NAME?</v>
      </c>
      <c r="AD2973" s="107">
        <f t="shared" si="2874"/>
        <v>0</v>
      </c>
      <c r="AE2973" s="107" t="str">
        <f t="shared" si="3032"/>
        <v/>
      </c>
      <c r="AF2973" s="107">
        <f t="shared" si="2875"/>
        <v>0</v>
      </c>
      <c r="AG2973" s="107">
        <f t="shared" si="2876"/>
        <v>0</v>
      </c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</row>
    <row r="2974" spans="1:47" ht="24" customHeight="1" x14ac:dyDescent="0.3">
      <c r="A2974" s="46">
        <v>2972</v>
      </c>
      <c r="B2974" s="107"/>
      <c r="C2974" s="107"/>
      <c r="D2974" s="102" t="str">
        <f t="array" ref="D2974">IFERROR(
  LOOKUP(2, 1/((TRIM(IMS!$E$8:$E$4000)=TRIM(IMS!$E2974))*(IMS!$C$8:$C$4000&lt;IMS!$C2974)),
         IMS!$C$8:$C$4000),
"")</f>
        <v/>
      </c>
      <c r="E2974" s="107"/>
      <c r="F2974" s="107"/>
      <c r="G2974" s="104" t="str">
        <f t="shared" ca="1" si="3054"/>
        <v/>
      </c>
      <c r="H2974" s="124" t="str">
        <f t="shared" ca="1" si="3000"/>
        <v/>
      </c>
      <c r="I2974" s="128"/>
      <c r="J2974" s="105" t="e">
        <f t="shared" ca="1" si="3055"/>
        <v>#NAME?</v>
      </c>
      <c r="K2974" s="105"/>
      <c r="L2974" s="105"/>
      <c r="M2974" s="107"/>
      <c r="N2974" s="107"/>
      <c r="O2974" s="105"/>
      <c r="P2974" s="106"/>
      <c r="Q2974" s="137"/>
      <c r="R2974" s="137"/>
      <c r="S2974" s="107"/>
      <c r="T2974" s="106"/>
      <c r="U2974" s="106"/>
      <c r="V2974" s="107"/>
      <c r="W2974" s="107"/>
      <c r="X2974" s="107" t="str">
        <f t="shared" si="3029"/>
        <v/>
      </c>
      <c r="Y2974" s="105" t="e">
        <f t="shared" ref="Y2974:AC2974" ca="1" si="3101">TRIM(SUBSTITUTE(SUBSTITUTE(OFFSET($Q2974,0,COLUMN()-COLUMN($AL$1)),CHAR(160)," "),_xludf.UNICHAR(8239)," "))</f>
        <v>#NAME?</v>
      </c>
      <c r="Z2974" s="105" t="e">
        <f t="shared" ca="1" si="3101"/>
        <v>#NAME?</v>
      </c>
      <c r="AA2974" s="105" t="e">
        <f t="shared" ca="1" si="3101"/>
        <v>#NAME?</v>
      </c>
      <c r="AB2974" s="105" t="e">
        <f t="shared" ca="1" si="3101"/>
        <v>#NAME?</v>
      </c>
      <c r="AC2974" s="105" t="e">
        <f t="shared" ca="1" si="3101"/>
        <v>#NAME?</v>
      </c>
      <c r="AD2974" s="107">
        <f t="shared" si="2874"/>
        <v>0</v>
      </c>
      <c r="AE2974" s="107" t="str">
        <f t="shared" si="3032"/>
        <v/>
      </c>
      <c r="AF2974" s="107">
        <f t="shared" si="2875"/>
        <v>0</v>
      </c>
      <c r="AG2974" s="107">
        <f t="shared" si="2876"/>
        <v>0</v>
      </c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</row>
    <row r="2975" spans="1:47" ht="24" customHeight="1" x14ac:dyDescent="0.3">
      <c r="A2975" s="46">
        <v>2973</v>
      </c>
      <c r="B2975" s="107"/>
      <c r="C2975" s="107"/>
      <c r="D2975" s="102" t="str">
        <f t="array" ref="D2975">IFERROR(
  LOOKUP(2, 1/((TRIM(IMS!$E$8:$E$4000)=TRIM(IMS!$E2975))*(IMS!$C$8:$C$4000&lt;IMS!$C2975)),
         IMS!$C$8:$C$4000),
"")</f>
        <v/>
      </c>
      <c r="E2975" s="107"/>
      <c r="F2975" s="107"/>
      <c r="G2975" s="104" t="str">
        <f t="shared" ca="1" si="3054"/>
        <v/>
      </c>
      <c r="H2975" s="124" t="str">
        <f t="shared" ca="1" si="3000"/>
        <v/>
      </c>
      <c r="I2975" s="128"/>
      <c r="J2975" s="105" t="e">
        <f t="shared" ca="1" si="3055"/>
        <v>#NAME?</v>
      </c>
      <c r="K2975" s="105"/>
      <c r="L2975" s="105"/>
      <c r="M2975" s="107"/>
      <c r="N2975" s="107"/>
      <c r="O2975" s="105"/>
      <c r="P2975" s="106"/>
      <c r="Q2975" s="137"/>
      <c r="R2975" s="137"/>
      <c r="S2975" s="107"/>
      <c r="T2975" s="106"/>
      <c r="U2975" s="106"/>
      <c r="V2975" s="107"/>
      <c r="W2975" s="107"/>
      <c r="X2975" s="107" t="str">
        <f t="shared" si="3029"/>
        <v/>
      </c>
      <c r="Y2975" s="105" t="e">
        <f t="shared" ref="Y2975:AC2975" ca="1" si="3102">TRIM(SUBSTITUTE(SUBSTITUTE(OFFSET($Q2975,0,COLUMN()-COLUMN($AL$1)),CHAR(160)," "),_xludf.UNICHAR(8239)," "))</f>
        <v>#NAME?</v>
      </c>
      <c r="Z2975" s="105" t="e">
        <f t="shared" ca="1" si="3102"/>
        <v>#NAME?</v>
      </c>
      <c r="AA2975" s="105" t="e">
        <f t="shared" ca="1" si="3102"/>
        <v>#NAME?</v>
      </c>
      <c r="AB2975" s="105" t="e">
        <f t="shared" ca="1" si="3102"/>
        <v>#NAME?</v>
      </c>
      <c r="AC2975" s="105" t="e">
        <f t="shared" ca="1" si="3102"/>
        <v>#NAME?</v>
      </c>
      <c r="AD2975" s="107">
        <f t="shared" si="2874"/>
        <v>0</v>
      </c>
      <c r="AE2975" s="107" t="str">
        <f t="shared" si="3032"/>
        <v/>
      </c>
      <c r="AF2975" s="107">
        <f t="shared" si="2875"/>
        <v>0</v>
      </c>
      <c r="AG2975" s="107">
        <f t="shared" si="2876"/>
        <v>0</v>
      </c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</row>
    <row r="2976" spans="1:47" ht="24" customHeight="1" x14ac:dyDescent="0.3">
      <c r="A2976" s="46">
        <v>2974</v>
      </c>
      <c r="B2976" s="107"/>
      <c r="C2976" s="107"/>
      <c r="D2976" s="102" t="str">
        <f t="array" ref="D2976">IFERROR(
  LOOKUP(2, 1/((TRIM(IMS!$E$8:$E$4000)=TRIM(IMS!$E2976))*(IMS!$C$8:$C$4000&lt;IMS!$C2976)),
         IMS!$C$8:$C$4000),
"")</f>
        <v/>
      </c>
      <c r="E2976" s="107"/>
      <c r="F2976" s="107"/>
      <c r="G2976" s="104" t="str">
        <f t="shared" ca="1" si="3054"/>
        <v/>
      </c>
      <c r="H2976" s="124" t="str">
        <f t="shared" ca="1" si="3000"/>
        <v/>
      </c>
      <c r="I2976" s="128"/>
      <c r="J2976" s="105" t="e">
        <f t="shared" ca="1" si="3055"/>
        <v>#NAME?</v>
      </c>
      <c r="K2976" s="105"/>
      <c r="L2976" s="105"/>
      <c r="M2976" s="107"/>
      <c r="N2976" s="107"/>
      <c r="O2976" s="105"/>
      <c r="P2976" s="106"/>
      <c r="Q2976" s="137"/>
      <c r="R2976" s="137"/>
      <c r="S2976" s="107"/>
      <c r="T2976" s="106"/>
      <c r="U2976" s="106"/>
      <c r="V2976" s="107"/>
      <c r="W2976" s="107"/>
      <c r="X2976" s="107" t="str">
        <f t="shared" si="3029"/>
        <v/>
      </c>
      <c r="Y2976" s="105" t="e">
        <f t="shared" ref="Y2976:AC2976" ca="1" si="3103">TRIM(SUBSTITUTE(SUBSTITUTE(OFFSET($Q2976,0,COLUMN()-COLUMN($AL$1)),CHAR(160)," "),_xludf.UNICHAR(8239)," "))</f>
        <v>#NAME?</v>
      </c>
      <c r="Z2976" s="105" t="e">
        <f t="shared" ca="1" si="3103"/>
        <v>#NAME?</v>
      </c>
      <c r="AA2976" s="105" t="e">
        <f t="shared" ca="1" si="3103"/>
        <v>#NAME?</v>
      </c>
      <c r="AB2976" s="105" t="e">
        <f t="shared" ca="1" si="3103"/>
        <v>#NAME?</v>
      </c>
      <c r="AC2976" s="105" t="e">
        <f t="shared" ca="1" si="3103"/>
        <v>#NAME?</v>
      </c>
      <c r="AD2976" s="107">
        <f t="shared" si="2874"/>
        <v>0</v>
      </c>
      <c r="AE2976" s="107" t="str">
        <f t="shared" si="3032"/>
        <v/>
      </c>
      <c r="AF2976" s="107">
        <f t="shared" si="2875"/>
        <v>0</v>
      </c>
      <c r="AG2976" s="107">
        <f t="shared" si="2876"/>
        <v>0</v>
      </c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</row>
    <row r="2977" spans="1:47" ht="24" customHeight="1" x14ac:dyDescent="0.3">
      <c r="A2977" s="46">
        <v>2975</v>
      </c>
      <c r="B2977" s="107"/>
      <c r="C2977" s="107"/>
      <c r="D2977" s="102" t="str">
        <f t="array" ref="D2977">IFERROR(
  LOOKUP(2, 1/((TRIM(IMS!$E$8:$E$4000)=TRIM(IMS!$E2977))*(IMS!$C$8:$C$4000&lt;IMS!$C2977)),
         IMS!$C$8:$C$4000),
"")</f>
        <v/>
      </c>
      <c r="E2977" s="107"/>
      <c r="F2977" s="107"/>
      <c r="G2977" s="104" t="str">
        <f t="shared" ca="1" si="3054"/>
        <v/>
      </c>
      <c r="H2977" s="124" t="str">
        <f t="shared" ca="1" si="3000"/>
        <v/>
      </c>
      <c r="I2977" s="128"/>
      <c r="J2977" s="105" t="e">
        <f t="shared" ca="1" si="3055"/>
        <v>#NAME?</v>
      </c>
      <c r="K2977" s="105"/>
      <c r="L2977" s="105"/>
      <c r="M2977" s="107"/>
      <c r="N2977" s="107"/>
      <c r="O2977" s="105"/>
      <c r="P2977" s="106"/>
      <c r="Q2977" s="137"/>
      <c r="R2977" s="137"/>
      <c r="S2977" s="107"/>
      <c r="T2977" s="106"/>
      <c r="U2977" s="106"/>
      <c r="V2977" s="107"/>
      <c r="W2977" s="107"/>
      <c r="X2977" s="107" t="str">
        <f t="shared" si="3029"/>
        <v/>
      </c>
      <c r="Y2977" s="105" t="e">
        <f t="shared" ref="Y2977:AC2977" ca="1" si="3104">TRIM(SUBSTITUTE(SUBSTITUTE(OFFSET($Q2977,0,COLUMN()-COLUMN($AL$1)),CHAR(160)," "),_xludf.UNICHAR(8239)," "))</f>
        <v>#NAME?</v>
      </c>
      <c r="Z2977" s="105" t="e">
        <f t="shared" ca="1" si="3104"/>
        <v>#NAME?</v>
      </c>
      <c r="AA2977" s="105" t="e">
        <f t="shared" ca="1" si="3104"/>
        <v>#NAME?</v>
      </c>
      <c r="AB2977" s="105" t="e">
        <f t="shared" ca="1" si="3104"/>
        <v>#NAME?</v>
      </c>
      <c r="AC2977" s="105" t="e">
        <f t="shared" ca="1" si="3104"/>
        <v>#NAME?</v>
      </c>
      <c r="AD2977" s="107">
        <f t="shared" si="2874"/>
        <v>0</v>
      </c>
      <c r="AE2977" s="107" t="str">
        <f t="shared" si="3032"/>
        <v/>
      </c>
      <c r="AF2977" s="107">
        <f t="shared" si="2875"/>
        <v>0</v>
      </c>
      <c r="AG2977" s="107">
        <f t="shared" si="2876"/>
        <v>0</v>
      </c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</row>
    <row r="2978" spans="1:47" ht="24" customHeight="1" x14ac:dyDescent="0.3">
      <c r="A2978" s="46">
        <v>2976</v>
      </c>
      <c r="B2978" s="107"/>
      <c r="C2978" s="107"/>
      <c r="D2978" s="102" t="str">
        <f t="array" ref="D2978">IFERROR(
  LOOKUP(2, 1/((TRIM(IMS!$E$8:$E$4000)=TRIM(IMS!$E2978))*(IMS!$C$8:$C$4000&lt;IMS!$C2978)),
         IMS!$C$8:$C$4000),
"")</f>
        <v/>
      </c>
      <c r="E2978" s="107"/>
      <c r="F2978" s="107"/>
      <c r="G2978" s="104" t="str">
        <f t="shared" ca="1" si="3054"/>
        <v/>
      </c>
      <c r="H2978" s="124" t="str">
        <f t="shared" ca="1" si="3000"/>
        <v/>
      </c>
      <c r="I2978" s="128"/>
      <c r="J2978" s="105" t="e">
        <f t="shared" ca="1" si="3055"/>
        <v>#NAME?</v>
      </c>
      <c r="K2978" s="105"/>
      <c r="L2978" s="105"/>
      <c r="M2978" s="107"/>
      <c r="N2978" s="107"/>
      <c r="O2978" s="105"/>
      <c r="P2978" s="106"/>
      <c r="Q2978" s="137"/>
      <c r="R2978" s="137"/>
      <c r="S2978" s="107"/>
      <c r="T2978" s="106"/>
      <c r="U2978" s="106"/>
      <c r="V2978" s="107"/>
      <c r="W2978" s="107"/>
      <c r="X2978" s="107" t="str">
        <f t="shared" si="3029"/>
        <v/>
      </c>
      <c r="Y2978" s="105" t="e">
        <f t="shared" ref="Y2978:AC2978" ca="1" si="3105">TRIM(SUBSTITUTE(SUBSTITUTE(OFFSET($Q2978,0,COLUMN()-COLUMN($AL$1)),CHAR(160)," "),_xludf.UNICHAR(8239)," "))</f>
        <v>#NAME?</v>
      </c>
      <c r="Z2978" s="105" t="e">
        <f t="shared" ca="1" si="3105"/>
        <v>#NAME?</v>
      </c>
      <c r="AA2978" s="105" t="e">
        <f t="shared" ca="1" si="3105"/>
        <v>#NAME?</v>
      </c>
      <c r="AB2978" s="105" t="e">
        <f t="shared" ca="1" si="3105"/>
        <v>#NAME?</v>
      </c>
      <c r="AC2978" s="105" t="e">
        <f t="shared" ca="1" si="3105"/>
        <v>#NAME?</v>
      </c>
      <c r="AD2978" s="107">
        <f t="shared" si="2874"/>
        <v>0</v>
      </c>
      <c r="AE2978" s="107" t="str">
        <f t="shared" si="3032"/>
        <v/>
      </c>
      <c r="AF2978" s="107">
        <f t="shared" si="2875"/>
        <v>0</v>
      </c>
      <c r="AG2978" s="107">
        <f t="shared" si="2876"/>
        <v>0</v>
      </c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</row>
    <row r="2979" spans="1:47" ht="24" customHeight="1" x14ac:dyDescent="0.3">
      <c r="A2979" s="46">
        <v>2977</v>
      </c>
      <c r="B2979" s="107"/>
      <c r="C2979" s="107"/>
      <c r="D2979" s="102" t="str">
        <f t="array" ref="D2979">IFERROR(
  LOOKUP(2, 1/((TRIM(IMS!$E$8:$E$4000)=TRIM(IMS!$E2979))*(IMS!$C$8:$C$4000&lt;IMS!$C2979)),
         IMS!$C$8:$C$4000),
"")</f>
        <v/>
      </c>
      <c r="E2979" s="107"/>
      <c r="F2979" s="107"/>
      <c r="G2979" s="104" t="str">
        <f t="shared" ca="1" si="3054"/>
        <v/>
      </c>
      <c r="H2979" s="124" t="str">
        <f t="shared" ca="1" si="3000"/>
        <v/>
      </c>
      <c r="I2979" s="128"/>
      <c r="J2979" s="105" t="e">
        <f t="shared" ca="1" si="3055"/>
        <v>#NAME?</v>
      </c>
      <c r="K2979" s="105"/>
      <c r="L2979" s="105"/>
      <c r="M2979" s="107"/>
      <c r="N2979" s="107"/>
      <c r="O2979" s="105"/>
      <c r="P2979" s="106"/>
      <c r="Q2979" s="137"/>
      <c r="R2979" s="137"/>
      <c r="S2979" s="107"/>
      <c r="T2979" s="106"/>
      <c r="U2979" s="106"/>
      <c r="V2979" s="107"/>
      <c r="W2979" s="107"/>
      <c r="X2979" s="107" t="str">
        <f t="shared" si="3029"/>
        <v/>
      </c>
      <c r="Y2979" s="105" t="e">
        <f t="shared" ref="Y2979:AC2979" ca="1" si="3106">TRIM(SUBSTITUTE(SUBSTITUTE(OFFSET($Q2979,0,COLUMN()-COLUMN($AL$1)),CHAR(160)," "),_xludf.UNICHAR(8239)," "))</f>
        <v>#NAME?</v>
      </c>
      <c r="Z2979" s="105" t="e">
        <f t="shared" ca="1" si="3106"/>
        <v>#NAME?</v>
      </c>
      <c r="AA2979" s="105" t="e">
        <f t="shared" ca="1" si="3106"/>
        <v>#NAME?</v>
      </c>
      <c r="AB2979" s="105" t="e">
        <f t="shared" ca="1" si="3106"/>
        <v>#NAME?</v>
      </c>
      <c r="AC2979" s="105" t="e">
        <f t="shared" ca="1" si="3106"/>
        <v>#NAME?</v>
      </c>
      <c r="AD2979" s="107">
        <f t="shared" si="2874"/>
        <v>0</v>
      </c>
      <c r="AE2979" s="107" t="str">
        <f t="shared" si="3032"/>
        <v/>
      </c>
      <c r="AF2979" s="107">
        <f t="shared" si="2875"/>
        <v>0</v>
      </c>
      <c r="AG2979" s="107">
        <f t="shared" si="2876"/>
        <v>0</v>
      </c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</row>
    <row r="2980" spans="1:47" ht="24" customHeight="1" x14ac:dyDescent="0.3">
      <c r="A2980" s="46">
        <v>2978</v>
      </c>
      <c r="B2980" s="107"/>
      <c r="C2980" s="107"/>
      <c r="D2980" s="102" t="str">
        <f t="array" ref="D2980">IFERROR(
  LOOKUP(2, 1/((TRIM(IMS!$E$8:$E$4000)=TRIM(IMS!$E2980))*(IMS!$C$8:$C$4000&lt;IMS!$C2980)),
         IMS!$C$8:$C$4000),
"")</f>
        <v/>
      </c>
      <c r="E2980" s="107"/>
      <c r="F2980" s="107"/>
      <c r="G2980" s="104" t="str">
        <f t="shared" ca="1" si="3054"/>
        <v/>
      </c>
      <c r="H2980" s="124" t="str">
        <f t="shared" ca="1" si="3000"/>
        <v/>
      </c>
      <c r="I2980" s="128"/>
      <c r="J2980" s="105" t="e">
        <f t="shared" ca="1" si="3055"/>
        <v>#NAME?</v>
      </c>
      <c r="K2980" s="105"/>
      <c r="L2980" s="105"/>
      <c r="M2980" s="107"/>
      <c r="N2980" s="107"/>
      <c r="O2980" s="105"/>
      <c r="P2980" s="106"/>
      <c r="Q2980" s="137"/>
      <c r="R2980" s="137"/>
      <c r="S2980" s="107"/>
      <c r="T2980" s="106"/>
      <c r="U2980" s="106"/>
      <c r="V2980" s="107"/>
      <c r="W2980" s="107"/>
      <c r="X2980" s="107" t="str">
        <f t="shared" si="3029"/>
        <v/>
      </c>
      <c r="Y2980" s="105" t="e">
        <f t="shared" ref="Y2980:AC2980" ca="1" si="3107">TRIM(SUBSTITUTE(SUBSTITUTE(OFFSET($Q2980,0,COLUMN()-COLUMN($AL$1)),CHAR(160)," "),_xludf.UNICHAR(8239)," "))</f>
        <v>#NAME?</v>
      </c>
      <c r="Z2980" s="105" t="e">
        <f t="shared" ca="1" si="3107"/>
        <v>#NAME?</v>
      </c>
      <c r="AA2980" s="105" t="e">
        <f t="shared" ca="1" si="3107"/>
        <v>#NAME?</v>
      </c>
      <c r="AB2980" s="105" t="e">
        <f t="shared" ca="1" si="3107"/>
        <v>#NAME?</v>
      </c>
      <c r="AC2980" s="105" t="e">
        <f t="shared" ca="1" si="3107"/>
        <v>#NAME?</v>
      </c>
      <c r="AD2980" s="107">
        <f t="shared" si="2874"/>
        <v>0</v>
      </c>
      <c r="AE2980" s="107" t="str">
        <f t="shared" si="3032"/>
        <v/>
      </c>
      <c r="AF2980" s="107">
        <f t="shared" si="2875"/>
        <v>0</v>
      </c>
      <c r="AG2980" s="107">
        <f t="shared" si="2876"/>
        <v>0</v>
      </c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</row>
    <row r="2981" spans="1:47" ht="24" customHeight="1" x14ac:dyDescent="0.3">
      <c r="A2981" s="46">
        <v>2979</v>
      </c>
      <c r="B2981" s="107"/>
      <c r="C2981" s="107"/>
      <c r="D2981" s="102" t="str">
        <f t="array" ref="D2981">IFERROR(
  LOOKUP(2, 1/((TRIM(IMS!$E$8:$E$4000)=TRIM(IMS!$E2981))*(IMS!$C$8:$C$4000&lt;IMS!$C2981)),
         IMS!$C$8:$C$4000),
"")</f>
        <v/>
      </c>
      <c r="E2981" s="107"/>
      <c r="F2981" s="107"/>
      <c r="G2981" s="104" t="str">
        <f t="shared" ca="1" si="3054"/>
        <v/>
      </c>
      <c r="H2981" s="124" t="str">
        <f t="shared" ca="1" si="3000"/>
        <v/>
      </c>
      <c r="I2981" s="128"/>
      <c r="J2981" s="105" t="e">
        <f t="shared" ca="1" si="3055"/>
        <v>#NAME?</v>
      </c>
      <c r="K2981" s="105"/>
      <c r="L2981" s="105"/>
      <c r="M2981" s="107"/>
      <c r="N2981" s="107"/>
      <c r="O2981" s="105"/>
      <c r="P2981" s="106"/>
      <c r="Q2981" s="137"/>
      <c r="R2981" s="137"/>
      <c r="S2981" s="107"/>
      <c r="T2981" s="106"/>
      <c r="U2981" s="106"/>
      <c r="V2981" s="107"/>
      <c r="W2981" s="107"/>
      <c r="X2981" s="107" t="str">
        <f t="shared" si="3029"/>
        <v/>
      </c>
      <c r="Y2981" s="105" t="e">
        <f t="shared" ref="Y2981:AC2981" ca="1" si="3108">TRIM(SUBSTITUTE(SUBSTITUTE(OFFSET($Q2981,0,COLUMN()-COLUMN($AL$1)),CHAR(160)," "),_xludf.UNICHAR(8239)," "))</f>
        <v>#NAME?</v>
      </c>
      <c r="Z2981" s="105" t="e">
        <f t="shared" ca="1" si="3108"/>
        <v>#NAME?</v>
      </c>
      <c r="AA2981" s="105" t="e">
        <f t="shared" ca="1" si="3108"/>
        <v>#NAME?</v>
      </c>
      <c r="AB2981" s="105" t="e">
        <f t="shared" ca="1" si="3108"/>
        <v>#NAME?</v>
      </c>
      <c r="AC2981" s="105" t="e">
        <f t="shared" ca="1" si="3108"/>
        <v>#NAME?</v>
      </c>
      <c r="AD2981" s="107">
        <f t="shared" si="2874"/>
        <v>0</v>
      </c>
      <c r="AE2981" s="107" t="str">
        <f t="shared" si="3032"/>
        <v/>
      </c>
      <c r="AF2981" s="107">
        <f t="shared" si="2875"/>
        <v>0</v>
      </c>
      <c r="AG2981" s="107">
        <f t="shared" si="2876"/>
        <v>0</v>
      </c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</row>
    <row r="2982" spans="1:47" ht="24" customHeight="1" x14ac:dyDescent="0.3">
      <c r="A2982" s="46">
        <v>2980</v>
      </c>
      <c r="B2982" s="107"/>
      <c r="C2982" s="107"/>
      <c r="D2982" s="102" t="str">
        <f t="array" ref="D2982">IFERROR(
  LOOKUP(2, 1/((TRIM(IMS!$E$8:$E$4000)=TRIM(IMS!$E2982))*(IMS!$C$8:$C$4000&lt;IMS!$C2982)),
         IMS!$C$8:$C$4000),
"")</f>
        <v/>
      </c>
      <c r="E2982" s="107"/>
      <c r="F2982" s="107"/>
      <c r="G2982" s="104" t="str">
        <f t="shared" ca="1" si="3054"/>
        <v/>
      </c>
      <c r="H2982" s="124" t="str">
        <f t="shared" ca="1" si="3000"/>
        <v/>
      </c>
      <c r="I2982" s="128"/>
      <c r="J2982" s="105" t="e">
        <f t="shared" ca="1" si="3055"/>
        <v>#NAME?</v>
      </c>
      <c r="K2982" s="105"/>
      <c r="L2982" s="105"/>
      <c r="M2982" s="107"/>
      <c r="N2982" s="107"/>
      <c r="O2982" s="105"/>
      <c r="P2982" s="106"/>
      <c r="Q2982" s="137"/>
      <c r="R2982" s="137"/>
      <c r="S2982" s="107"/>
      <c r="T2982" s="106"/>
      <c r="U2982" s="106"/>
      <c r="V2982" s="107"/>
      <c r="W2982" s="107"/>
      <c r="X2982" s="107" t="str">
        <f t="shared" si="3029"/>
        <v/>
      </c>
      <c r="Y2982" s="105" t="e">
        <f t="shared" ref="Y2982:AC2982" ca="1" si="3109">TRIM(SUBSTITUTE(SUBSTITUTE(OFFSET($Q2982,0,COLUMN()-COLUMN($AL$1)),CHAR(160)," "),_xludf.UNICHAR(8239)," "))</f>
        <v>#NAME?</v>
      </c>
      <c r="Z2982" s="105" t="e">
        <f t="shared" ca="1" si="3109"/>
        <v>#NAME?</v>
      </c>
      <c r="AA2982" s="105" t="e">
        <f t="shared" ca="1" si="3109"/>
        <v>#NAME?</v>
      </c>
      <c r="AB2982" s="105" t="e">
        <f t="shared" ca="1" si="3109"/>
        <v>#NAME?</v>
      </c>
      <c r="AC2982" s="105" t="e">
        <f t="shared" ca="1" si="3109"/>
        <v>#NAME?</v>
      </c>
      <c r="AD2982" s="107">
        <f t="shared" si="2874"/>
        <v>0</v>
      </c>
      <c r="AE2982" s="107" t="str">
        <f t="shared" si="3032"/>
        <v/>
      </c>
      <c r="AF2982" s="107">
        <f t="shared" si="2875"/>
        <v>0</v>
      </c>
      <c r="AG2982" s="107">
        <f t="shared" si="2876"/>
        <v>0</v>
      </c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</row>
    <row r="2983" spans="1:47" ht="24" customHeight="1" x14ac:dyDescent="0.3">
      <c r="A2983" s="46">
        <v>2981</v>
      </c>
      <c r="B2983" s="107"/>
      <c r="C2983" s="107"/>
      <c r="D2983" s="102" t="str">
        <f t="array" ref="D2983">IFERROR(
  LOOKUP(2, 1/((TRIM(IMS!$E$8:$E$4000)=TRIM(IMS!$E2983))*(IMS!$C$8:$C$4000&lt;IMS!$C2983)),
         IMS!$C$8:$C$4000),
"")</f>
        <v/>
      </c>
      <c r="E2983" s="107"/>
      <c r="F2983" s="107"/>
      <c r="G2983" s="104" t="str">
        <f t="shared" ca="1" si="3054"/>
        <v/>
      </c>
      <c r="H2983" s="124" t="str">
        <f t="shared" ca="1" si="3000"/>
        <v/>
      </c>
      <c r="I2983" s="128"/>
      <c r="J2983" s="105" t="e">
        <f t="shared" ca="1" si="3055"/>
        <v>#NAME?</v>
      </c>
      <c r="K2983" s="105"/>
      <c r="L2983" s="105"/>
      <c r="M2983" s="107"/>
      <c r="N2983" s="107"/>
      <c r="O2983" s="105"/>
      <c r="P2983" s="106"/>
      <c r="Q2983" s="137"/>
      <c r="R2983" s="137"/>
      <c r="S2983" s="107"/>
      <c r="T2983" s="106"/>
      <c r="U2983" s="106"/>
      <c r="V2983" s="107"/>
      <c r="W2983" s="107"/>
      <c r="X2983" s="107" t="str">
        <f t="shared" si="3029"/>
        <v/>
      </c>
      <c r="Y2983" s="105" t="e">
        <f t="shared" ref="Y2983:AC2983" ca="1" si="3110">TRIM(SUBSTITUTE(SUBSTITUTE(OFFSET($Q2983,0,COLUMN()-COLUMN($AL$1)),CHAR(160)," "),_xludf.UNICHAR(8239)," "))</f>
        <v>#NAME?</v>
      </c>
      <c r="Z2983" s="105" t="e">
        <f t="shared" ca="1" si="3110"/>
        <v>#NAME?</v>
      </c>
      <c r="AA2983" s="105" t="e">
        <f t="shared" ca="1" si="3110"/>
        <v>#NAME?</v>
      </c>
      <c r="AB2983" s="105" t="e">
        <f t="shared" ca="1" si="3110"/>
        <v>#NAME?</v>
      </c>
      <c r="AC2983" s="105" t="e">
        <f t="shared" ca="1" si="3110"/>
        <v>#NAME?</v>
      </c>
      <c r="AD2983" s="107">
        <f t="shared" si="2874"/>
        <v>0</v>
      </c>
      <c r="AE2983" s="107" t="str">
        <f t="shared" si="3032"/>
        <v/>
      </c>
      <c r="AF2983" s="107">
        <f t="shared" si="2875"/>
        <v>0</v>
      </c>
      <c r="AG2983" s="107">
        <f t="shared" si="2876"/>
        <v>0</v>
      </c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</row>
    <row r="2984" spans="1:47" ht="24" customHeight="1" x14ac:dyDescent="0.3">
      <c r="A2984" s="46">
        <v>2982</v>
      </c>
      <c r="B2984" s="107"/>
      <c r="C2984" s="107"/>
      <c r="D2984" s="102" t="str">
        <f t="array" ref="D2984">IFERROR(
  LOOKUP(2, 1/((TRIM(IMS!$E$8:$E$4000)=TRIM(IMS!$E2984))*(IMS!$C$8:$C$4000&lt;IMS!$C2984)),
         IMS!$C$8:$C$4000),
"")</f>
        <v/>
      </c>
      <c r="E2984" s="107"/>
      <c r="F2984" s="107"/>
      <c r="G2984" s="104" t="str">
        <f t="shared" ca="1" si="3054"/>
        <v/>
      </c>
      <c r="H2984" s="124" t="str">
        <f t="shared" ca="1" si="3000"/>
        <v/>
      </c>
      <c r="I2984" s="128"/>
      <c r="J2984" s="105" t="e">
        <f t="shared" ca="1" si="3055"/>
        <v>#NAME?</v>
      </c>
      <c r="K2984" s="105"/>
      <c r="L2984" s="105"/>
      <c r="M2984" s="107"/>
      <c r="N2984" s="107"/>
      <c r="O2984" s="105"/>
      <c r="P2984" s="106"/>
      <c r="Q2984" s="137"/>
      <c r="R2984" s="137"/>
      <c r="S2984" s="107"/>
      <c r="T2984" s="106"/>
      <c r="U2984" s="106"/>
      <c r="V2984" s="107"/>
      <c r="W2984" s="107"/>
      <c r="X2984" s="107" t="str">
        <f t="shared" si="3029"/>
        <v/>
      </c>
      <c r="Y2984" s="105" t="e">
        <f t="shared" ref="Y2984:AC2984" ca="1" si="3111">TRIM(SUBSTITUTE(SUBSTITUTE(OFFSET($Q2984,0,COLUMN()-COLUMN($AL$1)),CHAR(160)," "),_xludf.UNICHAR(8239)," "))</f>
        <v>#NAME?</v>
      </c>
      <c r="Z2984" s="105" t="e">
        <f t="shared" ca="1" si="3111"/>
        <v>#NAME?</v>
      </c>
      <c r="AA2984" s="105" t="e">
        <f t="shared" ca="1" si="3111"/>
        <v>#NAME?</v>
      </c>
      <c r="AB2984" s="105" t="e">
        <f t="shared" ca="1" si="3111"/>
        <v>#NAME?</v>
      </c>
      <c r="AC2984" s="105" t="e">
        <f t="shared" ca="1" si="3111"/>
        <v>#NAME?</v>
      </c>
      <c r="AD2984" s="107">
        <f t="shared" si="2874"/>
        <v>0</v>
      </c>
      <c r="AE2984" s="107" t="str">
        <f t="shared" si="3032"/>
        <v/>
      </c>
      <c r="AF2984" s="107">
        <f t="shared" si="2875"/>
        <v>0</v>
      </c>
      <c r="AG2984" s="107">
        <f t="shared" si="2876"/>
        <v>0</v>
      </c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</row>
    <row r="2985" spans="1:47" ht="24" customHeight="1" x14ac:dyDescent="0.3">
      <c r="A2985" s="46">
        <v>2983</v>
      </c>
      <c r="B2985" s="107"/>
      <c r="C2985" s="107"/>
      <c r="D2985" s="102" t="str">
        <f t="array" ref="D2985">IFERROR(
  LOOKUP(2, 1/((TRIM(IMS!$E$8:$E$4000)=TRIM(IMS!$E2985))*(IMS!$C$8:$C$4000&lt;IMS!$C2985)),
         IMS!$C$8:$C$4000),
"")</f>
        <v/>
      </c>
      <c r="E2985" s="107"/>
      <c r="F2985" s="107"/>
      <c r="G2985" s="104" t="str">
        <f t="shared" ca="1" si="3054"/>
        <v/>
      </c>
      <c r="H2985" s="124" t="str">
        <f t="shared" ca="1" si="3000"/>
        <v/>
      </c>
      <c r="I2985" s="128"/>
      <c r="J2985" s="105" t="e">
        <f t="shared" ca="1" si="3055"/>
        <v>#NAME?</v>
      </c>
      <c r="K2985" s="105"/>
      <c r="L2985" s="105"/>
      <c r="M2985" s="107"/>
      <c r="N2985" s="107"/>
      <c r="O2985" s="105"/>
      <c r="P2985" s="106"/>
      <c r="Q2985" s="137"/>
      <c r="R2985" s="137"/>
      <c r="S2985" s="107"/>
      <c r="T2985" s="106"/>
      <c r="U2985" s="106"/>
      <c r="V2985" s="107"/>
      <c r="W2985" s="107"/>
      <c r="X2985" s="107" t="str">
        <f t="shared" si="3029"/>
        <v/>
      </c>
      <c r="Y2985" s="105" t="e">
        <f t="shared" ref="Y2985:AC2985" ca="1" si="3112">TRIM(SUBSTITUTE(SUBSTITUTE(OFFSET($Q2985,0,COLUMN()-COLUMN($AL$1)),CHAR(160)," "),_xludf.UNICHAR(8239)," "))</f>
        <v>#NAME?</v>
      </c>
      <c r="Z2985" s="105" t="e">
        <f t="shared" ca="1" si="3112"/>
        <v>#NAME?</v>
      </c>
      <c r="AA2985" s="105" t="e">
        <f t="shared" ca="1" si="3112"/>
        <v>#NAME?</v>
      </c>
      <c r="AB2985" s="105" t="e">
        <f t="shared" ca="1" si="3112"/>
        <v>#NAME?</v>
      </c>
      <c r="AC2985" s="105" t="e">
        <f t="shared" ca="1" si="3112"/>
        <v>#NAME?</v>
      </c>
      <c r="AD2985" s="107">
        <f t="shared" si="2874"/>
        <v>0</v>
      </c>
      <c r="AE2985" s="107" t="str">
        <f t="shared" si="3032"/>
        <v/>
      </c>
      <c r="AF2985" s="107">
        <f t="shared" si="2875"/>
        <v>0</v>
      </c>
      <c r="AG2985" s="107">
        <f t="shared" si="2876"/>
        <v>0</v>
      </c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</row>
    <row r="2986" spans="1:47" ht="24" customHeight="1" x14ac:dyDescent="0.3">
      <c r="A2986" s="46">
        <v>2984</v>
      </c>
      <c r="B2986" s="107"/>
      <c r="C2986" s="107"/>
      <c r="D2986" s="102" t="str">
        <f t="array" ref="D2986">IFERROR(
  LOOKUP(2, 1/((TRIM(IMS!$E$8:$E$4000)=TRIM(IMS!$E2986))*(IMS!$C$8:$C$4000&lt;IMS!$C2986)),
         IMS!$C$8:$C$4000),
"")</f>
        <v/>
      </c>
      <c r="E2986" s="107"/>
      <c r="F2986" s="107"/>
      <c r="G2986" s="104" t="str">
        <f t="shared" ca="1" si="3054"/>
        <v/>
      </c>
      <c r="H2986" s="124" t="str">
        <f t="shared" ca="1" si="3000"/>
        <v/>
      </c>
      <c r="I2986" s="128"/>
      <c r="J2986" s="105" t="e">
        <f t="shared" ca="1" si="3055"/>
        <v>#NAME?</v>
      </c>
      <c r="K2986" s="105"/>
      <c r="L2986" s="105"/>
      <c r="M2986" s="107"/>
      <c r="N2986" s="107"/>
      <c r="O2986" s="105"/>
      <c r="P2986" s="106"/>
      <c r="Q2986" s="137"/>
      <c r="R2986" s="137"/>
      <c r="S2986" s="107"/>
      <c r="T2986" s="106"/>
      <c r="U2986" s="106"/>
      <c r="V2986" s="107"/>
      <c r="W2986" s="107"/>
      <c r="X2986" s="107" t="str">
        <f t="shared" si="3029"/>
        <v/>
      </c>
      <c r="Y2986" s="105" t="e">
        <f t="shared" ref="Y2986:AC2986" ca="1" si="3113">TRIM(SUBSTITUTE(SUBSTITUTE(OFFSET($Q2986,0,COLUMN()-COLUMN($AL$1)),CHAR(160)," "),_xludf.UNICHAR(8239)," "))</f>
        <v>#NAME?</v>
      </c>
      <c r="Z2986" s="105" t="e">
        <f t="shared" ca="1" si="3113"/>
        <v>#NAME?</v>
      </c>
      <c r="AA2986" s="105" t="e">
        <f t="shared" ca="1" si="3113"/>
        <v>#NAME?</v>
      </c>
      <c r="AB2986" s="105" t="e">
        <f t="shared" ca="1" si="3113"/>
        <v>#NAME?</v>
      </c>
      <c r="AC2986" s="105" t="e">
        <f t="shared" ca="1" si="3113"/>
        <v>#NAME?</v>
      </c>
      <c r="AD2986" s="107">
        <f t="shared" si="2874"/>
        <v>0</v>
      </c>
      <c r="AE2986" s="107" t="str">
        <f t="shared" si="3032"/>
        <v/>
      </c>
      <c r="AF2986" s="107">
        <f t="shared" si="2875"/>
        <v>0</v>
      </c>
      <c r="AG2986" s="107">
        <f t="shared" si="2876"/>
        <v>0</v>
      </c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</row>
    <row r="2987" spans="1:47" ht="24" customHeight="1" x14ac:dyDescent="0.3">
      <c r="A2987" s="46">
        <v>2985</v>
      </c>
      <c r="B2987" s="107"/>
      <c r="C2987" s="107"/>
      <c r="D2987" s="102" t="str">
        <f t="array" ref="D2987">IFERROR(
  LOOKUP(2, 1/((TRIM(IMS!$E$8:$E$4000)=TRIM(IMS!$E2987))*(IMS!$C$8:$C$4000&lt;IMS!$C2987)),
         IMS!$C$8:$C$4000),
"")</f>
        <v/>
      </c>
      <c r="E2987" s="107"/>
      <c r="F2987" s="107"/>
      <c r="G2987" s="104" t="str">
        <f t="shared" ca="1" si="3054"/>
        <v/>
      </c>
      <c r="H2987" s="124" t="str">
        <f t="shared" ca="1" si="3000"/>
        <v/>
      </c>
      <c r="I2987" s="128"/>
      <c r="J2987" s="105" t="e">
        <f t="shared" ca="1" si="3055"/>
        <v>#NAME?</v>
      </c>
      <c r="K2987" s="105"/>
      <c r="L2987" s="105"/>
      <c r="M2987" s="107"/>
      <c r="N2987" s="107"/>
      <c r="O2987" s="105"/>
      <c r="P2987" s="106"/>
      <c r="Q2987" s="137"/>
      <c r="R2987" s="137"/>
      <c r="S2987" s="107"/>
      <c r="T2987" s="106"/>
      <c r="U2987" s="106"/>
      <c r="V2987" s="107"/>
      <c r="W2987" s="107"/>
      <c r="X2987" s="107" t="str">
        <f t="shared" si="3029"/>
        <v/>
      </c>
      <c r="Y2987" s="105" t="e">
        <f t="shared" ref="Y2987:AC2987" ca="1" si="3114">TRIM(SUBSTITUTE(SUBSTITUTE(OFFSET($Q2987,0,COLUMN()-COLUMN($AL$1)),CHAR(160)," "),_xludf.UNICHAR(8239)," "))</f>
        <v>#NAME?</v>
      </c>
      <c r="Z2987" s="105" t="e">
        <f t="shared" ca="1" si="3114"/>
        <v>#NAME?</v>
      </c>
      <c r="AA2987" s="105" t="e">
        <f t="shared" ca="1" si="3114"/>
        <v>#NAME?</v>
      </c>
      <c r="AB2987" s="105" t="e">
        <f t="shared" ca="1" si="3114"/>
        <v>#NAME?</v>
      </c>
      <c r="AC2987" s="105" t="e">
        <f t="shared" ca="1" si="3114"/>
        <v>#NAME?</v>
      </c>
      <c r="AD2987" s="107">
        <f t="shared" si="2874"/>
        <v>0</v>
      </c>
      <c r="AE2987" s="107" t="str">
        <f t="shared" si="3032"/>
        <v/>
      </c>
      <c r="AF2987" s="107">
        <f t="shared" si="2875"/>
        <v>0</v>
      </c>
      <c r="AG2987" s="107">
        <f t="shared" si="2876"/>
        <v>0</v>
      </c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</row>
    <row r="2988" spans="1:47" ht="24" customHeight="1" x14ac:dyDescent="0.3">
      <c r="A2988" s="46">
        <v>2986</v>
      </c>
      <c r="B2988" s="107"/>
      <c r="C2988" s="107"/>
      <c r="D2988" s="102" t="str">
        <f t="array" ref="D2988">IFERROR(
  LOOKUP(2, 1/((TRIM(IMS!$E$8:$E$4000)=TRIM(IMS!$E2988))*(IMS!$C$8:$C$4000&lt;IMS!$C2988)),
         IMS!$C$8:$C$4000),
"")</f>
        <v/>
      </c>
      <c r="E2988" s="107"/>
      <c r="F2988" s="107"/>
      <c r="G2988" s="104" t="str">
        <f t="shared" ca="1" si="3054"/>
        <v/>
      </c>
      <c r="H2988" s="124" t="str">
        <f t="shared" ca="1" si="3000"/>
        <v/>
      </c>
      <c r="I2988" s="128"/>
      <c r="J2988" s="105" t="e">
        <f t="shared" ca="1" si="3055"/>
        <v>#NAME?</v>
      </c>
      <c r="K2988" s="105"/>
      <c r="L2988" s="105"/>
      <c r="M2988" s="107"/>
      <c r="N2988" s="107"/>
      <c r="O2988" s="105"/>
      <c r="P2988" s="106"/>
      <c r="Q2988" s="137"/>
      <c r="R2988" s="137"/>
      <c r="S2988" s="107"/>
      <c r="T2988" s="106"/>
      <c r="U2988" s="106"/>
      <c r="V2988" s="107"/>
      <c r="W2988" s="107"/>
      <c r="X2988" s="107" t="str">
        <f t="shared" si="3029"/>
        <v/>
      </c>
      <c r="Y2988" s="105" t="e">
        <f t="shared" ref="Y2988:AC2988" ca="1" si="3115">TRIM(SUBSTITUTE(SUBSTITUTE(OFFSET($Q2988,0,COLUMN()-COLUMN($AL$1)),CHAR(160)," "),_xludf.UNICHAR(8239)," "))</f>
        <v>#NAME?</v>
      </c>
      <c r="Z2988" s="105" t="e">
        <f t="shared" ca="1" si="3115"/>
        <v>#NAME?</v>
      </c>
      <c r="AA2988" s="105" t="e">
        <f t="shared" ca="1" si="3115"/>
        <v>#NAME?</v>
      </c>
      <c r="AB2988" s="105" t="e">
        <f t="shared" ca="1" si="3115"/>
        <v>#NAME?</v>
      </c>
      <c r="AC2988" s="105" t="e">
        <f t="shared" ca="1" si="3115"/>
        <v>#NAME?</v>
      </c>
      <c r="AD2988" s="107">
        <f t="shared" si="2874"/>
        <v>0</v>
      </c>
      <c r="AE2988" s="107" t="str">
        <f t="shared" si="3032"/>
        <v/>
      </c>
      <c r="AF2988" s="107">
        <f t="shared" si="2875"/>
        <v>0</v>
      </c>
      <c r="AG2988" s="107">
        <f t="shared" si="2876"/>
        <v>0</v>
      </c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</row>
    <row r="2989" spans="1:47" ht="24" customHeight="1" x14ac:dyDescent="0.3">
      <c r="A2989" s="46">
        <v>2987</v>
      </c>
      <c r="B2989" s="107"/>
      <c r="C2989" s="107"/>
      <c r="D2989" s="102" t="str">
        <f t="array" ref="D2989">IFERROR(
  LOOKUP(2, 1/((TRIM(IMS!$E$8:$E$4000)=TRIM(IMS!$E2989))*(IMS!$C$8:$C$4000&lt;IMS!$C2989)),
         IMS!$C$8:$C$4000),
"")</f>
        <v/>
      </c>
      <c r="E2989" s="107"/>
      <c r="F2989" s="107"/>
      <c r="G2989" s="104" t="str">
        <f t="shared" ca="1" si="3054"/>
        <v/>
      </c>
      <c r="H2989" s="124" t="str">
        <f t="shared" ca="1" si="3000"/>
        <v/>
      </c>
      <c r="I2989" s="128"/>
      <c r="J2989" s="105" t="e">
        <f t="shared" ca="1" si="3055"/>
        <v>#NAME?</v>
      </c>
      <c r="K2989" s="105"/>
      <c r="L2989" s="105"/>
      <c r="M2989" s="107"/>
      <c r="N2989" s="107"/>
      <c r="O2989" s="105"/>
      <c r="P2989" s="106"/>
      <c r="Q2989" s="137"/>
      <c r="R2989" s="137"/>
      <c r="S2989" s="107"/>
      <c r="T2989" s="106"/>
      <c r="U2989" s="106"/>
      <c r="V2989" s="107"/>
      <c r="W2989" s="107"/>
      <c r="X2989" s="107" t="str">
        <f t="shared" si="3029"/>
        <v/>
      </c>
      <c r="Y2989" s="105" t="e">
        <f t="shared" ref="Y2989:AC2989" ca="1" si="3116">TRIM(SUBSTITUTE(SUBSTITUTE(OFFSET($Q2989,0,COLUMN()-COLUMN($AL$1)),CHAR(160)," "),_xludf.UNICHAR(8239)," "))</f>
        <v>#NAME?</v>
      </c>
      <c r="Z2989" s="105" t="e">
        <f t="shared" ca="1" si="3116"/>
        <v>#NAME?</v>
      </c>
      <c r="AA2989" s="105" t="e">
        <f t="shared" ca="1" si="3116"/>
        <v>#NAME?</v>
      </c>
      <c r="AB2989" s="105" t="e">
        <f t="shared" ca="1" si="3116"/>
        <v>#NAME?</v>
      </c>
      <c r="AC2989" s="105" t="e">
        <f t="shared" ca="1" si="3116"/>
        <v>#NAME?</v>
      </c>
      <c r="AD2989" s="107">
        <f t="shared" si="2874"/>
        <v>0</v>
      </c>
      <c r="AE2989" s="107" t="str">
        <f t="shared" si="3032"/>
        <v/>
      </c>
      <c r="AF2989" s="107">
        <f t="shared" si="2875"/>
        <v>0</v>
      </c>
      <c r="AG2989" s="107">
        <f t="shared" si="2876"/>
        <v>0</v>
      </c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</row>
    <row r="2990" spans="1:47" ht="24" customHeight="1" x14ac:dyDescent="0.3">
      <c r="A2990" s="46">
        <v>2988</v>
      </c>
      <c r="B2990" s="107"/>
      <c r="C2990" s="107"/>
      <c r="D2990" s="102" t="str">
        <f t="array" ref="D2990">IFERROR(
  LOOKUP(2, 1/((TRIM(IMS!$E$8:$E$4000)=TRIM(IMS!$E2990))*(IMS!$C$8:$C$4000&lt;IMS!$C2990)),
         IMS!$C$8:$C$4000),
"")</f>
        <v/>
      </c>
      <c r="E2990" s="107"/>
      <c r="F2990" s="107"/>
      <c r="G2990" s="104" t="str">
        <f t="shared" ca="1" si="3054"/>
        <v/>
      </c>
      <c r="H2990" s="124" t="str">
        <f t="shared" ca="1" si="3000"/>
        <v/>
      </c>
      <c r="I2990" s="128"/>
      <c r="J2990" s="105" t="e">
        <f t="shared" ca="1" si="3055"/>
        <v>#NAME?</v>
      </c>
      <c r="K2990" s="105"/>
      <c r="L2990" s="105"/>
      <c r="M2990" s="107"/>
      <c r="N2990" s="107"/>
      <c r="O2990" s="105"/>
      <c r="P2990" s="106"/>
      <c r="Q2990" s="137"/>
      <c r="R2990" s="137"/>
      <c r="S2990" s="107"/>
      <c r="T2990" s="106"/>
      <c r="U2990" s="106"/>
      <c r="V2990" s="107"/>
      <c r="W2990" s="107"/>
      <c r="X2990" s="107" t="str">
        <f t="shared" si="3029"/>
        <v/>
      </c>
      <c r="Y2990" s="105" t="e">
        <f t="shared" ref="Y2990:AC2990" ca="1" si="3117">TRIM(SUBSTITUTE(SUBSTITUTE(OFFSET($Q2990,0,COLUMN()-COLUMN($AL$1)),CHAR(160)," "),_xludf.UNICHAR(8239)," "))</f>
        <v>#NAME?</v>
      </c>
      <c r="Z2990" s="105" t="e">
        <f t="shared" ca="1" si="3117"/>
        <v>#NAME?</v>
      </c>
      <c r="AA2990" s="105" t="e">
        <f t="shared" ca="1" si="3117"/>
        <v>#NAME?</v>
      </c>
      <c r="AB2990" s="105" t="e">
        <f t="shared" ca="1" si="3117"/>
        <v>#NAME?</v>
      </c>
      <c r="AC2990" s="105" t="e">
        <f t="shared" ca="1" si="3117"/>
        <v>#NAME?</v>
      </c>
      <c r="AD2990" s="107">
        <f t="shared" si="2874"/>
        <v>0</v>
      </c>
      <c r="AE2990" s="107" t="str">
        <f t="shared" si="3032"/>
        <v/>
      </c>
      <c r="AF2990" s="107">
        <f t="shared" si="2875"/>
        <v>0</v>
      </c>
      <c r="AG2990" s="107">
        <f t="shared" si="2876"/>
        <v>0</v>
      </c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</row>
    <row r="2991" spans="1:47" ht="24" customHeight="1" x14ac:dyDescent="0.3">
      <c r="A2991" s="46">
        <v>2989</v>
      </c>
      <c r="B2991" s="107"/>
      <c r="C2991" s="107"/>
      <c r="D2991" s="102" t="str">
        <f t="array" ref="D2991">IFERROR(
  LOOKUP(2, 1/((TRIM(IMS!$E$8:$E$4000)=TRIM(IMS!$E2991))*(IMS!$C$8:$C$4000&lt;IMS!$C2991)),
         IMS!$C$8:$C$4000),
"")</f>
        <v/>
      </c>
      <c r="E2991" s="107"/>
      <c r="F2991" s="107"/>
      <c r="G2991" s="104" t="str">
        <f t="shared" ca="1" si="3054"/>
        <v/>
      </c>
      <c r="H2991" s="124" t="str">
        <f t="shared" ca="1" si="3000"/>
        <v/>
      </c>
      <c r="I2991" s="128"/>
      <c r="J2991" s="105" t="e">
        <f t="shared" ca="1" si="3055"/>
        <v>#NAME?</v>
      </c>
      <c r="K2991" s="105"/>
      <c r="L2991" s="105"/>
      <c r="M2991" s="107"/>
      <c r="N2991" s="107"/>
      <c r="O2991" s="105"/>
      <c r="P2991" s="106"/>
      <c r="Q2991" s="137"/>
      <c r="R2991" s="137"/>
      <c r="S2991" s="107"/>
      <c r="T2991" s="106"/>
      <c r="U2991" s="106"/>
      <c r="V2991" s="107"/>
      <c r="W2991" s="107"/>
      <c r="X2991" s="107" t="str">
        <f t="shared" si="3029"/>
        <v/>
      </c>
      <c r="Y2991" s="105" t="e">
        <f t="shared" ref="Y2991:AC2991" ca="1" si="3118">TRIM(SUBSTITUTE(SUBSTITUTE(OFFSET($Q2991,0,COLUMN()-COLUMN($AL$1)),CHAR(160)," "),_xludf.UNICHAR(8239)," "))</f>
        <v>#NAME?</v>
      </c>
      <c r="Z2991" s="105" t="e">
        <f t="shared" ca="1" si="3118"/>
        <v>#NAME?</v>
      </c>
      <c r="AA2991" s="105" t="e">
        <f t="shared" ca="1" si="3118"/>
        <v>#NAME?</v>
      </c>
      <c r="AB2991" s="105" t="e">
        <f t="shared" ca="1" si="3118"/>
        <v>#NAME?</v>
      </c>
      <c r="AC2991" s="105" t="e">
        <f t="shared" ca="1" si="3118"/>
        <v>#NAME?</v>
      </c>
      <c r="AD2991" s="107">
        <f t="shared" si="2874"/>
        <v>0</v>
      </c>
      <c r="AE2991" s="107" t="str">
        <f t="shared" si="3032"/>
        <v/>
      </c>
      <c r="AF2991" s="107">
        <f t="shared" si="2875"/>
        <v>0</v>
      </c>
      <c r="AG2991" s="107">
        <f t="shared" si="2876"/>
        <v>0</v>
      </c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</row>
    <row r="2992" spans="1:47" ht="24" customHeight="1" x14ac:dyDescent="0.3">
      <c r="A2992" s="46">
        <v>2990</v>
      </c>
      <c r="B2992" s="107"/>
      <c r="C2992" s="107"/>
      <c r="D2992" s="102" t="str">
        <f t="array" ref="D2992">IFERROR(
  LOOKUP(2, 1/((TRIM(IMS!$E$8:$E$4000)=TRIM(IMS!$E2992))*(IMS!$C$8:$C$4000&lt;IMS!$C2992)),
         IMS!$C$8:$C$4000),
"")</f>
        <v/>
      </c>
      <c r="E2992" s="107"/>
      <c r="F2992" s="107"/>
      <c r="G2992" s="104" t="str">
        <f t="shared" ca="1" si="3054"/>
        <v/>
      </c>
      <c r="H2992" s="124" t="str">
        <f t="shared" ca="1" si="3000"/>
        <v/>
      </c>
      <c r="I2992" s="128"/>
      <c r="J2992" s="105" t="e">
        <f t="shared" ca="1" si="3055"/>
        <v>#NAME?</v>
      </c>
      <c r="K2992" s="105"/>
      <c r="L2992" s="105"/>
      <c r="M2992" s="107"/>
      <c r="N2992" s="107"/>
      <c r="O2992" s="105"/>
      <c r="P2992" s="106"/>
      <c r="Q2992" s="137"/>
      <c r="R2992" s="137"/>
      <c r="S2992" s="107"/>
      <c r="T2992" s="106"/>
      <c r="U2992" s="106"/>
      <c r="V2992" s="107"/>
      <c r="W2992" s="107"/>
      <c r="X2992" s="107" t="str">
        <f t="shared" si="3029"/>
        <v/>
      </c>
      <c r="Y2992" s="105" t="e">
        <f t="shared" ref="Y2992:AC2992" ca="1" si="3119">TRIM(SUBSTITUTE(SUBSTITUTE(OFFSET($Q2992,0,COLUMN()-COLUMN($AL$1)),CHAR(160)," "),_xludf.UNICHAR(8239)," "))</f>
        <v>#NAME?</v>
      </c>
      <c r="Z2992" s="105" t="e">
        <f t="shared" ca="1" si="3119"/>
        <v>#NAME?</v>
      </c>
      <c r="AA2992" s="105" t="e">
        <f t="shared" ca="1" si="3119"/>
        <v>#NAME?</v>
      </c>
      <c r="AB2992" s="105" t="e">
        <f t="shared" ca="1" si="3119"/>
        <v>#NAME?</v>
      </c>
      <c r="AC2992" s="105" t="e">
        <f t="shared" ca="1" si="3119"/>
        <v>#NAME?</v>
      </c>
      <c r="AD2992" s="107">
        <f t="shared" si="2874"/>
        <v>0</v>
      </c>
      <c r="AE2992" s="107" t="str">
        <f t="shared" si="3032"/>
        <v/>
      </c>
      <c r="AF2992" s="107">
        <f t="shared" si="2875"/>
        <v>0</v>
      </c>
      <c r="AG2992" s="107">
        <f t="shared" si="2876"/>
        <v>0</v>
      </c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</row>
    <row r="2993" spans="1:47" ht="24" customHeight="1" x14ac:dyDescent="0.3">
      <c r="A2993" s="46">
        <v>2991</v>
      </c>
      <c r="B2993" s="107"/>
      <c r="C2993" s="107"/>
      <c r="D2993" s="102" t="str">
        <f t="array" ref="D2993">IFERROR(
  LOOKUP(2, 1/((TRIM(IMS!$E$8:$E$4000)=TRIM(IMS!$E2993))*(IMS!$C$8:$C$4000&lt;IMS!$C2993)),
         IMS!$C$8:$C$4000),
"")</f>
        <v/>
      </c>
      <c r="E2993" s="107"/>
      <c r="F2993" s="107"/>
      <c r="G2993" s="104" t="str">
        <f t="shared" ca="1" si="3054"/>
        <v/>
      </c>
      <c r="H2993" s="124" t="str">
        <f t="shared" ca="1" si="3000"/>
        <v/>
      </c>
      <c r="I2993" s="128"/>
      <c r="J2993" s="105" t="e">
        <f t="shared" ca="1" si="3055"/>
        <v>#NAME?</v>
      </c>
      <c r="K2993" s="105"/>
      <c r="L2993" s="105"/>
      <c r="M2993" s="107"/>
      <c r="N2993" s="107"/>
      <c r="O2993" s="105"/>
      <c r="P2993" s="106"/>
      <c r="Q2993" s="137"/>
      <c r="R2993" s="137"/>
      <c r="S2993" s="107"/>
      <c r="T2993" s="106"/>
      <c r="U2993" s="106"/>
      <c r="V2993" s="107"/>
      <c r="W2993" s="107"/>
      <c r="X2993" s="107" t="str">
        <f t="shared" si="3029"/>
        <v/>
      </c>
      <c r="Y2993" s="105" t="e">
        <f t="shared" ref="Y2993:AC2993" ca="1" si="3120">TRIM(SUBSTITUTE(SUBSTITUTE(OFFSET($Q2993,0,COLUMN()-COLUMN($AL$1)),CHAR(160)," "),_xludf.UNICHAR(8239)," "))</f>
        <v>#NAME?</v>
      </c>
      <c r="Z2993" s="105" t="e">
        <f t="shared" ca="1" si="3120"/>
        <v>#NAME?</v>
      </c>
      <c r="AA2993" s="105" t="e">
        <f t="shared" ca="1" si="3120"/>
        <v>#NAME?</v>
      </c>
      <c r="AB2993" s="105" t="e">
        <f t="shared" ca="1" si="3120"/>
        <v>#NAME?</v>
      </c>
      <c r="AC2993" s="105" t="e">
        <f t="shared" ca="1" si="3120"/>
        <v>#NAME?</v>
      </c>
      <c r="AD2993" s="107">
        <f t="shared" si="2874"/>
        <v>0</v>
      </c>
      <c r="AE2993" s="107" t="str">
        <f t="shared" si="3032"/>
        <v/>
      </c>
      <c r="AF2993" s="107">
        <f t="shared" si="2875"/>
        <v>0</v>
      </c>
      <c r="AG2993" s="107">
        <f t="shared" si="2876"/>
        <v>0</v>
      </c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</row>
    <row r="2994" spans="1:47" ht="24" customHeight="1" x14ac:dyDescent="0.3">
      <c r="A2994" s="46">
        <v>2992</v>
      </c>
      <c r="B2994" s="107"/>
      <c r="C2994" s="107"/>
      <c r="D2994" s="102" t="str">
        <f t="array" ref="D2994">IFERROR(
  LOOKUP(2, 1/((TRIM(IMS!$E$8:$E$4000)=TRIM(IMS!$E2994))*(IMS!$C$8:$C$4000&lt;IMS!$C2994)),
         IMS!$C$8:$C$4000),
"")</f>
        <v/>
      </c>
      <c r="E2994" s="107"/>
      <c r="F2994" s="107"/>
      <c r="G2994" s="104" t="str">
        <f t="shared" ca="1" si="3054"/>
        <v/>
      </c>
      <c r="H2994" s="124" t="str">
        <f t="shared" ca="1" si="3000"/>
        <v/>
      </c>
      <c r="I2994" s="128"/>
      <c r="J2994" s="105" t="e">
        <f t="shared" ca="1" si="3055"/>
        <v>#NAME?</v>
      </c>
      <c r="K2994" s="105"/>
      <c r="L2994" s="105"/>
      <c r="M2994" s="107"/>
      <c r="N2994" s="107"/>
      <c r="O2994" s="105"/>
      <c r="P2994" s="106"/>
      <c r="Q2994" s="137"/>
      <c r="R2994" s="137"/>
      <c r="S2994" s="107"/>
      <c r="T2994" s="106"/>
      <c r="U2994" s="106"/>
      <c r="V2994" s="107"/>
      <c r="W2994" s="107"/>
      <c r="X2994" s="107" t="str">
        <f t="shared" si="3029"/>
        <v/>
      </c>
      <c r="Y2994" s="105" t="e">
        <f t="shared" ref="Y2994:AC2994" ca="1" si="3121">TRIM(SUBSTITUTE(SUBSTITUTE(OFFSET($Q2994,0,COLUMN()-COLUMN($AL$1)),CHAR(160)," "),_xludf.UNICHAR(8239)," "))</f>
        <v>#NAME?</v>
      </c>
      <c r="Z2994" s="105" t="e">
        <f t="shared" ca="1" si="3121"/>
        <v>#NAME?</v>
      </c>
      <c r="AA2994" s="105" t="e">
        <f t="shared" ca="1" si="3121"/>
        <v>#NAME?</v>
      </c>
      <c r="AB2994" s="105" t="e">
        <f t="shared" ca="1" si="3121"/>
        <v>#NAME?</v>
      </c>
      <c r="AC2994" s="105" t="e">
        <f t="shared" ca="1" si="3121"/>
        <v>#NAME?</v>
      </c>
      <c r="AD2994" s="107">
        <f t="shared" si="2874"/>
        <v>0</v>
      </c>
      <c r="AE2994" s="107" t="str">
        <f t="shared" si="3032"/>
        <v/>
      </c>
      <c r="AF2994" s="107">
        <f t="shared" si="2875"/>
        <v>0</v>
      </c>
      <c r="AG2994" s="107">
        <f t="shared" si="2876"/>
        <v>0</v>
      </c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</row>
    <row r="2995" spans="1:47" ht="24" customHeight="1" x14ac:dyDescent="0.3">
      <c r="A2995" s="46">
        <v>2993</v>
      </c>
      <c r="B2995" s="107"/>
      <c r="C2995" s="107"/>
      <c r="D2995" s="102" t="str">
        <f t="array" ref="D2995">IFERROR(
  LOOKUP(2, 1/((TRIM(IMS!$E$8:$E$4000)=TRIM(IMS!$E2995))*(IMS!$C$8:$C$4000&lt;IMS!$C2995)),
         IMS!$C$8:$C$4000),
"")</f>
        <v/>
      </c>
      <c r="E2995" s="107"/>
      <c r="F2995" s="107"/>
      <c r="G2995" s="104" t="str">
        <f t="shared" ca="1" si="3054"/>
        <v/>
      </c>
      <c r="H2995" s="124" t="str">
        <f t="shared" ca="1" si="3000"/>
        <v/>
      </c>
      <c r="I2995" s="128"/>
      <c r="J2995" s="105" t="e">
        <f t="shared" ca="1" si="3055"/>
        <v>#NAME?</v>
      </c>
      <c r="K2995" s="105"/>
      <c r="L2995" s="105"/>
      <c r="M2995" s="107"/>
      <c r="N2995" s="107"/>
      <c r="O2995" s="105"/>
      <c r="P2995" s="106"/>
      <c r="Q2995" s="137"/>
      <c r="R2995" s="137"/>
      <c r="S2995" s="107"/>
      <c r="T2995" s="106"/>
      <c r="U2995" s="106"/>
      <c r="V2995" s="107"/>
      <c r="W2995" s="107"/>
      <c r="X2995" s="107" t="str">
        <f t="shared" si="3029"/>
        <v/>
      </c>
      <c r="Y2995" s="105" t="e">
        <f t="shared" ref="Y2995:AC2995" ca="1" si="3122">TRIM(SUBSTITUTE(SUBSTITUTE(OFFSET($Q2995,0,COLUMN()-COLUMN($AL$1)),CHAR(160)," "),_xludf.UNICHAR(8239)," "))</f>
        <v>#NAME?</v>
      </c>
      <c r="Z2995" s="105" t="e">
        <f t="shared" ca="1" si="3122"/>
        <v>#NAME?</v>
      </c>
      <c r="AA2995" s="105" t="e">
        <f t="shared" ca="1" si="3122"/>
        <v>#NAME?</v>
      </c>
      <c r="AB2995" s="105" t="e">
        <f t="shared" ca="1" si="3122"/>
        <v>#NAME?</v>
      </c>
      <c r="AC2995" s="105" t="e">
        <f t="shared" ca="1" si="3122"/>
        <v>#NAME?</v>
      </c>
      <c r="AD2995" s="107">
        <f t="shared" si="2874"/>
        <v>0</v>
      </c>
      <c r="AE2995" s="107" t="str">
        <f t="shared" si="3032"/>
        <v/>
      </c>
      <c r="AF2995" s="107">
        <f t="shared" si="2875"/>
        <v>0</v>
      </c>
      <c r="AG2995" s="107">
        <f t="shared" si="2876"/>
        <v>0</v>
      </c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</row>
    <row r="2996" spans="1:47" ht="24" customHeight="1" x14ac:dyDescent="0.3">
      <c r="A2996" s="46">
        <v>2994</v>
      </c>
      <c r="B2996" s="107"/>
      <c r="C2996" s="107"/>
      <c r="D2996" s="102" t="str">
        <f t="array" ref="D2996">IFERROR(
  LOOKUP(2, 1/((TRIM(IMS!$E$8:$E$4000)=TRIM(IMS!$E2996))*(IMS!$C$8:$C$4000&lt;IMS!$C2996)),
         IMS!$C$8:$C$4000),
"")</f>
        <v/>
      </c>
      <c r="E2996" s="107"/>
      <c r="F2996" s="107"/>
      <c r="G2996" s="104" t="str">
        <f t="shared" ca="1" si="3054"/>
        <v/>
      </c>
      <c r="H2996" s="124" t="str">
        <f t="shared" ca="1" si="3000"/>
        <v/>
      </c>
      <c r="I2996" s="128"/>
      <c r="J2996" s="105" t="e">
        <f t="shared" ca="1" si="3055"/>
        <v>#NAME?</v>
      </c>
      <c r="K2996" s="105"/>
      <c r="L2996" s="105"/>
      <c r="M2996" s="107"/>
      <c r="N2996" s="107"/>
      <c r="O2996" s="105"/>
      <c r="P2996" s="106"/>
      <c r="Q2996" s="137"/>
      <c r="R2996" s="137"/>
      <c r="S2996" s="107"/>
      <c r="T2996" s="106"/>
      <c r="U2996" s="106"/>
      <c r="V2996" s="107"/>
      <c r="W2996" s="107"/>
      <c r="X2996" s="107" t="str">
        <f t="shared" si="3029"/>
        <v/>
      </c>
      <c r="Y2996" s="105" t="e">
        <f t="shared" ref="Y2996:AC2996" ca="1" si="3123">TRIM(SUBSTITUTE(SUBSTITUTE(OFFSET($Q2996,0,COLUMN()-COLUMN($AL$1)),CHAR(160)," "),_xludf.UNICHAR(8239)," "))</f>
        <v>#NAME?</v>
      </c>
      <c r="Z2996" s="105" t="e">
        <f t="shared" ca="1" si="3123"/>
        <v>#NAME?</v>
      </c>
      <c r="AA2996" s="105" t="e">
        <f t="shared" ca="1" si="3123"/>
        <v>#NAME?</v>
      </c>
      <c r="AB2996" s="105" t="e">
        <f t="shared" ca="1" si="3123"/>
        <v>#NAME?</v>
      </c>
      <c r="AC2996" s="105" t="e">
        <f t="shared" ca="1" si="3123"/>
        <v>#NAME?</v>
      </c>
      <c r="AD2996" s="107">
        <f t="shared" si="2874"/>
        <v>0</v>
      </c>
      <c r="AE2996" s="107" t="str">
        <f t="shared" si="3032"/>
        <v/>
      </c>
      <c r="AF2996" s="107">
        <f t="shared" si="2875"/>
        <v>0</v>
      </c>
      <c r="AG2996" s="107">
        <f t="shared" si="2876"/>
        <v>0</v>
      </c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</row>
    <row r="2997" spans="1:47" ht="24" customHeight="1" x14ac:dyDescent="0.3">
      <c r="A2997" s="46">
        <v>2995</v>
      </c>
      <c r="B2997" s="107"/>
      <c r="C2997" s="107"/>
      <c r="D2997" s="102" t="str">
        <f t="array" ref="D2997">IFERROR(
  LOOKUP(2, 1/((TRIM(IMS!$E$8:$E$4000)=TRIM(IMS!$E2997))*(IMS!$C$8:$C$4000&lt;IMS!$C2997)),
         IMS!$C$8:$C$4000),
"")</f>
        <v/>
      </c>
      <c r="E2997" s="107"/>
      <c r="F2997" s="107"/>
      <c r="G2997" s="104" t="str">
        <f t="shared" ca="1" si="3054"/>
        <v/>
      </c>
      <c r="H2997" s="124" t="str">
        <f t="shared" ca="1" si="3000"/>
        <v/>
      </c>
      <c r="I2997" s="128"/>
      <c r="J2997" s="105" t="e">
        <f t="shared" ca="1" si="3055"/>
        <v>#NAME?</v>
      </c>
      <c r="K2997" s="105"/>
      <c r="L2997" s="105"/>
      <c r="M2997" s="107"/>
      <c r="N2997" s="107"/>
      <c r="O2997" s="105"/>
      <c r="P2997" s="106"/>
      <c r="Q2997" s="137"/>
      <c r="R2997" s="137"/>
      <c r="S2997" s="107"/>
      <c r="T2997" s="106"/>
      <c r="U2997" s="106"/>
      <c r="V2997" s="107"/>
      <c r="W2997" s="107"/>
      <c r="X2997" s="107" t="str">
        <f t="shared" si="3029"/>
        <v/>
      </c>
      <c r="Y2997" s="105" t="e">
        <f t="shared" ref="Y2997:AC2997" ca="1" si="3124">TRIM(SUBSTITUTE(SUBSTITUTE(OFFSET($Q2997,0,COLUMN()-COLUMN($AL$1)),CHAR(160)," "),_xludf.UNICHAR(8239)," "))</f>
        <v>#NAME?</v>
      </c>
      <c r="Z2997" s="105" t="e">
        <f t="shared" ca="1" si="3124"/>
        <v>#NAME?</v>
      </c>
      <c r="AA2997" s="105" t="e">
        <f t="shared" ca="1" si="3124"/>
        <v>#NAME?</v>
      </c>
      <c r="AB2997" s="105" t="e">
        <f t="shared" ca="1" si="3124"/>
        <v>#NAME?</v>
      </c>
      <c r="AC2997" s="105" t="e">
        <f t="shared" ca="1" si="3124"/>
        <v>#NAME?</v>
      </c>
      <c r="AD2997" s="107">
        <f t="shared" si="2874"/>
        <v>0</v>
      </c>
      <c r="AE2997" s="107" t="str">
        <f t="shared" si="3032"/>
        <v/>
      </c>
      <c r="AF2997" s="107">
        <f t="shared" si="2875"/>
        <v>0</v>
      </c>
      <c r="AG2997" s="107">
        <f t="shared" si="2876"/>
        <v>0</v>
      </c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</row>
    <row r="2998" spans="1:47" ht="24" customHeight="1" x14ac:dyDescent="0.3">
      <c r="A2998" s="46">
        <v>2996</v>
      </c>
      <c r="B2998" s="107"/>
      <c r="C2998" s="107"/>
      <c r="D2998" s="102" t="str">
        <f t="array" ref="D2998">IFERROR(
  LOOKUP(2, 1/((TRIM(IMS!$E$8:$E$4000)=TRIM(IMS!$E2998))*(IMS!$C$8:$C$4000&lt;IMS!$C2998)),
         IMS!$C$8:$C$4000),
"")</f>
        <v/>
      </c>
      <c r="E2998" s="107"/>
      <c r="F2998" s="107"/>
      <c r="G2998" s="104" t="str">
        <f t="shared" ca="1" si="3054"/>
        <v/>
      </c>
      <c r="H2998" s="124" t="str">
        <f t="shared" ca="1" si="3000"/>
        <v/>
      </c>
      <c r="I2998" s="128"/>
      <c r="J2998" s="105" t="e">
        <f t="shared" ca="1" si="3055"/>
        <v>#NAME?</v>
      </c>
      <c r="K2998" s="105"/>
      <c r="L2998" s="105"/>
      <c r="M2998" s="107"/>
      <c r="N2998" s="107"/>
      <c r="O2998" s="105"/>
      <c r="P2998" s="106"/>
      <c r="Q2998" s="137"/>
      <c r="R2998" s="137"/>
      <c r="S2998" s="107"/>
      <c r="T2998" s="106"/>
      <c r="U2998" s="106"/>
      <c r="V2998" s="107"/>
      <c r="W2998" s="107"/>
      <c r="X2998" s="107" t="str">
        <f t="shared" si="3029"/>
        <v/>
      </c>
      <c r="Y2998" s="105" t="e">
        <f t="shared" ref="Y2998:AC2998" ca="1" si="3125">TRIM(SUBSTITUTE(SUBSTITUTE(OFFSET($Q2998,0,COLUMN()-COLUMN($AL$1)),CHAR(160)," "),_xludf.UNICHAR(8239)," "))</f>
        <v>#NAME?</v>
      </c>
      <c r="Z2998" s="105" t="e">
        <f t="shared" ca="1" si="3125"/>
        <v>#NAME?</v>
      </c>
      <c r="AA2998" s="105" t="e">
        <f t="shared" ca="1" si="3125"/>
        <v>#NAME?</v>
      </c>
      <c r="AB2998" s="105" t="e">
        <f t="shared" ca="1" si="3125"/>
        <v>#NAME?</v>
      </c>
      <c r="AC2998" s="105" t="e">
        <f t="shared" ca="1" si="3125"/>
        <v>#NAME?</v>
      </c>
      <c r="AD2998" s="107">
        <f t="shared" si="2874"/>
        <v>0</v>
      </c>
      <c r="AE2998" s="107" t="str">
        <f t="shared" si="3032"/>
        <v/>
      </c>
      <c r="AF2998" s="107">
        <f t="shared" si="2875"/>
        <v>0</v>
      </c>
      <c r="AG2998" s="107">
        <f t="shared" si="2876"/>
        <v>0</v>
      </c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</row>
    <row r="2999" spans="1:47" ht="24" customHeight="1" x14ac:dyDescent="0.3">
      <c r="A2999" s="46">
        <v>2997</v>
      </c>
      <c r="B2999" s="107"/>
      <c r="C2999" s="107"/>
      <c r="D2999" s="102" t="str">
        <f t="array" ref="D2999">IFERROR(
  LOOKUP(2, 1/((TRIM(IMS!$E$8:$E$4000)=TRIM(IMS!$E2999))*(IMS!$C$8:$C$4000&lt;IMS!$C2999)),
         IMS!$C$8:$C$4000),
"")</f>
        <v/>
      </c>
      <c r="E2999" s="107"/>
      <c r="F2999" s="107"/>
      <c r="G2999" s="104" t="str">
        <f t="shared" ca="1" si="3054"/>
        <v/>
      </c>
      <c r="H2999" s="124" t="str">
        <f t="shared" ca="1" si="3000"/>
        <v/>
      </c>
      <c r="I2999" s="128"/>
      <c r="J2999" s="105" t="e">
        <f t="shared" ca="1" si="3055"/>
        <v>#NAME?</v>
      </c>
      <c r="K2999" s="105"/>
      <c r="L2999" s="105"/>
      <c r="M2999" s="107"/>
      <c r="N2999" s="107"/>
      <c r="O2999" s="105"/>
      <c r="P2999" s="106"/>
      <c r="Q2999" s="137"/>
      <c r="R2999" s="137"/>
      <c r="S2999" s="107"/>
      <c r="T2999" s="106"/>
      <c r="U2999" s="106"/>
      <c r="V2999" s="107"/>
      <c r="W2999" s="107"/>
      <c r="X2999" s="107" t="str">
        <f t="shared" si="3029"/>
        <v/>
      </c>
      <c r="Y2999" s="105" t="e">
        <f t="shared" ref="Y2999:AC2999" ca="1" si="3126">TRIM(SUBSTITUTE(SUBSTITUTE(OFFSET($Q2999,0,COLUMN()-COLUMN($AL$1)),CHAR(160)," "),_xludf.UNICHAR(8239)," "))</f>
        <v>#NAME?</v>
      </c>
      <c r="Z2999" s="105" t="e">
        <f t="shared" ca="1" si="3126"/>
        <v>#NAME?</v>
      </c>
      <c r="AA2999" s="105" t="e">
        <f t="shared" ca="1" si="3126"/>
        <v>#NAME?</v>
      </c>
      <c r="AB2999" s="105" t="e">
        <f t="shared" ca="1" si="3126"/>
        <v>#NAME?</v>
      </c>
      <c r="AC2999" s="105" t="e">
        <f t="shared" ca="1" si="3126"/>
        <v>#NAME?</v>
      </c>
      <c r="AD2999" s="107">
        <f t="shared" si="2874"/>
        <v>0</v>
      </c>
      <c r="AE2999" s="107" t="str">
        <f t="shared" si="3032"/>
        <v/>
      </c>
      <c r="AF2999" s="107">
        <f t="shared" si="2875"/>
        <v>0</v>
      </c>
      <c r="AG2999" s="107">
        <f t="shared" si="2876"/>
        <v>0</v>
      </c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</row>
    <row r="3000" spans="1:47" ht="24" customHeight="1" x14ac:dyDescent="0.3">
      <c r="A3000" s="46">
        <v>2998</v>
      </c>
      <c r="B3000" s="107"/>
      <c r="C3000" s="107"/>
      <c r="D3000" s="102" t="str">
        <f t="array" ref="D3000">IFERROR(
  LOOKUP(2, 1/((TRIM(IMS!$E$8:$E$4000)=TRIM(IMS!$E3000))*(IMS!$C$8:$C$4000&lt;IMS!$C3000)),
         IMS!$C$8:$C$4000),
"")</f>
        <v/>
      </c>
      <c r="E3000" s="107"/>
      <c r="F3000" s="107"/>
      <c r="G3000" s="104" t="str">
        <f t="shared" ca="1" si="3054"/>
        <v/>
      </c>
      <c r="H3000" s="124" t="str">
        <f t="shared" ca="1" si="3000"/>
        <v/>
      </c>
      <c r="I3000" s="128"/>
      <c r="J3000" s="105" t="e">
        <f t="shared" ca="1" si="3055"/>
        <v>#NAME?</v>
      </c>
      <c r="K3000" s="105"/>
      <c r="L3000" s="105"/>
      <c r="M3000" s="107"/>
      <c r="N3000" s="107"/>
      <c r="O3000" s="105"/>
      <c r="P3000" s="106"/>
      <c r="Q3000" s="137"/>
      <c r="R3000" s="137"/>
      <c r="S3000" s="107"/>
      <c r="T3000" s="106"/>
      <c r="U3000" s="106"/>
      <c r="V3000" s="107"/>
      <c r="W3000" s="107"/>
      <c r="X3000" s="107" t="str">
        <f t="shared" si="3029"/>
        <v/>
      </c>
      <c r="Y3000" s="105" t="e">
        <f t="shared" ref="Y3000:AC3000" ca="1" si="3127">TRIM(SUBSTITUTE(SUBSTITUTE(OFFSET($Q3000,0,COLUMN()-COLUMN($AL$1)),CHAR(160)," "),_xludf.UNICHAR(8239)," "))</f>
        <v>#NAME?</v>
      </c>
      <c r="Z3000" s="105" t="e">
        <f t="shared" ca="1" si="3127"/>
        <v>#NAME?</v>
      </c>
      <c r="AA3000" s="105" t="e">
        <f t="shared" ca="1" si="3127"/>
        <v>#NAME?</v>
      </c>
      <c r="AB3000" s="105" t="e">
        <f t="shared" ca="1" si="3127"/>
        <v>#NAME?</v>
      </c>
      <c r="AC3000" s="105" t="e">
        <f t="shared" ca="1" si="3127"/>
        <v>#NAME?</v>
      </c>
      <c r="AD3000" s="107">
        <f t="shared" si="2874"/>
        <v>0</v>
      </c>
      <c r="AE3000" s="107" t="str">
        <f t="shared" si="3032"/>
        <v/>
      </c>
      <c r="AF3000" s="107">
        <f t="shared" si="2875"/>
        <v>0</v>
      </c>
      <c r="AG3000" s="107">
        <f t="shared" si="2876"/>
        <v>0</v>
      </c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</row>
    <row r="3001" spans="1:47" ht="24" customHeight="1" x14ac:dyDescent="0.3">
      <c r="A3001" s="46">
        <v>2999</v>
      </c>
      <c r="B3001" s="107"/>
      <c r="C3001" s="107"/>
      <c r="D3001" s="102" t="str">
        <f t="array" ref="D3001">IFERROR(
  LOOKUP(2, 1/((TRIM(IMS!$E$8:$E$4000)=TRIM(IMS!$E3001))*(IMS!$C$8:$C$4000&lt;IMS!$C3001)),
         IMS!$C$8:$C$4000),
"")</f>
        <v/>
      </c>
      <c r="E3001" s="107"/>
      <c r="F3001" s="107"/>
      <c r="G3001" s="104" t="str">
        <f t="shared" ca="1" si="3054"/>
        <v/>
      </c>
      <c r="H3001" s="124" t="str">
        <f t="shared" ca="1" si="3000"/>
        <v/>
      </c>
      <c r="I3001" s="128"/>
      <c r="J3001" s="105" t="e">
        <f t="shared" ca="1" si="3055"/>
        <v>#NAME?</v>
      </c>
      <c r="K3001" s="105"/>
      <c r="L3001" s="105"/>
      <c r="M3001" s="107"/>
      <c r="N3001" s="107"/>
      <c r="O3001" s="105"/>
      <c r="P3001" s="106"/>
      <c r="Q3001" s="137"/>
      <c r="R3001" s="137"/>
      <c r="S3001" s="107"/>
      <c r="T3001" s="106"/>
      <c r="U3001" s="106"/>
      <c r="V3001" s="107"/>
      <c r="W3001" s="107"/>
      <c r="X3001" s="107" t="str">
        <f t="shared" si="3029"/>
        <v/>
      </c>
      <c r="Y3001" s="105" t="e">
        <f t="shared" ref="Y3001:AC3001" ca="1" si="3128">TRIM(SUBSTITUTE(SUBSTITUTE(OFFSET($Q3001,0,COLUMN()-COLUMN($AL$1)),CHAR(160)," "),_xludf.UNICHAR(8239)," "))</f>
        <v>#NAME?</v>
      </c>
      <c r="Z3001" s="105" t="e">
        <f t="shared" ca="1" si="3128"/>
        <v>#NAME?</v>
      </c>
      <c r="AA3001" s="105" t="e">
        <f t="shared" ca="1" si="3128"/>
        <v>#NAME?</v>
      </c>
      <c r="AB3001" s="105" t="e">
        <f t="shared" ca="1" si="3128"/>
        <v>#NAME?</v>
      </c>
      <c r="AC3001" s="105" t="e">
        <f t="shared" ca="1" si="3128"/>
        <v>#NAME?</v>
      </c>
      <c r="AD3001" s="107">
        <f t="shared" si="2874"/>
        <v>0</v>
      </c>
      <c r="AE3001" s="107" t="str">
        <f t="shared" si="3032"/>
        <v/>
      </c>
      <c r="AF3001" s="107">
        <f t="shared" si="2875"/>
        <v>0</v>
      </c>
      <c r="AG3001" s="107">
        <f t="shared" si="2876"/>
        <v>0</v>
      </c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s="11"/>
      <c r="AR3001" s="11"/>
      <c r="AS3001" s="11"/>
      <c r="AT3001" s="11"/>
      <c r="AU3001" s="11"/>
    </row>
    <row r="3002" spans="1:47" ht="24" customHeight="1" x14ac:dyDescent="0.3">
      <c r="A3002" s="46">
        <v>3000</v>
      </c>
      <c r="B3002" s="107"/>
      <c r="C3002" s="107"/>
      <c r="D3002" s="102" t="str">
        <f t="array" ref="D3002">IFERROR(
  LOOKUP(2, 1/((TRIM(IMS!$E$8:$E$4000)=TRIM(IMS!$E3002))*(IMS!$C$8:$C$4000&lt;IMS!$C3002)),
         IMS!$C$8:$C$4000),
"")</f>
        <v/>
      </c>
      <c r="E3002" s="107"/>
      <c r="F3002" s="107"/>
      <c r="G3002" s="104" t="str">
        <f t="shared" ca="1" si="3054"/>
        <v/>
      </c>
      <c r="H3002" s="124" t="str">
        <f t="shared" ca="1" si="3000"/>
        <v/>
      </c>
      <c r="I3002" s="128"/>
      <c r="J3002" s="105" t="e">
        <f t="shared" ca="1" si="3055"/>
        <v>#NAME?</v>
      </c>
      <c r="K3002" s="105"/>
      <c r="L3002" s="105"/>
      <c r="M3002" s="107"/>
      <c r="N3002" s="107"/>
      <c r="O3002" s="105"/>
      <c r="P3002" s="106"/>
      <c r="Q3002" s="137"/>
      <c r="R3002" s="137"/>
      <c r="S3002" s="107"/>
      <c r="T3002" s="106"/>
      <c r="U3002" s="106"/>
      <c r="V3002" s="107"/>
      <c r="W3002" s="107"/>
      <c r="X3002" s="107" t="str">
        <f t="shared" si="3029"/>
        <v/>
      </c>
      <c r="Y3002" s="105" t="e">
        <f t="shared" ref="Y3002:AC3002" ca="1" si="3129">TRIM(SUBSTITUTE(SUBSTITUTE(OFFSET($Q3002,0,COLUMN()-COLUMN($AL$1)),CHAR(160)," "),_xludf.UNICHAR(8239)," "))</f>
        <v>#NAME?</v>
      </c>
      <c r="Z3002" s="105" t="e">
        <f t="shared" ca="1" si="3129"/>
        <v>#NAME?</v>
      </c>
      <c r="AA3002" s="105" t="e">
        <f t="shared" ca="1" si="3129"/>
        <v>#NAME?</v>
      </c>
      <c r="AB3002" s="105" t="e">
        <f t="shared" ca="1" si="3129"/>
        <v>#NAME?</v>
      </c>
      <c r="AC3002" s="105" t="e">
        <f t="shared" ca="1" si="3129"/>
        <v>#NAME?</v>
      </c>
      <c r="AD3002" s="107">
        <f t="shared" si="2874"/>
        <v>0</v>
      </c>
      <c r="AE3002" s="107" t="str">
        <f t="shared" si="3032"/>
        <v/>
      </c>
      <c r="AF3002" s="107">
        <f t="shared" si="2875"/>
        <v>0</v>
      </c>
      <c r="AG3002" s="107">
        <f t="shared" si="2876"/>
        <v>0</v>
      </c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s="11"/>
      <c r="AR3002" s="11"/>
      <c r="AS3002" s="11"/>
      <c r="AT3002" s="11"/>
      <c r="AU3002" s="11"/>
    </row>
    <row r="3003" spans="1:47" ht="24" customHeight="1" x14ac:dyDescent="0.3">
      <c r="A3003" s="46">
        <v>3001</v>
      </c>
      <c r="B3003" s="107"/>
      <c r="C3003" s="107"/>
      <c r="D3003" s="102" t="str">
        <f t="array" ref="D3003">IFERROR(
  LOOKUP(2, 1/((TRIM(IMS!$E$8:$E$4000)=TRIM(IMS!$E3003))*(IMS!$C$8:$C$4000&lt;IMS!$C3003)),
         IMS!$C$8:$C$4000),
"")</f>
        <v/>
      </c>
      <c r="E3003" s="107"/>
      <c r="F3003" s="107"/>
      <c r="G3003" s="104" t="str">
        <f t="shared" ca="1" si="3054"/>
        <v/>
      </c>
      <c r="H3003" s="124" t="str">
        <f t="shared" ca="1" si="3000"/>
        <v/>
      </c>
      <c r="I3003" s="128"/>
      <c r="J3003" s="105" t="e">
        <f t="shared" ca="1" si="3055"/>
        <v>#NAME?</v>
      </c>
      <c r="K3003" s="105"/>
      <c r="L3003" s="105"/>
      <c r="M3003" s="107"/>
      <c r="N3003" s="107"/>
      <c r="O3003" s="105"/>
      <c r="P3003" s="106"/>
      <c r="Q3003" s="137"/>
      <c r="R3003" s="137"/>
      <c r="S3003" s="107"/>
      <c r="T3003" s="106"/>
      <c r="U3003" s="106"/>
      <c r="V3003" s="107"/>
      <c r="W3003" s="107"/>
      <c r="X3003" s="107" t="str">
        <f t="shared" si="3029"/>
        <v/>
      </c>
      <c r="Y3003" s="105" t="e">
        <f t="shared" ref="Y3003:AC3003" ca="1" si="3130">TRIM(SUBSTITUTE(SUBSTITUTE(OFFSET($Q3003,0,COLUMN()-COLUMN($AL$1)),CHAR(160)," "),_xludf.UNICHAR(8239)," "))</f>
        <v>#NAME?</v>
      </c>
      <c r="Z3003" s="105" t="e">
        <f t="shared" ca="1" si="3130"/>
        <v>#NAME?</v>
      </c>
      <c r="AA3003" s="105" t="e">
        <f t="shared" ca="1" si="3130"/>
        <v>#NAME?</v>
      </c>
      <c r="AB3003" s="105" t="e">
        <f t="shared" ca="1" si="3130"/>
        <v>#NAME?</v>
      </c>
      <c r="AC3003" s="105" t="e">
        <f t="shared" ca="1" si="3130"/>
        <v>#NAME?</v>
      </c>
      <c r="AD3003" s="107">
        <f t="shared" si="2874"/>
        <v>0</v>
      </c>
      <c r="AE3003" s="107" t="str">
        <f t="shared" si="3032"/>
        <v/>
      </c>
      <c r="AF3003" s="107">
        <f t="shared" si="2875"/>
        <v>0</v>
      </c>
      <c r="AG3003" s="107">
        <f t="shared" si="2876"/>
        <v>0</v>
      </c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</row>
    <row r="3004" spans="1:47" ht="24" customHeight="1" x14ac:dyDescent="0.3">
      <c r="A3004" s="46">
        <v>3002</v>
      </c>
      <c r="B3004" s="107"/>
      <c r="C3004" s="107"/>
      <c r="D3004" s="102" t="str">
        <f t="array" ref="D3004">IFERROR(
  LOOKUP(2, 1/((TRIM(IMS!$E$8:$E$4000)=TRIM(IMS!$E3004))*(IMS!$C$8:$C$4000&lt;IMS!$C3004)),
         IMS!$C$8:$C$4000),
"")</f>
        <v/>
      </c>
      <c r="E3004" s="107"/>
      <c r="F3004" s="107"/>
      <c r="G3004" s="104" t="str">
        <f t="shared" ca="1" si="3054"/>
        <v/>
      </c>
      <c r="H3004" s="124" t="str">
        <f t="shared" ca="1" si="3000"/>
        <v/>
      </c>
      <c r="I3004" s="128"/>
      <c r="J3004" s="105" t="e">
        <f t="shared" ca="1" si="3055"/>
        <v>#NAME?</v>
      </c>
      <c r="K3004" s="105"/>
      <c r="L3004" s="105"/>
      <c r="M3004" s="107"/>
      <c r="N3004" s="107"/>
      <c r="O3004" s="105"/>
      <c r="P3004" s="106"/>
      <c r="Q3004" s="137"/>
      <c r="R3004" s="137"/>
      <c r="S3004" s="107"/>
      <c r="T3004" s="106"/>
      <c r="U3004" s="106"/>
      <c r="V3004" s="107"/>
      <c r="W3004" s="107"/>
      <c r="X3004" s="107" t="str">
        <f t="shared" si="3029"/>
        <v/>
      </c>
      <c r="Y3004" s="105" t="e">
        <f t="shared" ref="Y3004:AC3004" ca="1" si="3131">TRIM(SUBSTITUTE(SUBSTITUTE(OFFSET($Q3004,0,COLUMN()-COLUMN($AL$1)),CHAR(160)," "),_xludf.UNICHAR(8239)," "))</f>
        <v>#NAME?</v>
      </c>
      <c r="Z3004" s="105" t="e">
        <f t="shared" ca="1" si="3131"/>
        <v>#NAME?</v>
      </c>
      <c r="AA3004" s="105" t="e">
        <f t="shared" ca="1" si="3131"/>
        <v>#NAME?</v>
      </c>
      <c r="AB3004" s="105" t="e">
        <f t="shared" ca="1" si="3131"/>
        <v>#NAME?</v>
      </c>
      <c r="AC3004" s="105" t="e">
        <f t="shared" ca="1" si="3131"/>
        <v>#NAME?</v>
      </c>
      <c r="AD3004" s="107">
        <f t="shared" si="2874"/>
        <v>0</v>
      </c>
      <c r="AE3004" s="107" t="str">
        <f t="shared" si="3032"/>
        <v/>
      </c>
      <c r="AF3004" s="107">
        <f t="shared" si="2875"/>
        <v>0</v>
      </c>
      <c r="AG3004" s="107">
        <f t="shared" si="2876"/>
        <v>0</v>
      </c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s="11"/>
      <c r="AR3004" s="11"/>
      <c r="AS3004" s="11"/>
      <c r="AT3004" s="11"/>
      <c r="AU3004" s="11"/>
    </row>
    <row r="3005" spans="1:47" ht="24" customHeight="1" x14ac:dyDescent="0.3">
      <c r="A3005" s="46">
        <v>3003</v>
      </c>
      <c r="B3005" s="107"/>
      <c r="C3005" s="107"/>
      <c r="D3005" s="102" t="str">
        <f t="array" ref="D3005">IFERROR(
  LOOKUP(2, 1/((TRIM(IMS!$E$8:$E$4000)=TRIM(IMS!$E3005))*(IMS!$C$8:$C$4000&lt;IMS!$C3005)),
         IMS!$C$8:$C$4000),
"")</f>
        <v/>
      </c>
      <c r="E3005" s="107"/>
      <c r="F3005" s="107"/>
      <c r="G3005" s="104" t="str">
        <f t="shared" ca="1" si="3054"/>
        <v/>
      </c>
      <c r="H3005" s="124" t="str">
        <f t="shared" ca="1" si="3000"/>
        <v/>
      </c>
      <c r="I3005" s="128"/>
      <c r="J3005" s="105" t="e">
        <f t="shared" ca="1" si="3055"/>
        <v>#NAME?</v>
      </c>
      <c r="K3005" s="105"/>
      <c r="L3005" s="105"/>
      <c r="M3005" s="107"/>
      <c r="N3005" s="107"/>
      <c r="O3005" s="105"/>
      <c r="P3005" s="106"/>
      <c r="Q3005" s="137"/>
      <c r="R3005" s="137"/>
      <c r="S3005" s="107"/>
      <c r="T3005" s="106"/>
      <c r="U3005" s="106"/>
      <c r="V3005" s="107"/>
      <c r="W3005" s="107"/>
      <c r="X3005" s="107" t="str">
        <f t="shared" si="3029"/>
        <v/>
      </c>
      <c r="Y3005" s="105" t="e">
        <f t="shared" ref="Y3005:AC3005" ca="1" si="3132">TRIM(SUBSTITUTE(SUBSTITUTE(OFFSET($Q3005,0,COLUMN()-COLUMN($AL$1)),CHAR(160)," "),_xludf.UNICHAR(8239)," "))</f>
        <v>#NAME?</v>
      </c>
      <c r="Z3005" s="105" t="e">
        <f t="shared" ca="1" si="3132"/>
        <v>#NAME?</v>
      </c>
      <c r="AA3005" s="105" t="e">
        <f t="shared" ca="1" si="3132"/>
        <v>#NAME?</v>
      </c>
      <c r="AB3005" s="105" t="e">
        <f t="shared" ca="1" si="3132"/>
        <v>#NAME?</v>
      </c>
      <c r="AC3005" s="105" t="e">
        <f t="shared" ca="1" si="3132"/>
        <v>#NAME?</v>
      </c>
      <c r="AD3005" s="107">
        <f t="shared" si="2874"/>
        <v>0</v>
      </c>
      <c r="AE3005" s="107" t="str">
        <f t="shared" si="3032"/>
        <v/>
      </c>
      <c r="AF3005" s="107">
        <f t="shared" si="2875"/>
        <v>0</v>
      </c>
      <c r="AG3005" s="107">
        <f t="shared" si="2876"/>
        <v>0</v>
      </c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</row>
    <row r="3006" spans="1:47" ht="24" customHeight="1" x14ac:dyDescent="0.3">
      <c r="A3006" s="46">
        <v>3004</v>
      </c>
      <c r="B3006" s="107"/>
      <c r="C3006" s="107"/>
      <c r="D3006" s="102" t="str">
        <f t="array" ref="D3006">IFERROR(
  LOOKUP(2, 1/((TRIM(IMS!$E$8:$E$4000)=TRIM(IMS!$E3006))*(IMS!$C$8:$C$4000&lt;IMS!$C3006)),
         IMS!$C$8:$C$4000),
"")</f>
        <v/>
      </c>
      <c r="E3006" s="107"/>
      <c r="F3006" s="107"/>
      <c r="G3006" s="104" t="str">
        <f t="shared" ca="1" si="3054"/>
        <v/>
      </c>
      <c r="H3006" s="124" t="str">
        <f t="shared" ca="1" si="3000"/>
        <v/>
      </c>
      <c r="I3006" s="128"/>
      <c r="J3006" s="105" t="e">
        <f t="shared" ca="1" si="3055"/>
        <v>#NAME?</v>
      </c>
      <c r="K3006" s="105"/>
      <c r="L3006" s="105"/>
      <c r="M3006" s="107"/>
      <c r="N3006" s="107"/>
      <c r="O3006" s="105"/>
      <c r="P3006" s="106"/>
      <c r="Q3006" s="137"/>
      <c r="R3006" s="137"/>
      <c r="S3006" s="107"/>
      <c r="T3006" s="106"/>
      <c r="U3006" s="106"/>
      <c r="V3006" s="107"/>
      <c r="W3006" s="107"/>
      <c r="X3006" s="107" t="str">
        <f t="shared" si="3029"/>
        <v/>
      </c>
      <c r="Y3006" s="105" t="e">
        <f t="shared" ref="Y3006:AC3006" ca="1" si="3133">TRIM(SUBSTITUTE(SUBSTITUTE(OFFSET($Q3006,0,COLUMN()-COLUMN($AL$1)),CHAR(160)," "),_xludf.UNICHAR(8239)," "))</f>
        <v>#NAME?</v>
      </c>
      <c r="Z3006" s="105" t="e">
        <f t="shared" ca="1" si="3133"/>
        <v>#NAME?</v>
      </c>
      <c r="AA3006" s="105" t="e">
        <f t="shared" ca="1" si="3133"/>
        <v>#NAME?</v>
      </c>
      <c r="AB3006" s="105" t="e">
        <f t="shared" ca="1" si="3133"/>
        <v>#NAME?</v>
      </c>
      <c r="AC3006" s="105" t="e">
        <f t="shared" ca="1" si="3133"/>
        <v>#NAME?</v>
      </c>
      <c r="AD3006" s="107">
        <f t="shared" si="2874"/>
        <v>0</v>
      </c>
      <c r="AE3006" s="107" t="str">
        <f t="shared" si="3032"/>
        <v/>
      </c>
      <c r="AF3006" s="107">
        <f t="shared" si="2875"/>
        <v>0</v>
      </c>
      <c r="AG3006" s="107">
        <f t="shared" si="2876"/>
        <v>0</v>
      </c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  <c r="AT3006" s="11"/>
      <c r="AU3006" s="11"/>
    </row>
    <row r="3007" spans="1:47" ht="24" customHeight="1" x14ac:dyDescent="0.3">
      <c r="A3007" s="46">
        <v>3005</v>
      </c>
      <c r="B3007" s="107"/>
      <c r="C3007" s="107"/>
      <c r="D3007" s="102" t="str">
        <f t="array" ref="D3007">IFERROR(
  LOOKUP(2, 1/((TRIM(IMS!$E$8:$E$4000)=TRIM(IMS!$E3007))*(IMS!$C$8:$C$4000&lt;IMS!$C3007)),
         IMS!$C$8:$C$4000),
"")</f>
        <v/>
      </c>
      <c r="E3007" s="107"/>
      <c r="F3007" s="107"/>
      <c r="G3007" s="104" t="str">
        <f t="shared" ca="1" si="3054"/>
        <v/>
      </c>
      <c r="H3007" s="124" t="str">
        <f t="shared" ca="1" si="3000"/>
        <v/>
      </c>
      <c r="I3007" s="128"/>
      <c r="J3007" s="105" t="e">
        <f t="shared" ca="1" si="3055"/>
        <v>#NAME?</v>
      </c>
      <c r="K3007" s="105"/>
      <c r="L3007" s="105"/>
      <c r="M3007" s="107"/>
      <c r="N3007" s="107"/>
      <c r="O3007" s="105"/>
      <c r="P3007" s="106"/>
      <c r="Q3007" s="137"/>
      <c r="R3007" s="137"/>
      <c r="S3007" s="107"/>
      <c r="T3007" s="106"/>
      <c r="U3007" s="106"/>
      <c r="V3007" s="107"/>
      <c r="W3007" s="107"/>
      <c r="X3007" s="107" t="str">
        <f t="shared" si="3029"/>
        <v/>
      </c>
      <c r="Y3007" s="105" t="e">
        <f t="shared" ref="Y3007:AC3007" ca="1" si="3134">TRIM(SUBSTITUTE(SUBSTITUTE(OFFSET($Q3007,0,COLUMN()-COLUMN($AL$1)),CHAR(160)," "),_xludf.UNICHAR(8239)," "))</f>
        <v>#NAME?</v>
      </c>
      <c r="Z3007" s="105" t="e">
        <f t="shared" ca="1" si="3134"/>
        <v>#NAME?</v>
      </c>
      <c r="AA3007" s="105" t="e">
        <f t="shared" ca="1" si="3134"/>
        <v>#NAME?</v>
      </c>
      <c r="AB3007" s="105" t="e">
        <f t="shared" ca="1" si="3134"/>
        <v>#NAME?</v>
      </c>
      <c r="AC3007" s="105" t="e">
        <f t="shared" ca="1" si="3134"/>
        <v>#NAME?</v>
      </c>
      <c r="AD3007" s="107">
        <f t="shared" si="2874"/>
        <v>0</v>
      </c>
      <c r="AE3007" s="107" t="str">
        <f t="shared" si="3032"/>
        <v/>
      </c>
      <c r="AF3007" s="107">
        <f t="shared" si="2875"/>
        <v>0</v>
      </c>
      <c r="AG3007" s="107">
        <f t="shared" si="2876"/>
        <v>0</v>
      </c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</row>
    <row r="3008" spans="1:47" ht="24" customHeight="1" x14ac:dyDescent="0.3">
      <c r="A3008" s="46">
        <v>3006</v>
      </c>
      <c r="B3008" s="107"/>
      <c r="C3008" s="107"/>
      <c r="D3008" s="102" t="str">
        <f t="array" ref="D3008">IFERROR(
  LOOKUP(2, 1/((TRIM(IMS!$E$8:$E$4000)=TRIM(IMS!$E3008))*(IMS!$C$8:$C$4000&lt;IMS!$C3008)),
         IMS!$C$8:$C$4000),
"")</f>
        <v/>
      </c>
      <c r="E3008" s="107"/>
      <c r="F3008" s="107"/>
      <c r="G3008" s="104" t="str">
        <f t="shared" ca="1" si="3054"/>
        <v/>
      </c>
      <c r="H3008" s="124" t="str">
        <f t="shared" ca="1" si="3000"/>
        <v/>
      </c>
      <c r="I3008" s="128"/>
      <c r="J3008" s="105" t="e">
        <f t="shared" ca="1" si="3055"/>
        <v>#NAME?</v>
      </c>
      <c r="K3008" s="105"/>
      <c r="L3008" s="105"/>
      <c r="M3008" s="107"/>
      <c r="N3008" s="107"/>
      <c r="O3008" s="105"/>
      <c r="P3008" s="106"/>
      <c r="Q3008" s="137"/>
      <c r="R3008" s="137"/>
      <c r="S3008" s="107"/>
      <c r="T3008" s="106"/>
      <c r="U3008" s="106"/>
      <c r="V3008" s="107"/>
      <c r="W3008" s="107"/>
      <c r="X3008" s="107" t="str">
        <f t="shared" si="3029"/>
        <v/>
      </c>
      <c r="Y3008" s="105" t="e">
        <f t="shared" ref="Y3008:AC3008" ca="1" si="3135">TRIM(SUBSTITUTE(SUBSTITUTE(OFFSET($Q3008,0,COLUMN()-COLUMN($AL$1)),CHAR(160)," "),_xludf.UNICHAR(8239)," "))</f>
        <v>#NAME?</v>
      </c>
      <c r="Z3008" s="105" t="e">
        <f t="shared" ca="1" si="3135"/>
        <v>#NAME?</v>
      </c>
      <c r="AA3008" s="105" t="e">
        <f t="shared" ca="1" si="3135"/>
        <v>#NAME?</v>
      </c>
      <c r="AB3008" s="105" t="e">
        <f t="shared" ca="1" si="3135"/>
        <v>#NAME?</v>
      </c>
      <c r="AC3008" s="105" t="e">
        <f t="shared" ca="1" si="3135"/>
        <v>#NAME?</v>
      </c>
      <c r="AD3008" s="107">
        <f t="shared" si="2874"/>
        <v>0</v>
      </c>
      <c r="AE3008" s="107" t="str">
        <f t="shared" si="3032"/>
        <v/>
      </c>
      <c r="AF3008" s="107">
        <f t="shared" si="2875"/>
        <v>0</v>
      </c>
      <c r="AG3008" s="107">
        <f t="shared" si="2876"/>
        <v>0</v>
      </c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</row>
    <row r="3009" spans="1:47" ht="24" customHeight="1" x14ac:dyDescent="0.3">
      <c r="A3009" s="46">
        <v>3007</v>
      </c>
      <c r="B3009" s="107"/>
      <c r="C3009" s="107"/>
      <c r="D3009" s="102" t="str">
        <f t="array" ref="D3009">IFERROR(
  LOOKUP(2, 1/((TRIM(IMS!$E$8:$E$4000)=TRIM(IMS!$E3009))*(IMS!$C$8:$C$4000&lt;IMS!$C3009)),
         IMS!$C$8:$C$4000),
"")</f>
        <v/>
      </c>
      <c r="E3009" s="107"/>
      <c r="F3009" s="107"/>
      <c r="G3009" s="104" t="str">
        <f t="shared" ca="1" si="3054"/>
        <v/>
      </c>
      <c r="H3009" s="124" t="str">
        <f t="shared" ca="1" si="3000"/>
        <v/>
      </c>
      <c r="I3009" s="128"/>
      <c r="J3009" s="105" t="e">
        <f t="shared" ca="1" si="3055"/>
        <v>#NAME?</v>
      </c>
      <c r="K3009" s="105"/>
      <c r="L3009" s="105"/>
      <c r="M3009" s="107"/>
      <c r="N3009" s="107"/>
      <c r="O3009" s="105"/>
      <c r="P3009" s="106"/>
      <c r="Q3009" s="137"/>
      <c r="R3009" s="137"/>
      <c r="S3009" s="107"/>
      <c r="T3009" s="106"/>
      <c r="U3009" s="106"/>
      <c r="V3009" s="107"/>
      <c r="W3009" s="107"/>
      <c r="X3009" s="107" t="str">
        <f t="shared" si="3029"/>
        <v/>
      </c>
      <c r="Y3009" s="105" t="e">
        <f t="shared" ref="Y3009:AC3009" ca="1" si="3136">TRIM(SUBSTITUTE(SUBSTITUTE(OFFSET($Q3009,0,COLUMN()-COLUMN($AL$1)),CHAR(160)," "),_xludf.UNICHAR(8239)," "))</f>
        <v>#NAME?</v>
      </c>
      <c r="Z3009" s="105" t="e">
        <f t="shared" ca="1" si="3136"/>
        <v>#NAME?</v>
      </c>
      <c r="AA3009" s="105" t="e">
        <f t="shared" ca="1" si="3136"/>
        <v>#NAME?</v>
      </c>
      <c r="AB3009" s="105" t="e">
        <f t="shared" ca="1" si="3136"/>
        <v>#NAME?</v>
      </c>
      <c r="AC3009" s="105" t="e">
        <f t="shared" ca="1" si="3136"/>
        <v>#NAME?</v>
      </c>
      <c r="AD3009" s="107">
        <f t="shared" ref="AD3009:AD3263" si="3137">IF($E3009="",0,--(COUNTIFS($E:$E,$E3009,$C:$C,"&gt;"&amp;$C3009)+COUNTIFS($E$8:E3009,$E3009,$C$8:C3009,$C3009)=1))</f>
        <v>0</v>
      </c>
      <c r="AE3009" s="107" t="str">
        <f t="shared" si="3032"/>
        <v/>
      </c>
      <c r="AF3009" s="107">
        <f t="shared" ref="AF3009:AF3263" si="3138">IF(OR($E3009="",$AE3009=""),0,IF(COUNTIFS($E$8:E3009,$E3009,$AE$8:AE3009,$AE3009)=1,1,0))</f>
        <v>0</v>
      </c>
      <c r="AG3009" s="107">
        <f t="shared" ref="AG3009:AG3263" si="3139">IF($E3009="",0,IF(COUNTIF($E$8:E3009,$E3009)=1,1,0))</f>
        <v>0</v>
      </c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</row>
    <row r="3010" spans="1:47" ht="24" customHeight="1" x14ac:dyDescent="0.3">
      <c r="A3010" s="46">
        <v>3008</v>
      </c>
      <c r="B3010" s="107"/>
      <c r="C3010" s="107"/>
      <c r="D3010" s="102" t="str">
        <f t="array" ref="D3010">IFERROR(
  LOOKUP(2, 1/((TRIM(IMS!$E$8:$E$4000)=TRIM(IMS!$E3010))*(IMS!$C$8:$C$4000&lt;IMS!$C3010)),
         IMS!$C$8:$C$4000),
"")</f>
        <v/>
      </c>
      <c r="E3010" s="107"/>
      <c r="F3010" s="107"/>
      <c r="G3010" s="104" t="str">
        <f t="shared" ca="1" si="3054"/>
        <v/>
      </c>
      <c r="H3010" s="124" t="str">
        <f t="shared" ca="1" si="3000"/>
        <v/>
      </c>
      <c r="I3010" s="128"/>
      <c r="J3010" s="105" t="e">
        <f t="shared" ca="1" si="3055"/>
        <v>#NAME?</v>
      </c>
      <c r="K3010" s="105"/>
      <c r="L3010" s="105"/>
      <c r="M3010" s="107"/>
      <c r="N3010" s="107"/>
      <c r="O3010" s="105"/>
      <c r="P3010" s="106"/>
      <c r="Q3010" s="137"/>
      <c r="R3010" s="137"/>
      <c r="S3010" s="107"/>
      <c r="T3010" s="106"/>
      <c r="U3010" s="106"/>
      <c r="V3010" s="107"/>
      <c r="W3010" s="107"/>
      <c r="X3010" s="107" t="str">
        <f t="shared" si="3029"/>
        <v/>
      </c>
      <c r="Y3010" s="105" t="e">
        <f t="shared" ref="Y3010:AC3010" ca="1" si="3140">TRIM(SUBSTITUTE(SUBSTITUTE(OFFSET($Q3010,0,COLUMN()-COLUMN($AL$1)),CHAR(160)," "),_xludf.UNICHAR(8239)," "))</f>
        <v>#NAME?</v>
      </c>
      <c r="Z3010" s="105" t="e">
        <f t="shared" ca="1" si="3140"/>
        <v>#NAME?</v>
      </c>
      <c r="AA3010" s="105" t="e">
        <f t="shared" ca="1" si="3140"/>
        <v>#NAME?</v>
      </c>
      <c r="AB3010" s="105" t="e">
        <f t="shared" ca="1" si="3140"/>
        <v>#NAME?</v>
      </c>
      <c r="AC3010" s="105" t="e">
        <f t="shared" ca="1" si="3140"/>
        <v>#NAME?</v>
      </c>
      <c r="AD3010" s="107">
        <f t="shared" si="3137"/>
        <v>0</v>
      </c>
      <c r="AE3010" s="107" t="str">
        <f t="shared" si="3032"/>
        <v/>
      </c>
      <c r="AF3010" s="107">
        <f t="shared" si="3138"/>
        <v>0</v>
      </c>
      <c r="AG3010" s="107">
        <f t="shared" si="3139"/>
        <v>0</v>
      </c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s="11"/>
      <c r="AR3010" s="11"/>
      <c r="AS3010" s="11"/>
      <c r="AT3010" s="11"/>
      <c r="AU3010" s="11"/>
    </row>
    <row r="3011" spans="1:47" ht="24" customHeight="1" x14ac:dyDescent="0.3">
      <c r="A3011" s="46">
        <v>3009</v>
      </c>
      <c r="B3011" s="107"/>
      <c r="C3011" s="107"/>
      <c r="D3011" s="102" t="str">
        <f t="array" ref="D3011">IFERROR(
  LOOKUP(2, 1/((TRIM(IMS!$E$8:$E$4000)=TRIM(IMS!$E3011))*(IMS!$C$8:$C$4000&lt;IMS!$C3011)),
         IMS!$C$8:$C$4000),
"")</f>
        <v/>
      </c>
      <c r="E3011" s="107"/>
      <c r="F3011" s="107"/>
      <c r="G3011" s="104" t="str">
        <f t="shared" ca="1" si="3054"/>
        <v/>
      </c>
      <c r="H3011" s="124" t="str">
        <f t="shared" ca="1" si="3000"/>
        <v/>
      </c>
      <c r="I3011" s="128"/>
      <c r="J3011" s="105" t="e">
        <f t="shared" ca="1" si="3055"/>
        <v>#NAME?</v>
      </c>
      <c r="K3011" s="105"/>
      <c r="L3011" s="105"/>
      <c r="M3011" s="107"/>
      <c r="N3011" s="107"/>
      <c r="O3011" s="105"/>
      <c r="P3011" s="106"/>
      <c r="Q3011" s="137"/>
      <c r="R3011" s="137"/>
      <c r="S3011" s="107"/>
      <c r="T3011" s="106"/>
      <c r="U3011" s="106"/>
      <c r="V3011" s="107"/>
      <c r="W3011" s="107"/>
      <c r="X3011" s="107" t="str">
        <f t="shared" si="3029"/>
        <v/>
      </c>
      <c r="Y3011" s="105" t="e">
        <f t="shared" ref="Y3011:AC3011" ca="1" si="3141">TRIM(SUBSTITUTE(SUBSTITUTE(OFFSET($Q3011,0,COLUMN()-COLUMN($AL$1)),CHAR(160)," "),_xludf.UNICHAR(8239)," "))</f>
        <v>#NAME?</v>
      </c>
      <c r="Z3011" s="105" t="e">
        <f t="shared" ca="1" si="3141"/>
        <v>#NAME?</v>
      </c>
      <c r="AA3011" s="105" t="e">
        <f t="shared" ca="1" si="3141"/>
        <v>#NAME?</v>
      </c>
      <c r="AB3011" s="105" t="e">
        <f t="shared" ca="1" si="3141"/>
        <v>#NAME?</v>
      </c>
      <c r="AC3011" s="105" t="e">
        <f t="shared" ca="1" si="3141"/>
        <v>#NAME?</v>
      </c>
      <c r="AD3011" s="107">
        <f t="shared" si="3137"/>
        <v>0</v>
      </c>
      <c r="AE3011" s="107" t="str">
        <f t="shared" si="3032"/>
        <v/>
      </c>
      <c r="AF3011" s="107">
        <f t="shared" si="3138"/>
        <v>0</v>
      </c>
      <c r="AG3011" s="107">
        <f t="shared" si="3139"/>
        <v>0</v>
      </c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</row>
    <row r="3012" spans="1:47" ht="24" customHeight="1" x14ac:dyDescent="0.3">
      <c r="A3012" s="46">
        <v>3010</v>
      </c>
      <c r="B3012" s="107"/>
      <c r="C3012" s="107"/>
      <c r="D3012" s="102" t="str">
        <f t="array" ref="D3012">IFERROR(
  LOOKUP(2, 1/((TRIM(IMS!$E$8:$E$4000)=TRIM(IMS!$E3012))*(IMS!$C$8:$C$4000&lt;IMS!$C3012)),
         IMS!$C$8:$C$4000),
"")</f>
        <v/>
      </c>
      <c r="E3012" s="107"/>
      <c r="F3012" s="107"/>
      <c r="G3012" s="104" t="str">
        <f t="shared" ca="1" si="3054"/>
        <v/>
      </c>
      <c r="H3012" s="124" t="str">
        <f t="shared" ca="1" si="3000"/>
        <v/>
      </c>
      <c r="I3012" s="128"/>
      <c r="J3012" s="105" t="e">
        <f t="shared" ca="1" si="3055"/>
        <v>#NAME?</v>
      </c>
      <c r="K3012" s="105"/>
      <c r="L3012" s="105"/>
      <c r="M3012" s="107"/>
      <c r="N3012" s="107"/>
      <c r="O3012" s="105"/>
      <c r="P3012" s="106"/>
      <c r="Q3012" s="137"/>
      <c r="R3012" s="137"/>
      <c r="S3012" s="107"/>
      <c r="T3012" s="106"/>
      <c r="U3012" s="106"/>
      <c r="V3012" s="107"/>
      <c r="W3012" s="107"/>
      <c r="X3012" s="107" t="str">
        <f t="shared" si="3029"/>
        <v/>
      </c>
      <c r="Y3012" s="105" t="e">
        <f t="shared" ref="Y3012:AC3012" ca="1" si="3142">TRIM(SUBSTITUTE(SUBSTITUTE(OFFSET($Q3012,0,COLUMN()-COLUMN($AL$1)),CHAR(160)," "),_xludf.UNICHAR(8239)," "))</f>
        <v>#NAME?</v>
      </c>
      <c r="Z3012" s="105" t="e">
        <f t="shared" ca="1" si="3142"/>
        <v>#NAME?</v>
      </c>
      <c r="AA3012" s="105" t="e">
        <f t="shared" ca="1" si="3142"/>
        <v>#NAME?</v>
      </c>
      <c r="AB3012" s="105" t="e">
        <f t="shared" ca="1" si="3142"/>
        <v>#NAME?</v>
      </c>
      <c r="AC3012" s="105" t="e">
        <f t="shared" ca="1" si="3142"/>
        <v>#NAME?</v>
      </c>
      <c r="AD3012" s="107">
        <f t="shared" si="3137"/>
        <v>0</v>
      </c>
      <c r="AE3012" s="107" t="str">
        <f t="shared" si="3032"/>
        <v/>
      </c>
      <c r="AF3012" s="107">
        <f t="shared" si="3138"/>
        <v>0</v>
      </c>
      <c r="AG3012" s="107">
        <f t="shared" si="3139"/>
        <v>0</v>
      </c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s="11"/>
      <c r="AR3012" s="11"/>
      <c r="AS3012" s="11"/>
      <c r="AT3012" s="11"/>
      <c r="AU3012" s="11"/>
    </row>
    <row r="3013" spans="1:47" ht="24" customHeight="1" x14ac:dyDescent="0.3">
      <c r="A3013" s="46">
        <v>3011</v>
      </c>
      <c r="B3013" s="107"/>
      <c r="C3013" s="107"/>
      <c r="D3013" s="102" t="str">
        <f t="array" ref="D3013">IFERROR(
  LOOKUP(2, 1/((TRIM(IMS!$E$8:$E$4000)=TRIM(IMS!$E3013))*(IMS!$C$8:$C$4000&lt;IMS!$C3013)),
         IMS!$C$8:$C$4000),
"")</f>
        <v/>
      </c>
      <c r="E3013" s="107"/>
      <c r="F3013" s="107"/>
      <c r="G3013" s="104" t="str">
        <f t="shared" ca="1" si="3054"/>
        <v/>
      </c>
      <c r="H3013" s="124" t="str">
        <f t="shared" ca="1" si="3000"/>
        <v/>
      </c>
      <c r="I3013" s="128"/>
      <c r="J3013" s="105" t="e">
        <f t="shared" ca="1" si="3055"/>
        <v>#NAME?</v>
      </c>
      <c r="K3013" s="105"/>
      <c r="L3013" s="105"/>
      <c r="M3013" s="107"/>
      <c r="N3013" s="107"/>
      <c r="O3013" s="105"/>
      <c r="P3013" s="106"/>
      <c r="Q3013" s="137"/>
      <c r="R3013" s="137"/>
      <c r="S3013" s="107"/>
      <c r="T3013" s="106"/>
      <c r="U3013" s="106"/>
      <c r="V3013" s="107"/>
      <c r="W3013" s="107"/>
      <c r="X3013" s="107" t="str">
        <f t="shared" si="3029"/>
        <v/>
      </c>
      <c r="Y3013" s="105" t="e">
        <f t="shared" ref="Y3013:AC3013" ca="1" si="3143">TRIM(SUBSTITUTE(SUBSTITUTE(OFFSET($Q3013,0,COLUMN()-COLUMN($AL$1)),CHAR(160)," "),_xludf.UNICHAR(8239)," "))</f>
        <v>#NAME?</v>
      </c>
      <c r="Z3013" s="105" t="e">
        <f t="shared" ca="1" si="3143"/>
        <v>#NAME?</v>
      </c>
      <c r="AA3013" s="105" t="e">
        <f t="shared" ca="1" si="3143"/>
        <v>#NAME?</v>
      </c>
      <c r="AB3013" s="105" t="e">
        <f t="shared" ca="1" si="3143"/>
        <v>#NAME?</v>
      </c>
      <c r="AC3013" s="105" t="e">
        <f t="shared" ca="1" si="3143"/>
        <v>#NAME?</v>
      </c>
      <c r="AD3013" s="107">
        <f t="shared" si="3137"/>
        <v>0</v>
      </c>
      <c r="AE3013" s="107" t="str">
        <f t="shared" si="3032"/>
        <v/>
      </c>
      <c r="AF3013" s="107">
        <f t="shared" si="3138"/>
        <v>0</v>
      </c>
      <c r="AG3013" s="107">
        <f t="shared" si="3139"/>
        <v>0</v>
      </c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s="11"/>
      <c r="AR3013" s="11"/>
      <c r="AS3013" s="11"/>
      <c r="AT3013" s="11"/>
      <c r="AU3013" s="11"/>
    </row>
    <row r="3014" spans="1:47" ht="24" customHeight="1" x14ac:dyDescent="0.3">
      <c r="A3014" s="46">
        <v>3012</v>
      </c>
      <c r="B3014" s="107"/>
      <c r="C3014" s="107"/>
      <c r="D3014" s="102" t="str">
        <f t="array" ref="D3014">IFERROR(
  LOOKUP(2, 1/((TRIM(IMS!$E$8:$E$4000)=TRIM(IMS!$E3014))*(IMS!$C$8:$C$4000&lt;IMS!$C3014)),
         IMS!$C$8:$C$4000),
"")</f>
        <v/>
      </c>
      <c r="E3014" s="107"/>
      <c r="F3014" s="107"/>
      <c r="G3014" s="104" t="str">
        <f t="shared" ca="1" si="3054"/>
        <v/>
      </c>
      <c r="H3014" s="124" t="str">
        <f t="shared" ca="1" si="3000"/>
        <v/>
      </c>
      <c r="I3014" s="128"/>
      <c r="J3014" s="105" t="e">
        <f t="shared" ca="1" si="3055"/>
        <v>#NAME?</v>
      </c>
      <c r="K3014" s="105"/>
      <c r="L3014" s="105"/>
      <c r="M3014" s="107"/>
      <c r="N3014" s="107"/>
      <c r="O3014" s="105"/>
      <c r="P3014" s="106"/>
      <c r="Q3014" s="137"/>
      <c r="R3014" s="137"/>
      <c r="S3014" s="107"/>
      <c r="T3014" s="106"/>
      <c r="U3014" s="106"/>
      <c r="V3014" s="107"/>
      <c r="W3014" s="107"/>
      <c r="X3014" s="107" t="str">
        <f t="shared" si="3029"/>
        <v/>
      </c>
      <c r="Y3014" s="105" t="e">
        <f t="shared" ref="Y3014:AC3014" ca="1" si="3144">TRIM(SUBSTITUTE(SUBSTITUTE(OFFSET($Q3014,0,COLUMN()-COLUMN($AL$1)),CHAR(160)," "),_xludf.UNICHAR(8239)," "))</f>
        <v>#NAME?</v>
      </c>
      <c r="Z3014" s="105" t="e">
        <f t="shared" ca="1" si="3144"/>
        <v>#NAME?</v>
      </c>
      <c r="AA3014" s="105" t="e">
        <f t="shared" ca="1" si="3144"/>
        <v>#NAME?</v>
      </c>
      <c r="AB3014" s="105" t="e">
        <f t="shared" ca="1" si="3144"/>
        <v>#NAME?</v>
      </c>
      <c r="AC3014" s="105" t="e">
        <f t="shared" ca="1" si="3144"/>
        <v>#NAME?</v>
      </c>
      <c r="AD3014" s="107">
        <f t="shared" si="3137"/>
        <v>0</v>
      </c>
      <c r="AE3014" s="107" t="str">
        <f t="shared" si="3032"/>
        <v/>
      </c>
      <c r="AF3014" s="107">
        <f t="shared" si="3138"/>
        <v>0</v>
      </c>
      <c r="AG3014" s="107">
        <f t="shared" si="3139"/>
        <v>0</v>
      </c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</row>
    <row r="3015" spans="1:47" ht="24" customHeight="1" x14ac:dyDescent="0.3">
      <c r="A3015" s="46">
        <v>3013</v>
      </c>
      <c r="B3015" s="107"/>
      <c r="C3015" s="107"/>
      <c r="D3015" s="102" t="str">
        <f t="array" ref="D3015">IFERROR(
  LOOKUP(2, 1/((TRIM(IMS!$E$8:$E$4000)=TRIM(IMS!$E3015))*(IMS!$C$8:$C$4000&lt;IMS!$C3015)),
         IMS!$C$8:$C$4000),
"")</f>
        <v/>
      </c>
      <c r="E3015" s="107"/>
      <c r="F3015" s="107"/>
      <c r="G3015" s="104" t="str">
        <f t="shared" ca="1" si="3054"/>
        <v/>
      </c>
      <c r="H3015" s="124" t="str">
        <f t="shared" ca="1" si="3000"/>
        <v/>
      </c>
      <c r="I3015" s="128"/>
      <c r="J3015" s="105" t="e">
        <f t="shared" ca="1" si="3055"/>
        <v>#NAME?</v>
      </c>
      <c r="K3015" s="105"/>
      <c r="L3015" s="105"/>
      <c r="M3015" s="107"/>
      <c r="N3015" s="107"/>
      <c r="O3015" s="105"/>
      <c r="P3015" s="106"/>
      <c r="Q3015" s="137"/>
      <c r="R3015" s="137"/>
      <c r="S3015" s="107"/>
      <c r="T3015" s="106"/>
      <c r="U3015" s="106"/>
      <c r="V3015" s="107"/>
      <c r="W3015" s="107"/>
      <c r="X3015" s="107" t="str">
        <f t="shared" si="3029"/>
        <v/>
      </c>
      <c r="Y3015" s="105" t="e">
        <f t="shared" ref="Y3015:AC3015" ca="1" si="3145">TRIM(SUBSTITUTE(SUBSTITUTE(OFFSET($Q3015,0,COLUMN()-COLUMN($AL$1)),CHAR(160)," "),_xludf.UNICHAR(8239)," "))</f>
        <v>#NAME?</v>
      </c>
      <c r="Z3015" s="105" t="e">
        <f t="shared" ca="1" si="3145"/>
        <v>#NAME?</v>
      </c>
      <c r="AA3015" s="105" t="e">
        <f t="shared" ca="1" si="3145"/>
        <v>#NAME?</v>
      </c>
      <c r="AB3015" s="105" t="e">
        <f t="shared" ca="1" si="3145"/>
        <v>#NAME?</v>
      </c>
      <c r="AC3015" s="105" t="e">
        <f t="shared" ca="1" si="3145"/>
        <v>#NAME?</v>
      </c>
      <c r="AD3015" s="107">
        <f t="shared" si="3137"/>
        <v>0</v>
      </c>
      <c r="AE3015" s="107" t="str">
        <f t="shared" si="3032"/>
        <v/>
      </c>
      <c r="AF3015" s="107">
        <f t="shared" si="3138"/>
        <v>0</v>
      </c>
      <c r="AG3015" s="107">
        <f t="shared" si="3139"/>
        <v>0</v>
      </c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</row>
    <row r="3016" spans="1:47" ht="24" customHeight="1" x14ac:dyDescent="0.3">
      <c r="A3016" s="46">
        <v>3014</v>
      </c>
      <c r="B3016" s="107"/>
      <c r="C3016" s="107"/>
      <c r="D3016" s="102" t="str">
        <f t="array" ref="D3016">IFERROR(
  LOOKUP(2, 1/((TRIM(IMS!$E$8:$E$4000)=TRIM(IMS!$E3016))*(IMS!$C$8:$C$4000&lt;IMS!$C3016)),
         IMS!$C$8:$C$4000),
"")</f>
        <v/>
      </c>
      <c r="E3016" s="107"/>
      <c r="F3016" s="107"/>
      <c r="G3016" s="104" t="str">
        <f t="shared" ca="1" si="3054"/>
        <v/>
      </c>
      <c r="H3016" s="124" t="str">
        <f t="shared" ca="1" si="3000"/>
        <v/>
      </c>
      <c r="I3016" s="128"/>
      <c r="J3016" s="105" t="e">
        <f t="shared" ca="1" si="3055"/>
        <v>#NAME?</v>
      </c>
      <c r="K3016" s="105"/>
      <c r="L3016" s="105"/>
      <c r="M3016" s="107"/>
      <c r="N3016" s="107"/>
      <c r="O3016" s="105"/>
      <c r="P3016" s="106"/>
      <c r="Q3016" s="137"/>
      <c r="R3016" s="137"/>
      <c r="S3016" s="107"/>
      <c r="T3016" s="106"/>
      <c r="U3016" s="106"/>
      <c r="V3016" s="107"/>
      <c r="W3016" s="107"/>
      <c r="X3016" s="107" t="str">
        <f t="shared" si="3029"/>
        <v/>
      </c>
      <c r="Y3016" s="105" t="e">
        <f t="shared" ref="Y3016:AC3016" ca="1" si="3146">TRIM(SUBSTITUTE(SUBSTITUTE(OFFSET($Q3016,0,COLUMN()-COLUMN($AL$1)),CHAR(160)," "),_xludf.UNICHAR(8239)," "))</f>
        <v>#NAME?</v>
      </c>
      <c r="Z3016" s="105" t="e">
        <f t="shared" ca="1" si="3146"/>
        <v>#NAME?</v>
      </c>
      <c r="AA3016" s="105" t="e">
        <f t="shared" ca="1" si="3146"/>
        <v>#NAME?</v>
      </c>
      <c r="AB3016" s="105" t="e">
        <f t="shared" ca="1" si="3146"/>
        <v>#NAME?</v>
      </c>
      <c r="AC3016" s="105" t="e">
        <f t="shared" ca="1" si="3146"/>
        <v>#NAME?</v>
      </c>
      <c r="AD3016" s="107">
        <f t="shared" si="3137"/>
        <v>0</v>
      </c>
      <c r="AE3016" s="107" t="str">
        <f t="shared" si="3032"/>
        <v/>
      </c>
      <c r="AF3016" s="107">
        <f t="shared" si="3138"/>
        <v>0</v>
      </c>
      <c r="AG3016" s="107">
        <f t="shared" si="3139"/>
        <v>0</v>
      </c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s="11"/>
      <c r="AR3016" s="11"/>
      <c r="AS3016" s="11"/>
      <c r="AT3016" s="11"/>
      <c r="AU3016" s="11"/>
    </row>
    <row r="3017" spans="1:47" ht="24" customHeight="1" x14ac:dyDescent="0.3">
      <c r="A3017" s="46">
        <v>3015</v>
      </c>
      <c r="B3017" s="107"/>
      <c r="C3017" s="107"/>
      <c r="D3017" s="102" t="str">
        <f t="array" ref="D3017">IFERROR(
  LOOKUP(2, 1/((TRIM(IMS!$E$8:$E$4000)=TRIM(IMS!$E3017))*(IMS!$C$8:$C$4000&lt;IMS!$C3017)),
         IMS!$C$8:$C$4000),
"")</f>
        <v/>
      </c>
      <c r="E3017" s="107"/>
      <c r="F3017" s="107"/>
      <c r="G3017" s="104" t="str">
        <f t="shared" ca="1" si="3054"/>
        <v/>
      </c>
      <c r="H3017" s="124" t="str">
        <f t="shared" ca="1" si="3000"/>
        <v/>
      </c>
      <c r="I3017" s="128"/>
      <c r="J3017" s="105" t="e">
        <f t="shared" ca="1" si="3055"/>
        <v>#NAME?</v>
      </c>
      <c r="K3017" s="105"/>
      <c r="L3017" s="105"/>
      <c r="M3017" s="107"/>
      <c r="N3017" s="107"/>
      <c r="O3017" s="105"/>
      <c r="P3017" s="106"/>
      <c r="Q3017" s="137"/>
      <c r="R3017" s="137"/>
      <c r="S3017" s="107"/>
      <c r="T3017" s="106"/>
      <c r="U3017" s="106"/>
      <c r="V3017" s="107"/>
      <c r="W3017" s="107"/>
      <c r="X3017" s="107" t="str">
        <f t="shared" si="3029"/>
        <v/>
      </c>
      <c r="Y3017" s="105" t="e">
        <f t="shared" ref="Y3017:AC3017" ca="1" si="3147">TRIM(SUBSTITUTE(SUBSTITUTE(OFFSET($Q3017,0,COLUMN()-COLUMN($AL$1)),CHAR(160)," "),_xludf.UNICHAR(8239)," "))</f>
        <v>#NAME?</v>
      </c>
      <c r="Z3017" s="105" t="e">
        <f t="shared" ca="1" si="3147"/>
        <v>#NAME?</v>
      </c>
      <c r="AA3017" s="105" t="e">
        <f t="shared" ca="1" si="3147"/>
        <v>#NAME?</v>
      </c>
      <c r="AB3017" s="105" t="e">
        <f t="shared" ca="1" si="3147"/>
        <v>#NAME?</v>
      </c>
      <c r="AC3017" s="105" t="e">
        <f t="shared" ca="1" si="3147"/>
        <v>#NAME?</v>
      </c>
      <c r="AD3017" s="107">
        <f t="shared" si="3137"/>
        <v>0</v>
      </c>
      <c r="AE3017" s="107" t="str">
        <f t="shared" si="3032"/>
        <v/>
      </c>
      <c r="AF3017" s="107">
        <f t="shared" si="3138"/>
        <v>0</v>
      </c>
      <c r="AG3017" s="107">
        <f t="shared" si="3139"/>
        <v>0</v>
      </c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</row>
    <row r="3018" spans="1:47" ht="24" customHeight="1" x14ac:dyDescent="0.3">
      <c r="A3018" s="46">
        <v>3016</v>
      </c>
      <c r="B3018" s="107"/>
      <c r="C3018" s="107"/>
      <c r="D3018" s="102" t="str">
        <f t="array" ref="D3018">IFERROR(
  LOOKUP(2, 1/((TRIM(IMS!$E$8:$E$4000)=TRIM(IMS!$E3018))*(IMS!$C$8:$C$4000&lt;IMS!$C3018)),
         IMS!$C$8:$C$4000),
"")</f>
        <v/>
      </c>
      <c r="E3018" s="107"/>
      <c r="F3018" s="107"/>
      <c r="G3018" s="104" t="str">
        <f t="shared" ca="1" si="3054"/>
        <v/>
      </c>
      <c r="H3018" s="124" t="str">
        <f t="shared" ca="1" si="3000"/>
        <v/>
      </c>
      <c r="I3018" s="128"/>
      <c r="J3018" s="105" t="e">
        <f t="shared" ca="1" si="3055"/>
        <v>#NAME?</v>
      </c>
      <c r="K3018" s="105"/>
      <c r="L3018" s="105"/>
      <c r="M3018" s="107"/>
      <c r="N3018" s="107"/>
      <c r="O3018" s="105"/>
      <c r="P3018" s="106"/>
      <c r="Q3018" s="137"/>
      <c r="R3018" s="137"/>
      <c r="S3018" s="107"/>
      <c r="T3018" s="106"/>
      <c r="U3018" s="106"/>
      <c r="V3018" s="107"/>
      <c r="W3018" s="107"/>
      <c r="X3018" s="107" t="str">
        <f t="shared" si="3029"/>
        <v/>
      </c>
      <c r="Y3018" s="105" t="e">
        <f t="shared" ref="Y3018:AC3018" ca="1" si="3148">TRIM(SUBSTITUTE(SUBSTITUTE(OFFSET($Q3018,0,COLUMN()-COLUMN($AL$1)),CHAR(160)," "),_xludf.UNICHAR(8239)," "))</f>
        <v>#NAME?</v>
      </c>
      <c r="Z3018" s="105" t="e">
        <f t="shared" ca="1" si="3148"/>
        <v>#NAME?</v>
      </c>
      <c r="AA3018" s="105" t="e">
        <f t="shared" ca="1" si="3148"/>
        <v>#NAME?</v>
      </c>
      <c r="AB3018" s="105" t="e">
        <f t="shared" ca="1" si="3148"/>
        <v>#NAME?</v>
      </c>
      <c r="AC3018" s="105" t="e">
        <f t="shared" ca="1" si="3148"/>
        <v>#NAME?</v>
      </c>
      <c r="AD3018" s="107">
        <f t="shared" si="3137"/>
        <v>0</v>
      </c>
      <c r="AE3018" s="107" t="str">
        <f t="shared" si="3032"/>
        <v/>
      </c>
      <c r="AF3018" s="107">
        <f t="shared" si="3138"/>
        <v>0</v>
      </c>
      <c r="AG3018" s="107">
        <f t="shared" si="3139"/>
        <v>0</v>
      </c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s="11"/>
      <c r="AR3018" s="11"/>
      <c r="AS3018" s="11"/>
      <c r="AT3018" s="11"/>
      <c r="AU3018" s="11"/>
    </row>
    <row r="3019" spans="1:47" ht="24" customHeight="1" x14ac:dyDescent="0.3">
      <c r="A3019" s="46">
        <v>3017</v>
      </c>
      <c r="B3019" s="107"/>
      <c r="C3019" s="107"/>
      <c r="D3019" s="102" t="str">
        <f t="array" ref="D3019">IFERROR(
  LOOKUP(2, 1/((TRIM(IMS!$E$8:$E$4000)=TRIM(IMS!$E3019))*(IMS!$C$8:$C$4000&lt;IMS!$C3019)),
         IMS!$C$8:$C$4000),
"")</f>
        <v/>
      </c>
      <c r="E3019" s="107"/>
      <c r="F3019" s="107"/>
      <c r="G3019" s="104" t="str">
        <f t="shared" ca="1" si="3054"/>
        <v/>
      </c>
      <c r="H3019" s="124" t="str">
        <f t="shared" ca="1" si="3000"/>
        <v/>
      </c>
      <c r="I3019" s="128"/>
      <c r="J3019" s="105" t="e">
        <f t="shared" ca="1" si="3055"/>
        <v>#NAME?</v>
      </c>
      <c r="K3019" s="105"/>
      <c r="L3019" s="105"/>
      <c r="M3019" s="107"/>
      <c r="N3019" s="107"/>
      <c r="O3019" s="105"/>
      <c r="P3019" s="106"/>
      <c r="Q3019" s="137"/>
      <c r="R3019" s="137"/>
      <c r="S3019" s="107"/>
      <c r="T3019" s="106"/>
      <c r="U3019" s="106"/>
      <c r="V3019" s="107"/>
      <c r="W3019" s="107"/>
      <c r="X3019" s="107" t="str">
        <f t="shared" si="3029"/>
        <v/>
      </c>
      <c r="Y3019" s="105" t="e">
        <f t="shared" ref="Y3019:AC3019" ca="1" si="3149">TRIM(SUBSTITUTE(SUBSTITUTE(OFFSET($Q3019,0,COLUMN()-COLUMN($AL$1)),CHAR(160)," "),_xludf.UNICHAR(8239)," "))</f>
        <v>#NAME?</v>
      </c>
      <c r="Z3019" s="105" t="e">
        <f t="shared" ca="1" si="3149"/>
        <v>#NAME?</v>
      </c>
      <c r="AA3019" s="105" t="e">
        <f t="shared" ca="1" si="3149"/>
        <v>#NAME?</v>
      </c>
      <c r="AB3019" s="105" t="e">
        <f t="shared" ca="1" si="3149"/>
        <v>#NAME?</v>
      </c>
      <c r="AC3019" s="105" t="e">
        <f t="shared" ca="1" si="3149"/>
        <v>#NAME?</v>
      </c>
      <c r="AD3019" s="107">
        <f t="shared" si="3137"/>
        <v>0</v>
      </c>
      <c r="AE3019" s="107" t="str">
        <f t="shared" si="3032"/>
        <v/>
      </c>
      <c r="AF3019" s="107">
        <f t="shared" si="3138"/>
        <v>0</v>
      </c>
      <c r="AG3019" s="107">
        <f t="shared" si="3139"/>
        <v>0</v>
      </c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s="11"/>
      <c r="AR3019" s="11"/>
      <c r="AS3019" s="11"/>
      <c r="AT3019" s="11"/>
      <c r="AU3019" s="11"/>
    </row>
    <row r="3020" spans="1:47" ht="24" customHeight="1" x14ac:dyDescent="0.3">
      <c r="A3020" s="46">
        <v>3018</v>
      </c>
      <c r="B3020" s="107"/>
      <c r="C3020" s="107"/>
      <c r="D3020" s="102" t="str">
        <f t="array" ref="D3020">IFERROR(
  LOOKUP(2, 1/((TRIM(IMS!$E$8:$E$4000)=TRIM(IMS!$E3020))*(IMS!$C$8:$C$4000&lt;IMS!$C3020)),
         IMS!$C$8:$C$4000),
"")</f>
        <v/>
      </c>
      <c r="E3020" s="107"/>
      <c r="F3020" s="107"/>
      <c r="G3020" s="104" t="str">
        <f t="shared" ca="1" si="3054"/>
        <v/>
      </c>
      <c r="H3020" s="124" t="str">
        <f t="shared" ca="1" si="3000"/>
        <v/>
      </c>
      <c r="I3020" s="128"/>
      <c r="J3020" s="105" t="e">
        <f t="shared" ca="1" si="3055"/>
        <v>#NAME?</v>
      </c>
      <c r="K3020" s="105"/>
      <c r="L3020" s="105"/>
      <c r="M3020" s="107"/>
      <c r="N3020" s="107"/>
      <c r="O3020" s="105"/>
      <c r="P3020" s="106"/>
      <c r="Q3020" s="137"/>
      <c r="R3020" s="137"/>
      <c r="S3020" s="107"/>
      <c r="T3020" s="106"/>
      <c r="U3020" s="106"/>
      <c r="V3020" s="107"/>
      <c r="W3020" s="107"/>
      <c r="X3020" s="107" t="str">
        <f t="shared" si="3029"/>
        <v/>
      </c>
      <c r="Y3020" s="105" t="e">
        <f t="shared" ref="Y3020:AC3020" ca="1" si="3150">TRIM(SUBSTITUTE(SUBSTITUTE(OFFSET($Q3020,0,COLUMN()-COLUMN($AL$1)),CHAR(160)," "),_xludf.UNICHAR(8239)," "))</f>
        <v>#NAME?</v>
      </c>
      <c r="Z3020" s="105" t="e">
        <f t="shared" ca="1" si="3150"/>
        <v>#NAME?</v>
      </c>
      <c r="AA3020" s="105" t="e">
        <f t="shared" ca="1" si="3150"/>
        <v>#NAME?</v>
      </c>
      <c r="AB3020" s="105" t="e">
        <f t="shared" ca="1" si="3150"/>
        <v>#NAME?</v>
      </c>
      <c r="AC3020" s="105" t="e">
        <f t="shared" ca="1" si="3150"/>
        <v>#NAME?</v>
      </c>
      <c r="AD3020" s="107">
        <f t="shared" si="3137"/>
        <v>0</v>
      </c>
      <c r="AE3020" s="107" t="str">
        <f t="shared" si="3032"/>
        <v/>
      </c>
      <c r="AF3020" s="107">
        <f t="shared" si="3138"/>
        <v>0</v>
      </c>
      <c r="AG3020" s="107">
        <f t="shared" si="3139"/>
        <v>0</v>
      </c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</row>
    <row r="3021" spans="1:47" ht="24" customHeight="1" x14ac:dyDescent="0.3">
      <c r="A3021" s="46">
        <v>3019</v>
      </c>
      <c r="B3021" s="107"/>
      <c r="C3021" s="107"/>
      <c r="D3021" s="102" t="str">
        <f t="array" ref="D3021">IFERROR(
  LOOKUP(2, 1/((TRIM(IMS!$E$8:$E$4000)=TRIM(IMS!$E3021))*(IMS!$C$8:$C$4000&lt;IMS!$C3021)),
         IMS!$C$8:$C$4000),
"")</f>
        <v/>
      </c>
      <c r="E3021" s="107"/>
      <c r="F3021" s="107"/>
      <c r="G3021" s="104" t="str">
        <f t="shared" ca="1" si="3054"/>
        <v/>
      </c>
      <c r="H3021" s="124" t="str">
        <f t="shared" ca="1" si="3000"/>
        <v/>
      </c>
      <c r="I3021" s="128"/>
      <c r="J3021" s="105" t="e">
        <f t="shared" ca="1" si="3055"/>
        <v>#NAME?</v>
      </c>
      <c r="K3021" s="105"/>
      <c r="L3021" s="105"/>
      <c r="M3021" s="107"/>
      <c r="N3021" s="107"/>
      <c r="O3021" s="105"/>
      <c r="P3021" s="106"/>
      <c r="Q3021" s="137"/>
      <c r="R3021" s="137"/>
      <c r="S3021" s="107"/>
      <c r="T3021" s="106"/>
      <c r="U3021" s="106"/>
      <c r="V3021" s="107"/>
      <c r="W3021" s="107"/>
      <c r="X3021" s="107" t="str">
        <f t="shared" si="3029"/>
        <v/>
      </c>
      <c r="Y3021" s="105" t="e">
        <f t="shared" ref="Y3021:AC3021" ca="1" si="3151">TRIM(SUBSTITUTE(SUBSTITUTE(OFFSET($Q3021,0,COLUMN()-COLUMN($AL$1)),CHAR(160)," "),_xludf.UNICHAR(8239)," "))</f>
        <v>#NAME?</v>
      </c>
      <c r="Z3021" s="105" t="e">
        <f t="shared" ca="1" si="3151"/>
        <v>#NAME?</v>
      </c>
      <c r="AA3021" s="105" t="e">
        <f t="shared" ca="1" si="3151"/>
        <v>#NAME?</v>
      </c>
      <c r="AB3021" s="105" t="e">
        <f t="shared" ca="1" si="3151"/>
        <v>#NAME?</v>
      </c>
      <c r="AC3021" s="105" t="e">
        <f t="shared" ca="1" si="3151"/>
        <v>#NAME?</v>
      </c>
      <c r="AD3021" s="107">
        <f t="shared" si="3137"/>
        <v>0</v>
      </c>
      <c r="AE3021" s="107" t="str">
        <f t="shared" si="3032"/>
        <v/>
      </c>
      <c r="AF3021" s="107">
        <f t="shared" si="3138"/>
        <v>0</v>
      </c>
      <c r="AG3021" s="107">
        <f t="shared" si="3139"/>
        <v>0</v>
      </c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</row>
    <row r="3022" spans="1:47" ht="24" customHeight="1" x14ac:dyDescent="0.3">
      <c r="A3022" s="46">
        <v>3020</v>
      </c>
      <c r="B3022" s="107"/>
      <c r="C3022" s="107"/>
      <c r="D3022" s="102" t="str">
        <f t="array" ref="D3022">IFERROR(
  LOOKUP(2, 1/((TRIM(IMS!$E$8:$E$4000)=TRIM(IMS!$E3022))*(IMS!$C$8:$C$4000&lt;IMS!$C3022)),
         IMS!$C$8:$C$4000),
"")</f>
        <v/>
      </c>
      <c r="E3022" s="107"/>
      <c r="F3022" s="107"/>
      <c r="G3022" s="104" t="str">
        <f t="shared" ca="1" si="3054"/>
        <v/>
      </c>
      <c r="H3022" s="124" t="str">
        <f t="shared" ca="1" si="3000"/>
        <v/>
      </c>
      <c r="I3022" s="128"/>
      <c r="J3022" s="105" t="e">
        <f t="shared" ca="1" si="3055"/>
        <v>#NAME?</v>
      </c>
      <c r="K3022" s="105"/>
      <c r="L3022" s="105"/>
      <c r="M3022" s="107"/>
      <c r="N3022" s="107"/>
      <c r="O3022" s="105"/>
      <c r="P3022" s="106"/>
      <c r="Q3022" s="137"/>
      <c r="R3022" s="137"/>
      <c r="S3022" s="107"/>
      <c r="T3022" s="106"/>
      <c r="U3022" s="106"/>
      <c r="V3022" s="107"/>
      <c r="W3022" s="107"/>
      <c r="X3022" s="107" t="str">
        <f t="shared" si="3029"/>
        <v/>
      </c>
      <c r="Y3022" s="105" t="e">
        <f t="shared" ref="Y3022:AC3022" ca="1" si="3152">TRIM(SUBSTITUTE(SUBSTITUTE(OFFSET($Q3022,0,COLUMN()-COLUMN($AL$1)),CHAR(160)," "),_xludf.UNICHAR(8239)," "))</f>
        <v>#NAME?</v>
      </c>
      <c r="Z3022" s="105" t="e">
        <f t="shared" ca="1" si="3152"/>
        <v>#NAME?</v>
      </c>
      <c r="AA3022" s="105" t="e">
        <f t="shared" ca="1" si="3152"/>
        <v>#NAME?</v>
      </c>
      <c r="AB3022" s="105" t="e">
        <f t="shared" ca="1" si="3152"/>
        <v>#NAME?</v>
      </c>
      <c r="AC3022" s="105" t="e">
        <f t="shared" ca="1" si="3152"/>
        <v>#NAME?</v>
      </c>
      <c r="AD3022" s="107">
        <f t="shared" si="3137"/>
        <v>0</v>
      </c>
      <c r="AE3022" s="107" t="str">
        <f t="shared" si="3032"/>
        <v/>
      </c>
      <c r="AF3022" s="107">
        <f t="shared" si="3138"/>
        <v>0</v>
      </c>
      <c r="AG3022" s="107">
        <f t="shared" si="3139"/>
        <v>0</v>
      </c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s="11"/>
      <c r="AR3022" s="11"/>
      <c r="AS3022" s="11"/>
      <c r="AT3022" s="11"/>
      <c r="AU3022" s="11"/>
    </row>
    <row r="3023" spans="1:47" ht="24" customHeight="1" x14ac:dyDescent="0.3">
      <c r="A3023" s="46">
        <v>3021</v>
      </c>
      <c r="B3023" s="107"/>
      <c r="C3023" s="107"/>
      <c r="D3023" s="102" t="str">
        <f t="array" ref="D3023">IFERROR(
  LOOKUP(2, 1/((TRIM(IMS!$E$8:$E$4000)=TRIM(IMS!$E3023))*(IMS!$C$8:$C$4000&lt;IMS!$C3023)),
         IMS!$C$8:$C$4000),
"")</f>
        <v/>
      </c>
      <c r="E3023" s="107"/>
      <c r="F3023" s="107"/>
      <c r="G3023" s="104" t="str">
        <f t="shared" ca="1" si="3054"/>
        <v/>
      </c>
      <c r="H3023" s="124" t="str">
        <f t="shared" ca="1" si="3000"/>
        <v/>
      </c>
      <c r="I3023" s="128"/>
      <c r="J3023" s="105" t="e">
        <f t="shared" ca="1" si="3055"/>
        <v>#NAME?</v>
      </c>
      <c r="K3023" s="105"/>
      <c r="L3023" s="105"/>
      <c r="M3023" s="107"/>
      <c r="N3023" s="107"/>
      <c r="O3023" s="105"/>
      <c r="P3023" s="106"/>
      <c r="Q3023" s="137"/>
      <c r="R3023" s="137"/>
      <c r="S3023" s="107"/>
      <c r="T3023" s="106"/>
      <c r="U3023" s="106"/>
      <c r="V3023" s="107"/>
      <c r="W3023" s="107"/>
      <c r="X3023" s="107" t="str">
        <f t="shared" si="3029"/>
        <v/>
      </c>
      <c r="Y3023" s="105" t="e">
        <f t="shared" ref="Y3023:AC3023" ca="1" si="3153">TRIM(SUBSTITUTE(SUBSTITUTE(OFFSET($Q3023,0,COLUMN()-COLUMN($AL$1)),CHAR(160)," "),_xludf.UNICHAR(8239)," "))</f>
        <v>#NAME?</v>
      </c>
      <c r="Z3023" s="105" t="e">
        <f t="shared" ca="1" si="3153"/>
        <v>#NAME?</v>
      </c>
      <c r="AA3023" s="105" t="e">
        <f t="shared" ca="1" si="3153"/>
        <v>#NAME?</v>
      </c>
      <c r="AB3023" s="105" t="e">
        <f t="shared" ca="1" si="3153"/>
        <v>#NAME?</v>
      </c>
      <c r="AC3023" s="105" t="e">
        <f t="shared" ca="1" si="3153"/>
        <v>#NAME?</v>
      </c>
      <c r="AD3023" s="107">
        <f t="shared" si="3137"/>
        <v>0</v>
      </c>
      <c r="AE3023" s="107" t="str">
        <f t="shared" si="3032"/>
        <v/>
      </c>
      <c r="AF3023" s="107">
        <f t="shared" si="3138"/>
        <v>0</v>
      </c>
      <c r="AG3023" s="107">
        <f t="shared" si="3139"/>
        <v>0</v>
      </c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</row>
    <row r="3024" spans="1:47" ht="24" customHeight="1" x14ac:dyDescent="0.3">
      <c r="A3024" s="46">
        <v>3022</v>
      </c>
      <c r="B3024" s="107"/>
      <c r="C3024" s="107"/>
      <c r="D3024" s="102" t="str">
        <f t="array" ref="D3024">IFERROR(
  LOOKUP(2, 1/((TRIM(IMS!$E$8:$E$4000)=TRIM(IMS!$E3024))*(IMS!$C$8:$C$4000&lt;IMS!$C3024)),
         IMS!$C$8:$C$4000),
"")</f>
        <v/>
      </c>
      <c r="E3024" s="107"/>
      <c r="F3024" s="107"/>
      <c r="G3024" s="104" t="str">
        <f t="shared" ca="1" si="3054"/>
        <v/>
      </c>
      <c r="H3024" s="124" t="str">
        <f t="shared" ca="1" si="3000"/>
        <v/>
      </c>
      <c r="I3024" s="128"/>
      <c r="J3024" s="105" t="e">
        <f t="shared" ca="1" si="3055"/>
        <v>#NAME?</v>
      </c>
      <c r="K3024" s="105"/>
      <c r="L3024" s="105"/>
      <c r="M3024" s="107"/>
      <c r="N3024" s="107"/>
      <c r="O3024" s="105"/>
      <c r="P3024" s="106"/>
      <c r="Q3024" s="137"/>
      <c r="R3024" s="137"/>
      <c r="S3024" s="107"/>
      <c r="T3024" s="106"/>
      <c r="U3024" s="106"/>
      <c r="V3024" s="107"/>
      <c r="W3024" s="107"/>
      <c r="X3024" s="107" t="str">
        <f t="shared" si="3029"/>
        <v/>
      </c>
      <c r="Y3024" s="105" t="e">
        <f t="shared" ref="Y3024:AC3024" ca="1" si="3154">TRIM(SUBSTITUTE(SUBSTITUTE(OFFSET($Q3024,0,COLUMN()-COLUMN($AL$1)),CHAR(160)," "),_xludf.UNICHAR(8239)," "))</f>
        <v>#NAME?</v>
      </c>
      <c r="Z3024" s="105" t="e">
        <f t="shared" ca="1" si="3154"/>
        <v>#NAME?</v>
      </c>
      <c r="AA3024" s="105" t="e">
        <f t="shared" ca="1" si="3154"/>
        <v>#NAME?</v>
      </c>
      <c r="AB3024" s="105" t="e">
        <f t="shared" ca="1" si="3154"/>
        <v>#NAME?</v>
      </c>
      <c r="AC3024" s="105" t="e">
        <f t="shared" ca="1" si="3154"/>
        <v>#NAME?</v>
      </c>
      <c r="AD3024" s="107">
        <f t="shared" si="3137"/>
        <v>0</v>
      </c>
      <c r="AE3024" s="107" t="str">
        <f t="shared" si="3032"/>
        <v/>
      </c>
      <c r="AF3024" s="107">
        <f t="shared" si="3138"/>
        <v>0</v>
      </c>
      <c r="AG3024" s="107">
        <f t="shared" si="3139"/>
        <v>0</v>
      </c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</row>
    <row r="3025" spans="1:47" ht="24" customHeight="1" x14ac:dyDescent="0.3">
      <c r="A3025" s="46">
        <v>3023</v>
      </c>
      <c r="B3025" s="107"/>
      <c r="C3025" s="107"/>
      <c r="D3025" s="102" t="str">
        <f t="array" ref="D3025">IFERROR(
  LOOKUP(2, 1/((TRIM(IMS!$E$8:$E$4000)=TRIM(IMS!$E3025))*(IMS!$C$8:$C$4000&lt;IMS!$C3025)),
         IMS!$C$8:$C$4000),
"")</f>
        <v/>
      </c>
      <c r="E3025" s="107"/>
      <c r="F3025" s="107"/>
      <c r="G3025" s="104" t="str">
        <f t="shared" ca="1" si="3054"/>
        <v/>
      </c>
      <c r="H3025" s="124" t="str">
        <f t="shared" ca="1" si="3000"/>
        <v/>
      </c>
      <c r="I3025" s="128"/>
      <c r="J3025" s="105" t="e">
        <f t="shared" ca="1" si="3055"/>
        <v>#NAME?</v>
      </c>
      <c r="K3025" s="105"/>
      <c r="L3025" s="105"/>
      <c r="M3025" s="107"/>
      <c r="N3025" s="107"/>
      <c r="O3025" s="105"/>
      <c r="P3025" s="106"/>
      <c r="Q3025" s="137"/>
      <c r="R3025" s="137"/>
      <c r="S3025" s="107"/>
      <c r="T3025" s="106"/>
      <c r="U3025" s="106"/>
      <c r="V3025" s="107"/>
      <c r="W3025" s="107"/>
      <c r="X3025" s="107" t="str">
        <f t="shared" si="3029"/>
        <v/>
      </c>
      <c r="Y3025" s="105" t="e">
        <f t="shared" ref="Y3025:AC3025" ca="1" si="3155">TRIM(SUBSTITUTE(SUBSTITUTE(OFFSET($Q3025,0,COLUMN()-COLUMN($AL$1)),CHAR(160)," "),_xludf.UNICHAR(8239)," "))</f>
        <v>#NAME?</v>
      </c>
      <c r="Z3025" s="105" t="e">
        <f t="shared" ca="1" si="3155"/>
        <v>#NAME?</v>
      </c>
      <c r="AA3025" s="105" t="e">
        <f t="shared" ca="1" si="3155"/>
        <v>#NAME?</v>
      </c>
      <c r="AB3025" s="105" t="e">
        <f t="shared" ca="1" si="3155"/>
        <v>#NAME?</v>
      </c>
      <c r="AC3025" s="105" t="e">
        <f t="shared" ca="1" si="3155"/>
        <v>#NAME?</v>
      </c>
      <c r="AD3025" s="107">
        <f t="shared" si="3137"/>
        <v>0</v>
      </c>
      <c r="AE3025" s="107" t="str">
        <f t="shared" si="3032"/>
        <v/>
      </c>
      <c r="AF3025" s="107">
        <f t="shared" si="3138"/>
        <v>0</v>
      </c>
      <c r="AG3025" s="107">
        <f t="shared" si="3139"/>
        <v>0</v>
      </c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s="11"/>
      <c r="AR3025" s="11"/>
      <c r="AS3025" s="11"/>
      <c r="AT3025" s="11"/>
      <c r="AU3025" s="11"/>
    </row>
    <row r="3026" spans="1:47" ht="24" customHeight="1" x14ac:dyDescent="0.3">
      <c r="A3026" s="46">
        <v>3024</v>
      </c>
      <c r="B3026" s="107"/>
      <c r="C3026" s="107"/>
      <c r="D3026" s="102" t="str">
        <f t="array" ref="D3026">IFERROR(
  LOOKUP(2, 1/((TRIM(IMS!$E$8:$E$4000)=TRIM(IMS!$E3026))*(IMS!$C$8:$C$4000&lt;IMS!$C3026)),
         IMS!$C$8:$C$4000),
"")</f>
        <v/>
      </c>
      <c r="E3026" s="107"/>
      <c r="F3026" s="107"/>
      <c r="G3026" s="104" t="str">
        <f t="shared" ca="1" si="3054"/>
        <v/>
      </c>
      <c r="H3026" s="124" t="str">
        <f t="shared" ca="1" si="3000"/>
        <v/>
      </c>
      <c r="I3026" s="128"/>
      <c r="J3026" s="105" t="e">
        <f t="shared" ca="1" si="3055"/>
        <v>#NAME?</v>
      </c>
      <c r="K3026" s="105"/>
      <c r="L3026" s="105"/>
      <c r="M3026" s="107"/>
      <c r="N3026" s="107"/>
      <c r="O3026" s="105"/>
      <c r="P3026" s="106"/>
      <c r="Q3026" s="137"/>
      <c r="R3026" s="137"/>
      <c r="S3026" s="107"/>
      <c r="T3026" s="106"/>
      <c r="U3026" s="106"/>
      <c r="V3026" s="107"/>
      <c r="W3026" s="107"/>
      <c r="X3026" s="107" t="str">
        <f t="shared" si="3029"/>
        <v/>
      </c>
      <c r="Y3026" s="105" t="e">
        <f t="shared" ref="Y3026:AC3026" ca="1" si="3156">TRIM(SUBSTITUTE(SUBSTITUTE(OFFSET($Q3026,0,COLUMN()-COLUMN($AL$1)),CHAR(160)," "),_xludf.UNICHAR(8239)," "))</f>
        <v>#NAME?</v>
      </c>
      <c r="Z3026" s="105" t="e">
        <f t="shared" ca="1" si="3156"/>
        <v>#NAME?</v>
      </c>
      <c r="AA3026" s="105" t="e">
        <f t="shared" ca="1" si="3156"/>
        <v>#NAME?</v>
      </c>
      <c r="AB3026" s="105" t="e">
        <f t="shared" ca="1" si="3156"/>
        <v>#NAME?</v>
      </c>
      <c r="AC3026" s="105" t="e">
        <f t="shared" ca="1" si="3156"/>
        <v>#NAME?</v>
      </c>
      <c r="AD3026" s="107">
        <f t="shared" si="3137"/>
        <v>0</v>
      </c>
      <c r="AE3026" s="107" t="str">
        <f t="shared" si="3032"/>
        <v/>
      </c>
      <c r="AF3026" s="107">
        <f t="shared" si="3138"/>
        <v>0</v>
      </c>
      <c r="AG3026" s="107">
        <f t="shared" si="3139"/>
        <v>0</v>
      </c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</row>
    <row r="3027" spans="1:47" ht="24" customHeight="1" x14ac:dyDescent="0.3">
      <c r="A3027" s="46">
        <v>3025</v>
      </c>
      <c r="B3027" s="107"/>
      <c r="C3027" s="107"/>
      <c r="D3027" s="102" t="str">
        <f t="array" ref="D3027">IFERROR(
  LOOKUP(2, 1/((TRIM(IMS!$E$8:$E$4000)=TRIM(IMS!$E3027))*(IMS!$C$8:$C$4000&lt;IMS!$C3027)),
         IMS!$C$8:$C$4000),
"")</f>
        <v/>
      </c>
      <c r="E3027" s="107"/>
      <c r="F3027" s="107"/>
      <c r="G3027" s="104" t="str">
        <f t="shared" ca="1" si="3054"/>
        <v/>
      </c>
      <c r="H3027" s="124" t="str">
        <f t="shared" ca="1" si="3000"/>
        <v/>
      </c>
      <c r="I3027" s="128"/>
      <c r="J3027" s="105" t="e">
        <f t="shared" ca="1" si="3055"/>
        <v>#NAME?</v>
      </c>
      <c r="K3027" s="105"/>
      <c r="L3027" s="105"/>
      <c r="M3027" s="107"/>
      <c r="N3027" s="107"/>
      <c r="O3027" s="105"/>
      <c r="P3027" s="106"/>
      <c r="Q3027" s="137"/>
      <c r="R3027" s="137"/>
      <c r="S3027" s="107"/>
      <c r="T3027" s="106"/>
      <c r="U3027" s="106"/>
      <c r="V3027" s="107"/>
      <c r="W3027" s="107"/>
      <c r="X3027" s="107" t="str">
        <f t="shared" si="3029"/>
        <v/>
      </c>
      <c r="Y3027" s="105" t="e">
        <f t="shared" ref="Y3027:AC3027" ca="1" si="3157">TRIM(SUBSTITUTE(SUBSTITUTE(OFFSET($Q3027,0,COLUMN()-COLUMN($AL$1)),CHAR(160)," "),_xludf.UNICHAR(8239)," "))</f>
        <v>#NAME?</v>
      </c>
      <c r="Z3027" s="105" t="e">
        <f t="shared" ca="1" si="3157"/>
        <v>#NAME?</v>
      </c>
      <c r="AA3027" s="105" t="e">
        <f t="shared" ca="1" si="3157"/>
        <v>#NAME?</v>
      </c>
      <c r="AB3027" s="105" t="e">
        <f t="shared" ca="1" si="3157"/>
        <v>#NAME?</v>
      </c>
      <c r="AC3027" s="105" t="e">
        <f t="shared" ca="1" si="3157"/>
        <v>#NAME?</v>
      </c>
      <c r="AD3027" s="107">
        <f t="shared" si="3137"/>
        <v>0</v>
      </c>
      <c r="AE3027" s="107" t="str">
        <f t="shared" si="3032"/>
        <v/>
      </c>
      <c r="AF3027" s="107">
        <f t="shared" si="3138"/>
        <v>0</v>
      </c>
      <c r="AG3027" s="107">
        <f t="shared" si="3139"/>
        <v>0</v>
      </c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</row>
    <row r="3028" spans="1:47" ht="24" customHeight="1" x14ac:dyDescent="0.3">
      <c r="A3028" s="46">
        <v>3026</v>
      </c>
      <c r="B3028" s="107"/>
      <c r="C3028" s="107"/>
      <c r="D3028" s="102" t="str">
        <f t="array" ref="D3028">IFERROR(
  LOOKUP(2, 1/((TRIM(IMS!$E$8:$E$4000)=TRIM(IMS!$E3028))*(IMS!$C$8:$C$4000&lt;IMS!$C3028)),
         IMS!$C$8:$C$4000),
"")</f>
        <v/>
      </c>
      <c r="E3028" s="107"/>
      <c r="F3028" s="107"/>
      <c r="G3028" s="104" t="str">
        <f t="shared" ca="1" si="3054"/>
        <v/>
      </c>
      <c r="H3028" s="124" t="str">
        <f t="shared" ca="1" si="3000"/>
        <v/>
      </c>
      <c r="I3028" s="128"/>
      <c r="J3028" s="105" t="e">
        <f t="shared" ca="1" si="3055"/>
        <v>#NAME?</v>
      </c>
      <c r="K3028" s="105"/>
      <c r="L3028" s="105"/>
      <c r="M3028" s="107"/>
      <c r="N3028" s="107"/>
      <c r="O3028" s="105"/>
      <c r="P3028" s="106"/>
      <c r="Q3028" s="137"/>
      <c r="R3028" s="137"/>
      <c r="S3028" s="107"/>
      <c r="T3028" s="106"/>
      <c r="U3028" s="106"/>
      <c r="V3028" s="107"/>
      <c r="W3028" s="107"/>
      <c r="X3028" s="107" t="str">
        <f t="shared" si="3029"/>
        <v/>
      </c>
      <c r="Y3028" s="105" t="e">
        <f t="shared" ref="Y3028:AC3028" ca="1" si="3158">TRIM(SUBSTITUTE(SUBSTITUTE(OFFSET($Q3028,0,COLUMN()-COLUMN($AL$1)),CHAR(160)," "),_xludf.UNICHAR(8239)," "))</f>
        <v>#NAME?</v>
      </c>
      <c r="Z3028" s="105" t="e">
        <f t="shared" ca="1" si="3158"/>
        <v>#NAME?</v>
      </c>
      <c r="AA3028" s="105" t="e">
        <f t="shared" ca="1" si="3158"/>
        <v>#NAME?</v>
      </c>
      <c r="AB3028" s="105" t="e">
        <f t="shared" ca="1" si="3158"/>
        <v>#NAME?</v>
      </c>
      <c r="AC3028" s="105" t="e">
        <f t="shared" ca="1" si="3158"/>
        <v>#NAME?</v>
      </c>
      <c r="AD3028" s="107">
        <f t="shared" si="3137"/>
        <v>0</v>
      </c>
      <c r="AE3028" s="107" t="str">
        <f t="shared" si="3032"/>
        <v/>
      </c>
      <c r="AF3028" s="107">
        <f t="shared" si="3138"/>
        <v>0</v>
      </c>
      <c r="AG3028" s="107">
        <f t="shared" si="3139"/>
        <v>0</v>
      </c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s="11"/>
      <c r="AR3028" s="11"/>
      <c r="AS3028" s="11"/>
      <c r="AT3028" s="11"/>
      <c r="AU3028" s="11"/>
    </row>
    <row r="3029" spans="1:47" ht="24" customHeight="1" x14ac:dyDescent="0.3">
      <c r="A3029" s="46">
        <v>3027</v>
      </c>
      <c r="B3029" s="107"/>
      <c r="C3029" s="107"/>
      <c r="D3029" s="102" t="str">
        <f t="array" ref="D3029">IFERROR(
  LOOKUP(2, 1/((TRIM(IMS!$E$8:$E$4000)=TRIM(IMS!$E3029))*(IMS!$C$8:$C$4000&lt;IMS!$C3029)),
         IMS!$C$8:$C$4000),
"")</f>
        <v/>
      </c>
      <c r="E3029" s="107"/>
      <c r="F3029" s="107"/>
      <c r="G3029" s="104" t="str">
        <f t="shared" ca="1" si="3054"/>
        <v/>
      </c>
      <c r="H3029" s="124" t="str">
        <f t="shared" ca="1" si="3000"/>
        <v/>
      </c>
      <c r="I3029" s="128"/>
      <c r="J3029" s="105" t="e">
        <f t="shared" ca="1" si="3055"/>
        <v>#NAME?</v>
      </c>
      <c r="K3029" s="105"/>
      <c r="L3029" s="105"/>
      <c r="M3029" s="107"/>
      <c r="N3029" s="107"/>
      <c r="O3029" s="105"/>
      <c r="P3029" s="106"/>
      <c r="Q3029" s="137"/>
      <c r="R3029" s="137"/>
      <c r="S3029" s="107"/>
      <c r="T3029" s="106"/>
      <c r="U3029" s="106"/>
      <c r="V3029" s="107"/>
      <c r="W3029" s="107"/>
      <c r="X3029" s="107" t="str">
        <f t="shared" si="3029"/>
        <v/>
      </c>
      <c r="Y3029" s="105" t="e">
        <f t="shared" ref="Y3029:AC3029" ca="1" si="3159">TRIM(SUBSTITUTE(SUBSTITUTE(OFFSET($Q3029,0,COLUMN()-COLUMN($AL$1)),CHAR(160)," "),_xludf.UNICHAR(8239)," "))</f>
        <v>#NAME?</v>
      </c>
      <c r="Z3029" s="105" t="e">
        <f t="shared" ca="1" si="3159"/>
        <v>#NAME?</v>
      </c>
      <c r="AA3029" s="105" t="e">
        <f t="shared" ca="1" si="3159"/>
        <v>#NAME?</v>
      </c>
      <c r="AB3029" s="105" t="e">
        <f t="shared" ca="1" si="3159"/>
        <v>#NAME?</v>
      </c>
      <c r="AC3029" s="105" t="e">
        <f t="shared" ca="1" si="3159"/>
        <v>#NAME?</v>
      </c>
      <c r="AD3029" s="107">
        <f t="shared" si="3137"/>
        <v>0</v>
      </c>
      <c r="AE3029" s="107" t="str">
        <f t="shared" si="3032"/>
        <v/>
      </c>
      <c r="AF3029" s="107">
        <f t="shared" si="3138"/>
        <v>0</v>
      </c>
      <c r="AG3029" s="107">
        <f t="shared" si="3139"/>
        <v>0</v>
      </c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</row>
    <row r="3030" spans="1:47" ht="24" customHeight="1" x14ac:dyDescent="0.3">
      <c r="A3030" s="46">
        <v>3028</v>
      </c>
      <c r="B3030" s="107"/>
      <c r="C3030" s="107"/>
      <c r="D3030" s="102" t="str">
        <f t="array" ref="D3030">IFERROR(
  LOOKUP(2, 1/((TRIM(IMS!$E$8:$E$4000)=TRIM(IMS!$E3030))*(IMS!$C$8:$C$4000&lt;IMS!$C3030)),
         IMS!$C$8:$C$4000),
"")</f>
        <v/>
      </c>
      <c r="E3030" s="107"/>
      <c r="F3030" s="107"/>
      <c r="G3030" s="104" t="str">
        <f t="shared" ca="1" si="3054"/>
        <v/>
      </c>
      <c r="H3030" s="124" t="str">
        <f t="shared" ca="1" si="3000"/>
        <v/>
      </c>
      <c r="I3030" s="128"/>
      <c r="J3030" s="105" t="e">
        <f t="shared" ca="1" si="3055"/>
        <v>#NAME?</v>
      </c>
      <c r="K3030" s="105"/>
      <c r="L3030" s="105"/>
      <c r="M3030" s="107"/>
      <c r="N3030" s="107"/>
      <c r="O3030" s="105"/>
      <c r="P3030" s="106"/>
      <c r="Q3030" s="137"/>
      <c r="R3030" s="137"/>
      <c r="S3030" s="107"/>
      <c r="T3030" s="106"/>
      <c r="U3030" s="106"/>
      <c r="V3030" s="107"/>
      <c r="W3030" s="107"/>
      <c r="X3030" s="107" t="str">
        <f t="shared" si="3029"/>
        <v/>
      </c>
      <c r="Y3030" s="105" t="e">
        <f t="shared" ref="Y3030:AC3030" ca="1" si="3160">TRIM(SUBSTITUTE(SUBSTITUTE(OFFSET($Q3030,0,COLUMN()-COLUMN($AL$1)),CHAR(160)," "),_xludf.UNICHAR(8239)," "))</f>
        <v>#NAME?</v>
      </c>
      <c r="Z3030" s="105" t="e">
        <f t="shared" ca="1" si="3160"/>
        <v>#NAME?</v>
      </c>
      <c r="AA3030" s="105" t="e">
        <f t="shared" ca="1" si="3160"/>
        <v>#NAME?</v>
      </c>
      <c r="AB3030" s="105" t="e">
        <f t="shared" ca="1" si="3160"/>
        <v>#NAME?</v>
      </c>
      <c r="AC3030" s="105" t="e">
        <f t="shared" ca="1" si="3160"/>
        <v>#NAME?</v>
      </c>
      <c r="AD3030" s="107">
        <f t="shared" si="3137"/>
        <v>0</v>
      </c>
      <c r="AE3030" s="107" t="str">
        <f t="shared" si="3032"/>
        <v/>
      </c>
      <c r="AF3030" s="107">
        <f t="shared" si="3138"/>
        <v>0</v>
      </c>
      <c r="AG3030" s="107">
        <f t="shared" si="3139"/>
        <v>0</v>
      </c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s="11"/>
      <c r="AR3030" s="11"/>
      <c r="AS3030" s="11"/>
      <c r="AT3030" s="11"/>
      <c r="AU3030" s="11"/>
    </row>
    <row r="3031" spans="1:47" ht="24" customHeight="1" x14ac:dyDescent="0.3">
      <c r="A3031" s="46">
        <v>3029</v>
      </c>
      <c r="B3031" s="107"/>
      <c r="C3031" s="107"/>
      <c r="D3031" s="102" t="str">
        <f t="array" ref="D3031">IFERROR(
  LOOKUP(2, 1/((TRIM(IMS!$E$8:$E$4000)=TRIM(IMS!$E3031))*(IMS!$C$8:$C$4000&lt;IMS!$C3031)),
         IMS!$C$8:$C$4000),
"")</f>
        <v/>
      </c>
      <c r="E3031" s="107"/>
      <c r="F3031" s="107"/>
      <c r="G3031" s="104" t="str">
        <f t="shared" ca="1" si="3054"/>
        <v/>
      </c>
      <c r="H3031" s="124" t="str">
        <f t="shared" ca="1" si="3000"/>
        <v/>
      </c>
      <c r="I3031" s="128"/>
      <c r="J3031" s="105" t="e">
        <f t="shared" ca="1" si="3055"/>
        <v>#NAME?</v>
      </c>
      <c r="K3031" s="105"/>
      <c r="L3031" s="105"/>
      <c r="M3031" s="107"/>
      <c r="N3031" s="107"/>
      <c r="O3031" s="105"/>
      <c r="P3031" s="106"/>
      <c r="Q3031" s="137"/>
      <c r="R3031" s="137"/>
      <c r="S3031" s="107"/>
      <c r="T3031" s="106"/>
      <c r="U3031" s="106"/>
      <c r="V3031" s="107"/>
      <c r="W3031" s="107"/>
      <c r="X3031" s="107" t="str">
        <f t="shared" si="3029"/>
        <v/>
      </c>
      <c r="Y3031" s="105" t="e">
        <f t="shared" ref="Y3031:AC3031" ca="1" si="3161">TRIM(SUBSTITUTE(SUBSTITUTE(OFFSET($Q3031,0,COLUMN()-COLUMN($AL$1)),CHAR(160)," "),_xludf.UNICHAR(8239)," "))</f>
        <v>#NAME?</v>
      </c>
      <c r="Z3031" s="105" t="e">
        <f t="shared" ca="1" si="3161"/>
        <v>#NAME?</v>
      </c>
      <c r="AA3031" s="105" t="e">
        <f t="shared" ca="1" si="3161"/>
        <v>#NAME?</v>
      </c>
      <c r="AB3031" s="105" t="e">
        <f t="shared" ca="1" si="3161"/>
        <v>#NAME?</v>
      </c>
      <c r="AC3031" s="105" t="e">
        <f t="shared" ca="1" si="3161"/>
        <v>#NAME?</v>
      </c>
      <c r="AD3031" s="107">
        <f t="shared" si="3137"/>
        <v>0</v>
      </c>
      <c r="AE3031" s="107" t="str">
        <f t="shared" si="3032"/>
        <v/>
      </c>
      <c r="AF3031" s="107">
        <f t="shared" si="3138"/>
        <v>0</v>
      </c>
      <c r="AG3031" s="107">
        <f t="shared" si="3139"/>
        <v>0</v>
      </c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s="11"/>
      <c r="AR3031" s="11"/>
      <c r="AS3031" s="11"/>
      <c r="AT3031" s="11"/>
      <c r="AU3031" s="11"/>
    </row>
    <row r="3032" spans="1:47" ht="24" customHeight="1" x14ac:dyDescent="0.3">
      <c r="A3032" s="46">
        <v>3030</v>
      </c>
      <c r="B3032" s="107"/>
      <c r="C3032" s="107"/>
      <c r="D3032" s="102" t="str">
        <f t="array" ref="D3032">IFERROR(
  LOOKUP(2, 1/((TRIM(IMS!$E$8:$E$4000)=TRIM(IMS!$E3032))*(IMS!$C$8:$C$4000&lt;IMS!$C3032)),
         IMS!$C$8:$C$4000),
"")</f>
        <v/>
      </c>
      <c r="E3032" s="107"/>
      <c r="F3032" s="107"/>
      <c r="G3032" s="104" t="str">
        <f t="shared" ca="1" si="3054"/>
        <v/>
      </c>
      <c r="H3032" s="124" t="str">
        <f t="shared" ca="1" si="3000"/>
        <v/>
      </c>
      <c r="I3032" s="128"/>
      <c r="J3032" s="105" t="e">
        <f t="shared" ca="1" si="3055"/>
        <v>#NAME?</v>
      </c>
      <c r="K3032" s="105"/>
      <c r="L3032" s="105"/>
      <c r="M3032" s="107"/>
      <c r="N3032" s="107"/>
      <c r="O3032" s="105"/>
      <c r="P3032" s="106"/>
      <c r="Q3032" s="137"/>
      <c r="R3032" s="137"/>
      <c r="S3032" s="107"/>
      <c r="T3032" s="106"/>
      <c r="U3032" s="106"/>
      <c r="V3032" s="107"/>
      <c r="W3032" s="107"/>
      <c r="X3032" s="107" t="str">
        <f t="shared" si="3029"/>
        <v/>
      </c>
      <c r="Y3032" s="105" t="e">
        <f t="shared" ref="Y3032:AC3032" ca="1" si="3162">TRIM(SUBSTITUTE(SUBSTITUTE(OFFSET($Q3032,0,COLUMN()-COLUMN($AL$1)),CHAR(160)," "),_xludf.UNICHAR(8239)," "))</f>
        <v>#NAME?</v>
      </c>
      <c r="Z3032" s="105" t="e">
        <f t="shared" ca="1" si="3162"/>
        <v>#NAME?</v>
      </c>
      <c r="AA3032" s="105" t="e">
        <f t="shared" ca="1" si="3162"/>
        <v>#NAME?</v>
      </c>
      <c r="AB3032" s="105" t="e">
        <f t="shared" ca="1" si="3162"/>
        <v>#NAME?</v>
      </c>
      <c r="AC3032" s="105" t="e">
        <f t="shared" ca="1" si="3162"/>
        <v>#NAME?</v>
      </c>
      <c r="AD3032" s="107">
        <f t="shared" si="3137"/>
        <v>0</v>
      </c>
      <c r="AE3032" s="107" t="str">
        <f t="shared" si="3032"/>
        <v/>
      </c>
      <c r="AF3032" s="107">
        <f t="shared" si="3138"/>
        <v>0</v>
      </c>
      <c r="AG3032" s="107">
        <f t="shared" si="3139"/>
        <v>0</v>
      </c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</row>
    <row r="3033" spans="1:47" ht="24" customHeight="1" x14ac:dyDescent="0.3">
      <c r="A3033" s="46">
        <v>3031</v>
      </c>
      <c r="B3033" s="107"/>
      <c r="C3033" s="107"/>
      <c r="D3033" s="102" t="str">
        <f t="array" ref="D3033">IFERROR(
  LOOKUP(2, 1/((TRIM(IMS!$E$8:$E$4000)=TRIM(IMS!$E3033))*(IMS!$C$8:$C$4000&lt;IMS!$C3033)),
         IMS!$C$8:$C$4000),
"")</f>
        <v/>
      </c>
      <c r="E3033" s="107"/>
      <c r="F3033" s="107"/>
      <c r="G3033" s="104" t="str">
        <f t="shared" ca="1" si="3054"/>
        <v/>
      </c>
      <c r="H3033" s="124" t="str">
        <f t="shared" ca="1" si="3000"/>
        <v/>
      </c>
      <c r="I3033" s="128"/>
      <c r="J3033" s="105" t="e">
        <f t="shared" ca="1" si="3055"/>
        <v>#NAME?</v>
      </c>
      <c r="K3033" s="105"/>
      <c r="L3033" s="105"/>
      <c r="M3033" s="107"/>
      <c r="N3033" s="107"/>
      <c r="O3033" s="105"/>
      <c r="P3033" s="106"/>
      <c r="Q3033" s="137"/>
      <c r="R3033" s="137"/>
      <c r="S3033" s="107"/>
      <c r="T3033" s="106"/>
      <c r="U3033" s="106"/>
      <c r="V3033" s="107"/>
      <c r="W3033" s="107"/>
      <c r="X3033" s="107" t="str">
        <f t="shared" si="3029"/>
        <v/>
      </c>
      <c r="Y3033" s="105" t="e">
        <f t="shared" ref="Y3033:AC3033" ca="1" si="3163">TRIM(SUBSTITUTE(SUBSTITUTE(OFFSET($Q3033,0,COLUMN()-COLUMN($AL$1)),CHAR(160)," "),_xludf.UNICHAR(8239)," "))</f>
        <v>#NAME?</v>
      </c>
      <c r="Z3033" s="105" t="e">
        <f t="shared" ca="1" si="3163"/>
        <v>#NAME?</v>
      </c>
      <c r="AA3033" s="105" t="e">
        <f t="shared" ca="1" si="3163"/>
        <v>#NAME?</v>
      </c>
      <c r="AB3033" s="105" t="e">
        <f t="shared" ca="1" si="3163"/>
        <v>#NAME?</v>
      </c>
      <c r="AC3033" s="105" t="e">
        <f t="shared" ca="1" si="3163"/>
        <v>#NAME?</v>
      </c>
      <c r="AD3033" s="107">
        <f t="shared" si="3137"/>
        <v>0</v>
      </c>
      <c r="AE3033" s="107" t="str">
        <f t="shared" si="3032"/>
        <v/>
      </c>
      <c r="AF3033" s="107">
        <f t="shared" si="3138"/>
        <v>0</v>
      </c>
      <c r="AG3033" s="107">
        <f t="shared" si="3139"/>
        <v>0</v>
      </c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</row>
    <row r="3034" spans="1:47" ht="24" customHeight="1" x14ac:dyDescent="0.3">
      <c r="A3034" s="46">
        <v>3032</v>
      </c>
      <c r="B3034" s="107"/>
      <c r="C3034" s="107"/>
      <c r="D3034" s="102" t="str">
        <f t="array" ref="D3034">IFERROR(
  LOOKUP(2, 1/((TRIM(IMS!$E$8:$E$4000)=TRIM(IMS!$E3034))*(IMS!$C$8:$C$4000&lt;IMS!$C3034)),
         IMS!$C$8:$C$4000),
"")</f>
        <v/>
      </c>
      <c r="E3034" s="107"/>
      <c r="F3034" s="107"/>
      <c r="G3034" s="104" t="str">
        <f t="shared" ca="1" si="3054"/>
        <v/>
      </c>
      <c r="H3034" s="124" t="str">
        <f t="shared" ca="1" si="3000"/>
        <v/>
      </c>
      <c r="I3034" s="128"/>
      <c r="J3034" s="105" t="e">
        <f t="shared" ca="1" si="3055"/>
        <v>#NAME?</v>
      </c>
      <c r="K3034" s="105"/>
      <c r="L3034" s="105"/>
      <c r="M3034" s="107"/>
      <c r="N3034" s="107"/>
      <c r="O3034" s="105"/>
      <c r="P3034" s="106"/>
      <c r="Q3034" s="137"/>
      <c r="R3034" s="137"/>
      <c r="S3034" s="107"/>
      <c r="T3034" s="106"/>
      <c r="U3034" s="106"/>
      <c r="V3034" s="107"/>
      <c r="W3034" s="107"/>
      <c r="X3034" s="107" t="str">
        <f t="shared" si="3029"/>
        <v/>
      </c>
      <c r="Y3034" s="105" t="e">
        <f t="shared" ref="Y3034:AC3034" ca="1" si="3164">TRIM(SUBSTITUTE(SUBSTITUTE(OFFSET($Q3034,0,COLUMN()-COLUMN($AL$1)),CHAR(160)," "),_xludf.UNICHAR(8239)," "))</f>
        <v>#NAME?</v>
      </c>
      <c r="Z3034" s="105" t="e">
        <f t="shared" ca="1" si="3164"/>
        <v>#NAME?</v>
      </c>
      <c r="AA3034" s="105" t="e">
        <f t="shared" ca="1" si="3164"/>
        <v>#NAME?</v>
      </c>
      <c r="AB3034" s="105" t="e">
        <f t="shared" ca="1" si="3164"/>
        <v>#NAME?</v>
      </c>
      <c r="AC3034" s="105" t="e">
        <f t="shared" ca="1" si="3164"/>
        <v>#NAME?</v>
      </c>
      <c r="AD3034" s="107">
        <f t="shared" si="3137"/>
        <v>0</v>
      </c>
      <c r="AE3034" s="107" t="str">
        <f t="shared" si="3032"/>
        <v/>
      </c>
      <c r="AF3034" s="107">
        <f t="shared" si="3138"/>
        <v>0</v>
      </c>
      <c r="AG3034" s="107">
        <f t="shared" si="3139"/>
        <v>0</v>
      </c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s="11"/>
      <c r="AR3034" s="11"/>
      <c r="AS3034" s="11"/>
      <c r="AT3034" s="11"/>
      <c r="AU3034" s="11"/>
    </row>
    <row r="3035" spans="1:47" ht="24" customHeight="1" x14ac:dyDescent="0.3">
      <c r="A3035" s="46">
        <v>3033</v>
      </c>
      <c r="B3035" s="107"/>
      <c r="C3035" s="107"/>
      <c r="D3035" s="102" t="str">
        <f t="array" ref="D3035">IFERROR(
  LOOKUP(2, 1/((TRIM(IMS!$E$8:$E$4000)=TRIM(IMS!$E3035))*(IMS!$C$8:$C$4000&lt;IMS!$C3035)),
         IMS!$C$8:$C$4000),
"")</f>
        <v/>
      </c>
      <c r="E3035" s="107"/>
      <c r="F3035" s="107"/>
      <c r="G3035" s="104" t="str">
        <f t="shared" ca="1" si="3054"/>
        <v/>
      </c>
      <c r="H3035" s="124" t="str">
        <f t="shared" ca="1" si="3000"/>
        <v/>
      </c>
      <c r="I3035" s="128"/>
      <c r="J3035" s="105" t="e">
        <f t="shared" ca="1" si="3055"/>
        <v>#NAME?</v>
      </c>
      <c r="K3035" s="105"/>
      <c r="L3035" s="105"/>
      <c r="M3035" s="107"/>
      <c r="N3035" s="107"/>
      <c r="O3035" s="105"/>
      <c r="P3035" s="106"/>
      <c r="Q3035" s="137"/>
      <c r="R3035" s="137"/>
      <c r="S3035" s="107"/>
      <c r="T3035" s="106"/>
      <c r="U3035" s="106"/>
      <c r="V3035" s="107"/>
      <c r="W3035" s="107"/>
      <c r="X3035" s="107" t="str">
        <f t="shared" si="3029"/>
        <v/>
      </c>
      <c r="Y3035" s="105" t="e">
        <f t="shared" ref="Y3035:AC3035" ca="1" si="3165">TRIM(SUBSTITUTE(SUBSTITUTE(OFFSET($Q3035,0,COLUMN()-COLUMN($AL$1)),CHAR(160)," "),_xludf.UNICHAR(8239)," "))</f>
        <v>#NAME?</v>
      </c>
      <c r="Z3035" s="105" t="e">
        <f t="shared" ca="1" si="3165"/>
        <v>#NAME?</v>
      </c>
      <c r="AA3035" s="105" t="e">
        <f t="shared" ca="1" si="3165"/>
        <v>#NAME?</v>
      </c>
      <c r="AB3035" s="105" t="e">
        <f t="shared" ca="1" si="3165"/>
        <v>#NAME?</v>
      </c>
      <c r="AC3035" s="105" t="e">
        <f t="shared" ca="1" si="3165"/>
        <v>#NAME?</v>
      </c>
      <c r="AD3035" s="107">
        <f t="shared" si="3137"/>
        <v>0</v>
      </c>
      <c r="AE3035" s="107" t="str">
        <f t="shared" si="3032"/>
        <v/>
      </c>
      <c r="AF3035" s="107">
        <f t="shared" si="3138"/>
        <v>0</v>
      </c>
      <c r="AG3035" s="107">
        <f t="shared" si="3139"/>
        <v>0</v>
      </c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</row>
    <row r="3036" spans="1:47" ht="24" customHeight="1" x14ac:dyDescent="0.3">
      <c r="A3036" s="46">
        <v>3034</v>
      </c>
      <c r="B3036" s="107"/>
      <c r="C3036" s="107"/>
      <c r="D3036" s="102" t="str">
        <f t="array" ref="D3036">IFERROR(
  LOOKUP(2, 1/((TRIM(IMS!$E$8:$E$4000)=TRIM(IMS!$E3036))*(IMS!$C$8:$C$4000&lt;IMS!$C3036)),
         IMS!$C$8:$C$4000),
"")</f>
        <v/>
      </c>
      <c r="E3036" s="107"/>
      <c r="F3036" s="107"/>
      <c r="G3036" s="104" t="str">
        <f t="shared" ca="1" si="3054"/>
        <v/>
      </c>
      <c r="H3036" s="124" t="str">
        <f t="shared" ca="1" si="3000"/>
        <v/>
      </c>
      <c r="I3036" s="128"/>
      <c r="J3036" s="105" t="e">
        <f t="shared" ca="1" si="3055"/>
        <v>#NAME?</v>
      </c>
      <c r="K3036" s="105"/>
      <c r="L3036" s="105"/>
      <c r="M3036" s="107"/>
      <c r="N3036" s="107"/>
      <c r="O3036" s="105"/>
      <c r="P3036" s="106"/>
      <c r="Q3036" s="137"/>
      <c r="R3036" s="137"/>
      <c r="S3036" s="107"/>
      <c r="T3036" s="106"/>
      <c r="U3036" s="106"/>
      <c r="V3036" s="107"/>
      <c r="W3036" s="107"/>
      <c r="X3036" s="107" t="str">
        <f t="shared" si="3029"/>
        <v/>
      </c>
      <c r="Y3036" s="105" t="e">
        <f t="shared" ref="Y3036:AC3036" ca="1" si="3166">TRIM(SUBSTITUTE(SUBSTITUTE(OFFSET($Q3036,0,COLUMN()-COLUMN($AL$1)),CHAR(160)," "),_xludf.UNICHAR(8239)," "))</f>
        <v>#NAME?</v>
      </c>
      <c r="Z3036" s="105" t="e">
        <f t="shared" ca="1" si="3166"/>
        <v>#NAME?</v>
      </c>
      <c r="AA3036" s="105" t="e">
        <f t="shared" ca="1" si="3166"/>
        <v>#NAME?</v>
      </c>
      <c r="AB3036" s="105" t="e">
        <f t="shared" ca="1" si="3166"/>
        <v>#NAME?</v>
      </c>
      <c r="AC3036" s="105" t="e">
        <f t="shared" ca="1" si="3166"/>
        <v>#NAME?</v>
      </c>
      <c r="AD3036" s="107">
        <f t="shared" si="3137"/>
        <v>0</v>
      </c>
      <c r="AE3036" s="107" t="str">
        <f t="shared" si="3032"/>
        <v/>
      </c>
      <c r="AF3036" s="107">
        <f t="shared" si="3138"/>
        <v>0</v>
      </c>
      <c r="AG3036" s="107">
        <f t="shared" si="3139"/>
        <v>0</v>
      </c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s="11"/>
      <c r="AR3036" s="11"/>
      <c r="AS3036" s="11"/>
      <c r="AT3036" s="11"/>
      <c r="AU3036" s="11"/>
    </row>
    <row r="3037" spans="1:47" ht="24" customHeight="1" x14ac:dyDescent="0.3">
      <c r="A3037" s="46">
        <v>3035</v>
      </c>
      <c r="B3037" s="107"/>
      <c r="C3037" s="107"/>
      <c r="D3037" s="102" t="str">
        <f t="array" ref="D3037">IFERROR(
  LOOKUP(2, 1/((TRIM(IMS!$E$8:$E$4000)=TRIM(IMS!$E3037))*(IMS!$C$8:$C$4000&lt;IMS!$C3037)),
         IMS!$C$8:$C$4000),
"")</f>
        <v/>
      </c>
      <c r="E3037" s="107"/>
      <c r="F3037" s="107"/>
      <c r="G3037" s="104" t="str">
        <f t="shared" ca="1" si="3054"/>
        <v/>
      </c>
      <c r="H3037" s="124" t="str">
        <f t="shared" ca="1" si="3000"/>
        <v/>
      </c>
      <c r="I3037" s="128"/>
      <c r="J3037" s="105" t="e">
        <f t="shared" ca="1" si="3055"/>
        <v>#NAME?</v>
      </c>
      <c r="K3037" s="105"/>
      <c r="L3037" s="105"/>
      <c r="M3037" s="107"/>
      <c r="N3037" s="107"/>
      <c r="O3037" s="105"/>
      <c r="P3037" s="106"/>
      <c r="Q3037" s="137"/>
      <c r="R3037" s="137"/>
      <c r="S3037" s="107"/>
      <c r="T3037" s="106"/>
      <c r="U3037" s="106"/>
      <c r="V3037" s="107"/>
      <c r="W3037" s="107"/>
      <c r="X3037" s="107" t="str">
        <f t="shared" si="3029"/>
        <v/>
      </c>
      <c r="Y3037" s="105" t="e">
        <f t="shared" ref="Y3037:AC3037" ca="1" si="3167">TRIM(SUBSTITUTE(SUBSTITUTE(OFFSET($Q3037,0,COLUMN()-COLUMN($AL$1)),CHAR(160)," "),_xludf.UNICHAR(8239)," "))</f>
        <v>#NAME?</v>
      </c>
      <c r="Z3037" s="105" t="e">
        <f t="shared" ca="1" si="3167"/>
        <v>#NAME?</v>
      </c>
      <c r="AA3037" s="105" t="e">
        <f t="shared" ca="1" si="3167"/>
        <v>#NAME?</v>
      </c>
      <c r="AB3037" s="105" t="e">
        <f t="shared" ca="1" si="3167"/>
        <v>#NAME?</v>
      </c>
      <c r="AC3037" s="105" t="e">
        <f t="shared" ca="1" si="3167"/>
        <v>#NAME?</v>
      </c>
      <c r="AD3037" s="107">
        <f t="shared" si="3137"/>
        <v>0</v>
      </c>
      <c r="AE3037" s="107" t="str">
        <f t="shared" si="3032"/>
        <v/>
      </c>
      <c r="AF3037" s="107">
        <f t="shared" si="3138"/>
        <v>0</v>
      </c>
      <c r="AG3037" s="107">
        <f t="shared" si="3139"/>
        <v>0</v>
      </c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s="11"/>
      <c r="AR3037" s="11"/>
      <c r="AS3037" s="11"/>
      <c r="AT3037" s="11"/>
      <c r="AU3037" s="11"/>
    </row>
    <row r="3038" spans="1:47" ht="24" customHeight="1" x14ac:dyDescent="0.3">
      <c r="A3038" s="46">
        <v>3036</v>
      </c>
      <c r="B3038" s="107"/>
      <c r="C3038" s="107"/>
      <c r="D3038" s="102" t="str">
        <f t="array" ref="D3038">IFERROR(
  LOOKUP(2, 1/((TRIM(IMS!$E$8:$E$4000)=TRIM(IMS!$E3038))*(IMS!$C$8:$C$4000&lt;IMS!$C3038)),
         IMS!$C$8:$C$4000),
"")</f>
        <v/>
      </c>
      <c r="E3038" s="107"/>
      <c r="F3038" s="107"/>
      <c r="G3038" s="104" t="str">
        <f t="shared" ca="1" si="3054"/>
        <v/>
      </c>
      <c r="H3038" s="124" t="str">
        <f t="shared" ca="1" si="3000"/>
        <v/>
      </c>
      <c r="I3038" s="128"/>
      <c r="J3038" s="105" t="e">
        <f t="shared" ca="1" si="3055"/>
        <v>#NAME?</v>
      </c>
      <c r="K3038" s="105"/>
      <c r="L3038" s="105"/>
      <c r="M3038" s="107"/>
      <c r="N3038" s="107"/>
      <c r="O3038" s="105"/>
      <c r="P3038" s="106"/>
      <c r="Q3038" s="137"/>
      <c r="R3038" s="137"/>
      <c r="S3038" s="107"/>
      <c r="T3038" s="106"/>
      <c r="U3038" s="106"/>
      <c r="V3038" s="107"/>
      <c r="W3038" s="107"/>
      <c r="X3038" s="107" t="str">
        <f t="shared" si="3029"/>
        <v/>
      </c>
      <c r="Y3038" s="105" t="e">
        <f t="shared" ref="Y3038:AC3038" ca="1" si="3168">TRIM(SUBSTITUTE(SUBSTITUTE(OFFSET($Q3038,0,COLUMN()-COLUMN($AL$1)),CHAR(160)," "),_xludf.UNICHAR(8239)," "))</f>
        <v>#NAME?</v>
      </c>
      <c r="Z3038" s="105" t="e">
        <f t="shared" ca="1" si="3168"/>
        <v>#NAME?</v>
      </c>
      <c r="AA3038" s="105" t="e">
        <f t="shared" ca="1" si="3168"/>
        <v>#NAME?</v>
      </c>
      <c r="AB3038" s="105" t="e">
        <f t="shared" ca="1" si="3168"/>
        <v>#NAME?</v>
      </c>
      <c r="AC3038" s="105" t="e">
        <f t="shared" ca="1" si="3168"/>
        <v>#NAME?</v>
      </c>
      <c r="AD3038" s="107">
        <f t="shared" si="3137"/>
        <v>0</v>
      </c>
      <c r="AE3038" s="107" t="str">
        <f t="shared" si="3032"/>
        <v/>
      </c>
      <c r="AF3038" s="107">
        <f t="shared" si="3138"/>
        <v>0</v>
      </c>
      <c r="AG3038" s="107">
        <f t="shared" si="3139"/>
        <v>0</v>
      </c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</row>
    <row r="3039" spans="1:47" ht="24" customHeight="1" x14ac:dyDescent="0.3">
      <c r="A3039" s="46">
        <v>3037</v>
      </c>
      <c r="B3039" s="107"/>
      <c r="C3039" s="107"/>
      <c r="D3039" s="102" t="str">
        <f t="array" ref="D3039">IFERROR(
  LOOKUP(2, 1/((TRIM(IMS!$E$8:$E$4000)=TRIM(IMS!$E3039))*(IMS!$C$8:$C$4000&lt;IMS!$C3039)),
         IMS!$C$8:$C$4000),
"")</f>
        <v/>
      </c>
      <c r="E3039" s="107"/>
      <c r="F3039" s="107"/>
      <c r="G3039" s="104" t="str">
        <f t="shared" ca="1" si="3054"/>
        <v/>
      </c>
      <c r="H3039" s="124" t="str">
        <f t="shared" ca="1" si="3000"/>
        <v/>
      </c>
      <c r="I3039" s="128"/>
      <c r="J3039" s="105" t="e">
        <f t="shared" ca="1" si="3055"/>
        <v>#NAME?</v>
      </c>
      <c r="K3039" s="105"/>
      <c r="L3039" s="105"/>
      <c r="M3039" s="107"/>
      <c r="N3039" s="107"/>
      <c r="O3039" s="105"/>
      <c r="P3039" s="106"/>
      <c r="Q3039" s="137"/>
      <c r="R3039" s="137"/>
      <c r="S3039" s="107"/>
      <c r="T3039" s="106"/>
      <c r="U3039" s="106"/>
      <c r="V3039" s="107"/>
      <c r="W3039" s="107"/>
      <c r="X3039" s="107" t="str">
        <f t="shared" si="3029"/>
        <v/>
      </c>
      <c r="Y3039" s="105" t="e">
        <f t="shared" ref="Y3039:AC3039" ca="1" si="3169">TRIM(SUBSTITUTE(SUBSTITUTE(OFFSET($Q3039,0,COLUMN()-COLUMN($AL$1)),CHAR(160)," "),_xludf.UNICHAR(8239)," "))</f>
        <v>#NAME?</v>
      </c>
      <c r="Z3039" s="105" t="e">
        <f t="shared" ca="1" si="3169"/>
        <v>#NAME?</v>
      </c>
      <c r="AA3039" s="105" t="e">
        <f t="shared" ca="1" si="3169"/>
        <v>#NAME?</v>
      </c>
      <c r="AB3039" s="105" t="e">
        <f t="shared" ca="1" si="3169"/>
        <v>#NAME?</v>
      </c>
      <c r="AC3039" s="105" t="e">
        <f t="shared" ca="1" si="3169"/>
        <v>#NAME?</v>
      </c>
      <c r="AD3039" s="107">
        <f t="shared" si="3137"/>
        <v>0</v>
      </c>
      <c r="AE3039" s="107" t="str">
        <f t="shared" si="3032"/>
        <v/>
      </c>
      <c r="AF3039" s="107">
        <f t="shared" si="3138"/>
        <v>0</v>
      </c>
      <c r="AG3039" s="107">
        <f t="shared" si="3139"/>
        <v>0</v>
      </c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</row>
    <row r="3040" spans="1:47" ht="24" customHeight="1" x14ac:dyDescent="0.3">
      <c r="A3040" s="46">
        <v>3038</v>
      </c>
      <c r="B3040" s="107"/>
      <c r="C3040" s="107"/>
      <c r="D3040" s="102" t="str">
        <f t="array" ref="D3040">IFERROR(
  LOOKUP(2, 1/((TRIM(IMS!$E$8:$E$4000)=TRIM(IMS!$E3040))*(IMS!$C$8:$C$4000&lt;IMS!$C3040)),
         IMS!$C$8:$C$4000),
"")</f>
        <v/>
      </c>
      <c r="E3040" s="107"/>
      <c r="F3040" s="107"/>
      <c r="G3040" s="104" t="str">
        <f t="shared" ca="1" si="3054"/>
        <v/>
      </c>
      <c r="H3040" s="124" t="str">
        <f t="shared" ca="1" si="3000"/>
        <v/>
      </c>
      <c r="I3040" s="128"/>
      <c r="J3040" s="105" t="e">
        <f t="shared" ca="1" si="3055"/>
        <v>#NAME?</v>
      </c>
      <c r="K3040" s="105"/>
      <c r="L3040" s="105"/>
      <c r="M3040" s="107"/>
      <c r="N3040" s="107"/>
      <c r="O3040" s="105"/>
      <c r="P3040" s="106"/>
      <c r="Q3040" s="137"/>
      <c r="R3040" s="137"/>
      <c r="S3040" s="107"/>
      <c r="T3040" s="106"/>
      <c r="U3040" s="106"/>
      <c r="V3040" s="107"/>
      <c r="W3040" s="107"/>
      <c r="X3040" s="107" t="str">
        <f t="shared" si="3029"/>
        <v/>
      </c>
      <c r="Y3040" s="105" t="e">
        <f t="shared" ref="Y3040:AC3040" ca="1" si="3170">TRIM(SUBSTITUTE(SUBSTITUTE(OFFSET($Q3040,0,COLUMN()-COLUMN($AL$1)),CHAR(160)," "),_xludf.UNICHAR(8239)," "))</f>
        <v>#NAME?</v>
      </c>
      <c r="Z3040" s="105" t="e">
        <f t="shared" ca="1" si="3170"/>
        <v>#NAME?</v>
      </c>
      <c r="AA3040" s="105" t="e">
        <f t="shared" ca="1" si="3170"/>
        <v>#NAME?</v>
      </c>
      <c r="AB3040" s="105" t="e">
        <f t="shared" ca="1" si="3170"/>
        <v>#NAME?</v>
      </c>
      <c r="AC3040" s="105" t="e">
        <f t="shared" ca="1" si="3170"/>
        <v>#NAME?</v>
      </c>
      <c r="AD3040" s="107">
        <f t="shared" si="3137"/>
        <v>0</v>
      </c>
      <c r="AE3040" s="107" t="str">
        <f t="shared" si="3032"/>
        <v/>
      </c>
      <c r="AF3040" s="107">
        <f t="shared" si="3138"/>
        <v>0</v>
      </c>
      <c r="AG3040" s="107">
        <f t="shared" si="3139"/>
        <v>0</v>
      </c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s="11"/>
      <c r="AR3040" s="11"/>
      <c r="AS3040" s="11"/>
      <c r="AT3040" s="11"/>
      <c r="AU3040" s="11"/>
    </row>
    <row r="3041" spans="1:47" ht="24" customHeight="1" x14ac:dyDescent="0.3">
      <c r="A3041" s="46">
        <v>3039</v>
      </c>
      <c r="B3041" s="107"/>
      <c r="C3041" s="107"/>
      <c r="D3041" s="102" t="str">
        <f t="array" ref="D3041">IFERROR(
  LOOKUP(2, 1/((TRIM(IMS!$E$8:$E$4000)=TRIM(IMS!$E3041))*(IMS!$C$8:$C$4000&lt;IMS!$C3041)),
         IMS!$C$8:$C$4000),
"")</f>
        <v/>
      </c>
      <c r="E3041" s="107"/>
      <c r="F3041" s="107"/>
      <c r="G3041" s="104" t="str">
        <f t="shared" ca="1" si="3054"/>
        <v/>
      </c>
      <c r="H3041" s="124" t="str">
        <f t="shared" ca="1" si="3000"/>
        <v/>
      </c>
      <c r="I3041" s="128"/>
      <c r="J3041" s="105" t="e">
        <f t="shared" ca="1" si="3055"/>
        <v>#NAME?</v>
      </c>
      <c r="K3041" s="105"/>
      <c r="L3041" s="105"/>
      <c r="M3041" s="107"/>
      <c r="N3041" s="107"/>
      <c r="O3041" s="105"/>
      <c r="P3041" s="106"/>
      <c r="Q3041" s="137"/>
      <c r="R3041" s="137"/>
      <c r="S3041" s="107"/>
      <c r="T3041" s="106"/>
      <c r="U3041" s="106"/>
      <c r="V3041" s="107"/>
      <c r="W3041" s="107"/>
      <c r="X3041" s="107" t="str">
        <f t="shared" si="3029"/>
        <v/>
      </c>
      <c r="Y3041" s="105" t="e">
        <f t="shared" ref="Y3041:AC3041" ca="1" si="3171">TRIM(SUBSTITUTE(SUBSTITUTE(OFFSET($Q3041,0,COLUMN()-COLUMN($AL$1)),CHAR(160)," "),_xludf.UNICHAR(8239)," "))</f>
        <v>#NAME?</v>
      </c>
      <c r="Z3041" s="105" t="e">
        <f t="shared" ca="1" si="3171"/>
        <v>#NAME?</v>
      </c>
      <c r="AA3041" s="105" t="e">
        <f t="shared" ca="1" si="3171"/>
        <v>#NAME?</v>
      </c>
      <c r="AB3041" s="105" t="e">
        <f t="shared" ca="1" si="3171"/>
        <v>#NAME?</v>
      </c>
      <c r="AC3041" s="105" t="e">
        <f t="shared" ca="1" si="3171"/>
        <v>#NAME?</v>
      </c>
      <c r="AD3041" s="107">
        <f t="shared" si="3137"/>
        <v>0</v>
      </c>
      <c r="AE3041" s="107" t="str">
        <f t="shared" si="3032"/>
        <v/>
      </c>
      <c r="AF3041" s="107">
        <f t="shared" si="3138"/>
        <v>0</v>
      </c>
      <c r="AG3041" s="107">
        <f t="shared" si="3139"/>
        <v>0</v>
      </c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</row>
    <row r="3042" spans="1:47" ht="24" customHeight="1" x14ac:dyDescent="0.3">
      <c r="A3042" s="46">
        <v>3040</v>
      </c>
      <c r="B3042" s="107"/>
      <c r="C3042" s="107"/>
      <c r="D3042" s="102" t="str">
        <f t="array" ref="D3042">IFERROR(
  LOOKUP(2, 1/((TRIM(IMS!$E$8:$E$4000)=TRIM(IMS!$E3042))*(IMS!$C$8:$C$4000&lt;IMS!$C3042)),
         IMS!$C$8:$C$4000),
"")</f>
        <v/>
      </c>
      <c r="E3042" s="107"/>
      <c r="F3042" s="107"/>
      <c r="G3042" s="104" t="str">
        <f t="shared" ca="1" si="3054"/>
        <v/>
      </c>
      <c r="H3042" s="124" t="str">
        <f t="shared" ca="1" si="3000"/>
        <v/>
      </c>
      <c r="I3042" s="128"/>
      <c r="J3042" s="105" t="e">
        <f t="shared" ca="1" si="3055"/>
        <v>#NAME?</v>
      </c>
      <c r="K3042" s="105"/>
      <c r="L3042" s="105"/>
      <c r="M3042" s="107"/>
      <c r="N3042" s="107"/>
      <c r="O3042" s="105"/>
      <c r="P3042" s="106"/>
      <c r="Q3042" s="137"/>
      <c r="R3042" s="137"/>
      <c r="S3042" s="107"/>
      <c r="T3042" s="106"/>
      <c r="U3042" s="106"/>
      <c r="V3042" s="107"/>
      <c r="W3042" s="107"/>
      <c r="X3042" s="107" t="str">
        <f t="shared" si="3029"/>
        <v/>
      </c>
      <c r="Y3042" s="105" t="e">
        <f t="shared" ref="Y3042:AC3042" ca="1" si="3172">TRIM(SUBSTITUTE(SUBSTITUTE(OFFSET($Q3042,0,COLUMN()-COLUMN($AL$1)),CHAR(160)," "),_xludf.UNICHAR(8239)," "))</f>
        <v>#NAME?</v>
      </c>
      <c r="Z3042" s="105" t="e">
        <f t="shared" ca="1" si="3172"/>
        <v>#NAME?</v>
      </c>
      <c r="AA3042" s="105" t="e">
        <f t="shared" ca="1" si="3172"/>
        <v>#NAME?</v>
      </c>
      <c r="AB3042" s="105" t="e">
        <f t="shared" ca="1" si="3172"/>
        <v>#NAME?</v>
      </c>
      <c r="AC3042" s="105" t="e">
        <f t="shared" ca="1" si="3172"/>
        <v>#NAME?</v>
      </c>
      <c r="AD3042" s="107">
        <f t="shared" si="3137"/>
        <v>0</v>
      </c>
      <c r="AE3042" s="107" t="str">
        <f t="shared" si="3032"/>
        <v/>
      </c>
      <c r="AF3042" s="107">
        <f t="shared" si="3138"/>
        <v>0</v>
      </c>
      <c r="AG3042" s="107">
        <f t="shared" si="3139"/>
        <v>0</v>
      </c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  <c r="AT3042" s="11"/>
      <c r="AU3042" s="11"/>
    </row>
    <row r="3043" spans="1:47" ht="24" customHeight="1" x14ac:dyDescent="0.3">
      <c r="A3043" s="46">
        <v>3041</v>
      </c>
      <c r="B3043" s="107"/>
      <c r="C3043" s="107"/>
      <c r="D3043" s="102" t="str">
        <f t="array" ref="D3043">IFERROR(
  LOOKUP(2, 1/((TRIM(IMS!$E$8:$E$4000)=TRIM(IMS!$E3043))*(IMS!$C$8:$C$4000&lt;IMS!$C3043)),
         IMS!$C$8:$C$4000),
"")</f>
        <v/>
      </c>
      <c r="E3043" s="107"/>
      <c r="F3043" s="107"/>
      <c r="G3043" s="104" t="str">
        <f t="shared" ca="1" si="3054"/>
        <v/>
      </c>
      <c r="H3043" s="124" t="str">
        <f t="shared" ca="1" si="3000"/>
        <v/>
      </c>
      <c r="I3043" s="128"/>
      <c r="J3043" s="105" t="e">
        <f t="shared" ca="1" si="3055"/>
        <v>#NAME?</v>
      </c>
      <c r="K3043" s="105"/>
      <c r="L3043" s="105"/>
      <c r="M3043" s="107"/>
      <c r="N3043" s="107"/>
      <c r="O3043" s="105"/>
      <c r="P3043" s="106"/>
      <c r="Q3043" s="137"/>
      <c r="R3043" s="137"/>
      <c r="S3043" s="107"/>
      <c r="T3043" s="106"/>
      <c r="U3043" s="106"/>
      <c r="V3043" s="107"/>
      <c r="W3043" s="107"/>
      <c r="X3043" s="107" t="str">
        <f t="shared" si="3029"/>
        <v/>
      </c>
      <c r="Y3043" s="105" t="e">
        <f t="shared" ref="Y3043:AC3043" ca="1" si="3173">TRIM(SUBSTITUTE(SUBSTITUTE(OFFSET($Q3043,0,COLUMN()-COLUMN($AL$1)),CHAR(160)," "),_xludf.UNICHAR(8239)," "))</f>
        <v>#NAME?</v>
      </c>
      <c r="Z3043" s="105" t="e">
        <f t="shared" ca="1" si="3173"/>
        <v>#NAME?</v>
      </c>
      <c r="AA3043" s="105" t="e">
        <f t="shared" ca="1" si="3173"/>
        <v>#NAME?</v>
      </c>
      <c r="AB3043" s="105" t="e">
        <f t="shared" ca="1" si="3173"/>
        <v>#NAME?</v>
      </c>
      <c r="AC3043" s="105" t="e">
        <f t="shared" ca="1" si="3173"/>
        <v>#NAME?</v>
      </c>
      <c r="AD3043" s="107">
        <f t="shared" si="3137"/>
        <v>0</v>
      </c>
      <c r="AE3043" s="107" t="str">
        <f t="shared" si="3032"/>
        <v/>
      </c>
      <c r="AF3043" s="107">
        <f t="shared" si="3138"/>
        <v>0</v>
      </c>
      <c r="AG3043" s="107">
        <f t="shared" si="3139"/>
        <v>0</v>
      </c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</row>
    <row r="3044" spans="1:47" ht="24" customHeight="1" x14ac:dyDescent="0.3">
      <c r="A3044" s="46">
        <v>3042</v>
      </c>
      <c r="B3044" s="107"/>
      <c r="C3044" s="107"/>
      <c r="D3044" s="102" t="str">
        <f t="array" ref="D3044">IFERROR(
  LOOKUP(2, 1/((TRIM(IMS!$E$8:$E$4000)=TRIM(IMS!$E3044))*(IMS!$C$8:$C$4000&lt;IMS!$C3044)),
         IMS!$C$8:$C$4000),
"")</f>
        <v/>
      </c>
      <c r="E3044" s="107"/>
      <c r="F3044" s="107"/>
      <c r="G3044" s="104" t="str">
        <f t="shared" ca="1" si="3054"/>
        <v/>
      </c>
      <c r="H3044" s="124" t="str">
        <f t="shared" ca="1" si="3000"/>
        <v/>
      </c>
      <c r="I3044" s="128"/>
      <c r="J3044" s="105" t="e">
        <f t="shared" ca="1" si="3055"/>
        <v>#NAME?</v>
      </c>
      <c r="K3044" s="105"/>
      <c r="L3044" s="105"/>
      <c r="M3044" s="107"/>
      <c r="N3044" s="107"/>
      <c r="O3044" s="105"/>
      <c r="P3044" s="106"/>
      <c r="Q3044" s="137"/>
      <c r="R3044" s="137"/>
      <c r="S3044" s="107"/>
      <c r="T3044" s="106"/>
      <c r="U3044" s="106"/>
      <c r="V3044" s="107"/>
      <c r="W3044" s="107"/>
      <c r="X3044" s="107" t="str">
        <f t="shared" si="3029"/>
        <v/>
      </c>
      <c r="Y3044" s="105" t="e">
        <f t="shared" ref="Y3044:AC3044" ca="1" si="3174">TRIM(SUBSTITUTE(SUBSTITUTE(OFFSET($Q3044,0,COLUMN()-COLUMN($AL$1)),CHAR(160)," "),_xludf.UNICHAR(8239)," "))</f>
        <v>#NAME?</v>
      </c>
      <c r="Z3044" s="105" t="e">
        <f t="shared" ca="1" si="3174"/>
        <v>#NAME?</v>
      </c>
      <c r="AA3044" s="105" t="e">
        <f t="shared" ca="1" si="3174"/>
        <v>#NAME?</v>
      </c>
      <c r="AB3044" s="105" t="e">
        <f t="shared" ca="1" si="3174"/>
        <v>#NAME?</v>
      </c>
      <c r="AC3044" s="105" t="e">
        <f t="shared" ca="1" si="3174"/>
        <v>#NAME?</v>
      </c>
      <c r="AD3044" s="107">
        <f t="shared" si="3137"/>
        <v>0</v>
      </c>
      <c r="AE3044" s="107" t="str">
        <f t="shared" si="3032"/>
        <v/>
      </c>
      <c r="AF3044" s="107">
        <f t="shared" si="3138"/>
        <v>0</v>
      </c>
      <c r="AG3044" s="107">
        <f t="shared" si="3139"/>
        <v>0</v>
      </c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</row>
    <row r="3045" spans="1:47" ht="24" customHeight="1" x14ac:dyDescent="0.3">
      <c r="A3045" s="46">
        <v>3043</v>
      </c>
      <c r="B3045" s="107"/>
      <c r="C3045" s="107"/>
      <c r="D3045" s="102" t="str">
        <f t="array" ref="D3045">IFERROR(
  LOOKUP(2, 1/((TRIM(IMS!$E$8:$E$4000)=TRIM(IMS!$E3045))*(IMS!$C$8:$C$4000&lt;IMS!$C3045)),
         IMS!$C$8:$C$4000),
"")</f>
        <v/>
      </c>
      <c r="E3045" s="107"/>
      <c r="F3045" s="107"/>
      <c r="G3045" s="104" t="str">
        <f t="shared" ca="1" si="3054"/>
        <v/>
      </c>
      <c r="H3045" s="124" t="str">
        <f t="shared" ca="1" si="3000"/>
        <v/>
      </c>
      <c r="I3045" s="128"/>
      <c r="J3045" s="105" t="e">
        <f t="shared" ca="1" si="3055"/>
        <v>#NAME?</v>
      </c>
      <c r="K3045" s="105"/>
      <c r="L3045" s="105"/>
      <c r="M3045" s="107"/>
      <c r="N3045" s="107"/>
      <c r="O3045" s="105"/>
      <c r="P3045" s="106"/>
      <c r="Q3045" s="137"/>
      <c r="R3045" s="137"/>
      <c r="S3045" s="107"/>
      <c r="T3045" s="106"/>
      <c r="U3045" s="106"/>
      <c r="V3045" s="107"/>
      <c r="W3045" s="107"/>
      <c r="X3045" s="107" t="str">
        <f t="shared" si="3029"/>
        <v/>
      </c>
      <c r="Y3045" s="105" t="e">
        <f t="shared" ref="Y3045:AC3045" ca="1" si="3175">TRIM(SUBSTITUTE(SUBSTITUTE(OFFSET($Q3045,0,COLUMN()-COLUMN($AL$1)),CHAR(160)," "),_xludf.UNICHAR(8239)," "))</f>
        <v>#NAME?</v>
      </c>
      <c r="Z3045" s="105" t="e">
        <f t="shared" ca="1" si="3175"/>
        <v>#NAME?</v>
      </c>
      <c r="AA3045" s="105" t="e">
        <f t="shared" ca="1" si="3175"/>
        <v>#NAME?</v>
      </c>
      <c r="AB3045" s="105" t="e">
        <f t="shared" ca="1" si="3175"/>
        <v>#NAME?</v>
      </c>
      <c r="AC3045" s="105" t="e">
        <f t="shared" ca="1" si="3175"/>
        <v>#NAME?</v>
      </c>
      <c r="AD3045" s="107">
        <f t="shared" si="3137"/>
        <v>0</v>
      </c>
      <c r="AE3045" s="107" t="str">
        <f t="shared" si="3032"/>
        <v/>
      </c>
      <c r="AF3045" s="107">
        <f t="shared" si="3138"/>
        <v>0</v>
      </c>
      <c r="AG3045" s="107">
        <f t="shared" si="3139"/>
        <v>0</v>
      </c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</row>
    <row r="3046" spans="1:47" ht="24" customHeight="1" x14ac:dyDescent="0.3">
      <c r="A3046" s="46">
        <v>3044</v>
      </c>
      <c r="B3046" s="107"/>
      <c r="C3046" s="107"/>
      <c r="D3046" s="102" t="str">
        <f t="array" ref="D3046">IFERROR(
  LOOKUP(2, 1/((TRIM(IMS!$E$8:$E$4000)=TRIM(IMS!$E3046))*(IMS!$C$8:$C$4000&lt;IMS!$C3046)),
         IMS!$C$8:$C$4000),
"")</f>
        <v/>
      </c>
      <c r="E3046" s="107"/>
      <c r="F3046" s="107"/>
      <c r="G3046" s="104" t="str">
        <f t="shared" ca="1" si="3054"/>
        <v/>
      </c>
      <c r="H3046" s="124" t="str">
        <f t="shared" ca="1" si="3000"/>
        <v/>
      </c>
      <c r="I3046" s="128"/>
      <c r="J3046" s="105" t="e">
        <f t="shared" ca="1" si="3055"/>
        <v>#NAME?</v>
      </c>
      <c r="K3046" s="105"/>
      <c r="L3046" s="105"/>
      <c r="M3046" s="107"/>
      <c r="N3046" s="107"/>
      <c r="O3046" s="105"/>
      <c r="P3046" s="106"/>
      <c r="Q3046" s="137"/>
      <c r="R3046" s="137"/>
      <c r="S3046" s="107"/>
      <c r="T3046" s="106"/>
      <c r="U3046" s="106"/>
      <c r="V3046" s="107"/>
      <c r="W3046" s="107"/>
      <c r="X3046" s="107" t="str">
        <f t="shared" si="3029"/>
        <v/>
      </c>
      <c r="Y3046" s="105" t="e">
        <f t="shared" ref="Y3046:AC3046" ca="1" si="3176">TRIM(SUBSTITUTE(SUBSTITUTE(OFFSET($Q3046,0,COLUMN()-COLUMN($AL$1)),CHAR(160)," "),_xludf.UNICHAR(8239)," "))</f>
        <v>#NAME?</v>
      </c>
      <c r="Z3046" s="105" t="e">
        <f t="shared" ca="1" si="3176"/>
        <v>#NAME?</v>
      </c>
      <c r="AA3046" s="105" t="e">
        <f t="shared" ca="1" si="3176"/>
        <v>#NAME?</v>
      </c>
      <c r="AB3046" s="105" t="e">
        <f t="shared" ca="1" si="3176"/>
        <v>#NAME?</v>
      </c>
      <c r="AC3046" s="105" t="e">
        <f t="shared" ca="1" si="3176"/>
        <v>#NAME?</v>
      </c>
      <c r="AD3046" s="107">
        <f t="shared" si="3137"/>
        <v>0</v>
      </c>
      <c r="AE3046" s="107" t="str">
        <f t="shared" si="3032"/>
        <v/>
      </c>
      <c r="AF3046" s="107">
        <f t="shared" si="3138"/>
        <v>0</v>
      </c>
      <c r="AG3046" s="107">
        <f t="shared" si="3139"/>
        <v>0</v>
      </c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/>
      <c r="AS3046" s="11"/>
      <c r="AT3046" s="11"/>
      <c r="AU3046" s="11"/>
    </row>
    <row r="3047" spans="1:47" ht="24" customHeight="1" x14ac:dyDescent="0.3">
      <c r="A3047" s="46">
        <v>3045</v>
      </c>
      <c r="B3047" s="107"/>
      <c r="C3047" s="107"/>
      <c r="D3047" s="102" t="str">
        <f t="array" ref="D3047">IFERROR(
  LOOKUP(2, 1/((TRIM(IMS!$E$8:$E$4000)=TRIM(IMS!$E3047))*(IMS!$C$8:$C$4000&lt;IMS!$C3047)),
         IMS!$C$8:$C$4000),
"")</f>
        <v/>
      </c>
      <c r="E3047" s="107"/>
      <c r="F3047" s="107"/>
      <c r="G3047" s="104" t="str">
        <f t="shared" ca="1" si="3054"/>
        <v/>
      </c>
      <c r="H3047" s="124" t="str">
        <f t="shared" ca="1" si="3000"/>
        <v/>
      </c>
      <c r="I3047" s="128"/>
      <c r="J3047" s="105" t="e">
        <f t="shared" ca="1" si="3055"/>
        <v>#NAME?</v>
      </c>
      <c r="K3047" s="105"/>
      <c r="L3047" s="105"/>
      <c r="M3047" s="107"/>
      <c r="N3047" s="107"/>
      <c r="O3047" s="105"/>
      <c r="P3047" s="106"/>
      <c r="Q3047" s="137"/>
      <c r="R3047" s="137"/>
      <c r="S3047" s="107"/>
      <c r="T3047" s="106"/>
      <c r="U3047" s="106"/>
      <c r="V3047" s="107"/>
      <c r="W3047" s="107"/>
      <c r="X3047" s="107" t="str">
        <f t="shared" si="3029"/>
        <v/>
      </c>
      <c r="Y3047" s="105" t="e">
        <f t="shared" ref="Y3047:AC3047" ca="1" si="3177">TRIM(SUBSTITUTE(SUBSTITUTE(OFFSET($Q3047,0,COLUMN()-COLUMN($AL$1)),CHAR(160)," "),_xludf.UNICHAR(8239)," "))</f>
        <v>#NAME?</v>
      </c>
      <c r="Z3047" s="105" t="e">
        <f t="shared" ca="1" si="3177"/>
        <v>#NAME?</v>
      </c>
      <c r="AA3047" s="105" t="e">
        <f t="shared" ca="1" si="3177"/>
        <v>#NAME?</v>
      </c>
      <c r="AB3047" s="105" t="e">
        <f t="shared" ca="1" si="3177"/>
        <v>#NAME?</v>
      </c>
      <c r="AC3047" s="105" t="e">
        <f t="shared" ca="1" si="3177"/>
        <v>#NAME?</v>
      </c>
      <c r="AD3047" s="107">
        <f t="shared" si="3137"/>
        <v>0</v>
      </c>
      <c r="AE3047" s="107" t="str">
        <f t="shared" si="3032"/>
        <v/>
      </c>
      <c r="AF3047" s="107">
        <f t="shared" si="3138"/>
        <v>0</v>
      </c>
      <c r="AG3047" s="107">
        <f t="shared" si="3139"/>
        <v>0</v>
      </c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</row>
    <row r="3048" spans="1:47" ht="24" customHeight="1" x14ac:dyDescent="0.3">
      <c r="A3048" s="46">
        <v>3046</v>
      </c>
      <c r="B3048" s="107"/>
      <c r="C3048" s="107"/>
      <c r="D3048" s="102" t="str">
        <f t="array" ref="D3048">IFERROR(
  LOOKUP(2, 1/((TRIM(IMS!$E$8:$E$4000)=TRIM(IMS!$E3048))*(IMS!$C$8:$C$4000&lt;IMS!$C3048)),
         IMS!$C$8:$C$4000),
"")</f>
        <v/>
      </c>
      <c r="E3048" s="107"/>
      <c r="F3048" s="107"/>
      <c r="G3048" s="104" t="str">
        <f t="shared" ca="1" si="3054"/>
        <v/>
      </c>
      <c r="H3048" s="124" t="str">
        <f t="shared" ca="1" si="3000"/>
        <v/>
      </c>
      <c r="I3048" s="128"/>
      <c r="J3048" s="105" t="e">
        <f t="shared" ca="1" si="3055"/>
        <v>#NAME?</v>
      </c>
      <c r="K3048" s="105"/>
      <c r="L3048" s="105"/>
      <c r="M3048" s="107"/>
      <c r="N3048" s="107"/>
      <c r="O3048" s="105"/>
      <c r="P3048" s="106"/>
      <c r="Q3048" s="137"/>
      <c r="R3048" s="137"/>
      <c r="S3048" s="107"/>
      <c r="T3048" s="106"/>
      <c r="U3048" s="106"/>
      <c r="V3048" s="107"/>
      <c r="W3048" s="107"/>
      <c r="X3048" s="107" t="str">
        <f t="shared" si="3029"/>
        <v/>
      </c>
      <c r="Y3048" s="105" t="e">
        <f t="shared" ref="Y3048:AC3048" ca="1" si="3178">TRIM(SUBSTITUTE(SUBSTITUTE(OFFSET($Q3048,0,COLUMN()-COLUMN($AL$1)),CHAR(160)," "),_xludf.UNICHAR(8239)," "))</f>
        <v>#NAME?</v>
      </c>
      <c r="Z3048" s="105" t="e">
        <f t="shared" ca="1" si="3178"/>
        <v>#NAME?</v>
      </c>
      <c r="AA3048" s="105" t="e">
        <f t="shared" ca="1" si="3178"/>
        <v>#NAME?</v>
      </c>
      <c r="AB3048" s="105" t="e">
        <f t="shared" ca="1" si="3178"/>
        <v>#NAME?</v>
      </c>
      <c r="AC3048" s="105" t="e">
        <f t="shared" ca="1" si="3178"/>
        <v>#NAME?</v>
      </c>
      <c r="AD3048" s="107">
        <f t="shared" si="3137"/>
        <v>0</v>
      </c>
      <c r="AE3048" s="107" t="str">
        <f t="shared" si="3032"/>
        <v/>
      </c>
      <c r="AF3048" s="107">
        <f t="shared" si="3138"/>
        <v>0</v>
      </c>
      <c r="AG3048" s="107">
        <f t="shared" si="3139"/>
        <v>0</v>
      </c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</row>
    <row r="3049" spans="1:47" ht="24" customHeight="1" x14ac:dyDescent="0.3">
      <c r="A3049" s="46">
        <v>3047</v>
      </c>
      <c r="B3049" s="107"/>
      <c r="C3049" s="107"/>
      <c r="D3049" s="102" t="str">
        <f t="array" ref="D3049">IFERROR(
  LOOKUP(2, 1/((TRIM(IMS!$E$8:$E$4000)=TRIM(IMS!$E3049))*(IMS!$C$8:$C$4000&lt;IMS!$C3049)),
         IMS!$C$8:$C$4000),
"")</f>
        <v/>
      </c>
      <c r="E3049" s="107"/>
      <c r="F3049" s="107"/>
      <c r="G3049" s="104" t="str">
        <f t="shared" ca="1" si="3054"/>
        <v/>
      </c>
      <c r="H3049" s="124" t="str">
        <f t="shared" ca="1" si="3000"/>
        <v/>
      </c>
      <c r="I3049" s="128"/>
      <c r="J3049" s="105" t="e">
        <f t="shared" ca="1" si="3055"/>
        <v>#NAME?</v>
      </c>
      <c r="K3049" s="105"/>
      <c r="L3049" s="105"/>
      <c r="M3049" s="107"/>
      <c r="N3049" s="107"/>
      <c r="O3049" s="105"/>
      <c r="P3049" s="106"/>
      <c r="Q3049" s="137"/>
      <c r="R3049" s="137"/>
      <c r="S3049" s="107"/>
      <c r="T3049" s="106"/>
      <c r="U3049" s="106"/>
      <c r="V3049" s="107"/>
      <c r="W3049" s="107"/>
      <c r="X3049" s="107" t="str">
        <f t="shared" si="3029"/>
        <v/>
      </c>
      <c r="Y3049" s="105" t="e">
        <f t="shared" ref="Y3049:AC3049" ca="1" si="3179">TRIM(SUBSTITUTE(SUBSTITUTE(OFFSET($Q3049,0,COLUMN()-COLUMN($AL$1)),CHAR(160)," "),_xludf.UNICHAR(8239)," "))</f>
        <v>#NAME?</v>
      </c>
      <c r="Z3049" s="105" t="e">
        <f t="shared" ca="1" si="3179"/>
        <v>#NAME?</v>
      </c>
      <c r="AA3049" s="105" t="e">
        <f t="shared" ca="1" si="3179"/>
        <v>#NAME?</v>
      </c>
      <c r="AB3049" s="105" t="e">
        <f t="shared" ca="1" si="3179"/>
        <v>#NAME?</v>
      </c>
      <c r="AC3049" s="105" t="e">
        <f t="shared" ca="1" si="3179"/>
        <v>#NAME?</v>
      </c>
      <c r="AD3049" s="107">
        <f t="shared" si="3137"/>
        <v>0</v>
      </c>
      <c r="AE3049" s="107" t="str">
        <f t="shared" si="3032"/>
        <v/>
      </c>
      <c r="AF3049" s="107">
        <f t="shared" si="3138"/>
        <v>0</v>
      </c>
      <c r="AG3049" s="107">
        <f t="shared" si="3139"/>
        <v>0</v>
      </c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s="11"/>
      <c r="AR3049" s="11"/>
      <c r="AS3049" s="11"/>
      <c r="AT3049" s="11"/>
      <c r="AU3049" s="11"/>
    </row>
    <row r="3050" spans="1:47" ht="24" customHeight="1" x14ac:dyDescent="0.3">
      <c r="A3050" s="46">
        <v>3048</v>
      </c>
      <c r="B3050" s="107"/>
      <c r="C3050" s="107"/>
      <c r="D3050" s="102" t="str">
        <f t="array" ref="D3050">IFERROR(
  LOOKUP(2, 1/((TRIM(IMS!$E$8:$E$4000)=TRIM(IMS!$E3050))*(IMS!$C$8:$C$4000&lt;IMS!$C3050)),
         IMS!$C$8:$C$4000),
"")</f>
        <v/>
      </c>
      <c r="E3050" s="107"/>
      <c r="F3050" s="107"/>
      <c r="G3050" s="104" t="str">
        <f t="shared" ca="1" si="3054"/>
        <v/>
      </c>
      <c r="H3050" s="124" t="str">
        <f t="shared" ca="1" si="3000"/>
        <v/>
      </c>
      <c r="I3050" s="128"/>
      <c r="J3050" s="105" t="e">
        <f t="shared" ca="1" si="3055"/>
        <v>#NAME?</v>
      </c>
      <c r="K3050" s="105"/>
      <c r="L3050" s="105"/>
      <c r="M3050" s="107"/>
      <c r="N3050" s="107"/>
      <c r="O3050" s="105"/>
      <c r="P3050" s="106"/>
      <c r="Q3050" s="137"/>
      <c r="R3050" s="137"/>
      <c r="S3050" s="107"/>
      <c r="T3050" s="106"/>
      <c r="U3050" s="106"/>
      <c r="V3050" s="107"/>
      <c r="W3050" s="107"/>
      <c r="X3050" s="107" t="str">
        <f t="shared" si="3029"/>
        <v/>
      </c>
      <c r="Y3050" s="105" t="e">
        <f t="shared" ref="Y3050:AC3050" ca="1" si="3180">TRIM(SUBSTITUTE(SUBSTITUTE(OFFSET($Q3050,0,COLUMN()-COLUMN($AL$1)),CHAR(160)," "),_xludf.UNICHAR(8239)," "))</f>
        <v>#NAME?</v>
      </c>
      <c r="Z3050" s="105" t="e">
        <f t="shared" ca="1" si="3180"/>
        <v>#NAME?</v>
      </c>
      <c r="AA3050" s="105" t="e">
        <f t="shared" ca="1" si="3180"/>
        <v>#NAME?</v>
      </c>
      <c r="AB3050" s="105" t="e">
        <f t="shared" ca="1" si="3180"/>
        <v>#NAME?</v>
      </c>
      <c r="AC3050" s="105" t="e">
        <f t="shared" ca="1" si="3180"/>
        <v>#NAME?</v>
      </c>
      <c r="AD3050" s="107">
        <f t="shared" si="3137"/>
        <v>0</v>
      </c>
      <c r="AE3050" s="107" t="str">
        <f t="shared" si="3032"/>
        <v/>
      </c>
      <c r="AF3050" s="107">
        <f t="shared" si="3138"/>
        <v>0</v>
      </c>
      <c r="AG3050" s="107">
        <f t="shared" si="3139"/>
        <v>0</v>
      </c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</row>
    <row r="3051" spans="1:47" ht="24" customHeight="1" x14ac:dyDescent="0.3">
      <c r="A3051" s="46">
        <v>3049</v>
      </c>
      <c r="B3051" s="107"/>
      <c r="C3051" s="107"/>
      <c r="D3051" s="102" t="str">
        <f t="array" ref="D3051">IFERROR(
  LOOKUP(2, 1/((TRIM(IMS!$E$8:$E$4000)=TRIM(IMS!$E3051))*(IMS!$C$8:$C$4000&lt;IMS!$C3051)),
         IMS!$C$8:$C$4000),
"")</f>
        <v/>
      </c>
      <c r="E3051" s="107"/>
      <c r="F3051" s="107"/>
      <c r="G3051" s="104" t="str">
        <f t="shared" ca="1" si="3054"/>
        <v/>
      </c>
      <c r="H3051" s="124" t="str">
        <f t="shared" ca="1" si="3000"/>
        <v/>
      </c>
      <c r="I3051" s="128"/>
      <c r="J3051" s="105" t="e">
        <f t="shared" ca="1" si="3055"/>
        <v>#NAME?</v>
      </c>
      <c r="K3051" s="105"/>
      <c r="L3051" s="105"/>
      <c r="M3051" s="107"/>
      <c r="N3051" s="107"/>
      <c r="O3051" s="105"/>
      <c r="P3051" s="106"/>
      <c r="Q3051" s="137"/>
      <c r="R3051" s="137"/>
      <c r="S3051" s="107"/>
      <c r="T3051" s="106"/>
      <c r="U3051" s="106"/>
      <c r="V3051" s="107"/>
      <c r="W3051" s="107"/>
      <c r="X3051" s="107" t="str">
        <f t="shared" si="3029"/>
        <v/>
      </c>
      <c r="Y3051" s="105" t="e">
        <f t="shared" ref="Y3051:AC3051" ca="1" si="3181">TRIM(SUBSTITUTE(SUBSTITUTE(OFFSET($Q3051,0,COLUMN()-COLUMN($AL$1)),CHAR(160)," "),_xludf.UNICHAR(8239)," "))</f>
        <v>#NAME?</v>
      </c>
      <c r="Z3051" s="105" t="e">
        <f t="shared" ca="1" si="3181"/>
        <v>#NAME?</v>
      </c>
      <c r="AA3051" s="105" t="e">
        <f t="shared" ca="1" si="3181"/>
        <v>#NAME?</v>
      </c>
      <c r="AB3051" s="105" t="e">
        <f t="shared" ca="1" si="3181"/>
        <v>#NAME?</v>
      </c>
      <c r="AC3051" s="105" t="e">
        <f t="shared" ca="1" si="3181"/>
        <v>#NAME?</v>
      </c>
      <c r="AD3051" s="107">
        <f t="shared" si="3137"/>
        <v>0</v>
      </c>
      <c r="AE3051" s="107" t="str">
        <f t="shared" si="3032"/>
        <v/>
      </c>
      <c r="AF3051" s="107">
        <f t="shared" si="3138"/>
        <v>0</v>
      </c>
      <c r="AG3051" s="107">
        <f t="shared" si="3139"/>
        <v>0</v>
      </c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</row>
    <row r="3052" spans="1:47" ht="24" customHeight="1" x14ac:dyDescent="0.3">
      <c r="A3052" s="46">
        <v>3050</v>
      </c>
      <c r="B3052" s="107"/>
      <c r="C3052" s="107"/>
      <c r="D3052" s="102" t="str">
        <f t="array" ref="D3052">IFERROR(
  LOOKUP(2, 1/((TRIM(IMS!$E$8:$E$4000)=TRIM(IMS!$E3052))*(IMS!$C$8:$C$4000&lt;IMS!$C3052)),
         IMS!$C$8:$C$4000),
"")</f>
        <v/>
      </c>
      <c r="E3052" s="107"/>
      <c r="F3052" s="107"/>
      <c r="G3052" s="104" t="str">
        <f t="shared" ca="1" si="3054"/>
        <v/>
      </c>
      <c r="H3052" s="124" t="str">
        <f t="shared" ca="1" si="3000"/>
        <v/>
      </c>
      <c r="I3052" s="128"/>
      <c r="J3052" s="105" t="e">
        <f t="shared" ca="1" si="3055"/>
        <v>#NAME?</v>
      </c>
      <c r="K3052" s="105"/>
      <c r="L3052" s="105"/>
      <c r="M3052" s="107"/>
      <c r="N3052" s="107"/>
      <c r="O3052" s="105"/>
      <c r="P3052" s="106"/>
      <c r="Q3052" s="137"/>
      <c r="R3052" s="137"/>
      <c r="S3052" s="107"/>
      <c r="T3052" s="106"/>
      <c r="U3052" s="106"/>
      <c r="V3052" s="107"/>
      <c r="W3052" s="107"/>
      <c r="X3052" s="107" t="str">
        <f t="shared" si="3029"/>
        <v/>
      </c>
      <c r="Y3052" s="105" t="e">
        <f t="shared" ref="Y3052:AC3052" ca="1" si="3182">TRIM(SUBSTITUTE(SUBSTITUTE(OFFSET($Q3052,0,COLUMN()-COLUMN($AL$1)),CHAR(160)," "),_xludf.UNICHAR(8239)," "))</f>
        <v>#NAME?</v>
      </c>
      <c r="Z3052" s="105" t="e">
        <f t="shared" ca="1" si="3182"/>
        <v>#NAME?</v>
      </c>
      <c r="AA3052" s="105" t="e">
        <f t="shared" ca="1" si="3182"/>
        <v>#NAME?</v>
      </c>
      <c r="AB3052" s="105" t="e">
        <f t="shared" ca="1" si="3182"/>
        <v>#NAME?</v>
      </c>
      <c r="AC3052" s="105" t="e">
        <f t="shared" ca="1" si="3182"/>
        <v>#NAME?</v>
      </c>
      <c r="AD3052" s="107">
        <f t="shared" si="3137"/>
        <v>0</v>
      </c>
      <c r="AE3052" s="107" t="str">
        <f t="shared" si="3032"/>
        <v/>
      </c>
      <c r="AF3052" s="107">
        <f t="shared" si="3138"/>
        <v>0</v>
      </c>
      <c r="AG3052" s="107">
        <f t="shared" si="3139"/>
        <v>0</v>
      </c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s="11"/>
      <c r="AR3052" s="11"/>
      <c r="AS3052" s="11"/>
      <c r="AT3052" s="11"/>
      <c r="AU3052" s="11"/>
    </row>
    <row r="3053" spans="1:47" ht="24" customHeight="1" x14ac:dyDescent="0.3">
      <c r="A3053" s="46">
        <v>3051</v>
      </c>
      <c r="B3053" s="107"/>
      <c r="C3053" s="107"/>
      <c r="D3053" s="102" t="str">
        <f t="array" ref="D3053">IFERROR(
  LOOKUP(2, 1/((TRIM(IMS!$E$8:$E$4000)=TRIM(IMS!$E3053))*(IMS!$C$8:$C$4000&lt;IMS!$C3053)),
         IMS!$C$8:$C$4000),
"")</f>
        <v/>
      </c>
      <c r="E3053" s="107"/>
      <c r="F3053" s="107"/>
      <c r="G3053" s="104" t="str">
        <f t="shared" ca="1" si="3054"/>
        <v/>
      </c>
      <c r="H3053" s="124" t="str">
        <f t="shared" ca="1" si="3000"/>
        <v/>
      </c>
      <c r="I3053" s="128"/>
      <c r="J3053" s="105" t="e">
        <f t="shared" ca="1" si="3055"/>
        <v>#NAME?</v>
      </c>
      <c r="K3053" s="105"/>
      <c r="L3053" s="105"/>
      <c r="M3053" s="107"/>
      <c r="N3053" s="107"/>
      <c r="O3053" s="105"/>
      <c r="P3053" s="106"/>
      <c r="Q3053" s="137"/>
      <c r="R3053" s="137"/>
      <c r="S3053" s="107"/>
      <c r="T3053" s="106"/>
      <c r="U3053" s="106"/>
      <c r="V3053" s="107"/>
      <c r="W3053" s="107"/>
      <c r="X3053" s="107" t="str">
        <f t="shared" si="3029"/>
        <v/>
      </c>
      <c r="Y3053" s="105" t="e">
        <f t="shared" ref="Y3053:AC3053" ca="1" si="3183">TRIM(SUBSTITUTE(SUBSTITUTE(OFFSET($Q3053,0,COLUMN()-COLUMN($AL$1)),CHAR(160)," "),_xludf.UNICHAR(8239)," "))</f>
        <v>#NAME?</v>
      </c>
      <c r="Z3053" s="105" t="e">
        <f t="shared" ca="1" si="3183"/>
        <v>#NAME?</v>
      </c>
      <c r="AA3053" s="105" t="e">
        <f t="shared" ca="1" si="3183"/>
        <v>#NAME?</v>
      </c>
      <c r="AB3053" s="105" t="e">
        <f t="shared" ca="1" si="3183"/>
        <v>#NAME?</v>
      </c>
      <c r="AC3053" s="105" t="e">
        <f t="shared" ca="1" si="3183"/>
        <v>#NAME?</v>
      </c>
      <c r="AD3053" s="107">
        <f t="shared" si="3137"/>
        <v>0</v>
      </c>
      <c r="AE3053" s="107" t="str">
        <f t="shared" si="3032"/>
        <v/>
      </c>
      <c r="AF3053" s="107">
        <f t="shared" si="3138"/>
        <v>0</v>
      </c>
      <c r="AG3053" s="107">
        <f t="shared" si="3139"/>
        <v>0</v>
      </c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</row>
    <row r="3054" spans="1:47" ht="24" customHeight="1" x14ac:dyDescent="0.3">
      <c r="A3054" s="46">
        <v>3052</v>
      </c>
      <c r="B3054" s="107"/>
      <c r="C3054" s="107"/>
      <c r="D3054" s="102" t="str">
        <f t="array" ref="D3054">IFERROR(
  LOOKUP(2, 1/((TRIM(IMS!$E$8:$E$4000)=TRIM(IMS!$E3054))*(IMS!$C$8:$C$4000&lt;IMS!$C3054)),
         IMS!$C$8:$C$4000),
"")</f>
        <v/>
      </c>
      <c r="E3054" s="107"/>
      <c r="F3054" s="107"/>
      <c r="G3054" s="104" t="str">
        <f t="shared" ca="1" si="3054"/>
        <v/>
      </c>
      <c r="H3054" s="124" t="str">
        <f t="shared" ca="1" si="3000"/>
        <v/>
      </c>
      <c r="I3054" s="128"/>
      <c r="J3054" s="105" t="e">
        <f t="shared" ca="1" si="3055"/>
        <v>#NAME?</v>
      </c>
      <c r="K3054" s="105"/>
      <c r="L3054" s="105"/>
      <c r="M3054" s="107"/>
      <c r="N3054" s="107"/>
      <c r="O3054" s="105"/>
      <c r="P3054" s="106"/>
      <c r="Q3054" s="137"/>
      <c r="R3054" s="137"/>
      <c r="S3054" s="107"/>
      <c r="T3054" s="106"/>
      <c r="U3054" s="106"/>
      <c r="V3054" s="107"/>
      <c r="W3054" s="107"/>
      <c r="X3054" s="107" t="str">
        <f t="shared" si="3029"/>
        <v/>
      </c>
      <c r="Y3054" s="105" t="e">
        <f t="shared" ref="Y3054:AC3054" ca="1" si="3184">TRIM(SUBSTITUTE(SUBSTITUTE(OFFSET($Q3054,0,COLUMN()-COLUMN($AL$1)),CHAR(160)," "),_xludf.UNICHAR(8239)," "))</f>
        <v>#NAME?</v>
      </c>
      <c r="Z3054" s="105" t="e">
        <f t="shared" ca="1" si="3184"/>
        <v>#NAME?</v>
      </c>
      <c r="AA3054" s="105" t="e">
        <f t="shared" ca="1" si="3184"/>
        <v>#NAME?</v>
      </c>
      <c r="AB3054" s="105" t="e">
        <f t="shared" ca="1" si="3184"/>
        <v>#NAME?</v>
      </c>
      <c r="AC3054" s="105" t="e">
        <f t="shared" ca="1" si="3184"/>
        <v>#NAME?</v>
      </c>
      <c r="AD3054" s="107">
        <f t="shared" si="3137"/>
        <v>0</v>
      </c>
      <c r="AE3054" s="107" t="str">
        <f t="shared" si="3032"/>
        <v/>
      </c>
      <c r="AF3054" s="107">
        <f t="shared" si="3138"/>
        <v>0</v>
      </c>
      <c r="AG3054" s="107">
        <f t="shared" si="3139"/>
        <v>0</v>
      </c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s="11"/>
      <c r="AR3054" s="11"/>
      <c r="AS3054" s="11"/>
      <c r="AT3054" s="11"/>
      <c r="AU3054" s="11"/>
    </row>
    <row r="3055" spans="1:47" ht="24" customHeight="1" x14ac:dyDescent="0.3">
      <c r="A3055" s="46">
        <v>3053</v>
      </c>
      <c r="B3055" s="107"/>
      <c r="C3055" s="107"/>
      <c r="D3055" s="102" t="str">
        <f t="array" ref="D3055">IFERROR(
  LOOKUP(2, 1/((TRIM(IMS!$E$8:$E$4000)=TRIM(IMS!$E3055))*(IMS!$C$8:$C$4000&lt;IMS!$C3055)),
         IMS!$C$8:$C$4000),
"")</f>
        <v/>
      </c>
      <c r="E3055" s="107"/>
      <c r="F3055" s="107"/>
      <c r="G3055" s="104" t="str">
        <f t="shared" ca="1" si="3054"/>
        <v/>
      </c>
      <c r="H3055" s="124" t="str">
        <f t="shared" ca="1" si="3000"/>
        <v/>
      </c>
      <c r="I3055" s="128"/>
      <c r="J3055" s="105" t="e">
        <f t="shared" ca="1" si="3055"/>
        <v>#NAME?</v>
      </c>
      <c r="K3055" s="105"/>
      <c r="L3055" s="105"/>
      <c r="M3055" s="107"/>
      <c r="N3055" s="107"/>
      <c r="O3055" s="105"/>
      <c r="P3055" s="106"/>
      <c r="Q3055" s="137"/>
      <c r="R3055" s="137"/>
      <c r="S3055" s="107"/>
      <c r="T3055" s="106"/>
      <c r="U3055" s="106"/>
      <c r="V3055" s="107"/>
      <c r="W3055" s="107"/>
      <c r="X3055" s="107" t="str">
        <f t="shared" si="3029"/>
        <v/>
      </c>
      <c r="Y3055" s="105" t="e">
        <f t="shared" ref="Y3055:AC3055" ca="1" si="3185">TRIM(SUBSTITUTE(SUBSTITUTE(OFFSET($Q3055,0,COLUMN()-COLUMN($AL$1)),CHAR(160)," "),_xludf.UNICHAR(8239)," "))</f>
        <v>#NAME?</v>
      </c>
      <c r="Z3055" s="105" t="e">
        <f t="shared" ca="1" si="3185"/>
        <v>#NAME?</v>
      </c>
      <c r="AA3055" s="105" t="e">
        <f t="shared" ca="1" si="3185"/>
        <v>#NAME?</v>
      </c>
      <c r="AB3055" s="105" t="e">
        <f t="shared" ca="1" si="3185"/>
        <v>#NAME?</v>
      </c>
      <c r="AC3055" s="105" t="e">
        <f t="shared" ca="1" si="3185"/>
        <v>#NAME?</v>
      </c>
      <c r="AD3055" s="107">
        <f t="shared" si="3137"/>
        <v>0</v>
      </c>
      <c r="AE3055" s="107" t="str">
        <f t="shared" si="3032"/>
        <v/>
      </c>
      <c r="AF3055" s="107">
        <f t="shared" si="3138"/>
        <v>0</v>
      </c>
      <c r="AG3055" s="107">
        <f t="shared" si="3139"/>
        <v>0</v>
      </c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s="11"/>
      <c r="AR3055" s="11"/>
      <c r="AS3055" s="11"/>
      <c r="AT3055" s="11"/>
      <c r="AU3055" s="11"/>
    </row>
    <row r="3056" spans="1:47" ht="24" customHeight="1" x14ac:dyDescent="0.3">
      <c r="A3056" s="46">
        <v>3054</v>
      </c>
      <c r="B3056" s="107"/>
      <c r="C3056" s="107"/>
      <c r="D3056" s="102" t="str">
        <f t="array" ref="D3056">IFERROR(
  LOOKUP(2, 1/((TRIM(IMS!$E$8:$E$4000)=TRIM(IMS!$E3056))*(IMS!$C$8:$C$4000&lt;IMS!$C3056)),
         IMS!$C$8:$C$4000),
"")</f>
        <v/>
      </c>
      <c r="E3056" s="107"/>
      <c r="F3056" s="107"/>
      <c r="G3056" s="104" t="str">
        <f t="shared" ca="1" si="3054"/>
        <v/>
      </c>
      <c r="H3056" s="124" t="str">
        <f t="shared" ca="1" si="3000"/>
        <v/>
      </c>
      <c r="I3056" s="128"/>
      <c r="J3056" s="105" t="e">
        <f t="shared" ca="1" si="3055"/>
        <v>#NAME?</v>
      </c>
      <c r="K3056" s="105"/>
      <c r="L3056" s="105"/>
      <c r="M3056" s="107"/>
      <c r="N3056" s="107"/>
      <c r="O3056" s="105"/>
      <c r="P3056" s="106"/>
      <c r="Q3056" s="137"/>
      <c r="R3056" s="137"/>
      <c r="S3056" s="107"/>
      <c r="T3056" s="106"/>
      <c r="U3056" s="106"/>
      <c r="V3056" s="107"/>
      <c r="W3056" s="107"/>
      <c r="X3056" s="107" t="str">
        <f t="shared" si="3029"/>
        <v/>
      </c>
      <c r="Y3056" s="105" t="e">
        <f t="shared" ref="Y3056:AC3056" ca="1" si="3186">TRIM(SUBSTITUTE(SUBSTITUTE(OFFSET($Q3056,0,COLUMN()-COLUMN($AL$1)),CHAR(160)," "),_xludf.UNICHAR(8239)," "))</f>
        <v>#NAME?</v>
      </c>
      <c r="Z3056" s="105" t="e">
        <f t="shared" ca="1" si="3186"/>
        <v>#NAME?</v>
      </c>
      <c r="AA3056" s="105" t="e">
        <f t="shared" ca="1" si="3186"/>
        <v>#NAME?</v>
      </c>
      <c r="AB3056" s="105" t="e">
        <f t="shared" ca="1" si="3186"/>
        <v>#NAME?</v>
      </c>
      <c r="AC3056" s="105" t="e">
        <f t="shared" ca="1" si="3186"/>
        <v>#NAME?</v>
      </c>
      <c r="AD3056" s="107">
        <f t="shared" si="3137"/>
        <v>0</v>
      </c>
      <c r="AE3056" s="107" t="str">
        <f t="shared" si="3032"/>
        <v/>
      </c>
      <c r="AF3056" s="107">
        <f t="shared" si="3138"/>
        <v>0</v>
      </c>
      <c r="AG3056" s="107">
        <f t="shared" si="3139"/>
        <v>0</v>
      </c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</row>
    <row r="3057" spans="1:47" ht="24" customHeight="1" x14ac:dyDescent="0.3">
      <c r="A3057" s="46">
        <v>3055</v>
      </c>
      <c r="B3057" s="107"/>
      <c r="C3057" s="107"/>
      <c r="D3057" s="102" t="str">
        <f t="array" ref="D3057">IFERROR(
  LOOKUP(2, 1/((TRIM(IMS!$E$8:$E$4000)=TRIM(IMS!$E3057))*(IMS!$C$8:$C$4000&lt;IMS!$C3057)),
         IMS!$C$8:$C$4000),
"")</f>
        <v/>
      </c>
      <c r="E3057" s="107"/>
      <c r="F3057" s="107"/>
      <c r="G3057" s="104" t="str">
        <f t="shared" ca="1" si="3054"/>
        <v/>
      </c>
      <c r="H3057" s="124" t="str">
        <f t="shared" ca="1" si="3000"/>
        <v/>
      </c>
      <c r="I3057" s="128"/>
      <c r="J3057" s="105" t="e">
        <f t="shared" ca="1" si="3055"/>
        <v>#NAME?</v>
      </c>
      <c r="K3057" s="105"/>
      <c r="L3057" s="105"/>
      <c r="M3057" s="107"/>
      <c r="N3057" s="107"/>
      <c r="O3057" s="105"/>
      <c r="P3057" s="106"/>
      <c r="Q3057" s="137"/>
      <c r="R3057" s="137"/>
      <c r="S3057" s="107"/>
      <c r="T3057" s="106"/>
      <c r="U3057" s="106"/>
      <c r="V3057" s="107"/>
      <c r="W3057" s="107"/>
      <c r="X3057" s="107" t="str">
        <f t="shared" si="3029"/>
        <v/>
      </c>
      <c r="Y3057" s="105" t="e">
        <f t="shared" ref="Y3057:AC3057" ca="1" si="3187">TRIM(SUBSTITUTE(SUBSTITUTE(OFFSET($Q3057,0,COLUMN()-COLUMN($AL$1)),CHAR(160)," "),_xludf.UNICHAR(8239)," "))</f>
        <v>#NAME?</v>
      </c>
      <c r="Z3057" s="105" t="e">
        <f t="shared" ca="1" si="3187"/>
        <v>#NAME?</v>
      </c>
      <c r="AA3057" s="105" t="e">
        <f t="shared" ca="1" si="3187"/>
        <v>#NAME?</v>
      </c>
      <c r="AB3057" s="105" t="e">
        <f t="shared" ca="1" si="3187"/>
        <v>#NAME?</v>
      </c>
      <c r="AC3057" s="105" t="e">
        <f t="shared" ca="1" si="3187"/>
        <v>#NAME?</v>
      </c>
      <c r="AD3057" s="107">
        <f t="shared" si="3137"/>
        <v>0</v>
      </c>
      <c r="AE3057" s="107" t="str">
        <f t="shared" si="3032"/>
        <v/>
      </c>
      <c r="AF3057" s="107">
        <f t="shared" si="3138"/>
        <v>0</v>
      </c>
      <c r="AG3057" s="107">
        <f t="shared" si="3139"/>
        <v>0</v>
      </c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</row>
    <row r="3058" spans="1:47" ht="24" customHeight="1" x14ac:dyDescent="0.3">
      <c r="A3058" s="46">
        <v>3056</v>
      </c>
      <c r="B3058" s="107"/>
      <c r="C3058" s="107"/>
      <c r="D3058" s="102" t="str">
        <f t="array" ref="D3058">IFERROR(
  LOOKUP(2, 1/((TRIM(IMS!$E$8:$E$4000)=TRIM(IMS!$E3058))*(IMS!$C$8:$C$4000&lt;IMS!$C3058)),
         IMS!$C$8:$C$4000),
"")</f>
        <v/>
      </c>
      <c r="E3058" s="107"/>
      <c r="F3058" s="107"/>
      <c r="G3058" s="104" t="str">
        <f t="shared" ca="1" si="3054"/>
        <v/>
      </c>
      <c r="H3058" s="124" t="str">
        <f t="shared" ca="1" si="3000"/>
        <v/>
      </c>
      <c r="I3058" s="128"/>
      <c r="J3058" s="105" t="e">
        <f t="shared" ca="1" si="3055"/>
        <v>#NAME?</v>
      </c>
      <c r="K3058" s="105"/>
      <c r="L3058" s="105"/>
      <c r="M3058" s="107"/>
      <c r="N3058" s="107"/>
      <c r="O3058" s="105"/>
      <c r="P3058" s="106"/>
      <c r="Q3058" s="137"/>
      <c r="R3058" s="137"/>
      <c r="S3058" s="107"/>
      <c r="T3058" s="106"/>
      <c r="U3058" s="106"/>
      <c r="V3058" s="107"/>
      <c r="W3058" s="107"/>
      <c r="X3058" s="107" t="str">
        <f t="shared" si="3029"/>
        <v/>
      </c>
      <c r="Y3058" s="105" t="e">
        <f t="shared" ref="Y3058:AC3058" ca="1" si="3188">TRIM(SUBSTITUTE(SUBSTITUTE(OFFSET($Q3058,0,COLUMN()-COLUMN($AL$1)),CHAR(160)," "),_xludf.UNICHAR(8239)," "))</f>
        <v>#NAME?</v>
      </c>
      <c r="Z3058" s="105" t="e">
        <f t="shared" ca="1" si="3188"/>
        <v>#NAME?</v>
      </c>
      <c r="AA3058" s="105" t="e">
        <f t="shared" ca="1" si="3188"/>
        <v>#NAME?</v>
      </c>
      <c r="AB3058" s="105" t="e">
        <f t="shared" ca="1" si="3188"/>
        <v>#NAME?</v>
      </c>
      <c r="AC3058" s="105" t="e">
        <f t="shared" ca="1" si="3188"/>
        <v>#NAME?</v>
      </c>
      <c r="AD3058" s="107">
        <f t="shared" si="3137"/>
        <v>0</v>
      </c>
      <c r="AE3058" s="107" t="str">
        <f t="shared" si="3032"/>
        <v/>
      </c>
      <c r="AF3058" s="107">
        <f t="shared" si="3138"/>
        <v>0</v>
      </c>
      <c r="AG3058" s="107">
        <f t="shared" si="3139"/>
        <v>0</v>
      </c>
      <c r="AH3058" s="11"/>
      <c r="AI3058" s="11"/>
      <c r="AJ3058" s="11"/>
      <c r="AK3058" s="11"/>
      <c r="AL3058" s="11"/>
      <c r="AM3058" s="11"/>
      <c r="AN3058" s="11"/>
      <c r="AO3058" s="11"/>
      <c r="AP3058" s="11"/>
      <c r="AQ3058" s="11"/>
      <c r="AR3058" s="11"/>
      <c r="AS3058" s="11"/>
      <c r="AT3058" s="11"/>
      <c r="AU3058" s="11"/>
    </row>
    <row r="3059" spans="1:47" ht="24" customHeight="1" x14ac:dyDescent="0.3">
      <c r="A3059" s="46">
        <v>3057</v>
      </c>
      <c r="B3059" s="107"/>
      <c r="C3059" s="107"/>
      <c r="D3059" s="102" t="str">
        <f t="array" ref="D3059">IFERROR(
  LOOKUP(2, 1/((TRIM(IMS!$E$8:$E$4000)=TRIM(IMS!$E3059))*(IMS!$C$8:$C$4000&lt;IMS!$C3059)),
         IMS!$C$8:$C$4000),
"")</f>
        <v/>
      </c>
      <c r="E3059" s="107"/>
      <c r="F3059" s="107"/>
      <c r="G3059" s="104" t="str">
        <f t="shared" ca="1" si="3054"/>
        <v/>
      </c>
      <c r="H3059" s="124" t="str">
        <f t="shared" ca="1" si="3000"/>
        <v/>
      </c>
      <c r="I3059" s="128"/>
      <c r="J3059" s="105" t="e">
        <f t="shared" ca="1" si="3055"/>
        <v>#NAME?</v>
      </c>
      <c r="K3059" s="105"/>
      <c r="L3059" s="105"/>
      <c r="M3059" s="107"/>
      <c r="N3059" s="107"/>
      <c r="O3059" s="105"/>
      <c r="P3059" s="106"/>
      <c r="Q3059" s="137"/>
      <c r="R3059" s="137"/>
      <c r="S3059" s="107"/>
      <c r="T3059" s="106"/>
      <c r="U3059" s="106"/>
      <c r="V3059" s="107"/>
      <c r="W3059" s="107"/>
      <c r="X3059" s="107" t="str">
        <f t="shared" si="3029"/>
        <v/>
      </c>
      <c r="Y3059" s="105" t="e">
        <f t="shared" ref="Y3059:AC3059" ca="1" si="3189">TRIM(SUBSTITUTE(SUBSTITUTE(OFFSET($Q3059,0,COLUMN()-COLUMN($AL$1)),CHAR(160)," "),_xludf.UNICHAR(8239)," "))</f>
        <v>#NAME?</v>
      </c>
      <c r="Z3059" s="105" t="e">
        <f t="shared" ca="1" si="3189"/>
        <v>#NAME?</v>
      </c>
      <c r="AA3059" s="105" t="e">
        <f t="shared" ca="1" si="3189"/>
        <v>#NAME?</v>
      </c>
      <c r="AB3059" s="105" t="e">
        <f t="shared" ca="1" si="3189"/>
        <v>#NAME?</v>
      </c>
      <c r="AC3059" s="105" t="e">
        <f t="shared" ca="1" si="3189"/>
        <v>#NAME?</v>
      </c>
      <c r="AD3059" s="107">
        <f t="shared" si="3137"/>
        <v>0</v>
      </c>
      <c r="AE3059" s="107" t="str">
        <f t="shared" si="3032"/>
        <v/>
      </c>
      <c r="AF3059" s="107">
        <f t="shared" si="3138"/>
        <v>0</v>
      </c>
      <c r="AG3059" s="107">
        <f t="shared" si="3139"/>
        <v>0</v>
      </c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</row>
    <row r="3060" spans="1:47" ht="24" customHeight="1" x14ac:dyDescent="0.3">
      <c r="A3060" s="46">
        <v>3058</v>
      </c>
      <c r="B3060" s="107"/>
      <c r="C3060" s="107"/>
      <c r="D3060" s="102" t="str">
        <f t="array" ref="D3060">IFERROR(
  LOOKUP(2, 1/((TRIM(IMS!$E$8:$E$4000)=TRIM(IMS!$E3060))*(IMS!$C$8:$C$4000&lt;IMS!$C3060)),
         IMS!$C$8:$C$4000),
"")</f>
        <v/>
      </c>
      <c r="E3060" s="107"/>
      <c r="F3060" s="107"/>
      <c r="G3060" s="104" t="str">
        <f t="shared" ca="1" si="3054"/>
        <v/>
      </c>
      <c r="H3060" s="124" t="str">
        <f t="shared" ca="1" si="3000"/>
        <v/>
      </c>
      <c r="I3060" s="128"/>
      <c r="J3060" s="105" t="e">
        <f t="shared" ca="1" si="3055"/>
        <v>#NAME?</v>
      </c>
      <c r="K3060" s="105"/>
      <c r="L3060" s="105"/>
      <c r="M3060" s="107"/>
      <c r="N3060" s="107"/>
      <c r="O3060" s="105"/>
      <c r="P3060" s="106"/>
      <c r="Q3060" s="137"/>
      <c r="R3060" s="137"/>
      <c r="S3060" s="107"/>
      <c r="T3060" s="106"/>
      <c r="U3060" s="106"/>
      <c r="V3060" s="107"/>
      <c r="W3060" s="107"/>
      <c r="X3060" s="107" t="str">
        <f t="shared" si="3029"/>
        <v/>
      </c>
      <c r="Y3060" s="105" t="e">
        <f t="shared" ref="Y3060:AC3060" ca="1" si="3190">TRIM(SUBSTITUTE(SUBSTITUTE(OFFSET($Q3060,0,COLUMN()-COLUMN($AL$1)),CHAR(160)," "),_xludf.UNICHAR(8239)," "))</f>
        <v>#NAME?</v>
      </c>
      <c r="Z3060" s="105" t="e">
        <f t="shared" ca="1" si="3190"/>
        <v>#NAME?</v>
      </c>
      <c r="AA3060" s="105" t="e">
        <f t="shared" ca="1" si="3190"/>
        <v>#NAME?</v>
      </c>
      <c r="AB3060" s="105" t="e">
        <f t="shared" ca="1" si="3190"/>
        <v>#NAME?</v>
      </c>
      <c r="AC3060" s="105" t="e">
        <f t="shared" ca="1" si="3190"/>
        <v>#NAME?</v>
      </c>
      <c r="AD3060" s="107">
        <f t="shared" si="3137"/>
        <v>0</v>
      </c>
      <c r="AE3060" s="107" t="str">
        <f t="shared" si="3032"/>
        <v/>
      </c>
      <c r="AF3060" s="107">
        <f t="shared" si="3138"/>
        <v>0</v>
      </c>
      <c r="AG3060" s="107">
        <f t="shared" si="3139"/>
        <v>0</v>
      </c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  <c r="AT3060" s="11"/>
      <c r="AU3060" s="11"/>
    </row>
    <row r="3061" spans="1:47" ht="24" customHeight="1" x14ac:dyDescent="0.3">
      <c r="A3061" s="46">
        <v>3059</v>
      </c>
      <c r="B3061" s="107"/>
      <c r="C3061" s="107"/>
      <c r="D3061" s="102" t="str">
        <f t="array" ref="D3061">IFERROR(
  LOOKUP(2, 1/((TRIM(IMS!$E$8:$E$4000)=TRIM(IMS!$E3061))*(IMS!$C$8:$C$4000&lt;IMS!$C3061)),
         IMS!$C$8:$C$4000),
"")</f>
        <v/>
      </c>
      <c r="E3061" s="107"/>
      <c r="F3061" s="107"/>
      <c r="G3061" s="104" t="str">
        <f t="shared" ca="1" si="3054"/>
        <v/>
      </c>
      <c r="H3061" s="124" t="str">
        <f t="shared" ca="1" si="3000"/>
        <v/>
      </c>
      <c r="I3061" s="128"/>
      <c r="J3061" s="105" t="e">
        <f t="shared" ca="1" si="3055"/>
        <v>#NAME?</v>
      </c>
      <c r="K3061" s="105"/>
      <c r="L3061" s="105"/>
      <c r="M3061" s="107"/>
      <c r="N3061" s="107"/>
      <c r="O3061" s="105"/>
      <c r="P3061" s="106"/>
      <c r="Q3061" s="137"/>
      <c r="R3061" s="137"/>
      <c r="S3061" s="107"/>
      <c r="T3061" s="106"/>
      <c r="U3061" s="106"/>
      <c r="V3061" s="107"/>
      <c r="W3061" s="107"/>
      <c r="X3061" s="107" t="str">
        <f t="shared" si="3029"/>
        <v/>
      </c>
      <c r="Y3061" s="105" t="e">
        <f t="shared" ref="Y3061:AC3061" ca="1" si="3191">TRIM(SUBSTITUTE(SUBSTITUTE(OFFSET($Q3061,0,COLUMN()-COLUMN($AL$1)),CHAR(160)," "),_xludf.UNICHAR(8239)," "))</f>
        <v>#NAME?</v>
      </c>
      <c r="Z3061" s="105" t="e">
        <f t="shared" ca="1" si="3191"/>
        <v>#NAME?</v>
      </c>
      <c r="AA3061" s="105" t="e">
        <f t="shared" ca="1" si="3191"/>
        <v>#NAME?</v>
      </c>
      <c r="AB3061" s="105" t="e">
        <f t="shared" ca="1" si="3191"/>
        <v>#NAME?</v>
      </c>
      <c r="AC3061" s="105" t="e">
        <f t="shared" ca="1" si="3191"/>
        <v>#NAME?</v>
      </c>
      <c r="AD3061" s="107">
        <f t="shared" si="3137"/>
        <v>0</v>
      </c>
      <c r="AE3061" s="107" t="str">
        <f t="shared" si="3032"/>
        <v/>
      </c>
      <c r="AF3061" s="107">
        <f t="shared" si="3138"/>
        <v>0</v>
      </c>
      <c r="AG3061" s="107">
        <f t="shared" si="3139"/>
        <v>0</v>
      </c>
      <c r="AH3061" s="11"/>
      <c r="AI3061" s="11"/>
      <c r="AJ3061" s="11"/>
      <c r="AK3061" s="11"/>
      <c r="AL3061" s="11"/>
      <c r="AM3061" s="11"/>
      <c r="AN3061" s="11"/>
      <c r="AO3061" s="11"/>
      <c r="AP3061" s="11"/>
      <c r="AQ3061" s="11"/>
      <c r="AR3061" s="11"/>
      <c r="AS3061" s="11"/>
      <c r="AT3061" s="11"/>
      <c r="AU3061" s="11"/>
    </row>
    <row r="3062" spans="1:47" ht="24" customHeight="1" x14ac:dyDescent="0.3">
      <c r="A3062" s="46">
        <v>3060</v>
      </c>
      <c r="B3062" s="107"/>
      <c r="C3062" s="107"/>
      <c r="D3062" s="102" t="str">
        <f t="array" ref="D3062">IFERROR(
  LOOKUP(2, 1/((TRIM(IMS!$E$8:$E$4000)=TRIM(IMS!$E3062))*(IMS!$C$8:$C$4000&lt;IMS!$C3062)),
         IMS!$C$8:$C$4000),
"")</f>
        <v/>
      </c>
      <c r="E3062" s="107"/>
      <c r="F3062" s="107"/>
      <c r="G3062" s="104" t="str">
        <f t="shared" ca="1" si="3054"/>
        <v/>
      </c>
      <c r="H3062" s="124" t="str">
        <f t="shared" ca="1" si="3000"/>
        <v/>
      </c>
      <c r="I3062" s="128"/>
      <c r="J3062" s="105" t="e">
        <f t="shared" ca="1" si="3055"/>
        <v>#NAME?</v>
      </c>
      <c r="K3062" s="105"/>
      <c r="L3062" s="105"/>
      <c r="M3062" s="107"/>
      <c r="N3062" s="107"/>
      <c r="O3062" s="105"/>
      <c r="P3062" s="106"/>
      <c r="Q3062" s="137"/>
      <c r="R3062" s="137"/>
      <c r="S3062" s="107"/>
      <c r="T3062" s="106"/>
      <c r="U3062" s="106"/>
      <c r="V3062" s="107"/>
      <c r="W3062" s="107"/>
      <c r="X3062" s="107" t="str">
        <f t="shared" si="3029"/>
        <v/>
      </c>
      <c r="Y3062" s="105" t="e">
        <f t="shared" ref="Y3062:AC3062" ca="1" si="3192">TRIM(SUBSTITUTE(SUBSTITUTE(OFFSET($Q3062,0,COLUMN()-COLUMN($AL$1)),CHAR(160)," "),_xludf.UNICHAR(8239)," "))</f>
        <v>#NAME?</v>
      </c>
      <c r="Z3062" s="105" t="e">
        <f t="shared" ca="1" si="3192"/>
        <v>#NAME?</v>
      </c>
      <c r="AA3062" s="105" t="e">
        <f t="shared" ca="1" si="3192"/>
        <v>#NAME?</v>
      </c>
      <c r="AB3062" s="105" t="e">
        <f t="shared" ca="1" si="3192"/>
        <v>#NAME?</v>
      </c>
      <c r="AC3062" s="105" t="e">
        <f t="shared" ca="1" si="3192"/>
        <v>#NAME?</v>
      </c>
      <c r="AD3062" s="107">
        <f t="shared" si="3137"/>
        <v>0</v>
      </c>
      <c r="AE3062" s="107" t="str">
        <f t="shared" si="3032"/>
        <v/>
      </c>
      <c r="AF3062" s="107">
        <f t="shared" si="3138"/>
        <v>0</v>
      </c>
      <c r="AG3062" s="107">
        <f t="shared" si="3139"/>
        <v>0</v>
      </c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</row>
    <row r="3063" spans="1:47" ht="24" customHeight="1" x14ac:dyDescent="0.3">
      <c r="A3063" s="46">
        <v>3061</v>
      </c>
      <c r="B3063" s="107"/>
      <c r="C3063" s="107"/>
      <c r="D3063" s="102" t="str">
        <f t="array" ref="D3063">IFERROR(
  LOOKUP(2, 1/((TRIM(IMS!$E$8:$E$4000)=TRIM(IMS!$E3063))*(IMS!$C$8:$C$4000&lt;IMS!$C3063)),
         IMS!$C$8:$C$4000),
"")</f>
        <v/>
      </c>
      <c r="E3063" s="107"/>
      <c r="F3063" s="107"/>
      <c r="G3063" s="104" t="str">
        <f t="shared" ca="1" si="3054"/>
        <v/>
      </c>
      <c r="H3063" s="124" t="str">
        <f t="shared" ca="1" si="3000"/>
        <v/>
      </c>
      <c r="I3063" s="128"/>
      <c r="J3063" s="105" t="e">
        <f t="shared" ca="1" si="3055"/>
        <v>#NAME?</v>
      </c>
      <c r="K3063" s="105"/>
      <c r="L3063" s="105"/>
      <c r="M3063" s="107"/>
      <c r="N3063" s="107"/>
      <c r="O3063" s="105"/>
      <c r="P3063" s="106"/>
      <c r="Q3063" s="137"/>
      <c r="R3063" s="137"/>
      <c r="S3063" s="107"/>
      <c r="T3063" s="106"/>
      <c r="U3063" s="106"/>
      <c r="V3063" s="107"/>
      <c r="W3063" s="107"/>
      <c r="X3063" s="107" t="str">
        <f t="shared" si="3029"/>
        <v/>
      </c>
      <c r="Y3063" s="105" t="e">
        <f t="shared" ref="Y3063:AC3063" ca="1" si="3193">TRIM(SUBSTITUTE(SUBSTITUTE(OFFSET($Q3063,0,COLUMN()-COLUMN($AL$1)),CHAR(160)," "),_xludf.UNICHAR(8239)," "))</f>
        <v>#NAME?</v>
      </c>
      <c r="Z3063" s="105" t="e">
        <f t="shared" ca="1" si="3193"/>
        <v>#NAME?</v>
      </c>
      <c r="AA3063" s="105" t="e">
        <f t="shared" ca="1" si="3193"/>
        <v>#NAME?</v>
      </c>
      <c r="AB3063" s="105" t="e">
        <f t="shared" ca="1" si="3193"/>
        <v>#NAME?</v>
      </c>
      <c r="AC3063" s="105" t="e">
        <f t="shared" ca="1" si="3193"/>
        <v>#NAME?</v>
      </c>
      <c r="AD3063" s="107">
        <f t="shared" si="3137"/>
        <v>0</v>
      </c>
      <c r="AE3063" s="107" t="str">
        <f t="shared" si="3032"/>
        <v/>
      </c>
      <c r="AF3063" s="107">
        <f t="shared" si="3138"/>
        <v>0</v>
      </c>
      <c r="AG3063" s="107">
        <f t="shared" si="3139"/>
        <v>0</v>
      </c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s="11"/>
      <c r="AR3063" s="11"/>
      <c r="AS3063" s="11"/>
      <c r="AT3063" s="11"/>
      <c r="AU3063" s="11"/>
    </row>
    <row r="3064" spans="1:47" ht="24" customHeight="1" x14ac:dyDescent="0.3">
      <c r="A3064" s="46">
        <v>3062</v>
      </c>
      <c r="B3064" s="107"/>
      <c r="C3064" s="107"/>
      <c r="D3064" s="102" t="str">
        <f t="array" ref="D3064">IFERROR(
  LOOKUP(2, 1/((TRIM(IMS!$E$8:$E$4000)=TRIM(IMS!$E3064))*(IMS!$C$8:$C$4000&lt;IMS!$C3064)),
         IMS!$C$8:$C$4000),
"")</f>
        <v/>
      </c>
      <c r="E3064" s="107"/>
      <c r="F3064" s="107"/>
      <c r="G3064" s="104" t="str">
        <f t="shared" ca="1" si="3054"/>
        <v/>
      </c>
      <c r="H3064" s="124" t="str">
        <f t="shared" ca="1" si="3000"/>
        <v/>
      </c>
      <c r="I3064" s="128"/>
      <c r="J3064" s="105" t="e">
        <f t="shared" ca="1" si="3055"/>
        <v>#NAME?</v>
      </c>
      <c r="K3064" s="105"/>
      <c r="L3064" s="105"/>
      <c r="M3064" s="107"/>
      <c r="N3064" s="107"/>
      <c r="O3064" s="105"/>
      <c r="P3064" s="106"/>
      <c r="Q3064" s="137"/>
      <c r="R3064" s="137"/>
      <c r="S3064" s="107"/>
      <c r="T3064" s="106"/>
      <c r="U3064" s="106"/>
      <c r="V3064" s="107"/>
      <c r="W3064" s="107"/>
      <c r="X3064" s="107" t="str">
        <f t="shared" si="3029"/>
        <v/>
      </c>
      <c r="Y3064" s="105" t="e">
        <f t="shared" ref="Y3064:AC3064" ca="1" si="3194">TRIM(SUBSTITUTE(SUBSTITUTE(OFFSET($Q3064,0,COLUMN()-COLUMN($AL$1)),CHAR(160)," "),_xludf.UNICHAR(8239)," "))</f>
        <v>#NAME?</v>
      </c>
      <c r="Z3064" s="105" t="e">
        <f t="shared" ca="1" si="3194"/>
        <v>#NAME?</v>
      </c>
      <c r="AA3064" s="105" t="e">
        <f t="shared" ca="1" si="3194"/>
        <v>#NAME?</v>
      </c>
      <c r="AB3064" s="105" t="e">
        <f t="shared" ca="1" si="3194"/>
        <v>#NAME?</v>
      </c>
      <c r="AC3064" s="105" t="e">
        <f t="shared" ca="1" si="3194"/>
        <v>#NAME?</v>
      </c>
      <c r="AD3064" s="107">
        <f t="shared" si="3137"/>
        <v>0</v>
      </c>
      <c r="AE3064" s="107" t="str">
        <f t="shared" si="3032"/>
        <v/>
      </c>
      <c r="AF3064" s="107">
        <f t="shared" si="3138"/>
        <v>0</v>
      </c>
      <c r="AG3064" s="107">
        <f t="shared" si="3139"/>
        <v>0</v>
      </c>
      <c r="AH3064" s="11"/>
      <c r="AI3064" s="11"/>
      <c r="AJ3064" s="11"/>
      <c r="AK3064" s="11"/>
      <c r="AL3064" s="11"/>
      <c r="AM3064" s="11"/>
      <c r="AN3064" s="11"/>
      <c r="AO3064" s="11"/>
      <c r="AP3064" s="11"/>
      <c r="AQ3064" s="11"/>
      <c r="AR3064" s="11"/>
      <c r="AS3064" s="11"/>
      <c r="AT3064" s="11"/>
      <c r="AU3064" s="11"/>
    </row>
    <row r="3065" spans="1:47" ht="24" customHeight="1" x14ac:dyDescent="0.3">
      <c r="A3065" s="46">
        <v>3063</v>
      </c>
      <c r="B3065" s="107"/>
      <c r="C3065" s="107"/>
      <c r="D3065" s="102" t="str">
        <f t="array" ref="D3065">IFERROR(
  LOOKUP(2, 1/((TRIM(IMS!$E$8:$E$4000)=TRIM(IMS!$E3065))*(IMS!$C$8:$C$4000&lt;IMS!$C3065)),
         IMS!$C$8:$C$4000),
"")</f>
        <v/>
      </c>
      <c r="E3065" s="107"/>
      <c r="F3065" s="107"/>
      <c r="G3065" s="104" t="str">
        <f t="shared" ca="1" si="3054"/>
        <v/>
      </c>
      <c r="H3065" s="124" t="str">
        <f t="shared" ca="1" si="3000"/>
        <v/>
      </c>
      <c r="I3065" s="128"/>
      <c r="J3065" s="105" t="e">
        <f t="shared" ca="1" si="3055"/>
        <v>#NAME?</v>
      </c>
      <c r="K3065" s="105"/>
      <c r="L3065" s="105"/>
      <c r="M3065" s="107"/>
      <c r="N3065" s="107"/>
      <c r="O3065" s="105"/>
      <c r="P3065" s="106"/>
      <c r="Q3065" s="137"/>
      <c r="R3065" s="137"/>
      <c r="S3065" s="107"/>
      <c r="T3065" s="106"/>
      <c r="U3065" s="106"/>
      <c r="V3065" s="107"/>
      <c r="W3065" s="107"/>
      <c r="X3065" s="107" t="str">
        <f t="shared" si="3029"/>
        <v/>
      </c>
      <c r="Y3065" s="105" t="e">
        <f t="shared" ref="Y3065:AC3065" ca="1" si="3195">TRIM(SUBSTITUTE(SUBSTITUTE(OFFSET($Q3065,0,COLUMN()-COLUMN($AL$1)),CHAR(160)," "),_xludf.UNICHAR(8239)," "))</f>
        <v>#NAME?</v>
      </c>
      <c r="Z3065" s="105" t="e">
        <f t="shared" ca="1" si="3195"/>
        <v>#NAME?</v>
      </c>
      <c r="AA3065" s="105" t="e">
        <f t="shared" ca="1" si="3195"/>
        <v>#NAME?</v>
      </c>
      <c r="AB3065" s="105" t="e">
        <f t="shared" ca="1" si="3195"/>
        <v>#NAME?</v>
      </c>
      <c r="AC3065" s="105" t="e">
        <f t="shared" ca="1" si="3195"/>
        <v>#NAME?</v>
      </c>
      <c r="AD3065" s="107">
        <f t="shared" si="3137"/>
        <v>0</v>
      </c>
      <c r="AE3065" s="107" t="str">
        <f t="shared" si="3032"/>
        <v/>
      </c>
      <c r="AF3065" s="107">
        <f t="shared" si="3138"/>
        <v>0</v>
      </c>
      <c r="AG3065" s="107">
        <f t="shared" si="3139"/>
        <v>0</v>
      </c>
      <c r="AH3065" s="11"/>
      <c r="AI3065" s="11"/>
      <c r="AJ3065" s="11"/>
      <c r="AK3065" s="11"/>
      <c r="AL3065" s="11"/>
      <c r="AM3065" s="11"/>
      <c r="AN3065" s="11"/>
      <c r="AO3065" s="11"/>
      <c r="AP3065" s="11"/>
      <c r="AQ3065" s="11"/>
      <c r="AR3065" s="11"/>
      <c r="AS3065" s="11"/>
      <c r="AT3065" s="11"/>
      <c r="AU3065" s="11"/>
    </row>
    <row r="3066" spans="1:47" ht="24" customHeight="1" x14ac:dyDescent="0.3">
      <c r="A3066" s="46">
        <v>3064</v>
      </c>
      <c r="B3066" s="107"/>
      <c r="C3066" s="107"/>
      <c r="D3066" s="102" t="str">
        <f t="array" ref="D3066">IFERROR(
  LOOKUP(2, 1/((TRIM(IMS!$E$8:$E$4000)=TRIM(IMS!$E3066))*(IMS!$C$8:$C$4000&lt;IMS!$C3066)),
         IMS!$C$8:$C$4000),
"")</f>
        <v/>
      </c>
      <c r="E3066" s="107"/>
      <c r="F3066" s="107"/>
      <c r="G3066" s="104" t="str">
        <f t="shared" ca="1" si="3054"/>
        <v/>
      </c>
      <c r="H3066" s="124" t="str">
        <f t="shared" ca="1" si="3000"/>
        <v/>
      </c>
      <c r="I3066" s="128"/>
      <c r="J3066" s="105" t="e">
        <f t="shared" ca="1" si="3055"/>
        <v>#NAME?</v>
      </c>
      <c r="K3066" s="105"/>
      <c r="L3066" s="105"/>
      <c r="M3066" s="107"/>
      <c r="N3066" s="107"/>
      <c r="O3066" s="105"/>
      <c r="P3066" s="106"/>
      <c r="Q3066" s="137"/>
      <c r="R3066" s="137"/>
      <c r="S3066" s="107"/>
      <c r="T3066" s="106"/>
      <c r="U3066" s="106"/>
      <c r="V3066" s="107"/>
      <c r="W3066" s="107"/>
      <c r="X3066" s="107" t="str">
        <f t="shared" si="3029"/>
        <v/>
      </c>
      <c r="Y3066" s="105" t="e">
        <f t="shared" ref="Y3066:AC3066" ca="1" si="3196">TRIM(SUBSTITUTE(SUBSTITUTE(OFFSET($Q3066,0,COLUMN()-COLUMN($AL$1)),CHAR(160)," "),_xludf.UNICHAR(8239)," "))</f>
        <v>#NAME?</v>
      </c>
      <c r="Z3066" s="105" t="e">
        <f t="shared" ca="1" si="3196"/>
        <v>#NAME?</v>
      </c>
      <c r="AA3066" s="105" t="e">
        <f t="shared" ca="1" si="3196"/>
        <v>#NAME?</v>
      </c>
      <c r="AB3066" s="105" t="e">
        <f t="shared" ca="1" si="3196"/>
        <v>#NAME?</v>
      </c>
      <c r="AC3066" s="105" t="e">
        <f t="shared" ca="1" si="3196"/>
        <v>#NAME?</v>
      </c>
      <c r="AD3066" s="107">
        <f t="shared" si="3137"/>
        <v>0</v>
      </c>
      <c r="AE3066" s="107" t="str">
        <f t="shared" si="3032"/>
        <v/>
      </c>
      <c r="AF3066" s="107">
        <f t="shared" si="3138"/>
        <v>0</v>
      </c>
      <c r="AG3066" s="107">
        <f t="shared" si="3139"/>
        <v>0</v>
      </c>
      <c r="AH3066" s="11"/>
      <c r="AI3066" s="11"/>
      <c r="AJ3066" s="11"/>
      <c r="AK3066" s="11"/>
      <c r="AL3066" s="11"/>
      <c r="AM3066" s="11"/>
      <c r="AN3066" s="11"/>
      <c r="AO3066" s="11"/>
      <c r="AP3066" s="11"/>
      <c r="AQ3066" s="11"/>
      <c r="AR3066" s="11"/>
      <c r="AS3066" s="11"/>
      <c r="AT3066" s="11"/>
      <c r="AU3066" s="11"/>
    </row>
    <row r="3067" spans="1:47" ht="24" customHeight="1" x14ac:dyDescent="0.3">
      <c r="A3067" s="46">
        <v>3065</v>
      </c>
      <c r="B3067" s="107"/>
      <c r="C3067" s="107"/>
      <c r="D3067" s="102" t="str">
        <f t="array" ref="D3067">IFERROR(
  LOOKUP(2, 1/((TRIM(IMS!$E$8:$E$4000)=TRIM(IMS!$E3067))*(IMS!$C$8:$C$4000&lt;IMS!$C3067)),
         IMS!$C$8:$C$4000),
"")</f>
        <v/>
      </c>
      <c r="E3067" s="107"/>
      <c r="F3067" s="107"/>
      <c r="G3067" s="104" t="str">
        <f t="shared" ca="1" si="3054"/>
        <v/>
      </c>
      <c r="H3067" s="124" t="str">
        <f t="shared" ca="1" si="3000"/>
        <v/>
      </c>
      <c r="I3067" s="128"/>
      <c r="J3067" s="105" t="e">
        <f t="shared" ca="1" si="3055"/>
        <v>#NAME?</v>
      </c>
      <c r="K3067" s="105"/>
      <c r="L3067" s="105"/>
      <c r="M3067" s="107"/>
      <c r="N3067" s="107"/>
      <c r="O3067" s="105"/>
      <c r="P3067" s="106"/>
      <c r="Q3067" s="137"/>
      <c r="R3067" s="137"/>
      <c r="S3067" s="107"/>
      <c r="T3067" s="106"/>
      <c r="U3067" s="106"/>
      <c r="V3067" s="107"/>
      <c r="W3067" s="107"/>
      <c r="X3067" s="107" t="str">
        <f t="shared" si="3029"/>
        <v/>
      </c>
      <c r="Y3067" s="105" t="e">
        <f t="shared" ref="Y3067:AC3067" ca="1" si="3197">TRIM(SUBSTITUTE(SUBSTITUTE(OFFSET($Q3067,0,COLUMN()-COLUMN($AL$1)),CHAR(160)," "),_xludf.UNICHAR(8239)," "))</f>
        <v>#NAME?</v>
      </c>
      <c r="Z3067" s="105" t="e">
        <f t="shared" ca="1" si="3197"/>
        <v>#NAME?</v>
      </c>
      <c r="AA3067" s="105" t="e">
        <f t="shared" ca="1" si="3197"/>
        <v>#NAME?</v>
      </c>
      <c r="AB3067" s="105" t="e">
        <f t="shared" ca="1" si="3197"/>
        <v>#NAME?</v>
      </c>
      <c r="AC3067" s="105" t="e">
        <f t="shared" ca="1" si="3197"/>
        <v>#NAME?</v>
      </c>
      <c r="AD3067" s="107">
        <f t="shared" si="3137"/>
        <v>0</v>
      </c>
      <c r="AE3067" s="107" t="str">
        <f t="shared" si="3032"/>
        <v/>
      </c>
      <c r="AF3067" s="107">
        <f t="shared" si="3138"/>
        <v>0</v>
      </c>
      <c r="AG3067" s="107">
        <f t="shared" si="3139"/>
        <v>0</v>
      </c>
      <c r="AH3067" s="11"/>
      <c r="AI3067" s="11"/>
      <c r="AJ3067" s="11"/>
      <c r="AK3067" s="11"/>
      <c r="AL3067" s="11"/>
      <c r="AM3067" s="11"/>
      <c r="AN3067" s="11"/>
      <c r="AO3067" s="11"/>
      <c r="AP3067" s="11"/>
      <c r="AQ3067" s="11"/>
      <c r="AR3067" s="11"/>
      <c r="AS3067" s="11"/>
      <c r="AT3067" s="11"/>
      <c r="AU3067" s="11"/>
    </row>
    <row r="3068" spans="1:47" ht="24" customHeight="1" x14ac:dyDescent="0.3">
      <c r="A3068" s="46">
        <v>3066</v>
      </c>
      <c r="B3068" s="107"/>
      <c r="C3068" s="107"/>
      <c r="D3068" s="102" t="str">
        <f t="array" ref="D3068">IFERROR(
  LOOKUP(2, 1/((TRIM(IMS!$E$8:$E$4000)=TRIM(IMS!$E3068))*(IMS!$C$8:$C$4000&lt;IMS!$C3068)),
         IMS!$C$8:$C$4000),
"")</f>
        <v/>
      </c>
      <c r="E3068" s="107"/>
      <c r="F3068" s="107"/>
      <c r="G3068" s="104" t="str">
        <f t="shared" ca="1" si="3054"/>
        <v/>
      </c>
      <c r="H3068" s="124" t="str">
        <f t="shared" ca="1" si="3000"/>
        <v/>
      </c>
      <c r="I3068" s="128"/>
      <c r="J3068" s="105" t="e">
        <f t="shared" ca="1" si="3055"/>
        <v>#NAME?</v>
      </c>
      <c r="K3068" s="105"/>
      <c r="L3068" s="105"/>
      <c r="M3068" s="107"/>
      <c r="N3068" s="107"/>
      <c r="O3068" s="105"/>
      <c r="P3068" s="106"/>
      <c r="Q3068" s="137"/>
      <c r="R3068" s="137"/>
      <c r="S3068" s="107"/>
      <c r="T3068" s="106"/>
      <c r="U3068" s="106"/>
      <c r="V3068" s="107"/>
      <c r="W3068" s="107"/>
      <c r="X3068" s="107" t="str">
        <f t="shared" si="3029"/>
        <v/>
      </c>
      <c r="Y3068" s="105" t="e">
        <f t="shared" ref="Y3068:AC3068" ca="1" si="3198">TRIM(SUBSTITUTE(SUBSTITUTE(OFFSET($Q3068,0,COLUMN()-COLUMN($AL$1)),CHAR(160)," "),_xludf.UNICHAR(8239)," "))</f>
        <v>#NAME?</v>
      </c>
      <c r="Z3068" s="105" t="e">
        <f t="shared" ca="1" si="3198"/>
        <v>#NAME?</v>
      </c>
      <c r="AA3068" s="105" t="e">
        <f t="shared" ca="1" si="3198"/>
        <v>#NAME?</v>
      </c>
      <c r="AB3068" s="105" t="e">
        <f t="shared" ca="1" si="3198"/>
        <v>#NAME?</v>
      </c>
      <c r="AC3068" s="105" t="e">
        <f t="shared" ca="1" si="3198"/>
        <v>#NAME?</v>
      </c>
      <c r="AD3068" s="107">
        <f t="shared" si="3137"/>
        <v>0</v>
      </c>
      <c r="AE3068" s="107" t="str">
        <f t="shared" si="3032"/>
        <v/>
      </c>
      <c r="AF3068" s="107">
        <f t="shared" si="3138"/>
        <v>0</v>
      </c>
      <c r="AG3068" s="107">
        <f t="shared" si="3139"/>
        <v>0</v>
      </c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</row>
    <row r="3069" spans="1:47" ht="24" customHeight="1" x14ac:dyDescent="0.3">
      <c r="A3069" s="46">
        <v>3067</v>
      </c>
      <c r="B3069" s="107"/>
      <c r="C3069" s="107"/>
      <c r="D3069" s="102" t="str">
        <f t="array" ref="D3069">IFERROR(
  LOOKUP(2, 1/((TRIM(IMS!$E$8:$E$4000)=TRIM(IMS!$E3069))*(IMS!$C$8:$C$4000&lt;IMS!$C3069)),
         IMS!$C$8:$C$4000),
"")</f>
        <v/>
      </c>
      <c r="E3069" s="107"/>
      <c r="F3069" s="107"/>
      <c r="G3069" s="104" t="str">
        <f t="shared" ca="1" si="3054"/>
        <v/>
      </c>
      <c r="H3069" s="124" t="str">
        <f t="shared" ca="1" si="3000"/>
        <v/>
      </c>
      <c r="I3069" s="128"/>
      <c r="J3069" s="105" t="e">
        <f t="shared" ca="1" si="3055"/>
        <v>#NAME?</v>
      </c>
      <c r="K3069" s="105"/>
      <c r="L3069" s="105"/>
      <c r="M3069" s="107"/>
      <c r="N3069" s="107"/>
      <c r="O3069" s="105"/>
      <c r="P3069" s="106"/>
      <c r="Q3069" s="137"/>
      <c r="R3069" s="137"/>
      <c r="S3069" s="107"/>
      <c r="T3069" s="106"/>
      <c r="U3069" s="106"/>
      <c r="V3069" s="107"/>
      <c r="W3069" s="107"/>
      <c r="X3069" s="107" t="str">
        <f t="shared" si="3029"/>
        <v/>
      </c>
      <c r="Y3069" s="105" t="e">
        <f t="shared" ref="Y3069:AC3069" ca="1" si="3199">TRIM(SUBSTITUTE(SUBSTITUTE(OFFSET($Q3069,0,COLUMN()-COLUMN($AL$1)),CHAR(160)," "),_xludf.UNICHAR(8239)," "))</f>
        <v>#NAME?</v>
      </c>
      <c r="Z3069" s="105" t="e">
        <f t="shared" ca="1" si="3199"/>
        <v>#NAME?</v>
      </c>
      <c r="AA3069" s="105" t="e">
        <f t="shared" ca="1" si="3199"/>
        <v>#NAME?</v>
      </c>
      <c r="AB3069" s="105" t="e">
        <f t="shared" ca="1" si="3199"/>
        <v>#NAME?</v>
      </c>
      <c r="AC3069" s="105" t="e">
        <f t="shared" ca="1" si="3199"/>
        <v>#NAME?</v>
      </c>
      <c r="AD3069" s="107">
        <f t="shared" si="3137"/>
        <v>0</v>
      </c>
      <c r="AE3069" s="107" t="str">
        <f t="shared" si="3032"/>
        <v/>
      </c>
      <c r="AF3069" s="107">
        <f t="shared" si="3138"/>
        <v>0</v>
      </c>
      <c r="AG3069" s="107">
        <f t="shared" si="3139"/>
        <v>0</v>
      </c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s="11"/>
      <c r="AR3069" s="11"/>
      <c r="AS3069" s="11"/>
      <c r="AT3069" s="11"/>
      <c r="AU3069" s="11"/>
    </row>
    <row r="3070" spans="1:47" ht="24" customHeight="1" x14ac:dyDescent="0.3">
      <c r="A3070" s="46">
        <v>3068</v>
      </c>
      <c r="B3070" s="107"/>
      <c r="C3070" s="107"/>
      <c r="D3070" s="102" t="str">
        <f t="array" ref="D3070">IFERROR(
  LOOKUP(2, 1/((TRIM(IMS!$E$8:$E$4000)=TRIM(IMS!$E3070))*(IMS!$C$8:$C$4000&lt;IMS!$C3070)),
         IMS!$C$8:$C$4000),
"")</f>
        <v/>
      </c>
      <c r="E3070" s="107"/>
      <c r="F3070" s="107"/>
      <c r="G3070" s="104" t="str">
        <f t="shared" ca="1" si="3054"/>
        <v/>
      </c>
      <c r="H3070" s="124" t="str">
        <f t="shared" ca="1" si="3000"/>
        <v/>
      </c>
      <c r="I3070" s="128"/>
      <c r="J3070" s="105" t="e">
        <f t="shared" ca="1" si="3055"/>
        <v>#NAME?</v>
      </c>
      <c r="K3070" s="105"/>
      <c r="L3070" s="105"/>
      <c r="M3070" s="107"/>
      <c r="N3070" s="107"/>
      <c r="O3070" s="105"/>
      <c r="P3070" s="106"/>
      <c r="Q3070" s="137"/>
      <c r="R3070" s="137"/>
      <c r="S3070" s="107"/>
      <c r="T3070" s="106"/>
      <c r="U3070" s="106"/>
      <c r="V3070" s="107"/>
      <c r="W3070" s="107"/>
      <c r="X3070" s="107" t="str">
        <f t="shared" si="3029"/>
        <v/>
      </c>
      <c r="Y3070" s="105" t="e">
        <f t="shared" ref="Y3070:AC3070" ca="1" si="3200">TRIM(SUBSTITUTE(SUBSTITUTE(OFFSET($Q3070,0,COLUMN()-COLUMN($AL$1)),CHAR(160)," "),_xludf.UNICHAR(8239)," "))</f>
        <v>#NAME?</v>
      </c>
      <c r="Z3070" s="105" t="e">
        <f t="shared" ca="1" si="3200"/>
        <v>#NAME?</v>
      </c>
      <c r="AA3070" s="105" t="e">
        <f t="shared" ca="1" si="3200"/>
        <v>#NAME?</v>
      </c>
      <c r="AB3070" s="105" t="e">
        <f t="shared" ca="1" si="3200"/>
        <v>#NAME?</v>
      </c>
      <c r="AC3070" s="105" t="e">
        <f t="shared" ca="1" si="3200"/>
        <v>#NAME?</v>
      </c>
      <c r="AD3070" s="107">
        <f t="shared" si="3137"/>
        <v>0</v>
      </c>
      <c r="AE3070" s="107" t="str">
        <f t="shared" si="3032"/>
        <v/>
      </c>
      <c r="AF3070" s="107">
        <f t="shared" si="3138"/>
        <v>0</v>
      </c>
      <c r="AG3070" s="107">
        <f t="shared" si="3139"/>
        <v>0</v>
      </c>
      <c r="AH3070" s="11"/>
      <c r="AI3070" s="11"/>
      <c r="AJ3070" s="11"/>
      <c r="AK3070" s="11"/>
      <c r="AL3070" s="11"/>
      <c r="AM3070" s="11"/>
      <c r="AN3070" s="11"/>
      <c r="AO3070" s="11"/>
      <c r="AP3070" s="11"/>
      <c r="AQ3070" s="11"/>
      <c r="AR3070" s="11"/>
      <c r="AS3070" s="11"/>
      <c r="AT3070" s="11"/>
      <c r="AU3070" s="11"/>
    </row>
    <row r="3071" spans="1:47" ht="24" customHeight="1" x14ac:dyDescent="0.3">
      <c r="A3071" s="46">
        <v>3069</v>
      </c>
      <c r="B3071" s="107"/>
      <c r="C3071" s="107"/>
      <c r="D3071" s="102" t="str">
        <f t="array" ref="D3071">IFERROR(
  LOOKUP(2, 1/((TRIM(IMS!$E$8:$E$4000)=TRIM(IMS!$E3071))*(IMS!$C$8:$C$4000&lt;IMS!$C3071)),
         IMS!$C$8:$C$4000),
"")</f>
        <v/>
      </c>
      <c r="E3071" s="107"/>
      <c r="F3071" s="107"/>
      <c r="G3071" s="104" t="str">
        <f t="shared" ca="1" si="3054"/>
        <v/>
      </c>
      <c r="H3071" s="124" t="str">
        <f t="shared" ca="1" si="3000"/>
        <v/>
      </c>
      <c r="I3071" s="128"/>
      <c r="J3071" s="105" t="e">
        <f t="shared" ca="1" si="3055"/>
        <v>#NAME?</v>
      </c>
      <c r="K3071" s="105"/>
      <c r="L3071" s="105"/>
      <c r="M3071" s="107"/>
      <c r="N3071" s="107"/>
      <c r="O3071" s="105"/>
      <c r="P3071" s="106"/>
      <c r="Q3071" s="137"/>
      <c r="R3071" s="137"/>
      <c r="S3071" s="107"/>
      <c r="T3071" s="106"/>
      <c r="U3071" s="106"/>
      <c r="V3071" s="107"/>
      <c r="W3071" s="107"/>
      <c r="X3071" s="107" t="str">
        <f t="shared" si="3029"/>
        <v/>
      </c>
      <c r="Y3071" s="105" t="e">
        <f t="shared" ref="Y3071:AC3071" ca="1" si="3201">TRIM(SUBSTITUTE(SUBSTITUTE(OFFSET($Q3071,0,COLUMN()-COLUMN($AL$1)),CHAR(160)," "),_xludf.UNICHAR(8239)," "))</f>
        <v>#NAME?</v>
      </c>
      <c r="Z3071" s="105" t="e">
        <f t="shared" ca="1" si="3201"/>
        <v>#NAME?</v>
      </c>
      <c r="AA3071" s="105" t="e">
        <f t="shared" ca="1" si="3201"/>
        <v>#NAME?</v>
      </c>
      <c r="AB3071" s="105" t="e">
        <f t="shared" ca="1" si="3201"/>
        <v>#NAME?</v>
      </c>
      <c r="AC3071" s="105" t="e">
        <f t="shared" ca="1" si="3201"/>
        <v>#NAME?</v>
      </c>
      <c r="AD3071" s="107">
        <f t="shared" si="3137"/>
        <v>0</v>
      </c>
      <c r="AE3071" s="107" t="str">
        <f t="shared" si="3032"/>
        <v/>
      </c>
      <c r="AF3071" s="107">
        <f t="shared" si="3138"/>
        <v>0</v>
      </c>
      <c r="AG3071" s="107">
        <f t="shared" si="3139"/>
        <v>0</v>
      </c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</row>
    <row r="3072" spans="1:47" ht="24" customHeight="1" x14ac:dyDescent="0.3">
      <c r="A3072" s="46">
        <v>3070</v>
      </c>
      <c r="B3072" s="107"/>
      <c r="C3072" s="107"/>
      <c r="D3072" s="102" t="str">
        <f t="array" ref="D3072">IFERROR(
  LOOKUP(2, 1/((TRIM(IMS!$E$8:$E$4000)=TRIM(IMS!$E3072))*(IMS!$C$8:$C$4000&lt;IMS!$C3072)),
         IMS!$C$8:$C$4000),
"")</f>
        <v/>
      </c>
      <c r="E3072" s="107"/>
      <c r="F3072" s="107"/>
      <c r="G3072" s="104" t="str">
        <f t="shared" ca="1" si="3054"/>
        <v/>
      </c>
      <c r="H3072" s="124" t="str">
        <f t="shared" ca="1" si="3000"/>
        <v/>
      </c>
      <c r="I3072" s="128"/>
      <c r="J3072" s="105" t="e">
        <f t="shared" ca="1" si="3055"/>
        <v>#NAME?</v>
      </c>
      <c r="K3072" s="105"/>
      <c r="L3072" s="105"/>
      <c r="M3072" s="107"/>
      <c r="N3072" s="107"/>
      <c r="O3072" s="105"/>
      <c r="P3072" s="106"/>
      <c r="Q3072" s="137"/>
      <c r="R3072" s="137"/>
      <c r="S3072" s="107"/>
      <c r="T3072" s="106"/>
      <c r="U3072" s="106"/>
      <c r="V3072" s="107"/>
      <c r="W3072" s="107"/>
      <c r="X3072" s="107" t="str">
        <f t="shared" si="3029"/>
        <v/>
      </c>
      <c r="Y3072" s="105" t="e">
        <f t="shared" ref="Y3072:AC3072" ca="1" si="3202">TRIM(SUBSTITUTE(SUBSTITUTE(OFFSET($Q3072,0,COLUMN()-COLUMN($AL$1)),CHAR(160)," "),_xludf.UNICHAR(8239)," "))</f>
        <v>#NAME?</v>
      </c>
      <c r="Z3072" s="105" t="e">
        <f t="shared" ca="1" si="3202"/>
        <v>#NAME?</v>
      </c>
      <c r="AA3072" s="105" t="e">
        <f t="shared" ca="1" si="3202"/>
        <v>#NAME?</v>
      </c>
      <c r="AB3072" s="105" t="e">
        <f t="shared" ca="1" si="3202"/>
        <v>#NAME?</v>
      </c>
      <c r="AC3072" s="105" t="e">
        <f t="shared" ca="1" si="3202"/>
        <v>#NAME?</v>
      </c>
      <c r="AD3072" s="107">
        <f t="shared" si="3137"/>
        <v>0</v>
      </c>
      <c r="AE3072" s="107" t="str">
        <f t="shared" si="3032"/>
        <v/>
      </c>
      <c r="AF3072" s="107">
        <f t="shared" si="3138"/>
        <v>0</v>
      </c>
      <c r="AG3072" s="107">
        <f t="shared" si="3139"/>
        <v>0</v>
      </c>
      <c r="AH3072" s="11"/>
      <c r="AI3072" s="11"/>
      <c r="AJ3072" s="11"/>
      <c r="AK3072" s="11"/>
      <c r="AL3072" s="11"/>
      <c r="AM3072" s="11"/>
      <c r="AN3072" s="11"/>
      <c r="AO3072" s="11"/>
      <c r="AP3072" s="11"/>
      <c r="AQ3072" s="11"/>
      <c r="AR3072" s="11"/>
      <c r="AS3072" s="11"/>
      <c r="AT3072" s="11"/>
      <c r="AU3072" s="11"/>
    </row>
    <row r="3073" spans="1:47" ht="24" customHeight="1" x14ac:dyDescent="0.3">
      <c r="A3073" s="46">
        <v>3071</v>
      </c>
      <c r="B3073" s="107"/>
      <c r="C3073" s="107"/>
      <c r="D3073" s="102" t="str">
        <f t="array" ref="D3073">IFERROR(
  LOOKUP(2, 1/((TRIM(IMS!$E$8:$E$4000)=TRIM(IMS!$E3073))*(IMS!$C$8:$C$4000&lt;IMS!$C3073)),
         IMS!$C$8:$C$4000),
"")</f>
        <v/>
      </c>
      <c r="E3073" s="107"/>
      <c r="F3073" s="107"/>
      <c r="G3073" s="104" t="str">
        <f t="shared" ca="1" si="3054"/>
        <v/>
      </c>
      <c r="H3073" s="124" t="str">
        <f t="shared" ca="1" si="3000"/>
        <v/>
      </c>
      <c r="I3073" s="128"/>
      <c r="J3073" s="105" t="e">
        <f t="shared" ca="1" si="3055"/>
        <v>#NAME?</v>
      </c>
      <c r="K3073" s="105"/>
      <c r="L3073" s="105"/>
      <c r="M3073" s="107"/>
      <c r="N3073" s="107"/>
      <c r="O3073" s="105"/>
      <c r="P3073" s="106"/>
      <c r="Q3073" s="137"/>
      <c r="R3073" s="137"/>
      <c r="S3073" s="107"/>
      <c r="T3073" s="106"/>
      <c r="U3073" s="106"/>
      <c r="V3073" s="107"/>
      <c r="W3073" s="107"/>
      <c r="X3073" s="107" t="str">
        <f t="shared" si="3029"/>
        <v/>
      </c>
      <c r="Y3073" s="105" t="e">
        <f t="shared" ref="Y3073:AC3073" ca="1" si="3203">TRIM(SUBSTITUTE(SUBSTITUTE(OFFSET($Q3073,0,COLUMN()-COLUMN($AL$1)),CHAR(160)," "),_xludf.UNICHAR(8239)," "))</f>
        <v>#NAME?</v>
      </c>
      <c r="Z3073" s="105" t="e">
        <f t="shared" ca="1" si="3203"/>
        <v>#NAME?</v>
      </c>
      <c r="AA3073" s="105" t="e">
        <f t="shared" ca="1" si="3203"/>
        <v>#NAME?</v>
      </c>
      <c r="AB3073" s="105" t="e">
        <f t="shared" ca="1" si="3203"/>
        <v>#NAME?</v>
      </c>
      <c r="AC3073" s="105" t="e">
        <f t="shared" ca="1" si="3203"/>
        <v>#NAME?</v>
      </c>
      <c r="AD3073" s="107">
        <f t="shared" si="3137"/>
        <v>0</v>
      </c>
      <c r="AE3073" s="107" t="str">
        <f t="shared" si="3032"/>
        <v/>
      </c>
      <c r="AF3073" s="107">
        <f t="shared" si="3138"/>
        <v>0</v>
      </c>
      <c r="AG3073" s="107">
        <f t="shared" si="3139"/>
        <v>0</v>
      </c>
      <c r="AH3073" s="11"/>
      <c r="AI3073" s="11"/>
      <c r="AJ3073" s="11"/>
      <c r="AK3073" s="11"/>
      <c r="AL3073" s="11"/>
      <c r="AM3073" s="11"/>
      <c r="AN3073" s="11"/>
      <c r="AO3073" s="11"/>
      <c r="AP3073" s="11"/>
      <c r="AQ3073" s="11"/>
      <c r="AR3073" s="11"/>
      <c r="AS3073" s="11"/>
      <c r="AT3073" s="11"/>
      <c r="AU3073" s="11"/>
    </row>
    <row r="3074" spans="1:47" ht="24" customHeight="1" x14ac:dyDescent="0.3">
      <c r="A3074" s="46">
        <v>3072</v>
      </c>
      <c r="B3074" s="107"/>
      <c r="C3074" s="107"/>
      <c r="D3074" s="102" t="str">
        <f t="array" ref="D3074">IFERROR(
  LOOKUP(2, 1/((TRIM(IMS!$E$8:$E$4000)=TRIM(IMS!$E3074))*(IMS!$C$8:$C$4000&lt;IMS!$C3074)),
         IMS!$C$8:$C$4000),
"")</f>
        <v/>
      </c>
      <c r="E3074" s="107"/>
      <c r="F3074" s="107"/>
      <c r="G3074" s="104" t="str">
        <f t="shared" ca="1" si="3054"/>
        <v/>
      </c>
      <c r="H3074" s="124" t="str">
        <f t="shared" ca="1" si="3000"/>
        <v/>
      </c>
      <c r="I3074" s="128"/>
      <c r="J3074" s="105" t="e">
        <f t="shared" ca="1" si="3055"/>
        <v>#NAME?</v>
      </c>
      <c r="K3074" s="105"/>
      <c r="L3074" s="105"/>
      <c r="M3074" s="107"/>
      <c r="N3074" s="107"/>
      <c r="O3074" s="105"/>
      <c r="P3074" s="106"/>
      <c r="Q3074" s="137"/>
      <c r="R3074" s="137"/>
      <c r="S3074" s="107"/>
      <c r="T3074" s="106"/>
      <c r="U3074" s="106"/>
      <c r="V3074" s="107"/>
      <c r="W3074" s="107"/>
      <c r="X3074" s="107" t="str">
        <f t="shared" si="3029"/>
        <v/>
      </c>
      <c r="Y3074" s="105" t="e">
        <f t="shared" ref="Y3074:AC3074" ca="1" si="3204">TRIM(SUBSTITUTE(SUBSTITUTE(OFFSET($Q3074,0,COLUMN()-COLUMN($AL$1)),CHAR(160)," "),_xludf.UNICHAR(8239)," "))</f>
        <v>#NAME?</v>
      </c>
      <c r="Z3074" s="105" t="e">
        <f t="shared" ca="1" si="3204"/>
        <v>#NAME?</v>
      </c>
      <c r="AA3074" s="105" t="e">
        <f t="shared" ca="1" si="3204"/>
        <v>#NAME?</v>
      </c>
      <c r="AB3074" s="105" t="e">
        <f t="shared" ca="1" si="3204"/>
        <v>#NAME?</v>
      </c>
      <c r="AC3074" s="105" t="e">
        <f t="shared" ca="1" si="3204"/>
        <v>#NAME?</v>
      </c>
      <c r="AD3074" s="107">
        <f t="shared" si="3137"/>
        <v>0</v>
      </c>
      <c r="AE3074" s="107" t="str">
        <f t="shared" si="3032"/>
        <v/>
      </c>
      <c r="AF3074" s="107">
        <f t="shared" si="3138"/>
        <v>0</v>
      </c>
      <c r="AG3074" s="107">
        <f t="shared" si="3139"/>
        <v>0</v>
      </c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s="11"/>
      <c r="AR3074" s="11"/>
      <c r="AS3074" s="11"/>
      <c r="AT3074" s="11"/>
      <c r="AU3074" s="11"/>
    </row>
    <row r="3075" spans="1:47" ht="24" customHeight="1" x14ac:dyDescent="0.3">
      <c r="A3075" s="46">
        <v>3073</v>
      </c>
      <c r="B3075" s="107"/>
      <c r="C3075" s="107"/>
      <c r="D3075" s="102" t="str">
        <f t="array" ref="D3075">IFERROR(
  LOOKUP(2, 1/((TRIM(IMS!$E$8:$E$4000)=TRIM(IMS!$E3075))*(IMS!$C$8:$C$4000&lt;IMS!$C3075)),
         IMS!$C$8:$C$4000),
"")</f>
        <v/>
      </c>
      <c r="E3075" s="107"/>
      <c r="F3075" s="107"/>
      <c r="G3075" s="104" t="str">
        <f t="shared" ca="1" si="3054"/>
        <v/>
      </c>
      <c r="H3075" s="124" t="str">
        <f t="shared" ca="1" si="3000"/>
        <v/>
      </c>
      <c r="I3075" s="128"/>
      <c r="J3075" s="105" t="e">
        <f t="shared" ca="1" si="3055"/>
        <v>#NAME?</v>
      </c>
      <c r="K3075" s="105"/>
      <c r="L3075" s="105"/>
      <c r="M3075" s="107"/>
      <c r="N3075" s="107"/>
      <c r="O3075" s="105"/>
      <c r="P3075" s="106"/>
      <c r="Q3075" s="137"/>
      <c r="R3075" s="137"/>
      <c r="S3075" s="107"/>
      <c r="T3075" s="106"/>
      <c r="U3075" s="106"/>
      <c r="V3075" s="107"/>
      <c r="W3075" s="107"/>
      <c r="X3075" s="107" t="str">
        <f t="shared" si="3029"/>
        <v/>
      </c>
      <c r="Y3075" s="105" t="e">
        <f t="shared" ref="Y3075:AC3075" ca="1" si="3205">TRIM(SUBSTITUTE(SUBSTITUTE(OFFSET($Q3075,0,COLUMN()-COLUMN($AL$1)),CHAR(160)," "),_xludf.UNICHAR(8239)," "))</f>
        <v>#NAME?</v>
      </c>
      <c r="Z3075" s="105" t="e">
        <f t="shared" ca="1" si="3205"/>
        <v>#NAME?</v>
      </c>
      <c r="AA3075" s="105" t="e">
        <f t="shared" ca="1" si="3205"/>
        <v>#NAME?</v>
      </c>
      <c r="AB3075" s="105" t="e">
        <f t="shared" ca="1" si="3205"/>
        <v>#NAME?</v>
      </c>
      <c r="AC3075" s="105" t="e">
        <f t="shared" ca="1" si="3205"/>
        <v>#NAME?</v>
      </c>
      <c r="AD3075" s="107">
        <f t="shared" si="3137"/>
        <v>0</v>
      </c>
      <c r="AE3075" s="107" t="str">
        <f t="shared" si="3032"/>
        <v/>
      </c>
      <c r="AF3075" s="107">
        <f t="shared" si="3138"/>
        <v>0</v>
      </c>
      <c r="AG3075" s="107">
        <f t="shared" si="3139"/>
        <v>0</v>
      </c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s="11"/>
      <c r="AR3075" s="11"/>
      <c r="AS3075" s="11"/>
      <c r="AT3075" s="11"/>
      <c r="AU3075" s="11"/>
    </row>
    <row r="3076" spans="1:47" ht="24" customHeight="1" x14ac:dyDescent="0.3">
      <c r="A3076" s="46">
        <v>3074</v>
      </c>
      <c r="B3076" s="107"/>
      <c r="C3076" s="107"/>
      <c r="D3076" s="102" t="str">
        <f t="array" ref="D3076">IFERROR(
  LOOKUP(2, 1/((TRIM(IMS!$E$8:$E$4000)=TRIM(IMS!$E3076))*(IMS!$C$8:$C$4000&lt;IMS!$C3076)),
         IMS!$C$8:$C$4000),
"")</f>
        <v/>
      </c>
      <c r="E3076" s="107"/>
      <c r="F3076" s="107"/>
      <c r="G3076" s="104" t="str">
        <f t="shared" ca="1" si="3054"/>
        <v/>
      </c>
      <c r="H3076" s="124" t="str">
        <f t="shared" ca="1" si="3000"/>
        <v/>
      </c>
      <c r="I3076" s="128"/>
      <c r="J3076" s="105" t="e">
        <f t="shared" ca="1" si="3055"/>
        <v>#NAME?</v>
      </c>
      <c r="K3076" s="105"/>
      <c r="L3076" s="105"/>
      <c r="M3076" s="107"/>
      <c r="N3076" s="107"/>
      <c r="O3076" s="105"/>
      <c r="P3076" s="106"/>
      <c r="Q3076" s="137"/>
      <c r="R3076" s="137"/>
      <c r="S3076" s="107"/>
      <c r="T3076" s="106"/>
      <c r="U3076" s="106"/>
      <c r="V3076" s="107"/>
      <c r="W3076" s="107"/>
      <c r="X3076" s="107" t="str">
        <f t="shared" si="3029"/>
        <v/>
      </c>
      <c r="Y3076" s="105" t="e">
        <f t="shared" ref="Y3076:AC3076" ca="1" si="3206">TRIM(SUBSTITUTE(SUBSTITUTE(OFFSET($Q3076,0,COLUMN()-COLUMN($AL$1)),CHAR(160)," "),_xludf.UNICHAR(8239)," "))</f>
        <v>#NAME?</v>
      </c>
      <c r="Z3076" s="105" t="e">
        <f t="shared" ca="1" si="3206"/>
        <v>#NAME?</v>
      </c>
      <c r="AA3076" s="105" t="e">
        <f t="shared" ca="1" si="3206"/>
        <v>#NAME?</v>
      </c>
      <c r="AB3076" s="105" t="e">
        <f t="shared" ca="1" si="3206"/>
        <v>#NAME?</v>
      </c>
      <c r="AC3076" s="105" t="e">
        <f t="shared" ca="1" si="3206"/>
        <v>#NAME?</v>
      </c>
      <c r="AD3076" s="107">
        <f t="shared" si="3137"/>
        <v>0</v>
      </c>
      <c r="AE3076" s="107" t="str">
        <f t="shared" si="3032"/>
        <v/>
      </c>
      <c r="AF3076" s="107">
        <f t="shared" si="3138"/>
        <v>0</v>
      </c>
      <c r="AG3076" s="107">
        <f t="shared" si="3139"/>
        <v>0</v>
      </c>
      <c r="AH3076" s="11"/>
      <c r="AI3076" s="11"/>
      <c r="AJ3076" s="11"/>
      <c r="AK3076" s="11"/>
      <c r="AL3076" s="11"/>
      <c r="AM3076" s="11"/>
      <c r="AN3076" s="11"/>
      <c r="AO3076" s="11"/>
      <c r="AP3076" s="11"/>
      <c r="AQ3076" s="11"/>
      <c r="AR3076" s="11"/>
      <c r="AS3076" s="11"/>
      <c r="AT3076" s="11"/>
      <c r="AU3076" s="11"/>
    </row>
    <row r="3077" spans="1:47" ht="24" customHeight="1" x14ac:dyDescent="0.3">
      <c r="A3077" s="46">
        <v>3075</v>
      </c>
      <c r="B3077" s="107"/>
      <c r="C3077" s="107"/>
      <c r="D3077" s="102" t="str">
        <f t="array" ref="D3077">IFERROR(
  LOOKUP(2, 1/((TRIM(IMS!$E$8:$E$4000)=TRIM(IMS!$E3077))*(IMS!$C$8:$C$4000&lt;IMS!$C3077)),
         IMS!$C$8:$C$4000),
"")</f>
        <v/>
      </c>
      <c r="E3077" s="107"/>
      <c r="F3077" s="107"/>
      <c r="G3077" s="104" t="str">
        <f t="shared" ca="1" si="3054"/>
        <v/>
      </c>
      <c r="H3077" s="124" t="str">
        <f t="shared" ca="1" si="3000"/>
        <v/>
      </c>
      <c r="I3077" s="128"/>
      <c r="J3077" s="105" t="e">
        <f t="shared" ca="1" si="3055"/>
        <v>#NAME?</v>
      </c>
      <c r="K3077" s="105"/>
      <c r="L3077" s="105"/>
      <c r="M3077" s="107"/>
      <c r="N3077" s="107"/>
      <c r="O3077" s="105"/>
      <c r="P3077" s="106"/>
      <c r="Q3077" s="137"/>
      <c r="R3077" s="137"/>
      <c r="S3077" s="107"/>
      <c r="T3077" s="106"/>
      <c r="U3077" s="106"/>
      <c r="V3077" s="107"/>
      <c r="W3077" s="107"/>
      <c r="X3077" s="107" t="str">
        <f t="shared" si="3029"/>
        <v/>
      </c>
      <c r="Y3077" s="105" t="e">
        <f t="shared" ref="Y3077:AC3077" ca="1" si="3207">TRIM(SUBSTITUTE(SUBSTITUTE(OFFSET($Q3077,0,COLUMN()-COLUMN($AL$1)),CHAR(160)," "),_xludf.UNICHAR(8239)," "))</f>
        <v>#NAME?</v>
      </c>
      <c r="Z3077" s="105" t="e">
        <f t="shared" ca="1" si="3207"/>
        <v>#NAME?</v>
      </c>
      <c r="AA3077" s="105" t="e">
        <f t="shared" ca="1" si="3207"/>
        <v>#NAME?</v>
      </c>
      <c r="AB3077" s="105" t="e">
        <f t="shared" ca="1" si="3207"/>
        <v>#NAME?</v>
      </c>
      <c r="AC3077" s="105" t="e">
        <f t="shared" ca="1" si="3207"/>
        <v>#NAME?</v>
      </c>
      <c r="AD3077" s="107">
        <f t="shared" si="3137"/>
        <v>0</v>
      </c>
      <c r="AE3077" s="107" t="str">
        <f t="shared" si="3032"/>
        <v/>
      </c>
      <c r="AF3077" s="107">
        <f t="shared" si="3138"/>
        <v>0</v>
      </c>
      <c r="AG3077" s="107">
        <f t="shared" si="3139"/>
        <v>0</v>
      </c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</row>
    <row r="3078" spans="1:47" ht="24" customHeight="1" x14ac:dyDescent="0.3">
      <c r="A3078" s="46">
        <v>3076</v>
      </c>
      <c r="B3078" s="107"/>
      <c r="C3078" s="107"/>
      <c r="D3078" s="102" t="str">
        <f t="array" ref="D3078">IFERROR(
  LOOKUP(2, 1/((TRIM(IMS!$E$8:$E$4000)=TRIM(IMS!$E3078))*(IMS!$C$8:$C$4000&lt;IMS!$C3078)),
         IMS!$C$8:$C$4000),
"")</f>
        <v/>
      </c>
      <c r="E3078" s="107"/>
      <c r="F3078" s="107"/>
      <c r="G3078" s="104" t="str">
        <f t="shared" ca="1" si="3054"/>
        <v/>
      </c>
      <c r="H3078" s="124" t="str">
        <f t="shared" ca="1" si="3000"/>
        <v/>
      </c>
      <c r="I3078" s="128"/>
      <c r="J3078" s="105" t="e">
        <f t="shared" ca="1" si="3055"/>
        <v>#NAME?</v>
      </c>
      <c r="K3078" s="105"/>
      <c r="L3078" s="105"/>
      <c r="M3078" s="107"/>
      <c r="N3078" s="107"/>
      <c r="O3078" s="105"/>
      <c r="P3078" s="106"/>
      <c r="Q3078" s="137"/>
      <c r="R3078" s="137"/>
      <c r="S3078" s="107"/>
      <c r="T3078" s="106"/>
      <c r="U3078" s="106"/>
      <c r="V3078" s="107"/>
      <c r="W3078" s="107"/>
      <c r="X3078" s="107" t="str">
        <f t="shared" si="3029"/>
        <v/>
      </c>
      <c r="Y3078" s="105" t="e">
        <f t="shared" ref="Y3078:AC3078" ca="1" si="3208">TRIM(SUBSTITUTE(SUBSTITUTE(OFFSET($Q3078,0,COLUMN()-COLUMN($AL$1)),CHAR(160)," "),_xludf.UNICHAR(8239)," "))</f>
        <v>#NAME?</v>
      </c>
      <c r="Z3078" s="105" t="e">
        <f t="shared" ca="1" si="3208"/>
        <v>#NAME?</v>
      </c>
      <c r="AA3078" s="105" t="e">
        <f t="shared" ca="1" si="3208"/>
        <v>#NAME?</v>
      </c>
      <c r="AB3078" s="105" t="e">
        <f t="shared" ca="1" si="3208"/>
        <v>#NAME?</v>
      </c>
      <c r="AC3078" s="105" t="e">
        <f t="shared" ca="1" si="3208"/>
        <v>#NAME?</v>
      </c>
      <c r="AD3078" s="107">
        <f t="shared" si="3137"/>
        <v>0</v>
      </c>
      <c r="AE3078" s="107" t="str">
        <f t="shared" si="3032"/>
        <v/>
      </c>
      <c r="AF3078" s="107">
        <f t="shared" si="3138"/>
        <v>0</v>
      </c>
      <c r="AG3078" s="107">
        <f t="shared" si="3139"/>
        <v>0</v>
      </c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  <c r="AT3078" s="11"/>
      <c r="AU3078" s="11"/>
    </row>
    <row r="3079" spans="1:47" ht="24" customHeight="1" x14ac:dyDescent="0.3">
      <c r="A3079" s="46">
        <v>3077</v>
      </c>
      <c r="B3079" s="107"/>
      <c r="C3079" s="107"/>
      <c r="D3079" s="102" t="str">
        <f t="array" ref="D3079">IFERROR(
  LOOKUP(2, 1/((TRIM(IMS!$E$8:$E$4000)=TRIM(IMS!$E3079))*(IMS!$C$8:$C$4000&lt;IMS!$C3079)),
         IMS!$C$8:$C$4000),
"")</f>
        <v/>
      </c>
      <c r="E3079" s="107"/>
      <c r="F3079" s="107"/>
      <c r="G3079" s="104" t="str">
        <f t="shared" ca="1" si="3054"/>
        <v/>
      </c>
      <c r="H3079" s="124" t="str">
        <f t="shared" ca="1" si="3000"/>
        <v/>
      </c>
      <c r="I3079" s="128"/>
      <c r="J3079" s="105" t="e">
        <f t="shared" ca="1" si="3055"/>
        <v>#NAME?</v>
      </c>
      <c r="K3079" s="105"/>
      <c r="L3079" s="105"/>
      <c r="M3079" s="107"/>
      <c r="N3079" s="107"/>
      <c r="O3079" s="105"/>
      <c r="P3079" s="106"/>
      <c r="Q3079" s="137"/>
      <c r="R3079" s="137"/>
      <c r="S3079" s="107"/>
      <c r="T3079" s="106"/>
      <c r="U3079" s="106"/>
      <c r="V3079" s="107"/>
      <c r="W3079" s="107"/>
      <c r="X3079" s="107" t="str">
        <f t="shared" si="3029"/>
        <v/>
      </c>
      <c r="Y3079" s="105" t="e">
        <f t="shared" ref="Y3079:AC3079" ca="1" si="3209">TRIM(SUBSTITUTE(SUBSTITUTE(OFFSET($Q3079,0,COLUMN()-COLUMN($AL$1)),CHAR(160)," "),_xludf.UNICHAR(8239)," "))</f>
        <v>#NAME?</v>
      </c>
      <c r="Z3079" s="105" t="e">
        <f t="shared" ca="1" si="3209"/>
        <v>#NAME?</v>
      </c>
      <c r="AA3079" s="105" t="e">
        <f t="shared" ca="1" si="3209"/>
        <v>#NAME?</v>
      </c>
      <c r="AB3079" s="105" t="e">
        <f t="shared" ca="1" si="3209"/>
        <v>#NAME?</v>
      </c>
      <c r="AC3079" s="105" t="e">
        <f t="shared" ca="1" si="3209"/>
        <v>#NAME?</v>
      </c>
      <c r="AD3079" s="107">
        <f t="shared" si="3137"/>
        <v>0</v>
      </c>
      <c r="AE3079" s="107" t="str">
        <f t="shared" si="3032"/>
        <v/>
      </c>
      <c r="AF3079" s="107">
        <f t="shared" si="3138"/>
        <v>0</v>
      </c>
      <c r="AG3079" s="107">
        <f t="shared" si="3139"/>
        <v>0</v>
      </c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s="11"/>
      <c r="AR3079" s="11"/>
      <c r="AS3079" s="11"/>
      <c r="AT3079" s="11"/>
      <c r="AU3079" s="11"/>
    </row>
    <row r="3080" spans="1:47" ht="24" customHeight="1" x14ac:dyDescent="0.3">
      <c r="A3080" s="46">
        <v>3078</v>
      </c>
      <c r="B3080" s="107"/>
      <c r="C3080" s="107"/>
      <c r="D3080" s="102" t="str">
        <f t="array" ref="D3080">IFERROR(
  LOOKUP(2, 1/((TRIM(IMS!$E$8:$E$4000)=TRIM(IMS!$E3080))*(IMS!$C$8:$C$4000&lt;IMS!$C3080)),
         IMS!$C$8:$C$4000),
"")</f>
        <v/>
      </c>
      <c r="E3080" s="107"/>
      <c r="F3080" s="107"/>
      <c r="G3080" s="104" t="str">
        <f t="shared" ca="1" si="3054"/>
        <v/>
      </c>
      <c r="H3080" s="124" t="str">
        <f t="shared" ca="1" si="3000"/>
        <v/>
      </c>
      <c r="I3080" s="128"/>
      <c r="J3080" s="105" t="e">
        <f t="shared" ca="1" si="3055"/>
        <v>#NAME?</v>
      </c>
      <c r="K3080" s="105"/>
      <c r="L3080" s="105"/>
      <c r="M3080" s="107"/>
      <c r="N3080" s="107"/>
      <c r="O3080" s="105"/>
      <c r="P3080" s="106"/>
      <c r="Q3080" s="137"/>
      <c r="R3080" s="137"/>
      <c r="S3080" s="107"/>
      <c r="T3080" s="106"/>
      <c r="U3080" s="106"/>
      <c r="V3080" s="107"/>
      <c r="W3080" s="107"/>
      <c r="X3080" s="107" t="str">
        <f t="shared" si="3029"/>
        <v/>
      </c>
      <c r="Y3080" s="105" t="e">
        <f t="shared" ref="Y3080:AC3080" ca="1" si="3210">TRIM(SUBSTITUTE(SUBSTITUTE(OFFSET($Q3080,0,COLUMN()-COLUMN($AL$1)),CHAR(160)," "),_xludf.UNICHAR(8239)," "))</f>
        <v>#NAME?</v>
      </c>
      <c r="Z3080" s="105" t="e">
        <f t="shared" ca="1" si="3210"/>
        <v>#NAME?</v>
      </c>
      <c r="AA3080" s="105" t="e">
        <f t="shared" ca="1" si="3210"/>
        <v>#NAME?</v>
      </c>
      <c r="AB3080" s="105" t="e">
        <f t="shared" ca="1" si="3210"/>
        <v>#NAME?</v>
      </c>
      <c r="AC3080" s="105" t="e">
        <f t="shared" ca="1" si="3210"/>
        <v>#NAME?</v>
      </c>
      <c r="AD3080" s="107">
        <f t="shared" si="3137"/>
        <v>0</v>
      </c>
      <c r="AE3080" s="107" t="str">
        <f t="shared" si="3032"/>
        <v/>
      </c>
      <c r="AF3080" s="107">
        <f t="shared" si="3138"/>
        <v>0</v>
      </c>
      <c r="AG3080" s="107">
        <f t="shared" si="3139"/>
        <v>0</v>
      </c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</row>
    <row r="3081" spans="1:47" ht="24" customHeight="1" x14ac:dyDescent="0.3">
      <c r="A3081" s="46">
        <v>3079</v>
      </c>
      <c r="B3081" s="107"/>
      <c r="C3081" s="107"/>
      <c r="D3081" s="102" t="str">
        <f t="array" ref="D3081">IFERROR(
  LOOKUP(2, 1/((TRIM(IMS!$E$8:$E$4000)=TRIM(IMS!$E3081))*(IMS!$C$8:$C$4000&lt;IMS!$C3081)),
         IMS!$C$8:$C$4000),
"")</f>
        <v/>
      </c>
      <c r="E3081" s="107"/>
      <c r="F3081" s="107"/>
      <c r="G3081" s="104" t="str">
        <f t="shared" ca="1" si="3054"/>
        <v/>
      </c>
      <c r="H3081" s="124" t="str">
        <f t="shared" ca="1" si="3000"/>
        <v/>
      </c>
      <c r="I3081" s="128"/>
      <c r="J3081" s="105" t="e">
        <f t="shared" ca="1" si="3055"/>
        <v>#NAME?</v>
      </c>
      <c r="K3081" s="105"/>
      <c r="L3081" s="105"/>
      <c r="M3081" s="107"/>
      <c r="N3081" s="107"/>
      <c r="O3081" s="105"/>
      <c r="P3081" s="106"/>
      <c r="Q3081" s="137"/>
      <c r="R3081" s="137"/>
      <c r="S3081" s="107"/>
      <c r="T3081" s="106"/>
      <c r="U3081" s="106"/>
      <c r="V3081" s="107"/>
      <c r="W3081" s="107"/>
      <c r="X3081" s="107" t="str">
        <f t="shared" si="3029"/>
        <v/>
      </c>
      <c r="Y3081" s="105" t="e">
        <f t="shared" ref="Y3081:AC3081" ca="1" si="3211">TRIM(SUBSTITUTE(SUBSTITUTE(OFFSET($Q3081,0,COLUMN()-COLUMN($AL$1)),CHAR(160)," "),_xludf.UNICHAR(8239)," "))</f>
        <v>#NAME?</v>
      </c>
      <c r="Z3081" s="105" t="e">
        <f t="shared" ca="1" si="3211"/>
        <v>#NAME?</v>
      </c>
      <c r="AA3081" s="105" t="e">
        <f t="shared" ca="1" si="3211"/>
        <v>#NAME?</v>
      </c>
      <c r="AB3081" s="105" t="e">
        <f t="shared" ca="1" si="3211"/>
        <v>#NAME?</v>
      </c>
      <c r="AC3081" s="105" t="e">
        <f t="shared" ca="1" si="3211"/>
        <v>#NAME?</v>
      </c>
      <c r="AD3081" s="107">
        <f t="shared" si="3137"/>
        <v>0</v>
      </c>
      <c r="AE3081" s="107" t="str">
        <f t="shared" si="3032"/>
        <v/>
      </c>
      <c r="AF3081" s="107">
        <f t="shared" si="3138"/>
        <v>0</v>
      </c>
      <c r="AG3081" s="107">
        <f t="shared" si="3139"/>
        <v>0</v>
      </c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</row>
    <row r="3082" spans="1:47" ht="24" customHeight="1" x14ac:dyDescent="0.3">
      <c r="A3082" s="46">
        <v>3080</v>
      </c>
      <c r="B3082" s="107"/>
      <c r="C3082" s="107"/>
      <c r="D3082" s="102" t="str">
        <f t="array" ref="D3082">IFERROR(
  LOOKUP(2, 1/((TRIM(IMS!$E$8:$E$4000)=TRIM(IMS!$E3082))*(IMS!$C$8:$C$4000&lt;IMS!$C3082)),
         IMS!$C$8:$C$4000),
"")</f>
        <v/>
      </c>
      <c r="E3082" s="107"/>
      <c r="F3082" s="107"/>
      <c r="G3082" s="104" t="str">
        <f t="shared" ca="1" si="3054"/>
        <v/>
      </c>
      <c r="H3082" s="124" t="str">
        <f t="shared" ca="1" si="3000"/>
        <v/>
      </c>
      <c r="I3082" s="128"/>
      <c r="J3082" s="105" t="e">
        <f t="shared" ca="1" si="3055"/>
        <v>#NAME?</v>
      </c>
      <c r="K3082" s="105"/>
      <c r="L3082" s="105"/>
      <c r="M3082" s="107"/>
      <c r="N3082" s="107"/>
      <c r="O3082" s="105"/>
      <c r="P3082" s="106"/>
      <c r="Q3082" s="137"/>
      <c r="R3082" s="137"/>
      <c r="S3082" s="107"/>
      <c r="T3082" s="106"/>
      <c r="U3082" s="106"/>
      <c r="V3082" s="107"/>
      <c r="W3082" s="107"/>
      <c r="X3082" s="107" t="str">
        <f t="shared" si="3029"/>
        <v/>
      </c>
      <c r="Y3082" s="105" t="e">
        <f t="shared" ref="Y3082:AC3082" ca="1" si="3212">TRIM(SUBSTITUTE(SUBSTITUTE(OFFSET($Q3082,0,COLUMN()-COLUMN($AL$1)),CHAR(160)," "),_xludf.UNICHAR(8239)," "))</f>
        <v>#NAME?</v>
      </c>
      <c r="Z3082" s="105" t="e">
        <f t="shared" ca="1" si="3212"/>
        <v>#NAME?</v>
      </c>
      <c r="AA3082" s="105" t="e">
        <f t="shared" ca="1" si="3212"/>
        <v>#NAME?</v>
      </c>
      <c r="AB3082" s="105" t="e">
        <f t="shared" ca="1" si="3212"/>
        <v>#NAME?</v>
      </c>
      <c r="AC3082" s="105" t="e">
        <f t="shared" ca="1" si="3212"/>
        <v>#NAME?</v>
      </c>
      <c r="AD3082" s="107">
        <f t="shared" si="3137"/>
        <v>0</v>
      </c>
      <c r="AE3082" s="107" t="str">
        <f t="shared" si="3032"/>
        <v/>
      </c>
      <c r="AF3082" s="107">
        <f t="shared" si="3138"/>
        <v>0</v>
      </c>
      <c r="AG3082" s="107">
        <f t="shared" si="3139"/>
        <v>0</v>
      </c>
      <c r="AH3082" s="11"/>
      <c r="AI3082" s="11"/>
      <c r="AJ3082" s="11"/>
      <c r="AK3082" s="11"/>
      <c r="AL3082" s="11"/>
      <c r="AM3082" s="11"/>
      <c r="AN3082" s="11"/>
      <c r="AO3082" s="11"/>
      <c r="AP3082" s="11"/>
      <c r="AQ3082" s="11"/>
      <c r="AR3082" s="11"/>
      <c r="AS3082" s="11"/>
      <c r="AT3082" s="11"/>
      <c r="AU3082" s="11"/>
    </row>
    <row r="3083" spans="1:47" ht="24" customHeight="1" x14ac:dyDescent="0.3">
      <c r="A3083" s="46">
        <v>3081</v>
      </c>
      <c r="B3083" s="107"/>
      <c r="C3083" s="107"/>
      <c r="D3083" s="102" t="str">
        <f t="array" ref="D3083">IFERROR(
  LOOKUP(2, 1/((TRIM(IMS!$E$8:$E$4000)=TRIM(IMS!$E3083))*(IMS!$C$8:$C$4000&lt;IMS!$C3083)),
         IMS!$C$8:$C$4000),
"")</f>
        <v/>
      </c>
      <c r="E3083" s="107"/>
      <c r="F3083" s="107"/>
      <c r="G3083" s="104" t="str">
        <f t="shared" ca="1" si="3054"/>
        <v/>
      </c>
      <c r="H3083" s="124" t="str">
        <f t="shared" ca="1" si="3000"/>
        <v/>
      </c>
      <c r="I3083" s="128"/>
      <c r="J3083" s="105" t="e">
        <f t="shared" ca="1" si="3055"/>
        <v>#NAME?</v>
      </c>
      <c r="K3083" s="105"/>
      <c r="L3083" s="105"/>
      <c r="M3083" s="107"/>
      <c r="N3083" s="107"/>
      <c r="O3083" s="105"/>
      <c r="P3083" s="106"/>
      <c r="Q3083" s="137"/>
      <c r="R3083" s="137"/>
      <c r="S3083" s="107"/>
      <c r="T3083" s="106"/>
      <c r="U3083" s="106"/>
      <c r="V3083" s="107"/>
      <c r="W3083" s="107"/>
      <c r="X3083" s="107" t="str">
        <f t="shared" si="3029"/>
        <v/>
      </c>
      <c r="Y3083" s="105" t="e">
        <f t="shared" ref="Y3083:AC3083" ca="1" si="3213">TRIM(SUBSTITUTE(SUBSTITUTE(OFFSET($Q3083,0,COLUMN()-COLUMN($AL$1)),CHAR(160)," "),_xludf.UNICHAR(8239)," "))</f>
        <v>#NAME?</v>
      </c>
      <c r="Z3083" s="105" t="e">
        <f t="shared" ca="1" si="3213"/>
        <v>#NAME?</v>
      </c>
      <c r="AA3083" s="105" t="e">
        <f t="shared" ca="1" si="3213"/>
        <v>#NAME?</v>
      </c>
      <c r="AB3083" s="105" t="e">
        <f t="shared" ca="1" si="3213"/>
        <v>#NAME?</v>
      </c>
      <c r="AC3083" s="105" t="e">
        <f t="shared" ca="1" si="3213"/>
        <v>#NAME?</v>
      </c>
      <c r="AD3083" s="107">
        <f t="shared" si="3137"/>
        <v>0</v>
      </c>
      <c r="AE3083" s="107" t="str">
        <f t="shared" si="3032"/>
        <v/>
      </c>
      <c r="AF3083" s="107">
        <f t="shared" si="3138"/>
        <v>0</v>
      </c>
      <c r="AG3083" s="107">
        <f t="shared" si="3139"/>
        <v>0</v>
      </c>
      <c r="AH3083" s="11"/>
      <c r="AI3083" s="11"/>
      <c r="AJ3083" s="11"/>
      <c r="AK3083" s="11"/>
      <c r="AL3083" s="11"/>
      <c r="AM3083" s="11"/>
      <c r="AN3083" s="11"/>
      <c r="AO3083" s="11"/>
      <c r="AP3083" s="11"/>
      <c r="AQ3083" s="11"/>
      <c r="AR3083" s="11"/>
      <c r="AS3083" s="11"/>
      <c r="AT3083" s="11"/>
      <c r="AU3083" s="11"/>
    </row>
    <row r="3084" spans="1:47" ht="24" customHeight="1" x14ac:dyDescent="0.3">
      <c r="A3084" s="46">
        <v>3082</v>
      </c>
      <c r="B3084" s="107"/>
      <c r="C3084" s="107"/>
      <c r="D3084" s="102" t="str">
        <f t="array" ref="D3084">IFERROR(
  LOOKUP(2, 1/((TRIM(IMS!$E$8:$E$4000)=TRIM(IMS!$E3084))*(IMS!$C$8:$C$4000&lt;IMS!$C3084)),
         IMS!$C$8:$C$4000),
"")</f>
        <v/>
      </c>
      <c r="E3084" s="107"/>
      <c r="F3084" s="107"/>
      <c r="G3084" s="104" t="str">
        <f t="shared" ca="1" si="3054"/>
        <v/>
      </c>
      <c r="H3084" s="124" t="str">
        <f t="shared" ca="1" si="3000"/>
        <v/>
      </c>
      <c r="I3084" s="128"/>
      <c r="J3084" s="105" t="e">
        <f t="shared" ca="1" si="3055"/>
        <v>#NAME?</v>
      </c>
      <c r="K3084" s="105"/>
      <c r="L3084" s="105"/>
      <c r="M3084" s="107"/>
      <c r="N3084" s="107"/>
      <c r="O3084" s="105"/>
      <c r="P3084" s="106"/>
      <c r="Q3084" s="137"/>
      <c r="R3084" s="137"/>
      <c r="S3084" s="107"/>
      <c r="T3084" s="106"/>
      <c r="U3084" s="106"/>
      <c r="V3084" s="107"/>
      <c r="W3084" s="107"/>
      <c r="X3084" s="107" t="str">
        <f t="shared" si="3029"/>
        <v/>
      </c>
      <c r="Y3084" s="105" t="e">
        <f t="shared" ref="Y3084:AC3084" ca="1" si="3214">TRIM(SUBSTITUTE(SUBSTITUTE(OFFSET($Q3084,0,COLUMN()-COLUMN($AL$1)),CHAR(160)," "),_xludf.UNICHAR(8239)," "))</f>
        <v>#NAME?</v>
      </c>
      <c r="Z3084" s="105" t="e">
        <f t="shared" ca="1" si="3214"/>
        <v>#NAME?</v>
      </c>
      <c r="AA3084" s="105" t="e">
        <f t="shared" ca="1" si="3214"/>
        <v>#NAME?</v>
      </c>
      <c r="AB3084" s="105" t="e">
        <f t="shared" ca="1" si="3214"/>
        <v>#NAME?</v>
      </c>
      <c r="AC3084" s="105" t="e">
        <f t="shared" ca="1" si="3214"/>
        <v>#NAME?</v>
      </c>
      <c r="AD3084" s="107">
        <f t="shared" si="3137"/>
        <v>0</v>
      </c>
      <c r="AE3084" s="107" t="str">
        <f t="shared" si="3032"/>
        <v/>
      </c>
      <c r="AF3084" s="107">
        <f t="shared" si="3138"/>
        <v>0</v>
      </c>
      <c r="AG3084" s="107">
        <f t="shared" si="3139"/>
        <v>0</v>
      </c>
      <c r="AH3084" s="11"/>
      <c r="AI3084" s="11"/>
      <c r="AJ3084" s="11"/>
      <c r="AK3084" s="11"/>
      <c r="AL3084" s="11"/>
      <c r="AM3084" s="11"/>
      <c r="AN3084" s="11"/>
      <c r="AO3084" s="11"/>
      <c r="AP3084" s="11"/>
      <c r="AQ3084" s="11"/>
      <c r="AR3084" s="11"/>
      <c r="AS3084" s="11"/>
      <c r="AT3084" s="11"/>
      <c r="AU3084" s="11"/>
    </row>
    <row r="3085" spans="1:47" ht="24" customHeight="1" x14ac:dyDescent="0.3">
      <c r="A3085" s="46">
        <v>3083</v>
      </c>
      <c r="B3085" s="107"/>
      <c r="C3085" s="107"/>
      <c r="D3085" s="102" t="str">
        <f t="array" ref="D3085">IFERROR(
  LOOKUP(2, 1/((TRIM(IMS!$E$8:$E$4000)=TRIM(IMS!$E3085))*(IMS!$C$8:$C$4000&lt;IMS!$C3085)),
         IMS!$C$8:$C$4000),
"")</f>
        <v/>
      </c>
      <c r="E3085" s="107"/>
      <c r="F3085" s="107"/>
      <c r="G3085" s="104" t="str">
        <f t="shared" ca="1" si="3054"/>
        <v/>
      </c>
      <c r="H3085" s="124" t="str">
        <f t="shared" ca="1" si="3000"/>
        <v/>
      </c>
      <c r="I3085" s="128"/>
      <c r="J3085" s="105" t="e">
        <f t="shared" ca="1" si="3055"/>
        <v>#NAME?</v>
      </c>
      <c r="K3085" s="105"/>
      <c r="L3085" s="105"/>
      <c r="M3085" s="107"/>
      <c r="N3085" s="107"/>
      <c r="O3085" s="105"/>
      <c r="P3085" s="106"/>
      <c r="Q3085" s="137"/>
      <c r="R3085" s="137"/>
      <c r="S3085" s="107"/>
      <c r="T3085" s="106"/>
      <c r="U3085" s="106"/>
      <c r="V3085" s="107"/>
      <c r="W3085" s="107"/>
      <c r="X3085" s="107" t="str">
        <f t="shared" si="3029"/>
        <v/>
      </c>
      <c r="Y3085" s="105" t="e">
        <f t="shared" ref="Y3085:AC3085" ca="1" si="3215">TRIM(SUBSTITUTE(SUBSTITUTE(OFFSET($Q3085,0,COLUMN()-COLUMN($AL$1)),CHAR(160)," "),_xludf.UNICHAR(8239)," "))</f>
        <v>#NAME?</v>
      </c>
      <c r="Z3085" s="105" t="e">
        <f t="shared" ca="1" si="3215"/>
        <v>#NAME?</v>
      </c>
      <c r="AA3085" s="105" t="e">
        <f t="shared" ca="1" si="3215"/>
        <v>#NAME?</v>
      </c>
      <c r="AB3085" s="105" t="e">
        <f t="shared" ca="1" si="3215"/>
        <v>#NAME?</v>
      </c>
      <c r="AC3085" s="105" t="e">
        <f t="shared" ca="1" si="3215"/>
        <v>#NAME?</v>
      </c>
      <c r="AD3085" s="107">
        <f t="shared" si="3137"/>
        <v>0</v>
      </c>
      <c r="AE3085" s="107" t="str">
        <f t="shared" si="3032"/>
        <v/>
      </c>
      <c r="AF3085" s="107">
        <f t="shared" si="3138"/>
        <v>0</v>
      </c>
      <c r="AG3085" s="107">
        <f t="shared" si="3139"/>
        <v>0</v>
      </c>
      <c r="AH3085" s="11"/>
      <c r="AI3085" s="11"/>
      <c r="AJ3085" s="11"/>
      <c r="AK3085" s="11"/>
      <c r="AL3085" s="11"/>
      <c r="AM3085" s="11"/>
      <c r="AN3085" s="11"/>
      <c r="AO3085" s="11"/>
      <c r="AP3085" s="11"/>
      <c r="AQ3085" s="11"/>
      <c r="AR3085" s="11"/>
      <c r="AS3085" s="11"/>
      <c r="AT3085" s="11"/>
      <c r="AU3085" s="11"/>
    </row>
    <row r="3086" spans="1:47" ht="24" customHeight="1" x14ac:dyDescent="0.3">
      <c r="A3086" s="46">
        <v>3084</v>
      </c>
      <c r="B3086" s="107"/>
      <c r="C3086" s="107"/>
      <c r="D3086" s="102" t="str">
        <f t="array" ref="D3086">IFERROR(
  LOOKUP(2, 1/((TRIM(IMS!$E$8:$E$4000)=TRIM(IMS!$E3086))*(IMS!$C$8:$C$4000&lt;IMS!$C3086)),
         IMS!$C$8:$C$4000),
"")</f>
        <v/>
      </c>
      <c r="E3086" s="107"/>
      <c r="F3086" s="107"/>
      <c r="G3086" s="104" t="str">
        <f t="shared" ca="1" si="3054"/>
        <v/>
      </c>
      <c r="H3086" s="124" t="str">
        <f t="shared" ca="1" si="3000"/>
        <v/>
      </c>
      <c r="I3086" s="128"/>
      <c r="J3086" s="105" t="e">
        <f t="shared" ca="1" si="3055"/>
        <v>#NAME?</v>
      </c>
      <c r="K3086" s="105"/>
      <c r="L3086" s="105"/>
      <c r="M3086" s="107"/>
      <c r="N3086" s="107"/>
      <c r="O3086" s="105"/>
      <c r="P3086" s="106"/>
      <c r="Q3086" s="137"/>
      <c r="R3086" s="137"/>
      <c r="S3086" s="107"/>
      <c r="T3086" s="106"/>
      <c r="U3086" s="106"/>
      <c r="V3086" s="107"/>
      <c r="W3086" s="107"/>
      <c r="X3086" s="107" t="str">
        <f t="shared" si="3029"/>
        <v/>
      </c>
      <c r="Y3086" s="105" t="e">
        <f t="shared" ref="Y3086:AC3086" ca="1" si="3216">TRIM(SUBSTITUTE(SUBSTITUTE(OFFSET($Q3086,0,COLUMN()-COLUMN($AL$1)),CHAR(160)," "),_xludf.UNICHAR(8239)," "))</f>
        <v>#NAME?</v>
      </c>
      <c r="Z3086" s="105" t="e">
        <f t="shared" ca="1" si="3216"/>
        <v>#NAME?</v>
      </c>
      <c r="AA3086" s="105" t="e">
        <f t="shared" ca="1" si="3216"/>
        <v>#NAME?</v>
      </c>
      <c r="AB3086" s="105" t="e">
        <f t="shared" ca="1" si="3216"/>
        <v>#NAME?</v>
      </c>
      <c r="AC3086" s="105" t="e">
        <f t="shared" ca="1" si="3216"/>
        <v>#NAME?</v>
      </c>
      <c r="AD3086" s="107">
        <f t="shared" si="3137"/>
        <v>0</v>
      </c>
      <c r="AE3086" s="107" t="str">
        <f t="shared" si="3032"/>
        <v/>
      </c>
      <c r="AF3086" s="107">
        <f t="shared" si="3138"/>
        <v>0</v>
      </c>
      <c r="AG3086" s="107">
        <f t="shared" si="3139"/>
        <v>0</v>
      </c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</row>
    <row r="3087" spans="1:47" ht="24" customHeight="1" x14ac:dyDescent="0.3">
      <c r="A3087" s="46">
        <v>3085</v>
      </c>
      <c r="B3087" s="107"/>
      <c r="C3087" s="107"/>
      <c r="D3087" s="102" t="str">
        <f t="array" ref="D3087">IFERROR(
  LOOKUP(2, 1/((TRIM(IMS!$E$8:$E$4000)=TRIM(IMS!$E3087))*(IMS!$C$8:$C$4000&lt;IMS!$C3087)),
         IMS!$C$8:$C$4000),
"")</f>
        <v/>
      </c>
      <c r="E3087" s="107"/>
      <c r="F3087" s="107"/>
      <c r="G3087" s="104" t="str">
        <f t="shared" ca="1" si="3054"/>
        <v/>
      </c>
      <c r="H3087" s="124" t="str">
        <f t="shared" ca="1" si="3000"/>
        <v/>
      </c>
      <c r="I3087" s="128"/>
      <c r="J3087" s="105" t="e">
        <f t="shared" ca="1" si="3055"/>
        <v>#NAME?</v>
      </c>
      <c r="K3087" s="105"/>
      <c r="L3087" s="105"/>
      <c r="M3087" s="107"/>
      <c r="N3087" s="107"/>
      <c r="O3087" s="105"/>
      <c r="P3087" s="106"/>
      <c r="Q3087" s="137"/>
      <c r="R3087" s="137"/>
      <c r="S3087" s="107"/>
      <c r="T3087" s="106"/>
      <c r="U3087" s="106"/>
      <c r="V3087" s="107"/>
      <c r="W3087" s="107"/>
      <c r="X3087" s="107" t="str">
        <f t="shared" si="3029"/>
        <v/>
      </c>
      <c r="Y3087" s="105" t="e">
        <f t="shared" ref="Y3087:AC3087" ca="1" si="3217">TRIM(SUBSTITUTE(SUBSTITUTE(OFFSET($Q3087,0,COLUMN()-COLUMN($AL$1)),CHAR(160)," "),_xludf.UNICHAR(8239)," "))</f>
        <v>#NAME?</v>
      </c>
      <c r="Z3087" s="105" t="e">
        <f t="shared" ca="1" si="3217"/>
        <v>#NAME?</v>
      </c>
      <c r="AA3087" s="105" t="e">
        <f t="shared" ca="1" si="3217"/>
        <v>#NAME?</v>
      </c>
      <c r="AB3087" s="105" t="e">
        <f t="shared" ca="1" si="3217"/>
        <v>#NAME?</v>
      </c>
      <c r="AC3087" s="105" t="e">
        <f t="shared" ca="1" si="3217"/>
        <v>#NAME?</v>
      </c>
      <c r="AD3087" s="107">
        <f t="shared" si="3137"/>
        <v>0</v>
      </c>
      <c r="AE3087" s="107" t="str">
        <f t="shared" si="3032"/>
        <v/>
      </c>
      <c r="AF3087" s="107">
        <f t="shared" si="3138"/>
        <v>0</v>
      </c>
      <c r="AG3087" s="107">
        <f t="shared" si="3139"/>
        <v>0</v>
      </c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s="11"/>
      <c r="AR3087" s="11"/>
      <c r="AS3087" s="11"/>
      <c r="AT3087" s="11"/>
      <c r="AU3087" s="11"/>
    </row>
    <row r="3088" spans="1:47" ht="24" customHeight="1" x14ac:dyDescent="0.3">
      <c r="A3088" s="46">
        <v>3086</v>
      </c>
      <c r="B3088" s="107"/>
      <c r="C3088" s="107"/>
      <c r="D3088" s="102" t="str">
        <f t="array" ref="D3088">IFERROR(
  LOOKUP(2, 1/((TRIM(IMS!$E$8:$E$4000)=TRIM(IMS!$E3088))*(IMS!$C$8:$C$4000&lt;IMS!$C3088)),
         IMS!$C$8:$C$4000),
"")</f>
        <v/>
      </c>
      <c r="E3088" s="107"/>
      <c r="F3088" s="107"/>
      <c r="G3088" s="104" t="str">
        <f t="shared" ca="1" si="3054"/>
        <v/>
      </c>
      <c r="H3088" s="124" t="str">
        <f t="shared" ca="1" si="3000"/>
        <v/>
      </c>
      <c r="I3088" s="128"/>
      <c r="J3088" s="105" t="e">
        <f t="shared" ca="1" si="3055"/>
        <v>#NAME?</v>
      </c>
      <c r="K3088" s="105"/>
      <c r="L3088" s="105"/>
      <c r="M3088" s="107"/>
      <c r="N3088" s="107"/>
      <c r="O3088" s="105"/>
      <c r="P3088" s="106"/>
      <c r="Q3088" s="137"/>
      <c r="R3088" s="137"/>
      <c r="S3088" s="107"/>
      <c r="T3088" s="106"/>
      <c r="U3088" s="106"/>
      <c r="V3088" s="107"/>
      <c r="W3088" s="107"/>
      <c r="X3088" s="107" t="str">
        <f t="shared" si="3029"/>
        <v/>
      </c>
      <c r="Y3088" s="105" t="e">
        <f t="shared" ref="Y3088:AC3088" ca="1" si="3218">TRIM(SUBSTITUTE(SUBSTITUTE(OFFSET($Q3088,0,COLUMN()-COLUMN($AL$1)),CHAR(160)," "),_xludf.UNICHAR(8239)," "))</f>
        <v>#NAME?</v>
      </c>
      <c r="Z3088" s="105" t="e">
        <f t="shared" ca="1" si="3218"/>
        <v>#NAME?</v>
      </c>
      <c r="AA3088" s="105" t="e">
        <f t="shared" ca="1" si="3218"/>
        <v>#NAME?</v>
      </c>
      <c r="AB3088" s="105" t="e">
        <f t="shared" ca="1" si="3218"/>
        <v>#NAME?</v>
      </c>
      <c r="AC3088" s="105" t="e">
        <f t="shared" ca="1" si="3218"/>
        <v>#NAME?</v>
      </c>
      <c r="AD3088" s="107">
        <f t="shared" si="3137"/>
        <v>0</v>
      </c>
      <c r="AE3088" s="107" t="str">
        <f t="shared" si="3032"/>
        <v/>
      </c>
      <c r="AF3088" s="107">
        <f t="shared" si="3138"/>
        <v>0</v>
      </c>
      <c r="AG3088" s="107">
        <f t="shared" si="3139"/>
        <v>0</v>
      </c>
      <c r="AH3088" s="11"/>
      <c r="AI3088" s="11"/>
      <c r="AJ3088" s="11"/>
      <c r="AK3088" s="11"/>
      <c r="AL3088" s="11"/>
      <c r="AM3088" s="11"/>
      <c r="AN3088" s="11"/>
      <c r="AO3088" s="11"/>
      <c r="AP3088" s="11"/>
      <c r="AQ3088" s="11"/>
      <c r="AR3088" s="11"/>
      <c r="AS3088" s="11"/>
      <c r="AT3088" s="11"/>
      <c r="AU3088" s="11"/>
    </row>
    <row r="3089" spans="1:47" ht="24" customHeight="1" x14ac:dyDescent="0.3">
      <c r="A3089" s="46">
        <v>3087</v>
      </c>
      <c r="B3089" s="107"/>
      <c r="C3089" s="107"/>
      <c r="D3089" s="102" t="str">
        <f t="array" ref="D3089">IFERROR(
  LOOKUP(2, 1/((TRIM(IMS!$E$8:$E$4000)=TRIM(IMS!$E3089))*(IMS!$C$8:$C$4000&lt;IMS!$C3089)),
         IMS!$C$8:$C$4000),
"")</f>
        <v/>
      </c>
      <c r="E3089" s="107"/>
      <c r="F3089" s="107"/>
      <c r="G3089" s="104" t="str">
        <f t="shared" ca="1" si="3054"/>
        <v/>
      </c>
      <c r="H3089" s="124" t="str">
        <f t="shared" ca="1" si="3000"/>
        <v/>
      </c>
      <c r="I3089" s="128"/>
      <c r="J3089" s="105" t="e">
        <f t="shared" ca="1" si="3055"/>
        <v>#NAME?</v>
      </c>
      <c r="K3089" s="105"/>
      <c r="L3089" s="105"/>
      <c r="M3089" s="107"/>
      <c r="N3089" s="107"/>
      <c r="O3089" s="105"/>
      <c r="P3089" s="106"/>
      <c r="Q3089" s="137"/>
      <c r="R3089" s="137"/>
      <c r="S3089" s="107"/>
      <c r="T3089" s="106"/>
      <c r="U3089" s="106"/>
      <c r="V3089" s="107"/>
      <c r="W3089" s="107"/>
      <c r="X3089" s="107" t="str">
        <f t="shared" si="3029"/>
        <v/>
      </c>
      <c r="Y3089" s="105" t="e">
        <f t="shared" ref="Y3089:AC3089" ca="1" si="3219">TRIM(SUBSTITUTE(SUBSTITUTE(OFFSET($Q3089,0,COLUMN()-COLUMN($AL$1)),CHAR(160)," "),_xludf.UNICHAR(8239)," "))</f>
        <v>#NAME?</v>
      </c>
      <c r="Z3089" s="105" t="e">
        <f t="shared" ca="1" si="3219"/>
        <v>#NAME?</v>
      </c>
      <c r="AA3089" s="105" t="e">
        <f t="shared" ca="1" si="3219"/>
        <v>#NAME?</v>
      </c>
      <c r="AB3089" s="105" t="e">
        <f t="shared" ca="1" si="3219"/>
        <v>#NAME?</v>
      </c>
      <c r="AC3089" s="105" t="e">
        <f t="shared" ca="1" si="3219"/>
        <v>#NAME?</v>
      </c>
      <c r="AD3089" s="107">
        <f t="shared" si="3137"/>
        <v>0</v>
      </c>
      <c r="AE3089" s="107" t="str">
        <f t="shared" si="3032"/>
        <v/>
      </c>
      <c r="AF3089" s="107">
        <f t="shared" si="3138"/>
        <v>0</v>
      </c>
      <c r="AG3089" s="107">
        <f t="shared" si="3139"/>
        <v>0</v>
      </c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s="11"/>
      <c r="AR3089" s="11"/>
      <c r="AS3089" s="11"/>
      <c r="AT3089" s="11"/>
      <c r="AU3089" s="11"/>
    </row>
    <row r="3090" spans="1:47" ht="24" customHeight="1" x14ac:dyDescent="0.3">
      <c r="A3090" s="46">
        <v>3088</v>
      </c>
      <c r="B3090" s="107"/>
      <c r="C3090" s="107"/>
      <c r="D3090" s="102" t="str">
        <f t="array" ref="D3090">IFERROR(
  LOOKUP(2, 1/((TRIM(IMS!$E$8:$E$4000)=TRIM(IMS!$E3090))*(IMS!$C$8:$C$4000&lt;IMS!$C3090)),
         IMS!$C$8:$C$4000),
"")</f>
        <v/>
      </c>
      <c r="E3090" s="107"/>
      <c r="F3090" s="107"/>
      <c r="G3090" s="104" t="str">
        <f t="shared" ca="1" si="3054"/>
        <v/>
      </c>
      <c r="H3090" s="124" t="str">
        <f t="shared" ca="1" si="3000"/>
        <v/>
      </c>
      <c r="I3090" s="128"/>
      <c r="J3090" s="105" t="e">
        <f t="shared" ca="1" si="3055"/>
        <v>#NAME?</v>
      </c>
      <c r="K3090" s="105"/>
      <c r="L3090" s="105"/>
      <c r="M3090" s="107"/>
      <c r="N3090" s="107"/>
      <c r="O3090" s="105"/>
      <c r="P3090" s="106"/>
      <c r="Q3090" s="137"/>
      <c r="R3090" s="137"/>
      <c r="S3090" s="107"/>
      <c r="T3090" s="106"/>
      <c r="U3090" s="106"/>
      <c r="V3090" s="107"/>
      <c r="W3090" s="107"/>
      <c r="X3090" s="107" t="str">
        <f t="shared" si="3029"/>
        <v/>
      </c>
      <c r="Y3090" s="105" t="e">
        <f t="shared" ref="Y3090:AC3090" ca="1" si="3220">TRIM(SUBSTITUTE(SUBSTITUTE(OFFSET($Q3090,0,COLUMN()-COLUMN($AL$1)),CHAR(160)," "),_xludf.UNICHAR(8239)," "))</f>
        <v>#NAME?</v>
      </c>
      <c r="Z3090" s="105" t="e">
        <f t="shared" ca="1" si="3220"/>
        <v>#NAME?</v>
      </c>
      <c r="AA3090" s="105" t="e">
        <f t="shared" ca="1" si="3220"/>
        <v>#NAME?</v>
      </c>
      <c r="AB3090" s="105" t="e">
        <f t="shared" ca="1" si="3220"/>
        <v>#NAME?</v>
      </c>
      <c r="AC3090" s="105" t="e">
        <f t="shared" ca="1" si="3220"/>
        <v>#NAME?</v>
      </c>
      <c r="AD3090" s="107">
        <f t="shared" si="3137"/>
        <v>0</v>
      </c>
      <c r="AE3090" s="107" t="str">
        <f t="shared" si="3032"/>
        <v/>
      </c>
      <c r="AF3090" s="107">
        <f t="shared" si="3138"/>
        <v>0</v>
      </c>
      <c r="AG3090" s="107">
        <f t="shared" si="3139"/>
        <v>0</v>
      </c>
      <c r="AH3090" s="11"/>
      <c r="AI3090" s="11"/>
      <c r="AJ3090" s="11"/>
      <c r="AK3090" s="11"/>
      <c r="AL3090" s="11"/>
      <c r="AM3090" s="11"/>
      <c r="AN3090" s="11"/>
      <c r="AO3090" s="11"/>
      <c r="AP3090" s="11"/>
      <c r="AQ3090" s="11"/>
      <c r="AR3090" s="11"/>
      <c r="AS3090" s="11"/>
      <c r="AT3090" s="11"/>
      <c r="AU3090" s="11"/>
    </row>
    <row r="3091" spans="1:47" ht="24" customHeight="1" x14ac:dyDescent="0.3">
      <c r="A3091" s="46">
        <v>3089</v>
      </c>
      <c r="B3091" s="107"/>
      <c r="C3091" s="107"/>
      <c r="D3091" s="102" t="str">
        <f t="array" ref="D3091">IFERROR(
  LOOKUP(2, 1/((TRIM(IMS!$E$8:$E$4000)=TRIM(IMS!$E3091))*(IMS!$C$8:$C$4000&lt;IMS!$C3091)),
         IMS!$C$8:$C$4000),
"")</f>
        <v/>
      </c>
      <c r="E3091" s="107"/>
      <c r="F3091" s="107"/>
      <c r="G3091" s="104" t="str">
        <f t="shared" ca="1" si="3054"/>
        <v/>
      </c>
      <c r="H3091" s="124" t="str">
        <f t="shared" ca="1" si="3000"/>
        <v/>
      </c>
      <c r="I3091" s="128"/>
      <c r="J3091" s="105" t="e">
        <f t="shared" ca="1" si="3055"/>
        <v>#NAME?</v>
      </c>
      <c r="K3091" s="105"/>
      <c r="L3091" s="105"/>
      <c r="M3091" s="107"/>
      <c r="N3091" s="107"/>
      <c r="O3091" s="105"/>
      <c r="P3091" s="106"/>
      <c r="Q3091" s="137"/>
      <c r="R3091" s="137"/>
      <c r="S3091" s="107"/>
      <c r="T3091" s="106"/>
      <c r="U3091" s="106"/>
      <c r="V3091" s="107"/>
      <c r="W3091" s="107"/>
      <c r="X3091" s="107" t="str">
        <f t="shared" si="3029"/>
        <v/>
      </c>
      <c r="Y3091" s="105" t="e">
        <f t="shared" ref="Y3091:AC3091" ca="1" si="3221">TRIM(SUBSTITUTE(SUBSTITUTE(OFFSET($Q3091,0,COLUMN()-COLUMN($AL$1)),CHAR(160)," "),_xludf.UNICHAR(8239)," "))</f>
        <v>#NAME?</v>
      </c>
      <c r="Z3091" s="105" t="e">
        <f t="shared" ca="1" si="3221"/>
        <v>#NAME?</v>
      </c>
      <c r="AA3091" s="105" t="e">
        <f t="shared" ca="1" si="3221"/>
        <v>#NAME?</v>
      </c>
      <c r="AB3091" s="105" t="e">
        <f t="shared" ca="1" si="3221"/>
        <v>#NAME?</v>
      </c>
      <c r="AC3091" s="105" t="e">
        <f t="shared" ca="1" si="3221"/>
        <v>#NAME?</v>
      </c>
      <c r="AD3091" s="107">
        <f t="shared" si="3137"/>
        <v>0</v>
      </c>
      <c r="AE3091" s="107" t="str">
        <f t="shared" si="3032"/>
        <v/>
      </c>
      <c r="AF3091" s="107">
        <f t="shared" si="3138"/>
        <v>0</v>
      </c>
      <c r="AG3091" s="107">
        <f t="shared" si="3139"/>
        <v>0</v>
      </c>
      <c r="AH3091" s="11"/>
      <c r="AI3091" s="11"/>
      <c r="AJ3091" s="11"/>
      <c r="AK3091" s="11"/>
      <c r="AL3091" s="11"/>
      <c r="AM3091" s="11"/>
      <c r="AN3091" s="11"/>
      <c r="AO3091" s="11"/>
      <c r="AP3091" s="11"/>
      <c r="AQ3091" s="11"/>
      <c r="AR3091" s="11"/>
      <c r="AS3091" s="11"/>
      <c r="AT3091" s="11"/>
      <c r="AU3091" s="11"/>
    </row>
    <row r="3092" spans="1:47" ht="24" customHeight="1" x14ac:dyDescent="0.3">
      <c r="A3092" s="46">
        <v>3090</v>
      </c>
      <c r="B3092" s="107"/>
      <c r="C3092" s="107"/>
      <c r="D3092" s="102" t="str">
        <f t="array" ref="D3092">IFERROR(
  LOOKUP(2, 1/((TRIM(IMS!$E$8:$E$4000)=TRIM(IMS!$E3092))*(IMS!$C$8:$C$4000&lt;IMS!$C3092)),
         IMS!$C$8:$C$4000),
"")</f>
        <v/>
      </c>
      <c r="E3092" s="107"/>
      <c r="F3092" s="107"/>
      <c r="G3092" s="104" t="str">
        <f t="shared" ca="1" si="3054"/>
        <v/>
      </c>
      <c r="H3092" s="124" t="str">
        <f t="shared" ca="1" si="3000"/>
        <v/>
      </c>
      <c r="I3092" s="128"/>
      <c r="J3092" s="105" t="e">
        <f t="shared" ca="1" si="3055"/>
        <v>#NAME?</v>
      </c>
      <c r="K3092" s="105"/>
      <c r="L3092" s="105"/>
      <c r="M3092" s="107"/>
      <c r="N3092" s="107"/>
      <c r="O3092" s="105"/>
      <c r="P3092" s="106"/>
      <c r="Q3092" s="137"/>
      <c r="R3092" s="137"/>
      <c r="S3092" s="107"/>
      <c r="T3092" s="106"/>
      <c r="U3092" s="106"/>
      <c r="V3092" s="107"/>
      <c r="W3092" s="107"/>
      <c r="X3092" s="107" t="str">
        <f t="shared" si="3029"/>
        <v/>
      </c>
      <c r="Y3092" s="105" t="e">
        <f t="shared" ref="Y3092:AC3092" ca="1" si="3222">TRIM(SUBSTITUTE(SUBSTITUTE(OFFSET($Q3092,0,COLUMN()-COLUMN($AL$1)),CHAR(160)," "),_xludf.UNICHAR(8239)," "))</f>
        <v>#NAME?</v>
      </c>
      <c r="Z3092" s="105" t="e">
        <f t="shared" ca="1" si="3222"/>
        <v>#NAME?</v>
      </c>
      <c r="AA3092" s="105" t="e">
        <f t="shared" ca="1" si="3222"/>
        <v>#NAME?</v>
      </c>
      <c r="AB3092" s="105" t="e">
        <f t="shared" ca="1" si="3222"/>
        <v>#NAME?</v>
      </c>
      <c r="AC3092" s="105" t="e">
        <f t="shared" ca="1" si="3222"/>
        <v>#NAME?</v>
      </c>
      <c r="AD3092" s="107">
        <f t="shared" si="3137"/>
        <v>0</v>
      </c>
      <c r="AE3092" s="107" t="str">
        <f t="shared" si="3032"/>
        <v/>
      </c>
      <c r="AF3092" s="107">
        <f t="shared" si="3138"/>
        <v>0</v>
      </c>
      <c r="AG3092" s="107">
        <f t="shared" si="3139"/>
        <v>0</v>
      </c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</row>
    <row r="3093" spans="1:47" ht="24" customHeight="1" x14ac:dyDescent="0.3">
      <c r="A3093" s="46">
        <v>3091</v>
      </c>
      <c r="B3093" s="107"/>
      <c r="C3093" s="107"/>
      <c r="D3093" s="102" t="str">
        <f t="array" ref="D3093">IFERROR(
  LOOKUP(2, 1/((TRIM(IMS!$E$8:$E$4000)=TRIM(IMS!$E3093))*(IMS!$C$8:$C$4000&lt;IMS!$C3093)),
         IMS!$C$8:$C$4000),
"")</f>
        <v/>
      </c>
      <c r="E3093" s="107"/>
      <c r="F3093" s="107"/>
      <c r="G3093" s="104" t="str">
        <f t="shared" ca="1" si="3054"/>
        <v/>
      </c>
      <c r="H3093" s="124" t="str">
        <f t="shared" ca="1" si="3000"/>
        <v/>
      </c>
      <c r="I3093" s="128"/>
      <c r="J3093" s="105" t="e">
        <f t="shared" ca="1" si="3055"/>
        <v>#NAME?</v>
      </c>
      <c r="K3093" s="105"/>
      <c r="L3093" s="105"/>
      <c r="M3093" s="107"/>
      <c r="N3093" s="107"/>
      <c r="O3093" s="105"/>
      <c r="P3093" s="106"/>
      <c r="Q3093" s="137"/>
      <c r="R3093" s="137"/>
      <c r="S3093" s="107"/>
      <c r="T3093" s="106"/>
      <c r="U3093" s="106"/>
      <c r="V3093" s="107"/>
      <c r="W3093" s="107"/>
      <c r="X3093" s="107" t="str">
        <f t="shared" si="3029"/>
        <v/>
      </c>
      <c r="Y3093" s="105" t="e">
        <f t="shared" ref="Y3093:AC3093" ca="1" si="3223">TRIM(SUBSTITUTE(SUBSTITUTE(OFFSET($Q3093,0,COLUMN()-COLUMN($AL$1)),CHAR(160)," "),_xludf.UNICHAR(8239)," "))</f>
        <v>#NAME?</v>
      </c>
      <c r="Z3093" s="105" t="e">
        <f t="shared" ca="1" si="3223"/>
        <v>#NAME?</v>
      </c>
      <c r="AA3093" s="105" t="e">
        <f t="shared" ca="1" si="3223"/>
        <v>#NAME?</v>
      </c>
      <c r="AB3093" s="105" t="e">
        <f t="shared" ca="1" si="3223"/>
        <v>#NAME?</v>
      </c>
      <c r="AC3093" s="105" t="e">
        <f t="shared" ca="1" si="3223"/>
        <v>#NAME?</v>
      </c>
      <c r="AD3093" s="107">
        <f t="shared" si="3137"/>
        <v>0</v>
      </c>
      <c r="AE3093" s="107" t="str">
        <f t="shared" si="3032"/>
        <v/>
      </c>
      <c r="AF3093" s="107">
        <f t="shared" si="3138"/>
        <v>0</v>
      </c>
      <c r="AG3093" s="107">
        <f t="shared" si="3139"/>
        <v>0</v>
      </c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s="11"/>
      <c r="AR3093" s="11"/>
      <c r="AS3093" s="11"/>
      <c r="AT3093" s="11"/>
      <c r="AU3093" s="11"/>
    </row>
    <row r="3094" spans="1:47" ht="24" customHeight="1" x14ac:dyDescent="0.3">
      <c r="A3094" s="46">
        <v>3092</v>
      </c>
      <c r="B3094" s="107"/>
      <c r="C3094" s="107"/>
      <c r="D3094" s="102" t="str">
        <f t="array" ref="D3094">IFERROR(
  LOOKUP(2, 1/((TRIM(IMS!$E$8:$E$4000)=TRIM(IMS!$E3094))*(IMS!$C$8:$C$4000&lt;IMS!$C3094)),
         IMS!$C$8:$C$4000),
"")</f>
        <v/>
      </c>
      <c r="E3094" s="107"/>
      <c r="F3094" s="107"/>
      <c r="G3094" s="104" t="str">
        <f t="shared" ca="1" si="3054"/>
        <v/>
      </c>
      <c r="H3094" s="124" t="str">
        <f t="shared" ca="1" si="3000"/>
        <v/>
      </c>
      <c r="I3094" s="128"/>
      <c r="J3094" s="105" t="e">
        <f t="shared" ca="1" si="3055"/>
        <v>#NAME?</v>
      </c>
      <c r="K3094" s="105"/>
      <c r="L3094" s="105"/>
      <c r="M3094" s="107"/>
      <c r="N3094" s="107"/>
      <c r="O3094" s="105"/>
      <c r="P3094" s="106"/>
      <c r="Q3094" s="137"/>
      <c r="R3094" s="137"/>
      <c r="S3094" s="107"/>
      <c r="T3094" s="106"/>
      <c r="U3094" s="106"/>
      <c r="V3094" s="107"/>
      <c r="W3094" s="107"/>
      <c r="X3094" s="107" t="str">
        <f t="shared" si="3029"/>
        <v/>
      </c>
      <c r="Y3094" s="105" t="e">
        <f t="shared" ref="Y3094:AC3094" ca="1" si="3224">TRIM(SUBSTITUTE(SUBSTITUTE(OFFSET($Q3094,0,COLUMN()-COLUMN($AL$1)),CHAR(160)," "),_xludf.UNICHAR(8239)," "))</f>
        <v>#NAME?</v>
      </c>
      <c r="Z3094" s="105" t="e">
        <f t="shared" ca="1" si="3224"/>
        <v>#NAME?</v>
      </c>
      <c r="AA3094" s="105" t="e">
        <f t="shared" ca="1" si="3224"/>
        <v>#NAME?</v>
      </c>
      <c r="AB3094" s="105" t="e">
        <f t="shared" ca="1" si="3224"/>
        <v>#NAME?</v>
      </c>
      <c r="AC3094" s="105" t="e">
        <f t="shared" ca="1" si="3224"/>
        <v>#NAME?</v>
      </c>
      <c r="AD3094" s="107">
        <f t="shared" si="3137"/>
        <v>0</v>
      </c>
      <c r="AE3094" s="107" t="str">
        <f t="shared" si="3032"/>
        <v/>
      </c>
      <c r="AF3094" s="107">
        <f t="shared" si="3138"/>
        <v>0</v>
      </c>
      <c r="AG3094" s="107">
        <f t="shared" si="3139"/>
        <v>0</v>
      </c>
      <c r="AH3094" s="11"/>
      <c r="AI3094" s="11"/>
      <c r="AJ3094" s="11"/>
      <c r="AK3094" s="11"/>
      <c r="AL3094" s="11"/>
      <c r="AM3094" s="11"/>
      <c r="AN3094" s="11"/>
      <c r="AO3094" s="11"/>
      <c r="AP3094" s="11"/>
      <c r="AQ3094" s="11"/>
      <c r="AR3094" s="11"/>
      <c r="AS3094" s="11"/>
      <c r="AT3094" s="11"/>
      <c r="AU3094" s="11"/>
    </row>
    <row r="3095" spans="1:47" ht="24" customHeight="1" x14ac:dyDescent="0.3">
      <c r="A3095" s="46">
        <v>3093</v>
      </c>
      <c r="B3095" s="107"/>
      <c r="C3095" s="107"/>
      <c r="D3095" s="102" t="str">
        <f t="array" ref="D3095">IFERROR(
  LOOKUP(2, 1/((TRIM(IMS!$E$8:$E$4000)=TRIM(IMS!$E3095))*(IMS!$C$8:$C$4000&lt;IMS!$C3095)),
         IMS!$C$8:$C$4000),
"")</f>
        <v/>
      </c>
      <c r="E3095" s="107"/>
      <c r="F3095" s="107"/>
      <c r="G3095" s="104" t="str">
        <f t="shared" ca="1" si="3054"/>
        <v/>
      </c>
      <c r="H3095" s="124" t="str">
        <f t="shared" ca="1" si="3000"/>
        <v/>
      </c>
      <c r="I3095" s="128"/>
      <c r="J3095" s="105" t="e">
        <f t="shared" ca="1" si="3055"/>
        <v>#NAME?</v>
      </c>
      <c r="K3095" s="105"/>
      <c r="L3095" s="105"/>
      <c r="M3095" s="107"/>
      <c r="N3095" s="107"/>
      <c r="O3095" s="105"/>
      <c r="P3095" s="106"/>
      <c r="Q3095" s="137"/>
      <c r="R3095" s="137"/>
      <c r="S3095" s="107"/>
      <c r="T3095" s="106"/>
      <c r="U3095" s="106"/>
      <c r="V3095" s="107"/>
      <c r="W3095" s="107"/>
      <c r="X3095" s="107" t="str">
        <f t="shared" si="3029"/>
        <v/>
      </c>
      <c r="Y3095" s="105" t="e">
        <f t="shared" ref="Y3095:AC3095" ca="1" si="3225">TRIM(SUBSTITUTE(SUBSTITUTE(OFFSET($Q3095,0,COLUMN()-COLUMN($AL$1)),CHAR(160)," "),_xludf.UNICHAR(8239)," "))</f>
        <v>#NAME?</v>
      </c>
      <c r="Z3095" s="105" t="e">
        <f t="shared" ca="1" si="3225"/>
        <v>#NAME?</v>
      </c>
      <c r="AA3095" s="105" t="e">
        <f t="shared" ca="1" si="3225"/>
        <v>#NAME?</v>
      </c>
      <c r="AB3095" s="105" t="e">
        <f t="shared" ca="1" si="3225"/>
        <v>#NAME?</v>
      </c>
      <c r="AC3095" s="105" t="e">
        <f t="shared" ca="1" si="3225"/>
        <v>#NAME?</v>
      </c>
      <c r="AD3095" s="107">
        <f t="shared" si="3137"/>
        <v>0</v>
      </c>
      <c r="AE3095" s="107" t="str">
        <f t="shared" si="3032"/>
        <v/>
      </c>
      <c r="AF3095" s="107">
        <f t="shared" si="3138"/>
        <v>0</v>
      </c>
      <c r="AG3095" s="107">
        <f t="shared" si="3139"/>
        <v>0</v>
      </c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s="11"/>
      <c r="AR3095" s="11"/>
      <c r="AS3095" s="11"/>
      <c r="AT3095" s="11"/>
      <c r="AU3095" s="11"/>
    </row>
    <row r="3096" spans="1:47" ht="24" customHeight="1" x14ac:dyDescent="0.3">
      <c r="A3096" s="46">
        <v>3094</v>
      </c>
      <c r="B3096" s="107"/>
      <c r="C3096" s="107"/>
      <c r="D3096" s="102" t="str">
        <f t="array" ref="D3096">IFERROR(
  LOOKUP(2, 1/((TRIM(IMS!$E$8:$E$4000)=TRIM(IMS!$E3096))*(IMS!$C$8:$C$4000&lt;IMS!$C3096)),
         IMS!$C$8:$C$4000),
"")</f>
        <v/>
      </c>
      <c r="E3096" s="107"/>
      <c r="F3096" s="107"/>
      <c r="G3096" s="104" t="str">
        <f t="shared" ca="1" si="3054"/>
        <v/>
      </c>
      <c r="H3096" s="124" t="str">
        <f t="shared" ca="1" si="3000"/>
        <v/>
      </c>
      <c r="I3096" s="128"/>
      <c r="J3096" s="105" t="e">
        <f t="shared" ca="1" si="3055"/>
        <v>#NAME?</v>
      </c>
      <c r="K3096" s="105"/>
      <c r="L3096" s="105"/>
      <c r="M3096" s="107"/>
      <c r="N3096" s="107"/>
      <c r="O3096" s="105"/>
      <c r="P3096" s="106"/>
      <c r="Q3096" s="137"/>
      <c r="R3096" s="137"/>
      <c r="S3096" s="107"/>
      <c r="T3096" s="106"/>
      <c r="U3096" s="106"/>
      <c r="V3096" s="107"/>
      <c r="W3096" s="107"/>
      <c r="X3096" s="107" t="str">
        <f t="shared" si="3029"/>
        <v/>
      </c>
      <c r="Y3096" s="105" t="e">
        <f t="shared" ref="Y3096:AC3096" ca="1" si="3226">TRIM(SUBSTITUTE(SUBSTITUTE(OFFSET($Q3096,0,COLUMN()-COLUMN($AL$1)),CHAR(160)," "),_xludf.UNICHAR(8239)," "))</f>
        <v>#NAME?</v>
      </c>
      <c r="Z3096" s="105" t="e">
        <f t="shared" ca="1" si="3226"/>
        <v>#NAME?</v>
      </c>
      <c r="AA3096" s="105" t="e">
        <f t="shared" ca="1" si="3226"/>
        <v>#NAME?</v>
      </c>
      <c r="AB3096" s="105" t="e">
        <f t="shared" ca="1" si="3226"/>
        <v>#NAME?</v>
      </c>
      <c r="AC3096" s="105" t="e">
        <f t="shared" ca="1" si="3226"/>
        <v>#NAME?</v>
      </c>
      <c r="AD3096" s="107">
        <f t="shared" si="3137"/>
        <v>0</v>
      </c>
      <c r="AE3096" s="107" t="str">
        <f t="shared" si="3032"/>
        <v/>
      </c>
      <c r="AF3096" s="107">
        <f t="shared" si="3138"/>
        <v>0</v>
      </c>
      <c r="AG3096" s="107">
        <f t="shared" si="3139"/>
        <v>0</v>
      </c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  <c r="AT3096" s="11"/>
      <c r="AU3096" s="11"/>
    </row>
    <row r="3097" spans="1:47" ht="24" customHeight="1" x14ac:dyDescent="0.3">
      <c r="A3097" s="46">
        <v>3095</v>
      </c>
      <c r="B3097" s="107"/>
      <c r="C3097" s="107"/>
      <c r="D3097" s="102" t="str">
        <f t="array" ref="D3097">IFERROR(
  LOOKUP(2, 1/((TRIM(IMS!$E$8:$E$4000)=TRIM(IMS!$E3097))*(IMS!$C$8:$C$4000&lt;IMS!$C3097)),
         IMS!$C$8:$C$4000),
"")</f>
        <v/>
      </c>
      <c r="E3097" s="107"/>
      <c r="F3097" s="107"/>
      <c r="G3097" s="104" t="str">
        <f t="shared" ca="1" si="3054"/>
        <v/>
      </c>
      <c r="H3097" s="124" t="str">
        <f t="shared" ca="1" si="3000"/>
        <v/>
      </c>
      <c r="I3097" s="128"/>
      <c r="J3097" s="105" t="e">
        <f t="shared" ca="1" si="3055"/>
        <v>#NAME?</v>
      </c>
      <c r="K3097" s="105"/>
      <c r="L3097" s="105"/>
      <c r="M3097" s="107"/>
      <c r="N3097" s="107"/>
      <c r="O3097" s="105"/>
      <c r="P3097" s="106"/>
      <c r="Q3097" s="137"/>
      <c r="R3097" s="137"/>
      <c r="S3097" s="107"/>
      <c r="T3097" s="106"/>
      <c r="U3097" s="106"/>
      <c r="V3097" s="107"/>
      <c r="W3097" s="107"/>
      <c r="X3097" s="107" t="str">
        <f t="shared" si="3029"/>
        <v/>
      </c>
      <c r="Y3097" s="105" t="e">
        <f t="shared" ref="Y3097:AC3097" ca="1" si="3227">TRIM(SUBSTITUTE(SUBSTITUTE(OFFSET($Q3097,0,COLUMN()-COLUMN($AL$1)),CHAR(160)," "),_xludf.UNICHAR(8239)," "))</f>
        <v>#NAME?</v>
      </c>
      <c r="Z3097" s="105" t="e">
        <f t="shared" ca="1" si="3227"/>
        <v>#NAME?</v>
      </c>
      <c r="AA3097" s="105" t="e">
        <f t="shared" ca="1" si="3227"/>
        <v>#NAME?</v>
      </c>
      <c r="AB3097" s="105" t="e">
        <f t="shared" ca="1" si="3227"/>
        <v>#NAME?</v>
      </c>
      <c r="AC3097" s="105" t="e">
        <f t="shared" ca="1" si="3227"/>
        <v>#NAME?</v>
      </c>
      <c r="AD3097" s="107">
        <f t="shared" si="3137"/>
        <v>0</v>
      </c>
      <c r="AE3097" s="107" t="str">
        <f t="shared" si="3032"/>
        <v/>
      </c>
      <c r="AF3097" s="107">
        <f t="shared" si="3138"/>
        <v>0</v>
      </c>
      <c r="AG3097" s="107">
        <f t="shared" si="3139"/>
        <v>0</v>
      </c>
      <c r="AH3097" s="11"/>
      <c r="AI3097" s="11"/>
      <c r="AJ3097" s="11"/>
      <c r="AK3097" s="11"/>
      <c r="AL3097" s="11"/>
      <c r="AM3097" s="11"/>
      <c r="AN3097" s="11"/>
      <c r="AO3097" s="11"/>
      <c r="AP3097" s="11"/>
      <c r="AQ3097" s="11"/>
      <c r="AR3097" s="11"/>
      <c r="AS3097" s="11"/>
      <c r="AT3097" s="11"/>
      <c r="AU3097" s="11"/>
    </row>
    <row r="3098" spans="1:47" ht="24" customHeight="1" x14ac:dyDescent="0.3">
      <c r="A3098" s="46">
        <v>3096</v>
      </c>
      <c r="B3098" s="107"/>
      <c r="C3098" s="107"/>
      <c r="D3098" s="102" t="str">
        <f t="array" ref="D3098">IFERROR(
  LOOKUP(2, 1/((TRIM(IMS!$E$8:$E$4000)=TRIM(IMS!$E3098))*(IMS!$C$8:$C$4000&lt;IMS!$C3098)),
         IMS!$C$8:$C$4000),
"")</f>
        <v/>
      </c>
      <c r="E3098" s="107"/>
      <c r="F3098" s="107"/>
      <c r="G3098" s="104" t="str">
        <f t="shared" ca="1" si="3054"/>
        <v/>
      </c>
      <c r="H3098" s="124" t="str">
        <f t="shared" ca="1" si="3000"/>
        <v/>
      </c>
      <c r="I3098" s="128"/>
      <c r="J3098" s="105" t="e">
        <f t="shared" ca="1" si="3055"/>
        <v>#NAME?</v>
      </c>
      <c r="K3098" s="105"/>
      <c r="L3098" s="105"/>
      <c r="M3098" s="107"/>
      <c r="N3098" s="107"/>
      <c r="O3098" s="105"/>
      <c r="P3098" s="106"/>
      <c r="Q3098" s="137"/>
      <c r="R3098" s="137"/>
      <c r="S3098" s="107"/>
      <c r="T3098" s="106"/>
      <c r="U3098" s="106"/>
      <c r="V3098" s="107"/>
      <c r="W3098" s="107"/>
      <c r="X3098" s="107" t="str">
        <f t="shared" si="3029"/>
        <v/>
      </c>
      <c r="Y3098" s="105" t="e">
        <f t="shared" ref="Y3098:AC3098" ca="1" si="3228">TRIM(SUBSTITUTE(SUBSTITUTE(OFFSET($Q3098,0,COLUMN()-COLUMN($AL$1)),CHAR(160)," "),_xludf.UNICHAR(8239)," "))</f>
        <v>#NAME?</v>
      </c>
      <c r="Z3098" s="105" t="e">
        <f t="shared" ca="1" si="3228"/>
        <v>#NAME?</v>
      </c>
      <c r="AA3098" s="105" t="e">
        <f t="shared" ca="1" si="3228"/>
        <v>#NAME?</v>
      </c>
      <c r="AB3098" s="105" t="e">
        <f t="shared" ca="1" si="3228"/>
        <v>#NAME?</v>
      </c>
      <c r="AC3098" s="105" t="e">
        <f t="shared" ca="1" si="3228"/>
        <v>#NAME?</v>
      </c>
      <c r="AD3098" s="107">
        <f t="shared" si="3137"/>
        <v>0</v>
      </c>
      <c r="AE3098" s="107" t="str">
        <f t="shared" si="3032"/>
        <v/>
      </c>
      <c r="AF3098" s="107">
        <f t="shared" si="3138"/>
        <v>0</v>
      </c>
      <c r="AG3098" s="107">
        <f t="shared" si="3139"/>
        <v>0</v>
      </c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</row>
    <row r="3099" spans="1:47" ht="24" customHeight="1" x14ac:dyDescent="0.3">
      <c r="A3099" s="46">
        <v>3097</v>
      </c>
      <c r="B3099" s="107"/>
      <c r="C3099" s="107"/>
      <c r="D3099" s="102" t="str">
        <f t="array" ref="D3099">IFERROR(
  LOOKUP(2, 1/((TRIM(IMS!$E$8:$E$4000)=TRIM(IMS!$E3099))*(IMS!$C$8:$C$4000&lt;IMS!$C3099)),
         IMS!$C$8:$C$4000),
"")</f>
        <v/>
      </c>
      <c r="E3099" s="107"/>
      <c r="F3099" s="107"/>
      <c r="G3099" s="104" t="str">
        <f t="shared" ca="1" si="3054"/>
        <v/>
      </c>
      <c r="H3099" s="124" t="str">
        <f t="shared" ca="1" si="3000"/>
        <v/>
      </c>
      <c r="I3099" s="128"/>
      <c r="J3099" s="105" t="e">
        <f t="shared" ca="1" si="3055"/>
        <v>#NAME?</v>
      </c>
      <c r="K3099" s="105"/>
      <c r="L3099" s="105"/>
      <c r="M3099" s="107"/>
      <c r="N3099" s="107"/>
      <c r="O3099" s="105"/>
      <c r="P3099" s="106"/>
      <c r="Q3099" s="137"/>
      <c r="R3099" s="137"/>
      <c r="S3099" s="107"/>
      <c r="T3099" s="106"/>
      <c r="U3099" s="106"/>
      <c r="V3099" s="107"/>
      <c r="W3099" s="107"/>
      <c r="X3099" s="107" t="str">
        <f t="shared" si="3029"/>
        <v/>
      </c>
      <c r="Y3099" s="105" t="e">
        <f t="shared" ref="Y3099:AC3099" ca="1" si="3229">TRIM(SUBSTITUTE(SUBSTITUTE(OFFSET($Q3099,0,COLUMN()-COLUMN($AL$1)),CHAR(160)," "),_xludf.UNICHAR(8239)," "))</f>
        <v>#NAME?</v>
      </c>
      <c r="Z3099" s="105" t="e">
        <f t="shared" ca="1" si="3229"/>
        <v>#NAME?</v>
      </c>
      <c r="AA3099" s="105" t="e">
        <f t="shared" ca="1" si="3229"/>
        <v>#NAME?</v>
      </c>
      <c r="AB3099" s="105" t="e">
        <f t="shared" ca="1" si="3229"/>
        <v>#NAME?</v>
      </c>
      <c r="AC3099" s="105" t="e">
        <f t="shared" ca="1" si="3229"/>
        <v>#NAME?</v>
      </c>
      <c r="AD3099" s="107">
        <f t="shared" si="3137"/>
        <v>0</v>
      </c>
      <c r="AE3099" s="107" t="str">
        <f t="shared" si="3032"/>
        <v/>
      </c>
      <c r="AF3099" s="107">
        <f t="shared" si="3138"/>
        <v>0</v>
      </c>
      <c r="AG3099" s="107">
        <f t="shared" si="3139"/>
        <v>0</v>
      </c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s="11"/>
      <c r="AR3099" s="11"/>
      <c r="AS3099" s="11"/>
      <c r="AT3099" s="11"/>
      <c r="AU3099" s="11"/>
    </row>
    <row r="3100" spans="1:47" ht="24" customHeight="1" x14ac:dyDescent="0.3">
      <c r="A3100" s="46">
        <v>3098</v>
      </c>
      <c r="B3100" s="107"/>
      <c r="C3100" s="107"/>
      <c r="D3100" s="102" t="str">
        <f t="array" ref="D3100">IFERROR(
  LOOKUP(2, 1/((TRIM(IMS!$E$8:$E$4000)=TRIM(IMS!$E3100))*(IMS!$C$8:$C$4000&lt;IMS!$C3100)),
         IMS!$C$8:$C$4000),
"")</f>
        <v/>
      </c>
      <c r="E3100" s="107"/>
      <c r="F3100" s="107"/>
      <c r="G3100" s="104" t="str">
        <f t="shared" ca="1" si="3054"/>
        <v/>
      </c>
      <c r="H3100" s="124" t="str">
        <f t="shared" ca="1" si="3000"/>
        <v/>
      </c>
      <c r="I3100" s="128"/>
      <c r="J3100" s="105" t="e">
        <f t="shared" ca="1" si="3055"/>
        <v>#NAME?</v>
      </c>
      <c r="K3100" s="105"/>
      <c r="L3100" s="105"/>
      <c r="M3100" s="107"/>
      <c r="N3100" s="107"/>
      <c r="O3100" s="105"/>
      <c r="P3100" s="106"/>
      <c r="Q3100" s="137"/>
      <c r="R3100" s="137"/>
      <c r="S3100" s="107"/>
      <c r="T3100" s="106"/>
      <c r="U3100" s="106"/>
      <c r="V3100" s="107"/>
      <c r="W3100" s="107"/>
      <c r="X3100" s="107" t="str">
        <f t="shared" si="3029"/>
        <v/>
      </c>
      <c r="Y3100" s="105" t="e">
        <f t="shared" ref="Y3100:AC3100" ca="1" si="3230">TRIM(SUBSTITUTE(SUBSTITUTE(OFFSET($Q3100,0,COLUMN()-COLUMN($AL$1)),CHAR(160)," "),_xludf.UNICHAR(8239)," "))</f>
        <v>#NAME?</v>
      </c>
      <c r="Z3100" s="105" t="e">
        <f t="shared" ca="1" si="3230"/>
        <v>#NAME?</v>
      </c>
      <c r="AA3100" s="105" t="e">
        <f t="shared" ca="1" si="3230"/>
        <v>#NAME?</v>
      </c>
      <c r="AB3100" s="105" t="e">
        <f t="shared" ca="1" si="3230"/>
        <v>#NAME?</v>
      </c>
      <c r="AC3100" s="105" t="e">
        <f t="shared" ca="1" si="3230"/>
        <v>#NAME?</v>
      </c>
      <c r="AD3100" s="107">
        <f t="shared" si="3137"/>
        <v>0</v>
      </c>
      <c r="AE3100" s="107" t="str">
        <f t="shared" si="3032"/>
        <v/>
      </c>
      <c r="AF3100" s="107">
        <f t="shared" si="3138"/>
        <v>0</v>
      </c>
      <c r="AG3100" s="107">
        <f t="shared" si="3139"/>
        <v>0</v>
      </c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s="11"/>
      <c r="AR3100" s="11"/>
      <c r="AS3100" s="11"/>
      <c r="AT3100" s="11"/>
      <c r="AU3100" s="11"/>
    </row>
    <row r="3101" spans="1:47" ht="24" customHeight="1" x14ac:dyDescent="0.3">
      <c r="A3101" s="46">
        <v>3099</v>
      </c>
      <c r="B3101" s="107"/>
      <c r="C3101" s="107"/>
      <c r="D3101" s="102" t="str">
        <f t="array" ref="D3101">IFERROR(
  LOOKUP(2, 1/((TRIM(IMS!$E$8:$E$4000)=TRIM(IMS!$E3101))*(IMS!$C$8:$C$4000&lt;IMS!$C3101)),
         IMS!$C$8:$C$4000),
"")</f>
        <v/>
      </c>
      <c r="E3101" s="107"/>
      <c r="F3101" s="107"/>
      <c r="G3101" s="104" t="str">
        <f t="shared" ca="1" si="3054"/>
        <v/>
      </c>
      <c r="H3101" s="124" t="str">
        <f t="shared" ca="1" si="3000"/>
        <v/>
      </c>
      <c r="I3101" s="128"/>
      <c r="J3101" s="105" t="e">
        <f t="shared" ca="1" si="3055"/>
        <v>#NAME?</v>
      </c>
      <c r="K3101" s="105"/>
      <c r="L3101" s="105"/>
      <c r="M3101" s="107"/>
      <c r="N3101" s="107"/>
      <c r="O3101" s="105"/>
      <c r="P3101" s="106"/>
      <c r="Q3101" s="137"/>
      <c r="R3101" s="137"/>
      <c r="S3101" s="107"/>
      <c r="T3101" s="106"/>
      <c r="U3101" s="106"/>
      <c r="V3101" s="107"/>
      <c r="W3101" s="107"/>
      <c r="X3101" s="107" t="str">
        <f t="shared" si="3029"/>
        <v/>
      </c>
      <c r="Y3101" s="105" t="e">
        <f t="shared" ref="Y3101:AC3101" ca="1" si="3231">TRIM(SUBSTITUTE(SUBSTITUTE(OFFSET($Q3101,0,COLUMN()-COLUMN($AL$1)),CHAR(160)," "),_xludf.UNICHAR(8239)," "))</f>
        <v>#NAME?</v>
      </c>
      <c r="Z3101" s="105" t="e">
        <f t="shared" ca="1" si="3231"/>
        <v>#NAME?</v>
      </c>
      <c r="AA3101" s="105" t="e">
        <f t="shared" ca="1" si="3231"/>
        <v>#NAME?</v>
      </c>
      <c r="AB3101" s="105" t="e">
        <f t="shared" ca="1" si="3231"/>
        <v>#NAME?</v>
      </c>
      <c r="AC3101" s="105" t="e">
        <f t="shared" ca="1" si="3231"/>
        <v>#NAME?</v>
      </c>
      <c r="AD3101" s="107">
        <f t="shared" si="3137"/>
        <v>0</v>
      </c>
      <c r="AE3101" s="107" t="str">
        <f t="shared" si="3032"/>
        <v/>
      </c>
      <c r="AF3101" s="107">
        <f t="shared" si="3138"/>
        <v>0</v>
      </c>
      <c r="AG3101" s="107">
        <f t="shared" si="3139"/>
        <v>0</v>
      </c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</row>
    <row r="3102" spans="1:47" ht="24" customHeight="1" x14ac:dyDescent="0.3">
      <c r="A3102" s="46">
        <v>3100</v>
      </c>
      <c r="B3102" s="107"/>
      <c r="C3102" s="107"/>
      <c r="D3102" s="102" t="str">
        <f t="array" ref="D3102">IFERROR(
  LOOKUP(2, 1/((TRIM(IMS!$E$8:$E$4000)=TRIM(IMS!$E3102))*(IMS!$C$8:$C$4000&lt;IMS!$C3102)),
         IMS!$C$8:$C$4000),
"")</f>
        <v/>
      </c>
      <c r="E3102" s="107"/>
      <c r="F3102" s="107"/>
      <c r="G3102" s="104" t="str">
        <f t="shared" ca="1" si="3054"/>
        <v/>
      </c>
      <c r="H3102" s="124" t="str">
        <f t="shared" ca="1" si="3000"/>
        <v/>
      </c>
      <c r="I3102" s="128"/>
      <c r="J3102" s="105" t="e">
        <f t="shared" ca="1" si="3055"/>
        <v>#NAME?</v>
      </c>
      <c r="K3102" s="105"/>
      <c r="L3102" s="105"/>
      <c r="M3102" s="107"/>
      <c r="N3102" s="107"/>
      <c r="O3102" s="105"/>
      <c r="P3102" s="106"/>
      <c r="Q3102" s="137"/>
      <c r="R3102" s="137"/>
      <c r="S3102" s="107"/>
      <c r="T3102" s="106"/>
      <c r="U3102" s="106"/>
      <c r="V3102" s="107"/>
      <c r="W3102" s="107"/>
      <c r="X3102" s="107" t="str">
        <f t="shared" si="3029"/>
        <v/>
      </c>
      <c r="Y3102" s="105" t="e">
        <f t="shared" ref="Y3102:AC3102" ca="1" si="3232">TRIM(SUBSTITUTE(SUBSTITUTE(OFFSET($Q3102,0,COLUMN()-COLUMN($AL$1)),CHAR(160)," "),_xludf.UNICHAR(8239)," "))</f>
        <v>#NAME?</v>
      </c>
      <c r="Z3102" s="105" t="e">
        <f t="shared" ca="1" si="3232"/>
        <v>#NAME?</v>
      </c>
      <c r="AA3102" s="105" t="e">
        <f t="shared" ca="1" si="3232"/>
        <v>#NAME?</v>
      </c>
      <c r="AB3102" s="105" t="e">
        <f t="shared" ca="1" si="3232"/>
        <v>#NAME?</v>
      </c>
      <c r="AC3102" s="105" t="e">
        <f t="shared" ca="1" si="3232"/>
        <v>#NAME?</v>
      </c>
      <c r="AD3102" s="107">
        <f t="shared" si="3137"/>
        <v>0</v>
      </c>
      <c r="AE3102" s="107" t="str">
        <f t="shared" si="3032"/>
        <v/>
      </c>
      <c r="AF3102" s="107">
        <f t="shared" si="3138"/>
        <v>0</v>
      </c>
      <c r="AG3102" s="107">
        <f t="shared" si="3139"/>
        <v>0</v>
      </c>
      <c r="AH3102" s="11"/>
      <c r="AI3102" s="11"/>
      <c r="AJ3102" s="11"/>
      <c r="AK3102" s="11"/>
      <c r="AL3102" s="11"/>
      <c r="AM3102" s="11"/>
      <c r="AN3102" s="11"/>
      <c r="AO3102" s="11"/>
      <c r="AP3102" s="11"/>
      <c r="AQ3102" s="11"/>
      <c r="AR3102" s="11"/>
      <c r="AS3102" s="11"/>
      <c r="AT3102" s="11"/>
      <c r="AU3102" s="11"/>
    </row>
    <row r="3103" spans="1:47" ht="24" customHeight="1" x14ac:dyDescent="0.3">
      <c r="A3103" s="46">
        <v>3101</v>
      </c>
      <c r="B3103" s="107"/>
      <c r="C3103" s="107"/>
      <c r="D3103" s="102" t="str">
        <f t="array" ref="D3103">IFERROR(
  LOOKUP(2, 1/((TRIM(IMS!$E$8:$E$4000)=TRIM(IMS!$E3103))*(IMS!$C$8:$C$4000&lt;IMS!$C3103)),
         IMS!$C$8:$C$4000),
"")</f>
        <v/>
      </c>
      <c r="E3103" s="107"/>
      <c r="F3103" s="107"/>
      <c r="G3103" s="104" t="str">
        <f t="shared" ca="1" si="3054"/>
        <v/>
      </c>
      <c r="H3103" s="124" t="str">
        <f t="shared" ca="1" si="3000"/>
        <v/>
      </c>
      <c r="I3103" s="128"/>
      <c r="J3103" s="105" t="e">
        <f t="shared" ca="1" si="3055"/>
        <v>#NAME?</v>
      </c>
      <c r="K3103" s="105"/>
      <c r="L3103" s="105"/>
      <c r="M3103" s="107"/>
      <c r="N3103" s="107"/>
      <c r="O3103" s="105"/>
      <c r="P3103" s="106"/>
      <c r="Q3103" s="137"/>
      <c r="R3103" s="137"/>
      <c r="S3103" s="107"/>
      <c r="T3103" s="106"/>
      <c r="U3103" s="106"/>
      <c r="V3103" s="107"/>
      <c r="W3103" s="107"/>
      <c r="X3103" s="107" t="str">
        <f t="shared" si="3029"/>
        <v/>
      </c>
      <c r="Y3103" s="105" t="e">
        <f t="shared" ref="Y3103:AC3103" ca="1" si="3233">TRIM(SUBSTITUTE(SUBSTITUTE(OFFSET($Q3103,0,COLUMN()-COLUMN($AL$1)),CHAR(160)," "),_xludf.UNICHAR(8239)," "))</f>
        <v>#NAME?</v>
      </c>
      <c r="Z3103" s="105" t="e">
        <f t="shared" ca="1" si="3233"/>
        <v>#NAME?</v>
      </c>
      <c r="AA3103" s="105" t="e">
        <f t="shared" ca="1" si="3233"/>
        <v>#NAME?</v>
      </c>
      <c r="AB3103" s="105" t="e">
        <f t="shared" ca="1" si="3233"/>
        <v>#NAME?</v>
      </c>
      <c r="AC3103" s="105" t="e">
        <f t="shared" ca="1" si="3233"/>
        <v>#NAME?</v>
      </c>
      <c r="AD3103" s="107">
        <f t="shared" si="3137"/>
        <v>0</v>
      </c>
      <c r="AE3103" s="107" t="str">
        <f t="shared" si="3032"/>
        <v/>
      </c>
      <c r="AF3103" s="107">
        <f t="shared" si="3138"/>
        <v>0</v>
      </c>
      <c r="AG3103" s="107">
        <f t="shared" si="3139"/>
        <v>0</v>
      </c>
      <c r="AH3103" s="11"/>
      <c r="AI3103" s="11"/>
      <c r="AJ3103" s="11"/>
      <c r="AK3103" s="11"/>
      <c r="AL3103" s="11"/>
      <c r="AM3103" s="11"/>
      <c r="AN3103" s="11"/>
      <c r="AO3103" s="11"/>
      <c r="AP3103" s="11"/>
      <c r="AQ3103" s="11"/>
      <c r="AR3103" s="11"/>
      <c r="AS3103" s="11"/>
      <c r="AT3103" s="11"/>
      <c r="AU3103" s="11"/>
    </row>
    <row r="3104" spans="1:47" ht="24" customHeight="1" x14ac:dyDescent="0.3">
      <c r="A3104" s="46">
        <v>3102</v>
      </c>
      <c r="B3104" s="107"/>
      <c r="C3104" s="107"/>
      <c r="D3104" s="102" t="str">
        <f t="array" ref="D3104">IFERROR(
  LOOKUP(2, 1/((TRIM(IMS!$E$8:$E$4000)=TRIM(IMS!$E3104))*(IMS!$C$8:$C$4000&lt;IMS!$C3104)),
         IMS!$C$8:$C$4000),
"")</f>
        <v/>
      </c>
      <c r="E3104" s="107"/>
      <c r="F3104" s="107"/>
      <c r="G3104" s="104" t="str">
        <f t="shared" ca="1" si="3054"/>
        <v/>
      </c>
      <c r="H3104" s="124" t="str">
        <f t="shared" ca="1" si="3000"/>
        <v/>
      </c>
      <c r="I3104" s="128"/>
      <c r="J3104" s="105" t="e">
        <f t="shared" ca="1" si="3055"/>
        <v>#NAME?</v>
      </c>
      <c r="K3104" s="105"/>
      <c r="L3104" s="105"/>
      <c r="M3104" s="107"/>
      <c r="N3104" s="107"/>
      <c r="O3104" s="105"/>
      <c r="P3104" s="106"/>
      <c r="Q3104" s="137"/>
      <c r="R3104" s="137"/>
      <c r="S3104" s="107"/>
      <c r="T3104" s="106"/>
      <c r="U3104" s="106"/>
      <c r="V3104" s="107"/>
      <c r="W3104" s="107"/>
      <c r="X3104" s="107" t="str">
        <f t="shared" si="3029"/>
        <v/>
      </c>
      <c r="Y3104" s="105" t="e">
        <f t="shared" ref="Y3104:AC3104" ca="1" si="3234">TRIM(SUBSTITUTE(SUBSTITUTE(OFFSET($Q3104,0,COLUMN()-COLUMN($AL$1)),CHAR(160)," "),_xludf.UNICHAR(8239)," "))</f>
        <v>#NAME?</v>
      </c>
      <c r="Z3104" s="105" t="e">
        <f t="shared" ca="1" si="3234"/>
        <v>#NAME?</v>
      </c>
      <c r="AA3104" s="105" t="e">
        <f t="shared" ca="1" si="3234"/>
        <v>#NAME?</v>
      </c>
      <c r="AB3104" s="105" t="e">
        <f t="shared" ca="1" si="3234"/>
        <v>#NAME?</v>
      </c>
      <c r="AC3104" s="105" t="e">
        <f t="shared" ca="1" si="3234"/>
        <v>#NAME?</v>
      </c>
      <c r="AD3104" s="107">
        <f t="shared" si="3137"/>
        <v>0</v>
      </c>
      <c r="AE3104" s="107" t="str">
        <f t="shared" si="3032"/>
        <v/>
      </c>
      <c r="AF3104" s="107">
        <f t="shared" si="3138"/>
        <v>0</v>
      </c>
      <c r="AG3104" s="107">
        <f t="shared" si="3139"/>
        <v>0</v>
      </c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</row>
    <row r="3105" spans="1:47" ht="24" customHeight="1" x14ac:dyDescent="0.3">
      <c r="A3105" s="46">
        <v>3103</v>
      </c>
      <c r="B3105" s="107"/>
      <c r="C3105" s="107"/>
      <c r="D3105" s="102" t="str">
        <f t="array" ref="D3105">IFERROR(
  LOOKUP(2, 1/((TRIM(IMS!$E$8:$E$4000)=TRIM(IMS!$E3105))*(IMS!$C$8:$C$4000&lt;IMS!$C3105)),
         IMS!$C$8:$C$4000),
"")</f>
        <v/>
      </c>
      <c r="E3105" s="107"/>
      <c r="F3105" s="107"/>
      <c r="G3105" s="104" t="str">
        <f t="shared" ca="1" si="3054"/>
        <v/>
      </c>
      <c r="H3105" s="124" t="str">
        <f t="shared" ca="1" si="3000"/>
        <v/>
      </c>
      <c r="I3105" s="128"/>
      <c r="J3105" s="105" t="e">
        <f t="shared" ca="1" si="3055"/>
        <v>#NAME?</v>
      </c>
      <c r="K3105" s="105"/>
      <c r="L3105" s="105"/>
      <c r="M3105" s="107"/>
      <c r="N3105" s="107"/>
      <c r="O3105" s="105"/>
      <c r="P3105" s="106"/>
      <c r="Q3105" s="137"/>
      <c r="R3105" s="137"/>
      <c r="S3105" s="107"/>
      <c r="T3105" s="106"/>
      <c r="U3105" s="106"/>
      <c r="V3105" s="107"/>
      <c r="W3105" s="107"/>
      <c r="X3105" s="107" t="str">
        <f t="shared" si="3029"/>
        <v/>
      </c>
      <c r="Y3105" s="105" t="e">
        <f t="shared" ref="Y3105:AC3105" ca="1" si="3235">TRIM(SUBSTITUTE(SUBSTITUTE(OFFSET($Q3105,0,COLUMN()-COLUMN($AL$1)),CHAR(160)," "),_xludf.UNICHAR(8239)," "))</f>
        <v>#NAME?</v>
      </c>
      <c r="Z3105" s="105" t="e">
        <f t="shared" ca="1" si="3235"/>
        <v>#NAME?</v>
      </c>
      <c r="AA3105" s="105" t="e">
        <f t="shared" ca="1" si="3235"/>
        <v>#NAME?</v>
      </c>
      <c r="AB3105" s="105" t="e">
        <f t="shared" ca="1" si="3235"/>
        <v>#NAME?</v>
      </c>
      <c r="AC3105" s="105" t="e">
        <f t="shared" ca="1" si="3235"/>
        <v>#NAME?</v>
      </c>
      <c r="AD3105" s="107">
        <f t="shared" si="3137"/>
        <v>0</v>
      </c>
      <c r="AE3105" s="107" t="str">
        <f t="shared" si="3032"/>
        <v/>
      </c>
      <c r="AF3105" s="107">
        <f t="shared" si="3138"/>
        <v>0</v>
      </c>
      <c r="AG3105" s="107">
        <f t="shared" si="3139"/>
        <v>0</v>
      </c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s="11"/>
      <c r="AR3105" s="11"/>
      <c r="AS3105" s="11"/>
      <c r="AT3105" s="11"/>
      <c r="AU3105" s="11"/>
    </row>
    <row r="3106" spans="1:47" ht="24" customHeight="1" x14ac:dyDescent="0.3">
      <c r="A3106" s="46">
        <v>3104</v>
      </c>
      <c r="B3106" s="107"/>
      <c r="C3106" s="107"/>
      <c r="D3106" s="102" t="str">
        <f t="array" ref="D3106">IFERROR(
  LOOKUP(2, 1/((TRIM(IMS!$E$8:$E$4000)=TRIM(IMS!$E3106))*(IMS!$C$8:$C$4000&lt;IMS!$C3106)),
         IMS!$C$8:$C$4000),
"")</f>
        <v/>
      </c>
      <c r="E3106" s="107"/>
      <c r="F3106" s="107"/>
      <c r="G3106" s="104" t="str">
        <f t="shared" ca="1" si="3054"/>
        <v/>
      </c>
      <c r="H3106" s="124" t="str">
        <f t="shared" ca="1" si="3000"/>
        <v/>
      </c>
      <c r="I3106" s="128"/>
      <c r="J3106" s="105" t="e">
        <f t="shared" ca="1" si="3055"/>
        <v>#NAME?</v>
      </c>
      <c r="K3106" s="105"/>
      <c r="L3106" s="105"/>
      <c r="M3106" s="107"/>
      <c r="N3106" s="107"/>
      <c r="O3106" s="105"/>
      <c r="P3106" s="106"/>
      <c r="Q3106" s="137"/>
      <c r="R3106" s="137"/>
      <c r="S3106" s="107"/>
      <c r="T3106" s="106"/>
      <c r="U3106" s="106"/>
      <c r="V3106" s="107"/>
      <c r="W3106" s="107"/>
      <c r="X3106" s="107" t="str">
        <f t="shared" si="3029"/>
        <v/>
      </c>
      <c r="Y3106" s="105" t="e">
        <f t="shared" ref="Y3106:AC3106" ca="1" si="3236">TRIM(SUBSTITUTE(SUBSTITUTE(OFFSET($Q3106,0,COLUMN()-COLUMN($AL$1)),CHAR(160)," "),_xludf.UNICHAR(8239)," "))</f>
        <v>#NAME?</v>
      </c>
      <c r="Z3106" s="105" t="e">
        <f t="shared" ca="1" si="3236"/>
        <v>#NAME?</v>
      </c>
      <c r="AA3106" s="105" t="e">
        <f t="shared" ca="1" si="3236"/>
        <v>#NAME?</v>
      </c>
      <c r="AB3106" s="105" t="e">
        <f t="shared" ca="1" si="3236"/>
        <v>#NAME?</v>
      </c>
      <c r="AC3106" s="105" t="e">
        <f t="shared" ca="1" si="3236"/>
        <v>#NAME?</v>
      </c>
      <c r="AD3106" s="107">
        <f t="shared" si="3137"/>
        <v>0</v>
      </c>
      <c r="AE3106" s="107" t="str">
        <f t="shared" si="3032"/>
        <v/>
      </c>
      <c r="AF3106" s="107">
        <f t="shared" si="3138"/>
        <v>0</v>
      </c>
      <c r="AG3106" s="107">
        <f t="shared" si="3139"/>
        <v>0</v>
      </c>
      <c r="AH3106" s="11"/>
      <c r="AI3106" s="11"/>
      <c r="AJ3106" s="11"/>
      <c r="AK3106" s="11"/>
      <c r="AL3106" s="11"/>
      <c r="AM3106" s="11"/>
      <c r="AN3106" s="11"/>
      <c r="AO3106" s="11"/>
      <c r="AP3106" s="11"/>
      <c r="AQ3106" s="11"/>
      <c r="AR3106" s="11"/>
      <c r="AS3106" s="11"/>
      <c r="AT3106" s="11"/>
      <c r="AU3106" s="11"/>
    </row>
    <row r="3107" spans="1:47" ht="24" customHeight="1" x14ac:dyDescent="0.3">
      <c r="A3107" s="46">
        <v>3105</v>
      </c>
      <c r="B3107" s="107"/>
      <c r="C3107" s="107"/>
      <c r="D3107" s="102" t="str">
        <f t="array" ref="D3107">IFERROR(
  LOOKUP(2, 1/((TRIM(IMS!$E$8:$E$4000)=TRIM(IMS!$E3107))*(IMS!$C$8:$C$4000&lt;IMS!$C3107)),
         IMS!$C$8:$C$4000),
"")</f>
        <v/>
      </c>
      <c r="E3107" s="107"/>
      <c r="F3107" s="107"/>
      <c r="G3107" s="104" t="str">
        <f t="shared" ca="1" si="3054"/>
        <v/>
      </c>
      <c r="H3107" s="124" t="str">
        <f t="shared" ca="1" si="3000"/>
        <v/>
      </c>
      <c r="I3107" s="128"/>
      <c r="J3107" s="105" t="e">
        <f t="shared" ca="1" si="3055"/>
        <v>#NAME?</v>
      </c>
      <c r="K3107" s="105"/>
      <c r="L3107" s="105"/>
      <c r="M3107" s="107"/>
      <c r="N3107" s="107"/>
      <c r="O3107" s="105"/>
      <c r="P3107" s="106"/>
      <c r="Q3107" s="137"/>
      <c r="R3107" s="137"/>
      <c r="S3107" s="107"/>
      <c r="T3107" s="106"/>
      <c r="U3107" s="106"/>
      <c r="V3107" s="107"/>
      <c r="W3107" s="107"/>
      <c r="X3107" s="107" t="str">
        <f t="shared" si="3029"/>
        <v/>
      </c>
      <c r="Y3107" s="105" t="e">
        <f t="shared" ref="Y3107:AC3107" ca="1" si="3237">TRIM(SUBSTITUTE(SUBSTITUTE(OFFSET($Q3107,0,COLUMN()-COLUMN($AL$1)),CHAR(160)," "),_xludf.UNICHAR(8239)," "))</f>
        <v>#NAME?</v>
      </c>
      <c r="Z3107" s="105" t="e">
        <f t="shared" ca="1" si="3237"/>
        <v>#NAME?</v>
      </c>
      <c r="AA3107" s="105" t="e">
        <f t="shared" ca="1" si="3237"/>
        <v>#NAME?</v>
      </c>
      <c r="AB3107" s="105" t="e">
        <f t="shared" ca="1" si="3237"/>
        <v>#NAME?</v>
      </c>
      <c r="AC3107" s="105" t="e">
        <f t="shared" ca="1" si="3237"/>
        <v>#NAME?</v>
      </c>
      <c r="AD3107" s="107">
        <f t="shared" si="3137"/>
        <v>0</v>
      </c>
      <c r="AE3107" s="107" t="str">
        <f t="shared" si="3032"/>
        <v/>
      </c>
      <c r="AF3107" s="107">
        <f t="shared" si="3138"/>
        <v>0</v>
      </c>
      <c r="AG3107" s="107">
        <f t="shared" si="3139"/>
        <v>0</v>
      </c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s="11"/>
      <c r="AR3107" s="11"/>
      <c r="AS3107" s="11"/>
      <c r="AT3107" s="11"/>
      <c r="AU3107" s="11"/>
    </row>
    <row r="3108" spans="1:47" ht="24" customHeight="1" x14ac:dyDescent="0.3">
      <c r="A3108" s="46">
        <v>3106</v>
      </c>
      <c r="B3108" s="107"/>
      <c r="C3108" s="107"/>
      <c r="D3108" s="102" t="str">
        <f t="array" ref="D3108">IFERROR(
  LOOKUP(2, 1/((TRIM(IMS!$E$8:$E$4000)=TRIM(IMS!$E3108))*(IMS!$C$8:$C$4000&lt;IMS!$C3108)),
         IMS!$C$8:$C$4000),
"")</f>
        <v/>
      </c>
      <c r="E3108" s="107"/>
      <c r="F3108" s="107"/>
      <c r="G3108" s="104" t="str">
        <f t="shared" ca="1" si="3054"/>
        <v/>
      </c>
      <c r="H3108" s="124" t="str">
        <f t="shared" ca="1" si="3000"/>
        <v/>
      </c>
      <c r="I3108" s="128"/>
      <c r="J3108" s="105" t="e">
        <f t="shared" ca="1" si="3055"/>
        <v>#NAME?</v>
      </c>
      <c r="K3108" s="105"/>
      <c r="L3108" s="105"/>
      <c r="M3108" s="107"/>
      <c r="N3108" s="107"/>
      <c r="O3108" s="105"/>
      <c r="P3108" s="106"/>
      <c r="Q3108" s="137"/>
      <c r="R3108" s="137"/>
      <c r="S3108" s="107"/>
      <c r="T3108" s="106"/>
      <c r="U3108" s="106"/>
      <c r="V3108" s="107"/>
      <c r="W3108" s="107"/>
      <c r="X3108" s="107" t="str">
        <f t="shared" si="3029"/>
        <v/>
      </c>
      <c r="Y3108" s="105" t="e">
        <f t="shared" ref="Y3108:AC3108" ca="1" si="3238">TRIM(SUBSTITUTE(SUBSTITUTE(OFFSET($Q3108,0,COLUMN()-COLUMN($AL$1)),CHAR(160)," "),_xludf.UNICHAR(8239)," "))</f>
        <v>#NAME?</v>
      </c>
      <c r="Z3108" s="105" t="e">
        <f t="shared" ca="1" si="3238"/>
        <v>#NAME?</v>
      </c>
      <c r="AA3108" s="105" t="e">
        <f t="shared" ca="1" si="3238"/>
        <v>#NAME?</v>
      </c>
      <c r="AB3108" s="105" t="e">
        <f t="shared" ca="1" si="3238"/>
        <v>#NAME?</v>
      </c>
      <c r="AC3108" s="105" t="e">
        <f t="shared" ca="1" si="3238"/>
        <v>#NAME?</v>
      </c>
      <c r="AD3108" s="107">
        <f t="shared" si="3137"/>
        <v>0</v>
      </c>
      <c r="AE3108" s="107" t="str">
        <f t="shared" si="3032"/>
        <v/>
      </c>
      <c r="AF3108" s="107">
        <f t="shared" si="3138"/>
        <v>0</v>
      </c>
      <c r="AG3108" s="107">
        <f t="shared" si="3139"/>
        <v>0</v>
      </c>
      <c r="AH3108" s="11"/>
      <c r="AI3108" s="11"/>
      <c r="AJ3108" s="11"/>
      <c r="AK3108" s="11"/>
      <c r="AL3108" s="11"/>
      <c r="AM3108" s="11"/>
      <c r="AN3108" s="11"/>
      <c r="AO3108" s="11"/>
      <c r="AP3108" s="11"/>
      <c r="AQ3108" s="11"/>
      <c r="AR3108" s="11"/>
      <c r="AS3108" s="11"/>
      <c r="AT3108" s="11"/>
      <c r="AU3108" s="11"/>
    </row>
    <row r="3109" spans="1:47" ht="24" customHeight="1" x14ac:dyDescent="0.3">
      <c r="A3109" s="46">
        <v>3107</v>
      </c>
      <c r="B3109" s="107"/>
      <c r="C3109" s="107"/>
      <c r="D3109" s="102" t="str">
        <f t="array" ref="D3109">IFERROR(
  LOOKUP(2, 1/((TRIM(IMS!$E$8:$E$4000)=TRIM(IMS!$E3109))*(IMS!$C$8:$C$4000&lt;IMS!$C3109)),
         IMS!$C$8:$C$4000),
"")</f>
        <v/>
      </c>
      <c r="E3109" s="107"/>
      <c r="F3109" s="107"/>
      <c r="G3109" s="104" t="str">
        <f t="shared" ca="1" si="3054"/>
        <v/>
      </c>
      <c r="H3109" s="124" t="str">
        <f t="shared" ca="1" si="3000"/>
        <v/>
      </c>
      <c r="I3109" s="128"/>
      <c r="J3109" s="105" t="e">
        <f t="shared" ca="1" si="3055"/>
        <v>#NAME?</v>
      </c>
      <c r="K3109" s="105"/>
      <c r="L3109" s="105"/>
      <c r="M3109" s="107"/>
      <c r="N3109" s="107"/>
      <c r="O3109" s="105"/>
      <c r="P3109" s="106"/>
      <c r="Q3109" s="137"/>
      <c r="R3109" s="137"/>
      <c r="S3109" s="107"/>
      <c r="T3109" s="106"/>
      <c r="U3109" s="106"/>
      <c r="V3109" s="107"/>
      <c r="W3109" s="107"/>
      <c r="X3109" s="107" t="str">
        <f t="shared" si="3029"/>
        <v/>
      </c>
      <c r="Y3109" s="105" t="e">
        <f t="shared" ref="Y3109:AC3109" ca="1" si="3239">TRIM(SUBSTITUTE(SUBSTITUTE(OFFSET($Q3109,0,COLUMN()-COLUMN($AL$1)),CHAR(160)," "),_xludf.UNICHAR(8239)," "))</f>
        <v>#NAME?</v>
      </c>
      <c r="Z3109" s="105" t="e">
        <f t="shared" ca="1" si="3239"/>
        <v>#NAME?</v>
      </c>
      <c r="AA3109" s="105" t="e">
        <f t="shared" ca="1" si="3239"/>
        <v>#NAME?</v>
      </c>
      <c r="AB3109" s="105" t="e">
        <f t="shared" ca="1" si="3239"/>
        <v>#NAME?</v>
      </c>
      <c r="AC3109" s="105" t="e">
        <f t="shared" ca="1" si="3239"/>
        <v>#NAME?</v>
      </c>
      <c r="AD3109" s="107">
        <f t="shared" si="3137"/>
        <v>0</v>
      </c>
      <c r="AE3109" s="107" t="str">
        <f t="shared" si="3032"/>
        <v/>
      </c>
      <c r="AF3109" s="107">
        <f t="shared" si="3138"/>
        <v>0</v>
      </c>
      <c r="AG3109" s="107">
        <f t="shared" si="3139"/>
        <v>0</v>
      </c>
      <c r="AH3109" s="11"/>
      <c r="AI3109" s="11"/>
      <c r="AJ3109" s="11"/>
      <c r="AK3109" s="11"/>
      <c r="AL3109" s="11"/>
      <c r="AM3109" s="11"/>
      <c r="AN3109" s="11"/>
      <c r="AO3109" s="11"/>
      <c r="AP3109" s="11"/>
      <c r="AQ3109" s="11"/>
      <c r="AR3109" s="11"/>
      <c r="AS3109" s="11"/>
      <c r="AT3109" s="11"/>
      <c r="AU3109" s="11"/>
    </row>
    <row r="3110" spans="1:47" ht="24" customHeight="1" x14ac:dyDescent="0.3">
      <c r="A3110" s="46">
        <v>3108</v>
      </c>
      <c r="B3110" s="107"/>
      <c r="C3110" s="107"/>
      <c r="D3110" s="102" t="str">
        <f t="array" ref="D3110">IFERROR(
  LOOKUP(2, 1/((TRIM(IMS!$E$8:$E$4000)=TRIM(IMS!$E3110))*(IMS!$C$8:$C$4000&lt;IMS!$C3110)),
         IMS!$C$8:$C$4000),
"")</f>
        <v/>
      </c>
      <c r="E3110" s="107"/>
      <c r="F3110" s="107"/>
      <c r="G3110" s="104" t="str">
        <f t="shared" ca="1" si="3054"/>
        <v/>
      </c>
      <c r="H3110" s="124" t="str">
        <f t="shared" ca="1" si="3000"/>
        <v/>
      </c>
      <c r="I3110" s="128"/>
      <c r="J3110" s="105" t="e">
        <f t="shared" ca="1" si="3055"/>
        <v>#NAME?</v>
      </c>
      <c r="K3110" s="105"/>
      <c r="L3110" s="105"/>
      <c r="M3110" s="107"/>
      <c r="N3110" s="107"/>
      <c r="O3110" s="105"/>
      <c r="P3110" s="106"/>
      <c r="Q3110" s="137"/>
      <c r="R3110" s="137"/>
      <c r="S3110" s="107"/>
      <c r="T3110" s="106"/>
      <c r="U3110" s="106"/>
      <c r="V3110" s="107"/>
      <c r="W3110" s="107"/>
      <c r="X3110" s="107" t="str">
        <f t="shared" si="3029"/>
        <v/>
      </c>
      <c r="Y3110" s="105" t="e">
        <f t="shared" ref="Y3110:AC3110" ca="1" si="3240">TRIM(SUBSTITUTE(SUBSTITUTE(OFFSET($Q3110,0,COLUMN()-COLUMN($AL$1)),CHAR(160)," "),_xludf.UNICHAR(8239)," "))</f>
        <v>#NAME?</v>
      </c>
      <c r="Z3110" s="105" t="e">
        <f t="shared" ca="1" si="3240"/>
        <v>#NAME?</v>
      </c>
      <c r="AA3110" s="105" t="e">
        <f t="shared" ca="1" si="3240"/>
        <v>#NAME?</v>
      </c>
      <c r="AB3110" s="105" t="e">
        <f t="shared" ca="1" si="3240"/>
        <v>#NAME?</v>
      </c>
      <c r="AC3110" s="105" t="e">
        <f t="shared" ca="1" si="3240"/>
        <v>#NAME?</v>
      </c>
      <c r="AD3110" s="107">
        <f t="shared" si="3137"/>
        <v>0</v>
      </c>
      <c r="AE3110" s="107" t="str">
        <f t="shared" si="3032"/>
        <v/>
      </c>
      <c r="AF3110" s="107">
        <f t="shared" si="3138"/>
        <v>0</v>
      </c>
      <c r="AG3110" s="107">
        <f t="shared" si="3139"/>
        <v>0</v>
      </c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s="11"/>
      <c r="AR3110" s="11"/>
      <c r="AS3110" s="11"/>
      <c r="AT3110" s="11"/>
      <c r="AU3110" s="11"/>
    </row>
    <row r="3111" spans="1:47" ht="24" customHeight="1" x14ac:dyDescent="0.3">
      <c r="A3111" s="46">
        <v>3109</v>
      </c>
      <c r="B3111" s="107"/>
      <c r="C3111" s="107"/>
      <c r="D3111" s="102" t="str">
        <f t="array" ref="D3111">IFERROR(
  LOOKUP(2, 1/((TRIM(IMS!$E$8:$E$4000)=TRIM(IMS!$E3111))*(IMS!$C$8:$C$4000&lt;IMS!$C3111)),
         IMS!$C$8:$C$4000),
"")</f>
        <v/>
      </c>
      <c r="E3111" s="107"/>
      <c r="F3111" s="107"/>
      <c r="G3111" s="104" t="str">
        <f t="shared" ca="1" si="3054"/>
        <v/>
      </c>
      <c r="H3111" s="124" t="str">
        <f t="shared" ca="1" si="3000"/>
        <v/>
      </c>
      <c r="I3111" s="128"/>
      <c r="J3111" s="105" t="e">
        <f t="shared" ca="1" si="3055"/>
        <v>#NAME?</v>
      </c>
      <c r="K3111" s="105"/>
      <c r="L3111" s="105"/>
      <c r="M3111" s="107"/>
      <c r="N3111" s="107"/>
      <c r="O3111" s="105"/>
      <c r="P3111" s="106"/>
      <c r="Q3111" s="137"/>
      <c r="R3111" s="137"/>
      <c r="S3111" s="107"/>
      <c r="T3111" s="106"/>
      <c r="U3111" s="106"/>
      <c r="V3111" s="107"/>
      <c r="W3111" s="107"/>
      <c r="X3111" s="107" t="str">
        <f t="shared" si="3029"/>
        <v/>
      </c>
      <c r="Y3111" s="105" t="e">
        <f t="shared" ref="Y3111:AC3111" ca="1" si="3241">TRIM(SUBSTITUTE(SUBSTITUTE(OFFSET($Q3111,0,COLUMN()-COLUMN($AL$1)),CHAR(160)," "),_xludf.UNICHAR(8239)," "))</f>
        <v>#NAME?</v>
      </c>
      <c r="Z3111" s="105" t="e">
        <f t="shared" ca="1" si="3241"/>
        <v>#NAME?</v>
      </c>
      <c r="AA3111" s="105" t="e">
        <f t="shared" ca="1" si="3241"/>
        <v>#NAME?</v>
      </c>
      <c r="AB3111" s="105" t="e">
        <f t="shared" ca="1" si="3241"/>
        <v>#NAME?</v>
      </c>
      <c r="AC3111" s="105" t="e">
        <f t="shared" ca="1" si="3241"/>
        <v>#NAME?</v>
      </c>
      <c r="AD3111" s="107">
        <f t="shared" si="3137"/>
        <v>0</v>
      </c>
      <c r="AE3111" s="107" t="str">
        <f t="shared" si="3032"/>
        <v/>
      </c>
      <c r="AF3111" s="107">
        <f t="shared" si="3138"/>
        <v>0</v>
      </c>
      <c r="AG3111" s="107">
        <f t="shared" si="3139"/>
        <v>0</v>
      </c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s="11"/>
      <c r="AR3111" s="11"/>
      <c r="AS3111" s="11"/>
      <c r="AT3111" s="11"/>
      <c r="AU3111" s="11"/>
    </row>
    <row r="3112" spans="1:47" ht="24" customHeight="1" x14ac:dyDescent="0.3">
      <c r="A3112" s="46">
        <v>3110</v>
      </c>
      <c r="B3112" s="107"/>
      <c r="C3112" s="107"/>
      <c r="D3112" s="102" t="str">
        <f t="array" ref="D3112">IFERROR(
  LOOKUP(2, 1/((TRIM(IMS!$E$8:$E$4000)=TRIM(IMS!$E3112))*(IMS!$C$8:$C$4000&lt;IMS!$C3112)),
         IMS!$C$8:$C$4000),
"")</f>
        <v/>
      </c>
      <c r="E3112" s="107"/>
      <c r="F3112" s="107"/>
      <c r="G3112" s="104" t="str">
        <f t="shared" ca="1" si="3054"/>
        <v/>
      </c>
      <c r="H3112" s="124" t="str">
        <f t="shared" ca="1" si="3000"/>
        <v/>
      </c>
      <c r="I3112" s="128"/>
      <c r="J3112" s="105" t="e">
        <f t="shared" ca="1" si="3055"/>
        <v>#NAME?</v>
      </c>
      <c r="K3112" s="105"/>
      <c r="L3112" s="105"/>
      <c r="M3112" s="107"/>
      <c r="N3112" s="107"/>
      <c r="O3112" s="105"/>
      <c r="P3112" s="106"/>
      <c r="Q3112" s="137"/>
      <c r="R3112" s="137"/>
      <c r="S3112" s="107"/>
      <c r="T3112" s="106"/>
      <c r="U3112" s="106"/>
      <c r="V3112" s="107"/>
      <c r="W3112" s="107"/>
      <c r="X3112" s="107" t="str">
        <f t="shared" si="3029"/>
        <v/>
      </c>
      <c r="Y3112" s="105" t="e">
        <f t="shared" ref="Y3112:AC3112" ca="1" si="3242">TRIM(SUBSTITUTE(SUBSTITUTE(OFFSET($Q3112,0,COLUMN()-COLUMN($AL$1)),CHAR(160)," "),_xludf.UNICHAR(8239)," "))</f>
        <v>#NAME?</v>
      </c>
      <c r="Z3112" s="105" t="e">
        <f t="shared" ca="1" si="3242"/>
        <v>#NAME?</v>
      </c>
      <c r="AA3112" s="105" t="e">
        <f t="shared" ca="1" si="3242"/>
        <v>#NAME?</v>
      </c>
      <c r="AB3112" s="105" t="e">
        <f t="shared" ca="1" si="3242"/>
        <v>#NAME?</v>
      </c>
      <c r="AC3112" s="105" t="e">
        <f t="shared" ca="1" si="3242"/>
        <v>#NAME?</v>
      </c>
      <c r="AD3112" s="107">
        <f t="shared" si="3137"/>
        <v>0</v>
      </c>
      <c r="AE3112" s="107" t="str">
        <f t="shared" si="3032"/>
        <v/>
      </c>
      <c r="AF3112" s="107">
        <f t="shared" si="3138"/>
        <v>0</v>
      </c>
      <c r="AG3112" s="107">
        <f t="shared" si="3139"/>
        <v>0</v>
      </c>
      <c r="AH3112" s="11"/>
      <c r="AI3112" s="11"/>
      <c r="AJ3112" s="11"/>
      <c r="AK3112" s="11"/>
      <c r="AL3112" s="11"/>
      <c r="AM3112" s="11"/>
      <c r="AN3112" s="11"/>
      <c r="AO3112" s="11"/>
      <c r="AP3112" s="11"/>
      <c r="AQ3112" s="11"/>
      <c r="AR3112" s="11"/>
      <c r="AS3112" s="11"/>
      <c r="AT3112" s="11"/>
      <c r="AU3112" s="11"/>
    </row>
    <row r="3113" spans="1:47" ht="24" customHeight="1" x14ac:dyDescent="0.3">
      <c r="A3113" s="46">
        <v>3111</v>
      </c>
      <c r="B3113" s="107"/>
      <c r="C3113" s="107"/>
      <c r="D3113" s="102" t="str">
        <f t="array" ref="D3113">IFERROR(
  LOOKUP(2, 1/((TRIM(IMS!$E$8:$E$4000)=TRIM(IMS!$E3113))*(IMS!$C$8:$C$4000&lt;IMS!$C3113)),
         IMS!$C$8:$C$4000),
"")</f>
        <v/>
      </c>
      <c r="E3113" s="107"/>
      <c r="F3113" s="107"/>
      <c r="G3113" s="104" t="str">
        <f t="shared" ca="1" si="3054"/>
        <v/>
      </c>
      <c r="H3113" s="124" t="str">
        <f t="shared" ca="1" si="3000"/>
        <v/>
      </c>
      <c r="I3113" s="128"/>
      <c r="J3113" s="105" t="e">
        <f t="shared" ca="1" si="3055"/>
        <v>#NAME?</v>
      </c>
      <c r="K3113" s="105"/>
      <c r="L3113" s="105"/>
      <c r="M3113" s="107"/>
      <c r="N3113" s="107"/>
      <c r="O3113" s="105"/>
      <c r="P3113" s="106"/>
      <c r="Q3113" s="137"/>
      <c r="R3113" s="137"/>
      <c r="S3113" s="107"/>
      <c r="T3113" s="106"/>
      <c r="U3113" s="106"/>
      <c r="V3113" s="107"/>
      <c r="W3113" s="107"/>
      <c r="X3113" s="107" t="str">
        <f t="shared" si="3029"/>
        <v/>
      </c>
      <c r="Y3113" s="105" t="e">
        <f t="shared" ref="Y3113:AC3113" ca="1" si="3243">TRIM(SUBSTITUTE(SUBSTITUTE(OFFSET($Q3113,0,COLUMN()-COLUMN($AL$1)),CHAR(160)," "),_xludf.UNICHAR(8239)," "))</f>
        <v>#NAME?</v>
      </c>
      <c r="Z3113" s="105" t="e">
        <f t="shared" ca="1" si="3243"/>
        <v>#NAME?</v>
      </c>
      <c r="AA3113" s="105" t="e">
        <f t="shared" ca="1" si="3243"/>
        <v>#NAME?</v>
      </c>
      <c r="AB3113" s="105" t="e">
        <f t="shared" ca="1" si="3243"/>
        <v>#NAME?</v>
      </c>
      <c r="AC3113" s="105" t="e">
        <f t="shared" ca="1" si="3243"/>
        <v>#NAME?</v>
      </c>
      <c r="AD3113" s="107">
        <f t="shared" si="3137"/>
        <v>0</v>
      </c>
      <c r="AE3113" s="107" t="str">
        <f t="shared" si="3032"/>
        <v/>
      </c>
      <c r="AF3113" s="107">
        <f t="shared" si="3138"/>
        <v>0</v>
      </c>
      <c r="AG3113" s="107">
        <f t="shared" si="3139"/>
        <v>0</v>
      </c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</row>
    <row r="3114" spans="1:47" ht="24" customHeight="1" x14ac:dyDescent="0.3">
      <c r="A3114" s="46">
        <v>3112</v>
      </c>
      <c r="B3114" s="107"/>
      <c r="C3114" s="107"/>
      <c r="D3114" s="102" t="str">
        <f t="array" ref="D3114">IFERROR(
  LOOKUP(2, 1/((TRIM(IMS!$E$8:$E$4000)=TRIM(IMS!$E3114))*(IMS!$C$8:$C$4000&lt;IMS!$C3114)),
         IMS!$C$8:$C$4000),
"")</f>
        <v/>
      </c>
      <c r="E3114" s="107"/>
      <c r="F3114" s="107"/>
      <c r="G3114" s="104" t="str">
        <f t="shared" ca="1" si="3054"/>
        <v/>
      </c>
      <c r="H3114" s="124" t="str">
        <f t="shared" ca="1" si="3000"/>
        <v/>
      </c>
      <c r="I3114" s="128"/>
      <c r="J3114" s="105" t="e">
        <f t="shared" ca="1" si="3055"/>
        <v>#NAME?</v>
      </c>
      <c r="K3114" s="105"/>
      <c r="L3114" s="105"/>
      <c r="M3114" s="107"/>
      <c r="N3114" s="107"/>
      <c r="O3114" s="105"/>
      <c r="P3114" s="106"/>
      <c r="Q3114" s="137"/>
      <c r="R3114" s="137"/>
      <c r="S3114" s="107"/>
      <c r="T3114" s="106"/>
      <c r="U3114" s="106"/>
      <c r="V3114" s="107"/>
      <c r="W3114" s="107"/>
      <c r="X3114" s="107" t="str">
        <f t="shared" si="3029"/>
        <v/>
      </c>
      <c r="Y3114" s="105" t="e">
        <f t="shared" ref="Y3114:AC3114" ca="1" si="3244">TRIM(SUBSTITUTE(SUBSTITUTE(OFFSET($Q3114,0,COLUMN()-COLUMN($AL$1)),CHAR(160)," "),_xludf.UNICHAR(8239)," "))</f>
        <v>#NAME?</v>
      </c>
      <c r="Z3114" s="105" t="e">
        <f t="shared" ca="1" si="3244"/>
        <v>#NAME?</v>
      </c>
      <c r="AA3114" s="105" t="e">
        <f t="shared" ca="1" si="3244"/>
        <v>#NAME?</v>
      </c>
      <c r="AB3114" s="105" t="e">
        <f t="shared" ca="1" si="3244"/>
        <v>#NAME?</v>
      </c>
      <c r="AC3114" s="105" t="e">
        <f t="shared" ca="1" si="3244"/>
        <v>#NAME?</v>
      </c>
      <c r="AD3114" s="107">
        <f t="shared" si="3137"/>
        <v>0</v>
      </c>
      <c r="AE3114" s="107" t="str">
        <f t="shared" si="3032"/>
        <v/>
      </c>
      <c r="AF3114" s="107">
        <f t="shared" si="3138"/>
        <v>0</v>
      </c>
      <c r="AG3114" s="107">
        <f t="shared" si="3139"/>
        <v>0</v>
      </c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  <c r="AT3114" s="11"/>
      <c r="AU3114" s="11"/>
    </row>
    <row r="3115" spans="1:47" ht="24" customHeight="1" x14ac:dyDescent="0.3">
      <c r="A3115" s="46">
        <v>3113</v>
      </c>
      <c r="B3115" s="107"/>
      <c r="C3115" s="107"/>
      <c r="D3115" s="102" t="str">
        <f t="array" ref="D3115">IFERROR(
  LOOKUP(2, 1/((TRIM(IMS!$E$8:$E$4000)=TRIM(IMS!$E3115))*(IMS!$C$8:$C$4000&lt;IMS!$C3115)),
         IMS!$C$8:$C$4000),
"")</f>
        <v/>
      </c>
      <c r="E3115" s="107"/>
      <c r="F3115" s="107"/>
      <c r="G3115" s="104" t="str">
        <f t="shared" ca="1" si="3054"/>
        <v/>
      </c>
      <c r="H3115" s="124" t="str">
        <f t="shared" ca="1" si="3000"/>
        <v/>
      </c>
      <c r="I3115" s="128"/>
      <c r="J3115" s="105" t="e">
        <f t="shared" ca="1" si="3055"/>
        <v>#NAME?</v>
      </c>
      <c r="K3115" s="105"/>
      <c r="L3115" s="105"/>
      <c r="M3115" s="107"/>
      <c r="N3115" s="107"/>
      <c r="O3115" s="105"/>
      <c r="P3115" s="106"/>
      <c r="Q3115" s="137"/>
      <c r="R3115" s="137"/>
      <c r="S3115" s="107"/>
      <c r="T3115" s="106"/>
      <c r="U3115" s="106"/>
      <c r="V3115" s="107"/>
      <c r="W3115" s="107"/>
      <c r="X3115" s="107" t="str">
        <f t="shared" si="3029"/>
        <v/>
      </c>
      <c r="Y3115" s="105" t="e">
        <f t="shared" ref="Y3115:AC3115" ca="1" si="3245">TRIM(SUBSTITUTE(SUBSTITUTE(OFFSET($Q3115,0,COLUMN()-COLUMN($AL$1)),CHAR(160)," "),_xludf.UNICHAR(8239)," "))</f>
        <v>#NAME?</v>
      </c>
      <c r="Z3115" s="105" t="e">
        <f t="shared" ca="1" si="3245"/>
        <v>#NAME?</v>
      </c>
      <c r="AA3115" s="105" t="e">
        <f t="shared" ca="1" si="3245"/>
        <v>#NAME?</v>
      </c>
      <c r="AB3115" s="105" t="e">
        <f t="shared" ca="1" si="3245"/>
        <v>#NAME?</v>
      </c>
      <c r="AC3115" s="105" t="e">
        <f t="shared" ca="1" si="3245"/>
        <v>#NAME?</v>
      </c>
      <c r="AD3115" s="107">
        <f t="shared" si="3137"/>
        <v>0</v>
      </c>
      <c r="AE3115" s="107" t="str">
        <f t="shared" si="3032"/>
        <v/>
      </c>
      <c r="AF3115" s="107">
        <f t="shared" si="3138"/>
        <v>0</v>
      </c>
      <c r="AG3115" s="107">
        <f t="shared" si="3139"/>
        <v>0</v>
      </c>
      <c r="AH3115" s="11"/>
      <c r="AI3115" s="11"/>
      <c r="AJ3115" s="11"/>
      <c r="AK3115" s="11"/>
      <c r="AL3115" s="11"/>
      <c r="AM3115" s="11"/>
      <c r="AN3115" s="11"/>
      <c r="AO3115" s="11"/>
      <c r="AP3115" s="11"/>
      <c r="AQ3115" s="11"/>
      <c r="AR3115" s="11"/>
      <c r="AS3115" s="11"/>
      <c r="AT3115" s="11"/>
      <c r="AU3115" s="11"/>
    </row>
    <row r="3116" spans="1:47" ht="24" customHeight="1" x14ac:dyDescent="0.3">
      <c r="A3116" s="46">
        <v>3114</v>
      </c>
      <c r="B3116" s="107"/>
      <c r="C3116" s="107"/>
      <c r="D3116" s="102" t="str">
        <f t="array" ref="D3116">IFERROR(
  LOOKUP(2, 1/((TRIM(IMS!$E$8:$E$4000)=TRIM(IMS!$E3116))*(IMS!$C$8:$C$4000&lt;IMS!$C3116)),
         IMS!$C$8:$C$4000),
"")</f>
        <v/>
      </c>
      <c r="E3116" s="107"/>
      <c r="F3116" s="107"/>
      <c r="G3116" s="104" t="str">
        <f t="shared" ca="1" si="3054"/>
        <v/>
      </c>
      <c r="H3116" s="124" t="str">
        <f t="shared" ca="1" si="3000"/>
        <v/>
      </c>
      <c r="I3116" s="128"/>
      <c r="J3116" s="105" t="e">
        <f t="shared" ca="1" si="3055"/>
        <v>#NAME?</v>
      </c>
      <c r="K3116" s="105"/>
      <c r="L3116" s="105"/>
      <c r="M3116" s="107"/>
      <c r="N3116" s="107"/>
      <c r="O3116" s="105"/>
      <c r="P3116" s="106"/>
      <c r="Q3116" s="137"/>
      <c r="R3116" s="137"/>
      <c r="S3116" s="107"/>
      <c r="T3116" s="106"/>
      <c r="U3116" s="106"/>
      <c r="V3116" s="107"/>
      <c r="W3116" s="107"/>
      <c r="X3116" s="107" t="str">
        <f t="shared" si="3029"/>
        <v/>
      </c>
      <c r="Y3116" s="105" t="e">
        <f t="shared" ref="Y3116:AC3116" ca="1" si="3246">TRIM(SUBSTITUTE(SUBSTITUTE(OFFSET($Q3116,0,COLUMN()-COLUMN($AL$1)),CHAR(160)," "),_xludf.UNICHAR(8239)," "))</f>
        <v>#NAME?</v>
      </c>
      <c r="Z3116" s="105" t="e">
        <f t="shared" ca="1" si="3246"/>
        <v>#NAME?</v>
      </c>
      <c r="AA3116" s="105" t="e">
        <f t="shared" ca="1" si="3246"/>
        <v>#NAME?</v>
      </c>
      <c r="AB3116" s="105" t="e">
        <f t="shared" ca="1" si="3246"/>
        <v>#NAME?</v>
      </c>
      <c r="AC3116" s="105" t="e">
        <f t="shared" ca="1" si="3246"/>
        <v>#NAME?</v>
      </c>
      <c r="AD3116" s="107">
        <f t="shared" si="3137"/>
        <v>0</v>
      </c>
      <c r="AE3116" s="107" t="str">
        <f t="shared" si="3032"/>
        <v/>
      </c>
      <c r="AF3116" s="107">
        <f t="shared" si="3138"/>
        <v>0</v>
      </c>
      <c r="AG3116" s="107">
        <f t="shared" si="3139"/>
        <v>0</v>
      </c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</row>
    <row r="3117" spans="1:47" ht="24" customHeight="1" x14ac:dyDescent="0.3">
      <c r="A3117" s="46">
        <v>3115</v>
      </c>
      <c r="B3117" s="107"/>
      <c r="C3117" s="107"/>
      <c r="D3117" s="102" t="str">
        <f t="array" ref="D3117">IFERROR(
  LOOKUP(2, 1/((TRIM(IMS!$E$8:$E$4000)=TRIM(IMS!$E3117))*(IMS!$C$8:$C$4000&lt;IMS!$C3117)),
         IMS!$C$8:$C$4000),
"")</f>
        <v/>
      </c>
      <c r="E3117" s="107"/>
      <c r="F3117" s="107"/>
      <c r="G3117" s="104" t="str">
        <f t="shared" ca="1" si="3054"/>
        <v/>
      </c>
      <c r="H3117" s="124" t="str">
        <f t="shared" ca="1" si="3000"/>
        <v/>
      </c>
      <c r="I3117" s="128"/>
      <c r="J3117" s="105" t="e">
        <f t="shared" ca="1" si="3055"/>
        <v>#NAME?</v>
      </c>
      <c r="K3117" s="105"/>
      <c r="L3117" s="105"/>
      <c r="M3117" s="107"/>
      <c r="N3117" s="107"/>
      <c r="O3117" s="105"/>
      <c r="P3117" s="106"/>
      <c r="Q3117" s="137"/>
      <c r="R3117" s="137"/>
      <c r="S3117" s="107"/>
      <c r="T3117" s="106"/>
      <c r="U3117" s="106"/>
      <c r="V3117" s="107"/>
      <c r="W3117" s="107"/>
      <c r="X3117" s="107" t="str">
        <f t="shared" si="3029"/>
        <v/>
      </c>
      <c r="Y3117" s="105" t="e">
        <f t="shared" ref="Y3117:AC3117" ca="1" si="3247">TRIM(SUBSTITUTE(SUBSTITUTE(OFFSET($Q3117,0,COLUMN()-COLUMN($AL$1)),CHAR(160)," "),_xludf.UNICHAR(8239)," "))</f>
        <v>#NAME?</v>
      </c>
      <c r="Z3117" s="105" t="e">
        <f t="shared" ca="1" si="3247"/>
        <v>#NAME?</v>
      </c>
      <c r="AA3117" s="105" t="e">
        <f t="shared" ca="1" si="3247"/>
        <v>#NAME?</v>
      </c>
      <c r="AB3117" s="105" t="e">
        <f t="shared" ca="1" si="3247"/>
        <v>#NAME?</v>
      </c>
      <c r="AC3117" s="105" t="e">
        <f t="shared" ca="1" si="3247"/>
        <v>#NAME?</v>
      </c>
      <c r="AD3117" s="107">
        <f t="shared" si="3137"/>
        <v>0</v>
      </c>
      <c r="AE3117" s="107" t="str">
        <f t="shared" si="3032"/>
        <v/>
      </c>
      <c r="AF3117" s="107">
        <f t="shared" si="3138"/>
        <v>0</v>
      </c>
      <c r="AG3117" s="107">
        <f t="shared" si="3139"/>
        <v>0</v>
      </c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s="11"/>
      <c r="AR3117" s="11"/>
      <c r="AS3117" s="11"/>
      <c r="AT3117" s="11"/>
      <c r="AU3117" s="11"/>
    </row>
    <row r="3118" spans="1:47" ht="24" customHeight="1" x14ac:dyDescent="0.3">
      <c r="A3118" s="46">
        <v>3116</v>
      </c>
      <c r="B3118" s="107"/>
      <c r="C3118" s="107"/>
      <c r="D3118" s="102" t="str">
        <f t="array" ref="D3118">IFERROR(
  LOOKUP(2, 1/((TRIM(IMS!$E$8:$E$4000)=TRIM(IMS!$E3118))*(IMS!$C$8:$C$4000&lt;IMS!$C3118)),
         IMS!$C$8:$C$4000),
"")</f>
        <v/>
      </c>
      <c r="E3118" s="107"/>
      <c r="F3118" s="107"/>
      <c r="G3118" s="104" t="str">
        <f t="shared" ca="1" si="3054"/>
        <v/>
      </c>
      <c r="H3118" s="124" t="str">
        <f t="shared" ca="1" si="3000"/>
        <v/>
      </c>
      <c r="I3118" s="128"/>
      <c r="J3118" s="105" t="e">
        <f t="shared" ca="1" si="3055"/>
        <v>#NAME?</v>
      </c>
      <c r="K3118" s="105"/>
      <c r="L3118" s="105"/>
      <c r="M3118" s="107"/>
      <c r="N3118" s="107"/>
      <c r="O3118" s="105"/>
      <c r="P3118" s="106"/>
      <c r="Q3118" s="137"/>
      <c r="R3118" s="137"/>
      <c r="S3118" s="107"/>
      <c r="T3118" s="106"/>
      <c r="U3118" s="106"/>
      <c r="V3118" s="107"/>
      <c r="W3118" s="107"/>
      <c r="X3118" s="107" t="str">
        <f t="shared" si="3029"/>
        <v/>
      </c>
      <c r="Y3118" s="105" t="e">
        <f t="shared" ref="Y3118:AC3118" ca="1" si="3248">TRIM(SUBSTITUTE(SUBSTITUTE(OFFSET($Q3118,0,COLUMN()-COLUMN($AL$1)),CHAR(160)," "),_xludf.UNICHAR(8239)," "))</f>
        <v>#NAME?</v>
      </c>
      <c r="Z3118" s="105" t="e">
        <f t="shared" ca="1" si="3248"/>
        <v>#NAME?</v>
      </c>
      <c r="AA3118" s="105" t="e">
        <f t="shared" ca="1" si="3248"/>
        <v>#NAME?</v>
      </c>
      <c r="AB3118" s="105" t="e">
        <f t="shared" ca="1" si="3248"/>
        <v>#NAME?</v>
      </c>
      <c r="AC3118" s="105" t="e">
        <f t="shared" ca="1" si="3248"/>
        <v>#NAME?</v>
      </c>
      <c r="AD3118" s="107">
        <f t="shared" si="3137"/>
        <v>0</v>
      </c>
      <c r="AE3118" s="107" t="str">
        <f t="shared" si="3032"/>
        <v/>
      </c>
      <c r="AF3118" s="107">
        <f t="shared" si="3138"/>
        <v>0</v>
      </c>
      <c r="AG3118" s="107">
        <f t="shared" si="3139"/>
        <v>0</v>
      </c>
      <c r="AH3118" s="11"/>
      <c r="AI3118" s="11"/>
      <c r="AJ3118" s="11"/>
      <c r="AK3118" s="11"/>
      <c r="AL3118" s="11"/>
      <c r="AM3118" s="11"/>
      <c r="AN3118" s="11"/>
      <c r="AO3118" s="11"/>
      <c r="AP3118" s="11"/>
      <c r="AQ3118" s="11"/>
      <c r="AR3118" s="11"/>
      <c r="AS3118" s="11"/>
      <c r="AT3118" s="11"/>
      <c r="AU3118" s="11"/>
    </row>
    <row r="3119" spans="1:47" ht="24" customHeight="1" x14ac:dyDescent="0.3">
      <c r="A3119" s="46">
        <v>3117</v>
      </c>
      <c r="B3119" s="107"/>
      <c r="C3119" s="107"/>
      <c r="D3119" s="102" t="str">
        <f t="array" ref="D3119">IFERROR(
  LOOKUP(2, 1/((TRIM(IMS!$E$8:$E$4000)=TRIM(IMS!$E3119))*(IMS!$C$8:$C$4000&lt;IMS!$C3119)),
         IMS!$C$8:$C$4000),
"")</f>
        <v/>
      </c>
      <c r="E3119" s="107"/>
      <c r="F3119" s="107"/>
      <c r="G3119" s="104" t="str">
        <f t="shared" ca="1" si="3054"/>
        <v/>
      </c>
      <c r="H3119" s="124" t="str">
        <f t="shared" ca="1" si="3000"/>
        <v/>
      </c>
      <c r="I3119" s="128"/>
      <c r="J3119" s="105" t="e">
        <f t="shared" ca="1" si="3055"/>
        <v>#NAME?</v>
      </c>
      <c r="K3119" s="105"/>
      <c r="L3119" s="105"/>
      <c r="M3119" s="107"/>
      <c r="N3119" s="107"/>
      <c r="O3119" s="105"/>
      <c r="P3119" s="106"/>
      <c r="Q3119" s="137"/>
      <c r="R3119" s="137"/>
      <c r="S3119" s="107"/>
      <c r="T3119" s="106"/>
      <c r="U3119" s="106"/>
      <c r="V3119" s="107"/>
      <c r="W3119" s="107"/>
      <c r="X3119" s="107" t="str">
        <f t="shared" si="3029"/>
        <v/>
      </c>
      <c r="Y3119" s="105" t="e">
        <f t="shared" ref="Y3119:AC3119" ca="1" si="3249">TRIM(SUBSTITUTE(SUBSTITUTE(OFFSET($Q3119,0,COLUMN()-COLUMN($AL$1)),CHAR(160)," "),_xludf.UNICHAR(8239)," "))</f>
        <v>#NAME?</v>
      </c>
      <c r="Z3119" s="105" t="e">
        <f t="shared" ca="1" si="3249"/>
        <v>#NAME?</v>
      </c>
      <c r="AA3119" s="105" t="e">
        <f t="shared" ca="1" si="3249"/>
        <v>#NAME?</v>
      </c>
      <c r="AB3119" s="105" t="e">
        <f t="shared" ca="1" si="3249"/>
        <v>#NAME?</v>
      </c>
      <c r="AC3119" s="105" t="e">
        <f t="shared" ca="1" si="3249"/>
        <v>#NAME?</v>
      </c>
      <c r="AD3119" s="107">
        <f t="shared" si="3137"/>
        <v>0</v>
      </c>
      <c r="AE3119" s="107" t="str">
        <f t="shared" si="3032"/>
        <v/>
      </c>
      <c r="AF3119" s="107">
        <f t="shared" si="3138"/>
        <v>0</v>
      </c>
      <c r="AG3119" s="107">
        <f t="shared" si="3139"/>
        <v>0</v>
      </c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</row>
    <row r="3120" spans="1:47" ht="24" customHeight="1" x14ac:dyDescent="0.3">
      <c r="A3120" s="46">
        <v>3118</v>
      </c>
      <c r="B3120" s="107"/>
      <c r="C3120" s="107"/>
      <c r="D3120" s="102" t="str">
        <f t="array" ref="D3120">IFERROR(
  LOOKUP(2, 1/((TRIM(IMS!$E$8:$E$4000)=TRIM(IMS!$E3120))*(IMS!$C$8:$C$4000&lt;IMS!$C3120)),
         IMS!$C$8:$C$4000),
"")</f>
        <v/>
      </c>
      <c r="E3120" s="107"/>
      <c r="F3120" s="107"/>
      <c r="G3120" s="104" t="str">
        <f t="shared" ca="1" si="3054"/>
        <v/>
      </c>
      <c r="H3120" s="124" t="str">
        <f t="shared" ca="1" si="3000"/>
        <v/>
      </c>
      <c r="I3120" s="128"/>
      <c r="J3120" s="105" t="e">
        <f t="shared" ca="1" si="3055"/>
        <v>#NAME?</v>
      </c>
      <c r="K3120" s="105"/>
      <c r="L3120" s="105"/>
      <c r="M3120" s="107"/>
      <c r="N3120" s="107"/>
      <c r="O3120" s="105"/>
      <c r="P3120" s="106"/>
      <c r="Q3120" s="137"/>
      <c r="R3120" s="137"/>
      <c r="S3120" s="107"/>
      <c r="T3120" s="106"/>
      <c r="U3120" s="106"/>
      <c r="V3120" s="107"/>
      <c r="W3120" s="107"/>
      <c r="X3120" s="107" t="str">
        <f t="shared" si="3029"/>
        <v/>
      </c>
      <c r="Y3120" s="105" t="e">
        <f t="shared" ref="Y3120:AC3120" ca="1" si="3250">TRIM(SUBSTITUTE(SUBSTITUTE(OFFSET($Q3120,0,COLUMN()-COLUMN($AL$1)),CHAR(160)," "),_xludf.UNICHAR(8239)," "))</f>
        <v>#NAME?</v>
      </c>
      <c r="Z3120" s="105" t="e">
        <f t="shared" ca="1" si="3250"/>
        <v>#NAME?</v>
      </c>
      <c r="AA3120" s="105" t="e">
        <f t="shared" ca="1" si="3250"/>
        <v>#NAME?</v>
      </c>
      <c r="AB3120" s="105" t="e">
        <f t="shared" ca="1" si="3250"/>
        <v>#NAME?</v>
      </c>
      <c r="AC3120" s="105" t="e">
        <f t="shared" ca="1" si="3250"/>
        <v>#NAME?</v>
      </c>
      <c r="AD3120" s="107">
        <f t="shared" si="3137"/>
        <v>0</v>
      </c>
      <c r="AE3120" s="107" t="str">
        <f t="shared" si="3032"/>
        <v/>
      </c>
      <c r="AF3120" s="107">
        <f t="shared" si="3138"/>
        <v>0</v>
      </c>
      <c r="AG3120" s="107">
        <f t="shared" si="3139"/>
        <v>0</v>
      </c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s="11"/>
      <c r="AR3120" s="11"/>
      <c r="AS3120" s="11"/>
      <c r="AT3120" s="11"/>
      <c r="AU3120" s="11"/>
    </row>
    <row r="3121" spans="1:47" ht="24" customHeight="1" x14ac:dyDescent="0.3">
      <c r="A3121" s="46">
        <v>3119</v>
      </c>
      <c r="B3121" s="107"/>
      <c r="C3121" s="107"/>
      <c r="D3121" s="102" t="str">
        <f t="array" ref="D3121">IFERROR(
  LOOKUP(2, 1/((TRIM(IMS!$E$8:$E$4000)=TRIM(IMS!$E3121))*(IMS!$C$8:$C$4000&lt;IMS!$C3121)),
         IMS!$C$8:$C$4000),
"")</f>
        <v/>
      </c>
      <c r="E3121" s="107"/>
      <c r="F3121" s="107"/>
      <c r="G3121" s="104" t="str">
        <f t="shared" ca="1" si="3054"/>
        <v/>
      </c>
      <c r="H3121" s="124" t="str">
        <f t="shared" ca="1" si="3000"/>
        <v/>
      </c>
      <c r="I3121" s="128"/>
      <c r="J3121" s="105" t="e">
        <f t="shared" ca="1" si="3055"/>
        <v>#NAME?</v>
      </c>
      <c r="K3121" s="105"/>
      <c r="L3121" s="105"/>
      <c r="M3121" s="107"/>
      <c r="N3121" s="107"/>
      <c r="O3121" s="105"/>
      <c r="P3121" s="106"/>
      <c r="Q3121" s="137"/>
      <c r="R3121" s="137"/>
      <c r="S3121" s="107"/>
      <c r="T3121" s="106"/>
      <c r="U3121" s="106"/>
      <c r="V3121" s="107"/>
      <c r="W3121" s="107"/>
      <c r="X3121" s="107" t="str">
        <f t="shared" si="3029"/>
        <v/>
      </c>
      <c r="Y3121" s="105" t="e">
        <f t="shared" ref="Y3121:AC3121" ca="1" si="3251">TRIM(SUBSTITUTE(SUBSTITUTE(OFFSET($Q3121,0,COLUMN()-COLUMN($AL$1)),CHAR(160)," "),_xludf.UNICHAR(8239)," "))</f>
        <v>#NAME?</v>
      </c>
      <c r="Z3121" s="105" t="e">
        <f t="shared" ca="1" si="3251"/>
        <v>#NAME?</v>
      </c>
      <c r="AA3121" s="105" t="e">
        <f t="shared" ca="1" si="3251"/>
        <v>#NAME?</v>
      </c>
      <c r="AB3121" s="105" t="e">
        <f t="shared" ca="1" si="3251"/>
        <v>#NAME?</v>
      </c>
      <c r="AC3121" s="105" t="e">
        <f t="shared" ca="1" si="3251"/>
        <v>#NAME?</v>
      </c>
      <c r="AD3121" s="107">
        <f t="shared" si="3137"/>
        <v>0</v>
      </c>
      <c r="AE3121" s="107" t="str">
        <f t="shared" si="3032"/>
        <v/>
      </c>
      <c r="AF3121" s="107">
        <f t="shared" si="3138"/>
        <v>0</v>
      </c>
      <c r="AG3121" s="107">
        <f t="shared" si="3139"/>
        <v>0</v>
      </c>
      <c r="AH3121" s="11"/>
      <c r="AI3121" s="11"/>
      <c r="AJ3121" s="11"/>
      <c r="AK3121" s="11"/>
      <c r="AL3121" s="11"/>
      <c r="AM3121" s="11"/>
      <c r="AN3121" s="11"/>
      <c r="AO3121" s="11"/>
      <c r="AP3121" s="11"/>
      <c r="AQ3121" s="11"/>
      <c r="AR3121" s="11"/>
      <c r="AS3121" s="11"/>
      <c r="AT3121" s="11"/>
      <c r="AU3121" s="11"/>
    </row>
    <row r="3122" spans="1:47" ht="24" customHeight="1" x14ac:dyDescent="0.3">
      <c r="A3122" s="46">
        <v>3120</v>
      </c>
      <c r="B3122" s="107"/>
      <c r="C3122" s="107"/>
      <c r="D3122" s="102" t="str">
        <f t="array" ref="D3122">IFERROR(
  LOOKUP(2, 1/((TRIM(IMS!$E$8:$E$4000)=TRIM(IMS!$E3122))*(IMS!$C$8:$C$4000&lt;IMS!$C3122)),
         IMS!$C$8:$C$4000),
"")</f>
        <v/>
      </c>
      <c r="E3122" s="107"/>
      <c r="F3122" s="107"/>
      <c r="G3122" s="104" t="str">
        <f t="shared" ca="1" si="3054"/>
        <v/>
      </c>
      <c r="H3122" s="124" t="str">
        <f t="shared" ca="1" si="3000"/>
        <v/>
      </c>
      <c r="I3122" s="128"/>
      <c r="J3122" s="105" t="e">
        <f t="shared" ca="1" si="3055"/>
        <v>#NAME?</v>
      </c>
      <c r="K3122" s="105"/>
      <c r="L3122" s="105"/>
      <c r="M3122" s="107"/>
      <c r="N3122" s="107"/>
      <c r="O3122" s="105"/>
      <c r="P3122" s="106"/>
      <c r="Q3122" s="137"/>
      <c r="R3122" s="137"/>
      <c r="S3122" s="107"/>
      <c r="T3122" s="106"/>
      <c r="U3122" s="106"/>
      <c r="V3122" s="107"/>
      <c r="W3122" s="107"/>
      <c r="X3122" s="107" t="str">
        <f t="shared" si="3029"/>
        <v/>
      </c>
      <c r="Y3122" s="105" t="e">
        <f t="shared" ref="Y3122:AC3122" ca="1" si="3252">TRIM(SUBSTITUTE(SUBSTITUTE(OFFSET($Q3122,0,COLUMN()-COLUMN($AL$1)),CHAR(160)," "),_xludf.UNICHAR(8239)," "))</f>
        <v>#NAME?</v>
      </c>
      <c r="Z3122" s="105" t="e">
        <f t="shared" ca="1" si="3252"/>
        <v>#NAME?</v>
      </c>
      <c r="AA3122" s="105" t="e">
        <f t="shared" ca="1" si="3252"/>
        <v>#NAME?</v>
      </c>
      <c r="AB3122" s="105" t="e">
        <f t="shared" ca="1" si="3252"/>
        <v>#NAME?</v>
      </c>
      <c r="AC3122" s="105" t="e">
        <f t="shared" ca="1" si="3252"/>
        <v>#NAME?</v>
      </c>
      <c r="AD3122" s="107">
        <f t="shared" si="3137"/>
        <v>0</v>
      </c>
      <c r="AE3122" s="107" t="str">
        <f t="shared" si="3032"/>
        <v/>
      </c>
      <c r="AF3122" s="107">
        <f t="shared" si="3138"/>
        <v>0</v>
      </c>
      <c r="AG3122" s="107">
        <f t="shared" si="3139"/>
        <v>0</v>
      </c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s="11"/>
      <c r="AR3122" s="11"/>
      <c r="AS3122" s="11"/>
      <c r="AT3122" s="11"/>
      <c r="AU3122" s="11"/>
    </row>
    <row r="3123" spans="1:47" ht="24" customHeight="1" x14ac:dyDescent="0.3">
      <c r="A3123" s="46">
        <v>3121</v>
      </c>
      <c r="B3123" s="107"/>
      <c r="C3123" s="107"/>
      <c r="D3123" s="102" t="str">
        <f t="array" ref="D3123">IFERROR(
  LOOKUP(2, 1/((TRIM(IMS!$E$8:$E$4000)=TRIM(IMS!$E3123))*(IMS!$C$8:$C$4000&lt;IMS!$C3123)),
         IMS!$C$8:$C$4000),
"")</f>
        <v/>
      </c>
      <c r="E3123" s="107"/>
      <c r="F3123" s="107"/>
      <c r="G3123" s="104" t="str">
        <f t="shared" ca="1" si="3054"/>
        <v/>
      </c>
      <c r="H3123" s="124" t="str">
        <f t="shared" ca="1" si="3000"/>
        <v/>
      </c>
      <c r="I3123" s="128"/>
      <c r="J3123" s="105" t="e">
        <f t="shared" ca="1" si="3055"/>
        <v>#NAME?</v>
      </c>
      <c r="K3123" s="105"/>
      <c r="L3123" s="105"/>
      <c r="M3123" s="107"/>
      <c r="N3123" s="107"/>
      <c r="O3123" s="105"/>
      <c r="P3123" s="106"/>
      <c r="Q3123" s="137"/>
      <c r="R3123" s="137"/>
      <c r="S3123" s="107"/>
      <c r="T3123" s="106"/>
      <c r="U3123" s="106"/>
      <c r="V3123" s="107"/>
      <c r="W3123" s="107"/>
      <c r="X3123" s="107" t="str">
        <f t="shared" si="3029"/>
        <v/>
      </c>
      <c r="Y3123" s="105" t="e">
        <f t="shared" ref="Y3123:AC3123" ca="1" si="3253">TRIM(SUBSTITUTE(SUBSTITUTE(OFFSET($Q3123,0,COLUMN()-COLUMN($AL$1)),CHAR(160)," "),_xludf.UNICHAR(8239)," "))</f>
        <v>#NAME?</v>
      </c>
      <c r="Z3123" s="105" t="e">
        <f t="shared" ca="1" si="3253"/>
        <v>#NAME?</v>
      </c>
      <c r="AA3123" s="105" t="e">
        <f t="shared" ca="1" si="3253"/>
        <v>#NAME?</v>
      </c>
      <c r="AB3123" s="105" t="e">
        <f t="shared" ca="1" si="3253"/>
        <v>#NAME?</v>
      </c>
      <c r="AC3123" s="105" t="e">
        <f t="shared" ca="1" si="3253"/>
        <v>#NAME?</v>
      </c>
      <c r="AD3123" s="107">
        <f t="shared" si="3137"/>
        <v>0</v>
      </c>
      <c r="AE3123" s="107" t="str">
        <f t="shared" si="3032"/>
        <v/>
      </c>
      <c r="AF3123" s="107">
        <f t="shared" si="3138"/>
        <v>0</v>
      </c>
      <c r="AG3123" s="107">
        <f t="shared" si="3139"/>
        <v>0</v>
      </c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s="11"/>
      <c r="AR3123" s="11"/>
      <c r="AS3123" s="11"/>
      <c r="AT3123" s="11"/>
      <c r="AU3123" s="11"/>
    </row>
    <row r="3124" spans="1:47" ht="24" customHeight="1" x14ac:dyDescent="0.3">
      <c r="A3124" s="46">
        <v>3122</v>
      </c>
      <c r="B3124" s="107"/>
      <c r="C3124" s="107"/>
      <c r="D3124" s="102" t="str">
        <f t="array" ref="D3124">IFERROR(
  LOOKUP(2, 1/((TRIM(IMS!$E$8:$E$4000)=TRIM(IMS!$E3124))*(IMS!$C$8:$C$4000&lt;IMS!$C3124)),
         IMS!$C$8:$C$4000),
"")</f>
        <v/>
      </c>
      <c r="E3124" s="107"/>
      <c r="F3124" s="107"/>
      <c r="G3124" s="104" t="str">
        <f t="shared" ca="1" si="3054"/>
        <v/>
      </c>
      <c r="H3124" s="124" t="str">
        <f t="shared" ca="1" si="3000"/>
        <v/>
      </c>
      <c r="I3124" s="128"/>
      <c r="J3124" s="105" t="e">
        <f t="shared" ca="1" si="3055"/>
        <v>#NAME?</v>
      </c>
      <c r="K3124" s="105"/>
      <c r="L3124" s="105"/>
      <c r="M3124" s="107"/>
      <c r="N3124" s="107"/>
      <c r="O3124" s="105"/>
      <c r="P3124" s="106"/>
      <c r="Q3124" s="137"/>
      <c r="R3124" s="137"/>
      <c r="S3124" s="107"/>
      <c r="T3124" s="106"/>
      <c r="U3124" s="106"/>
      <c r="V3124" s="107"/>
      <c r="W3124" s="107"/>
      <c r="X3124" s="107" t="str">
        <f t="shared" si="3029"/>
        <v/>
      </c>
      <c r="Y3124" s="105" t="e">
        <f t="shared" ref="Y3124:AC3124" ca="1" si="3254">TRIM(SUBSTITUTE(SUBSTITUTE(OFFSET($Q3124,0,COLUMN()-COLUMN($AL$1)),CHAR(160)," "),_xludf.UNICHAR(8239)," "))</f>
        <v>#NAME?</v>
      </c>
      <c r="Z3124" s="105" t="e">
        <f t="shared" ca="1" si="3254"/>
        <v>#NAME?</v>
      </c>
      <c r="AA3124" s="105" t="e">
        <f t="shared" ca="1" si="3254"/>
        <v>#NAME?</v>
      </c>
      <c r="AB3124" s="105" t="e">
        <f t="shared" ca="1" si="3254"/>
        <v>#NAME?</v>
      </c>
      <c r="AC3124" s="105" t="e">
        <f t="shared" ca="1" si="3254"/>
        <v>#NAME?</v>
      </c>
      <c r="AD3124" s="107">
        <f t="shared" si="3137"/>
        <v>0</v>
      </c>
      <c r="AE3124" s="107" t="str">
        <f t="shared" si="3032"/>
        <v/>
      </c>
      <c r="AF3124" s="107">
        <f t="shared" si="3138"/>
        <v>0</v>
      </c>
      <c r="AG3124" s="107">
        <f t="shared" si="3139"/>
        <v>0</v>
      </c>
      <c r="AH3124" s="11"/>
      <c r="AI3124" s="11"/>
      <c r="AJ3124" s="11"/>
      <c r="AK3124" s="11"/>
      <c r="AL3124" s="11"/>
      <c r="AM3124" s="11"/>
      <c r="AN3124" s="11"/>
      <c r="AO3124" s="11"/>
      <c r="AP3124" s="11"/>
      <c r="AQ3124" s="11"/>
      <c r="AR3124" s="11"/>
      <c r="AS3124" s="11"/>
      <c r="AT3124" s="11"/>
      <c r="AU3124" s="11"/>
    </row>
    <row r="3125" spans="1:47" ht="24" customHeight="1" x14ac:dyDescent="0.3">
      <c r="A3125" s="46">
        <v>3123</v>
      </c>
      <c r="B3125" s="107"/>
      <c r="C3125" s="107"/>
      <c r="D3125" s="102" t="str">
        <f t="array" ref="D3125">IFERROR(
  LOOKUP(2, 1/((TRIM(IMS!$E$8:$E$4000)=TRIM(IMS!$E3125))*(IMS!$C$8:$C$4000&lt;IMS!$C3125)),
         IMS!$C$8:$C$4000),
"")</f>
        <v/>
      </c>
      <c r="E3125" s="107"/>
      <c r="F3125" s="107"/>
      <c r="G3125" s="104" t="str">
        <f t="shared" ca="1" si="3054"/>
        <v/>
      </c>
      <c r="H3125" s="124" t="str">
        <f t="shared" ca="1" si="3000"/>
        <v/>
      </c>
      <c r="I3125" s="128"/>
      <c r="J3125" s="105" t="e">
        <f t="shared" ca="1" si="3055"/>
        <v>#NAME?</v>
      </c>
      <c r="K3125" s="105"/>
      <c r="L3125" s="105"/>
      <c r="M3125" s="107"/>
      <c r="N3125" s="107"/>
      <c r="O3125" s="105"/>
      <c r="P3125" s="106"/>
      <c r="Q3125" s="137"/>
      <c r="R3125" s="137"/>
      <c r="S3125" s="107"/>
      <c r="T3125" s="106"/>
      <c r="U3125" s="106"/>
      <c r="V3125" s="107"/>
      <c r="W3125" s="107"/>
      <c r="X3125" s="107" t="str">
        <f t="shared" si="3029"/>
        <v/>
      </c>
      <c r="Y3125" s="105" t="e">
        <f t="shared" ref="Y3125:AC3125" ca="1" si="3255">TRIM(SUBSTITUTE(SUBSTITUTE(OFFSET($Q3125,0,COLUMN()-COLUMN($AL$1)),CHAR(160)," "),_xludf.UNICHAR(8239)," "))</f>
        <v>#NAME?</v>
      </c>
      <c r="Z3125" s="105" t="e">
        <f t="shared" ca="1" si="3255"/>
        <v>#NAME?</v>
      </c>
      <c r="AA3125" s="105" t="e">
        <f t="shared" ca="1" si="3255"/>
        <v>#NAME?</v>
      </c>
      <c r="AB3125" s="105" t="e">
        <f t="shared" ca="1" si="3255"/>
        <v>#NAME?</v>
      </c>
      <c r="AC3125" s="105" t="e">
        <f t="shared" ca="1" si="3255"/>
        <v>#NAME?</v>
      </c>
      <c r="AD3125" s="107">
        <f t="shared" si="3137"/>
        <v>0</v>
      </c>
      <c r="AE3125" s="107" t="str">
        <f t="shared" si="3032"/>
        <v/>
      </c>
      <c r="AF3125" s="107">
        <f t="shared" si="3138"/>
        <v>0</v>
      </c>
      <c r="AG3125" s="107">
        <f t="shared" si="3139"/>
        <v>0</v>
      </c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</row>
    <row r="3126" spans="1:47" ht="24" customHeight="1" x14ac:dyDescent="0.3">
      <c r="A3126" s="46">
        <v>3124</v>
      </c>
      <c r="B3126" s="107"/>
      <c r="C3126" s="107"/>
      <c r="D3126" s="102" t="str">
        <f t="array" ref="D3126">IFERROR(
  LOOKUP(2, 1/((TRIM(IMS!$E$8:$E$4000)=TRIM(IMS!$E3126))*(IMS!$C$8:$C$4000&lt;IMS!$C3126)),
         IMS!$C$8:$C$4000),
"")</f>
        <v/>
      </c>
      <c r="E3126" s="107"/>
      <c r="F3126" s="107"/>
      <c r="G3126" s="104" t="str">
        <f t="shared" ca="1" si="3054"/>
        <v/>
      </c>
      <c r="H3126" s="124" t="str">
        <f t="shared" ca="1" si="3000"/>
        <v/>
      </c>
      <c r="I3126" s="128"/>
      <c r="J3126" s="105" t="e">
        <f t="shared" ca="1" si="3055"/>
        <v>#NAME?</v>
      </c>
      <c r="K3126" s="105"/>
      <c r="L3126" s="105"/>
      <c r="M3126" s="107"/>
      <c r="N3126" s="107"/>
      <c r="O3126" s="105"/>
      <c r="P3126" s="106"/>
      <c r="Q3126" s="137"/>
      <c r="R3126" s="137"/>
      <c r="S3126" s="107"/>
      <c r="T3126" s="106"/>
      <c r="U3126" s="106"/>
      <c r="V3126" s="107"/>
      <c r="W3126" s="107"/>
      <c r="X3126" s="107" t="str">
        <f t="shared" si="3029"/>
        <v/>
      </c>
      <c r="Y3126" s="105" t="e">
        <f t="shared" ref="Y3126:AC3126" ca="1" si="3256">TRIM(SUBSTITUTE(SUBSTITUTE(OFFSET($Q3126,0,COLUMN()-COLUMN($AL$1)),CHAR(160)," "),_xludf.UNICHAR(8239)," "))</f>
        <v>#NAME?</v>
      </c>
      <c r="Z3126" s="105" t="e">
        <f t="shared" ca="1" si="3256"/>
        <v>#NAME?</v>
      </c>
      <c r="AA3126" s="105" t="e">
        <f t="shared" ca="1" si="3256"/>
        <v>#NAME?</v>
      </c>
      <c r="AB3126" s="105" t="e">
        <f t="shared" ca="1" si="3256"/>
        <v>#NAME?</v>
      </c>
      <c r="AC3126" s="105" t="e">
        <f t="shared" ca="1" si="3256"/>
        <v>#NAME?</v>
      </c>
      <c r="AD3126" s="107">
        <f t="shared" si="3137"/>
        <v>0</v>
      </c>
      <c r="AE3126" s="107" t="str">
        <f t="shared" si="3032"/>
        <v/>
      </c>
      <c r="AF3126" s="107">
        <f t="shared" si="3138"/>
        <v>0</v>
      </c>
      <c r="AG3126" s="107">
        <f t="shared" si="3139"/>
        <v>0</v>
      </c>
      <c r="AH3126" s="11"/>
      <c r="AI3126" s="11"/>
      <c r="AJ3126" s="11"/>
      <c r="AK3126" s="11"/>
      <c r="AL3126" s="11"/>
      <c r="AM3126" s="11"/>
      <c r="AN3126" s="11"/>
      <c r="AO3126" s="11"/>
      <c r="AP3126" s="11"/>
      <c r="AQ3126" s="11"/>
      <c r="AR3126" s="11"/>
      <c r="AS3126" s="11"/>
      <c r="AT3126" s="11"/>
      <c r="AU3126" s="11"/>
    </row>
    <row r="3127" spans="1:47" ht="24" customHeight="1" x14ac:dyDescent="0.3">
      <c r="A3127" s="46">
        <v>3125</v>
      </c>
      <c r="B3127" s="107"/>
      <c r="C3127" s="107"/>
      <c r="D3127" s="102" t="str">
        <f t="array" ref="D3127">IFERROR(
  LOOKUP(2, 1/((TRIM(IMS!$E$8:$E$4000)=TRIM(IMS!$E3127))*(IMS!$C$8:$C$4000&lt;IMS!$C3127)),
         IMS!$C$8:$C$4000),
"")</f>
        <v/>
      </c>
      <c r="E3127" s="107"/>
      <c r="F3127" s="107"/>
      <c r="G3127" s="104" t="str">
        <f t="shared" ca="1" si="3054"/>
        <v/>
      </c>
      <c r="H3127" s="124" t="str">
        <f t="shared" ca="1" si="3000"/>
        <v/>
      </c>
      <c r="I3127" s="128"/>
      <c r="J3127" s="105" t="e">
        <f t="shared" ca="1" si="3055"/>
        <v>#NAME?</v>
      </c>
      <c r="K3127" s="105"/>
      <c r="L3127" s="105"/>
      <c r="M3127" s="107"/>
      <c r="N3127" s="107"/>
      <c r="O3127" s="105"/>
      <c r="P3127" s="106"/>
      <c r="Q3127" s="137"/>
      <c r="R3127" s="137"/>
      <c r="S3127" s="107"/>
      <c r="T3127" s="106"/>
      <c r="U3127" s="106"/>
      <c r="V3127" s="107"/>
      <c r="W3127" s="107"/>
      <c r="X3127" s="107" t="str">
        <f t="shared" si="3029"/>
        <v/>
      </c>
      <c r="Y3127" s="105" t="e">
        <f t="shared" ref="Y3127:AC3127" ca="1" si="3257">TRIM(SUBSTITUTE(SUBSTITUTE(OFFSET($Q3127,0,COLUMN()-COLUMN($AL$1)),CHAR(160)," "),_xludf.UNICHAR(8239)," "))</f>
        <v>#NAME?</v>
      </c>
      <c r="Z3127" s="105" t="e">
        <f t="shared" ca="1" si="3257"/>
        <v>#NAME?</v>
      </c>
      <c r="AA3127" s="105" t="e">
        <f t="shared" ca="1" si="3257"/>
        <v>#NAME?</v>
      </c>
      <c r="AB3127" s="105" t="e">
        <f t="shared" ca="1" si="3257"/>
        <v>#NAME?</v>
      </c>
      <c r="AC3127" s="105" t="e">
        <f t="shared" ca="1" si="3257"/>
        <v>#NAME?</v>
      </c>
      <c r="AD3127" s="107">
        <f t="shared" si="3137"/>
        <v>0</v>
      </c>
      <c r="AE3127" s="107" t="str">
        <f t="shared" si="3032"/>
        <v/>
      </c>
      <c r="AF3127" s="107">
        <f t="shared" si="3138"/>
        <v>0</v>
      </c>
      <c r="AG3127" s="107">
        <f t="shared" si="3139"/>
        <v>0</v>
      </c>
      <c r="AH3127" s="11"/>
      <c r="AI3127" s="11"/>
      <c r="AJ3127" s="11"/>
      <c r="AK3127" s="11"/>
      <c r="AL3127" s="11"/>
      <c r="AM3127" s="11"/>
      <c r="AN3127" s="11"/>
      <c r="AO3127" s="11"/>
      <c r="AP3127" s="11"/>
      <c r="AQ3127" s="11"/>
      <c r="AR3127" s="11"/>
      <c r="AS3127" s="11"/>
      <c r="AT3127" s="11"/>
      <c r="AU3127" s="11"/>
    </row>
    <row r="3128" spans="1:47" ht="24" customHeight="1" x14ac:dyDescent="0.3">
      <c r="A3128" s="46">
        <v>3126</v>
      </c>
      <c r="B3128" s="107"/>
      <c r="C3128" s="107"/>
      <c r="D3128" s="102" t="str">
        <f t="array" ref="D3128">IFERROR(
  LOOKUP(2, 1/((TRIM(IMS!$E$8:$E$4000)=TRIM(IMS!$E3128))*(IMS!$C$8:$C$4000&lt;IMS!$C3128)),
         IMS!$C$8:$C$4000),
"")</f>
        <v/>
      </c>
      <c r="E3128" s="107"/>
      <c r="F3128" s="107"/>
      <c r="G3128" s="104" t="str">
        <f t="shared" ca="1" si="3054"/>
        <v/>
      </c>
      <c r="H3128" s="124" t="str">
        <f t="shared" ca="1" si="3000"/>
        <v/>
      </c>
      <c r="I3128" s="128"/>
      <c r="J3128" s="105" t="e">
        <f t="shared" ca="1" si="3055"/>
        <v>#NAME?</v>
      </c>
      <c r="K3128" s="105"/>
      <c r="L3128" s="105"/>
      <c r="M3128" s="107"/>
      <c r="N3128" s="107"/>
      <c r="O3128" s="105"/>
      <c r="P3128" s="106"/>
      <c r="Q3128" s="137"/>
      <c r="R3128" s="137"/>
      <c r="S3128" s="107"/>
      <c r="T3128" s="106"/>
      <c r="U3128" s="106"/>
      <c r="V3128" s="107"/>
      <c r="W3128" s="107"/>
      <c r="X3128" s="107" t="str">
        <f t="shared" si="3029"/>
        <v/>
      </c>
      <c r="Y3128" s="105" t="e">
        <f t="shared" ref="Y3128:AC3128" ca="1" si="3258">TRIM(SUBSTITUTE(SUBSTITUTE(OFFSET($Q3128,0,COLUMN()-COLUMN($AL$1)),CHAR(160)," "),_xludf.UNICHAR(8239)," "))</f>
        <v>#NAME?</v>
      </c>
      <c r="Z3128" s="105" t="e">
        <f t="shared" ca="1" si="3258"/>
        <v>#NAME?</v>
      </c>
      <c r="AA3128" s="105" t="e">
        <f t="shared" ca="1" si="3258"/>
        <v>#NAME?</v>
      </c>
      <c r="AB3128" s="105" t="e">
        <f t="shared" ca="1" si="3258"/>
        <v>#NAME?</v>
      </c>
      <c r="AC3128" s="105" t="e">
        <f t="shared" ca="1" si="3258"/>
        <v>#NAME?</v>
      </c>
      <c r="AD3128" s="107">
        <f t="shared" si="3137"/>
        <v>0</v>
      </c>
      <c r="AE3128" s="107" t="str">
        <f t="shared" si="3032"/>
        <v/>
      </c>
      <c r="AF3128" s="107">
        <f t="shared" si="3138"/>
        <v>0</v>
      </c>
      <c r="AG3128" s="107">
        <f t="shared" si="3139"/>
        <v>0</v>
      </c>
      <c r="AH3128" s="11"/>
      <c r="AI3128" s="11"/>
      <c r="AJ3128" s="11"/>
      <c r="AK3128" s="11"/>
      <c r="AL3128" s="11"/>
      <c r="AM3128" s="11"/>
      <c r="AN3128" s="11"/>
      <c r="AO3128" s="11"/>
      <c r="AP3128" s="11"/>
      <c r="AQ3128" s="11"/>
      <c r="AR3128" s="11"/>
      <c r="AS3128" s="11"/>
      <c r="AT3128" s="11"/>
      <c r="AU3128" s="11"/>
    </row>
    <row r="3129" spans="1:47" ht="24" customHeight="1" x14ac:dyDescent="0.3">
      <c r="A3129" s="46">
        <v>3127</v>
      </c>
      <c r="B3129" s="107"/>
      <c r="C3129" s="107"/>
      <c r="D3129" s="102" t="str">
        <f t="array" ref="D3129">IFERROR(
  LOOKUP(2, 1/((TRIM(IMS!$E$8:$E$4000)=TRIM(IMS!$E3129))*(IMS!$C$8:$C$4000&lt;IMS!$C3129)),
         IMS!$C$8:$C$4000),
"")</f>
        <v/>
      </c>
      <c r="E3129" s="107"/>
      <c r="F3129" s="107"/>
      <c r="G3129" s="104" t="str">
        <f t="shared" ca="1" si="3054"/>
        <v/>
      </c>
      <c r="H3129" s="124" t="str">
        <f t="shared" ca="1" si="3000"/>
        <v/>
      </c>
      <c r="I3129" s="128"/>
      <c r="J3129" s="105" t="e">
        <f t="shared" ca="1" si="3055"/>
        <v>#NAME?</v>
      </c>
      <c r="K3129" s="105"/>
      <c r="L3129" s="105"/>
      <c r="M3129" s="107"/>
      <c r="N3129" s="107"/>
      <c r="O3129" s="105"/>
      <c r="P3129" s="106"/>
      <c r="Q3129" s="137"/>
      <c r="R3129" s="137"/>
      <c r="S3129" s="107"/>
      <c r="T3129" s="106"/>
      <c r="U3129" s="106"/>
      <c r="V3129" s="107"/>
      <c r="W3129" s="107"/>
      <c r="X3129" s="107" t="str">
        <f t="shared" si="3029"/>
        <v/>
      </c>
      <c r="Y3129" s="105" t="e">
        <f t="shared" ref="Y3129:AC3129" ca="1" si="3259">TRIM(SUBSTITUTE(SUBSTITUTE(OFFSET($Q3129,0,COLUMN()-COLUMN($AL$1)),CHAR(160)," "),_xludf.UNICHAR(8239)," "))</f>
        <v>#NAME?</v>
      </c>
      <c r="Z3129" s="105" t="e">
        <f t="shared" ca="1" si="3259"/>
        <v>#NAME?</v>
      </c>
      <c r="AA3129" s="105" t="e">
        <f t="shared" ca="1" si="3259"/>
        <v>#NAME?</v>
      </c>
      <c r="AB3129" s="105" t="e">
        <f t="shared" ca="1" si="3259"/>
        <v>#NAME?</v>
      </c>
      <c r="AC3129" s="105" t="e">
        <f t="shared" ca="1" si="3259"/>
        <v>#NAME?</v>
      </c>
      <c r="AD3129" s="107">
        <f t="shared" si="3137"/>
        <v>0</v>
      </c>
      <c r="AE3129" s="107" t="str">
        <f t="shared" si="3032"/>
        <v/>
      </c>
      <c r="AF3129" s="107">
        <f t="shared" si="3138"/>
        <v>0</v>
      </c>
      <c r="AG3129" s="107">
        <f t="shared" si="3139"/>
        <v>0</v>
      </c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s="11"/>
      <c r="AR3129" s="11"/>
      <c r="AS3129" s="11"/>
      <c r="AT3129" s="11"/>
      <c r="AU3129" s="11"/>
    </row>
    <row r="3130" spans="1:47" ht="24" customHeight="1" x14ac:dyDescent="0.3">
      <c r="A3130" s="46">
        <v>3128</v>
      </c>
      <c r="B3130" s="107"/>
      <c r="C3130" s="107"/>
      <c r="D3130" s="102" t="str">
        <f t="array" ref="D3130">IFERROR(
  LOOKUP(2, 1/((TRIM(IMS!$E$8:$E$4000)=TRIM(IMS!$E3130))*(IMS!$C$8:$C$4000&lt;IMS!$C3130)),
         IMS!$C$8:$C$4000),
"")</f>
        <v/>
      </c>
      <c r="E3130" s="107"/>
      <c r="F3130" s="107"/>
      <c r="G3130" s="104" t="str">
        <f t="shared" ca="1" si="3054"/>
        <v/>
      </c>
      <c r="H3130" s="124" t="str">
        <f t="shared" ca="1" si="3000"/>
        <v/>
      </c>
      <c r="I3130" s="128"/>
      <c r="J3130" s="105" t="e">
        <f t="shared" ca="1" si="3055"/>
        <v>#NAME?</v>
      </c>
      <c r="K3130" s="105"/>
      <c r="L3130" s="105"/>
      <c r="M3130" s="107"/>
      <c r="N3130" s="107"/>
      <c r="O3130" s="105"/>
      <c r="P3130" s="106"/>
      <c r="Q3130" s="137"/>
      <c r="R3130" s="137"/>
      <c r="S3130" s="107"/>
      <c r="T3130" s="106"/>
      <c r="U3130" s="106"/>
      <c r="V3130" s="107"/>
      <c r="W3130" s="107"/>
      <c r="X3130" s="107" t="str">
        <f t="shared" si="3029"/>
        <v/>
      </c>
      <c r="Y3130" s="105" t="e">
        <f t="shared" ref="Y3130:AC3130" ca="1" si="3260">TRIM(SUBSTITUTE(SUBSTITUTE(OFFSET($Q3130,0,COLUMN()-COLUMN($AL$1)),CHAR(160)," "),_xludf.UNICHAR(8239)," "))</f>
        <v>#NAME?</v>
      </c>
      <c r="Z3130" s="105" t="e">
        <f t="shared" ca="1" si="3260"/>
        <v>#NAME?</v>
      </c>
      <c r="AA3130" s="105" t="e">
        <f t="shared" ca="1" si="3260"/>
        <v>#NAME?</v>
      </c>
      <c r="AB3130" s="105" t="e">
        <f t="shared" ca="1" si="3260"/>
        <v>#NAME?</v>
      </c>
      <c r="AC3130" s="105" t="e">
        <f t="shared" ca="1" si="3260"/>
        <v>#NAME?</v>
      </c>
      <c r="AD3130" s="107">
        <f t="shared" si="3137"/>
        <v>0</v>
      </c>
      <c r="AE3130" s="107" t="str">
        <f t="shared" si="3032"/>
        <v/>
      </c>
      <c r="AF3130" s="107">
        <f t="shared" si="3138"/>
        <v>0</v>
      </c>
      <c r="AG3130" s="107">
        <f t="shared" si="3139"/>
        <v>0</v>
      </c>
      <c r="AH3130" s="11"/>
      <c r="AI3130" s="11"/>
      <c r="AJ3130" s="11"/>
      <c r="AK3130" s="11"/>
      <c r="AL3130" s="11"/>
      <c r="AM3130" s="11"/>
      <c r="AN3130" s="11"/>
      <c r="AO3130" s="11"/>
      <c r="AP3130" s="11"/>
      <c r="AQ3130" s="11"/>
      <c r="AR3130" s="11"/>
      <c r="AS3130" s="11"/>
      <c r="AT3130" s="11"/>
      <c r="AU3130" s="11"/>
    </row>
    <row r="3131" spans="1:47" ht="24" customHeight="1" x14ac:dyDescent="0.3">
      <c r="A3131" s="46">
        <v>3129</v>
      </c>
      <c r="B3131" s="107"/>
      <c r="C3131" s="107"/>
      <c r="D3131" s="102" t="str">
        <f t="array" ref="D3131">IFERROR(
  LOOKUP(2, 1/((TRIM(IMS!$E$8:$E$4000)=TRIM(IMS!$E3131))*(IMS!$C$8:$C$4000&lt;IMS!$C3131)),
         IMS!$C$8:$C$4000),
"")</f>
        <v/>
      </c>
      <c r="E3131" s="107"/>
      <c r="F3131" s="107"/>
      <c r="G3131" s="104" t="str">
        <f t="shared" ca="1" si="3054"/>
        <v/>
      </c>
      <c r="H3131" s="124" t="str">
        <f t="shared" ca="1" si="3000"/>
        <v/>
      </c>
      <c r="I3131" s="128"/>
      <c r="J3131" s="105" t="e">
        <f t="shared" ca="1" si="3055"/>
        <v>#NAME?</v>
      </c>
      <c r="K3131" s="105"/>
      <c r="L3131" s="105"/>
      <c r="M3131" s="107"/>
      <c r="N3131" s="107"/>
      <c r="O3131" s="105"/>
      <c r="P3131" s="106"/>
      <c r="Q3131" s="137"/>
      <c r="R3131" s="137"/>
      <c r="S3131" s="107"/>
      <c r="T3131" s="106"/>
      <c r="U3131" s="106"/>
      <c r="V3131" s="107"/>
      <c r="W3131" s="107"/>
      <c r="X3131" s="107" t="str">
        <f t="shared" si="3029"/>
        <v/>
      </c>
      <c r="Y3131" s="105" t="e">
        <f t="shared" ref="Y3131:AC3131" ca="1" si="3261">TRIM(SUBSTITUTE(SUBSTITUTE(OFFSET($Q3131,0,COLUMN()-COLUMN($AL$1)),CHAR(160)," "),_xludf.UNICHAR(8239)," "))</f>
        <v>#NAME?</v>
      </c>
      <c r="Z3131" s="105" t="e">
        <f t="shared" ca="1" si="3261"/>
        <v>#NAME?</v>
      </c>
      <c r="AA3131" s="105" t="e">
        <f t="shared" ca="1" si="3261"/>
        <v>#NAME?</v>
      </c>
      <c r="AB3131" s="105" t="e">
        <f t="shared" ca="1" si="3261"/>
        <v>#NAME?</v>
      </c>
      <c r="AC3131" s="105" t="e">
        <f t="shared" ca="1" si="3261"/>
        <v>#NAME?</v>
      </c>
      <c r="AD3131" s="107">
        <f t="shared" si="3137"/>
        <v>0</v>
      </c>
      <c r="AE3131" s="107" t="str">
        <f t="shared" si="3032"/>
        <v/>
      </c>
      <c r="AF3131" s="107">
        <f t="shared" si="3138"/>
        <v>0</v>
      </c>
      <c r="AG3131" s="107">
        <f t="shared" si="3139"/>
        <v>0</v>
      </c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</row>
    <row r="3132" spans="1:47" ht="24" customHeight="1" x14ac:dyDescent="0.3">
      <c r="A3132" s="46">
        <v>3130</v>
      </c>
      <c r="B3132" s="107"/>
      <c r="C3132" s="107"/>
      <c r="D3132" s="102" t="str">
        <f t="array" ref="D3132">IFERROR(
  LOOKUP(2, 1/((TRIM(IMS!$E$8:$E$4000)=TRIM(IMS!$E3132))*(IMS!$C$8:$C$4000&lt;IMS!$C3132)),
         IMS!$C$8:$C$4000),
"")</f>
        <v/>
      </c>
      <c r="E3132" s="107"/>
      <c r="F3132" s="107"/>
      <c r="G3132" s="104" t="str">
        <f t="shared" ca="1" si="3054"/>
        <v/>
      </c>
      <c r="H3132" s="124" t="str">
        <f t="shared" ca="1" si="3000"/>
        <v/>
      </c>
      <c r="I3132" s="128"/>
      <c r="J3132" s="105" t="e">
        <f t="shared" ca="1" si="3055"/>
        <v>#NAME?</v>
      </c>
      <c r="K3132" s="105"/>
      <c r="L3132" s="105"/>
      <c r="M3132" s="107"/>
      <c r="N3132" s="107"/>
      <c r="O3132" s="105"/>
      <c r="P3132" s="106"/>
      <c r="Q3132" s="137"/>
      <c r="R3132" s="137"/>
      <c r="S3132" s="107"/>
      <c r="T3132" s="106"/>
      <c r="U3132" s="106"/>
      <c r="V3132" s="107"/>
      <c r="W3132" s="107"/>
      <c r="X3132" s="107" t="str">
        <f t="shared" si="3029"/>
        <v/>
      </c>
      <c r="Y3132" s="105" t="e">
        <f t="shared" ref="Y3132:AC3132" ca="1" si="3262">TRIM(SUBSTITUTE(SUBSTITUTE(OFFSET($Q3132,0,COLUMN()-COLUMN($AL$1)),CHAR(160)," "),_xludf.UNICHAR(8239)," "))</f>
        <v>#NAME?</v>
      </c>
      <c r="Z3132" s="105" t="e">
        <f t="shared" ca="1" si="3262"/>
        <v>#NAME?</v>
      </c>
      <c r="AA3132" s="105" t="e">
        <f t="shared" ca="1" si="3262"/>
        <v>#NAME?</v>
      </c>
      <c r="AB3132" s="105" t="e">
        <f t="shared" ca="1" si="3262"/>
        <v>#NAME?</v>
      </c>
      <c r="AC3132" s="105" t="e">
        <f t="shared" ca="1" si="3262"/>
        <v>#NAME?</v>
      </c>
      <c r="AD3132" s="107">
        <f t="shared" si="3137"/>
        <v>0</v>
      </c>
      <c r="AE3132" s="107" t="str">
        <f t="shared" si="3032"/>
        <v/>
      </c>
      <c r="AF3132" s="107">
        <f t="shared" si="3138"/>
        <v>0</v>
      </c>
      <c r="AG3132" s="107">
        <f t="shared" si="3139"/>
        <v>0</v>
      </c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  <c r="AT3132" s="11"/>
      <c r="AU3132" s="11"/>
    </row>
    <row r="3133" spans="1:47" ht="24" customHeight="1" x14ac:dyDescent="0.3">
      <c r="A3133" s="46">
        <v>3131</v>
      </c>
      <c r="B3133" s="107"/>
      <c r="C3133" s="107"/>
      <c r="D3133" s="102" t="str">
        <f t="array" ref="D3133">IFERROR(
  LOOKUP(2, 1/((TRIM(IMS!$E$8:$E$4000)=TRIM(IMS!$E3133))*(IMS!$C$8:$C$4000&lt;IMS!$C3133)),
         IMS!$C$8:$C$4000),
"")</f>
        <v/>
      </c>
      <c r="E3133" s="107"/>
      <c r="F3133" s="107"/>
      <c r="G3133" s="104" t="str">
        <f t="shared" ca="1" si="3054"/>
        <v/>
      </c>
      <c r="H3133" s="124" t="str">
        <f t="shared" ref="H3133:H3387" ca="1" si="3263">IF(G3133="","",IF(G3133&lt;=5,"0-5",IF(G3133&lt;=18,"6-18",IF(G3133&lt;=60,"19-60","+60"))))</f>
        <v/>
      </c>
      <c r="I3133" s="128"/>
      <c r="J3133" s="105" t="e">
        <f t="shared" ca="1" si="3055"/>
        <v>#NAME?</v>
      </c>
      <c r="K3133" s="105"/>
      <c r="L3133" s="105"/>
      <c r="M3133" s="107"/>
      <c r="N3133" s="107"/>
      <c r="O3133" s="105"/>
      <c r="P3133" s="106"/>
      <c r="Q3133" s="137"/>
      <c r="R3133" s="137"/>
      <c r="S3133" s="107"/>
      <c r="T3133" s="106"/>
      <c r="U3133" s="106"/>
      <c r="V3133" s="107"/>
      <c r="W3133" s="107"/>
      <c r="X3133" s="107" t="str">
        <f t="shared" si="3029"/>
        <v/>
      </c>
      <c r="Y3133" s="105" t="e">
        <f t="shared" ref="Y3133:AC3133" ca="1" si="3264">TRIM(SUBSTITUTE(SUBSTITUTE(OFFSET($Q3133,0,COLUMN()-COLUMN($AL$1)),CHAR(160)," "),_xludf.UNICHAR(8239)," "))</f>
        <v>#NAME?</v>
      </c>
      <c r="Z3133" s="105" t="e">
        <f t="shared" ca="1" si="3264"/>
        <v>#NAME?</v>
      </c>
      <c r="AA3133" s="105" t="e">
        <f t="shared" ca="1" si="3264"/>
        <v>#NAME?</v>
      </c>
      <c r="AB3133" s="105" t="e">
        <f t="shared" ca="1" si="3264"/>
        <v>#NAME?</v>
      </c>
      <c r="AC3133" s="105" t="e">
        <f t="shared" ca="1" si="3264"/>
        <v>#NAME?</v>
      </c>
      <c r="AD3133" s="107">
        <f t="shared" si="3137"/>
        <v>0</v>
      </c>
      <c r="AE3133" s="107" t="str">
        <f t="shared" si="3032"/>
        <v/>
      </c>
      <c r="AF3133" s="107">
        <f t="shared" si="3138"/>
        <v>0</v>
      </c>
      <c r="AG3133" s="107">
        <f t="shared" si="3139"/>
        <v>0</v>
      </c>
      <c r="AH3133" s="11"/>
      <c r="AI3133" s="11"/>
      <c r="AJ3133" s="11"/>
      <c r="AK3133" s="11"/>
      <c r="AL3133" s="11"/>
      <c r="AM3133" s="11"/>
      <c r="AN3133" s="11"/>
      <c r="AO3133" s="11"/>
      <c r="AP3133" s="11"/>
      <c r="AQ3133" s="11"/>
      <c r="AR3133" s="11"/>
      <c r="AS3133" s="11"/>
      <c r="AT3133" s="11"/>
      <c r="AU3133" s="11"/>
    </row>
    <row r="3134" spans="1:47" ht="24" customHeight="1" x14ac:dyDescent="0.3">
      <c r="A3134" s="46">
        <v>3132</v>
      </c>
      <c r="B3134" s="107"/>
      <c r="C3134" s="107"/>
      <c r="D3134" s="102" t="str">
        <f t="array" ref="D3134">IFERROR(
  LOOKUP(2, 1/((TRIM(IMS!$E$8:$E$4000)=TRIM(IMS!$E3134))*(IMS!$C$8:$C$4000&lt;IMS!$C3134)),
         IMS!$C$8:$C$4000),
"")</f>
        <v/>
      </c>
      <c r="E3134" s="107"/>
      <c r="F3134" s="107"/>
      <c r="G3134" s="104" t="str">
        <f t="shared" ca="1" si="3054"/>
        <v/>
      </c>
      <c r="H3134" s="124" t="str">
        <f t="shared" ca="1" si="3263"/>
        <v/>
      </c>
      <c r="I3134" s="128"/>
      <c r="J3134" s="105" t="e">
        <f t="shared" ca="1" si="3055"/>
        <v>#NAME?</v>
      </c>
      <c r="K3134" s="105"/>
      <c r="L3134" s="105"/>
      <c r="M3134" s="107"/>
      <c r="N3134" s="107"/>
      <c r="O3134" s="105"/>
      <c r="P3134" s="106"/>
      <c r="Q3134" s="137"/>
      <c r="R3134" s="137"/>
      <c r="S3134" s="107"/>
      <c r="T3134" s="106"/>
      <c r="U3134" s="106"/>
      <c r="V3134" s="107"/>
      <c r="W3134" s="107"/>
      <c r="X3134" s="107" t="str">
        <f t="shared" si="3029"/>
        <v/>
      </c>
      <c r="Y3134" s="105" t="e">
        <f t="shared" ref="Y3134:AC3134" ca="1" si="3265">TRIM(SUBSTITUTE(SUBSTITUTE(OFFSET($Q3134,0,COLUMN()-COLUMN($AL$1)),CHAR(160)," "),_xludf.UNICHAR(8239)," "))</f>
        <v>#NAME?</v>
      </c>
      <c r="Z3134" s="105" t="e">
        <f t="shared" ca="1" si="3265"/>
        <v>#NAME?</v>
      </c>
      <c r="AA3134" s="105" t="e">
        <f t="shared" ca="1" si="3265"/>
        <v>#NAME?</v>
      </c>
      <c r="AB3134" s="105" t="e">
        <f t="shared" ca="1" si="3265"/>
        <v>#NAME?</v>
      </c>
      <c r="AC3134" s="105" t="e">
        <f t="shared" ca="1" si="3265"/>
        <v>#NAME?</v>
      </c>
      <c r="AD3134" s="107">
        <f t="shared" si="3137"/>
        <v>0</v>
      </c>
      <c r="AE3134" s="107" t="str">
        <f t="shared" si="3032"/>
        <v/>
      </c>
      <c r="AF3134" s="107">
        <f t="shared" si="3138"/>
        <v>0</v>
      </c>
      <c r="AG3134" s="107">
        <f t="shared" si="3139"/>
        <v>0</v>
      </c>
      <c r="AH3134" s="11"/>
      <c r="AI3134" s="11"/>
      <c r="AJ3134" s="11"/>
      <c r="AK3134" s="11"/>
      <c r="AL3134" s="11"/>
      <c r="AM3134" s="11"/>
      <c r="AN3134" s="11"/>
      <c r="AO3134" s="11"/>
      <c r="AP3134" s="11"/>
      <c r="AQ3134" s="11"/>
      <c r="AR3134" s="11"/>
      <c r="AS3134" s="11"/>
      <c r="AT3134" s="11"/>
      <c r="AU3134" s="11"/>
    </row>
    <row r="3135" spans="1:47" ht="24" customHeight="1" x14ac:dyDescent="0.3">
      <c r="A3135" s="46">
        <v>3133</v>
      </c>
      <c r="B3135" s="107"/>
      <c r="C3135" s="107"/>
      <c r="D3135" s="102" t="str">
        <f t="array" ref="D3135">IFERROR(
  LOOKUP(2, 1/((TRIM(IMS!$E$8:$E$4000)=TRIM(IMS!$E3135))*(IMS!$C$8:$C$4000&lt;IMS!$C3135)),
         IMS!$C$8:$C$4000),
"")</f>
        <v/>
      </c>
      <c r="E3135" s="107"/>
      <c r="F3135" s="107"/>
      <c r="G3135" s="104" t="str">
        <f t="shared" ca="1" si="3054"/>
        <v/>
      </c>
      <c r="H3135" s="124" t="str">
        <f t="shared" ca="1" si="3263"/>
        <v/>
      </c>
      <c r="I3135" s="128"/>
      <c r="J3135" s="105" t="e">
        <f t="shared" ca="1" si="3055"/>
        <v>#NAME?</v>
      </c>
      <c r="K3135" s="105"/>
      <c r="L3135" s="105"/>
      <c r="M3135" s="107"/>
      <c r="N3135" s="107"/>
      <c r="O3135" s="105"/>
      <c r="P3135" s="106"/>
      <c r="Q3135" s="137"/>
      <c r="R3135" s="137"/>
      <c r="S3135" s="107"/>
      <c r="T3135" s="106"/>
      <c r="U3135" s="106"/>
      <c r="V3135" s="107"/>
      <c r="W3135" s="107"/>
      <c r="X3135" s="107" t="str">
        <f t="shared" si="3029"/>
        <v/>
      </c>
      <c r="Y3135" s="105" t="e">
        <f t="shared" ref="Y3135:AC3135" ca="1" si="3266">TRIM(SUBSTITUTE(SUBSTITUTE(OFFSET($Q3135,0,COLUMN()-COLUMN($AL$1)),CHAR(160)," "),_xludf.UNICHAR(8239)," "))</f>
        <v>#NAME?</v>
      </c>
      <c r="Z3135" s="105" t="e">
        <f t="shared" ca="1" si="3266"/>
        <v>#NAME?</v>
      </c>
      <c r="AA3135" s="105" t="e">
        <f t="shared" ca="1" si="3266"/>
        <v>#NAME?</v>
      </c>
      <c r="AB3135" s="105" t="e">
        <f t="shared" ca="1" si="3266"/>
        <v>#NAME?</v>
      </c>
      <c r="AC3135" s="105" t="e">
        <f t="shared" ca="1" si="3266"/>
        <v>#NAME?</v>
      </c>
      <c r="AD3135" s="107">
        <f t="shared" si="3137"/>
        <v>0</v>
      </c>
      <c r="AE3135" s="107" t="str">
        <f t="shared" si="3032"/>
        <v/>
      </c>
      <c r="AF3135" s="107">
        <f t="shared" si="3138"/>
        <v>0</v>
      </c>
      <c r="AG3135" s="107">
        <f t="shared" si="3139"/>
        <v>0</v>
      </c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s="11"/>
      <c r="AR3135" s="11"/>
      <c r="AS3135" s="11"/>
      <c r="AT3135" s="11"/>
      <c r="AU3135" s="11"/>
    </row>
    <row r="3136" spans="1:47" ht="24" customHeight="1" x14ac:dyDescent="0.3">
      <c r="A3136" s="46">
        <v>3134</v>
      </c>
      <c r="B3136" s="107"/>
      <c r="C3136" s="107"/>
      <c r="D3136" s="102" t="str">
        <f t="array" ref="D3136">IFERROR(
  LOOKUP(2, 1/((TRIM(IMS!$E$8:$E$4000)=TRIM(IMS!$E3136))*(IMS!$C$8:$C$4000&lt;IMS!$C3136)),
         IMS!$C$8:$C$4000),
"")</f>
        <v/>
      </c>
      <c r="E3136" s="107"/>
      <c r="F3136" s="107"/>
      <c r="G3136" s="104" t="str">
        <f t="shared" ca="1" si="3054"/>
        <v/>
      </c>
      <c r="H3136" s="124" t="str">
        <f t="shared" ca="1" si="3263"/>
        <v/>
      </c>
      <c r="I3136" s="128"/>
      <c r="J3136" s="105" t="e">
        <f t="shared" ca="1" si="3055"/>
        <v>#NAME?</v>
      </c>
      <c r="K3136" s="105"/>
      <c r="L3136" s="105"/>
      <c r="M3136" s="107"/>
      <c r="N3136" s="107"/>
      <c r="O3136" s="105"/>
      <c r="P3136" s="106"/>
      <c r="Q3136" s="137"/>
      <c r="R3136" s="137"/>
      <c r="S3136" s="107"/>
      <c r="T3136" s="106"/>
      <c r="U3136" s="106"/>
      <c r="V3136" s="107"/>
      <c r="W3136" s="107"/>
      <c r="X3136" s="107" t="str">
        <f t="shared" si="3029"/>
        <v/>
      </c>
      <c r="Y3136" s="105" t="e">
        <f t="shared" ref="Y3136:AC3136" ca="1" si="3267">TRIM(SUBSTITUTE(SUBSTITUTE(OFFSET($Q3136,0,COLUMN()-COLUMN($AL$1)),CHAR(160)," "),_xludf.UNICHAR(8239)," "))</f>
        <v>#NAME?</v>
      </c>
      <c r="Z3136" s="105" t="e">
        <f t="shared" ca="1" si="3267"/>
        <v>#NAME?</v>
      </c>
      <c r="AA3136" s="105" t="e">
        <f t="shared" ca="1" si="3267"/>
        <v>#NAME?</v>
      </c>
      <c r="AB3136" s="105" t="e">
        <f t="shared" ca="1" si="3267"/>
        <v>#NAME?</v>
      </c>
      <c r="AC3136" s="105" t="e">
        <f t="shared" ca="1" si="3267"/>
        <v>#NAME?</v>
      </c>
      <c r="AD3136" s="107">
        <f t="shared" si="3137"/>
        <v>0</v>
      </c>
      <c r="AE3136" s="107" t="str">
        <f t="shared" si="3032"/>
        <v/>
      </c>
      <c r="AF3136" s="107">
        <f t="shared" si="3138"/>
        <v>0</v>
      </c>
      <c r="AG3136" s="107">
        <f t="shared" si="3139"/>
        <v>0</v>
      </c>
      <c r="AH3136" s="11"/>
      <c r="AI3136" s="11"/>
      <c r="AJ3136" s="11"/>
      <c r="AK3136" s="11"/>
      <c r="AL3136" s="11"/>
      <c r="AM3136" s="11"/>
      <c r="AN3136" s="11"/>
      <c r="AO3136" s="11"/>
      <c r="AP3136" s="11"/>
      <c r="AQ3136" s="11"/>
      <c r="AR3136" s="11"/>
      <c r="AS3136" s="11"/>
      <c r="AT3136" s="11"/>
      <c r="AU3136" s="11"/>
    </row>
    <row r="3137" spans="1:47" ht="24" customHeight="1" x14ac:dyDescent="0.3">
      <c r="A3137" s="46">
        <v>3135</v>
      </c>
      <c r="B3137" s="107"/>
      <c r="C3137" s="107"/>
      <c r="D3137" s="102" t="str">
        <f t="array" ref="D3137">IFERROR(
  LOOKUP(2, 1/((TRIM(IMS!$E$8:$E$4000)=TRIM(IMS!$E3137))*(IMS!$C$8:$C$4000&lt;IMS!$C3137)),
         IMS!$C$8:$C$4000),
"")</f>
        <v/>
      </c>
      <c r="E3137" s="107"/>
      <c r="F3137" s="107"/>
      <c r="G3137" s="104" t="str">
        <f t="shared" ca="1" si="3054"/>
        <v/>
      </c>
      <c r="H3137" s="124" t="str">
        <f t="shared" ca="1" si="3263"/>
        <v/>
      </c>
      <c r="I3137" s="128"/>
      <c r="J3137" s="105" t="e">
        <f t="shared" ca="1" si="3055"/>
        <v>#NAME?</v>
      </c>
      <c r="K3137" s="105"/>
      <c r="L3137" s="105"/>
      <c r="M3137" s="107"/>
      <c r="N3137" s="107"/>
      <c r="O3137" s="105"/>
      <c r="P3137" s="106"/>
      <c r="Q3137" s="137"/>
      <c r="R3137" s="137"/>
      <c r="S3137" s="107"/>
      <c r="T3137" s="106"/>
      <c r="U3137" s="106"/>
      <c r="V3137" s="107"/>
      <c r="W3137" s="107"/>
      <c r="X3137" s="107" t="str">
        <f t="shared" si="3029"/>
        <v/>
      </c>
      <c r="Y3137" s="105" t="e">
        <f t="shared" ref="Y3137:AC3137" ca="1" si="3268">TRIM(SUBSTITUTE(SUBSTITUTE(OFFSET($Q3137,0,COLUMN()-COLUMN($AL$1)),CHAR(160)," "),_xludf.UNICHAR(8239)," "))</f>
        <v>#NAME?</v>
      </c>
      <c r="Z3137" s="105" t="e">
        <f t="shared" ca="1" si="3268"/>
        <v>#NAME?</v>
      </c>
      <c r="AA3137" s="105" t="e">
        <f t="shared" ca="1" si="3268"/>
        <v>#NAME?</v>
      </c>
      <c r="AB3137" s="105" t="e">
        <f t="shared" ca="1" si="3268"/>
        <v>#NAME?</v>
      </c>
      <c r="AC3137" s="105" t="e">
        <f t="shared" ca="1" si="3268"/>
        <v>#NAME?</v>
      </c>
      <c r="AD3137" s="107">
        <f t="shared" si="3137"/>
        <v>0</v>
      </c>
      <c r="AE3137" s="107" t="str">
        <f t="shared" si="3032"/>
        <v/>
      </c>
      <c r="AF3137" s="107">
        <f t="shared" si="3138"/>
        <v>0</v>
      </c>
      <c r="AG3137" s="107">
        <f t="shared" si="3139"/>
        <v>0</v>
      </c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</row>
    <row r="3138" spans="1:47" ht="24" customHeight="1" x14ac:dyDescent="0.3">
      <c r="A3138" s="46">
        <v>3136</v>
      </c>
      <c r="B3138" s="107"/>
      <c r="C3138" s="107"/>
      <c r="D3138" s="102" t="str">
        <f t="array" ref="D3138">IFERROR(
  LOOKUP(2, 1/((TRIM(IMS!$E$8:$E$4000)=TRIM(IMS!$E3138))*(IMS!$C$8:$C$4000&lt;IMS!$C3138)),
         IMS!$C$8:$C$4000),
"")</f>
        <v/>
      </c>
      <c r="E3138" s="107"/>
      <c r="F3138" s="107"/>
      <c r="G3138" s="104" t="str">
        <f t="shared" ca="1" si="3054"/>
        <v/>
      </c>
      <c r="H3138" s="124" t="str">
        <f t="shared" ca="1" si="3263"/>
        <v/>
      </c>
      <c r="I3138" s="128"/>
      <c r="J3138" s="105" t="e">
        <f t="shared" ca="1" si="3055"/>
        <v>#NAME?</v>
      </c>
      <c r="K3138" s="105"/>
      <c r="L3138" s="105"/>
      <c r="M3138" s="107"/>
      <c r="N3138" s="107"/>
      <c r="O3138" s="105"/>
      <c r="P3138" s="106"/>
      <c r="Q3138" s="137"/>
      <c r="R3138" s="137"/>
      <c r="S3138" s="107"/>
      <c r="T3138" s="106"/>
      <c r="U3138" s="106"/>
      <c r="V3138" s="107"/>
      <c r="W3138" s="107"/>
      <c r="X3138" s="107" t="str">
        <f t="shared" si="3029"/>
        <v/>
      </c>
      <c r="Y3138" s="105" t="e">
        <f t="shared" ref="Y3138:AC3138" ca="1" si="3269">TRIM(SUBSTITUTE(SUBSTITUTE(OFFSET($Q3138,0,COLUMN()-COLUMN($AL$1)),CHAR(160)," "),_xludf.UNICHAR(8239)," "))</f>
        <v>#NAME?</v>
      </c>
      <c r="Z3138" s="105" t="e">
        <f t="shared" ca="1" si="3269"/>
        <v>#NAME?</v>
      </c>
      <c r="AA3138" s="105" t="e">
        <f t="shared" ca="1" si="3269"/>
        <v>#NAME?</v>
      </c>
      <c r="AB3138" s="105" t="e">
        <f t="shared" ca="1" si="3269"/>
        <v>#NAME?</v>
      </c>
      <c r="AC3138" s="105" t="e">
        <f t="shared" ca="1" si="3269"/>
        <v>#NAME?</v>
      </c>
      <c r="AD3138" s="107">
        <f t="shared" si="3137"/>
        <v>0</v>
      </c>
      <c r="AE3138" s="107" t="str">
        <f t="shared" si="3032"/>
        <v/>
      </c>
      <c r="AF3138" s="107">
        <f t="shared" si="3138"/>
        <v>0</v>
      </c>
      <c r="AG3138" s="107">
        <f t="shared" si="3139"/>
        <v>0</v>
      </c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s="11"/>
      <c r="AR3138" s="11"/>
      <c r="AS3138" s="11"/>
      <c r="AT3138" s="11"/>
      <c r="AU3138" s="11"/>
    </row>
    <row r="3139" spans="1:47" ht="24" customHeight="1" x14ac:dyDescent="0.3">
      <c r="A3139" s="46">
        <v>3137</v>
      </c>
      <c r="B3139" s="107"/>
      <c r="C3139" s="107"/>
      <c r="D3139" s="102" t="str">
        <f t="array" ref="D3139">IFERROR(
  LOOKUP(2, 1/((TRIM(IMS!$E$8:$E$4000)=TRIM(IMS!$E3139))*(IMS!$C$8:$C$4000&lt;IMS!$C3139)),
         IMS!$C$8:$C$4000),
"")</f>
        <v/>
      </c>
      <c r="E3139" s="107"/>
      <c r="F3139" s="107"/>
      <c r="G3139" s="104" t="str">
        <f t="shared" ca="1" si="3054"/>
        <v/>
      </c>
      <c r="H3139" s="124" t="str">
        <f t="shared" ca="1" si="3263"/>
        <v/>
      </c>
      <c r="I3139" s="128"/>
      <c r="J3139" s="105" t="e">
        <f t="shared" ca="1" si="3055"/>
        <v>#NAME?</v>
      </c>
      <c r="K3139" s="105"/>
      <c r="L3139" s="105"/>
      <c r="M3139" s="107"/>
      <c r="N3139" s="107"/>
      <c r="O3139" s="105"/>
      <c r="P3139" s="106"/>
      <c r="Q3139" s="137"/>
      <c r="R3139" s="137"/>
      <c r="S3139" s="107"/>
      <c r="T3139" s="106"/>
      <c r="U3139" s="106"/>
      <c r="V3139" s="107"/>
      <c r="W3139" s="107"/>
      <c r="X3139" s="107" t="str">
        <f t="shared" si="3029"/>
        <v/>
      </c>
      <c r="Y3139" s="105" t="e">
        <f t="shared" ref="Y3139:AC3139" ca="1" si="3270">TRIM(SUBSTITUTE(SUBSTITUTE(OFFSET($Q3139,0,COLUMN()-COLUMN($AL$1)),CHAR(160)," "),_xludf.UNICHAR(8239)," "))</f>
        <v>#NAME?</v>
      </c>
      <c r="Z3139" s="105" t="e">
        <f t="shared" ca="1" si="3270"/>
        <v>#NAME?</v>
      </c>
      <c r="AA3139" s="105" t="e">
        <f t="shared" ca="1" si="3270"/>
        <v>#NAME?</v>
      </c>
      <c r="AB3139" s="105" t="e">
        <f t="shared" ca="1" si="3270"/>
        <v>#NAME?</v>
      </c>
      <c r="AC3139" s="105" t="e">
        <f t="shared" ca="1" si="3270"/>
        <v>#NAME?</v>
      </c>
      <c r="AD3139" s="107">
        <f t="shared" si="3137"/>
        <v>0</v>
      </c>
      <c r="AE3139" s="107" t="str">
        <f t="shared" si="3032"/>
        <v/>
      </c>
      <c r="AF3139" s="107">
        <f t="shared" si="3138"/>
        <v>0</v>
      </c>
      <c r="AG3139" s="107">
        <f t="shared" si="3139"/>
        <v>0</v>
      </c>
      <c r="AH3139" s="11"/>
      <c r="AI3139" s="11"/>
      <c r="AJ3139" s="11"/>
      <c r="AK3139" s="11"/>
      <c r="AL3139" s="11"/>
      <c r="AM3139" s="11"/>
      <c r="AN3139" s="11"/>
      <c r="AO3139" s="11"/>
      <c r="AP3139" s="11"/>
      <c r="AQ3139" s="11"/>
      <c r="AR3139" s="11"/>
      <c r="AS3139" s="11"/>
      <c r="AT3139" s="11"/>
      <c r="AU3139" s="11"/>
    </row>
    <row r="3140" spans="1:47" ht="24" customHeight="1" x14ac:dyDescent="0.3">
      <c r="A3140" s="46">
        <v>3138</v>
      </c>
      <c r="B3140" s="107"/>
      <c r="C3140" s="107"/>
      <c r="D3140" s="102" t="str">
        <f t="array" ref="D3140">IFERROR(
  LOOKUP(2, 1/((TRIM(IMS!$E$8:$E$4000)=TRIM(IMS!$E3140))*(IMS!$C$8:$C$4000&lt;IMS!$C3140)),
         IMS!$C$8:$C$4000),
"")</f>
        <v/>
      </c>
      <c r="E3140" s="107"/>
      <c r="F3140" s="107"/>
      <c r="G3140" s="104" t="str">
        <f t="shared" ca="1" si="3054"/>
        <v/>
      </c>
      <c r="H3140" s="124" t="str">
        <f t="shared" ca="1" si="3263"/>
        <v/>
      </c>
      <c r="I3140" s="128"/>
      <c r="J3140" s="105" t="e">
        <f t="shared" ca="1" si="3055"/>
        <v>#NAME?</v>
      </c>
      <c r="K3140" s="105"/>
      <c r="L3140" s="105"/>
      <c r="M3140" s="107"/>
      <c r="N3140" s="107"/>
      <c r="O3140" s="105"/>
      <c r="P3140" s="106"/>
      <c r="Q3140" s="137"/>
      <c r="R3140" s="137"/>
      <c r="S3140" s="107"/>
      <c r="T3140" s="106"/>
      <c r="U3140" s="106"/>
      <c r="V3140" s="107"/>
      <c r="W3140" s="107"/>
      <c r="X3140" s="107" t="str">
        <f t="shared" si="3029"/>
        <v/>
      </c>
      <c r="Y3140" s="105" t="e">
        <f t="shared" ref="Y3140:AC3140" ca="1" si="3271">TRIM(SUBSTITUTE(SUBSTITUTE(OFFSET($Q3140,0,COLUMN()-COLUMN($AL$1)),CHAR(160)," "),_xludf.UNICHAR(8239)," "))</f>
        <v>#NAME?</v>
      </c>
      <c r="Z3140" s="105" t="e">
        <f t="shared" ca="1" si="3271"/>
        <v>#NAME?</v>
      </c>
      <c r="AA3140" s="105" t="e">
        <f t="shared" ca="1" si="3271"/>
        <v>#NAME?</v>
      </c>
      <c r="AB3140" s="105" t="e">
        <f t="shared" ca="1" si="3271"/>
        <v>#NAME?</v>
      </c>
      <c r="AC3140" s="105" t="e">
        <f t="shared" ca="1" si="3271"/>
        <v>#NAME?</v>
      </c>
      <c r="AD3140" s="107">
        <f t="shared" si="3137"/>
        <v>0</v>
      </c>
      <c r="AE3140" s="107" t="str">
        <f t="shared" si="3032"/>
        <v/>
      </c>
      <c r="AF3140" s="107">
        <f t="shared" si="3138"/>
        <v>0</v>
      </c>
      <c r="AG3140" s="107">
        <f t="shared" si="3139"/>
        <v>0</v>
      </c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s="11"/>
      <c r="AR3140" s="11"/>
      <c r="AS3140" s="11"/>
      <c r="AT3140" s="11"/>
      <c r="AU3140" s="11"/>
    </row>
    <row r="3141" spans="1:47" ht="24" customHeight="1" x14ac:dyDescent="0.3">
      <c r="A3141" s="46">
        <v>3139</v>
      </c>
      <c r="B3141" s="107"/>
      <c r="C3141" s="107"/>
      <c r="D3141" s="102" t="str">
        <f t="array" ref="D3141">IFERROR(
  LOOKUP(2, 1/((TRIM(IMS!$E$8:$E$4000)=TRIM(IMS!$E3141))*(IMS!$C$8:$C$4000&lt;IMS!$C3141)),
         IMS!$C$8:$C$4000),
"")</f>
        <v/>
      </c>
      <c r="E3141" s="107"/>
      <c r="F3141" s="107"/>
      <c r="G3141" s="104" t="str">
        <f t="shared" ca="1" si="3054"/>
        <v/>
      </c>
      <c r="H3141" s="124" t="str">
        <f t="shared" ca="1" si="3263"/>
        <v/>
      </c>
      <c r="I3141" s="128"/>
      <c r="J3141" s="105" t="e">
        <f t="shared" ca="1" si="3055"/>
        <v>#NAME?</v>
      </c>
      <c r="K3141" s="105"/>
      <c r="L3141" s="105"/>
      <c r="M3141" s="107"/>
      <c r="N3141" s="107"/>
      <c r="O3141" s="105"/>
      <c r="P3141" s="106"/>
      <c r="Q3141" s="137"/>
      <c r="R3141" s="137"/>
      <c r="S3141" s="107"/>
      <c r="T3141" s="106"/>
      <c r="U3141" s="106"/>
      <c r="V3141" s="107"/>
      <c r="W3141" s="107"/>
      <c r="X3141" s="107" t="str">
        <f t="shared" si="3029"/>
        <v/>
      </c>
      <c r="Y3141" s="105" t="e">
        <f t="shared" ref="Y3141:AC3141" ca="1" si="3272">TRIM(SUBSTITUTE(SUBSTITUTE(OFFSET($Q3141,0,COLUMN()-COLUMN($AL$1)),CHAR(160)," "),_xludf.UNICHAR(8239)," "))</f>
        <v>#NAME?</v>
      </c>
      <c r="Z3141" s="105" t="e">
        <f t="shared" ca="1" si="3272"/>
        <v>#NAME?</v>
      </c>
      <c r="AA3141" s="105" t="e">
        <f t="shared" ca="1" si="3272"/>
        <v>#NAME?</v>
      </c>
      <c r="AB3141" s="105" t="e">
        <f t="shared" ca="1" si="3272"/>
        <v>#NAME?</v>
      </c>
      <c r="AC3141" s="105" t="e">
        <f t="shared" ca="1" si="3272"/>
        <v>#NAME?</v>
      </c>
      <c r="AD3141" s="107">
        <f t="shared" si="3137"/>
        <v>0</v>
      </c>
      <c r="AE3141" s="107" t="str">
        <f t="shared" si="3032"/>
        <v/>
      </c>
      <c r="AF3141" s="107">
        <f t="shared" si="3138"/>
        <v>0</v>
      </c>
      <c r="AG3141" s="107">
        <f t="shared" si="3139"/>
        <v>0</v>
      </c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s="11"/>
      <c r="AR3141" s="11"/>
      <c r="AS3141" s="11"/>
      <c r="AT3141" s="11"/>
      <c r="AU3141" s="11"/>
    </row>
    <row r="3142" spans="1:47" ht="24" customHeight="1" x14ac:dyDescent="0.3">
      <c r="A3142" s="46">
        <v>3140</v>
      </c>
      <c r="B3142" s="107"/>
      <c r="C3142" s="107"/>
      <c r="D3142" s="102" t="str">
        <f t="array" ref="D3142">IFERROR(
  LOOKUP(2, 1/((TRIM(IMS!$E$8:$E$4000)=TRIM(IMS!$E3142))*(IMS!$C$8:$C$4000&lt;IMS!$C3142)),
         IMS!$C$8:$C$4000),
"")</f>
        <v/>
      </c>
      <c r="E3142" s="107"/>
      <c r="F3142" s="107"/>
      <c r="G3142" s="104" t="str">
        <f t="shared" ca="1" si="3054"/>
        <v/>
      </c>
      <c r="H3142" s="124" t="str">
        <f t="shared" ca="1" si="3263"/>
        <v/>
      </c>
      <c r="I3142" s="128"/>
      <c r="J3142" s="105" t="e">
        <f t="shared" ca="1" si="3055"/>
        <v>#NAME?</v>
      </c>
      <c r="K3142" s="105"/>
      <c r="L3142" s="105"/>
      <c r="M3142" s="107"/>
      <c r="N3142" s="107"/>
      <c r="O3142" s="105"/>
      <c r="P3142" s="106"/>
      <c r="Q3142" s="137"/>
      <c r="R3142" s="137"/>
      <c r="S3142" s="107"/>
      <c r="T3142" s="106"/>
      <c r="U3142" s="106"/>
      <c r="V3142" s="107"/>
      <c r="W3142" s="107"/>
      <c r="X3142" s="107" t="str">
        <f t="shared" si="3029"/>
        <v/>
      </c>
      <c r="Y3142" s="105" t="e">
        <f t="shared" ref="Y3142:AC3142" ca="1" si="3273">TRIM(SUBSTITUTE(SUBSTITUTE(OFFSET($Q3142,0,COLUMN()-COLUMN($AL$1)),CHAR(160)," "),_xludf.UNICHAR(8239)," "))</f>
        <v>#NAME?</v>
      </c>
      <c r="Z3142" s="105" t="e">
        <f t="shared" ca="1" si="3273"/>
        <v>#NAME?</v>
      </c>
      <c r="AA3142" s="105" t="e">
        <f t="shared" ca="1" si="3273"/>
        <v>#NAME?</v>
      </c>
      <c r="AB3142" s="105" t="e">
        <f t="shared" ca="1" si="3273"/>
        <v>#NAME?</v>
      </c>
      <c r="AC3142" s="105" t="e">
        <f t="shared" ca="1" si="3273"/>
        <v>#NAME?</v>
      </c>
      <c r="AD3142" s="107">
        <f t="shared" si="3137"/>
        <v>0</v>
      </c>
      <c r="AE3142" s="107" t="str">
        <f t="shared" si="3032"/>
        <v/>
      </c>
      <c r="AF3142" s="107">
        <f t="shared" si="3138"/>
        <v>0</v>
      </c>
      <c r="AG3142" s="107">
        <f t="shared" si="3139"/>
        <v>0</v>
      </c>
      <c r="AH3142" s="11"/>
      <c r="AI3142" s="11"/>
      <c r="AJ3142" s="11"/>
      <c r="AK3142" s="11"/>
      <c r="AL3142" s="11"/>
      <c r="AM3142" s="11"/>
      <c r="AN3142" s="11"/>
      <c r="AO3142" s="11"/>
      <c r="AP3142" s="11"/>
      <c r="AQ3142" s="11"/>
      <c r="AR3142" s="11"/>
      <c r="AS3142" s="11"/>
      <c r="AT3142" s="11"/>
      <c r="AU3142" s="11"/>
    </row>
    <row r="3143" spans="1:47" ht="24" customHeight="1" x14ac:dyDescent="0.3">
      <c r="A3143" s="46">
        <v>3141</v>
      </c>
      <c r="B3143" s="107"/>
      <c r="C3143" s="107"/>
      <c r="D3143" s="102" t="str">
        <f t="array" ref="D3143">IFERROR(
  LOOKUP(2, 1/((TRIM(IMS!$E$8:$E$4000)=TRIM(IMS!$E3143))*(IMS!$C$8:$C$4000&lt;IMS!$C3143)),
         IMS!$C$8:$C$4000),
"")</f>
        <v/>
      </c>
      <c r="E3143" s="107"/>
      <c r="F3143" s="107"/>
      <c r="G3143" s="104" t="str">
        <f t="shared" ca="1" si="3054"/>
        <v/>
      </c>
      <c r="H3143" s="124" t="str">
        <f t="shared" ca="1" si="3263"/>
        <v/>
      </c>
      <c r="I3143" s="128"/>
      <c r="J3143" s="105" t="e">
        <f t="shared" ca="1" si="3055"/>
        <v>#NAME?</v>
      </c>
      <c r="K3143" s="105"/>
      <c r="L3143" s="105"/>
      <c r="M3143" s="107"/>
      <c r="N3143" s="107"/>
      <c r="O3143" s="105"/>
      <c r="P3143" s="106"/>
      <c r="Q3143" s="137"/>
      <c r="R3143" s="137"/>
      <c r="S3143" s="107"/>
      <c r="T3143" s="106"/>
      <c r="U3143" s="106"/>
      <c r="V3143" s="107"/>
      <c r="W3143" s="107"/>
      <c r="X3143" s="107" t="str">
        <f t="shared" si="3029"/>
        <v/>
      </c>
      <c r="Y3143" s="105" t="e">
        <f t="shared" ref="Y3143:AC3143" ca="1" si="3274">TRIM(SUBSTITUTE(SUBSTITUTE(OFFSET($Q3143,0,COLUMN()-COLUMN($AL$1)),CHAR(160)," "),_xludf.UNICHAR(8239)," "))</f>
        <v>#NAME?</v>
      </c>
      <c r="Z3143" s="105" t="e">
        <f t="shared" ca="1" si="3274"/>
        <v>#NAME?</v>
      </c>
      <c r="AA3143" s="105" t="e">
        <f t="shared" ca="1" si="3274"/>
        <v>#NAME?</v>
      </c>
      <c r="AB3143" s="105" t="e">
        <f t="shared" ca="1" si="3274"/>
        <v>#NAME?</v>
      </c>
      <c r="AC3143" s="105" t="e">
        <f t="shared" ca="1" si="3274"/>
        <v>#NAME?</v>
      </c>
      <c r="AD3143" s="107">
        <f t="shared" si="3137"/>
        <v>0</v>
      </c>
      <c r="AE3143" s="107" t="str">
        <f t="shared" si="3032"/>
        <v/>
      </c>
      <c r="AF3143" s="107">
        <f t="shared" si="3138"/>
        <v>0</v>
      </c>
      <c r="AG3143" s="107">
        <f t="shared" si="3139"/>
        <v>0</v>
      </c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</row>
    <row r="3144" spans="1:47" ht="24" customHeight="1" x14ac:dyDescent="0.3">
      <c r="A3144" s="46">
        <v>3142</v>
      </c>
      <c r="B3144" s="107"/>
      <c r="C3144" s="107"/>
      <c r="D3144" s="102" t="str">
        <f t="array" ref="D3144">IFERROR(
  LOOKUP(2, 1/((TRIM(IMS!$E$8:$E$4000)=TRIM(IMS!$E3144))*(IMS!$C$8:$C$4000&lt;IMS!$C3144)),
         IMS!$C$8:$C$4000),
"")</f>
        <v/>
      </c>
      <c r="E3144" s="107"/>
      <c r="F3144" s="107"/>
      <c r="G3144" s="104" t="str">
        <f t="shared" ca="1" si="3054"/>
        <v/>
      </c>
      <c r="H3144" s="124" t="str">
        <f t="shared" ca="1" si="3263"/>
        <v/>
      </c>
      <c r="I3144" s="128"/>
      <c r="J3144" s="105" t="e">
        <f t="shared" ca="1" si="3055"/>
        <v>#NAME?</v>
      </c>
      <c r="K3144" s="105"/>
      <c r="L3144" s="105"/>
      <c r="M3144" s="107"/>
      <c r="N3144" s="107"/>
      <c r="O3144" s="105"/>
      <c r="P3144" s="106"/>
      <c r="Q3144" s="137"/>
      <c r="R3144" s="137"/>
      <c r="S3144" s="107"/>
      <c r="T3144" s="106"/>
      <c r="U3144" s="106"/>
      <c r="V3144" s="107"/>
      <c r="W3144" s="107"/>
      <c r="X3144" s="107" t="str">
        <f t="shared" si="3029"/>
        <v/>
      </c>
      <c r="Y3144" s="105" t="e">
        <f t="shared" ref="Y3144:AC3144" ca="1" si="3275">TRIM(SUBSTITUTE(SUBSTITUTE(OFFSET($Q3144,0,COLUMN()-COLUMN($AL$1)),CHAR(160)," "),_xludf.UNICHAR(8239)," "))</f>
        <v>#NAME?</v>
      </c>
      <c r="Z3144" s="105" t="e">
        <f t="shared" ca="1" si="3275"/>
        <v>#NAME?</v>
      </c>
      <c r="AA3144" s="105" t="e">
        <f t="shared" ca="1" si="3275"/>
        <v>#NAME?</v>
      </c>
      <c r="AB3144" s="105" t="e">
        <f t="shared" ca="1" si="3275"/>
        <v>#NAME?</v>
      </c>
      <c r="AC3144" s="105" t="e">
        <f t="shared" ca="1" si="3275"/>
        <v>#NAME?</v>
      </c>
      <c r="AD3144" s="107">
        <f t="shared" si="3137"/>
        <v>0</v>
      </c>
      <c r="AE3144" s="107" t="str">
        <f t="shared" si="3032"/>
        <v/>
      </c>
      <c r="AF3144" s="107">
        <f t="shared" si="3138"/>
        <v>0</v>
      </c>
      <c r="AG3144" s="107">
        <f t="shared" si="3139"/>
        <v>0</v>
      </c>
      <c r="AH3144" s="11"/>
      <c r="AI3144" s="11"/>
      <c r="AJ3144" s="11"/>
      <c r="AK3144" s="11"/>
      <c r="AL3144" s="11"/>
      <c r="AM3144" s="11"/>
      <c r="AN3144" s="11"/>
      <c r="AO3144" s="11"/>
      <c r="AP3144" s="11"/>
      <c r="AQ3144" s="11"/>
      <c r="AR3144" s="11"/>
      <c r="AS3144" s="11"/>
      <c r="AT3144" s="11"/>
      <c r="AU3144" s="11"/>
    </row>
    <row r="3145" spans="1:47" ht="24" customHeight="1" x14ac:dyDescent="0.3">
      <c r="A3145" s="46">
        <v>3143</v>
      </c>
      <c r="B3145" s="107"/>
      <c r="C3145" s="107"/>
      <c r="D3145" s="102" t="str">
        <f t="array" ref="D3145">IFERROR(
  LOOKUP(2, 1/((TRIM(IMS!$E$8:$E$4000)=TRIM(IMS!$E3145))*(IMS!$C$8:$C$4000&lt;IMS!$C3145)),
         IMS!$C$8:$C$4000),
"")</f>
        <v/>
      </c>
      <c r="E3145" s="107"/>
      <c r="F3145" s="107"/>
      <c r="G3145" s="104" t="str">
        <f t="shared" ca="1" si="3054"/>
        <v/>
      </c>
      <c r="H3145" s="124" t="str">
        <f t="shared" ca="1" si="3263"/>
        <v/>
      </c>
      <c r="I3145" s="128"/>
      <c r="J3145" s="105" t="e">
        <f t="shared" ca="1" si="3055"/>
        <v>#NAME?</v>
      </c>
      <c r="K3145" s="105"/>
      <c r="L3145" s="105"/>
      <c r="M3145" s="107"/>
      <c r="N3145" s="107"/>
      <c r="O3145" s="105"/>
      <c r="P3145" s="106"/>
      <c r="Q3145" s="137"/>
      <c r="R3145" s="137"/>
      <c r="S3145" s="107"/>
      <c r="T3145" s="106"/>
      <c r="U3145" s="106"/>
      <c r="V3145" s="107"/>
      <c r="W3145" s="107"/>
      <c r="X3145" s="107" t="str">
        <f t="shared" si="3029"/>
        <v/>
      </c>
      <c r="Y3145" s="105" t="e">
        <f t="shared" ref="Y3145:AC3145" ca="1" si="3276">TRIM(SUBSTITUTE(SUBSTITUTE(OFFSET($Q3145,0,COLUMN()-COLUMN($AL$1)),CHAR(160)," "),_xludf.UNICHAR(8239)," "))</f>
        <v>#NAME?</v>
      </c>
      <c r="Z3145" s="105" t="e">
        <f t="shared" ca="1" si="3276"/>
        <v>#NAME?</v>
      </c>
      <c r="AA3145" s="105" t="e">
        <f t="shared" ca="1" si="3276"/>
        <v>#NAME?</v>
      </c>
      <c r="AB3145" s="105" t="e">
        <f t="shared" ca="1" si="3276"/>
        <v>#NAME?</v>
      </c>
      <c r="AC3145" s="105" t="e">
        <f t="shared" ca="1" si="3276"/>
        <v>#NAME?</v>
      </c>
      <c r="AD3145" s="107">
        <f t="shared" si="3137"/>
        <v>0</v>
      </c>
      <c r="AE3145" s="107" t="str">
        <f t="shared" si="3032"/>
        <v/>
      </c>
      <c r="AF3145" s="107">
        <f t="shared" si="3138"/>
        <v>0</v>
      </c>
      <c r="AG3145" s="107">
        <f t="shared" si="3139"/>
        <v>0</v>
      </c>
      <c r="AH3145" s="11"/>
      <c r="AI3145" s="11"/>
      <c r="AJ3145" s="11"/>
      <c r="AK3145" s="11"/>
      <c r="AL3145" s="11"/>
      <c r="AM3145" s="11"/>
      <c r="AN3145" s="11"/>
      <c r="AO3145" s="11"/>
      <c r="AP3145" s="11"/>
      <c r="AQ3145" s="11"/>
      <c r="AR3145" s="11"/>
      <c r="AS3145" s="11"/>
      <c r="AT3145" s="11"/>
      <c r="AU3145" s="11"/>
    </row>
    <row r="3146" spans="1:47" ht="24" customHeight="1" x14ac:dyDescent="0.3">
      <c r="A3146" s="46">
        <v>3144</v>
      </c>
      <c r="B3146" s="107"/>
      <c r="C3146" s="107"/>
      <c r="D3146" s="102" t="str">
        <f t="array" ref="D3146">IFERROR(
  LOOKUP(2, 1/((TRIM(IMS!$E$8:$E$4000)=TRIM(IMS!$E3146))*(IMS!$C$8:$C$4000&lt;IMS!$C3146)),
         IMS!$C$8:$C$4000),
"")</f>
        <v/>
      </c>
      <c r="E3146" s="107"/>
      <c r="F3146" s="107"/>
      <c r="G3146" s="104" t="str">
        <f t="shared" ca="1" si="3054"/>
        <v/>
      </c>
      <c r="H3146" s="124" t="str">
        <f t="shared" ca="1" si="3263"/>
        <v/>
      </c>
      <c r="I3146" s="128"/>
      <c r="J3146" s="105" t="e">
        <f t="shared" ca="1" si="3055"/>
        <v>#NAME?</v>
      </c>
      <c r="K3146" s="105"/>
      <c r="L3146" s="105"/>
      <c r="M3146" s="107"/>
      <c r="N3146" s="107"/>
      <c r="O3146" s="105"/>
      <c r="P3146" s="106"/>
      <c r="Q3146" s="137"/>
      <c r="R3146" s="137"/>
      <c r="S3146" s="107"/>
      <c r="T3146" s="106"/>
      <c r="U3146" s="106"/>
      <c r="V3146" s="107"/>
      <c r="W3146" s="107"/>
      <c r="X3146" s="107" t="str">
        <f t="shared" si="3029"/>
        <v/>
      </c>
      <c r="Y3146" s="105" t="e">
        <f t="shared" ref="Y3146:AC3146" ca="1" si="3277">TRIM(SUBSTITUTE(SUBSTITUTE(OFFSET($Q3146,0,COLUMN()-COLUMN($AL$1)),CHAR(160)," "),_xludf.UNICHAR(8239)," "))</f>
        <v>#NAME?</v>
      </c>
      <c r="Z3146" s="105" t="e">
        <f t="shared" ca="1" si="3277"/>
        <v>#NAME?</v>
      </c>
      <c r="AA3146" s="105" t="e">
        <f t="shared" ca="1" si="3277"/>
        <v>#NAME?</v>
      </c>
      <c r="AB3146" s="105" t="e">
        <f t="shared" ca="1" si="3277"/>
        <v>#NAME?</v>
      </c>
      <c r="AC3146" s="105" t="e">
        <f t="shared" ca="1" si="3277"/>
        <v>#NAME?</v>
      </c>
      <c r="AD3146" s="107">
        <f t="shared" si="3137"/>
        <v>0</v>
      </c>
      <c r="AE3146" s="107" t="str">
        <f t="shared" si="3032"/>
        <v/>
      </c>
      <c r="AF3146" s="107">
        <f t="shared" si="3138"/>
        <v>0</v>
      </c>
      <c r="AG3146" s="107">
        <f t="shared" si="3139"/>
        <v>0</v>
      </c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</row>
    <row r="3147" spans="1:47" ht="24" customHeight="1" x14ac:dyDescent="0.3">
      <c r="A3147" s="46">
        <v>3145</v>
      </c>
      <c r="B3147" s="107"/>
      <c r="C3147" s="107"/>
      <c r="D3147" s="102" t="str">
        <f t="array" ref="D3147">IFERROR(
  LOOKUP(2, 1/((TRIM(IMS!$E$8:$E$4000)=TRIM(IMS!$E3147))*(IMS!$C$8:$C$4000&lt;IMS!$C3147)),
         IMS!$C$8:$C$4000),
"")</f>
        <v/>
      </c>
      <c r="E3147" s="107"/>
      <c r="F3147" s="107"/>
      <c r="G3147" s="104" t="str">
        <f t="shared" ca="1" si="3054"/>
        <v/>
      </c>
      <c r="H3147" s="124" t="str">
        <f t="shared" ca="1" si="3263"/>
        <v/>
      </c>
      <c r="I3147" s="128"/>
      <c r="J3147" s="105" t="e">
        <f t="shared" ca="1" si="3055"/>
        <v>#NAME?</v>
      </c>
      <c r="K3147" s="105"/>
      <c r="L3147" s="105"/>
      <c r="M3147" s="107"/>
      <c r="N3147" s="107"/>
      <c r="O3147" s="105"/>
      <c r="P3147" s="106"/>
      <c r="Q3147" s="137"/>
      <c r="R3147" s="137"/>
      <c r="S3147" s="107"/>
      <c r="T3147" s="106"/>
      <c r="U3147" s="106"/>
      <c r="V3147" s="107"/>
      <c r="W3147" s="107"/>
      <c r="X3147" s="107" t="str">
        <f t="shared" si="3029"/>
        <v/>
      </c>
      <c r="Y3147" s="105" t="e">
        <f t="shared" ref="Y3147:AC3147" ca="1" si="3278">TRIM(SUBSTITUTE(SUBSTITUTE(OFFSET($Q3147,0,COLUMN()-COLUMN($AL$1)),CHAR(160)," "),_xludf.UNICHAR(8239)," "))</f>
        <v>#NAME?</v>
      </c>
      <c r="Z3147" s="105" t="e">
        <f t="shared" ca="1" si="3278"/>
        <v>#NAME?</v>
      </c>
      <c r="AA3147" s="105" t="e">
        <f t="shared" ca="1" si="3278"/>
        <v>#NAME?</v>
      </c>
      <c r="AB3147" s="105" t="e">
        <f t="shared" ca="1" si="3278"/>
        <v>#NAME?</v>
      </c>
      <c r="AC3147" s="105" t="e">
        <f t="shared" ca="1" si="3278"/>
        <v>#NAME?</v>
      </c>
      <c r="AD3147" s="107">
        <f t="shared" si="3137"/>
        <v>0</v>
      </c>
      <c r="AE3147" s="107" t="str">
        <f t="shared" si="3032"/>
        <v/>
      </c>
      <c r="AF3147" s="107">
        <f t="shared" si="3138"/>
        <v>0</v>
      </c>
      <c r="AG3147" s="107">
        <f t="shared" si="3139"/>
        <v>0</v>
      </c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s="11"/>
      <c r="AR3147" s="11"/>
      <c r="AS3147" s="11"/>
      <c r="AT3147" s="11"/>
      <c r="AU3147" s="11"/>
    </row>
    <row r="3148" spans="1:47" ht="24" customHeight="1" x14ac:dyDescent="0.3">
      <c r="A3148" s="46">
        <v>3146</v>
      </c>
      <c r="B3148" s="107"/>
      <c r="C3148" s="107"/>
      <c r="D3148" s="102" t="str">
        <f t="array" ref="D3148">IFERROR(
  LOOKUP(2, 1/((TRIM(IMS!$E$8:$E$4000)=TRIM(IMS!$E3148))*(IMS!$C$8:$C$4000&lt;IMS!$C3148)),
         IMS!$C$8:$C$4000),
"")</f>
        <v/>
      </c>
      <c r="E3148" s="107"/>
      <c r="F3148" s="107"/>
      <c r="G3148" s="104" t="str">
        <f t="shared" ca="1" si="3054"/>
        <v/>
      </c>
      <c r="H3148" s="124" t="str">
        <f t="shared" ca="1" si="3263"/>
        <v/>
      </c>
      <c r="I3148" s="128"/>
      <c r="J3148" s="105" t="e">
        <f t="shared" ca="1" si="3055"/>
        <v>#NAME?</v>
      </c>
      <c r="K3148" s="105"/>
      <c r="L3148" s="105"/>
      <c r="M3148" s="107"/>
      <c r="N3148" s="107"/>
      <c r="O3148" s="105"/>
      <c r="P3148" s="106"/>
      <c r="Q3148" s="137"/>
      <c r="R3148" s="137"/>
      <c r="S3148" s="107"/>
      <c r="T3148" s="106"/>
      <c r="U3148" s="106"/>
      <c r="V3148" s="107"/>
      <c r="W3148" s="107"/>
      <c r="X3148" s="107" t="str">
        <f t="shared" si="3029"/>
        <v/>
      </c>
      <c r="Y3148" s="105" t="e">
        <f t="shared" ref="Y3148:AC3148" ca="1" si="3279">TRIM(SUBSTITUTE(SUBSTITUTE(OFFSET($Q3148,0,COLUMN()-COLUMN($AL$1)),CHAR(160)," "),_xludf.UNICHAR(8239)," "))</f>
        <v>#NAME?</v>
      </c>
      <c r="Z3148" s="105" t="e">
        <f t="shared" ca="1" si="3279"/>
        <v>#NAME?</v>
      </c>
      <c r="AA3148" s="105" t="e">
        <f t="shared" ca="1" si="3279"/>
        <v>#NAME?</v>
      </c>
      <c r="AB3148" s="105" t="e">
        <f t="shared" ca="1" si="3279"/>
        <v>#NAME?</v>
      </c>
      <c r="AC3148" s="105" t="e">
        <f t="shared" ca="1" si="3279"/>
        <v>#NAME?</v>
      </c>
      <c r="AD3148" s="107">
        <f t="shared" si="3137"/>
        <v>0</v>
      </c>
      <c r="AE3148" s="107" t="str">
        <f t="shared" si="3032"/>
        <v/>
      </c>
      <c r="AF3148" s="107">
        <f t="shared" si="3138"/>
        <v>0</v>
      </c>
      <c r="AG3148" s="107">
        <f t="shared" si="3139"/>
        <v>0</v>
      </c>
      <c r="AH3148" s="11"/>
      <c r="AI3148" s="11"/>
      <c r="AJ3148" s="11"/>
      <c r="AK3148" s="11"/>
      <c r="AL3148" s="11"/>
      <c r="AM3148" s="11"/>
      <c r="AN3148" s="11"/>
      <c r="AO3148" s="11"/>
      <c r="AP3148" s="11"/>
      <c r="AQ3148" s="11"/>
      <c r="AR3148" s="11"/>
      <c r="AS3148" s="11"/>
      <c r="AT3148" s="11"/>
      <c r="AU3148" s="11"/>
    </row>
    <row r="3149" spans="1:47" ht="24" customHeight="1" x14ac:dyDescent="0.3">
      <c r="A3149" s="46">
        <v>3147</v>
      </c>
      <c r="B3149" s="107"/>
      <c r="C3149" s="107"/>
      <c r="D3149" s="102" t="str">
        <f t="array" ref="D3149">IFERROR(
  LOOKUP(2, 1/((TRIM(IMS!$E$8:$E$4000)=TRIM(IMS!$E3149))*(IMS!$C$8:$C$4000&lt;IMS!$C3149)),
         IMS!$C$8:$C$4000),
"")</f>
        <v/>
      </c>
      <c r="E3149" s="107"/>
      <c r="F3149" s="107"/>
      <c r="G3149" s="104" t="str">
        <f t="shared" ca="1" si="3054"/>
        <v/>
      </c>
      <c r="H3149" s="124" t="str">
        <f t="shared" ca="1" si="3263"/>
        <v/>
      </c>
      <c r="I3149" s="128"/>
      <c r="J3149" s="105" t="e">
        <f t="shared" ca="1" si="3055"/>
        <v>#NAME?</v>
      </c>
      <c r="K3149" s="105"/>
      <c r="L3149" s="105"/>
      <c r="M3149" s="107"/>
      <c r="N3149" s="107"/>
      <c r="O3149" s="105"/>
      <c r="P3149" s="106"/>
      <c r="Q3149" s="137"/>
      <c r="R3149" s="137"/>
      <c r="S3149" s="107"/>
      <c r="T3149" s="106"/>
      <c r="U3149" s="106"/>
      <c r="V3149" s="107"/>
      <c r="W3149" s="107"/>
      <c r="X3149" s="107" t="str">
        <f t="shared" si="3029"/>
        <v/>
      </c>
      <c r="Y3149" s="105" t="e">
        <f t="shared" ref="Y3149:AC3149" ca="1" si="3280">TRIM(SUBSTITUTE(SUBSTITUTE(OFFSET($Q3149,0,COLUMN()-COLUMN($AL$1)),CHAR(160)," "),_xludf.UNICHAR(8239)," "))</f>
        <v>#NAME?</v>
      </c>
      <c r="Z3149" s="105" t="e">
        <f t="shared" ca="1" si="3280"/>
        <v>#NAME?</v>
      </c>
      <c r="AA3149" s="105" t="e">
        <f t="shared" ca="1" si="3280"/>
        <v>#NAME?</v>
      </c>
      <c r="AB3149" s="105" t="e">
        <f t="shared" ca="1" si="3280"/>
        <v>#NAME?</v>
      </c>
      <c r="AC3149" s="105" t="e">
        <f t="shared" ca="1" si="3280"/>
        <v>#NAME?</v>
      </c>
      <c r="AD3149" s="107">
        <f t="shared" si="3137"/>
        <v>0</v>
      </c>
      <c r="AE3149" s="107" t="str">
        <f t="shared" si="3032"/>
        <v/>
      </c>
      <c r="AF3149" s="107">
        <f t="shared" si="3138"/>
        <v>0</v>
      </c>
      <c r="AG3149" s="107">
        <f t="shared" si="3139"/>
        <v>0</v>
      </c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</row>
    <row r="3150" spans="1:47" ht="24" customHeight="1" x14ac:dyDescent="0.3">
      <c r="A3150" s="46">
        <v>3148</v>
      </c>
      <c r="B3150" s="107"/>
      <c r="C3150" s="107"/>
      <c r="D3150" s="102" t="str">
        <f t="array" ref="D3150">IFERROR(
  LOOKUP(2, 1/((TRIM(IMS!$E$8:$E$4000)=TRIM(IMS!$E3150))*(IMS!$C$8:$C$4000&lt;IMS!$C3150)),
         IMS!$C$8:$C$4000),
"")</f>
        <v/>
      </c>
      <c r="E3150" s="107"/>
      <c r="F3150" s="107"/>
      <c r="G3150" s="104" t="str">
        <f t="shared" ca="1" si="3054"/>
        <v/>
      </c>
      <c r="H3150" s="124" t="str">
        <f t="shared" ca="1" si="3263"/>
        <v/>
      </c>
      <c r="I3150" s="128"/>
      <c r="J3150" s="105" t="e">
        <f t="shared" ca="1" si="3055"/>
        <v>#NAME?</v>
      </c>
      <c r="K3150" s="105"/>
      <c r="L3150" s="105"/>
      <c r="M3150" s="107"/>
      <c r="N3150" s="107"/>
      <c r="O3150" s="105"/>
      <c r="P3150" s="106"/>
      <c r="Q3150" s="137"/>
      <c r="R3150" s="137"/>
      <c r="S3150" s="107"/>
      <c r="T3150" s="106"/>
      <c r="U3150" s="106"/>
      <c r="V3150" s="107"/>
      <c r="W3150" s="107"/>
      <c r="X3150" s="107" t="str">
        <f t="shared" si="3029"/>
        <v/>
      </c>
      <c r="Y3150" s="105" t="e">
        <f t="shared" ref="Y3150:AC3150" ca="1" si="3281">TRIM(SUBSTITUTE(SUBSTITUTE(OFFSET($Q3150,0,COLUMN()-COLUMN($AL$1)),CHAR(160)," "),_xludf.UNICHAR(8239)," "))</f>
        <v>#NAME?</v>
      </c>
      <c r="Z3150" s="105" t="e">
        <f t="shared" ca="1" si="3281"/>
        <v>#NAME?</v>
      </c>
      <c r="AA3150" s="105" t="e">
        <f t="shared" ca="1" si="3281"/>
        <v>#NAME?</v>
      </c>
      <c r="AB3150" s="105" t="e">
        <f t="shared" ca="1" si="3281"/>
        <v>#NAME?</v>
      </c>
      <c r="AC3150" s="105" t="e">
        <f t="shared" ca="1" si="3281"/>
        <v>#NAME?</v>
      </c>
      <c r="AD3150" s="107">
        <f t="shared" si="3137"/>
        <v>0</v>
      </c>
      <c r="AE3150" s="107" t="str">
        <f t="shared" si="3032"/>
        <v/>
      </c>
      <c r="AF3150" s="107">
        <f t="shared" si="3138"/>
        <v>0</v>
      </c>
      <c r="AG3150" s="107">
        <f t="shared" si="3139"/>
        <v>0</v>
      </c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  <c r="AT3150" s="11"/>
      <c r="AU3150" s="11"/>
    </row>
    <row r="3151" spans="1:47" ht="24" customHeight="1" x14ac:dyDescent="0.3">
      <c r="A3151" s="46">
        <v>3149</v>
      </c>
      <c r="B3151" s="107"/>
      <c r="C3151" s="107"/>
      <c r="D3151" s="102" t="str">
        <f t="array" ref="D3151">IFERROR(
  LOOKUP(2, 1/((TRIM(IMS!$E$8:$E$4000)=TRIM(IMS!$E3151))*(IMS!$C$8:$C$4000&lt;IMS!$C3151)),
         IMS!$C$8:$C$4000),
"")</f>
        <v/>
      </c>
      <c r="E3151" s="107"/>
      <c r="F3151" s="107"/>
      <c r="G3151" s="104" t="str">
        <f t="shared" ca="1" si="3054"/>
        <v/>
      </c>
      <c r="H3151" s="124" t="str">
        <f t="shared" ca="1" si="3263"/>
        <v/>
      </c>
      <c r="I3151" s="128"/>
      <c r="J3151" s="105" t="e">
        <f t="shared" ca="1" si="3055"/>
        <v>#NAME?</v>
      </c>
      <c r="K3151" s="105"/>
      <c r="L3151" s="105"/>
      <c r="M3151" s="107"/>
      <c r="N3151" s="107"/>
      <c r="O3151" s="105"/>
      <c r="P3151" s="106"/>
      <c r="Q3151" s="137"/>
      <c r="R3151" s="137"/>
      <c r="S3151" s="107"/>
      <c r="T3151" s="106"/>
      <c r="U3151" s="106"/>
      <c r="V3151" s="107"/>
      <c r="W3151" s="107"/>
      <c r="X3151" s="107" t="str">
        <f t="shared" si="3029"/>
        <v/>
      </c>
      <c r="Y3151" s="105" t="e">
        <f t="shared" ref="Y3151:AC3151" ca="1" si="3282">TRIM(SUBSTITUTE(SUBSTITUTE(OFFSET($Q3151,0,COLUMN()-COLUMN($AL$1)),CHAR(160)," "),_xludf.UNICHAR(8239)," "))</f>
        <v>#NAME?</v>
      </c>
      <c r="Z3151" s="105" t="e">
        <f t="shared" ca="1" si="3282"/>
        <v>#NAME?</v>
      </c>
      <c r="AA3151" s="105" t="e">
        <f t="shared" ca="1" si="3282"/>
        <v>#NAME?</v>
      </c>
      <c r="AB3151" s="105" t="e">
        <f t="shared" ca="1" si="3282"/>
        <v>#NAME?</v>
      </c>
      <c r="AC3151" s="105" t="e">
        <f t="shared" ca="1" si="3282"/>
        <v>#NAME?</v>
      </c>
      <c r="AD3151" s="107">
        <f t="shared" si="3137"/>
        <v>0</v>
      </c>
      <c r="AE3151" s="107" t="str">
        <f t="shared" si="3032"/>
        <v/>
      </c>
      <c r="AF3151" s="107">
        <f t="shared" si="3138"/>
        <v>0</v>
      </c>
      <c r="AG3151" s="107">
        <f t="shared" si="3139"/>
        <v>0</v>
      </c>
      <c r="AH3151" s="11"/>
      <c r="AI3151" s="11"/>
      <c r="AJ3151" s="11"/>
      <c r="AK3151" s="11"/>
      <c r="AL3151" s="11"/>
      <c r="AM3151" s="11"/>
      <c r="AN3151" s="11"/>
      <c r="AO3151" s="11"/>
      <c r="AP3151" s="11"/>
      <c r="AQ3151" s="11"/>
      <c r="AR3151" s="11"/>
      <c r="AS3151" s="11"/>
      <c r="AT3151" s="11"/>
      <c r="AU3151" s="11"/>
    </row>
    <row r="3152" spans="1:47" ht="24" customHeight="1" x14ac:dyDescent="0.3">
      <c r="A3152" s="46">
        <v>3150</v>
      </c>
      <c r="B3152" s="107"/>
      <c r="C3152" s="107"/>
      <c r="D3152" s="102" t="str">
        <f t="array" ref="D3152">IFERROR(
  LOOKUP(2, 1/((TRIM(IMS!$E$8:$E$4000)=TRIM(IMS!$E3152))*(IMS!$C$8:$C$4000&lt;IMS!$C3152)),
         IMS!$C$8:$C$4000),
"")</f>
        <v/>
      </c>
      <c r="E3152" s="107"/>
      <c r="F3152" s="107"/>
      <c r="G3152" s="104" t="str">
        <f t="shared" ca="1" si="3054"/>
        <v/>
      </c>
      <c r="H3152" s="124" t="str">
        <f t="shared" ca="1" si="3263"/>
        <v/>
      </c>
      <c r="I3152" s="128"/>
      <c r="J3152" s="105" t="e">
        <f t="shared" ca="1" si="3055"/>
        <v>#NAME?</v>
      </c>
      <c r="K3152" s="105"/>
      <c r="L3152" s="105"/>
      <c r="M3152" s="107"/>
      <c r="N3152" s="107"/>
      <c r="O3152" s="105"/>
      <c r="P3152" s="106"/>
      <c r="Q3152" s="137"/>
      <c r="R3152" s="137"/>
      <c r="S3152" s="107"/>
      <c r="T3152" s="106"/>
      <c r="U3152" s="106"/>
      <c r="V3152" s="107"/>
      <c r="W3152" s="107"/>
      <c r="X3152" s="107" t="str">
        <f t="shared" si="3029"/>
        <v/>
      </c>
      <c r="Y3152" s="105" t="e">
        <f t="shared" ref="Y3152:AC3152" ca="1" si="3283">TRIM(SUBSTITUTE(SUBSTITUTE(OFFSET($Q3152,0,COLUMN()-COLUMN($AL$1)),CHAR(160)," "),_xludf.UNICHAR(8239)," "))</f>
        <v>#NAME?</v>
      </c>
      <c r="Z3152" s="105" t="e">
        <f t="shared" ca="1" si="3283"/>
        <v>#NAME?</v>
      </c>
      <c r="AA3152" s="105" t="e">
        <f t="shared" ca="1" si="3283"/>
        <v>#NAME?</v>
      </c>
      <c r="AB3152" s="105" t="e">
        <f t="shared" ca="1" si="3283"/>
        <v>#NAME?</v>
      </c>
      <c r="AC3152" s="105" t="e">
        <f t="shared" ca="1" si="3283"/>
        <v>#NAME?</v>
      </c>
      <c r="AD3152" s="107">
        <f t="shared" si="3137"/>
        <v>0</v>
      </c>
      <c r="AE3152" s="107" t="str">
        <f t="shared" si="3032"/>
        <v/>
      </c>
      <c r="AF3152" s="107">
        <f t="shared" si="3138"/>
        <v>0</v>
      </c>
      <c r="AG3152" s="107">
        <f t="shared" si="3139"/>
        <v>0</v>
      </c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</row>
    <row r="3153" spans="1:47" ht="24" customHeight="1" x14ac:dyDescent="0.3">
      <c r="A3153" s="46">
        <v>3151</v>
      </c>
      <c r="B3153" s="107"/>
      <c r="C3153" s="107"/>
      <c r="D3153" s="102" t="str">
        <f t="array" ref="D3153">IFERROR(
  LOOKUP(2, 1/((TRIM(IMS!$E$8:$E$4000)=TRIM(IMS!$E3153))*(IMS!$C$8:$C$4000&lt;IMS!$C3153)),
         IMS!$C$8:$C$4000),
"")</f>
        <v/>
      </c>
      <c r="E3153" s="107"/>
      <c r="F3153" s="107"/>
      <c r="G3153" s="104" t="str">
        <f t="shared" ca="1" si="3054"/>
        <v/>
      </c>
      <c r="H3153" s="124" t="str">
        <f t="shared" ca="1" si="3263"/>
        <v/>
      </c>
      <c r="I3153" s="128"/>
      <c r="J3153" s="105" t="e">
        <f t="shared" ca="1" si="3055"/>
        <v>#NAME?</v>
      </c>
      <c r="K3153" s="105"/>
      <c r="L3153" s="105"/>
      <c r="M3153" s="107"/>
      <c r="N3153" s="107"/>
      <c r="O3153" s="105"/>
      <c r="P3153" s="106"/>
      <c r="Q3153" s="137"/>
      <c r="R3153" s="137"/>
      <c r="S3153" s="107"/>
      <c r="T3153" s="106"/>
      <c r="U3153" s="106"/>
      <c r="V3153" s="107"/>
      <c r="W3153" s="107"/>
      <c r="X3153" s="107" t="str">
        <f t="shared" si="3029"/>
        <v/>
      </c>
      <c r="Y3153" s="105" t="e">
        <f t="shared" ref="Y3153:AC3153" ca="1" si="3284">TRIM(SUBSTITUTE(SUBSTITUTE(OFFSET($Q3153,0,COLUMN()-COLUMN($AL$1)),CHAR(160)," "),_xludf.UNICHAR(8239)," "))</f>
        <v>#NAME?</v>
      </c>
      <c r="Z3153" s="105" t="e">
        <f t="shared" ca="1" si="3284"/>
        <v>#NAME?</v>
      </c>
      <c r="AA3153" s="105" t="e">
        <f t="shared" ca="1" si="3284"/>
        <v>#NAME?</v>
      </c>
      <c r="AB3153" s="105" t="e">
        <f t="shared" ca="1" si="3284"/>
        <v>#NAME?</v>
      </c>
      <c r="AC3153" s="105" t="e">
        <f t="shared" ca="1" si="3284"/>
        <v>#NAME?</v>
      </c>
      <c r="AD3153" s="107">
        <f t="shared" si="3137"/>
        <v>0</v>
      </c>
      <c r="AE3153" s="107" t="str">
        <f t="shared" si="3032"/>
        <v/>
      </c>
      <c r="AF3153" s="107">
        <f t="shared" si="3138"/>
        <v>0</v>
      </c>
      <c r="AG3153" s="107">
        <f t="shared" si="3139"/>
        <v>0</v>
      </c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s="11"/>
      <c r="AR3153" s="11"/>
      <c r="AS3153" s="11"/>
      <c r="AT3153" s="11"/>
      <c r="AU3153" s="11"/>
    </row>
    <row r="3154" spans="1:47" ht="24" customHeight="1" x14ac:dyDescent="0.3">
      <c r="A3154" s="46">
        <v>3152</v>
      </c>
      <c r="B3154" s="107"/>
      <c r="C3154" s="107"/>
      <c r="D3154" s="102" t="str">
        <f t="array" ref="D3154">IFERROR(
  LOOKUP(2, 1/((TRIM(IMS!$E$8:$E$4000)=TRIM(IMS!$E3154))*(IMS!$C$8:$C$4000&lt;IMS!$C3154)),
         IMS!$C$8:$C$4000),
"")</f>
        <v/>
      </c>
      <c r="E3154" s="107"/>
      <c r="F3154" s="107"/>
      <c r="G3154" s="104" t="str">
        <f t="shared" ca="1" si="3054"/>
        <v/>
      </c>
      <c r="H3154" s="124" t="str">
        <f t="shared" ca="1" si="3263"/>
        <v/>
      </c>
      <c r="I3154" s="128"/>
      <c r="J3154" s="105" t="e">
        <f t="shared" ca="1" si="3055"/>
        <v>#NAME?</v>
      </c>
      <c r="K3154" s="105"/>
      <c r="L3154" s="105"/>
      <c r="M3154" s="107"/>
      <c r="N3154" s="107"/>
      <c r="O3154" s="105"/>
      <c r="P3154" s="106"/>
      <c r="Q3154" s="137"/>
      <c r="R3154" s="137"/>
      <c r="S3154" s="107"/>
      <c r="T3154" s="106"/>
      <c r="U3154" s="106"/>
      <c r="V3154" s="107"/>
      <c r="W3154" s="107"/>
      <c r="X3154" s="107" t="str">
        <f t="shared" si="3029"/>
        <v/>
      </c>
      <c r="Y3154" s="105" t="e">
        <f t="shared" ref="Y3154:AC3154" ca="1" si="3285">TRIM(SUBSTITUTE(SUBSTITUTE(OFFSET($Q3154,0,COLUMN()-COLUMN($AL$1)),CHAR(160)," "),_xludf.UNICHAR(8239)," "))</f>
        <v>#NAME?</v>
      </c>
      <c r="Z3154" s="105" t="e">
        <f t="shared" ca="1" si="3285"/>
        <v>#NAME?</v>
      </c>
      <c r="AA3154" s="105" t="e">
        <f t="shared" ca="1" si="3285"/>
        <v>#NAME?</v>
      </c>
      <c r="AB3154" s="105" t="e">
        <f t="shared" ca="1" si="3285"/>
        <v>#NAME?</v>
      </c>
      <c r="AC3154" s="105" t="e">
        <f t="shared" ca="1" si="3285"/>
        <v>#NAME?</v>
      </c>
      <c r="AD3154" s="107">
        <f t="shared" si="3137"/>
        <v>0</v>
      </c>
      <c r="AE3154" s="107" t="str">
        <f t="shared" si="3032"/>
        <v/>
      </c>
      <c r="AF3154" s="107">
        <f t="shared" si="3138"/>
        <v>0</v>
      </c>
      <c r="AG3154" s="107">
        <f t="shared" si="3139"/>
        <v>0</v>
      </c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s="11"/>
      <c r="AR3154" s="11"/>
      <c r="AS3154" s="11"/>
      <c r="AT3154" s="11"/>
      <c r="AU3154" s="11"/>
    </row>
    <row r="3155" spans="1:47" ht="24" customHeight="1" x14ac:dyDescent="0.3">
      <c r="A3155" s="46">
        <v>3153</v>
      </c>
      <c r="B3155" s="107"/>
      <c r="C3155" s="107"/>
      <c r="D3155" s="102" t="str">
        <f t="array" ref="D3155">IFERROR(
  LOOKUP(2, 1/((TRIM(IMS!$E$8:$E$4000)=TRIM(IMS!$E3155))*(IMS!$C$8:$C$4000&lt;IMS!$C3155)),
         IMS!$C$8:$C$4000),
"")</f>
        <v/>
      </c>
      <c r="E3155" s="107"/>
      <c r="F3155" s="107"/>
      <c r="G3155" s="104" t="str">
        <f t="shared" ca="1" si="3054"/>
        <v/>
      </c>
      <c r="H3155" s="124" t="str">
        <f t="shared" ca="1" si="3263"/>
        <v/>
      </c>
      <c r="I3155" s="128"/>
      <c r="J3155" s="105" t="e">
        <f t="shared" ca="1" si="3055"/>
        <v>#NAME?</v>
      </c>
      <c r="K3155" s="105"/>
      <c r="L3155" s="105"/>
      <c r="M3155" s="107"/>
      <c r="N3155" s="107"/>
      <c r="O3155" s="105"/>
      <c r="P3155" s="106"/>
      <c r="Q3155" s="137"/>
      <c r="R3155" s="137"/>
      <c r="S3155" s="107"/>
      <c r="T3155" s="106"/>
      <c r="U3155" s="106"/>
      <c r="V3155" s="107"/>
      <c r="W3155" s="107"/>
      <c r="X3155" s="107" t="str">
        <f t="shared" si="3029"/>
        <v/>
      </c>
      <c r="Y3155" s="105" t="e">
        <f t="shared" ref="Y3155:AC3155" ca="1" si="3286">TRIM(SUBSTITUTE(SUBSTITUTE(OFFSET($Q3155,0,COLUMN()-COLUMN($AL$1)),CHAR(160)," "),_xludf.UNICHAR(8239)," "))</f>
        <v>#NAME?</v>
      </c>
      <c r="Z3155" s="105" t="e">
        <f t="shared" ca="1" si="3286"/>
        <v>#NAME?</v>
      </c>
      <c r="AA3155" s="105" t="e">
        <f t="shared" ca="1" si="3286"/>
        <v>#NAME?</v>
      </c>
      <c r="AB3155" s="105" t="e">
        <f t="shared" ca="1" si="3286"/>
        <v>#NAME?</v>
      </c>
      <c r="AC3155" s="105" t="e">
        <f t="shared" ca="1" si="3286"/>
        <v>#NAME?</v>
      </c>
      <c r="AD3155" s="107">
        <f t="shared" si="3137"/>
        <v>0</v>
      </c>
      <c r="AE3155" s="107" t="str">
        <f t="shared" si="3032"/>
        <v/>
      </c>
      <c r="AF3155" s="107">
        <f t="shared" si="3138"/>
        <v>0</v>
      </c>
      <c r="AG3155" s="107">
        <f t="shared" si="3139"/>
        <v>0</v>
      </c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</row>
    <row r="3156" spans="1:47" ht="24" customHeight="1" x14ac:dyDescent="0.3">
      <c r="A3156" s="46">
        <v>3154</v>
      </c>
      <c r="B3156" s="107"/>
      <c r="C3156" s="107"/>
      <c r="D3156" s="102" t="str">
        <f t="array" ref="D3156">IFERROR(
  LOOKUP(2, 1/((TRIM(IMS!$E$8:$E$4000)=TRIM(IMS!$E3156))*(IMS!$C$8:$C$4000&lt;IMS!$C3156)),
         IMS!$C$8:$C$4000),
"")</f>
        <v/>
      </c>
      <c r="E3156" s="107"/>
      <c r="F3156" s="107"/>
      <c r="G3156" s="104" t="str">
        <f t="shared" ca="1" si="3054"/>
        <v/>
      </c>
      <c r="H3156" s="124" t="str">
        <f t="shared" ca="1" si="3263"/>
        <v/>
      </c>
      <c r="I3156" s="128"/>
      <c r="J3156" s="105" t="e">
        <f t="shared" ca="1" si="3055"/>
        <v>#NAME?</v>
      </c>
      <c r="K3156" s="105"/>
      <c r="L3156" s="105"/>
      <c r="M3156" s="107"/>
      <c r="N3156" s="107"/>
      <c r="O3156" s="105"/>
      <c r="P3156" s="106"/>
      <c r="Q3156" s="137"/>
      <c r="R3156" s="137"/>
      <c r="S3156" s="107"/>
      <c r="T3156" s="106"/>
      <c r="U3156" s="106"/>
      <c r="V3156" s="107"/>
      <c r="W3156" s="107"/>
      <c r="X3156" s="107" t="str">
        <f t="shared" si="3029"/>
        <v/>
      </c>
      <c r="Y3156" s="105" t="e">
        <f t="shared" ref="Y3156:AC3156" ca="1" si="3287">TRIM(SUBSTITUTE(SUBSTITUTE(OFFSET($Q3156,0,COLUMN()-COLUMN($AL$1)),CHAR(160)," "),_xludf.UNICHAR(8239)," "))</f>
        <v>#NAME?</v>
      </c>
      <c r="Z3156" s="105" t="e">
        <f t="shared" ca="1" si="3287"/>
        <v>#NAME?</v>
      </c>
      <c r="AA3156" s="105" t="e">
        <f t="shared" ca="1" si="3287"/>
        <v>#NAME?</v>
      </c>
      <c r="AB3156" s="105" t="e">
        <f t="shared" ca="1" si="3287"/>
        <v>#NAME?</v>
      </c>
      <c r="AC3156" s="105" t="e">
        <f t="shared" ca="1" si="3287"/>
        <v>#NAME?</v>
      </c>
      <c r="AD3156" s="107">
        <f t="shared" si="3137"/>
        <v>0</v>
      </c>
      <c r="AE3156" s="107" t="str">
        <f t="shared" si="3032"/>
        <v/>
      </c>
      <c r="AF3156" s="107">
        <f t="shared" si="3138"/>
        <v>0</v>
      </c>
      <c r="AG3156" s="107">
        <f t="shared" si="3139"/>
        <v>0</v>
      </c>
      <c r="AH3156" s="11"/>
      <c r="AI3156" s="11"/>
      <c r="AJ3156" s="11"/>
      <c r="AK3156" s="11"/>
      <c r="AL3156" s="11"/>
      <c r="AM3156" s="11"/>
      <c r="AN3156" s="11"/>
      <c r="AO3156" s="11"/>
      <c r="AP3156" s="11"/>
      <c r="AQ3156" s="11"/>
      <c r="AR3156" s="11"/>
      <c r="AS3156" s="11"/>
      <c r="AT3156" s="11"/>
      <c r="AU3156" s="11"/>
    </row>
    <row r="3157" spans="1:47" ht="24" customHeight="1" x14ac:dyDescent="0.3">
      <c r="A3157" s="46">
        <v>3155</v>
      </c>
      <c r="B3157" s="107"/>
      <c r="C3157" s="107"/>
      <c r="D3157" s="102" t="str">
        <f t="array" ref="D3157">IFERROR(
  LOOKUP(2, 1/((TRIM(IMS!$E$8:$E$4000)=TRIM(IMS!$E3157))*(IMS!$C$8:$C$4000&lt;IMS!$C3157)),
         IMS!$C$8:$C$4000),
"")</f>
        <v/>
      </c>
      <c r="E3157" s="107"/>
      <c r="F3157" s="107"/>
      <c r="G3157" s="104" t="str">
        <f t="shared" ca="1" si="3054"/>
        <v/>
      </c>
      <c r="H3157" s="124" t="str">
        <f t="shared" ca="1" si="3263"/>
        <v/>
      </c>
      <c r="I3157" s="128"/>
      <c r="J3157" s="105" t="e">
        <f t="shared" ca="1" si="3055"/>
        <v>#NAME?</v>
      </c>
      <c r="K3157" s="105"/>
      <c r="L3157" s="105"/>
      <c r="M3157" s="107"/>
      <c r="N3157" s="107"/>
      <c r="O3157" s="105"/>
      <c r="P3157" s="106"/>
      <c r="Q3157" s="137"/>
      <c r="R3157" s="137"/>
      <c r="S3157" s="107"/>
      <c r="T3157" s="106"/>
      <c r="U3157" s="106"/>
      <c r="V3157" s="107"/>
      <c r="W3157" s="107"/>
      <c r="X3157" s="107" t="str">
        <f t="shared" si="3029"/>
        <v/>
      </c>
      <c r="Y3157" s="105" t="e">
        <f t="shared" ref="Y3157:AC3157" ca="1" si="3288">TRIM(SUBSTITUTE(SUBSTITUTE(OFFSET($Q3157,0,COLUMN()-COLUMN($AL$1)),CHAR(160)," "),_xludf.UNICHAR(8239)," "))</f>
        <v>#NAME?</v>
      </c>
      <c r="Z3157" s="105" t="e">
        <f t="shared" ca="1" si="3288"/>
        <v>#NAME?</v>
      </c>
      <c r="AA3157" s="105" t="e">
        <f t="shared" ca="1" si="3288"/>
        <v>#NAME?</v>
      </c>
      <c r="AB3157" s="105" t="e">
        <f t="shared" ca="1" si="3288"/>
        <v>#NAME?</v>
      </c>
      <c r="AC3157" s="105" t="e">
        <f t="shared" ca="1" si="3288"/>
        <v>#NAME?</v>
      </c>
      <c r="AD3157" s="107">
        <f t="shared" si="3137"/>
        <v>0</v>
      </c>
      <c r="AE3157" s="107" t="str">
        <f t="shared" si="3032"/>
        <v/>
      </c>
      <c r="AF3157" s="107">
        <f t="shared" si="3138"/>
        <v>0</v>
      </c>
      <c r="AG3157" s="107">
        <f t="shared" si="3139"/>
        <v>0</v>
      </c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s="11"/>
      <c r="AR3157" s="11"/>
      <c r="AS3157" s="11"/>
      <c r="AT3157" s="11"/>
      <c r="AU3157" s="11"/>
    </row>
    <row r="3158" spans="1:47" ht="24" customHeight="1" x14ac:dyDescent="0.3">
      <c r="A3158" s="46">
        <v>3156</v>
      </c>
      <c r="B3158" s="107"/>
      <c r="C3158" s="107"/>
      <c r="D3158" s="102" t="str">
        <f t="array" ref="D3158">IFERROR(
  LOOKUP(2, 1/((TRIM(IMS!$E$8:$E$4000)=TRIM(IMS!$E3158))*(IMS!$C$8:$C$4000&lt;IMS!$C3158)),
         IMS!$C$8:$C$4000),
"")</f>
        <v/>
      </c>
      <c r="E3158" s="107"/>
      <c r="F3158" s="107"/>
      <c r="G3158" s="104" t="str">
        <f t="shared" ca="1" si="3054"/>
        <v/>
      </c>
      <c r="H3158" s="124" t="str">
        <f t="shared" ca="1" si="3263"/>
        <v/>
      </c>
      <c r="I3158" s="128"/>
      <c r="J3158" s="105" t="e">
        <f t="shared" ca="1" si="3055"/>
        <v>#NAME?</v>
      </c>
      <c r="K3158" s="105"/>
      <c r="L3158" s="105"/>
      <c r="M3158" s="107"/>
      <c r="N3158" s="107"/>
      <c r="O3158" s="105"/>
      <c r="P3158" s="106"/>
      <c r="Q3158" s="137"/>
      <c r="R3158" s="137"/>
      <c r="S3158" s="107"/>
      <c r="T3158" s="106"/>
      <c r="U3158" s="106"/>
      <c r="V3158" s="107"/>
      <c r="W3158" s="107"/>
      <c r="X3158" s="107" t="str">
        <f t="shared" si="3029"/>
        <v/>
      </c>
      <c r="Y3158" s="105" t="e">
        <f t="shared" ref="Y3158:AC3158" ca="1" si="3289">TRIM(SUBSTITUTE(SUBSTITUTE(OFFSET($Q3158,0,COLUMN()-COLUMN($AL$1)),CHAR(160)," "),_xludf.UNICHAR(8239)," "))</f>
        <v>#NAME?</v>
      </c>
      <c r="Z3158" s="105" t="e">
        <f t="shared" ca="1" si="3289"/>
        <v>#NAME?</v>
      </c>
      <c r="AA3158" s="105" t="e">
        <f t="shared" ca="1" si="3289"/>
        <v>#NAME?</v>
      </c>
      <c r="AB3158" s="105" t="e">
        <f t="shared" ca="1" si="3289"/>
        <v>#NAME?</v>
      </c>
      <c r="AC3158" s="105" t="e">
        <f t="shared" ca="1" si="3289"/>
        <v>#NAME?</v>
      </c>
      <c r="AD3158" s="107">
        <f t="shared" si="3137"/>
        <v>0</v>
      </c>
      <c r="AE3158" s="107" t="str">
        <f t="shared" si="3032"/>
        <v/>
      </c>
      <c r="AF3158" s="107">
        <f t="shared" si="3138"/>
        <v>0</v>
      </c>
      <c r="AG3158" s="107">
        <f t="shared" si="3139"/>
        <v>0</v>
      </c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</row>
    <row r="3159" spans="1:47" ht="24" customHeight="1" x14ac:dyDescent="0.3">
      <c r="A3159" s="46">
        <v>3157</v>
      </c>
      <c r="B3159" s="107"/>
      <c r="C3159" s="107"/>
      <c r="D3159" s="102" t="str">
        <f t="array" ref="D3159">IFERROR(
  LOOKUP(2, 1/((TRIM(IMS!$E$8:$E$4000)=TRIM(IMS!$E3159))*(IMS!$C$8:$C$4000&lt;IMS!$C3159)),
         IMS!$C$8:$C$4000),
"")</f>
        <v/>
      </c>
      <c r="E3159" s="107"/>
      <c r="F3159" s="107"/>
      <c r="G3159" s="104" t="str">
        <f t="shared" ca="1" si="3054"/>
        <v/>
      </c>
      <c r="H3159" s="124" t="str">
        <f t="shared" ca="1" si="3263"/>
        <v/>
      </c>
      <c r="I3159" s="128"/>
      <c r="J3159" s="105" t="e">
        <f t="shared" ca="1" si="3055"/>
        <v>#NAME?</v>
      </c>
      <c r="K3159" s="105"/>
      <c r="L3159" s="105"/>
      <c r="M3159" s="107"/>
      <c r="N3159" s="107"/>
      <c r="O3159" s="105"/>
      <c r="P3159" s="106"/>
      <c r="Q3159" s="137"/>
      <c r="R3159" s="137"/>
      <c r="S3159" s="107"/>
      <c r="T3159" s="106"/>
      <c r="U3159" s="106"/>
      <c r="V3159" s="107"/>
      <c r="W3159" s="107"/>
      <c r="X3159" s="107" t="str">
        <f t="shared" si="3029"/>
        <v/>
      </c>
      <c r="Y3159" s="105" t="e">
        <f t="shared" ref="Y3159:AC3159" ca="1" si="3290">TRIM(SUBSTITUTE(SUBSTITUTE(OFFSET($Q3159,0,COLUMN()-COLUMN($AL$1)),CHAR(160)," "),_xludf.UNICHAR(8239)," "))</f>
        <v>#NAME?</v>
      </c>
      <c r="Z3159" s="105" t="e">
        <f t="shared" ca="1" si="3290"/>
        <v>#NAME?</v>
      </c>
      <c r="AA3159" s="105" t="e">
        <f t="shared" ca="1" si="3290"/>
        <v>#NAME?</v>
      </c>
      <c r="AB3159" s="105" t="e">
        <f t="shared" ca="1" si="3290"/>
        <v>#NAME?</v>
      </c>
      <c r="AC3159" s="105" t="e">
        <f t="shared" ca="1" si="3290"/>
        <v>#NAME?</v>
      </c>
      <c r="AD3159" s="107">
        <f t="shared" si="3137"/>
        <v>0</v>
      </c>
      <c r="AE3159" s="107" t="str">
        <f t="shared" si="3032"/>
        <v/>
      </c>
      <c r="AF3159" s="107">
        <f t="shared" si="3138"/>
        <v>0</v>
      </c>
      <c r="AG3159" s="107">
        <f t="shared" si="3139"/>
        <v>0</v>
      </c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</row>
    <row r="3160" spans="1:47" ht="24" customHeight="1" x14ac:dyDescent="0.3">
      <c r="A3160" s="46">
        <v>3158</v>
      </c>
      <c r="B3160" s="107"/>
      <c r="C3160" s="107"/>
      <c r="D3160" s="102" t="str">
        <f t="array" ref="D3160">IFERROR(
  LOOKUP(2, 1/((TRIM(IMS!$E$8:$E$4000)=TRIM(IMS!$E3160))*(IMS!$C$8:$C$4000&lt;IMS!$C3160)),
         IMS!$C$8:$C$4000),
"")</f>
        <v/>
      </c>
      <c r="E3160" s="107"/>
      <c r="F3160" s="107"/>
      <c r="G3160" s="104" t="str">
        <f t="shared" ca="1" si="3054"/>
        <v/>
      </c>
      <c r="H3160" s="124" t="str">
        <f t="shared" ca="1" si="3263"/>
        <v/>
      </c>
      <c r="I3160" s="128"/>
      <c r="J3160" s="105" t="e">
        <f t="shared" ca="1" si="3055"/>
        <v>#NAME?</v>
      </c>
      <c r="K3160" s="105"/>
      <c r="L3160" s="105"/>
      <c r="M3160" s="107"/>
      <c r="N3160" s="107"/>
      <c r="O3160" s="105"/>
      <c r="P3160" s="106"/>
      <c r="Q3160" s="137"/>
      <c r="R3160" s="137"/>
      <c r="S3160" s="107"/>
      <c r="T3160" s="106"/>
      <c r="U3160" s="106"/>
      <c r="V3160" s="107"/>
      <c r="W3160" s="107"/>
      <c r="X3160" s="107" t="str">
        <f t="shared" si="3029"/>
        <v/>
      </c>
      <c r="Y3160" s="105" t="e">
        <f t="shared" ref="Y3160:AC3160" ca="1" si="3291">TRIM(SUBSTITUTE(SUBSTITUTE(OFFSET($Q3160,0,COLUMN()-COLUMN($AL$1)),CHAR(160)," "),_xludf.UNICHAR(8239)," "))</f>
        <v>#NAME?</v>
      </c>
      <c r="Z3160" s="105" t="e">
        <f t="shared" ca="1" si="3291"/>
        <v>#NAME?</v>
      </c>
      <c r="AA3160" s="105" t="e">
        <f t="shared" ca="1" si="3291"/>
        <v>#NAME?</v>
      </c>
      <c r="AB3160" s="105" t="e">
        <f t="shared" ca="1" si="3291"/>
        <v>#NAME?</v>
      </c>
      <c r="AC3160" s="105" t="e">
        <f t="shared" ca="1" si="3291"/>
        <v>#NAME?</v>
      </c>
      <c r="AD3160" s="107">
        <f t="shared" si="3137"/>
        <v>0</v>
      </c>
      <c r="AE3160" s="107" t="str">
        <f t="shared" si="3032"/>
        <v/>
      </c>
      <c r="AF3160" s="107">
        <f t="shared" si="3138"/>
        <v>0</v>
      </c>
      <c r="AG3160" s="107">
        <f t="shared" si="3139"/>
        <v>0</v>
      </c>
      <c r="AH3160" s="11"/>
      <c r="AI3160" s="11"/>
      <c r="AJ3160" s="11"/>
      <c r="AK3160" s="11"/>
      <c r="AL3160" s="11"/>
      <c r="AM3160" s="11"/>
      <c r="AN3160" s="11"/>
      <c r="AO3160" s="11"/>
      <c r="AP3160" s="11"/>
      <c r="AQ3160" s="11"/>
      <c r="AR3160" s="11"/>
      <c r="AS3160" s="11"/>
      <c r="AT3160" s="11"/>
      <c r="AU3160" s="11"/>
    </row>
    <row r="3161" spans="1:47" ht="24" customHeight="1" x14ac:dyDescent="0.3">
      <c r="A3161" s="46">
        <v>3159</v>
      </c>
      <c r="B3161" s="107"/>
      <c r="C3161" s="107"/>
      <c r="D3161" s="102" t="str">
        <f t="array" ref="D3161">IFERROR(
  LOOKUP(2, 1/((TRIM(IMS!$E$8:$E$4000)=TRIM(IMS!$E3161))*(IMS!$C$8:$C$4000&lt;IMS!$C3161)),
         IMS!$C$8:$C$4000),
"")</f>
        <v/>
      </c>
      <c r="E3161" s="107"/>
      <c r="F3161" s="107"/>
      <c r="G3161" s="104" t="str">
        <f t="shared" ca="1" si="3054"/>
        <v/>
      </c>
      <c r="H3161" s="124" t="str">
        <f t="shared" ca="1" si="3263"/>
        <v/>
      </c>
      <c r="I3161" s="128"/>
      <c r="J3161" s="105" t="e">
        <f t="shared" ca="1" si="3055"/>
        <v>#NAME?</v>
      </c>
      <c r="K3161" s="105"/>
      <c r="L3161" s="105"/>
      <c r="M3161" s="107"/>
      <c r="N3161" s="107"/>
      <c r="O3161" s="105"/>
      <c r="P3161" s="106"/>
      <c r="Q3161" s="137"/>
      <c r="R3161" s="137"/>
      <c r="S3161" s="107"/>
      <c r="T3161" s="106"/>
      <c r="U3161" s="106"/>
      <c r="V3161" s="107"/>
      <c r="W3161" s="107"/>
      <c r="X3161" s="107" t="str">
        <f t="shared" ref="X3161:X3415" si="3292">IF(E3161="","",UPPER(LEFT($C$3,1)&amp;"-"&amp;LEFT($C$4,1)&amp;"-"&amp;TEXT(ROW(B3154),"000")&amp;"-"&amp;TEXT(C3161,"dd-mm")))</f>
        <v/>
      </c>
      <c r="Y3161" s="105" t="e">
        <f t="shared" ref="Y3161:AC3161" ca="1" si="3293">TRIM(SUBSTITUTE(SUBSTITUTE(OFFSET($Q3161,0,COLUMN()-COLUMN($AL$1)),CHAR(160)," "),_xludf.UNICHAR(8239)," "))</f>
        <v>#NAME?</v>
      </c>
      <c r="Z3161" s="105" t="e">
        <f t="shared" ca="1" si="3293"/>
        <v>#NAME?</v>
      </c>
      <c r="AA3161" s="105" t="e">
        <f t="shared" ca="1" si="3293"/>
        <v>#NAME?</v>
      </c>
      <c r="AB3161" s="105" t="e">
        <f t="shared" ca="1" si="3293"/>
        <v>#NAME?</v>
      </c>
      <c r="AC3161" s="105" t="e">
        <f t="shared" ca="1" si="3293"/>
        <v>#NAME?</v>
      </c>
      <c r="AD3161" s="107">
        <f t="shared" si="3137"/>
        <v>0</v>
      </c>
      <c r="AE3161" s="107" t="str">
        <f t="shared" si="3032"/>
        <v/>
      </c>
      <c r="AF3161" s="107">
        <f t="shared" si="3138"/>
        <v>0</v>
      </c>
      <c r="AG3161" s="107">
        <f t="shared" si="3139"/>
        <v>0</v>
      </c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s="11"/>
      <c r="AR3161" s="11"/>
      <c r="AS3161" s="11"/>
      <c r="AT3161" s="11"/>
      <c r="AU3161" s="11"/>
    </row>
    <row r="3162" spans="1:47" ht="24" customHeight="1" x14ac:dyDescent="0.3">
      <c r="A3162" s="46">
        <v>3160</v>
      </c>
      <c r="B3162" s="107"/>
      <c r="C3162" s="107"/>
      <c r="D3162" s="102" t="str">
        <f t="array" ref="D3162">IFERROR(
  LOOKUP(2, 1/((TRIM(IMS!$E$8:$E$4000)=TRIM(IMS!$E3162))*(IMS!$C$8:$C$4000&lt;IMS!$C3162)),
         IMS!$C$8:$C$4000),
"")</f>
        <v/>
      </c>
      <c r="E3162" s="107"/>
      <c r="F3162" s="107"/>
      <c r="G3162" s="104" t="str">
        <f t="shared" ca="1" si="3054"/>
        <v/>
      </c>
      <c r="H3162" s="124" t="str">
        <f t="shared" ca="1" si="3263"/>
        <v/>
      </c>
      <c r="I3162" s="128"/>
      <c r="J3162" s="105" t="e">
        <f t="shared" ca="1" si="3055"/>
        <v>#NAME?</v>
      </c>
      <c r="K3162" s="105"/>
      <c r="L3162" s="105"/>
      <c r="M3162" s="107"/>
      <c r="N3162" s="107"/>
      <c r="O3162" s="105"/>
      <c r="P3162" s="106"/>
      <c r="Q3162" s="137"/>
      <c r="R3162" s="137"/>
      <c r="S3162" s="107"/>
      <c r="T3162" s="106"/>
      <c r="U3162" s="106"/>
      <c r="V3162" s="107"/>
      <c r="W3162" s="107"/>
      <c r="X3162" s="107" t="str">
        <f t="shared" si="3292"/>
        <v/>
      </c>
      <c r="Y3162" s="105" t="e">
        <f t="shared" ref="Y3162:AC3162" ca="1" si="3294">TRIM(SUBSTITUTE(SUBSTITUTE(OFFSET($Q3162,0,COLUMN()-COLUMN($AL$1)),CHAR(160)," "),_xludf.UNICHAR(8239)," "))</f>
        <v>#NAME?</v>
      </c>
      <c r="Z3162" s="105" t="e">
        <f t="shared" ca="1" si="3294"/>
        <v>#NAME?</v>
      </c>
      <c r="AA3162" s="105" t="e">
        <f t="shared" ca="1" si="3294"/>
        <v>#NAME?</v>
      </c>
      <c r="AB3162" s="105" t="e">
        <f t="shared" ca="1" si="3294"/>
        <v>#NAME?</v>
      </c>
      <c r="AC3162" s="105" t="e">
        <f t="shared" ca="1" si="3294"/>
        <v>#NAME?</v>
      </c>
      <c r="AD3162" s="107">
        <f t="shared" si="3137"/>
        <v>0</v>
      </c>
      <c r="AE3162" s="107" t="str">
        <f t="shared" ref="AE3162:AE3416" si="3295">IF($C3162="","",TEXT($C3162,"yyyy-mm"))</f>
        <v/>
      </c>
      <c r="AF3162" s="107">
        <f t="shared" si="3138"/>
        <v>0</v>
      </c>
      <c r="AG3162" s="107">
        <f t="shared" si="3139"/>
        <v>0</v>
      </c>
      <c r="AH3162" s="11"/>
      <c r="AI3162" s="11"/>
      <c r="AJ3162" s="11"/>
      <c r="AK3162" s="11"/>
      <c r="AL3162" s="11"/>
      <c r="AM3162" s="11"/>
      <c r="AN3162" s="11"/>
      <c r="AO3162" s="11"/>
      <c r="AP3162" s="11"/>
      <c r="AQ3162" s="11"/>
      <c r="AR3162" s="11"/>
      <c r="AS3162" s="11"/>
      <c r="AT3162" s="11"/>
      <c r="AU3162" s="11"/>
    </row>
    <row r="3163" spans="1:47" ht="24" customHeight="1" x14ac:dyDescent="0.3">
      <c r="A3163" s="46">
        <v>3161</v>
      </c>
      <c r="B3163" s="107"/>
      <c r="C3163" s="107"/>
      <c r="D3163" s="102" t="str">
        <f t="array" ref="D3163">IFERROR(
  LOOKUP(2, 1/((TRIM(IMS!$E$8:$E$4000)=TRIM(IMS!$E3163))*(IMS!$C$8:$C$4000&lt;IMS!$C3163)),
         IMS!$C$8:$C$4000),
"")</f>
        <v/>
      </c>
      <c r="E3163" s="107"/>
      <c r="F3163" s="107"/>
      <c r="G3163" s="104" t="str">
        <f t="shared" ca="1" si="3054"/>
        <v/>
      </c>
      <c r="H3163" s="124" t="str">
        <f t="shared" ca="1" si="3263"/>
        <v/>
      </c>
      <c r="I3163" s="128"/>
      <c r="J3163" s="105" t="e">
        <f t="shared" ca="1" si="3055"/>
        <v>#NAME?</v>
      </c>
      <c r="K3163" s="105"/>
      <c r="L3163" s="105"/>
      <c r="M3163" s="107"/>
      <c r="N3163" s="107"/>
      <c r="O3163" s="105"/>
      <c r="P3163" s="106"/>
      <c r="Q3163" s="137"/>
      <c r="R3163" s="137"/>
      <c r="S3163" s="107"/>
      <c r="T3163" s="106"/>
      <c r="U3163" s="106"/>
      <c r="V3163" s="107"/>
      <c r="W3163" s="107"/>
      <c r="X3163" s="107" t="str">
        <f t="shared" si="3292"/>
        <v/>
      </c>
      <c r="Y3163" s="105" t="e">
        <f t="shared" ref="Y3163:AC3163" ca="1" si="3296">TRIM(SUBSTITUTE(SUBSTITUTE(OFFSET($Q3163,0,COLUMN()-COLUMN($AL$1)),CHAR(160)," "),_xludf.UNICHAR(8239)," "))</f>
        <v>#NAME?</v>
      </c>
      <c r="Z3163" s="105" t="e">
        <f t="shared" ca="1" si="3296"/>
        <v>#NAME?</v>
      </c>
      <c r="AA3163" s="105" t="e">
        <f t="shared" ca="1" si="3296"/>
        <v>#NAME?</v>
      </c>
      <c r="AB3163" s="105" t="e">
        <f t="shared" ca="1" si="3296"/>
        <v>#NAME?</v>
      </c>
      <c r="AC3163" s="105" t="e">
        <f t="shared" ca="1" si="3296"/>
        <v>#NAME?</v>
      </c>
      <c r="AD3163" s="107">
        <f t="shared" si="3137"/>
        <v>0</v>
      </c>
      <c r="AE3163" s="107" t="str">
        <f t="shared" si="3295"/>
        <v/>
      </c>
      <c r="AF3163" s="107">
        <f t="shared" si="3138"/>
        <v>0</v>
      </c>
      <c r="AG3163" s="107">
        <f t="shared" si="3139"/>
        <v>0</v>
      </c>
      <c r="AH3163" s="11"/>
      <c r="AI3163" s="11"/>
      <c r="AJ3163" s="11"/>
      <c r="AK3163" s="11"/>
      <c r="AL3163" s="11"/>
      <c r="AM3163" s="11"/>
      <c r="AN3163" s="11"/>
      <c r="AO3163" s="11"/>
      <c r="AP3163" s="11"/>
      <c r="AQ3163" s="11"/>
      <c r="AR3163" s="11"/>
      <c r="AS3163" s="11"/>
      <c r="AT3163" s="11"/>
      <c r="AU3163" s="11"/>
    </row>
    <row r="3164" spans="1:47" ht="24" customHeight="1" x14ac:dyDescent="0.3">
      <c r="A3164" s="46">
        <v>3162</v>
      </c>
      <c r="B3164" s="107"/>
      <c r="C3164" s="107"/>
      <c r="D3164" s="102" t="str">
        <f t="array" ref="D3164">IFERROR(
  LOOKUP(2, 1/((TRIM(IMS!$E$8:$E$4000)=TRIM(IMS!$E3164))*(IMS!$C$8:$C$4000&lt;IMS!$C3164)),
         IMS!$C$8:$C$4000),
"")</f>
        <v/>
      </c>
      <c r="E3164" s="107"/>
      <c r="F3164" s="107"/>
      <c r="G3164" s="104" t="str">
        <f t="shared" ca="1" si="3054"/>
        <v/>
      </c>
      <c r="H3164" s="124" t="str">
        <f t="shared" ca="1" si="3263"/>
        <v/>
      </c>
      <c r="I3164" s="128"/>
      <c r="J3164" s="105" t="e">
        <f t="shared" ca="1" si="3055"/>
        <v>#NAME?</v>
      </c>
      <c r="K3164" s="105"/>
      <c r="L3164" s="105"/>
      <c r="M3164" s="107"/>
      <c r="N3164" s="107"/>
      <c r="O3164" s="105"/>
      <c r="P3164" s="106"/>
      <c r="Q3164" s="137"/>
      <c r="R3164" s="137"/>
      <c r="S3164" s="107"/>
      <c r="T3164" s="106"/>
      <c r="U3164" s="106"/>
      <c r="V3164" s="107"/>
      <c r="W3164" s="107"/>
      <c r="X3164" s="107" t="str">
        <f t="shared" si="3292"/>
        <v/>
      </c>
      <c r="Y3164" s="105" t="e">
        <f t="shared" ref="Y3164:AC3164" ca="1" si="3297">TRIM(SUBSTITUTE(SUBSTITUTE(OFFSET($Q3164,0,COLUMN()-COLUMN($AL$1)),CHAR(160)," "),_xludf.UNICHAR(8239)," "))</f>
        <v>#NAME?</v>
      </c>
      <c r="Z3164" s="105" t="e">
        <f t="shared" ca="1" si="3297"/>
        <v>#NAME?</v>
      </c>
      <c r="AA3164" s="105" t="e">
        <f t="shared" ca="1" si="3297"/>
        <v>#NAME?</v>
      </c>
      <c r="AB3164" s="105" t="e">
        <f t="shared" ca="1" si="3297"/>
        <v>#NAME?</v>
      </c>
      <c r="AC3164" s="105" t="e">
        <f t="shared" ca="1" si="3297"/>
        <v>#NAME?</v>
      </c>
      <c r="AD3164" s="107">
        <f t="shared" si="3137"/>
        <v>0</v>
      </c>
      <c r="AE3164" s="107" t="str">
        <f t="shared" si="3295"/>
        <v/>
      </c>
      <c r="AF3164" s="107">
        <f t="shared" si="3138"/>
        <v>0</v>
      </c>
      <c r="AG3164" s="107">
        <f t="shared" si="3139"/>
        <v>0</v>
      </c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</row>
    <row r="3165" spans="1:47" ht="24" customHeight="1" x14ac:dyDescent="0.3">
      <c r="A3165" s="46">
        <v>3163</v>
      </c>
      <c r="B3165" s="107"/>
      <c r="C3165" s="107"/>
      <c r="D3165" s="102" t="str">
        <f t="array" ref="D3165">IFERROR(
  LOOKUP(2, 1/((TRIM(IMS!$E$8:$E$4000)=TRIM(IMS!$E3165))*(IMS!$C$8:$C$4000&lt;IMS!$C3165)),
         IMS!$C$8:$C$4000),
"")</f>
        <v/>
      </c>
      <c r="E3165" s="107"/>
      <c r="F3165" s="107"/>
      <c r="G3165" s="104" t="str">
        <f t="shared" ca="1" si="3054"/>
        <v/>
      </c>
      <c r="H3165" s="124" t="str">
        <f t="shared" ca="1" si="3263"/>
        <v/>
      </c>
      <c r="I3165" s="128"/>
      <c r="J3165" s="105" t="e">
        <f t="shared" ca="1" si="3055"/>
        <v>#NAME?</v>
      </c>
      <c r="K3165" s="105"/>
      <c r="L3165" s="105"/>
      <c r="M3165" s="107"/>
      <c r="N3165" s="107"/>
      <c r="O3165" s="105"/>
      <c r="P3165" s="106"/>
      <c r="Q3165" s="137"/>
      <c r="R3165" s="137"/>
      <c r="S3165" s="107"/>
      <c r="T3165" s="106"/>
      <c r="U3165" s="106"/>
      <c r="V3165" s="107"/>
      <c r="W3165" s="107"/>
      <c r="X3165" s="107" t="str">
        <f t="shared" si="3292"/>
        <v/>
      </c>
      <c r="Y3165" s="105" t="e">
        <f t="shared" ref="Y3165:AC3165" ca="1" si="3298">TRIM(SUBSTITUTE(SUBSTITUTE(OFFSET($Q3165,0,COLUMN()-COLUMN($AL$1)),CHAR(160)," "),_xludf.UNICHAR(8239)," "))</f>
        <v>#NAME?</v>
      </c>
      <c r="Z3165" s="105" t="e">
        <f t="shared" ca="1" si="3298"/>
        <v>#NAME?</v>
      </c>
      <c r="AA3165" s="105" t="e">
        <f t="shared" ca="1" si="3298"/>
        <v>#NAME?</v>
      </c>
      <c r="AB3165" s="105" t="e">
        <f t="shared" ca="1" si="3298"/>
        <v>#NAME?</v>
      </c>
      <c r="AC3165" s="105" t="e">
        <f t="shared" ca="1" si="3298"/>
        <v>#NAME?</v>
      </c>
      <c r="AD3165" s="107">
        <f t="shared" si="3137"/>
        <v>0</v>
      </c>
      <c r="AE3165" s="107" t="str">
        <f t="shared" si="3295"/>
        <v/>
      </c>
      <c r="AF3165" s="107">
        <f t="shared" si="3138"/>
        <v>0</v>
      </c>
      <c r="AG3165" s="107">
        <f t="shared" si="3139"/>
        <v>0</v>
      </c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s="11"/>
      <c r="AR3165" s="11"/>
      <c r="AS3165" s="11"/>
      <c r="AT3165" s="11"/>
      <c r="AU3165" s="11"/>
    </row>
    <row r="3166" spans="1:47" ht="24" customHeight="1" x14ac:dyDescent="0.3">
      <c r="A3166" s="46">
        <v>3164</v>
      </c>
      <c r="B3166" s="107"/>
      <c r="C3166" s="107"/>
      <c r="D3166" s="102" t="str">
        <f t="array" ref="D3166">IFERROR(
  LOOKUP(2, 1/((TRIM(IMS!$E$8:$E$4000)=TRIM(IMS!$E3166))*(IMS!$C$8:$C$4000&lt;IMS!$C3166)),
         IMS!$C$8:$C$4000),
"")</f>
        <v/>
      </c>
      <c r="E3166" s="107"/>
      <c r="F3166" s="107"/>
      <c r="G3166" s="104" t="str">
        <f t="shared" ca="1" si="3054"/>
        <v/>
      </c>
      <c r="H3166" s="124" t="str">
        <f t="shared" ca="1" si="3263"/>
        <v/>
      </c>
      <c r="I3166" s="128"/>
      <c r="J3166" s="105" t="e">
        <f t="shared" ca="1" si="3055"/>
        <v>#NAME?</v>
      </c>
      <c r="K3166" s="105"/>
      <c r="L3166" s="105"/>
      <c r="M3166" s="107"/>
      <c r="N3166" s="107"/>
      <c r="O3166" s="105"/>
      <c r="P3166" s="106"/>
      <c r="Q3166" s="137"/>
      <c r="R3166" s="137"/>
      <c r="S3166" s="107"/>
      <c r="T3166" s="106"/>
      <c r="U3166" s="106"/>
      <c r="V3166" s="107"/>
      <c r="W3166" s="107"/>
      <c r="X3166" s="107" t="str">
        <f t="shared" si="3292"/>
        <v/>
      </c>
      <c r="Y3166" s="105" t="e">
        <f t="shared" ref="Y3166:AC3166" ca="1" si="3299">TRIM(SUBSTITUTE(SUBSTITUTE(OFFSET($Q3166,0,COLUMN()-COLUMN($AL$1)),CHAR(160)," "),_xludf.UNICHAR(8239)," "))</f>
        <v>#NAME?</v>
      </c>
      <c r="Z3166" s="105" t="e">
        <f t="shared" ca="1" si="3299"/>
        <v>#NAME?</v>
      </c>
      <c r="AA3166" s="105" t="e">
        <f t="shared" ca="1" si="3299"/>
        <v>#NAME?</v>
      </c>
      <c r="AB3166" s="105" t="e">
        <f t="shared" ca="1" si="3299"/>
        <v>#NAME?</v>
      </c>
      <c r="AC3166" s="105" t="e">
        <f t="shared" ca="1" si="3299"/>
        <v>#NAME?</v>
      </c>
      <c r="AD3166" s="107">
        <f t="shared" si="3137"/>
        <v>0</v>
      </c>
      <c r="AE3166" s="107" t="str">
        <f t="shared" si="3295"/>
        <v/>
      </c>
      <c r="AF3166" s="107">
        <f t="shared" si="3138"/>
        <v>0</v>
      </c>
      <c r="AG3166" s="107">
        <f t="shared" si="3139"/>
        <v>0</v>
      </c>
      <c r="AH3166" s="11"/>
      <c r="AI3166" s="11"/>
      <c r="AJ3166" s="11"/>
      <c r="AK3166" s="11"/>
      <c r="AL3166" s="11"/>
      <c r="AM3166" s="11"/>
      <c r="AN3166" s="11"/>
      <c r="AO3166" s="11"/>
      <c r="AP3166" s="11"/>
      <c r="AQ3166" s="11"/>
      <c r="AR3166" s="11"/>
      <c r="AS3166" s="11"/>
      <c r="AT3166" s="11"/>
      <c r="AU3166" s="11"/>
    </row>
    <row r="3167" spans="1:47" ht="24" customHeight="1" x14ac:dyDescent="0.3">
      <c r="A3167" s="46">
        <v>3165</v>
      </c>
      <c r="B3167" s="107"/>
      <c r="C3167" s="107"/>
      <c r="D3167" s="102" t="str">
        <f t="array" ref="D3167">IFERROR(
  LOOKUP(2, 1/((TRIM(IMS!$E$8:$E$4000)=TRIM(IMS!$E3167))*(IMS!$C$8:$C$4000&lt;IMS!$C3167)),
         IMS!$C$8:$C$4000),
"")</f>
        <v/>
      </c>
      <c r="E3167" s="107"/>
      <c r="F3167" s="107"/>
      <c r="G3167" s="104" t="str">
        <f t="shared" ca="1" si="3054"/>
        <v/>
      </c>
      <c r="H3167" s="124" t="str">
        <f t="shared" ca="1" si="3263"/>
        <v/>
      </c>
      <c r="I3167" s="128"/>
      <c r="J3167" s="105" t="e">
        <f t="shared" ca="1" si="3055"/>
        <v>#NAME?</v>
      </c>
      <c r="K3167" s="105"/>
      <c r="L3167" s="105"/>
      <c r="M3167" s="107"/>
      <c r="N3167" s="107"/>
      <c r="O3167" s="105"/>
      <c r="P3167" s="106"/>
      <c r="Q3167" s="137"/>
      <c r="R3167" s="137"/>
      <c r="S3167" s="107"/>
      <c r="T3167" s="106"/>
      <c r="U3167" s="106"/>
      <c r="V3167" s="107"/>
      <c r="W3167" s="107"/>
      <c r="X3167" s="107" t="str">
        <f t="shared" si="3292"/>
        <v/>
      </c>
      <c r="Y3167" s="105" t="e">
        <f t="shared" ref="Y3167:AC3167" ca="1" si="3300">TRIM(SUBSTITUTE(SUBSTITUTE(OFFSET($Q3167,0,COLUMN()-COLUMN($AL$1)),CHAR(160)," "),_xludf.UNICHAR(8239)," "))</f>
        <v>#NAME?</v>
      </c>
      <c r="Z3167" s="105" t="e">
        <f t="shared" ca="1" si="3300"/>
        <v>#NAME?</v>
      </c>
      <c r="AA3167" s="105" t="e">
        <f t="shared" ca="1" si="3300"/>
        <v>#NAME?</v>
      </c>
      <c r="AB3167" s="105" t="e">
        <f t="shared" ca="1" si="3300"/>
        <v>#NAME?</v>
      </c>
      <c r="AC3167" s="105" t="e">
        <f t="shared" ca="1" si="3300"/>
        <v>#NAME?</v>
      </c>
      <c r="AD3167" s="107">
        <f t="shared" si="3137"/>
        <v>0</v>
      </c>
      <c r="AE3167" s="107" t="str">
        <f t="shared" si="3295"/>
        <v/>
      </c>
      <c r="AF3167" s="107">
        <f t="shared" si="3138"/>
        <v>0</v>
      </c>
      <c r="AG3167" s="107">
        <f t="shared" si="3139"/>
        <v>0</v>
      </c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</row>
    <row r="3168" spans="1:47" ht="24" customHeight="1" x14ac:dyDescent="0.3">
      <c r="A3168" s="46">
        <v>3166</v>
      </c>
      <c r="B3168" s="107"/>
      <c r="C3168" s="107"/>
      <c r="D3168" s="102" t="str">
        <f t="array" ref="D3168">IFERROR(
  LOOKUP(2, 1/((TRIM(IMS!$E$8:$E$4000)=TRIM(IMS!$E3168))*(IMS!$C$8:$C$4000&lt;IMS!$C3168)),
         IMS!$C$8:$C$4000),
"")</f>
        <v/>
      </c>
      <c r="E3168" s="107"/>
      <c r="F3168" s="107"/>
      <c r="G3168" s="104" t="str">
        <f t="shared" ca="1" si="3054"/>
        <v/>
      </c>
      <c r="H3168" s="124" t="str">
        <f t="shared" ca="1" si="3263"/>
        <v/>
      </c>
      <c r="I3168" s="128"/>
      <c r="J3168" s="105" t="e">
        <f t="shared" ca="1" si="3055"/>
        <v>#NAME?</v>
      </c>
      <c r="K3168" s="105"/>
      <c r="L3168" s="105"/>
      <c r="M3168" s="107"/>
      <c r="N3168" s="107"/>
      <c r="O3168" s="105"/>
      <c r="P3168" s="106"/>
      <c r="Q3168" s="137"/>
      <c r="R3168" s="137"/>
      <c r="S3168" s="107"/>
      <c r="T3168" s="106"/>
      <c r="U3168" s="106"/>
      <c r="V3168" s="107"/>
      <c r="W3168" s="107"/>
      <c r="X3168" s="107" t="str">
        <f t="shared" si="3292"/>
        <v/>
      </c>
      <c r="Y3168" s="105" t="e">
        <f t="shared" ref="Y3168:AC3168" ca="1" si="3301">TRIM(SUBSTITUTE(SUBSTITUTE(OFFSET($Q3168,0,COLUMN()-COLUMN($AL$1)),CHAR(160)," "),_xludf.UNICHAR(8239)," "))</f>
        <v>#NAME?</v>
      </c>
      <c r="Z3168" s="105" t="e">
        <f t="shared" ca="1" si="3301"/>
        <v>#NAME?</v>
      </c>
      <c r="AA3168" s="105" t="e">
        <f t="shared" ca="1" si="3301"/>
        <v>#NAME?</v>
      </c>
      <c r="AB3168" s="105" t="e">
        <f t="shared" ca="1" si="3301"/>
        <v>#NAME?</v>
      </c>
      <c r="AC3168" s="105" t="e">
        <f t="shared" ca="1" si="3301"/>
        <v>#NAME?</v>
      </c>
      <c r="AD3168" s="107">
        <f t="shared" si="3137"/>
        <v>0</v>
      </c>
      <c r="AE3168" s="107" t="str">
        <f t="shared" si="3295"/>
        <v/>
      </c>
      <c r="AF3168" s="107">
        <f t="shared" si="3138"/>
        <v>0</v>
      </c>
      <c r="AG3168" s="107">
        <f t="shared" si="3139"/>
        <v>0</v>
      </c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  <c r="AT3168" s="11"/>
      <c r="AU3168" s="11"/>
    </row>
    <row r="3169" spans="1:47" ht="24" customHeight="1" x14ac:dyDescent="0.3">
      <c r="A3169" s="46">
        <v>3167</v>
      </c>
      <c r="B3169" s="107"/>
      <c r="C3169" s="107"/>
      <c r="D3169" s="102" t="str">
        <f t="array" ref="D3169">IFERROR(
  LOOKUP(2, 1/((TRIM(IMS!$E$8:$E$4000)=TRIM(IMS!$E3169))*(IMS!$C$8:$C$4000&lt;IMS!$C3169)),
         IMS!$C$8:$C$4000),
"")</f>
        <v/>
      </c>
      <c r="E3169" s="107"/>
      <c r="F3169" s="107"/>
      <c r="G3169" s="104" t="str">
        <f t="shared" ca="1" si="3054"/>
        <v/>
      </c>
      <c r="H3169" s="124" t="str">
        <f t="shared" ca="1" si="3263"/>
        <v/>
      </c>
      <c r="I3169" s="128"/>
      <c r="J3169" s="105" t="e">
        <f t="shared" ca="1" si="3055"/>
        <v>#NAME?</v>
      </c>
      <c r="K3169" s="105"/>
      <c r="L3169" s="105"/>
      <c r="M3169" s="107"/>
      <c r="N3169" s="107"/>
      <c r="O3169" s="105"/>
      <c r="P3169" s="106"/>
      <c r="Q3169" s="137"/>
      <c r="R3169" s="137"/>
      <c r="S3169" s="107"/>
      <c r="T3169" s="106"/>
      <c r="U3169" s="106"/>
      <c r="V3169" s="107"/>
      <c r="W3169" s="107"/>
      <c r="X3169" s="107" t="str">
        <f t="shared" si="3292"/>
        <v/>
      </c>
      <c r="Y3169" s="105" t="e">
        <f t="shared" ref="Y3169:AC3169" ca="1" si="3302">TRIM(SUBSTITUTE(SUBSTITUTE(OFFSET($Q3169,0,COLUMN()-COLUMN($AL$1)),CHAR(160)," "),_xludf.UNICHAR(8239)," "))</f>
        <v>#NAME?</v>
      </c>
      <c r="Z3169" s="105" t="e">
        <f t="shared" ca="1" si="3302"/>
        <v>#NAME?</v>
      </c>
      <c r="AA3169" s="105" t="e">
        <f t="shared" ca="1" si="3302"/>
        <v>#NAME?</v>
      </c>
      <c r="AB3169" s="105" t="e">
        <f t="shared" ca="1" si="3302"/>
        <v>#NAME?</v>
      </c>
      <c r="AC3169" s="105" t="e">
        <f t="shared" ca="1" si="3302"/>
        <v>#NAME?</v>
      </c>
      <c r="AD3169" s="107">
        <f t="shared" si="3137"/>
        <v>0</v>
      </c>
      <c r="AE3169" s="107" t="str">
        <f t="shared" si="3295"/>
        <v/>
      </c>
      <c r="AF3169" s="107">
        <f t="shared" si="3138"/>
        <v>0</v>
      </c>
      <c r="AG3169" s="107">
        <f t="shared" si="3139"/>
        <v>0</v>
      </c>
      <c r="AH3169" s="11"/>
      <c r="AI3169" s="11"/>
      <c r="AJ3169" s="11"/>
      <c r="AK3169" s="11"/>
      <c r="AL3169" s="11"/>
      <c r="AM3169" s="11"/>
      <c r="AN3169" s="11"/>
      <c r="AO3169" s="11"/>
      <c r="AP3169" s="11"/>
      <c r="AQ3169" s="11"/>
      <c r="AR3169" s="11"/>
      <c r="AS3169" s="11"/>
      <c r="AT3169" s="11"/>
      <c r="AU3169" s="11"/>
    </row>
    <row r="3170" spans="1:47" ht="24" customHeight="1" x14ac:dyDescent="0.3">
      <c r="A3170" s="46">
        <v>3168</v>
      </c>
      <c r="B3170" s="107"/>
      <c r="C3170" s="107"/>
      <c r="D3170" s="102" t="str">
        <f t="array" ref="D3170">IFERROR(
  LOOKUP(2, 1/((TRIM(IMS!$E$8:$E$4000)=TRIM(IMS!$E3170))*(IMS!$C$8:$C$4000&lt;IMS!$C3170)),
         IMS!$C$8:$C$4000),
"")</f>
        <v/>
      </c>
      <c r="E3170" s="107"/>
      <c r="F3170" s="107"/>
      <c r="G3170" s="104" t="str">
        <f t="shared" ca="1" si="3054"/>
        <v/>
      </c>
      <c r="H3170" s="124" t="str">
        <f t="shared" ca="1" si="3263"/>
        <v/>
      </c>
      <c r="I3170" s="128"/>
      <c r="J3170" s="105" t="e">
        <f t="shared" ca="1" si="3055"/>
        <v>#NAME?</v>
      </c>
      <c r="K3170" s="105"/>
      <c r="L3170" s="105"/>
      <c r="M3170" s="107"/>
      <c r="N3170" s="107"/>
      <c r="O3170" s="105"/>
      <c r="P3170" s="106"/>
      <c r="Q3170" s="137"/>
      <c r="R3170" s="137"/>
      <c r="S3170" s="107"/>
      <c r="T3170" s="106"/>
      <c r="U3170" s="106"/>
      <c r="V3170" s="107"/>
      <c r="W3170" s="107"/>
      <c r="X3170" s="107" t="str">
        <f t="shared" si="3292"/>
        <v/>
      </c>
      <c r="Y3170" s="105" t="e">
        <f t="shared" ref="Y3170:AC3170" ca="1" si="3303">TRIM(SUBSTITUTE(SUBSTITUTE(OFFSET($Q3170,0,COLUMN()-COLUMN($AL$1)),CHAR(160)," "),_xludf.UNICHAR(8239)," "))</f>
        <v>#NAME?</v>
      </c>
      <c r="Z3170" s="105" t="e">
        <f t="shared" ca="1" si="3303"/>
        <v>#NAME?</v>
      </c>
      <c r="AA3170" s="105" t="e">
        <f t="shared" ca="1" si="3303"/>
        <v>#NAME?</v>
      </c>
      <c r="AB3170" s="105" t="e">
        <f t="shared" ca="1" si="3303"/>
        <v>#NAME?</v>
      </c>
      <c r="AC3170" s="105" t="e">
        <f t="shared" ca="1" si="3303"/>
        <v>#NAME?</v>
      </c>
      <c r="AD3170" s="107">
        <f t="shared" si="3137"/>
        <v>0</v>
      </c>
      <c r="AE3170" s="107" t="str">
        <f t="shared" si="3295"/>
        <v/>
      </c>
      <c r="AF3170" s="107">
        <f t="shared" si="3138"/>
        <v>0</v>
      </c>
      <c r="AG3170" s="107">
        <f t="shared" si="3139"/>
        <v>0</v>
      </c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s="11"/>
      <c r="AR3170" s="11"/>
      <c r="AS3170" s="11"/>
      <c r="AT3170" s="11"/>
      <c r="AU3170" s="11"/>
    </row>
    <row r="3171" spans="1:47" ht="24" customHeight="1" x14ac:dyDescent="0.3">
      <c r="A3171" s="46">
        <v>3169</v>
      </c>
      <c r="B3171" s="107"/>
      <c r="C3171" s="107"/>
      <c r="D3171" s="102" t="str">
        <f t="array" ref="D3171">IFERROR(
  LOOKUP(2, 1/((TRIM(IMS!$E$8:$E$4000)=TRIM(IMS!$E3171))*(IMS!$C$8:$C$4000&lt;IMS!$C3171)),
         IMS!$C$8:$C$4000),
"")</f>
        <v/>
      </c>
      <c r="E3171" s="107"/>
      <c r="F3171" s="107"/>
      <c r="G3171" s="104" t="str">
        <f t="shared" ca="1" si="3054"/>
        <v/>
      </c>
      <c r="H3171" s="124" t="str">
        <f t="shared" ca="1" si="3263"/>
        <v/>
      </c>
      <c r="I3171" s="128"/>
      <c r="J3171" s="105" t="e">
        <f t="shared" ca="1" si="3055"/>
        <v>#NAME?</v>
      </c>
      <c r="K3171" s="105"/>
      <c r="L3171" s="105"/>
      <c r="M3171" s="107"/>
      <c r="N3171" s="107"/>
      <c r="O3171" s="105"/>
      <c r="P3171" s="106"/>
      <c r="Q3171" s="137"/>
      <c r="R3171" s="137"/>
      <c r="S3171" s="107"/>
      <c r="T3171" s="106"/>
      <c r="U3171" s="106"/>
      <c r="V3171" s="107"/>
      <c r="W3171" s="107"/>
      <c r="X3171" s="107" t="str">
        <f t="shared" si="3292"/>
        <v/>
      </c>
      <c r="Y3171" s="105" t="e">
        <f t="shared" ref="Y3171:AC3171" ca="1" si="3304">TRIM(SUBSTITUTE(SUBSTITUTE(OFFSET($Q3171,0,COLUMN()-COLUMN($AL$1)),CHAR(160)," "),_xludf.UNICHAR(8239)," "))</f>
        <v>#NAME?</v>
      </c>
      <c r="Z3171" s="105" t="e">
        <f t="shared" ca="1" si="3304"/>
        <v>#NAME?</v>
      </c>
      <c r="AA3171" s="105" t="e">
        <f t="shared" ca="1" si="3304"/>
        <v>#NAME?</v>
      </c>
      <c r="AB3171" s="105" t="e">
        <f t="shared" ca="1" si="3304"/>
        <v>#NAME?</v>
      </c>
      <c r="AC3171" s="105" t="e">
        <f t="shared" ca="1" si="3304"/>
        <v>#NAME?</v>
      </c>
      <c r="AD3171" s="107">
        <f t="shared" si="3137"/>
        <v>0</v>
      </c>
      <c r="AE3171" s="107" t="str">
        <f t="shared" si="3295"/>
        <v/>
      </c>
      <c r="AF3171" s="107">
        <f t="shared" si="3138"/>
        <v>0</v>
      </c>
      <c r="AG3171" s="107">
        <f t="shared" si="3139"/>
        <v>0</v>
      </c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s="11"/>
      <c r="AR3171" s="11"/>
      <c r="AS3171" s="11"/>
      <c r="AT3171" s="11"/>
      <c r="AU3171" s="11"/>
    </row>
    <row r="3172" spans="1:47" ht="24" customHeight="1" x14ac:dyDescent="0.3">
      <c r="A3172" s="46">
        <v>3170</v>
      </c>
      <c r="B3172" s="107"/>
      <c r="C3172" s="107"/>
      <c r="D3172" s="102" t="str">
        <f t="array" ref="D3172">IFERROR(
  LOOKUP(2, 1/((TRIM(IMS!$E$8:$E$4000)=TRIM(IMS!$E3172))*(IMS!$C$8:$C$4000&lt;IMS!$C3172)),
         IMS!$C$8:$C$4000),
"")</f>
        <v/>
      </c>
      <c r="E3172" s="107"/>
      <c r="F3172" s="107"/>
      <c r="G3172" s="104" t="str">
        <f t="shared" ca="1" si="3054"/>
        <v/>
      </c>
      <c r="H3172" s="124" t="str">
        <f t="shared" ca="1" si="3263"/>
        <v/>
      </c>
      <c r="I3172" s="128"/>
      <c r="J3172" s="105" t="e">
        <f t="shared" ca="1" si="3055"/>
        <v>#NAME?</v>
      </c>
      <c r="K3172" s="105"/>
      <c r="L3172" s="105"/>
      <c r="M3172" s="107"/>
      <c r="N3172" s="107"/>
      <c r="O3172" s="105"/>
      <c r="P3172" s="106"/>
      <c r="Q3172" s="137"/>
      <c r="R3172" s="137"/>
      <c r="S3172" s="107"/>
      <c r="T3172" s="106"/>
      <c r="U3172" s="106"/>
      <c r="V3172" s="107"/>
      <c r="W3172" s="107"/>
      <c r="X3172" s="107" t="str">
        <f t="shared" si="3292"/>
        <v/>
      </c>
      <c r="Y3172" s="105" t="e">
        <f t="shared" ref="Y3172:AC3172" ca="1" si="3305">TRIM(SUBSTITUTE(SUBSTITUTE(OFFSET($Q3172,0,COLUMN()-COLUMN($AL$1)),CHAR(160)," "),_xludf.UNICHAR(8239)," "))</f>
        <v>#NAME?</v>
      </c>
      <c r="Z3172" s="105" t="e">
        <f t="shared" ca="1" si="3305"/>
        <v>#NAME?</v>
      </c>
      <c r="AA3172" s="105" t="e">
        <f t="shared" ca="1" si="3305"/>
        <v>#NAME?</v>
      </c>
      <c r="AB3172" s="105" t="e">
        <f t="shared" ca="1" si="3305"/>
        <v>#NAME?</v>
      </c>
      <c r="AC3172" s="105" t="e">
        <f t="shared" ca="1" si="3305"/>
        <v>#NAME?</v>
      </c>
      <c r="AD3172" s="107">
        <f t="shared" si="3137"/>
        <v>0</v>
      </c>
      <c r="AE3172" s="107" t="str">
        <f t="shared" si="3295"/>
        <v/>
      </c>
      <c r="AF3172" s="107">
        <f t="shared" si="3138"/>
        <v>0</v>
      </c>
      <c r="AG3172" s="107">
        <f t="shared" si="3139"/>
        <v>0</v>
      </c>
      <c r="AH3172" s="11"/>
      <c r="AI3172" s="11"/>
      <c r="AJ3172" s="11"/>
      <c r="AK3172" s="11"/>
      <c r="AL3172" s="11"/>
      <c r="AM3172" s="11"/>
      <c r="AN3172" s="11"/>
      <c r="AO3172" s="11"/>
      <c r="AP3172" s="11"/>
      <c r="AQ3172" s="11"/>
      <c r="AR3172" s="11"/>
      <c r="AS3172" s="11"/>
      <c r="AT3172" s="11"/>
      <c r="AU3172" s="11"/>
    </row>
    <row r="3173" spans="1:47" ht="24" customHeight="1" x14ac:dyDescent="0.3">
      <c r="A3173" s="46">
        <v>3171</v>
      </c>
      <c r="B3173" s="107"/>
      <c r="C3173" s="107"/>
      <c r="D3173" s="102" t="str">
        <f t="array" ref="D3173">IFERROR(
  LOOKUP(2, 1/((TRIM(IMS!$E$8:$E$4000)=TRIM(IMS!$E3173))*(IMS!$C$8:$C$4000&lt;IMS!$C3173)),
         IMS!$C$8:$C$4000),
"")</f>
        <v/>
      </c>
      <c r="E3173" s="107"/>
      <c r="F3173" s="107"/>
      <c r="G3173" s="104" t="str">
        <f t="shared" ca="1" si="3054"/>
        <v/>
      </c>
      <c r="H3173" s="124" t="str">
        <f t="shared" ca="1" si="3263"/>
        <v/>
      </c>
      <c r="I3173" s="128"/>
      <c r="J3173" s="105" t="e">
        <f t="shared" ca="1" si="3055"/>
        <v>#NAME?</v>
      </c>
      <c r="K3173" s="105"/>
      <c r="L3173" s="105"/>
      <c r="M3173" s="107"/>
      <c r="N3173" s="107"/>
      <c r="O3173" s="105"/>
      <c r="P3173" s="106"/>
      <c r="Q3173" s="137"/>
      <c r="R3173" s="137"/>
      <c r="S3173" s="107"/>
      <c r="T3173" s="106"/>
      <c r="U3173" s="106"/>
      <c r="V3173" s="107"/>
      <c r="W3173" s="107"/>
      <c r="X3173" s="107" t="str">
        <f t="shared" si="3292"/>
        <v/>
      </c>
      <c r="Y3173" s="105" t="e">
        <f t="shared" ref="Y3173:AC3173" ca="1" si="3306">TRIM(SUBSTITUTE(SUBSTITUTE(OFFSET($Q3173,0,COLUMN()-COLUMN($AL$1)),CHAR(160)," "),_xludf.UNICHAR(8239)," "))</f>
        <v>#NAME?</v>
      </c>
      <c r="Z3173" s="105" t="e">
        <f t="shared" ca="1" si="3306"/>
        <v>#NAME?</v>
      </c>
      <c r="AA3173" s="105" t="e">
        <f t="shared" ca="1" si="3306"/>
        <v>#NAME?</v>
      </c>
      <c r="AB3173" s="105" t="e">
        <f t="shared" ca="1" si="3306"/>
        <v>#NAME?</v>
      </c>
      <c r="AC3173" s="105" t="e">
        <f t="shared" ca="1" si="3306"/>
        <v>#NAME?</v>
      </c>
      <c r="AD3173" s="107">
        <f t="shared" si="3137"/>
        <v>0</v>
      </c>
      <c r="AE3173" s="107" t="str">
        <f t="shared" si="3295"/>
        <v/>
      </c>
      <c r="AF3173" s="107">
        <f t="shared" si="3138"/>
        <v>0</v>
      </c>
      <c r="AG3173" s="107">
        <f t="shared" si="3139"/>
        <v>0</v>
      </c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</row>
    <row r="3174" spans="1:47" ht="24" customHeight="1" x14ac:dyDescent="0.3">
      <c r="A3174" s="46">
        <v>3172</v>
      </c>
      <c r="B3174" s="107"/>
      <c r="C3174" s="107"/>
      <c r="D3174" s="102" t="str">
        <f t="array" ref="D3174">IFERROR(
  LOOKUP(2, 1/((TRIM(IMS!$E$8:$E$4000)=TRIM(IMS!$E3174))*(IMS!$C$8:$C$4000&lt;IMS!$C3174)),
         IMS!$C$8:$C$4000),
"")</f>
        <v/>
      </c>
      <c r="E3174" s="107"/>
      <c r="F3174" s="107"/>
      <c r="G3174" s="104" t="str">
        <f t="shared" ca="1" si="3054"/>
        <v/>
      </c>
      <c r="H3174" s="124" t="str">
        <f t="shared" ca="1" si="3263"/>
        <v/>
      </c>
      <c r="I3174" s="128"/>
      <c r="J3174" s="105" t="e">
        <f t="shared" ca="1" si="3055"/>
        <v>#NAME?</v>
      </c>
      <c r="K3174" s="105"/>
      <c r="L3174" s="105"/>
      <c r="M3174" s="107"/>
      <c r="N3174" s="107"/>
      <c r="O3174" s="105"/>
      <c r="P3174" s="106"/>
      <c r="Q3174" s="137"/>
      <c r="R3174" s="137"/>
      <c r="S3174" s="107"/>
      <c r="T3174" s="106"/>
      <c r="U3174" s="106"/>
      <c r="V3174" s="107"/>
      <c r="W3174" s="107"/>
      <c r="X3174" s="107" t="str">
        <f t="shared" si="3292"/>
        <v/>
      </c>
      <c r="Y3174" s="105" t="e">
        <f t="shared" ref="Y3174:AC3174" ca="1" si="3307">TRIM(SUBSTITUTE(SUBSTITUTE(OFFSET($Q3174,0,COLUMN()-COLUMN($AL$1)),CHAR(160)," "),_xludf.UNICHAR(8239)," "))</f>
        <v>#NAME?</v>
      </c>
      <c r="Z3174" s="105" t="e">
        <f t="shared" ca="1" si="3307"/>
        <v>#NAME?</v>
      </c>
      <c r="AA3174" s="105" t="e">
        <f t="shared" ca="1" si="3307"/>
        <v>#NAME?</v>
      </c>
      <c r="AB3174" s="105" t="e">
        <f t="shared" ca="1" si="3307"/>
        <v>#NAME?</v>
      </c>
      <c r="AC3174" s="105" t="e">
        <f t="shared" ca="1" si="3307"/>
        <v>#NAME?</v>
      </c>
      <c r="AD3174" s="107">
        <f t="shared" si="3137"/>
        <v>0</v>
      </c>
      <c r="AE3174" s="107" t="str">
        <f t="shared" si="3295"/>
        <v/>
      </c>
      <c r="AF3174" s="107">
        <f t="shared" si="3138"/>
        <v>0</v>
      </c>
      <c r="AG3174" s="107">
        <f t="shared" si="3139"/>
        <v>0</v>
      </c>
      <c r="AH3174" s="11"/>
      <c r="AI3174" s="11"/>
      <c r="AJ3174" s="11"/>
      <c r="AK3174" s="11"/>
      <c r="AL3174" s="11"/>
      <c r="AM3174" s="11"/>
      <c r="AN3174" s="11"/>
      <c r="AO3174" s="11"/>
      <c r="AP3174" s="11"/>
      <c r="AQ3174" s="11"/>
      <c r="AR3174" s="11"/>
      <c r="AS3174" s="11"/>
      <c r="AT3174" s="11"/>
      <c r="AU3174" s="11"/>
    </row>
    <row r="3175" spans="1:47" ht="24" customHeight="1" x14ac:dyDescent="0.3">
      <c r="A3175" s="46">
        <v>3173</v>
      </c>
      <c r="B3175" s="107"/>
      <c r="C3175" s="107"/>
      <c r="D3175" s="102" t="str">
        <f t="array" ref="D3175">IFERROR(
  LOOKUP(2, 1/((TRIM(IMS!$E$8:$E$4000)=TRIM(IMS!$E3175))*(IMS!$C$8:$C$4000&lt;IMS!$C3175)),
         IMS!$C$8:$C$4000),
"")</f>
        <v/>
      </c>
      <c r="E3175" s="107"/>
      <c r="F3175" s="107"/>
      <c r="G3175" s="104" t="str">
        <f t="shared" ca="1" si="3054"/>
        <v/>
      </c>
      <c r="H3175" s="124" t="str">
        <f t="shared" ca="1" si="3263"/>
        <v/>
      </c>
      <c r="I3175" s="128"/>
      <c r="J3175" s="105" t="e">
        <f t="shared" ca="1" si="3055"/>
        <v>#NAME?</v>
      </c>
      <c r="K3175" s="105"/>
      <c r="L3175" s="105"/>
      <c r="M3175" s="107"/>
      <c r="N3175" s="107"/>
      <c r="O3175" s="105"/>
      <c r="P3175" s="106"/>
      <c r="Q3175" s="137"/>
      <c r="R3175" s="137"/>
      <c r="S3175" s="107"/>
      <c r="T3175" s="106"/>
      <c r="U3175" s="106"/>
      <c r="V3175" s="107"/>
      <c r="W3175" s="107"/>
      <c r="X3175" s="107" t="str">
        <f t="shared" si="3292"/>
        <v/>
      </c>
      <c r="Y3175" s="105" t="e">
        <f t="shared" ref="Y3175:AC3175" ca="1" si="3308">TRIM(SUBSTITUTE(SUBSTITUTE(OFFSET($Q3175,0,COLUMN()-COLUMN($AL$1)),CHAR(160)," "),_xludf.UNICHAR(8239)," "))</f>
        <v>#NAME?</v>
      </c>
      <c r="Z3175" s="105" t="e">
        <f t="shared" ca="1" si="3308"/>
        <v>#NAME?</v>
      </c>
      <c r="AA3175" s="105" t="e">
        <f t="shared" ca="1" si="3308"/>
        <v>#NAME?</v>
      </c>
      <c r="AB3175" s="105" t="e">
        <f t="shared" ca="1" si="3308"/>
        <v>#NAME?</v>
      </c>
      <c r="AC3175" s="105" t="e">
        <f t="shared" ca="1" si="3308"/>
        <v>#NAME?</v>
      </c>
      <c r="AD3175" s="107">
        <f t="shared" si="3137"/>
        <v>0</v>
      </c>
      <c r="AE3175" s="107" t="str">
        <f t="shared" si="3295"/>
        <v/>
      </c>
      <c r="AF3175" s="107">
        <f t="shared" si="3138"/>
        <v>0</v>
      </c>
      <c r="AG3175" s="107">
        <f t="shared" si="3139"/>
        <v>0</v>
      </c>
      <c r="AH3175" s="11"/>
      <c r="AI3175" s="11"/>
      <c r="AJ3175" s="11"/>
      <c r="AK3175" s="11"/>
      <c r="AL3175" s="11"/>
      <c r="AM3175" s="11"/>
      <c r="AN3175" s="11"/>
      <c r="AO3175" s="11"/>
      <c r="AP3175" s="11"/>
      <c r="AQ3175" s="11"/>
      <c r="AR3175" s="11"/>
      <c r="AS3175" s="11"/>
      <c r="AT3175" s="11"/>
      <c r="AU3175" s="11"/>
    </row>
    <row r="3176" spans="1:47" ht="24" customHeight="1" x14ac:dyDescent="0.3">
      <c r="A3176" s="46">
        <v>3174</v>
      </c>
      <c r="B3176" s="107"/>
      <c r="C3176" s="107"/>
      <c r="D3176" s="102" t="str">
        <f t="array" ref="D3176">IFERROR(
  LOOKUP(2, 1/((TRIM(IMS!$E$8:$E$4000)=TRIM(IMS!$E3176))*(IMS!$C$8:$C$4000&lt;IMS!$C3176)),
         IMS!$C$8:$C$4000),
"")</f>
        <v/>
      </c>
      <c r="E3176" s="107"/>
      <c r="F3176" s="107"/>
      <c r="G3176" s="104" t="str">
        <f t="shared" ca="1" si="3054"/>
        <v/>
      </c>
      <c r="H3176" s="124" t="str">
        <f t="shared" ca="1" si="3263"/>
        <v/>
      </c>
      <c r="I3176" s="128"/>
      <c r="J3176" s="105" t="e">
        <f t="shared" ca="1" si="3055"/>
        <v>#NAME?</v>
      </c>
      <c r="K3176" s="105"/>
      <c r="L3176" s="105"/>
      <c r="M3176" s="107"/>
      <c r="N3176" s="107"/>
      <c r="O3176" s="105"/>
      <c r="P3176" s="106"/>
      <c r="Q3176" s="137"/>
      <c r="R3176" s="137"/>
      <c r="S3176" s="107"/>
      <c r="T3176" s="106"/>
      <c r="U3176" s="106"/>
      <c r="V3176" s="107"/>
      <c r="W3176" s="107"/>
      <c r="X3176" s="107" t="str">
        <f t="shared" si="3292"/>
        <v/>
      </c>
      <c r="Y3176" s="105" t="e">
        <f t="shared" ref="Y3176:AC3176" ca="1" si="3309">TRIM(SUBSTITUTE(SUBSTITUTE(OFFSET($Q3176,0,COLUMN()-COLUMN($AL$1)),CHAR(160)," "),_xludf.UNICHAR(8239)," "))</f>
        <v>#NAME?</v>
      </c>
      <c r="Z3176" s="105" t="e">
        <f t="shared" ca="1" si="3309"/>
        <v>#NAME?</v>
      </c>
      <c r="AA3176" s="105" t="e">
        <f t="shared" ca="1" si="3309"/>
        <v>#NAME?</v>
      </c>
      <c r="AB3176" s="105" t="e">
        <f t="shared" ca="1" si="3309"/>
        <v>#NAME?</v>
      </c>
      <c r="AC3176" s="105" t="e">
        <f t="shared" ca="1" si="3309"/>
        <v>#NAME?</v>
      </c>
      <c r="AD3176" s="107">
        <f t="shared" si="3137"/>
        <v>0</v>
      </c>
      <c r="AE3176" s="107" t="str">
        <f t="shared" si="3295"/>
        <v/>
      </c>
      <c r="AF3176" s="107">
        <f t="shared" si="3138"/>
        <v>0</v>
      </c>
      <c r="AG3176" s="107">
        <f t="shared" si="3139"/>
        <v>0</v>
      </c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</row>
    <row r="3177" spans="1:47" ht="24" customHeight="1" x14ac:dyDescent="0.3">
      <c r="A3177" s="46">
        <v>3175</v>
      </c>
      <c r="B3177" s="107"/>
      <c r="C3177" s="107"/>
      <c r="D3177" s="102" t="str">
        <f t="array" ref="D3177">IFERROR(
  LOOKUP(2, 1/((TRIM(IMS!$E$8:$E$4000)=TRIM(IMS!$E3177))*(IMS!$C$8:$C$4000&lt;IMS!$C3177)),
         IMS!$C$8:$C$4000),
"")</f>
        <v/>
      </c>
      <c r="E3177" s="107"/>
      <c r="F3177" s="107"/>
      <c r="G3177" s="104" t="str">
        <f t="shared" ca="1" si="3054"/>
        <v/>
      </c>
      <c r="H3177" s="124" t="str">
        <f t="shared" ca="1" si="3263"/>
        <v/>
      </c>
      <c r="I3177" s="128"/>
      <c r="J3177" s="105" t="e">
        <f t="shared" ca="1" si="3055"/>
        <v>#NAME?</v>
      </c>
      <c r="K3177" s="105"/>
      <c r="L3177" s="105"/>
      <c r="M3177" s="107"/>
      <c r="N3177" s="107"/>
      <c r="O3177" s="105"/>
      <c r="P3177" s="106"/>
      <c r="Q3177" s="137"/>
      <c r="R3177" s="137"/>
      <c r="S3177" s="107"/>
      <c r="T3177" s="106"/>
      <c r="U3177" s="106"/>
      <c r="V3177" s="107"/>
      <c r="W3177" s="107"/>
      <c r="X3177" s="107" t="str">
        <f t="shared" si="3292"/>
        <v/>
      </c>
      <c r="Y3177" s="105" t="e">
        <f t="shared" ref="Y3177:AC3177" ca="1" si="3310">TRIM(SUBSTITUTE(SUBSTITUTE(OFFSET($Q3177,0,COLUMN()-COLUMN($AL$1)),CHAR(160)," "),_xludf.UNICHAR(8239)," "))</f>
        <v>#NAME?</v>
      </c>
      <c r="Z3177" s="105" t="e">
        <f t="shared" ca="1" si="3310"/>
        <v>#NAME?</v>
      </c>
      <c r="AA3177" s="105" t="e">
        <f t="shared" ca="1" si="3310"/>
        <v>#NAME?</v>
      </c>
      <c r="AB3177" s="105" t="e">
        <f t="shared" ca="1" si="3310"/>
        <v>#NAME?</v>
      </c>
      <c r="AC3177" s="105" t="e">
        <f t="shared" ca="1" si="3310"/>
        <v>#NAME?</v>
      </c>
      <c r="AD3177" s="107">
        <f t="shared" si="3137"/>
        <v>0</v>
      </c>
      <c r="AE3177" s="107" t="str">
        <f t="shared" si="3295"/>
        <v/>
      </c>
      <c r="AF3177" s="107">
        <f t="shared" si="3138"/>
        <v>0</v>
      </c>
      <c r="AG3177" s="107">
        <f t="shared" si="3139"/>
        <v>0</v>
      </c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s="11"/>
      <c r="AR3177" s="11"/>
      <c r="AS3177" s="11"/>
      <c r="AT3177" s="11"/>
      <c r="AU3177" s="11"/>
    </row>
    <row r="3178" spans="1:47" ht="24" customHeight="1" x14ac:dyDescent="0.3">
      <c r="A3178" s="46">
        <v>3176</v>
      </c>
      <c r="B3178" s="107"/>
      <c r="C3178" s="107"/>
      <c r="D3178" s="102" t="str">
        <f t="array" ref="D3178">IFERROR(
  LOOKUP(2, 1/((TRIM(IMS!$E$8:$E$4000)=TRIM(IMS!$E3178))*(IMS!$C$8:$C$4000&lt;IMS!$C3178)),
         IMS!$C$8:$C$4000),
"")</f>
        <v/>
      </c>
      <c r="E3178" s="107"/>
      <c r="F3178" s="107"/>
      <c r="G3178" s="104" t="str">
        <f t="shared" ca="1" si="3054"/>
        <v/>
      </c>
      <c r="H3178" s="124" t="str">
        <f t="shared" ca="1" si="3263"/>
        <v/>
      </c>
      <c r="I3178" s="128"/>
      <c r="J3178" s="105" t="e">
        <f t="shared" ca="1" si="3055"/>
        <v>#NAME?</v>
      </c>
      <c r="K3178" s="105"/>
      <c r="L3178" s="105"/>
      <c r="M3178" s="107"/>
      <c r="N3178" s="107"/>
      <c r="O3178" s="105"/>
      <c r="P3178" s="106"/>
      <c r="Q3178" s="137"/>
      <c r="R3178" s="137"/>
      <c r="S3178" s="107"/>
      <c r="T3178" s="106"/>
      <c r="U3178" s="106"/>
      <c r="V3178" s="107"/>
      <c r="W3178" s="107"/>
      <c r="X3178" s="107" t="str">
        <f t="shared" si="3292"/>
        <v/>
      </c>
      <c r="Y3178" s="105" t="e">
        <f t="shared" ref="Y3178:AC3178" ca="1" si="3311">TRIM(SUBSTITUTE(SUBSTITUTE(OFFSET($Q3178,0,COLUMN()-COLUMN($AL$1)),CHAR(160)," "),_xludf.UNICHAR(8239)," "))</f>
        <v>#NAME?</v>
      </c>
      <c r="Z3178" s="105" t="e">
        <f t="shared" ca="1" si="3311"/>
        <v>#NAME?</v>
      </c>
      <c r="AA3178" s="105" t="e">
        <f t="shared" ca="1" si="3311"/>
        <v>#NAME?</v>
      </c>
      <c r="AB3178" s="105" t="e">
        <f t="shared" ca="1" si="3311"/>
        <v>#NAME?</v>
      </c>
      <c r="AC3178" s="105" t="e">
        <f t="shared" ca="1" si="3311"/>
        <v>#NAME?</v>
      </c>
      <c r="AD3178" s="107">
        <f t="shared" si="3137"/>
        <v>0</v>
      </c>
      <c r="AE3178" s="107" t="str">
        <f t="shared" si="3295"/>
        <v/>
      </c>
      <c r="AF3178" s="107">
        <f t="shared" si="3138"/>
        <v>0</v>
      </c>
      <c r="AG3178" s="107">
        <f t="shared" si="3139"/>
        <v>0</v>
      </c>
      <c r="AH3178" s="11"/>
      <c r="AI3178" s="11"/>
      <c r="AJ3178" s="11"/>
      <c r="AK3178" s="11"/>
      <c r="AL3178" s="11"/>
      <c r="AM3178" s="11"/>
      <c r="AN3178" s="11"/>
      <c r="AO3178" s="11"/>
      <c r="AP3178" s="11"/>
      <c r="AQ3178" s="11"/>
      <c r="AR3178" s="11"/>
      <c r="AS3178" s="11"/>
      <c r="AT3178" s="11"/>
      <c r="AU3178" s="11"/>
    </row>
    <row r="3179" spans="1:47" ht="24" customHeight="1" x14ac:dyDescent="0.3">
      <c r="A3179" s="46">
        <v>3177</v>
      </c>
      <c r="B3179" s="107"/>
      <c r="C3179" s="107"/>
      <c r="D3179" s="102" t="str">
        <f t="array" ref="D3179">IFERROR(
  LOOKUP(2, 1/((TRIM(IMS!$E$8:$E$4000)=TRIM(IMS!$E3179))*(IMS!$C$8:$C$4000&lt;IMS!$C3179)),
         IMS!$C$8:$C$4000),
"")</f>
        <v/>
      </c>
      <c r="E3179" s="107"/>
      <c r="F3179" s="107"/>
      <c r="G3179" s="104" t="str">
        <f t="shared" ca="1" si="3054"/>
        <v/>
      </c>
      <c r="H3179" s="124" t="str">
        <f t="shared" ca="1" si="3263"/>
        <v/>
      </c>
      <c r="I3179" s="128"/>
      <c r="J3179" s="105" t="e">
        <f t="shared" ca="1" si="3055"/>
        <v>#NAME?</v>
      </c>
      <c r="K3179" s="105"/>
      <c r="L3179" s="105"/>
      <c r="M3179" s="107"/>
      <c r="N3179" s="107"/>
      <c r="O3179" s="105"/>
      <c r="P3179" s="106"/>
      <c r="Q3179" s="137"/>
      <c r="R3179" s="137"/>
      <c r="S3179" s="107"/>
      <c r="T3179" s="106"/>
      <c r="U3179" s="106"/>
      <c r="V3179" s="107"/>
      <c r="W3179" s="107"/>
      <c r="X3179" s="107" t="str">
        <f t="shared" si="3292"/>
        <v/>
      </c>
      <c r="Y3179" s="105" t="e">
        <f t="shared" ref="Y3179:AC3179" ca="1" si="3312">TRIM(SUBSTITUTE(SUBSTITUTE(OFFSET($Q3179,0,COLUMN()-COLUMN($AL$1)),CHAR(160)," "),_xludf.UNICHAR(8239)," "))</f>
        <v>#NAME?</v>
      </c>
      <c r="Z3179" s="105" t="e">
        <f t="shared" ca="1" si="3312"/>
        <v>#NAME?</v>
      </c>
      <c r="AA3179" s="105" t="e">
        <f t="shared" ca="1" si="3312"/>
        <v>#NAME?</v>
      </c>
      <c r="AB3179" s="105" t="e">
        <f t="shared" ca="1" si="3312"/>
        <v>#NAME?</v>
      </c>
      <c r="AC3179" s="105" t="e">
        <f t="shared" ca="1" si="3312"/>
        <v>#NAME?</v>
      </c>
      <c r="AD3179" s="107">
        <f t="shared" si="3137"/>
        <v>0</v>
      </c>
      <c r="AE3179" s="107" t="str">
        <f t="shared" si="3295"/>
        <v/>
      </c>
      <c r="AF3179" s="107">
        <f t="shared" si="3138"/>
        <v>0</v>
      </c>
      <c r="AG3179" s="107">
        <f t="shared" si="3139"/>
        <v>0</v>
      </c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</row>
    <row r="3180" spans="1:47" ht="24" customHeight="1" x14ac:dyDescent="0.3">
      <c r="A3180" s="46">
        <v>3178</v>
      </c>
      <c r="B3180" s="107"/>
      <c r="C3180" s="107"/>
      <c r="D3180" s="102" t="str">
        <f t="array" ref="D3180">IFERROR(
  LOOKUP(2, 1/((TRIM(IMS!$E$8:$E$4000)=TRIM(IMS!$E3180))*(IMS!$C$8:$C$4000&lt;IMS!$C3180)),
         IMS!$C$8:$C$4000),
"")</f>
        <v/>
      </c>
      <c r="E3180" s="107"/>
      <c r="F3180" s="107"/>
      <c r="G3180" s="104" t="str">
        <f t="shared" ca="1" si="3054"/>
        <v/>
      </c>
      <c r="H3180" s="124" t="str">
        <f t="shared" ca="1" si="3263"/>
        <v/>
      </c>
      <c r="I3180" s="128"/>
      <c r="J3180" s="105" t="e">
        <f t="shared" ca="1" si="3055"/>
        <v>#NAME?</v>
      </c>
      <c r="K3180" s="105"/>
      <c r="L3180" s="105"/>
      <c r="M3180" s="107"/>
      <c r="N3180" s="107"/>
      <c r="O3180" s="105"/>
      <c r="P3180" s="106"/>
      <c r="Q3180" s="137"/>
      <c r="R3180" s="137"/>
      <c r="S3180" s="107"/>
      <c r="T3180" s="106"/>
      <c r="U3180" s="106"/>
      <c r="V3180" s="107"/>
      <c r="W3180" s="107"/>
      <c r="X3180" s="107" t="str">
        <f t="shared" si="3292"/>
        <v/>
      </c>
      <c r="Y3180" s="105" t="e">
        <f t="shared" ref="Y3180:AC3180" ca="1" si="3313">TRIM(SUBSTITUTE(SUBSTITUTE(OFFSET($Q3180,0,COLUMN()-COLUMN($AL$1)),CHAR(160)," "),_xludf.UNICHAR(8239)," "))</f>
        <v>#NAME?</v>
      </c>
      <c r="Z3180" s="105" t="e">
        <f t="shared" ca="1" si="3313"/>
        <v>#NAME?</v>
      </c>
      <c r="AA3180" s="105" t="e">
        <f t="shared" ca="1" si="3313"/>
        <v>#NAME?</v>
      </c>
      <c r="AB3180" s="105" t="e">
        <f t="shared" ca="1" si="3313"/>
        <v>#NAME?</v>
      </c>
      <c r="AC3180" s="105" t="e">
        <f t="shared" ca="1" si="3313"/>
        <v>#NAME?</v>
      </c>
      <c r="AD3180" s="107">
        <f t="shared" si="3137"/>
        <v>0</v>
      </c>
      <c r="AE3180" s="107" t="str">
        <f t="shared" si="3295"/>
        <v/>
      </c>
      <c r="AF3180" s="107">
        <f t="shared" si="3138"/>
        <v>0</v>
      </c>
      <c r="AG3180" s="107">
        <f t="shared" si="3139"/>
        <v>0</v>
      </c>
      <c r="AH3180" s="11"/>
      <c r="AI3180" s="11"/>
      <c r="AJ3180" s="11"/>
      <c r="AK3180" s="11"/>
      <c r="AL3180" s="11"/>
      <c r="AM3180" s="11"/>
      <c r="AN3180" s="11"/>
      <c r="AO3180" s="11"/>
      <c r="AP3180" s="11"/>
      <c r="AQ3180" s="11"/>
      <c r="AR3180" s="11"/>
      <c r="AS3180" s="11"/>
      <c r="AT3180" s="11"/>
      <c r="AU3180" s="11"/>
    </row>
    <row r="3181" spans="1:47" ht="24" customHeight="1" x14ac:dyDescent="0.3">
      <c r="A3181" s="46">
        <v>3179</v>
      </c>
      <c r="B3181" s="107"/>
      <c r="C3181" s="107"/>
      <c r="D3181" s="102" t="str">
        <f t="array" ref="D3181">IFERROR(
  LOOKUP(2, 1/((TRIM(IMS!$E$8:$E$4000)=TRIM(IMS!$E3181))*(IMS!$C$8:$C$4000&lt;IMS!$C3181)),
         IMS!$C$8:$C$4000),
"")</f>
        <v/>
      </c>
      <c r="E3181" s="107"/>
      <c r="F3181" s="107"/>
      <c r="G3181" s="104" t="str">
        <f t="shared" ca="1" si="3054"/>
        <v/>
      </c>
      <c r="H3181" s="124" t="str">
        <f t="shared" ca="1" si="3263"/>
        <v/>
      </c>
      <c r="I3181" s="128"/>
      <c r="J3181" s="105" t="e">
        <f t="shared" ca="1" si="3055"/>
        <v>#NAME?</v>
      </c>
      <c r="K3181" s="105"/>
      <c r="L3181" s="105"/>
      <c r="M3181" s="107"/>
      <c r="N3181" s="107"/>
      <c r="O3181" s="105"/>
      <c r="P3181" s="106"/>
      <c r="Q3181" s="137"/>
      <c r="R3181" s="137"/>
      <c r="S3181" s="107"/>
      <c r="T3181" s="106"/>
      <c r="U3181" s="106"/>
      <c r="V3181" s="107"/>
      <c r="W3181" s="107"/>
      <c r="X3181" s="107" t="str">
        <f t="shared" si="3292"/>
        <v/>
      </c>
      <c r="Y3181" s="105" t="e">
        <f t="shared" ref="Y3181:AC3181" ca="1" si="3314">TRIM(SUBSTITUTE(SUBSTITUTE(OFFSET($Q3181,0,COLUMN()-COLUMN($AL$1)),CHAR(160)," "),_xludf.UNICHAR(8239)," "))</f>
        <v>#NAME?</v>
      </c>
      <c r="Z3181" s="105" t="e">
        <f t="shared" ca="1" si="3314"/>
        <v>#NAME?</v>
      </c>
      <c r="AA3181" s="105" t="e">
        <f t="shared" ca="1" si="3314"/>
        <v>#NAME?</v>
      </c>
      <c r="AB3181" s="105" t="e">
        <f t="shared" ca="1" si="3314"/>
        <v>#NAME?</v>
      </c>
      <c r="AC3181" s="105" t="e">
        <f t="shared" ca="1" si="3314"/>
        <v>#NAME?</v>
      </c>
      <c r="AD3181" s="107">
        <f t="shared" si="3137"/>
        <v>0</v>
      </c>
      <c r="AE3181" s="107" t="str">
        <f t="shared" si="3295"/>
        <v/>
      </c>
      <c r="AF3181" s="107">
        <f t="shared" si="3138"/>
        <v>0</v>
      </c>
      <c r="AG3181" s="107">
        <f t="shared" si="3139"/>
        <v>0</v>
      </c>
      <c r="AH3181" s="11"/>
      <c r="AI3181" s="11"/>
      <c r="AJ3181" s="11"/>
      <c r="AK3181" s="11"/>
      <c r="AL3181" s="11"/>
      <c r="AM3181" s="11"/>
      <c r="AN3181" s="11"/>
      <c r="AO3181" s="11"/>
      <c r="AP3181" s="11"/>
      <c r="AQ3181" s="11"/>
      <c r="AR3181" s="11"/>
      <c r="AS3181" s="11"/>
      <c r="AT3181" s="11"/>
      <c r="AU3181" s="11"/>
    </row>
    <row r="3182" spans="1:47" ht="24" customHeight="1" x14ac:dyDescent="0.3">
      <c r="A3182" s="46">
        <v>3180</v>
      </c>
      <c r="B3182" s="107"/>
      <c r="C3182" s="107"/>
      <c r="D3182" s="102" t="str">
        <f t="array" ref="D3182">IFERROR(
  LOOKUP(2, 1/((TRIM(IMS!$E$8:$E$4000)=TRIM(IMS!$E3182))*(IMS!$C$8:$C$4000&lt;IMS!$C3182)),
         IMS!$C$8:$C$4000),
"")</f>
        <v/>
      </c>
      <c r="E3182" s="107"/>
      <c r="F3182" s="107"/>
      <c r="G3182" s="104" t="str">
        <f t="shared" ca="1" si="3054"/>
        <v/>
      </c>
      <c r="H3182" s="124" t="str">
        <f t="shared" ca="1" si="3263"/>
        <v/>
      </c>
      <c r="I3182" s="128"/>
      <c r="J3182" s="105" t="e">
        <f t="shared" ca="1" si="3055"/>
        <v>#NAME?</v>
      </c>
      <c r="K3182" s="105"/>
      <c r="L3182" s="105"/>
      <c r="M3182" s="107"/>
      <c r="N3182" s="107"/>
      <c r="O3182" s="105"/>
      <c r="P3182" s="106"/>
      <c r="Q3182" s="137"/>
      <c r="R3182" s="137"/>
      <c r="S3182" s="107"/>
      <c r="T3182" s="106"/>
      <c r="U3182" s="106"/>
      <c r="V3182" s="107"/>
      <c r="W3182" s="107"/>
      <c r="X3182" s="107" t="str">
        <f t="shared" si="3292"/>
        <v/>
      </c>
      <c r="Y3182" s="105" t="e">
        <f t="shared" ref="Y3182:AC3182" ca="1" si="3315">TRIM(SUBSTITUTE(SUBSTITUTE(OFFSET($Q3182,0,COLUMN()-COLUMN($AL$1)),CHAR(160)," "),_xludf.UNICHAR(8239)," "))</f>
        <v>#NAME?</v>
      </c>
      <c r="Z3182" s="105" t="e">
        <f t="shared" ca="1" si="3315"/>
        <v>#NAME?</v>
      </c>
      <c r="AA3182" s="105" t="e">
        <f t="shared" ca="1" si="3315"/>
        <v>#NAME?</v>
      </c>
      <c r="AB3182" s="105" t="e">
        <f t="shared" ca="1" si="3315"/>
        <v>#NAME?</v>
      </c>
      <c r="AC3182" s="105" t="e">
        <f t="shared" ca="1" si="3315"/>
        <v>#NAME?</v>
      </c>
      <c r="AD3182" s="107">
        <f t="shared" si="3137"/>
        <v>0</v>
      </c>
      <c r="AE3182" s="107" t="str">
        <f t="shared" si="3295"/>
        <v/>
      </c>
      <c r="AF3182" s="107">
        <f t="shared" si="3138"/>
        <v>0</v>
      </c>
      <c r="AG3182" s="107">
        <f t="shared" si="3139"/>
        <v>0</v>
      </c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</row>
    <row r="3183" spans="1:47" ht="24" customHeight="1" x14ac:dyDescent="0.3">
      <c r="A3183" s="46">
        <v>3181</v>
      </c>
      <c r="B3183" s="107"/>
      <c r="C3183" s="107"/>
      <c r="D3183" s="102" t="str">
        <f t="array" ref="D3183">IFERROR(
  LOOKUP(2, 1/((TRIM(IMS!$E$8:$E$4000)=TRIM(IMS!$E3183))*(IMS!$C$8:$C$4000&lt;IMS!$C3183)),
         IMS!$C$8:$C$4000),
"")</f>
        <v/>
      </c>
      <c r="E3183" s="107"/>
      <c r="F3183" s="107"/>
      <c r="G3183" s="104" t="str">
        <f t="shared" ca="1" si="3054"/>
        <v/>
      </c>
      <c r="H3183" s="124" t="str">
        <f t="shared" ca="1" si="3263"/>
        <v/>
      </c>
      <c r="I3183" s="128"/>
      <c r="J3183" s="105" t="e">
        <f t="shared" ca="1" si="3055"/>
        <v>#NAME?</v>
      </c>
      <c r="K3183" s="105"/>
      <c r="L3183" s="105"/>
      <c r="M3183" s="107"/>
      <c r="N3183" s="107"/>
      <c r="O3183" s="105"/>
      <c r="P3183" s="106"/>
      <c r="Q3183" s="137"/>
      <c r="R3183" s="137"/>
      <c r="S3183" s="107"/>
      <c r="T3183" s="106"/>
      <c r="U3183" s="106"/>
      <c r="V3183" s="107"/>
      <c r="W3183" s="107"/>
      <c r="X3183" s="107" t="str">
        <f t="shared" si="3292"/>
        <v/>
      </c>
      <c r="Y3183" s="105" t="e">
        <f t="shared" ref="Y3183:AC3183" ca="1" si="3316">TRIM(SUBSTITUTE(SUBSTITUTE(OFFSET($Q3183,0,COLUMN()-COLUMN($AL$1)),CHAR(160)," "),_xludf.UNICHAR(8239)," "))</f>
        <v>#NAME?</v>
      </c>
      <c r="Z3183" s="105" t="e">
        <f t="shared" ca="1" si="3316"/>
        <v>#NAME?</v>
      </c>
      <c r="AA3183" s="105" t="e">
        <f t="shared" ca="1" si="3316"/>
        <v>#NAME?</v>
      </c>
      <c r="AB3183" s="105" t="e">
        <f t="shared" ca="1" si="3316"/>
        <v>#NAME?</v>
      </c>
      <c r="AC3183" s="105" t="e">
        <f t="shared" ca="1" si="3316"/>
        <v>#NAME?</v>
      </c>
      <c r="AD3183" s="107">
        <f t="shared" si="3137"/>
        <v>0</v>
      </c>
      <c r="AE3183" s="107" t="str">
        <f t="shared" si="3295"/>
        <v/>
      </c>
      <c r="AF3183" s="107">
        <f t="shared" si="3138"/>
        <v>0</v>
      </c>
      <c r="AG3183" s="107">
        <f t="shared" si="3139"/>
        <v>0</v>
      </c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s="11"/>
      <c r="AR3183" s="11"/>
      <c r="AS3183" s="11"/>
      <c r="AT3183" s="11"/>
      <c r="AU3183" s="11"/>
    </row>
    <row r="3184" spans="1:47" ht="24" customHeight="1" x14ac:dyDescent="0.3">
      <c r="A3184" s="46">
        <v>3182</v>
      </c>
      <c r="B3184" s="107"/>
      <c r="C3184" s="107"/>
      <c r="D3184" s="102" t="str">
        <f t="array" ref="D3184">IFERROR(
  LOOKUP(2, 1/((TRIM(IMS!$E$8:$E$4000)=TRIM(IMS!$E3184))*(IMS!$C$8:$C$4000&lt;IMS!$C3184)),
         IMS!$C$8:$C$4000),
"")</f>
        <v/>
      </c>
      <c r="E3184" s="107"/>
      <c r="F3184" s="107"/>
      <c r="G3184" s="104" t="str">
        <f t="shared" ref="G3184:G3438" ca="1" si="3317">IF(F3184="","",DATEDIF(F3184,TODAY(),"Y"))</f>
        <v/>
      </c>
      <c r="H3184" s="124" t="str">
        <f t="shared" ca="1" si="3263"/>
        <v/>
      </c>
      <c r="I3184" s="128"/>
      <c r="J3184" s="105" t="e">
        <f t="shared" ref="J3184:J3438" ca="1" si="3318">IF(OR(LOWER(TRIM(SUBSTITUTE(SUBSTITUTE($I3184,CHAR(160)," "),_xludf.UNICHAR(8239)," ")))="male",
LOWER(TRIM(SUBSTITUTE(SUBSTITUTE($I3184,CHAR(160)," "),_xludf.UNICHAR(8239)," ")))="m",
LOWER(TRIM(SUBSTITUTE(SUBSTITUTE($I3184,CHAR(160)," "),_xludf.UNICHAR(8239)," ")))="males"),
"male",
IF(OR(LOWER(TRIM(SUBSTITUTE(SUBSTITUTE($I3184,CHAR(160)," "),_xludf.UNICHAR(8239)," ")))="female",
LOWER(TRIM(SUBSTITUTE(SUBSTITUTE($I3184,CHAR(160)," "),_xludf.UNICHAR(8239)," ")))="f",
LOWER(TRIM(SUBSTITUTE(SUBSTITUTE($I3184,CHAR(160)," "),_xludf.UNICHAR(8239)," ")))="females"),
"female",
""))</f>
        <v>#NAME?</v>
      </c>
      <c r="K3184" s="105"/>
      <c r="L3184" s="105"/>
      <c r="M3184" s="107"/>
      <c r="N3184" s="107"/>
      <c r="O3184" s="105"/>
      <c r="P3184" s="106"/>
      <c r="Q3184" s="137"/>
      <c r="R3184" s="137"/>
      <c r="S3184" s="107"/>
      <c r="T3184" s="106"/>
      <c r="U3184" s="106"/>
      <c r="V3184" s="107"/>
      <c r="W3184" s="107"/>
      <c r="X3184" s="107" t="str">
        <f t="shared" si="3292"/>
        <v/>
      </c>
      <c r="Y3184" s="105" t="e">
        <f t="shared" ref="Y3184:AC3184" ca="1" si="3319">TRIM(SUBSTITUTE(SUBSTITUTE(OFFSET($Q3184,0,COLUMN()-COLUMN($AL$1)),CHAR(160)," "),_xludf.UNICHAR(8239)," "))</f>
        <v>#NAME?</v>
      </c>
      <c r="Z3184" s="105" t="e">
        <f t="shared" ca="1" si="3319"/>
        <v>#NAME?</v>
      </c>
      <c r="AA3184" s="105" t="e">
        <f t="shared" ca="1" si="3319"/>
        <v>#NAME?</v>
      </c>
      <c r="AB3184" s="105" t="e">
        <f t="shared" ca="1" si="3319"/>
        <v>#NAME?</v>
      </c>
      <c r="AC3184" s="105" t="e">
        <f t="shared" ca="1" si="3319"/>
        <v>#NAME?</v>
      </c>
      <c r="AD3184" s="107">
        <f t="shared" si="3137"/>
        <v>0</v>
      </c>
      <c r="AE3184" s="107" t="str">
        <f t="shared" si="3295"/>
        <v/>
      </c>
      <c r="AF3184" s="107">
        <f t="shared" si="3138"/>
        <v>0</v>
      </c>
      <c r="AG3184" s="107">
        <f t="shared" si="3139"/>
        <v>0</v>
      </c>
      <c r="AH3184" s="11"/>
      <c r="AI3184" s="11"/>
      <c r="AJ3184" s="11"/>
      <c r="AK3184" s="11"/>
      <c r="AL3184" s="11"/>
      <c r="AM3184" s="11"/>
      <c r="AN3184" s="11"/>
      <c r="AO3184" s="11"/>
      <c r="AP3184" s="11"/>
      <c r="AQ3184" s="11"/>
      <c r="AR3184" s="11"/>
      <c r="AS3184" s="11"/>
      <c r="AT3184" s="11"/>
      <c r="AU3184" s="11"/>
    </row>
    <row r="3185" spans="1:47" ht="24" customHeight="1" x14ac:dyDescent="0.3">
      <c r="A3185" s="46">
        <v>3183</v>
      </c>
      <c r="B3185" s="107"/>
      <c r="C3185" s="107"/>
      <c r="D3185" s="102" t="str">
        <f t="array" ref="D3185">IFERROR(
  LOOKUP(2, 1/((TRIM(IMS!$E$8:$E$4000)=TRIM(IMS!$E3185))*(IMS!$C$8:$C$4000&lt;IMS!$C3185)),
         IMS!$C$8:$C$4000),
"")</f>
        <v/>
      </c>
      <c r="E3185" s="107"/>
      <c r="F3185" s="107"/>
      <c r="G3185" s="104" t="str">
        <f t="shared" ca="1" si="3317"/>
        <v/>
      </c>
      <c r="H3185" s="124" t="str">
        <f t="shared" ca="1" si="3263"/>
        <v/>
      </c>
      <c r="I3185" s="128"/>
      <c r="J3185" s="105" t="e">
        <f t="shared" ca="1" si="3318"/>
        <v>#NAME?</v>
      </c>
      <c r="K3185" s="105"/>
      <c r="L3185" s="105"/>
      <c r="M3185" s="107"/>
      <c r="N3185" s="107"/>
      <c r="O3185" s="105"/>
      <c r="P3185" s="106"/>
      <c r="Q3185" s="137"/>
      <c r="R3185" s="137"/>
      <c r="S3185" s="107"/>
      <c r="T3185" s="106"/>
      <c r="U3185" s="106"/>
      <c r="V3185" s="107"/>
      <c r="W3185" s="107"/>
      <c r="X3185" s="107" t="str">
        <f t="shared" si="3292"/>
        <v/>
      </c>
      <c r="Y3185" s="105" t="e">
        <f t="shared" ref="Y3185:AC3185" ca="1" si="3320">TRIM(SUBSTITUTE(SUBSTITUTE(OFFSET($Q3185,0,COLUMN()-COLUMN($AL$1)),CHAR(160)," "),_xludf.UNICHAR(8239)," "))</f>
        <v>#NAME?</v>
      </c>
      <c r="Z3185" s="105" t="e">
        <f t="shared" ca="1" si="3320"/>
        <v>#NAME?</v>
      </c>
      <c r="AA3185" s="105" t="e">
        <f t="shared" ca="1" si="3320"/>
        <v>#NAME?</v>
      </c>
      <c r="AB3185" s="105" t="e">
        <f t="shared" ca="1" si="3320"/>
        <v>#NAME?</v>
      </c>
      <c r="AC3185" s="105" t="e">
        <f t="shared" ca="1" si="3320"/>
        <v>#NAME?</v>
      </c>
      <c r="AD3185" s="107">
        <f t="shared" si="3137"/>
        <v>0</v>
      </c>
      <c r="AE3185" s="107" t="str">
        <f t="shared" si="3295"/>
        <v/>
      </c>
      <c r="AF3185" s="107">
        <f t="shared" si="3138"/>
        <v>0</v>
      </c>
      <c r="AG3185" s="107">
        <f t="shared" si="3139"/>
        <v>0</v>
      </c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</row>
    <row r="3186" spans="1:47" ht="24" customHeight="1" x14ac:dyDescent="0.3">
      <c r="A3186" s="46">
        <v>3184</v>
      </c>
      <c r="B3186" s="107"/>
      <c r="C3186" s="107"/>
      <c r="D3186" s="102" t="str">
        <f t="array" ref="D3186">IFERROR(
  LOOKUP(2, 1/((TRIM(IMS!$E$8:$E$4000)=TRIM(IMS!$E3186))*(IMS!$C$8:$C$4000&lt;IMS!$C3186)),
         IMS!$C$8:$C$4000),
"")</f>
        <v/>
      </c>
      <c r="E3186" s="107"/>
      <c r="F3186" s="107"/>
      <c r="G3186" s="104" t="str">
        <f t="shared" ca="1" si="3317"/>
        <v/>
      </c>
      <c r="H3186" s="124" t="str">
        <f t="shared" ca="1" si="3263"/>
        <v/>
      </c>
      <c r="I3186" s="128"/>
      <c r="J3186" s="105" t="e">
        <f t="shared" ca="1" si="3318"/>
        <v>#NAME?</v>
      </c>
      <c r="K3186" s="105"/>
      <c r="L3186" s="105"/>
      <c r="M3186" s="107"/>
      <c r="N3186" s="107"/>
      <c r="O3186" s="105"/>
      <c r="P3186" s="106"/>
      <c r="Q3186" s="137"/>
      <c r="R3186" s="137"/>
      <c r="S3186" s="107"/>
      <c r="T3186" s="106"/>
      <c r="U3186" s="106"/>
      <c r="V3186" s="107"/>
      <c r="W3186" s="107"/>
      <c r="X3186" s="107" t="str">
        <f t="shared" si="3292"/>
        <v/>
      </c>
      <c r="Y3186" s="105" t="e">
        <f t="shared" ref="Y3186:AC3186" ca="1" si="3321">TRIM(SUBSTITUTE(SUBSTITUTE(OFFSET($Q3186,0,COLUMN()-COLUMN($AL$1)),CHAR(160)," "),_xludf.UNICHAR(8239)," "))</f>
        <v>#NAME?</v>
      </c>
      <c r="Z3186" s="105" t="e">
        <f t="shared" ca="1" si="3321"/>
        <v>#NAME?</v>
      </c>
      <c r="AA3186" s="105" t="e">
        <f t="shared" ca="1" si="3321"/>
        <v>#NAME?</v>
      </c>
      <c r="AB3186" s="105" t="e">
        <f t="shared" ca="1" si="3321"/>
        <v>#NAME?</v>
      </c>
      <c r="AC3186" s="105" t="e">
        <f t="shared" ca="1" si="3321"/>
        <v>#NAME?</v>
      </c>
      <c r="AD3186" s="107">
        <f t="shared" si="3137"/>
        <v>0</v>
      </c>
      <c r="AE3186" s="107" t="str">
        <f t="shared" si="3295"/>
        <v/>
      </c>
      <c r="AF3186" s="107">
        <f t="shared" si="3138"/>
        <v>0</v>
      </c>
      <c r="AG3186" s="107">
        <f t="shared" si="3139"/>
        <v>0</v>
      </c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  <c r="AT3186" s="11"/>
      <c r="AU3186" s="11"/>
    </row>
    <row r="3187" spans="1:47" ht="24" customHeight="1" x14ac:dyDescent="0.3">
      <c r="A3187" s="46">
        <v>3185</v>
      </c>
      <c r="B3187" s="107"/>
      <c r="C3187" s="107"/>
      <c r="D3187" s="102" t="str">
        <f t="array" ref="D3187">IFERROR(
  LOOKUP(2, 1/((TRIM(IMS!$E$8:$E$4000)=TRIM(IMS!$E3187))*(IMS!$C$8:$C$4000&lt;IMS!$C3187)),
         IMS!$C$8:$C$4000),
"")</f>
        <v/>
      </c>
      <c r="E3187" s="107"/>
      <c r="F3187" s="107"/>
      <c r="G3187" s="104" t="str">
        <f t="shared" ca="1" si="3317"/>
        <v/>
      </c>
      <c r="H3187" s="124" t="str">
        <f t="shared" ca="1" si="3263"/>
        <v/>
      </c>
      <c r="I3187" s="128"/>
      <c r="J3187" s="105" t="e">
        <f t="shared" ca="1" si="3318"/>
        <v>#NAME?</v>
      </c>
      <c r="K3187" s="105"/>
      <c r="L3187" s="105"/>
      <c r="M3187" s="107"/>
      <c r="N3187" s="107"/>
      <c r="O3187" s="105"/>
      <c r="P3187" s="106"/>
      <c r="Q3187" s="137"/>
      <c r="R3187" s="137"/>
      <c r="S3187" s="107"/>
      <c r="T3187" s="106"/>
      <c r="U3187" s="106"/>
      <c r="V3187" s="107"/>
      <c r="W3187" s="107"/>
      <c r="X3187" s="107" t="str">
        <f t="shared" si="3292"/>
        <v/>
      </c>
      <c r="Y3187" s="105" t="e">
        <f t="shared" ref="Y3187:AC3187" ca="1" si="3322">TRIM(SUBSTITUTE(SUBSTITUTE(OFFSET($Q3187,0,COLUMN()-COLUMN($AL$1)),CHAR(160)," "),_xludf.UNICHAR(8239)," "))</f>
        <v>#NAME?</v>
      </c>
      <c r="Z3187" s="105" t="e">
        <f t="shared" ca="1" si="3322"/>
        <v>#NAME?</v>
      </c>
      <c r="AA3187" s="105" t="e">
        <f t="shared" ca="1" si="3322"/>
        <v>#NAME?</v>
      </c>
      <c r="AB3187" s="105" t="e">
        <f t="shared" ca="1" si="3322"/>
        <v>#NAME?</v>
      </c>
      <c r="AC3187" s="105" t="e">
        <f t="shared" ca="1" si="3322"/>
        <v>#NAME?</v>
      </c>
      <c r="AD3187" s="107">
        <f t="shared" si="3137"/>
        <v>0</v>
      </c>
      <c r="AE3187" s="107" t="str">
        <f t="shared" si="3295"/>
        <v/>
      </c>
      <c r="AF3187" s="107">
        <f t="shared" si="3138"/>
        <v>0</v>
      </c>
      <c r="AG3187" s="107">
        <f t="shared" si="3139"/>
        <v>0</v>
      </c>
      <c r="AH3187" s="11"/>
      <c r="AI3187" s="11"/>
      <c r="AJ3187" s="11"/>
      <c r="AK3187" s="11"/>
      <c r="AL3187" s="11"/>
      <c r="AM3187" s="11"/>
      <c r="AN3187" s="11"/>
      <c r="AO3187" s="11"/>
      <c r="AP3187" s="11"/>
      <c r="AQ3187" s="11"/>
      <c r="AR3187" s="11"/>
      <c r="AS3187" s="11"/>
      <c r="AT3187" s="11"/>
      <c r="AU3187" s="11"/>
    </row>
    <row r="3188" spans="1:47" ht="24" customHeight="1" x14ac:dyDescent="0.3">
      <c r="A3188" s="46">
        <v>3186</v>
      </c>
      <c r="B3188" s="107"/>
      <c r="C3188" s="107"/>
      <c r="D3188" s="102" t="str">
        <f t="array" ref="D3188">IFERROR(
  LOOKUP(2, 1/((TRIM(IMS!$E$8:$E$4000)=TRIM(IMS!$E3188))*(IMS!$C$8:$C$4000&lt;IMS!$C3188)),
         IMS!$C$8:$C$4000),
"")</f>
        <v/>
      </c>
      <c r="E3188" s="107"/>
      <c r="F3188" s="107"/>
      <c r="G3188" s="104" t="str">
        <f t="shared" ca="1" si="3317"/>
        <v/>
      </c>
      <c r="H3188" s="124" t="str">
        <f t="shared" ca="1" si="3263"/>
        <v/>
      </c>
      <c r="I3188" s="128"/>
      <c r="J3188" s="105" t="e">
        <f t="shared" ca="1" si="3318"/>
        <v>#NAME?</v>
      </c>
      <c r="K3188" s="105"/>
      <c r="L3188" s="105"/>
      <c r="M3188" s="107"/>
      <c r="N3188" s="107"/>
      <c r="O3188" s="105"/>
      <c r="P3188" s="106"/>
      <c r="Q3188" s="137"/>
      <c r="R3188" s="137"/>
      <c r="S3188" s="107"/>
      <c r="T3188" s="106"/>
      <c r="U3188" s="106"/>
      <c r="V3188" s="107"/>
      <c r="W3188" s="107"/>
      <c r="X3188" s="107" t="str">
        <f t="shared" si="3292"/>
        <v/>
      </c>
      <c r="Y3188" s="105" t="e">
        <f t="shared" ref="Y3188:AC3188" ca="1" si="3323">TRIM(SUBSTITUTE(SUBSTITUTE(OFFSET($Q3188,0,COLUMN()-COLUMN($AL$1)),CHAR(160)," "),_xludf.UNICHAR(8239)," "))</f>
        <v>#NAME?</v>
      </c>
      <c r="Z3188" s="105" t="e">
        <f t="shared" ca="1" si="3323"/>
        <v>#NAME?</v>
      </c>
      <c r="AA3188" s="105" t="e">
        <f t="shared" ca="1" si="3323"/>
        <v>#NAME?</v>
      </c>
      <c r="AB3188" s="105" t="e">
        <f t="shared" ca="1" si="3323"/>
        <v>#NAME?</v>
      </c>
      <c r="AC3188" s="105" t="e">
        <f t="shared" ca="1" si="3323"/>
        <v>#NAME?</v>
      </c>
      <c r="AD3188" s="107">
        <f t="shared" si="3137"/>
        <v>0</v>
      </c>
      <c r="AE3188" s="107" t="str">
        <f t="shared" si="3295"/>
        <v/>
      </c>
      <c r="AF3188" s="107">
        <f t="shared" si="3138"/>
        <v>0</v>
      </c>
      <c r="AG3188" s="107">
        <f t="shared" si="3139"/>
        <v>0</v>
      </c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s="11"/>
      <c r="AR3188" s="11"/>
      <c r="AS3188" s="11"/>
      <c r="AT3188" s="11"/>
      <c r="AU3188" s="11"/>
    </row>
    <row r="3189" spans="1:47" ht="24" customHeight="1" x14ac:dyDescent="0.3">
      <c r="A3189" s="46">
        <v>3187</v>
      </c>
      <c r="B3189" s="107"/>
      <c r="C3189" s="107"/>
      <c r="D3189" s="102" t="str">
        <f t="array" ref="D3189">IFERROR(
  LOOKUP(2, 1/((TRIM(IMS!$E$8:$E$4000)=TRIM(IMS!$E3189))*(IMS!$C$8:$C$4000&lt;IMS!$C3189)),
         IMS!$C$8:$C$4000),
"")</f>
        <v/>
      </c>
      <c r="E3189" s="107"/>
      <c r="F3189" s="107"/>
      <c r="G3189" s="104" t="str">
        <f t="shared" ca="1" si="3317"/>
        <v/>
      </c>
      <c r="H3189" s="124" t="str">
        <f t="shared" ca="1" si="3263"/>
        <v/>
      </c>
      <c r="I3189" s="128"/>
      <c r="J3189" s="105" t="e">
        <f t="shared" ca="1" si="3318"/>
        <v>#NAME?</v>
      </c>
      <c r="K3189" s="105"/>
      <c r="L3189" s="105"/>
      <c r="M3189" s="107"/>
      <c r="N3189" s="107"/>
      <c r="O3189" s="105"/>
      <c r="P3189" s="106"/>
      <c r="Q3189" s="137"/>
      <c r="R3189" s="137"/>
      <c r="S3189" s="107"/>
      <c r="T3189" s="106"/>
      <c r="U3189" s="106"/>
      <c r="V3189" s="107"/>
      <c r="W3189" s="107"/>
      <c r="X3189" s="107" t="str">
        <f t="shared" si="3292"/>
        <v/>
      </c>
      <c r="Y3189" s="105" t="e">
        <f t="shared" ref="Y3189:AC3189" ca="1" si="3324">TRIM(SUBSTITUTE(SUBSTITUTE(OFFSET($Q3189,0,COLUMN()-COLUMN($AL$1)),CHAR(160)," "),_xludf.UNICHAR(8239)," "))</f>
        <v>#NAME?</v>
      </c>
      <c r="Z3189" s="105" t="e">
        <f t="shared" ca="1" si="3324"/>
        <v>#NAME?</v>
      </c>
      <c r="AA3189" s="105" t="e">
        <f t="shared" ca="1" si="3324"/>
        <v>#NAME?</v>
      </c>
      <c r="AB3189" s="105" t="e">
        <f t="shared" ca="1" si="3324"/>
        <v>#NAME?</v>
      </c>
      <c r="AC3189" s="105" t="e">
        <f t="shared" ca="1" si="3324"/>
        <v>#NAME?</v>
      </c>
      <c r="AD3189" s="107">
        <f t="shared" si="3137"/>
        <v>0</v>
      </c>
      <c r="AE3189" s="107" t="str">
        <f t="shared" si="3295"/>
        <v/>
      </c>
      <c r="AF3189" s="107">
        <f t="shared" si="3138"/>
        <v>0</v>
      </c>
      <c r="AG3189" s="107">
        <f t="shared" si="3139"/>
        <v>0</v>
      </c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</row>
    <row r="3190" spans="1:47" ht="24" customHeight="1" x14ac:dyDescent="0.3">
      <c r="A3190" s="46">
        <v>3188</v>
      </c>
      <c r="B3190" s="107"/>
      <c r="C3190" s="107"/>
      <c r="D3190" s="102" t="str">
        <f t="array" ref="D3190">IFERROR(
  LOOKUP(2, 1/((TRIM(IMS!$E$8:$E$4000)=TRIM(IMS!$E3190))*(IMS!$C$8:$C$4000&lt;IMS!$C3190)),
         IMS!$C$8:$C$4000),
"")</f>
        <v/>
      </c>
      <c r="E3190" s="107"/>
      <c r="F3190" s="107"/>
      <c r="G3190" s="104" t="str">
        <f t="shared" ca="1" si="3317"/>
        <v/>
      </c>
      <c r="H3190" s="124" t="str">
        <f t="shared" ca="1" si="3263"/>
        <v/>
      </c>
      <c r="I3190" s="128"/>
      <c r="J3190" s="105" t="e">
        <f t="shared" ca="1" si="3318"/>
        <v>#NAME?</v>
      </c>
      <c r="K3190" s="105"/>
      <c r="L3190" s="105"/>
      <c r="M3190" s="107"/>
      <c r="N3190" s="107"/>
      <c r="O3190" s="105"/>
      <c r="P3190" s="106"/>
      <c r="Q3190" s="137"/>
      <c r="R3190" s="137"/>
      <c r="S3190" s="107"/>
      <c r="T3190" s="106"/>
      <c r="U3190" s="106"/>
      <c r="V3190" s="107"/>
      <c r="W3190" s="107"/>
      <c r="X3190" s="107" t="str">
        <f t="shared" si="3292"/>
        <v/>
      </c>
      <c r="Y3190" s="105" t="e">
        <f t="shared" ref="Y3190:AC3190" ca="1" si="3325">TRIM(SUBSTITUTE(SUBSTITUTE(OFFSET($Q3190,0,COLUMN()-COLUMN($AL$1)),CHAR(160)," "),_xludf.UNICHAR(8239)," "))</f>
        <v>#NAME?</v>
      </c>
      <c r="Z3190" s="105" t="e">
        <f t="shared" ca="1" si="3325"/>
        <v>#NAME?</v>
      </c>
      <c r="AA3190" s="105" t="e">
        <f t="shared" ca="1" si="3325"/>
        <v>#NAME?</v>
      </c>
      <c r="AB3190" s="105" t="e">
        <f t="shared" ca="1" si="3325"/>
        <v>#NAME?</v>
      </c>
      <c r="AC3190" s="105" t="e">
        <f t="shared" ca="1" si="3325"/>
        <v>#NAME?</v>
      </c>
      <c r="AD3190" s="107">
        <f t="shared" si="3137"/>
        <v>0</v>
      </c>
      <c r="AE3190" s="107" t="str">
        <f t="shared" si="3295"/>
        <v/>
      </c>
      <c r="AF3190" s="107">
        <f t="shared" si="3138"/>
        <v>0</v>
      </c>
      <c r="AG3190" s="107">
        <f t="shared" si="3139"/>
        <v>0</v>
      </c>
      <c r="AH3190" s="11"/>
      <c r="AI3190" s="11"/>
      <c r="AJ3190" s="11"/>
      <c r="AK3190" s="11"/>
      <c r="AL3190" s="11"/>
      <c r="AM3190" s="11"/>
      <c r="AN3190" s="11"/>
      <c r="AO3190" s="11"/>
      <c r="AP3190" s="11"/>
      <c r="AQ3190" s="11"/>
      <c r="AR3190" s="11"/>
      <c r="AS3190" s="11"/>
      <c r="AT3190" s="11"/>
      <c r="AU3190" s="11"/>
    </row>
    <row r="3191" spans="1:47" ht="24" customHeight="1" x14ac:dyDescent="0.3">
      <c r="A3191" s="46">
        <v>3189</v>
      </c>
      <c r="B3191" s="107"/>
      <c r="C3191" s="107"/>
      <c r="D3191" s="102" t="str">
        <f t="array" ref="D3191">IFERROR(
  LOOKUP(2, 1/((TRIM(IMS!$E$8:$E$4000)=TRIM(IMS!$E3191))*(IMS!$C$8:$C$4000&lt;IMS!$C3191)),
         IMS!$C$8:$C$4000),
"")</f>
        <v/>
      </c>
      <c r="E3191" s="107"/>
      <c r="F3191" s="107"/>
      <c r="G3191" s="104" t="str">
        <f t="shared" ca="1" si="3317"/>
        <v/>
      </c>
      <c r="H3191" s="124" t="str">
        <f t="shared" ca="1" si="3263"/>
        <v/>
      </c>
      <c r="I3191" s="128"/>
      <c r="J3191" s="105" t="e">
        <f t="shared" ca="1" si="3318"/>
        <v>#NAME?</v>
      </c>
      <c r="K3191" s="105"/>
      <c r="L3191" s="105"/>
      <c r="M3191" s="107"/>
      <c r="N3191" s="107"/>
      <c r="O3191" s="105"/>
      <c r="P3191" s="106"/>
      <c r="Q3191" s="137"/>
      <c r="R3191" s="137"/>
      <c r="S3191" s="107"/>
      <c r="T3191" s="106"/>
      <c r="U3191" s="106"/>
      <c r="V3191" s="107"/>
      <c r="W3191" s="107"/>
      <c r="X3191" s="107" t="str">
        <f t="shared" si="3292"/>
        <v/>
      </c>
      <c r="Y3191" s="105" t="e">
        <f t="shared" ref="Y3191:AC3191" ca="1" si="3326">TRIM(SUBSTITUTE(SUBSTITUTE(OFFSET($Q3191,0,COLUMN()-COLUMN($AL$1)),CHAR(160)," "),_xludf.UNICHAR(8239)," "))</f>
        <v>#NAME?</v>
      </c>
      <c r="Z3191" s="105" t="e">
        <f t="shared" ca="1" si="3326"/>
        <v>#NAME?</v>
      </c>
      <c r="AA3191" s="105" t="e">
        <f t="shared" ca="1" si="3326"/>
        <v>#NAME?</v>
      </c>
      <c r="AB3191" s="105" t="e">
        <f t="shared" ca="1" si="3326"/>
        <v>#NAME?</v>
      </c>
      <c r="AC3191" s="105" t="e">
        <f t="shared" ca="1" si="3326"/>
        <v>#NAME?</v>
      </c>
      <c r="AD3191" s="107">
        <f t="shared" si="3137"/>
        <v>0</v>
      </c>
      <c r="AE3191" s="107" t="str">
        <f t="shared" si="3295"/>
        <v/>
      </c>
      <c r="AF3191" s="107">
        <f t="shared" si="3138"/>
        <v>0</v>
      </c>
      <c r="AG3191" s="107">
        <f t="shared" si="3139"/>
        <v>0</v>
      </c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</row>
    <row r="3192" spans="1:47" ht="24" customHeight="1" x14ac:dyDescent="0.3">
      <c r="A3192" s="46">
        <v>3190</v>
      </c>
      <c r="B3192" s="107"/>
      <c r="C3192" s="107"/>
      <c r="D3192" s="102" t="str">
        <f t="array" ref="D3192">IFERROR(
  LOOKUP(2, 1/((TRIM(IMS!$E$8:$E$4000)=TRIM(IMS!$E3192))*(IMS!$C$8:$C$4000&lt;IMS!$C3192)),
         IMS!$C$8:$C$4000),
"")</f>
        <v/>
      </c>
      <c r="E3192" s="107"/>
      <c r="F3192" s="107"/>
      <c r="G3192" s="104" t="str">
        <f t="shared" ca="1" si="3317"/>
        <v/>
      </c>
      <c r="H3192" s="124" t="str">
        <f t="shared" ca="1" si="3263"/>
        <v/>
      </c>
      <c r="I3192" s="128"/>
      <c r="J3192" s="105" t="e">
        <f t="shared" ca="1" si="3318"/>
        <v>#NAME?</v>
      </c>
      <c r="K3192" s="105"/>
      <c r="L3192" s="105"/>
      <c r="M3192" s="107"/>
      <c r="N3192" s="107"/>
      <c r="O3192" s="105"/>
      <c r="P3192" s="106"/>
      <c r="Q3192" s="137"/>
      <c r="R3192" s="137"/>
      <c r="S3192" s="107"/>
      <c r="T3192" s="106"/>
      <c r="U3192" s="106"/>
      <c r="V3192" s="107"/>
      <c r="W3192" s="107"/>
      <c r="X3192" s="107" t="str">
        <f t="shared" si="3292"/>
        <v/>
      </c>
      <c r="Y3192" s="105" t="e">
        <f t="shared" ref="Y3192:AC3192" ca="1" si="3327">TRIM(SUBSTITUTE(SUBSTITUTE(OFFSET($Q3192,0,COLUMN()-COLUMN($AL$1)),CHAR(160)," "),_xludf.UNICHAR(8239)," "))</f>
        <v>#NAME?</v>
      </c>
      <c r="Z3192" s="105" t="e">
        <f t="shared" ca="1" si="3327"/>
        <v>#NAME?</v>
      </c>
      <c r="AA3192" s="105" t="e">
        <f t="shared" ca="1" si="3327"/>
        <v>#NAME?</v>
      </c>
      <c r="AB3192" s="105" t="e">
        <f t="shared" ca="1" si="3327"/>
        <v>#NAME?</v>
      </c>
      <c r="AC3192" s="105" t="e">
        <f t="shared" ca="1" si="3327"/>
        <v>#NAME?</v>
      </c>
      <c r="AD3192" s="107">
        <f t="shared" si="3137"/>
        <v>0</v>
      </c>
      <c r="AE3192" s="107" t="str">
        <f t="shared" si="3295"/>
        <v/>
      </c>
      <c r="AF3192" s="107">
        <f t="shared" si="3138"/>
        <v>0</v>
      </c>
      <c r="AG3192" s="107">
        <f t="shared" si="3139"/>
        <v>0</v>
      </c>
      <c r="AH3192" s="11"/>
      <c r="AI3192" s="11"/>
      <c r="AJ3192" s="11"/>
      <c r="AK3192" s="11"/>
      <c r="AL3192" s="11"/>
      <c r="AM3192" s="11"/>
      <c r="AN3192" s="11"/>
      <c r="AO3192" s="11"/>
      <c r="AP3192" s="11"/>
      <c r="AQ3192" s="11"/>
      <c r="AR3192" s="11"/>
      <c r="AS3192" s="11"/>
      <c r="AT3192" s="11"/>
      <c r="AU3192" s="11"/>
    </row>
    <row r="3193" spans="1:47" ht="24" customHeight="1" x14ac:dyDescent="0.3">
      <c r="A3193" s="46">
        <v>3191</v>
      </c>
      <c r="B3193" s="107"/>
      <c r="C3193" s="107"/>
      <c r="D3193" s="102" t="str">
        <f t="array" ref="D3193">IFERROR(
  LOOKUP(2, 1/((TRIM(IMS!$E$8:$E$4000)=TRIM(IMS!$E3193))*(IMS!$C$8:$C$4000&lt;IMS!$C3193)),
         IMS!$C$8:$C$4000),
"")</f>
        <v/>
      </c>
      <c r="E3193" s="107"/>
      <c r="F3193" s="107"/>
      <c r="G3193" s="104" t="str">
        <f t="shared" ca="1" si="3317"/>
        <v/>
      </c>
      <c r="H3193" s="124" t="str">
        <f t="shared" ca="1" si="3263"/>
        <v/>
      </c>
      <c r="I3193" s="128"/>
      <c r="J3193" s="105" t="e">
        <f t="shared" ca="1" si="3318"/>
        <v>#NAME?</v>
      </c>
      <c r="K3193" s="105"/>
      <c r="L3193" s="105"/>
      <c r="M3193" s="107"/>
      <c r="N3193" s="107"/>
      <c r="O3193" s="105"/>
      <c r="P3193" s="106"/>
      <c r="Q3193" s="137"/>
      <c r="R3193" s="137"/>
      <c r="S3193" s="107"/>
      <c r="T3193" s="106"/>
      <c r="U3193" s="106"/>
      <c r="V3193" s="107"/>
      <c r="W3193" s="107"/>
      <c r="X3193" s="107" t="str">
        <f t="shared" si="3292"/>
        <v/>
      </c>
      <c r="Y3193" s="105" t="e">
        <f t="shared" ref="Y3193:AC3193" ca="1" si="3328">TRIM(SUBSTITUTE(SUBSTITUTE(OFFSET($Q3193,0,COLUMN()-COLUMN($AL$1)),CHAR(160)," "),_xludf.UNICHAR(8239)," "))</f>
        <v>#NAME?</v>
      </c>
      <c r="Z3193" s="105" t="e">
        <f t="shared" ca="1" si="3328"/>
        <v>#NAME?</v>
      </c>
      <c r="AA3193" s="105" t="e">
        <f t="shared" ca="1" si="3328"/>
        <v>#NAME?</v>
      </c>
      <c r="AB3193" s="105" t="e">
        <f t="shared" ca="1" si="3328"/>
        <v>#NAME?</v>
      </c>
      <c r="AC3193" s="105" t="e">
        <f t="shared" ca="1" si="3328"/>
        <v>#NAME?</v>
      </c>
      <c r="AD3193" s="107">
        <f t="shared" si="3137"/>
        <v>0</v>
      </c>
      <c r="AE3193" s="107" t="str">
        <f t="shared" si="3295"/>
        <v/>
      </c>
      <c r="AF3193" s="107">
        <f t="shared" si="3138"/>
        <v>0</v>
      </c>
      <c r="AG3193" s="107">
        <f t="shared" si="3139"/>
        <v>0</v>
      </c>
      <c r="AH3193" s="11"/>
      <c r="AI3193" s="11"/>
      <c r="AJ3193" s="11"/>
      <c r="AK3193" s="11"/>
      <c r="AL3193" s="11"/>
      <c r="AM3193" s="11"/>
      <c r="AN3193" s="11"/>
      <c r="AO3193" s="11"/>
      <c r="AP3193" s="11"/>
      <c r="AQ3193" s="11"/>
      <c r="AR3193" s="11"/>
      <c r="AS3193" s="11"/>
      <c r="AT3193" s="11"/>
      <c r="AU3193" s="11"/>
    </row>
    <row r="3194" spans="1:47" ht="24" customHeight="1" x14ac:dyDescent="0.3">
      <c r="A3194" s="46">
        <v>3192</v>
      </c>
      <c r="B3194" s="107"/>
      <c r="C3194" s="107"/>
      <c r="D3194" s="102" t="str">
        <f t="array" ref="D3194">IFERROR(
  LOOKUP(2, 1/((TRIM(IMS!$E$8:$E$4000)=TRIM(IMS!$E3194))*(IMS!$C$8:$C$4000&lt;IMS!$C3194)),
         IMS!$C$8:$C$4000),
"")</f>
        <v/>
      </c>
      <c r="E3194" s="107"/>
      <c r="F3194" s="107"/>
      <c r="G3194" s="104" t="str">
        <f t="shared" ca="1" si="3317"/>
        <v/>
      </c>
      <c r="H3194" s="124" t="str">
        <f t="shared" ca="1" si="3263"/>
        <v/>
      </c>
      <c r="I3194" s="128"/>
      <c r="J3194" s="105" t="e">
        <f t="shared" ca="1" si="3318"/>
        <v>#NAME?</v>
      </c>
      <c r="K3194" s="105"/>
      <c r="L3194" s="105"/>
      <c r="M3194" s="107"/>
      <c r="N3194" s="107"/>
      <c r="O3194" s="105"/>
      <c r="P3194" s="106"/>
      <c r="Q3194" s="137"/>
      <c r="R3194" s="137"/>
      <c r="S3194" s="107"/>
      <c r="T3194" s="106"/>
      <c r="U3194" s="106"/>
      <c r="V3194" s="107"/>
      <c r="W3194" s="107"/>
      <c r="X3194" s="107" t="str">
        <f t="shared" si="3292"/>
        <v/>
      </c>
      <c r="Y3194" s="105" t="e">
        <f t="shared" ref="Y3194:AC3194" ca="1" si="3329">TRIM(SUBSTITUTE(SUBSTITUTE(OFFSET($Q3194,0,COLUMN()-COLUMN($AL$1)),CHAR(160)," "),_xludf.UNICHAR(8239)," "))</f>
        <v>#NAME?</v>
      </c>
      <c r="Z3194" s="105" t="e">
        <f t="shared" ca="1" si="3329"/>
        <v>#NAME?</v>
      </c>
      <c r="AA3194" s="105" t="e">
        <f t="shared" ca="1" si="3329"/>
        <v>#NAME?</v>
      </c>
      <c r="AB3194" s="105" t="e">
        <f t="shared" ca="1" si="3329"/>
        <v>#NAME?</v>
      </c>
      <c r="AC3194" s="105" t="e">
        <f t="shared" ca="1" si="3329"/>
        <v>#NAME?</v>
      </c>
      <c r="AD3194" s="107">
        <f t="shared" si="3137"/>
        <v>0</v>
      </c>
      <c r="AE3194" s="107" t="str">
        <f t="shared" si="3295"/>
        <v/>
      </c>
      <c r="AF3194" s="107">
        <f t="shared" si="3138"/>
        <v>0</v>
      </c>
      <c r="AG3194" s="107">
        <f t="shared" si="3139"/>
        <v>0</v>
      </c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s="11"/>
      <c r="AR3194" s="11"/>
      <c r="AS3194" s="11"/>
      <c r="AT3194" s="11"/>
      <c r="AU3194" s="11"/>
    </row>
    <row r="3195" spans="1:47" ht="24" customHeight="1" x14ac:dyDescent="0.3">
      <c r="A3195" s="46">
        <v>3193</v>
      </c>
      <c r="B3195" s="107"/>
      <c r="C3195" s="107"/>
      <c r="D3195" s="102" t="str">
        <f t="array" ref="D3195">IFERROR(
  LOOKUP(2, 1/((TRIM(IMS!$E$8:$E$4000)=TRIM(IMS!$E3195))*(IMS!$C$8:$C$4000&lt;IMS!$C3195)),
         IMS!$C$8:$C$4000),
"")</f>
        <v/>
      </c>
      <c r="E3195" s="107"/>
      <c r="F3195" s="107"/>
      <c r="G3195" s="104" t="str">
        <f t="shared" ca="1" si="3317"/>
        <v/>
      </c>
      <c r="H3195" s="124" t="str">
        <f t="shared" ca="1" si="3263"/>
        <v/>
      </c>
      <c r="I3195" s="128"/>
      <c r="J3195" s="105" t="e">
        <f t="shared" ca="1" si="3318"/>
        <v>#NAME?</v>
      </c>
      <c r="K3195" s="105"/>
      <c r="L3195" s="105"/>
      <c r="M3195" s="107"/>
      <c r="N3195" s="107"/>
      <c r="O3195" s="105"/>
      <c r="P3195" s="106"/>
      <c r="Q3195" s="137"/>
      <c r="R3195" s="137"/>
      <c r="S3195" s="107"/>
      <c r="T3195" s="106"/>
      <c r="U3195" s="106"/>
      <c r="V3195" s="107"/>
      <c r="W3195" s="107"/>
      <c r="X3195" s="107" t="str">
        <f t="shared" si="3292"/>
        <v/>
      </c>
      <c r="Y3195" s="105" t="e">
        <f t="shared" ref="Y3195:AC3195" ca="1" si="3330">TRIM(SUBSTITUTE(SUBSTITUTE(OFFSET($Q3195,0,COLUMN()-COLUMN($AL$1)),CHAR(160)," "),_xludf.UNICHAR(8239)," "))</f>
        <v>#NAME?</v>
      </c>
      <c r="Z3195" s="105" t="e">
        <f t="shared" ca="1" si="3330"/>
        <v>#NAME?</v>
      </c>
      <c r="AA3195" s="105" t="e">
        <f t="shared" ca="1" si="3330"/>
        <v>#NAME?</v>
      </c>
      <c r="AB3195" s="105" t="e">
        <f t="shared" ca="1" si="3330"/>
        <v>#NAME?</v>
      </c>
      <c r="AC3195" s="105" t="e">
        <f t="shared" ca="1" si="3330"/>
        <v>#NAME?</v>
      </c>
      <c r="AD3195" s="107">
        <f t="shared" si="3137"/>
        <v>0</v>
      </c>
      <c r="AE3195" s="107" t="str">
        <f t="shared" si="3295"/>
        <v/>
      </c>
      <c r="AF3195" s="107">
        <f t="shared" si="3138"/>
        <v>0</v>
      </c>
      <c r="AG3195" s="107">
        <f t="shared" si="3139"/>
        <v>0</v>
      </c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</row>
    <row r="3196" spans="1:47" ht="24" customHeight="1" x14ac:dyDescent="0.3">
      <c r="A3196" s="46">
        <v>3194</v>
      </c>
      <c r="B3196" s="107"/>
      <c r="C3196" s="107"/>
      <c r="D3196" s="102" t="str">
        <f t="array" ref="D3196">IFERROR(
  LOOKUP(2, 1/((TRIM(IMS!$E$8:$E$4000)=TRIM(IMS!$E3196))*(IMS!$C$8:$C$4000&lt;IMS!$C3196)),
         IMS!$C$8:$C$4000),
"")</f>
        <v/>
      </c>
      <c r="E3196" s="107"/>
      <c r="F3196" s="107"/>
      <c r="G3196" s="104" t="str">
        <f t="shared" ca="1" si="3317"/>
        <v/>
      </c>
      <c r="H3196" s="124" t="str">
        <f t="shared" ca="1" si="3263"/>
        <v/>
      </c>
      <c r="I3196" s="128"/>
      <c r="J3196" s="105" t="e">
        <f t="shared" ca="1" si="3318"/>
        <v>#NAME?</v>
      </c>
      <c r="K3196" s="105"/>
      <c r="L3196" s="105"/>
      <c r="M3196" s="107"/>
      <c r="N3196" s="107"/>
      <c r="O3196" s="105"/>
      <c r="P3196" s="106"/>
      <c r="Q3196" s="137"/>
      <c r="R3196" s="137"/>
      <c r="S3196" s="107"/>
      <c r="T3196" s="106"/>
      <c r="U3196" s="106"/>
      <c r="V3196" s="107"/>
      <c r="W3196" s="107"/>
      <c r="X3196" s="107" t="str">
        <f t="shared" si="3292"/>
        <v/>
      </c>
      <c r="Y3196" s="105" t="e">
        <f t="shared" ref="Y3196:AC3196" ca="1" si="3331">TRIM(SUBSTITUTE(SUBSTITUTE(OFFSET($Q3196,0,COLUMN()-COLUMN($AL$1)),CHAR(160)," "),_xludf.UNICHAR(8239)," "))</f>
        <v>#NAME?</v>
      </c>
      <c r="Z3196" s="105" t="e">
        <f t="shared" ca="1" si="3331"/>
        <v>#NAME?</v>
      </c>
      <c r="AA3196" s="105" t="e">
        <f t="shared" ca="1" si="3331"/>
        <v>#NAME?</v>
      </c>
      <c r="AB3196" s="105" t="e">
        <f t="shared" ca="1" si="3331"/>
        <v>#NAME?</v>
      </c>
      <c r="AC3196" s="105" t="e">
        <f t="shared" ca="1" si="3331"/>
        <v>#NAME?</v>
      </c>
      <c r="AD3196" s="107">
        <f t="shared" si="3137"/>
        <v>0</v>
      </c>
      <c r="AE3196" s="107" t="str">
        <f t="shared" si="3295"/>
        <v/>
      </c>
      <c r="AF3196" s="107">
        <f t="shared" si="3138"/>
        <v>0</v>
      </c>
      <c r="AG3196" s="107">
        <f t="shared" si="3139"/>
        <v>0</v>
      </c>
      <c r="AH3196" s="11"/>
      <c r="AI3196" s="11"/>
      <c r="AJ3196" s="11"/>
      <c r="AK3196" s="11"/>
      <c r="AL3196" s="11"/>
      <c r="AM3196" s="11"/>
      <c r="AN3196" s="11"/>
      <c r="AO3196" s="11"/>
      <c r="AP3196" s="11"/>
      <c r="AQ3196" s="11"/>
      <c r="AR3196" s="11"/>
      <c r="AS3196" s="11"/>
      <c r="AT3196" s="11"/>
      <c r="AU3196" s="11"/>
    </row>
    <row r="3197" spans="1:47" ht="24" customHeight="1" x14ac:dyDescent="0.3">
      <c r="A3197" s="46">
        <v>3195</v>
      </c>
      <c r="B3197" s="107"/>
      <c r="C3197" s="107"/>
      <c r="D3197" s="102" t="str">
        <f t="array" ref="D3197">IFERROR(
  LOOKUP(2, 1/((TRIM(IMS!$E$8:$E$4000)=TRIM(IMS!$E3197))*(IMS!$C$8:$C$4000&lt;IMS!$C3197)),
         IMS!$C$8:$C$4000),
"")</f>
        <v/>
      </c>
      <c r="E3197" s="107"/>
      <c r="F3197" s="107"/>
      <c r="G3197" s="104" t="str">
        <f t="shared" ca="1" si="3317"/>
        <v/>
      </c>
      <c r="H3197" s="124" t="str">
        <f t="shared" ca="1" si="3263"/>
        <v/>
      </c>
      <c r="I3197" s="128"/>
      <c r="J3197" s="105" t="e">
        <f t="shared" ca="1" si="3318"/>
        <v>#NAME?</v>
      </c>
      <c r="K3197" s="105"/>
      <c r="L3197" s="105"/>
      <c r="M3197" s="107"/>
      <c r="N3197" s="107"/>
      <c r="O3197" s="105"/>
      <c r="P3197" s="106"/>
      <c r="Q3197" s="137"/>
      <c r="R3197" s="137"/>
      <c r="S3197" s="107"/>
      <c r="T3197" s="106"/>
      <c r="U3197" s="106"/>
      <c r="V3197" s="107"/>
      <c r="W3197" s="107"/>
      <c r="X3197" s="107" t="str">
        <f t="shared" si="3292"/>
        <v/>
      </c>
      <c r="Y3197" s="105" t="e">
        <f t="shared" ref="Y3197:AC3197" ca="1" si="3332">TRIM(SUBSTITUTE(SUBSTITUTE(OFFSET($Q3197,0,COLUMN()-COLUMN($AL$1)),CHAR(160)," "),_xludf.UNICHAR(8239)," "))</f>
        <v>#NAME?</v>
      </c>
      <c r="Z3197" s="105" t="e">
        <f t="shared" ca="1" si="3332"/>
        <v>#NAME?</v>
      </c>
      <c r="AA3197" s="105" t="e">
        <f t="shared" ca="1" si="3332"/>
        <v>#NAME?</v>
      </c>
      <c r="AB3197" s="105" t="e">
        <f t="shared" ca="1" si="3332"/>
        <v>#NAME?</v>
      </c>
      <c r="AC3197" s="105" t="e">
        <f t="shared" ca="1" si="3332"/>
        <v>#NAME?</v>
      </c>
      <c r="AD3197" s="107">
        <f t="shared" si="3137"/>
        <v>0</v>
      </c>
      <c r="AE3197" s="107" t="str">
        <f t="shared" si="3295"/>
        <v/>
      </c>
      <c r="AF3197" s="107">
        <f t="shared" si="3138"/>
        <v>0</v>
      </c>
      <c r="AG3197" s="107">
        <f t="shared" si="3139"/>
        <v>0</v>
      </c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</row>
    <row r="3198" spans="1:47" ht="24" customHeight="1" x14ac:dyDescent="0.3">
      <c r="A3198" s="46">
        <v>3196</v>
      </c>
      <c r="B3198" s="107"/>
      <c r="C3198" s="107"/>
      <c r="D3198" s="102" t="str">
        <f t="array" ref="D3198">IFERROR(
  LOOKUP(2, 1/((TRIM(IMS!$E$8:$E$4000)=TRIM(IMS!$E3198))*(IMS!$C$8:$C$4000&lt;IMS!$C3198)),
         IMS!$C$8:$C$4000),
"")</f>
        <v/>
      </c>
      <c r="E3198" s="107"/>
      <c r="F3198" s="107"/>
      <c r="G3198" s="104" t="str">
        <f t="shared" ca="1" si="3317"/>
        <v/>
      </c>
      <c r="H3198" s="124" t="str">
        <f t="shared" ca="1" si="3263"/>
        <v/>
      </c>
      <c r="I3198" s="128"/>
      <c r="J3198" s="105" t="e">
        <f t="shared" ca="1" si="3318"/>
        <v>#NAME?</v>
      </c>
      <c r="K3198" s="105"/>
      <c r="L3198" s="105"/>
      <c r="M3198" s="107"/>
      <c r="N3198" s="107"/>
      <c r="O3198" s="105"/>
      <c r="P3198" s="106"/>
      <c r="Q3198" s="137"/>
      <c r="R3198" s="137"/>
      <c r="S3198" s="107"/>
      <c r="T3198" s="106"/>
      <c r="U3198" s="106"/>
      <c r="V3198" s="107"/>
      <c r="W3198" s="107"/>
      <c r="X3198" s="107" t="str">
        <f t="shared" si="3292"/>
        <v/>
      </c>
      <c r="Y3198" s="105" t="e">
        <f t="shared" ref="Y3198:AC3198" ca="1" si="3333">TRIM(SUBSTITUTE(SUBSTITUTE(OFFSET($Q3198,0,COLUMN()-COLUMN($AL$1)),CHAR(160)," "),_xludf.UNICHAR(8239)," "))</f>
        <v>#NAME?</v>
      </c>
      <c r="Z3198" s="105" t="e">
        <f t="shared" ca="1" si="3333"/>
        <v>#NAME?</v>
      </c>
      <c r="AA3198" s="105" t="e">
        <f t="shared" ca="1" si="3333"/>
        <v>#NAME?</v>
      </c>
      <c r="AB3198" s="105" t="e">
        <f t="shared" ca="1" si="3333"/>
        <v>#NAME?</v>
      </c>
      <c r="AC3198" s="105" t="e">
        <f t="shared" ca="1" si="3333"/>
        <v>#NAME?</v>
      </c>
      <c r="AD3198" s="107">
        <f t="shared" si="3137"/>
        <v>0</v>
      </c>
      <c r="AE3198" s="107" t="str">
        <f t="shared" si="3295"/>
        <v/>
      </c>
      <c r="AF3198" s="107">
        <f t="shared" si="3138"/>
        <v>0</v>
      </c>
      <c r="AG3198" s="107">
        <f t="shared" si="3139"/>
        <v>0</v>
      </c>
      <c r="AH3198" s="11"/>
      <c r="AI3198" s="11"/>
      <c r="AJ3198" s="11"/>
      <c r="AK3198" s="11"/>
      <c r="AL3198" s="11"/>
      <c r="AM3198" s="11"/>
      <c r="AN3198" s="11"/>
      <c r="AO3198" s="11"/>
      <c r="AP3198" s="11"/>
      <c r="AQ3198" s="11"/>
      <c r="AR3198" s="11"/>
      <c r="AS3198" s="11"/>
      <c r="AT3198" s="11"/>
      <c r="AU3198" s="11"/>
    </row>
    <row r="3199" spans="1:47" ht="24" customHeight="1" x14ac:dyDescent="0.3">
      <c r="A3199" s="46">
        <v>3197</v>
      </c>
      <c r="B3199" s="107"/>
      <c r="C3199" s="107"/>
      <c r="D3199" s="102" t="str">
        <f t="array" ref="D3199">IFERROR(
  LOOKUP(2, 1/((TRIM(IMS!$E$8:$E$4000)=TRIM(IMS!$E3199))*(IMS!$C$8:$C$4000&lt;IMS!$C3199)),
         IMS!$C$8:$C$4000),
"")</f>
        <v/>
      </c>
      <c r="E3199" s="107"/>
      <c r="F3199" s="107"/>
      <c r="G3199" s="104" t="str">
        <f t="shared" ca="1" si="3317"/>
        <v/>
      </c>
      <c r="H3199" s="124" t="str">
        <f t="shared" ca="1" si="3263"/>
        <v/>
      </c>
      <c r="I3199" s="128"/>
      <c r="J3199" s="105" t="e">
        <f t="shared" ca="1" si="3318"/>
        <v>#NAME?</v>
      </c>
      <c r="K3199" s="105"/>
      <c r="L3199" s="105"/>
      <c r="M3199" s="107"/>
      <c r="N3199" s="107"/>
      <c r="O3199" s="105"/>
      <c r="P3199" s="106"/>
      <c r="Q3199" s="137"/>
      <c r="R3199" s="137"/>
      <c r="S3199" s="107"/>
      <c r="T3199" s="106"/>
      <c r="U3199" s="106"/>
      <c r="V3199" s="107"/>
      <c r="W3199" s="107"/>
      <c r="X3199" s="107" t="str">
        <f t="shared" si="3292"/>
        <v/>
      </c>
      <c r="Y3199" s="105" t="e">
        <f t="shared" ref="Y3199:AC3199" ca="1" si="3334">TRIM(SUBSTITUTE(SUBSTITUTE(OFFSET($Q3199,0,COLUMN()-COLUMN($AL$1)),CHAR(160)," "),_xludf.UNICHAR(8239)," "))</f>
        <v>#NAME?</v>
      </c>
      <c r="Z3199" s="105" t="e">
        <f t="shared" ca="1" si="3334"/>
        <v>#NAME?</v>
      </c>
      <c r="AA3199" s="105" t="e">
        <f t="shared" ca="1" si="3334"/>
        <v>#NAME?</v>
      </c>
      <c r="AB3199" s="105" t="e">
        <f t="shared" ca="1" si="3334"/>
        <v>#NAME?</v>
      </c>
      <c r="AC3199" s="105" t="e">
        <f t="shared" ca="1" si="3334"/>
        <v>#NAME?</v>
      </c>
      <c r="AD3199" s="107">
        <f t="shared" si="3137"/>
        <v>0</v>
      </c>
      <c r="AE3199" s="107" t="str">
        <f t="shared" si="3295"/>
        <v/>
      </c>
      <c r="AF3199" s="107">
        <f t="shared" si="3138"/>
        <v>0</v>
      </c>
      <c r="AG3199" s="107">
        <f t="shared" si="3139"/>
        <v>0</v>
      </c>
      <c r="AH3199" s="11"/>
      <c r="AI3199" s="11"/>
      <c r="AJ3199" s="11"/>
      <c r="AK3199" s="11"/>
      <c r="AL3199" s="11"/>
      <c r="AM3199" s="11"/>
      <c r="AN3199" s="11"/>
      <c r="AO3199" s="11"/>
      <c r="AP3199" s="11"/>
      <c r="AQ3199" s="11"/>
      <c r="AR3199" s="11"/>
      <c r="AS3199" s="11"/>
      <c r="AT3199" s="11"/>
      <c r="AU3199" s="11"/>
    </row>
    <row r="3200" spans="1:47" ht="24" customHeight="1" x14ac:dyDescent="0.3">
      <c r="A3200" s="46">
        <v>3198</v>
      </c>
      <c r="B3200" s="107"/>
      <c r="C3200" s="107"/>
      <c r="D3200" s="102" t="str">
        <f t="array" ref="D3200">IFERROR(
  LOOKUP(2, 1/((TRIM(IMS!$E$8:$E$4000)=TRIM(IMS!$E3200))*(IMS!$C$8:$C$4000&lt;IMS!$C3200)),
         IMS!$C$8:$C$4000),
"")</f>
        <v/>
      </c>
      <c r="E3200" s="107"/>
      <c r="F3200" s="107"/>
      <c r="G3200" s="104" t="str">
        <f t="shared" ca="1" si="3317"/>
        <v/>
      </c>
      <c r="H3200" s="124" t="str">
        <f t="shared" ca="1" si="3263"/>
        <v/>
      </c>
      <c r="I3200" s="128"/>
      <c r="J3200" s="105" t="e">
        <f t="shared" ca="1" si="3318"/>
        <v>#NAME?</v>
      </c>
      <c r="K3200" s="105"/>
      <c r="L3200" s="105"/>
      <c r="M3200" s="107"/>
      <c r="N3200" s="107"/>
      <c r="O3200" s="105"/>
      <c r="P3200" s="106"/>
      <c r="Q3200" s="137"/>
      <c r="R3200" s="137"/>
      <c r="S3200" s="107"/>
      <c r="T3200" s="106"/>
      <c r="U3200" s="106"/>
      <c r="V3200" s="107"/>
      <c r="W3200" s="107"/>
      <c r="X3200" s="107" t="str">
        <f t="shared" si="3292"/>
        <v/>
      </c>
      <c r="Y3200" s="105" t="e">
        <f t="shared" ref="Y3200:AC3200" ca="1" si="3335">TRIM(SUBSTITUTE(SUBSTITUTE(OFFSET($Q3200,0,COLUMN()-COLUMN($AL$1)),CHAR(160)," "),_xludf.UNICHAR(8239)," "))</f>
        <v>#NAME?</v>
      </c>
      <c r="Z3200" s="105" t="e">
        <f t="shared" ca="1" si="3335"/>
        <v>#NAME?</v>
      </c>
      <c r="AA3200" s="105" t="e">
        <f t="shared" ca="1" si="3335"/>
        <v>#NAME?</v>
      </c>
      <c r="AB3200" s="105" t="e">
        <f t="shared" ca="1" si="3335"/>
        <v>#NAME?</v>
      </c>
      <c r="AC3200" s="105" t="e">
        <f t="shared" ca="1" si="3335"/>
        <v>#NAME?</v>
      </c>
      <c r="AD3200" s="107">
        <f t="shared" si="3137"/>
        <v>0</v>
      </c>
      <c r="AE3200" s="107" t="str">
        <f t="shared" si="3295"/>
        <v/>
      </c>
      <c r="AF3200" s="107">
        <f t="shared" si="3138"/>
        <v>0</v>
      </c>
      <c r="AG3200" s="107">
        <f t="shared" si="3139"/>
        <v>0</v>
      </c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</row>
    <row r="3201" spans="1:47" ht="24" customHeight="1" x14ac:dyDescent="0.3">
      <c r="A3201" s="46">
        <v>3199</v>
      </c>
      <c r="B3201" s="107"/>
      <c r="C3201" s="107"/>
      <c r="D3201" s="102" t="str">
        <f t="array" ref="D3201">IFERROR(
  LOOKUP(2, 1/((TRIM(IMS!$E$8:$E$4000)=TRIM(IMS!$E3201))*(IMS!$C$8:$C$4000&lt;IMS!$C3201)),
         IMS!$C$8:$C$4000),
"")</f>
        <v/>
      </c>
      <c r="E3201" s="107"/>
      <c r="F3201" s="107"/>
      <c r="G3201" s="104" t="str">
        <f t="shared" ca="1" si="3317"/>
        <v/>
      </c>
      <c r="H3201" s="124" t="str">
        <f t="shared" ca="1" si="3263"/>
        <v/>
      </c>
      <c r="I3201" s="128"/>
      <c r="J3201" s="105" t="e">
        <f t="shared" ca="1" si="3318"/>
        <v>#NAME?</v>
      </c>
      <c r="K3201" s="105"/>
      <c r="L3201" s="105"/>
      <c r="M3201" s="107"/>
      <c r="N3201" s="107"/>
      <c r="O3201" s="105"/>
      <c r="P3201" s="106"/>
      <c r="Q3201" s="137"/>
      <c r="R3201" s="137"/>
      <c r="S3201" s="107"/>
      <c r="T3201" s="106"/>
      <c r="U3201" s="106"/>
      <c r="V3201" s="107"/>
      <c r="W3201" s="107"/>
      <c r="X3201" s="107" t="str">
        <f t="shared" si="3292"/>
        <v/>
      </c>
      <c r="Y3201" s="105" t="e">
        <f t="shared" ref="Y3201:AC3201" ca="1" si="3336">TRIM(SUBSTITUTE(SUBSTITUTE(OFFSET($Q3201,0,COLUMN()-COLUMN($AL$1)),CHAR(160)," "),_xludf.UNICHAR(8239)," "))</f>
        <v>#NAME?</v>
      </c>
      <c r="Z3201" s="105" t="e">
        <f t="shared" ca="1" si="3336"/>
        <v>#NAME?</v>
      </c>
      <c r="AA3201" s="105" t="e">
        <f t="shared" ca="1" si="3336"/>
        <v>#NAME?</v>
      </c>
      <c r="AB3201" s="105" t="e">
        <f t="shared" ca="1" si="3336"/>
        <v>#NAME?</v>
      </c>
      <c r="AC3201" s="105" t="e">
        <f t="shared" ca="1" si="3336"/>
        <v>#NAME?</v>
      </c>
      <c r="AD3201" s="107">
        <f t="shared" si="3137"/>
        <v>0</v>
      </c>
      <c r="AE3201" s="107" t="str">
        <f t="shared" si="3295"/>
        <v/>
      </c>
      <c r="AF3201" s="107">
        <f t="shared" si="3138"/>
        <v>0</v>
      </c>
      <c r="AG3201" s="107">
        <f t="shared" si="3139"/>
        <v>0</v>
      </c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s="11"/>
      <c r="AR3201" s="11"/>
      <c r="AS3201" s="11"/>
      <c r="AT3201" s="11"/>
      <c r="AU3201" s="11"/>
    </row>
    <row r="3202" spans="1:47" ht="24" customHeight="1" x14ac:dyDescent="0.3">
      <c r="A3202" s="46">
        <v>3200</v>
      </c>
      <c r="B3202" s="107"/>
      <c r="C3202" s="107"/>
      <c r="D3202" s="102" t="str">
        <f t="array" ref="D3202">IFERROR(
  LOOKUP(2, 1/((TRIM(IMS!$E$8:$E$4000)=TRIM(IMS!$E3202))*(IMS!$C$8:$C$4000&lt;IMS!$C3202)),
         IMS!$C$8:$C$4000),
"")</f>
        <v/>
      </c>
      <c r="E3202" s="107"/>
      <c r="F3202" s="107"/>
      <c r="G3202" s="104" t="str">
        <f t="shared" ca="1" si="3317"/>
        <v/>
      </c>
      <c r="H3202" s="124" t="str">
        <f t="shared" ca="1" si="3263"/>
        <v/>
      </c>
      <c r="I3202" s="128"/>
      <c r="J3202" s="105" t="e">
        <f t="shared" ca="1" si="3318"/>
        <v>#NAME?</v>
      </c>
      <c r="K3202" s="105"/>
      <c r="L3202" s="105"/>
      <c r="M3202" s="107"/>
      <c r="N3202" s="107"/>
      <c r="O3202" s="105"/>
      <c r="P3202" s="106"/>
      <c r="Q3202" s="137"/>
      <c r="R3202" s="137"/>
      <c r="S3202" s="107"/>
      <c r="T3202" s="106"/>
      <c r="U3202" s="106"/>
      <c r="V3202" s="107"/>
      <c r="W3202" s="107"/>
      <c r="X3202" s="107" t="str">
        <f t="shared" si="3292"/>
        <v/>
      </c>
      <c r="Y3202" s="105" t="e">
        <f t="shared" ref="Y3202:AC3202" ca="1" si="3337">TRIM(SUBSTITUTE(SUBSTITUTE(OFFSET($Q3202,0,COLUMN()-COLUMN($AL$1)),CHAR(160)," "),_xludf.UNICHAR(8239)," "))</f>
        <v>#NAME?</v>
      </c>
      <c r="Z3202" s="105" t="e">
        <f t="shared" ca="1" si="3337"/>
        <v>#NAME?</v>
      </c>
      <c r="AA3202" s="105" t="e">
        <f t="shared" ca="1" si="3337"/>
        <v>#NAME?</v>
      </c>
      <c r="AB3202" s="105" t="e">
        <f t="shared" ca="1" si="3337"/>
        <v>#NAME?</v>
      </c>
      <c r="AC3202" s="105" t="e">
        <f t="shared" ca="1" si="3337"/>
        <v>#NAME?</v>
      </c>
      <c r="AD3202" s="107">
        <f t="shared" si="3137"/>
        <v>0</v>
      </c>
      <c r="AE3202" s="107" t="str">
        <f t="shared" si="3295"/>
        <v/>
      </c>
      <c r="AF3202" s="107">
        <f t="shared" si="3138"/>
        <v>0</v>
      </c>
      <c r="AG3202" s="107">
        <f t="shared" si="3139"/>
        <v>0</v>
      </c>
      <c r="AH3202" s="11"/>
      <c r="AI3202" s="11"/>
      <c r="AJ3202" s="11"/>
      <c r="AK3202" s="11"/>
      <c r="AL3202" s="11"/>
      <c r="AM3202" s="11"/>
      <c r="AN3202" s="11"/>
      <c r="AO3202" s="11"/>
      <c r="AP3202" s="11"/>
      <c r="AQ3202" s="11"/>
      <c r="AR3202" s="11"/>
      <c r="AS3202" s="11"/>
      <c r="AT3202" s="11"/>
      <c r="AU3202" s="11"/>
    </row>
    <row r="3203" spans="1:47" ht="24" customHeight="1" x14ac:dyDescent="0.3">
      <c r="A3203" s="46">
        <v>3201</v>
      </c>
      <c r="B3203" s="107"/>
      <c r="C3203" s="107"/>
      <c r="D3203" s="102" t="str">
        <f t="array" ref="D3203">IFERROR(
  LOOKUP(2, 1/((TRIM(IMS!$E$8:$E$4000)=TRIM(IMS!$E3203))*(IMS!$C$8:$C$4000&lt;IMS!$C3203)),
         IMS!$C$8:$C$4000),
"")</f>
        <v/>
      </c>
      <c r="E3203" s="107"/>
      <c r="F3203" s="107"/>
      <c r="G3203" s="104" t="str">
        <f t="shared" ca="1" si="3317"/>
        <v/>
      </c>
      <c r="H3203" s="124" t="str">
        <f t="shared" ca="1" si="3263"/>
        <v/>
      </c>
      <c r="I3203" s="128"/>
      <c r="J3203" s="105" t="e">
        <f t="shared" ca="1" si="3318"/>
        <v>#NAME?</v>
      </c>
      <c r="K3203" s="105"/>
      <c r="L3203" s="105"/>
      <c r="M3203" s="107"/>
      <c r="N3203" s="107"/>
      <c r="O3203" s="105"/>
      <c r="P3203" s="106"/>
      <c r="Q3203" s="137"/>
      <c r="R3203" s="137"/>
      <c r="S3203" s="107"/>
      <c r="T3203" s="106"/>
      <c r="U3203" s="106"/>
      <c r="V3203" s="107"/>
      <c r="W3203" s="107"/>
      <c r="X3203" s="107" t="str">
        <f t="shared" si="3292"/>
        <v/>
      </c>
      <c r="Y3203" s="105" t="e">
        <f t="shared" ref="Y3203:AC3203" ca="1" si="3338">TRIM(SUBSTITUTE(SUBSTITUTE(OFFSET($Q3203,0,COLUMN()-COLUMN($AL$1)),CHAR(160)," "),_xludf.UNICHAR(8239)," "))</f>
        <v>#NAME?</v>
      </c>
      <c r="Z3203" s="105" t="e">
        <f t="shared" ca="1" si="3338"/>
        <v>#NAME?</v>
      </c>
      <c r="AA3203" s="105" t="e">
        <f t="shared" ca="1" si="3338"/>
        <v>#NAME?</v>
      </c>
      <c r="AB3203" s="105" t="e">
        <f t="shared" ca="1" si="3338"/>
        <v>#NAME?</v>
      </c>
      <c r="AC3203" s="105" t="e">
        <f t="shared" ca="1" si="3338"/>
        <v>#NAME?</v>
      </c>
      <c r="AD3203" s="107">
        <f t="shared" si="3137"/>
        <v>0</v>
      </c>
      <c r="AE3203" s="107" t="str">
        <f t="shared" si="3295"/>
        <v/>
      </c>
      <c r="AF3203" s="107">
        <f t="shared" si="3138"/>
        <v>0</v>
      </c>
      <c r="AG3203" s="107">
        <f t="shared" si="3139"/>
        <v>0</v>
      </c>
      <c r="AH3203" s="11"/>
      <c r="AI3203" s="11"/>
      <c r="AJ3203" s="11"/>
      <c r="AK3203" s="11"/>
      <c r="AL3203" s="11"/>
      <c r="AM3203" s="11"/>
      <c r="AN3203" s="11"/>
      <c r="AO3203" s="11"/>
      <c r="AP3203" s="11"/>
      <c r="AQ3203" s="11"/>
      <c r="AR3203" s="11"/>
      <c r="AS3203" s="11"/>
      <c r="AT3203" s="11"/>
      <c r="AU3203" s="11"/>
    </row>
    <row r="3204" spans="1:47" ht="24" customHeight="1" x14ac:dyDescent="0.3">
      <c r="A3204" s="46">
        <v>3202</v>
      </c>
      <c r="B3204" s="107"/>
      <c r="C3204" s="107"/>
      <c r="D3204" s="102" t="str">
        <f t="array" ref="D3204">IFERROR(
  LOOKUP(2, 1/((TRIM(IMS!$E$8:$E$4000)=TRIM(IMS!$E3204))*(IMS!$C$8:$C$4000&lt;IMS!$C3204)),
         IMS!$C$8:$C$4000),
"")</f>
        <v/>
      </c>
      <c r="E3204" s="107"/>
      <c r="F3204" s="107"/>
      <c r="G3204" s="104" t="str">
        <f t="shared" ca="1" si="3317"/>
        <v/>
      </c>
      <c r="H3204" s="124" t="str">
        <f t="shared" ca="1" si="3263"/>
        <v/>
      </c>
      <c r="I3204" s="128"/>
      <c r="J3204" s="105" t="e">
        <f t="shared" ca="1" si="3318"/>
        <v>#NAME?</v>
      </c>
      <c r="K3204" s="105"/>
      <c r="L3204" s="105"/>
      <c r="M3204" s="107"/>
      <c r="N3204" s="107"/>
      <c r="O3204" s="105"/>
      <c r="P3204" s="106"/>
      <c r="Q3204" s="137"/>
      <c r="R3204" s="137"/>
      <c r="S3204" s="107"/>
      <c r="T3204" s="106"/>
      <c r="U3204" s="106"/>
      <c r="V3204" s="107"/>
      <c r="W3204" s="107"/>
      <c r="X3204" s="107" t="str">
        <f t="shared" si="3292"/>
        <v/>
      </c>
      <c r="Y3204" s="105" t="e">
        <f t="shared" ref="Y3204:AC3204" ca="1" si="3339">TRIM(SUBSTITUTE(SUBSTITUTE(OFFSET($Q3204,0,COLUMN()-COLUMN($AL$1)),CHAR(160)," "),_xludf.UNICHAR(8239)," "))</f>
        <v>#NAME?</v>
      </c>
      <c r="Z3204" s="105" t="e">
        <f t="shared" ca="1" si="3339"/>
        <v>#NAME?</v>
      </c>
      <c r="AA3204" s="105" t="e">
        <f t="shared" ca="1" si="3339"/>
        <v>#NAME?</v>
      </c>
      <c r="AB3204" s="105" t="e">
        <f t="shared" ca="1" si="3339"/>
        <v>#NAME?</v>
      </c>
      <c r="AC3204" s="105" t="e">
        <f t="shared" ca="1" si="3339"/>
        <v>#NAME?</v>
      </c>
      <c r="AD3204" s="107">
        <f t="shared" si="3137"/>
        <v>0</v>
      </c>
      <c r="AE3204" s="107" t="str">
        <f t="shared" si="3295"/>
        <v/>
      </c>
      <c r="AF3204" s="107">
        <f t="shared" si="3138"/>
        <v>0</v>
      </c>
      <c r="AG3204" s="107">
        <f t="shared" si="3139"/>
        <v>0</v>
      </c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  <c r="AT3204" s="11"/>
      <c r="AU3204" s="11"/>
    </row>
    <row r="3205" spans="1:47" ht="24" customHeight="1" x14ac:dyDescent="0.3">
      <c r="A3205" s="46">
        <v>3203</v>
      </c>
      <c r="B3205" s="107"/>
      <c r="C3205" s="107"/>
      <c r="D3205" s="102" t="str">
        <f t="array" ref="D3205">IFERROR(
  LOOKUP(2, 1/((TRIM(IMS!$E$8:$E$4000)=TRIM(IMS!$E3205))*(IMS!$C$8:$C$4000&lt;IMS!$C3205)),
         IMS!$C$8:$C$4000),
"")</f>
        <v/>
      </c>
      <c r="E3205" s="107"/>
      <c r="F3205" s="107"/>
      <c r="G3205" s="104" t="str">
        <f t="shared" ca="1" si="3317"/>
        <v/>
      </c>
      <c r="H3205" s="124" t="str">
        <f t="shared" ca="1" si="3263"/>
        <v/>
      </c>
      <c r="I3205" s="128"/>
      <c r="J3205" s="105" t="e">
        <f t="shared" ca="1" si="3318"/>
        <v>#NAME?</v>
      </c>
      <c r="K3205" s="105"/>
      <c r="L3205" s="105"/>
      <c r="M3205" s="107"/>
      <c r="N3205" s="107"/>
      <c r="O3205" s="105"/>
      <c r="P3205" s="106"/>
      <c r="Q3205" s="137"/>
      <c r="R3205" s="137"/>
      <c r="S3205" s="107"/>
      <c r="T3205" s="106"/>
      <c r="U3205" s="106"/>
      <c r="V3205" s="107"/>
      <c r="W3205" s="107"/>
      <c r="X3205" s="107" t="str">
        <f t="shared" si="3292"/>
        <v/>
      </c>
      <c r="Y3205" s="105" t="e">
        <f t="shared" ref="Y3205:AC3205" ca="1" si="3340">TRIM(SUBSTITUTE(SUBSTITUTE(OFFSET($Q3205,0,COLUMN()-COLUMN($AL$1)),CHAR(160)," "),_xludf.UNICHAR(8239)," "))</f>
        <v>#NAME?</v>
      </c>
      <c r="Z3205" s="105" t="e">
        <f t="shared" ca="1" si="3340"/>
        <v>#NAME?</v>
      </c>
      <c r="AA3205" s="105" t="e">
        <f t="shared" ca="1" si="3340"/>
        <v>#NAME?</v>
      </c>
      <c r="AB3205" s="105" t="e">
        <f t="shared" ca="1" si="3340"/>
        <v>#NAME?</v>
      </c>
      <c r="AC3205" s="105" t="e">
        <f t="shared" ca="1" si="3340"/>
        <v>#NAME?</v>
      </c>
      <c r="AD3205" s="107">
        <f t="shared" si="3137"/>
        <v>0</v>
      </c>
      <c r="AE3205" s="107" t="str">
        <f t="shared" si="3295"/>
        <v/>
      </c>
      <c r="AF3205" s="107">
        <f t="shared" si="3138"/>
        <v>0</v>
      </c>
      <c r="AG3205" s="107">
        <f t="shared" si="3139"/>
        <v>0</v>
      </c>
      <c r="AH3205" s="11"/>
      <c r="AI3205" s="11"/>
      <c r="AJ3205" s="11"/>
      <c r="AK3205" s="11"/>
      <c r="AL3205" s="11"/>
      <c r="AM3205" s="11"/>
      <c r="AN3205" s="11"/>
      <c r="AO3205" s="11"/>
      <c r="AP3205" s="11"/>
      <c r="AQ3205" s="11"/>
      <c r="AR3205" s="11"/>
      <c r="AS3205" s="11"/>
      <c r="AT3205" s="11"/>
      <c r="AU3205" s="11"/>
    </row>
    <row r="3206" spans="1:47" ht="24" customHeight="1" x14ac:dyDescent="0.3">
      <c r="A3206" s="46">
        <v>3204</v>
      </c>
      <c r="B3206" s="107"/>
      <c r="C3206" s="107"/>
      <c r="D3206" s="102" t="str">
        <f t="array" ref="D3206">IFERROR(
  LOOKUP(2, 1/((TRIM(IMS!$E$8:$E$4000)=TRIM(IMS!$E3206))*(IMS!$C$8:$C$4000&lt;IMS!$C3206)),
         IMS!$C$8:$C$4000),
"")</f>
        <v/>
      </c>
      <c r="E3206" s="107"/>
      <c r="F3206" s="107"/>
      <c r="G3206" s="104" t="str">
        <f t="shared" ca="1" si="3317"/>
        <v/>
      </c>
      <c r="H3206" s="124" t="str">
        <f t="shared" ca="1" si="3263"/>
        <v/>
      </c>
      <c r="I3206" s="128"/>
      <c r="J3206" s="105" t="e">
        <f t="shared" ca="1" si="3318"/>
        <v>#NAME?</v>
      </c>
      <c r="K3206" s="105"/>
      <c r="L3206" s="105"/>
      <c r="M3206" s="107"/>
      <c r="N3206" s="107"/>
      <c r="O3206" s="105"/>
      <c r="P3206" s="106"/>
      <c r="Q3206" s="137"/>
      <c r="R3206" s="137"/>
      <c r="S3206" s="107"/>
      <c r="T3206" s="106"/>
      <c r="U3206" s="106"/>
      <c r="V3206" s="107"/>
      <c r="W3206" s="107"/>
      <c r="X3206" s="107" t="str">
        <f t="shared" si="3292"/>
        <v/>
      </c>
      <c r="Y3206" s="105" t="e">
        <f t="shared" ref="Y3206:AC3206" ca="1" si="3341">TRIM(SUBSTITUTE(SUBSTITUTE(OFFSET($Q3206,0,COLUMN()-COLUMN($AL$1)),CHAR(160)," "),_xludf.UNICHAR(8239)," "))</f>
        <v>#NAME?</v>
      </c>
      <c r="Z3206" s="105" t="e">
        <f t="shared" ca="1" si="3341"/>
        <v>#NAME?</v>
      </c>
      <c r="AA3206" s="105" t="e">
        <f t="shared" ca="1" si="3341"/>
        <v>#NAME?</v>
      </c>
      <c r="AB3206" s="105" t="e">
        <f t="shared" ca="1" si="3341"/>
        <v>#NAME?</v>
      </c>
      <c r="AC3206" s="105" t="e">
        <f t="shared" ca="1" si="3341"/>
        <v>#NAME?</v>
      </c>
      <c r="AD3206" s="107">
        <f t="shared" si="3137"/>
        <v>0</v>
      </c>
      <c r="AE3206" s="107" t="str">
        <f t="shared" si="3295"/>
        <v/>
      </c>
      <c r="AF3206" s="107">
        <f t="shared" si="3138"/>
        <v>0</v>
      </c>
      <c r="AG3206" s="107">
        <f t="shared" si="3139"/>
        <v>0</v>
      </c>
      <c r="AH3206" s="11"/>
      <c r="AI3206" s="11"/>
      <c r="AJ3206" s="11"/>
      <c r="AK3206" s="11"/>
      <c r="AL3206" s="11"/>
      <c r="AM3206" s="11"/>
      <c r="AN3206" s="11"/>
      <c r="AO3206" s="11"/>
      <c r="AP3206" s="11"/>
      <c r="AQ3206" s="11"/>
      <c r="AR3206" s="11"/>
      <c r="AS3206" s="11"/>
      <c r="AT3206" s="11"/>
      <c r="AU3206" s="11"/>
    </row>
    <row r="3207" spans="1:47" ht="24" customHeight="1" x14ac:dyDescent="0.3">
      <c r="A3207" s="46">
        <v>3205</v>
      </c>
      <c r="B3207" s="107"/>
      <c r="C3207" s="107"/>
      <c r="D3207" s="102" t="str">
        <f t="array" ref="D3207">IFERROR(
  LOOKUP(2, 1/((TRIM(IMS!$E$8:$E$4000)=TRIM(IMS!$E3207))*(IMS!$C$8:$C$4000&lt;IMS!$C3207)),
         IMS!$C$8:$C$4000),
"")</f>
        <v/>
      </c>
      <c r="E3207" s="107"/>
      <c r="F3207" s="107"/>
      <c r="G3207" s="104" t="str">
        <f t="shared" ca="1" si="3317"/>
        <v/>
      </c>
      <c r="H3207" s="124" t="str">
        <f t="shared" ca="1" si="3263"/>
        <v/>
      </c>
      <c r="I3207" s="128"/>
      <c r="J3207" s="105" t="e">
        <f t="shared" ca="1" si="3318"/>
        <v>#NAME?</v>
      </c>
      <c r="K3207" s="105"/>
      <c r="L3207" s="105"/>
      <c r="M3207" s="107"/>
      <c r="N3207" s="107"/>
      <c r="O3207" s="105"/>
      <c r="P3207" s="106"/>
      <c r="Q3207" s="137"/>
      <c r="R3207" s="137"/>
      <c r="S3207" s="107"/>
      <c r="T3207" s="106"/>
      <c r="U3207" s="106"/>
      <c r="V3207" s="107"/>
      <c r="W3207" s="107"/>
      <c r="X3207" s="107" t="str">
        <f t="shared" si="3292"/>
        <v/>
      </c>
      <c r="Y3207" s="105" t="e">
        <f t="shared" ref="Y3207:AC3207" ca="1" si="3342">TRIM(SUBSTITUTE(SUBSTITUTE(OFFSET($Q3207,0,COLUMN()-COLUMN($AL$1)),CHAR(160)," "),_xludf.UNICHAR(8239)," "))</f>
        <v>#NAME?</v>
      </c>
      <c r="Z3207" s="105" t="e">
        <f t="shared" ca="1" si="3342"/>
        <v>#NAME?</v>
      </c>
      <c r="AA3207" s="105" t="e">
        <f t="shared" ca="1" si="3342"/>
        <v>#NAME?</v>
      </c>
      <c r="AB3207" s="105" t="e">
        <f t="shared" ca="1" si="3342"/>
        <v>#NAME?</v>
      </c>
      <c r="AC3207" s="105" t="e">
        <f t="shared" ca="1" si="3342"/>
        <v>#NAME?</v>
      </c>
      <c r="AD3207" s="107">
        <f t="shared" si="3137"/>
        <v>0</v>
      </c>
      <c r="AE3207" s="107" t="str">
        <f t="shared" si="3295"/>
        <v/>
      </c>
      <c r="AF3207" s="107">
        <f t="shared" si="3138"/>
        <v>0</v>
      </c>
      <c r="AG3207" s="107">
        <f t="shared" si="3139"/>
        <v>0</v>
      </c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s="11"/>
      <c r="AR3207" s="11"/>
      <c r="AS3207" s="11"/>
      <c r="AT3207" s="11"/>
      <c r="AU3207" s="11"/>
    </row>
    <row r="3208" spans="1:47" ht="24" customHeight="1" x14ac:dyDescent="0.3">
      <c r="A3208" s="46">
        <v>3206</v>
      </c>
      <c r="B3208" s="107"/>
      <c r="C3208" s="107"/>
      <c r="D3208" s="102" t="str">
        <f t="array" ref="D3208">IFERROR(
  LOOKUP(2, 1/((TRIM(IMS!$E$8:$E$4000)=TRIM(IMS!$E3208))*(IMS!$C$8:$C$4000&lt;IMS!$C3208)),
         IMS!$C$8:$C$4000),
"")</f>
        <v/>
      </c>
      <c r="E3208" s="107"/>
      <c r="F3208" s="107"/>
      <c r="G3208" s="104" t="str">
        <f t="shared" ca="1" si="3317"/>
        <v/>
      </c>
      <c r="H3208" s="124" t="str">
        <f t="shared" ca="1" si="3263"/>
        <v/>
      </c>
      <c r="I3208" s="128"/>
      <c r="J3208" s="105" t="e">
        <f t="shared" ca="1" si="3318"/>
        <v>#NAME?</v>
      </c>
      <c r="K3208" s="105"/>
      <c r="L3208" s="105"/>
      <c r="M3208" s="107"/>
      <c r="N3208" s="107"/>
      <c r="O3208" s="105"/>
      <c r="P3208" s="106"/>
      <c r="Q3208" s="137"/>
      <c r="R3208" s="137"/>
      <c r="S3208" s="107"/>
      <c r="T3208" s="106"/>
      <c r="U3208" s="106"/>
      <c r="V3208" s="107"/>
      <c r="W3208" s="107"/>
      <c r="X3208" s="107" t="str">
        <f t="shared" si="3292"/>
        <v/>
      </c>
      <c r="Y3208" s="105" t="e">
        <f t="shared" ref="Y3208:AC3208" ca="1" si="3343">TRIM(SUBSTITUTE(SUBSTITUTE(OFFSET($Q3208,0,COLUMN()-COLUMN($AL$1)),CHAR(160)," "),_xludf.UNICHAR(8239)," "))</f>
        <v>#NAME?</v>
      </c>
      <c r="Z3208" s="105" t="e">
        <f t="shared" ca="1" si="3343"/>
        <v>#NAME?</v>
      </c>
      <c r="AA3208" s="105" t="e">
        <f t="shared" ca="1" si="3343"/>
        <v>#NAME?</v>
      </c>
      <c r="AB3208" s="105" t="e">
        <f t="shared" ca="1" si="3343"/>
        <v>#NAME?</v>
      </c>
      <c r="AC3208" s="105" t="e">
        <f t="shared" ca="1" si="3343"/>
        <v>#NAME?</v>
      </c>
      <c r="AD3208" s="107">
        <f t="shared" si="3137"/>
        <v>0</v>
      </c>
      <c r="AE3208" s="107" t="str">
        <f t="shared" si="3295"/>
        <v/>
      </c>
      <c r="AF3208" s="107">
        <f t="shared" si="3138"/>
        <v>0</v>
      </c>
      <c r="AG3208" s="107">
        <f t="shared" si="3139"/>
        <v>0</v>
      </c>
      <c r="AH3208" s="11"/>
      <c r="AI3208" s="11"/>
      <c r="AJ3208" s="11"/>
      <c r="AK3208" s="11"/>
      <c r="AL3208" s="11"/>
      <c r="AM3208" s="11"/>
      <c r="AN3208" s="11"/>
      <c r="AO3208" s="11"/>
      <c r="AP3208" s="11"/>
      <c r="AQ3208" s="11"/>
      <c r="AR3208" s="11"/>
      <c r="AS3208" s="11"/>
      <c r="AT3208" s="11"/>
      <c r="AU3208" s="11"/>
    </row>
    <row r="3209" spans="1:47" ht="24" customHeight="1" x14ac:dyDescent="0.3">
      <c r="A3209" s="46">
        <v>3207</v>
      </c>
      <c r="B3209" s="107"/>
      <c r="C3209" s="107"/>
      <c r="D3209" s="102" t="str">
        <f t="array" ref="D3209">IFERROR(
  LOOKUP(2, 1/((TRIM(IMS!$E$8:$E$4000)=TRIM(IMS!$E3209))*(IMS!$C$8:$C$4000&lt;IMS!$C3209)),
         IMS!$C$8:$C$4000),
"")</f>
        <v/>
      </c>
      <c r="E3209" s="107"/>
      <c r="F3209" s="107"/>
      <c r="G3209" s="104" t="str">
        <f t="shared" ca="1" si="3317"/>
        <v/>
      </c>
      <c r="H3209" s="124" t="str">
        <f t="shared" ca="1" si="3263"/>
        <v/>
      </c>
      <c r="I3209" s="128"/>
      <c r="J3209" s="105" t="e">
        <f t="shared" ca="1" si="3318"/>
        <v>#NAME?</v>
      </c>
      <c r="K3209" s="105"/>
      <c r="L3209" s="105"/>
      <c r="M3209" s="107"/>
      <c r="N3209" s="107"/>
      <c r="O3209" s="105"/>
      <c r="P3209" s="106"/>
      <c r="Q3209" s="137"/>
      <c r="R3209" s="137"/>
      <c r="S3209" s="107"/>
      <c r="T3209" s="106"/>
      <c r="U3209" s="106"/>
      <c r="V3209" s="107"/>
      <c r="W3209" s="107"/>
      <c r="X3209" s="107" t="str">
        <f t="shared" si="3292"/>
        <v/>
      </c>
      <c r="Y3209" s="105" t="e">
        <f t="shared" ref="Y3209:AC3209" ca="1" si="3344">TRIM(SUBSTITUTE(SUBSTITUTE(OFFSET($Q3209,0,COLUMN()-COLUMN($AL$1)),CHAR(160)," "),_xludf.UNICHAR(8239)," "))</f>
        <v>#NAME?</v>
      </c>
      <c r="Z3209" s="105" t="e">
        <f t="shared" ca="1" si="3344"/>
        <v>#NAME?</v>
      </c>
      <c r="AA3209" s="105" t="e">
        <f t="shared" ca="1" si="3344"/>
        <v>#NAME?</v>
      </c>
      <c r="AB3209" s="105" t="e">
        <f t="shared" ca="1" si="3344"/>
        <v>#NAME?</v>
      </c>
      <c r="AC3209" s="105" t="e">
        <f t="shared" ca="1" si="3344"/>
        <v>#NAME?</v>
      </c>
      <c r="AD3209" s="107">
        <f t="shared" si="3137"/>
        <v>0</v>
      </c>
      <c r="AE3209" s="107" t="str">
        <f t="shared" si="3295"/>
        <v/>
      </c>
      <c r="AF3209" s="107">
        <f t="shared" si="3138"/>
        <v>0</v>
      </c>
      <c r="AG3209" s="107">
        <f t="shared" si="3139"/>
        <v>0</v>
      </c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</row>
    <row r="3210" spans="1:47" ht="24" customHeight="1" x14ac:dyDescent="0.3">
      <c r="A3210" s="46">
        <v>3208</v>
      </c>
      <c r="B3210" s="107"/>
      <c r="C3210" s="107"/>
      <c r="D3210" s="102" t="str">
        <f t="array" ref="D3210">IFERROR(
  LOOKUP(2, 1/((TRIM(IMS!$E$8:$E$4000)=TRIM(IMS!$E3210))*(IMS!$C$8:$C$4000&lt;IMS!$C3210)),
         IMS!$C$8:$C$4000),
"")</f>
        <v/>
      </c>
      <c r="E3210" s="107"/>
      <c r="F3210" s="107"/>
      <c r="G3210" s="104" t="str">
        <f t="shared" ca="1" si="3317"/>
        <v/>
      </c>
      <c r="H3210" s="124" t="str">
        <f t="shared" ca="1" si="3263"/>
        <v/>
      </c>
      <c r="I3210" s="128"/>
      <c r="J3210" s="105" t="e">
        <f t="shared" ca="1" si="3318"/>
        <v>#NAME?</v>
      </c>
      <c r="K3210" s="105"/>
      <c r="L3210" s="105"/>
      <c r="M3210" s="107"/>
      <c r="N3210" s="107"/>
      <c r="O3210" s="105"/>
      <c r="P3210" s="106"/>
      <c r="Q3210" s="137"/>
      <c r="R3210" s="137"/>
      <c r="S3210" s="107"/>
      <c r="T3210" s="106"/>
      <c r="U3210" s="106"/>
      <c r="V3210" s="107"/>
      <c r="W3210" s="107"/>
      <c r="X3210" s="107" t="str">
        <f t="shared" si="3292"/>
        <v/>
      </c>
      <c r="Y3210" s="105" t="e">
        <f t="shared" ref="Y3210:AC3210" ca="1" si="3345">TRIM(SUBSTITUTE(SUBSTITUTE(OFFSET($Q3210,0,COLUMN()-COLUMN($AL$1)),CHAR(160)," "),_xludf.UNICHAR(8239)," "))</f>
        <v>#NAME?</v>
      </c>
      <c r="Z3210" s="105" t="e">
        <f t="shared" ca="1" si="3345"/>
        <v>#NAME?</v>
      </c>
      <c r="AA3210" s="105" t="e">
        <f t="shared" ca="1" si="3345"/>
        <v>#NAME?</v>
      </c>
      <c r="AB3210" s="105" t="e">
        <f t="shared" ca="1" si="3345"/>
        <v>#NAME?</v>
      </c>
      <c r="AC3210" s="105" t="e">
        <f t="shared" ca="1" si="3345"/>
        <v>#NAME?</v>
      </c>
      <c r="AD3210" s="107">
        <f t="shared" si="3137"/>
        <v>0</v>
      </c>
      <c r="AE3210" s="107" t="str">
        <f t="shared" si="3295"/>
        <v/>
      </c>
      <c r="AF3210" s="107">
        <f t="shared" si="3138"/>
        <v>0</v>
      </c>
      <c r="AG3210" s="107">
        <f t="shared" si="3139"/>
        <v>0</v>
      </c>
      <c r="AH3210" s="11"/>
      <c r="AI3210" s="11"/>
      <c r="AJ3210" s="11"/>
      <c r="AK3210" s="11"/>
      <c r="AL3210" s="11"/>
      <c r="AM3210" s="11"/>
      <c r="AN3210" s="11"/>
      <c r="AO3210" s="11"/>
      <c r="AP3210" s="11"/>
      <c r="AQ3210" s="11"/>
      <c r="AR3210" s="11"/>
      <c r="AS3210" s="11"/>
      <c r="AT3210" s="11"/>
      <c r="AU3210" s="11"/>
    </row>
    <row r="3211" spans="1:47" ht="24" customHeight="1" x14ac:dyDescent="0.3">
      <c r="A3211" s="46">
        <v>3209</v>
      </c>
      <c r="B3211" s="107"/>
      <c r="C3211" s="107"/>
      <c r="D3211" s="102" t="str">
        <f t="array" ref="D3211">IFERROR(
  LOOKUP(2, 1/((TRIM(IMS!$E$8:$E$4000)=TRIM(IMS!$E3211))*(IMS!$C$8:$C$4000&lt;IMS!$C3211)),
         IMS!$C$8:$C$4000),
"")</f>
        <v/>
      </c>
      <c r="E3211" s="107"/>
      <c r="F3211" s="107"/>
      <c r="G3211" s="104" t="str">
        <f t="shared" ca="1" si="3317"/>
        <v/>
      </c>
      <c r="H3211" s="124" t="str">
        <f t="shared" ca="1" si="3263"/>
        <v/>
      </c>
      <c r="I3211" s="128"/>
      <c r="J3211" s="105" t="e">
        <f t="shared" ca="1" si="3318"/>
        <v>#NAME?</v>
      </c>
      <c r="K3211" s="105"/>
      <c r="L3211" s="105"/>
      <c r="M3211" s="107"/>
      <c r="N3211" s="107"/>
      <c r="O3211" s="105"/>
      <c r="P3211" s="106"/>
      <c r="Q3211" s="137"/>
      <c r="R3211" s="137"/>
      <c r="S3211" s="107"/>
      <c r="T3211" s="106"/>
      <c r="U3211" s="106"/>
      <c r="V3211" s="107"/>
      <c r="W3211" s="107"/>
      <c r="X3211" s="107" t="str">
        <f t="shared" si="3292"/>
        <v/>
      </c>
      <c r="Y3211" s="105" t="e">
        <f t="shared" ref="Y3211:AC3211" ca="1" si="3346">TRIM(SUBSTITUTE(SUBSTITUTE(OFFSET($Q3211,0,COLUMN()-COLUMN($AL$1)),CHAR(160)," "),_xludf.UNICHAR(8239)," "))</f>
        <v>#NAME?</v>
      </c>
      <c r="Z3211" s="105" t="e">
        <f t="shared" ca="1" si="3346"/>
        <v>#NAME?</v>
      </c>
      <c r="AA3211" s="105" t="e">
        <f t="shared" ca="1" si="3346"/>
        <v>#NAME?</v>
      </c>
      <c r="AB3211" s="105" t="e">
        <f t="shared" ca="1" si="3346"/>
        <v>#NAME?</v>
      </c>
      <c r="AC3211" s="105" t="e">
        <f t="shared" ca="1" si="3346"/>
        <v>#NAME?</v>
      </c>
      <c r="AD3211" s="107">
        <f t="shared" si="3137"/>
        <v>0</v>
      </c>
      <c r="AE3211" s="107" t="str">
        <f t="shared" si="3295"/>
        <v/>
      </c>
      <c r="AF3211" s="107">
        <f t="shared" si="3138"/>
        <v>0</v>
      </c>
      <c r="AG3211" s="107">
        <f t="shared" si="3139"/>
        <v>0</v>
      </c>
      <c r="AH3211" s="11"/>
      <c r="AI3211" s="11"/>
      <c r="AJ3211" s="11"/>
      <c r="AK3211" s="11"/>
      <c r="AL3211" s="11"/>
      <c r="AM3211" s="11"/>
      <c r="AN3211" s="11"/>
      <c r="AO3211" s="11"/>
      <c r="AP3211" s="11"/>
      <c r="AQ3211" s="11"/>
      <c r="AR3211" s="11"/>
      <c r="AS3211" s="11"/>
      <c r="AT3211" s="11"/>
      <c r="AU3211" s="11"/>
    </row>
    <row r="3212" spans="1:47" ht="24" customHeight="1" x14ac:dyDescent="0.3">
      <c r="A3212" s="46">
        <v>3210</v>
      </c>
      <c r="B3212" s="107"/>
      <c r="C3212" s="107"/>
      <c r="D3212" s="102" t="str">
        <f t="array" ref="D3212">IFERROR(
  LOOKUP(2, 1/((TRIM(IMS!$E$8:$E$4000)=TRIM(IMS!$E3212))*(IMS!$C$8:$C$4000&lt;IMS!$C3212)),
         IMS!$C$8:$C$4000),
"")</f>
        <v/>
      </c>
      <c r="E3212" s="107"/>
      <c r="F3212" s="107"/>
      <c r="G3212" s="104" t="str">
        <f t="shared" ca="1" si="3317"/>
        <v/>
      </c>
      <c r="H3212" s="124" t="str">
        <f t="shared" ca="1" si="3263"/>
        <v/>
      </c>
      <c r="I3212" s="128"/>
      <c r="J3212" s="105" t="e">
        <f t="shared" ca="1" si="3318"/>
        <v>#NAME?</v>
      </c>
      <c r="K3212" s="105"/>
      <c r="L3212" s="105"/>
      <c r="M3212" s="107"/>
      <c r="N3212" s="107"/>
      <c r="O3212" s="105"/>
      <c r="P3212" s="106"/>
      <c r="Q3212" s="137"/>
      <c r="R3212" s="137"/>
      <c r="S3212" s="107"/>
      <c r="T3212" s="106"/>
      <c r="U3212" s="106"/>
      <c r="V3212" s="107"/>
      <c r="W3212" s="107"/>
      <c r="X3212" s="107" t="str">
        <f t="shared" si="3292"/>
        <v/>
      </c>
      <c r="Y3212" s="105" t="e">
        <f t="shared" ref="Y3212:AC3212" ca="1" si="3347">TRIM(SUBSTITUTE(SUBSTITUTE(OFFSET($Q3212,0,COLUMN()-COLUMN($AL$1)),CHAR(160)," "),_xludf.UNICHAR(8239)," "))</f>
        <v>#NAME?</v>
      </c>
      <c r="Z3212" s="105" t="e">
        <f t="shared" ca="1" si="3347"/>
        <v>#NAME?</v>
      </c>
      <c r="AA3212" s="105" t="e">
        <f t="shared" ca="1" si="3347"/>
        <v>#NAME?</v>
      </c>
      <c r="AB3212" s="105" t="e">
        <f t="shared" ca="1" si="3347"/>
        <v>#NAME?</v>
      </c>
      <c r="AC3212" s="105" t="e">
        <f t="shared" ca="1" si="3347"/>
        <v>#NAME?</v>
      </c>
      <c r="AD3212" s="107">
        <f t="shared" si="3137"/>
        <v>0</v>
      </c>
      <c r="AE3212" s="107" t="str">
        <f t="shared" si="3295"/>
        <v/>
      </c>
      <c r="AF3212" s="107">
        <f t="shared" si="3138"/>
        <v>0</v>
      </c>
      <c r="AG3212" s="107">
        <f t="shared" si="3139"/>
        <v>0</v>
      </c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s="11"/>
      <c r="AR3212" s="11"/>
      <c r="AS3212" s="11"/>
      <c r="AT3212" s="11"/>
      <c r="AU3212" s="11"/>
    </row>
    <row r="3213" spans="1:47" ht="24" customHeight="1" x14ac:dyDescent="0.3">
      <c r="A3213" s="46">
        <v>3211</v>
      </c>
      <c r="B3213" s="107"/>
      <c r="C3213" s="107"/>
      <c r="D3213" s="102" t="str">
        <f t="array" ref="D3213">IFERROR(
  LOOKUP(2, 1/((TRIM(IMS!$E$8:$E$4000)=TRIM(IMS!$E3213))*(IMS!$C$8:$C$4000&lt;IMS!$C3213)),
         IMS!$C$8:$C$4000),
"")</f>
        <v/>
      </c>
      <c r="E3213" s="107"/>
      <c r="F3213" s="107"/>
      <c r="G3213" s="104" t="str">
        <f t="shared" ca="1" si="3317"/>
        <v/>
      </c>
      <c r="H3213" s="124" t="str">
        <f t="shared" ca="1" si="3263"/>
        <v/>
      </c>
      <c r="I3213" s="128"/>
      <c r="J3213" s="105" t="e">
        <f t="shared" ca="1" si="3318"/>
        <v>#NAME?</v>
      </c>
      <c r="K3213" s="105"/>
      <c r="L3213" s="105"/>
      <c r="M3213" s="107"/>
      <c r="N3213" s="107"/>
      <c r="O3213" s="105"/>
      <c r="P3213" s="106"/>
      <c r="Q3213" s="137"/>
      <c r="R3213" s="137"/>
      <c r="S3213" s="107"/>
      <c r="T3213" s="106"/>
      <c r="U3213" s="106"/>
      <c r="V3213" s="107"/>
      <c r="W3213" s="107"/>
      <c r="X3213" s="107" t="str">
        <f t="shared" si="3292"/>
        <v/>
      </c>
      <c r="Y3213" s="105" t="e">
        <f t="shared" ref="Y3213:AC3213" ca="1" si="3348">TRIM(SUBSTITUTE(SUBSTITUTE(OFFSET($Q3213,0,COLUMN()-COLUMN($AL$1)),CHAR(160)," "),_xludf.UNICHAR(8239)," "))</f>
        <v>#NAME?</v>
      </c>
      <c r="Z3213" s="105" t="e">
        <f t="shared" ca="1" si="3348"/>
        <v>#NAME?</v>
      </c>
      <c r="AA3213" s="105" t="e">
        <f t="shared" ca="1" si="3348"/>
        <v>#NAME?</v>
      </c>
      <c r="AB3213" s="105" t="e">
        <f t="shared" ca="1" si="3348"/>
        <v>#NAME?</v>
      </c>
      <c r="AC3213" s="105" t="e">
        <f t="shared" ca="1" si="3348"/>
        <v>#NAME?</v>
      </c>
      <c r="AD3213" s="107">
        <f t="shared" si="3137"/>
        <v>0</v>
      </c>
      <c r="AE3213" s="107" t="str">
        <f t="shared" si="3295"/>
        <v/>
      </c>
      <c r="AF3213" s="107">
        <f t="shared" si="3138"/>
        <v>0</v>
      </c>
      <c r="AG3213" s="107">
        <f t="shared" si="3139"/>
        <v>0</v>
      </c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s="11"/>
      <c r="AR3213" s="11"/>
      <c r="AS3213" s="11"/>
      <c r="AT3213" s="11"/>
      <c r="AU3213" s="11"/>
    </row>
    <row r="3214" spans="1:47" ht="24" customHeight="1" x14ac:dyDescent="0.3">
      <c r="A3214" s="46">
        <v>3212</v>
      </c>
      <c r="B3214" s="107"/>
      <c r="C3214" s="107"/>
      <c r="D3214" s="102" t="str">
        <f t="array" ref="D3214">IFERROR(
  LOOKUP(2, 1/((TRIM(IMS!$E$8:$E$4000)=TRIM(IMS!$E3214))*(IMS!$C$8:$C$4000&lt;IMS!$C3214)),
         IMS!$C$8:$C$4000),
"")</f>
        <v/>
      </c>
      <c r="E3214" s="107"/>
      <c r="F3214" s="107"/>
      <c r="G3214" s="104" t="str">
        <f t="shared" ca="1" si="3317"/>
        <v/>
      </c>
      <c r="H3214" s="124" t="str">
        <f t="shared" ca="1" si="3263"/>
        <v/>
      </c>
      <c r="I3214" s="128"/>
      <c r="J3214" s="105" t="e">
        <f t="shared" ca="1" si="3318"/>
        <v>#NAME?</v>
      </c>
      <c r="K3214" s="105"/>
      <c r="L3214" s="105"/>
      <c r="M3214" s="107"/>
      <c r="N3214" s="107"/>
      <c r="O3214" s="105"/>
      <c r="P3214" s="106"/>
      <c r="Q3214" s="137"/>
      <c r="R3214" s="137"/>
      <c r="S3214" s="107"/>
      <c r="T3214" s="106"/>
      <c r="U3214" s="106"/>
      <c r="V3214" s="107"/>
      <c r="W3214" s="107"/>
      <c r="X3214" s="107" t="str">
        <f t="shared" si="3292"/>
        <v/>
      </c>
      <c r="Y3214" s="105" t="e">
        <f t="shared" ref="Y3214:AC3214" ca="1" si="3349">TRIM(SUBSTITUTE(SUBSTITUTE(OFFSET($Q3214,0,COLUMN()-COLUMN($AL$1)),CHAR(160)," "),_xludf.UNICHAR(8239)," "))</f>
        <v>#NAME?</v>
      </c>
      <c r="Z3214" s="105" t="e">
        <f t="shared" ca="1" si="3349"/>
        <v>#NAME?</v>
      </c>
      <c r="AA3214" s="105" t="e">
        <f t="shared" ca="1" si="3349"/>
        <v>#NAME?</v>
      </c>
      <c r="AB3214" s="105" t="e">
        <f t="shared" ca="1" si="3349"/>
        <v>#NAME?</v>
      </c>
      <c r="AC3214" s="105" t="e">
        <f t="shared" ca="1" si="3349"/>
        <v>#NAME?</v>
      </c>
      <c r="AD3214" s="107">
        <f t="shared" si="3137"/>
        <v>0</v>
      </c>
      <c r="AE3214" s="107" t="str">
        <f t="shared" si="3295"/>
        <v/>
      </c>
      <c r="AF3214" s="107">
        <f t="shared" si="3138"/>
        <v>0</v>
      </c>
      <c r="AG3214" s="107">
        <f t="shared" si="3139"/>
        <v>0</v>
      </c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s="11"/>
      <c r="AR3214" s="11"/>
      <c r="AS3214" s="11"/>
      <c r="AT3214" s="11"/>
      <c r="AU3214" s="11"/>
    </row>
    <row r="3215" spans="1:47" ht="24" customHeight="1" x14ac:dyDescent="0.3">
      <c r="A3215" s="46">
        <v>3213</v>
      </c>
      <c r="B3215" s="107"/>
      <c r="C3215" s="107"/>
      <c r="D3215" s="102" t="str">
        <f t="array" ref="D3215">IFERROR(
  LOOKUP(2, 1/((TRIM(IMS!$E$8:$E$4000)=TRIM(IMS!$E3215))*(IMS!$C$8:$C$4000&lt;IMS!$C3215)),
         IMS!$C$8:$C$4000),
"")</f>
        <v/>
      </c>
      <c r="E3215" s="107"/>
      <c r="F3215" s="107"/>
      <c r="G3215" s="104" t="str">
        <f t="shared" ca="1" si="3317"/>
        <v/>
      </c>
      <c r="H3215" s="124" t="str">
        <f t="shared" ca="1" si="3263"/>
        <v/>
      </c>
      <c r="I3215" s="128"/>
      <c r="J3215" s="105" t="e">
        <f t="shared" ca="1" si="3318"/>
        <v>#NAME?</v>
      </c>
      <c r="K3215" s="105"/>
      <c r="L3215" s="105"/>
      <c r="M3215" s="107"/>
      <c r="N3215" s="107"/>
      <c r="O3215" s="105"/>
      <c r="P3215" s="106"/>
      <c r="Q3215" s="137"/>
      <c r="R3215" s="137"/>
      <c r="S3215" s="107"/>
      <c r="T3215" s="106"/>
      <c r="U3215" s="106"/>
      <c r="V3215" s="107"/>
      <c r="W3215" s="107"/>
      <c r="X3215" s="107" t="str">
        <f t="shared" si="3292"/>
        <v/>
      </c>
      <c r="Y3215" s="105" t="e">
        <f t="shared" ref="Y3215:AC3215" ca="1" si="3350">TRIM(SUBSTITUTE(SUBSTITUTE(OFFSET($Q3215,0,COLUMN()-COLUMN($AL$1)),CHAR(160)," "),_xludf.UNICHAR(8239)," "))</f>
        <v>#NAME?</v>
      </c>
      <c r="Z3215" s="105" t="e">
        <f t="shared" ca="1" si="3350"/>
        <v>#NAME?</v>
      </c>
      <c r="AA3215" s="105" t="e">
        <f t="shared" ca="1" si="3350"/>
        <v>#NAME?</v>
      </c>
      <c r="AB3215" s="105" t="e">
        <f t="shared" ca="1" si="3350"/>
        <v>#NAME?</v>
      </c>
      <c r="AC3215" s="105" t="e">
        <f t="shared" ca="1" si="3350"/>
        <v>#NAME?</v>
      </c>
      <c r="AD3215" s="107">
        <f t="shared" si="3137"/>
        <v>0</v>
      </c>
      <c r="AE3215" s="107" t="str">
        <f t="shared" si="3295"/>
        <v/>
      </c>
      <c r="AF3215" s="107">
        <f t="shared" si="3138"/>
        <v>0</v>
      </c>
      <c r="AG3215" s="107">
        <f t="shared" si="3139"/>
        <v>0</v>
      </c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</row>
    <row r="3216" spans="1:47" ht="24" customHeight="1" x14ac:dyDescent="0.3">
      <c r="A3216" s="46">
        <v>3214</v>
      </c>
      <c r="B3216" s="107"/>
      <c r="C3216" s="107"/>
      <c r="D3216" s="102" t="str">
        <f t="array" ref="D3216">IFERROR(
  LOOKUP(2, 1/((TRIM(IMS!$E$8:$E$4000)=TRIM(IMS!$E3216))*(IMS!$C$8:$C$4000&lt;IMS!$C3216)),
         IMS!$C$8:$C$4000),
"")</f>
        <v/>
      </c>
      <c r="E3216" s="107"/>
      <c r="F3216" s="107"/>
      <c r="G3216" s="104" t="str">
        <f t="shared" ca="1" si="3317"/>
        <v/>
      </c>
      <c r="H3216" s="124" t="str">
        <f t="shared" ca="1" si="3263"/>
        <v/>
      </c>
      <c r="I3216" s="128"/>
      <c r="J3216" s="105" t="e">
        <f t="shared" ca="1" si="3318"/>
        <v>#NAME?</v>
      </c>
      <c r="K3216" s="105"/>
      <c r="L3216" s="105"/>
      <c r="M3216" s="107"/>
      <c r="N3216" s="107"/>
      <c r="O3216" s="105"/>
      <c r="P3216" s="106"/>
      <c r="Q3216" s="137"/>
      <c r="R3216" s="137"/>
      <c r="S3216" s="107"/>
      <c r="T3216" s="106"/>
      <c r="U3216" s="106"/>
      <c r="V3216" s="107"/>
      <c r="W3216" s="107"/>
      <c r="X3216" s="107" t="str">
        <f t="shared" si="3292"/>
        <v/>
      </c>
      <c r="Y3216" s="105" t="e">
        <f t="shared" ref="Y3216:AC3216" ca="1" si="3351">TRIM(SUBSTITUTE(SUBSTITUTE(OFFSET($Q3216,0,COLUMN()-COLUMN($AL$1)),CHAR(160)," "),_xludf.UNICHAR(8239)," "))</f>
        <v>#NAME?</v>
      </c>
      <c r="Z3216" s="105" t="e">
        <f t="shared" ca="1" si="3351"/>
        <v>#NAME?</v>
      </c>
      <c r="AA3216" s="105" t="e">
        <f t="shared" ca="1" si="3351"/>
        <v>#NAME?</v>
      </c>
      <c r="AB3216" s="105" t="e">
        <f t="shared" ca="1" si="3351"/>
        <v>#NAME?</v>
      </c>
      <c r="AC3216" s="105" t="e">
        <f t="shared" ca="1" si="3351"/>
        <v>#NAME?</v>
      </c>
      <c r="AD3216" s="107">
        <f t="shared" si="3137"/>
        <v>0</v>
      </c>
      <c r="AE3216" s="107" t="str">
        <f t="shared" si="3295"/>
        <v/>
      </c>
      <c r="AF3216" s="107">
        <f t="shared" si="3138"/>
        <v>0</v>
      </c>
      <c r="AG3216" s="107">
        <f t="shared" si="3139"/>
        <v>0</v>
      </c>
      <c r="AH3216" s="11"/>
      <c r="AI3216" s="11"/>
      <c r="AJ3216" s="11"/>
      <c r="AK3216" s="11"/>
      <c r="AL3216" s="11"/>
      <c r="AM3216" s="11"/>
      <c r="AN3216" s="11"/>
      <c r="AO3216" s="11"/>
      <c r="AP3216" s="11"/>
      <c r="AQ3216" s="11"/>
      <c r="AR3216" s="11"/>
      <c r="AS3216" s="11"/>
      <c r="AT3216" s="11"/>
      <c r="AU3216" s="11"/>
    </row>
    <row r="3217" spans="1:47" ht="24" customHeight="1" x14ac:dyDescent="0.3">
      <c r="A3217" s="46">
        <v>3215</v>
      </c>
      <c r="B3217" s="107"/>
      <c r="C3217" s="107"/>
      <c r="D3217" s="102" t="str">
        <f t="array" ref="D3217">IFERROR(
  LOOKUP(2, 1/((TRIM(IMS!$E$8:$E$4000)=TRIM(IMS!$E3217))*(IMS!$C$8:$C$4000&lt;IMS!$C3217)),
         IMS!$C$8:$C$4000),
"")</f>
        <v/>
      </c>
      <c r="E3217" s="107"/>
      <c r="F3217" s="107"/>
      <c r="G3217" s="104" t="str">
        <f t="shared" ca="1" si="3317"/>
        <v/>
      </c>
      <c r="H3217" s="124" t="str">
        <f t="shared" ca="1" si="3263"/>
        <v/>
      </c>
      <c r="I3217" s="128"/>
      <c r="J3217" s="105" t="e">
        <f t="shared" ca="1" si="3318"/>
        <v>#NAME?</v>
      </c>
      <c r="K3217" s="105"/>
      <c r="L3217" s="105"/>
      <c r="M3217" s="107"/>
      <c r="N3217" s="107"/>
      <c r="O3217" s="105"/>
      <c r="P3217" s="106"/>
      <c r="Q3217" s="137"/>
      <c r="R3217" s="137"/>
      <c r="S3217" s="107"/>
      <c r="T3217" s="106"/>
      <c r="U3217" s="106"/>
      <c r="V3217" s="107"/>
      <c r="W3217" s="107"/>
      <c r="X3217" s="107" t="str">
        <f t="shared" si="3292"/>
        <v/>
      </c>
      <c r="Y3217" s="105" t="e">
        <f t="shared" ref="Y3217:AC3217" ca="1" si="3352">TRIM(SUBSTITUTE(SUBSTITUTE(OFFSET($Q3217,0,COLUMN()-COLUMN($AL$1)),CHAR(160)," "),_xludf.UNICHAR(8239)," "))</f>
        <v>#NAME?</v>
      </c>
      <c r="Z3217" s="105" t="e">
        <f t="shared" ca="1" si="3352"/>
        <v>#NAME?</v>
      </c>
      <c r="AA3217" s="105" t="e">
        <f t="shared" ca="1" si="3352"/>
        <v>#NAME?</v>
      </c>
      <c r="AB3217" s="105" t="e">
        <f t="shared" ca="1" si="3352"/>
        <v>#NAME?</v>
      </c>
      <c r="AC3217" s="105" t="e">
        <f t="shared" ca="1" si="3352"/>
        <v>#NAME?</v>
      </c>
      <c r="AD3217" s="107">
        <f t="shared" si="3137"/>
        <v>0</v>
      </c>
      <c r="AE3217" s="107" t="str">
        <f t="shared" si="3295"/>
        <v/>
      </c>
      <c r="AF3217" s="107">
        <f t="shared" si="3138"/>
        <v>0</v>
      </c>
      <c r="AG3217" s="107">
        <f t="shared" si="3139"/>
        <v>0</v>
      </c>
      <c r="AH3217" s="11"/>
      <c r="AI3217" s="11"/>
      <c r="AJ3217" s="11"/>
      <c r="AK3217" s="11"/>
      <c r="AL3217" s="11"/>
      <c r="AM3217" s="11"/>
      <c r="AN3217" s="11"/>
      <c r="AO3217" s="11"/>
      <c r="AP3217" s="11"/>
      <c r="AQ3217" s="11"/>
      <c r="AR3217" s="11"/>
      <c r="AS3217" s="11"/>
      <c r="AT3217" s="11"/>
      <c r="AU3217" s="11"/>
    </row>
    <row r="3218" spans="1:47" ht="24" customHeight="1" x14ac:dyDescent="0.3">
      <c r="A3218" s="46">
        <v>3216</v>
      </c>
      <c r="B3218" s="107"/>
      <c r="C3218" s="107"/>
      <c r="D3218" s="102" t="str">
        <f t="array" ref="D3218">IFERROR(
  LOOKUP(2, 1/((TRIM(IMS!$E$8:$E$4000)=TRIM(IMS!$E3218))*(IMS!$C$8:$C$4000&lt;IMS!$C3218)),
         IMS!$C$8:$C$4000),
"")</f>
        <v/>
      </c>
      <c r="E3218" s="107"/>
      <c r="F3218" s="107"/>
      <c r="G3218" s="104" t="str">
        <f t="shared" ca="1" si="3317"/>
        <v/>
      </c>
      <c r="H3218" s="124" t="str">
        <f t="shared" ca="1" si="3263"/>
        <v/>
      </c>
      <c r="I3218" s="128"/>
      <c r="J3218" s="105" t="e">
        <f t="shared" ca="1" si="3318"/>
        <v>#NAME?</v>
      </c>
      <c r="K3218" s="105"/>
      <c r="L3218" s="105"/>
      <c r="M3218" s="107"/>
      <c r="N3218" s="107"/>
      <c r="O3218" s="105"/>
      <c r="P3218" s="106"/>
      <c r="Q3218" s="137"/>
      <c r="R3218" s="137"/>
      <c r="S3218" s="107"/>
      <c r="T3218" s="106"/>
      <c r="U3218" s="106"/>
      <c r="V3218" s="107"/>
      <c r="W3218" s="107"/>
      <c r="X3218" s="107" t="str">
        <f t="shared" si="3292"/>
        <v/>
      </c>
      <c r="Y3218" s="105" t="e">
        <f t="shared" ref="Y3218:AC3218" ca="1" si="3353">TRIM(SUBSTITUTE(SUBSTITUTE(OFFSET($Q3218,0,COLUMN()-COLUMN($AL$1)),CHAR(160)," "),_xludf.UNICHAR(8239)," "))</f>
        <v>#NAME?</v>
      </c>
      <c r="Z3218" s="105" t="e">
        <f t="shared" ca="1" si="3353"/>
        <v>#NAME?</v>
      </c>
      <c r="AA3218" s="105" t="e">
        <f t="shared" ca="1" si="3353"/>
        <v>#NAME?</v>
      </c>
      <c r="AB3218" s="105" t="e">
        <f t="shared" ca="1" si="3353"/>
        <v>#NAME?</v>
      </c>
      <c r="AC3218" s="105" t="e">
        <f t="shared" ca="1" si="3353"/>
        <v>#NAME?</v>
      </c>
      <c r="AD3218" s="107">
        <f t="shared" si="3137"/>
        <v>0</v>
      </c>
      <c r="AE3218" s="107" t="str">
        <f t="shared" si="3295"/>
        <v/>
      </c>
      <c r="AF3218" s="107">
        <f t="shared" si="3138"/>
        <v>0</v>
      </c>
      <c r="AG3218" s="107">
        <f t="shared" si="3139"/>
        <v>0</v>
      </c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</row>
    <row r="3219" spans="1:47" ht="24" customHeight="1" x14ac:dyDescent="0.3">
      <c r="A3219" s="46">
        <v>3217</v>
      </c>
      <c r="B3219" s="107"/>
      <c r="C3219" s="107"/>
      <c r="D3219" s="102" t="str">
        <f t="array" ref="D3219">IFERROR(
  LOOKUP(2, 1/((TRIM(IMS!$E$8:$E$4000)=TRIM(IMS!$E3219))*(IMS!$C$8:$C$4000&lt;IMS!$C3219)),
         IMS!$C$8:$C$4000),
"")</f>
        <v/>
      </c>
      <c r="E3219" s="107"/>
      <c r="F3219" s="107"/>
      <c r="G3219" s="104" t="str">
        <f t="shared" ca="1" si="3317"/>
        <v/>
      </c>
      <c r="H3219" s="124" t="str">
        <f t="shared" ca="1" si="3263"/>
        <v/>
      </c>
      <c r="I3219" s="128"/>
      <c r="J3219" s="105" t="e">
        <f t="shared" ca="1" si="3318"/>
        <v>#NAME?</v>
      </c>
      <c r="K3219" s="105"/>
      <c r="L3219" s="105"/>
      <c r="M3219" s="107"/>
      <c r="N3219" s="107"/>
      <c r="O3219" s="105"/>
      <c r="P3219" s="106"/>
      <c r="Q3219" s="137"/>
      <c r="R3219" s="137"/>
      <c r="S3219" s="107"/>
      <c r="T3219" s="106"/>
      <c r="U3219" s="106"/>
      <c r="V3219" s="107"/>
      <c r="W3219" s="107"/>
      <c r="X3219" s="107" t="str">
        <f t="shared" si="3292"/>
        <v/>
      </c>
      <c r="Y3219" s="105" t="e">
        <f t="shared" ref="Y3219:AC3219" ca="1" si="3354">TRIM(SUBSTITUTE(SUBSTITUTE(OFFSET($Q3219,0,COLUMN()-COLUMN($AL$1)),CHAR(160)," "),_xludf.UNICHAR(8239)," "))</f>
        <v>#NAME?</v>
      </c>
      <c r="Z3219" s="105" t="e">
        <f t="shared" ca="1" si="3354"/>
        <v>#NAME?</v>
      </c>
      <c r="AA3219" s="105" t="e">
        <f t="shared" ca="1" si="3354"/>
        <v>#NAME?</v>
      </c>
      <c r="AB3219" s="105" t="e">
        <f t="shared" ca="1" si="3354"/>
        <v>#NAME?</v>
      </c>
      <c r="AC3219" s="105" t="e">
        <f t="shared" ca="1" si="3354"/>
        <v>#NAME?</v>
      </c>
      <c r="AD3219" s="107">
        <f t="shared" si="3137"/>
        <v>0</v>
      </c>
      <c r="AE3219" s="107" t="str">
        <f t="shared" si="3295"/>
        <v/>
      </c>
      <c r="AF3219" s="107">
        <f t="shared" si="3138"/>
        <v>0</v>
      </c>
      <c r="AG3219" s="107">
        <f t="shared" si="3139"/>
        <v>0</v>
      </c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s="11"/>
      <c r="AR3219" s="11"/>
      <c r="AS3219" s="11"/>
      <c r="AT3219" s="11"/>
      <c r="AU3219" s="11"/>
    </row>
    <row r="3220" spans="1:47" ht="24" customHeight="1" x14ac:dyDescent="0.3">
      <c r="A3220" s="46">
        <v>3218</v>
      </c>
      <c r="B3220" s="107"/>
      <c r="C3220" s="107"/>
      <c r="D3220" s="102" t="str">
        <f t="array" ref="D3220">IFERROR(
  LOOKUP(2, 1/((TRIM(IMS!$E$8:$E$4000)=TRIM(IMS!$E3220))*(IMS!$C$8:$C$4000&lt;IMS!$C3220)),
         IMS!$C$8:$C$4000),
"")</f>
        <v/>
      </c>
      <c r="E3220" s="107"/>
      <c r="F3220" s="107"/>
      <c r="G3220" s="104" t="str">
        <f t="shared" ca="1" si="3317"/>
        <v/>
      </c>
      <c r="H3220" s="124" t="str">
        <f t="shared" ca="1" si="3263"/>
        <v/>
      </c>
      <c r="I3220" s="128"/>
      <c r="J3220" s="105" t="e">
        <f t="shared" ca="1" si="3318"/>
        <v>#NAME?</v>
      </c>
      <c r="K3220" s="105"/>
      <c r="L3220" s="105"/>
      <c r="M3220" s="107"/>
      <c r="N3220" s="107"/>
      <c r="O3220" s="105"/>
      <c r="P3220" s="106"/>
      <c r="Q3220" s="137"/>
      <c r="R3220" s="137"/>
      <c r="S3220" s="107"/>
      <c r="T3220" s="106"/>
      <c r="U3220" s="106"/>
      <c r="V3220" s="107"/>
      <c r="W3220" s="107"/>
      <c r="X3220" s="107" t="str">
        <f t="shared" si="3292"/>
        <v/>
      </c>
      <c r="Y3220" s="105" t="e">
        <f t="shared" ref="Y3220:AC3220" ca="1" si="3355">TRIM(SUBSTITUTE(SUBSTITUTE(OFFSET($Q3220,0,COLUMN()-COLUMN($AL$1)),CHAR(160)," "),_xludf.UNICHAR(8239)," "))</f>
        <v>#NAME?</v>
      </c>
      <c r="Z3220" s="105" t="e">
        <f t="shared" ca="1" si="3355"/>
        <v>#NAME?</v>
      </c>
      <c r="AA3220" s="105" t="e">
        <f t="shared" ca="1" si="3355"/>
        <v>#NAME?</v>
      </c>
      <c r="AB3220" s="105" t="e">
        <f t="shared" ca="1" si="3355"/>
        <v>#NAME?</v>
      </c>
      <c r="AC3220" s="105" t="e">
        <f t="shared" ca="1" si="3355"/>
        <v>#NAME?</v>
      </c>
      <c r="AD3220" s="107">
        <f t="shared" si="3137"/>
        <v>0</v>
      </c>
      <c r="AE3220" s="107" t="str">
        <f t="shared" si="3295"/>
        <v/>
      </c>
      <c r="AF3220" s="107">
        <f t="shared" si="3138"/>
        <v>0</v>
      </c>
      <c r="AG3220" s="107">
        <f t="shared" si="3139"/>
        <v>0</v>
      </c>
      <c r="AH3220" s="11"/>
      <c r="AI3220" s="11"/>
      <c r="AJ3220" s="11"/>
      <c r="AK3220" s="11"/>
      <c r="AL3220" s="11"/>
      <c r="AM3220" s="11"/>
      <c r="AN3220" s="11"/>
      <c r="AO3220" s="11"/>
      <c r="AP3220" s="11"/>
      <c r="AQ3220" s="11"/>
      <c r="AR3220" s="11"/>
      <c r="AS3220" s="11"/>
      <c r="AT3220" s="11"/>
      <c r="AU3220" s="11"/>
    </row>
    <row r="3221" spans="1:47" ht="24" customHeight="1" x14ac:dyDescent="0.3">
      <c r="A3221" s="46">
        <v>3219</v>
      </c>
      <c r="B3221" s="107"/>
      <c r="C3221" s="107"/>
      <c r="D3221" s="102" t="str">
        <f t="array" ref="D3221">IFERROR(
  LOOKUP(2, 1/((TRIM(IMS!$E$8:$E$4000)=TRIM(IMS!$E3221))*(IMS!$C$8:$C$4000&lt;IMS!$C3221)),
         IMS!$C$8:$C$4000),
"")</f>
        <v/>
      </c>
      <c r="E3221" s="107"/>
      <c r="F3221" s="107"/>
      <c r="G3221" s="104" t="str">
        <f t="shared" ca="1" si="3317"/>
        <v/>
      </c>
      <c r="H3221" s="124" t="str">
        <f t="shared" ca="1" si="3263"/>
        <v/>
      </c>
      <c r="I3221" s="128"/>
      <c r="J3221" s="105" t="e">
        <f t="shared" ca="1" si="3318"/>
        <v>#NAME?</v>
      </c>
      <c r="K3221" s="105"/>
      <c r="L3221" s="105"/>
      <c r="M3221" s="107"/>
      <c r="N3221" s="107"/>
      <c r="O3221" s="105"/>
      <c r="P3221" s="106"/>
      <c r="Q3221" s="137"/>
      <c r="R3221" s="137"/>
      <c r="S3221" s="107"/>
      <c r="T3221" s="106"/>
      <c r="U3221" s="106"/>
      <c r="V3221" s="107"/>
      <c r="W3221" s="107"/>
      <c r="X3221" s="107" t="str">
        <f t="shared" si="3292"/>
        <v/>
      </c>
      <c r="Y3221" s="105" t="e">
        <f t="shared" ref="Y3221:AC3221" ca="1" si="3356">TRIM(SUBSTITUTE(SUBSTITUTE(OFFSET($Q3221,0,COLUMN()-COLUMN($AL$1)),CHAR(160)," "),_xludf.UNICHAR(8239)," "))</f>
        <v>#NAME?</v>
      </c>
      <c r="Z3221" s="105" t="e">
        <f t="shared" ca="1" si="3356"/>
        <v>#NAME?</v>
      </c>
      <c r="AA3221" s="105" t="e">
        <f t="shared" ca="1" si="3356"/>
        <v>#NAME?</v>
      </c>
      <c r="AB3221" s="105" t="e">
        <f t="shared" ca="1" si="3356"/>
        <v>#NAME?</v>
      </c>
      <c r="AC3221" s="105" t="e">
        <f t="shared" ca="1" si="3356"/>
        <v>#NAME?</v>
      </c>
      <c r="AD3221" s="107">
        <f t="shared" si="3137"/>
        <v>0</v>
      </c>
      <c r="AE3221" s="107" t="str">
        <f t="shared" si="3295"/>
        <v/>
      </c>
      <c r="AF3221" s="107">
        <f t="shared" si="3138"/>
        <v>0</v>
      </c>
      <c r="AG3221" s="107">
        <f t="shared" si="3139"/>
        <v>0</v>
      </c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</row>
    <row r="3222" spans="1:47" ht="24" customHeight="1" x14ac:dyDescent="0.3">
      <c r="A3222" s="46">
        <v>3220</v>
      </c>
      <c r="B3222" s="107"/>
      <c r="C3222" s="107"/>
      <c r="D3222" s="102" t="str">
        <f t="array" ref="D3222">IFERROR(
  LOOKUP(2, 1/((TRIM(IMS!$E$8:$E$4000)=TRIM(IMS!$E3222))*(IMS!$C$8:$C$4000&lt;IMS!$C3222)),
         IMS!$C$8:$C$4000),
"")</f>
        <v/>
      </c>
      <c r="E3222" s="107"/>
      <c r="F3222" s="107"/>
      <c r="G3222" s="104" t="str">
        <f t="shared" ca="1" si="3317"/>
        <v/>
      </c>
      <c r="H3222" s="124" t="str">
        <f t="shared" ca="1" si="3263"/>
        <v/>
      </c>
      <c r="I3222" s="128"/>
      <c r="J3222" s="105" t="e">
        <f t="shared" ca="1" si="3318"/>
        <v>#NAME?</v>
      </c>
      <c r="K3222" s="105"/>
      <c r="L3222" s="105"/>
      <c r="M3222" s="107"/>
      <c r="N3222" s="107"/>
      <c r="O3222" s="105"/>
      <c r="P3222" s="106"/>
      <c r="Q3222" s="137"/>
      <c r="R3222" s="137"/>
      <c r="S3222" s="107"/>
      <c r="T3222" s="106"/>
      <c r="U3222" s="106"/>
      <c r="V3222" s="107"/>
      <c r="W3222" s="107"/>
      <c r="X3222" s="107" t="str">
        <f t="shared" si="3292"/>
        <v/>
      </c>
      <c r="Y3222" s="105" t="e">
        <f t="shared" ref="Y3222:AC3222" ca="1" si="3357">TRIM(SUBSTITUTE(SUBSTITUTE(OFFSET($Q3222,0,COLUMN()-COLUMN($AL$1)),CHAR(160)," "),_xludf.UNICHAR(8239)," "))</f>
        <v>#NAME?</v>
      </c>
      <c r="Z3222" s="105" t="e">
        <f t="shared" ca="1" si="3357"/>
        <v>#NAME?</v>
      </c>
      <c r="AA3222" s="105" t="e">
        <f t="shared" ca="1" si="3357"/>
        <v>#NAME?</v>
      </c>
      <c r="AB3222" s="105" t="e">
        <f t="shared" ca="1" si="3357"/>
        <v>#NAME?</v>
      </c>
      <c r="AC3222" s="105" t="e">
        <f t="shared" ca="1" si="3357"/>
        <v>#NAME?</v>
      </c>
      <c r="AD3222" s="107">
        <f t="shared" si="3137"/>
        <v>0</v>
      </c>
      <c r="AE3222" s="107" t="str">
        <f t="shared" si="3295"/>
        <v/>
      </c>
      <c r="AF3222" s="107">
        <f t="shared" si="3138"/>
        <v>0</v>
      </c>
      <c r="AG3222" s="107">
        <f t="shared" si="3139"/>
        <v>0</v>
      </c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  <c r="AT3222" s="11"/>
      <c r="AU3222" s="11"/>
    </row>
    <row r="3223" spans="1:47" ht="24" customHeight="1" x14ac:dyDescent="0.3">
      <c r="A3223" s="46">
        <v>3221</v>
      </c>
      <c r="B3223" s="107"/>
      <c r="C3223" s="107"/>
      <c r="D3223" s="102" t="str">
        <f t="array" ref="D3223">IFERROR(
  LOOKUP(2, 1/((TRIM(IMS!$E$8:$E$4000)=TRIM(IMS!$E3223))*(IMS!$C$8:$C$4000&lt;IMS!$C3223)),
         IMS!$C$8:$C$4000),
"")</f>
        <v/>
      </c>
      <c r="E3223" s="107"/>
      <c r="F3223" s="107"/>
      <c r="G3223" s="104" t="str">
        <f t="shared" ca="1" si="3317"/>
        <v/>
      </c>
      <c r="H3223" s="124" t="str">
        <f t="shared" ca="1" si="3263"/>
        <v/>
      </c>
      <c r="I3223" s="128"/>
      <c r="J3223" s="105" t="e">
        <f t="shared" ca="1" si="3318"/>
        <v>#NAME?</v>
      </c>
      <c r="K3223" s="105"/>
      <c r="L3223" s="105"/>
      <c r="M3223" s="107"/>
      <c r="N3223" s="107"/>
      <c r="O3223" s="105"/>
      <c r="P3223" s="106"/>
      <c r="Q3223" s="137"/>
      <c r="R3223" s="137"/>
      <c r="S3223" s="107"/>
      <c r="T3223" s="106"/>
      <c r="U3223" s="106"/>
      <c r="V3223" s="107"/>
      <c r="W3223" s="107"/>
      <c r="X3223" s="107" t="str">
        <f t="shared" si="3292"/>
        <v/>
      </c>
      <c r="Y3223" s="105" t="e">
        <f t="shared" ref="Y3223:AC3223" ca="1" si="3358">TRIM(SUBSTITUTE(SUBSTITUTE(OFFSET($Q3223,0,COLUMN()-COLUMN($AL$1)),CHAR(160)," "),_xludf.UNICHAR(8239)," "))</f>
        <v>#NAME?</v>
      </c>
      <c r="Z3223" s="105" t="e">
        <f t="shared" ca="1" si="3358"/>
        <v>#NAME?</v>
      </c>
      <c r="AA3223" s="105" t="e">
        <f t="shared" ca="1" si="3358"/>
        <v>#NAME?</v>
      </c>
      <c r="AB3223" s="105" t="e">
        <f t="shared" ca="1" si="3358"/>
        <v>#NAME?</v>
      </c>
      <c r="AC3223" s="105" t="e">
        <f t="shared" ca="1" si="3358"/>
        <v>#NAME?</v>
      </c>
      <c r="AD3223" s="107">
        <f t="shared" si="3137"/>
        <v>0</v>
      </c>
      <c r="AE3223" s="107" t="str">
        <f t="shared" si="3295"/>
        <v/>
      </c>
      <c r="AF3223" s="107">
        <f t="shared" si="3138"/>
        <v>0</v>
      </c>
      <c r="AG3223" s="107">
        <f t="shared" si="3139"/>
        <v>0</v>
      </c>
      <c r="AH3223" s="11"/>
      <c r="AI3223" s="11"/>
      <c r="AJ3223" s="11"/>
      <c r="AK3223" s="11"/>
      <c r="AL3223" s="11"/>
      <c r="AM3223" s="11"/>
      <c r="AN3223" s="11"/>
      <c r="AO3223" s="11"/>
      <c r="AP3223" s="11"/>
      <c r="AQ3223" s="11"/>
      <c r="AR3223" s="11"/>
      <c r="AS3223" s="11"/>
      <c r="AT3223" s="11"/>
      <c r="AU3223" s="11"/>
    </row>
    <row r="3224" spans="1:47" ht="24" customHeight="1" x14ac:dyDescent="0.3">
      <c r="A3224" s="46">
        <v>3222</v>
      </c>
      <c r="B3224" s="107"/>
      <c r="C3224" s="107"/>
      <c r="D3224" s="102" t="str">
        <f t="array" ref="D3224">IFERROR(
  LOOKUP(2, 1/((TRIM(IMS!$E$8:$E$4000)=TRIM(IMS!$E3224))*(IMS!$C$8:$C$4000&lt;IMS!$C3224)),
         IMS!$C$8:$C$4000),
"")</f>
        <v/>
      </c>
      <c r="E3224" s="107"/>
      <c r="F3224" s="107"/>
      <c r="G3224" s="104" t="str">
        <f t="shared" ca="1" si="3317"/>
        <v/>
      </c>
      <c r="H3224" s="124" t="str">
        <f t="shared" ca="1" si="3263"/>
        <v/>
      </c>
      <c r="I3224" s="128"/>
      <c r="J3224" s="105" t="e">
        <f t="shared" ca="1" si="3318"/>
        <v>#NAME?</v>
      </c>
      <c r="K3224" s="105"/>
      <c r="L3224" s="105"/>
      <c r="M3224" s="107"/>
      <c r="N3224" s="107"/>
      <c r="O3224" s="105"/>
      <c r="P3224" s="106"/>
      <c r="Q3224" s="137"/>
      <c r="R3224" s="137"/>
      <c r="S3224" s="107"/>
      <c r="T3224" s="106"/>
      <c r="U3224" s="106"/>
      <c r="V3224" s="107"/>
      <c r="W3224" s="107"/>
      <c r="X3224" s="107" t="str">
        <f t="shared" si="3292"/>
        <v/>
      </c>
      <c r="Y3224" s="105" t="e">
        <f t="shared" ref="Y3224:AC3224" ca="1" si="3359">TRIM(SUBSTITUTE(SUBSTITUTE(OFFSET($Q3224,0,COLUMN()-COLUMN($AL$1)),CHAR(160)," "),_xludf.UNICHAR(8239)," "))</f>
        <v>#NAME?</v>
      </c>
      <c r="Z3224" s="105" t="e">
        <f t="shared" ca="1" si="3359"/>
        <v>#NAME?</v>
      </c>
      <c r="AA3224" s="105" t="e">
        <f t="shared" ca="1" si="3359"/>
        <v>#NAME?</v>
      </c>
      <c r="AB3224" s="105" t="e">
        <f t="shared" ca="1" si="3359"/>
        <v>#NAME?</v>
      </c>
      <c r="AC3224" s="105" t="e">
        <f t="shared" ca="1" si="3359"/>
        <v>#NAME?</v>
      </c>
      <c r="AD3224" s="107">
        <f t="shared" si="3137"/>
        <v>0</v>
      </c>
      <c r="AE3224" s="107" t="str">
        <f t="shared" si="3295"/>
        <v/>
      </c>
      <c r="AF3224" s="107">
        <f t="shared" si="3138"/>
        <v>0</v>
      </c>
      <c r="AG3224" s="107">
        <f t="shared" si="3139"/>
        <v>0</v>
      </c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s="11"/>
      <c r="AR3224" s="11"/>
      <c r="AS3224" s="11"/>
      <c r="AT3224" s="11"/>
      <c r="AU3224" s="11"/>
    </row>
    <row r="3225" spans="1:47" ht="24" customHeight="1" x14ac:dyDescent="0.3">
      <c r="A3225" s="46">
        <v>3223</v>
      </c>
      <c r="B3225" s="107"/>
      <c r="C3225" s="107"/>
      <c r="D3225" s="102" t="str">
        <f t="array" ref="D3225">IFERROR(
  LOOKUP(2, 1/((TRIM(IMS!$E$8:$E$4000)=TRIM(IMS!$E3225))*(IMS!$C$8:$C$4000&lt;IMS!$C3225)),
         IMS!$C$8:$C$4000),
"")</f>
        <v/>
      </c>
      <c r="E3225" s="107"/>
      <c r="F3225" s="107"/>
      <c r="G3225" s="104" t="str">
        <f t="shared" ca="1" si="3317"/>
        <v/>
      </c>
      <c r="H3225" s="124" t="str">
        <f t="shared" ca="1" si="3263"/>
        <v/>
      </c>
      <c r="I3225" s="128"/>
      <c r="J3225" s="105" t="e">
        <f t="shared" ca="1" si="3318"/>
        <v>#NAME?</v>
      </c>
      <c r="K3225" s="105"/>
      <c r="L3225" s="105"/>
      <c r="M3225" s="107"/>
      <c r="N3225" s="107"/>
      <c r="O3225" s="105"/>
      <c r="P3225" s="106"/>
      <c r="Q3225" s="137"/>
      <c r="R3225" s="137"/>
      <c r="S3225" s="107"/>
      <c r="T3225" s="106"/>
      <c r="U3225" s="106"/>
      <c r="V3225" s="107"/>
      <c r="W3225" s="107"/>
      <c r="X3225" s="107" t="str">
        <f t="shared" si="3292"/>
        <v/>
      </c>
      <c r="Y3225" s="105" t="e">
        <f t="shared" ref="Y3225:AC3225" ca="1" si="3360">TRIM(SUBSTITUTE(SUBSTITUTE(OFFSET($Q3225,0,COLUMN()-COLUMN($AL$1)),CHAR(160)," "),_xludf.UNICHAR(8239)," "))</f>
        <v>#NAME?</v>
      </c>
      <c r="Z3225" s="105" t="e">
        <f t="shared" ca="1" si="3360"/>
        <v>#NAME?</v>
      </c>
      <c r="AA3225" s="105" t="e">
        <f t="shared" ca="1" si="3360"/>
        <v>#NAME?</v>
      </c>
      <c r="AB3225" s="105" t="e">
        <f t="shared" ca="1" si="3360"/>
        <v>#NAME?</v>
      </c>
      <c r="AC3225" s="105" t="e">
        <f t="shared" ca="1" si="3360"/>
        <v>#NAME?</v>
      </c>
      <c r="AD3225" s="107">
        <f t="shared" si="3137"/>
        <v>0</v>
      </c>
      <c r="AE3225" s="107" t="str">
        <f t="shared" si="3295"/>
        <v/>
      </c>
      <c r="AF3225" s="107">
        <f t="shared" si="3138"/>
        <v>0</v>
      </c>
      <c r="AG3225" s="107">
        <f t="shared" si="3139"/>
        <v>0</v>
      </c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s="11"/>
      <c r="AR3225" s="11"/>
      <c r="AS3225" s="11"/>
      <c r="AT3225" s="11"/>
      <c r="AU3225" s="11"/>
    </row>
    <row r="3226" spans="1:47" ht="24" customHeight="1" x14ac:dyDescent="0.3">
      <c r="A3226" s="46">
        <v>3224</v>
      </c>
      <c r="B3226" s="107"/>
      <c r="C3226" s="107"/>
      <c r="D3226" s="102" t="str">
        <f t="array" ref="D3226">IFERROR(
  LOOKUP(2, 1/((TRIM(IMS!$E$8:$E$4000)=TRIM(IMS!$E3226))*(IMS!$C$8:$C$4000&lt;IMS!$C3226)),
         IMS!$C$8:$C$4000),
"")</f>
        <v/>
      </c>
      <c r="E3226" s="107"/>
      <c r="F3226" s="107"/>
      <c r="G3226" s="104" t="str">
        <f t="shared" ca="1" si="3317"/>
        <v/>
      </c>
      <c r="H3226" s="124" t="str">
        <f t="shared" ca="1" si="3263"/>
        <v/>
      </c>
      <c r="I3226" s="128"/>
      <c r="J3226" s="105" t="e">
        <f t="shared" ca="1" si="3318"/>
        <v>#NAME?</v>
      </c>
      <c r="K3226" s="105"/>
      <c r="L3226" s="105"/>
      <c r="M3226" s="107"/>
      <c r="N3226" s="107"/>
      <c r="O3226" s="105"/>
      <c r="P3226" s="106"/>
      <c r="Q3226" s="137"/>
      <c r="R3226" s="137"/>
      <c r="S3226" s="107"/>
      <c r="T3226" s="106"/>
      <c r="U3226" s="106"/>
      <c r="V3226" s="107"/>
      <c r="W3226" s="107"/>
      <c r="X3226" s="107" t="str">
        <f t="shared" si="3292"/>
        <v/>
      </c>
      <c r="Y3226" s="105" t="e">
        <f t="shared" ref="Y3226:AC3226" ca="1" si="3361">TRIM(SUBSTITUTE(SUBSTITUTE(OFFSET($Q3226,0,COLUMN()-COLUMN($AL$1)),CHAR(160)," "),_xludf.UNICHAR(8239)," "))</f>
        <v>#NAME?</v>
      </c>
      <c r="Z3226" s="105" t="e">
        <f t="shared" ca="1" si="3361"/>
        <v>#NAME?</v>
      </c>
      <c r="AA3226" s="105" t="e">
        <f t="shared" ca="1" si="3361"/>
        <v>#NAME?</v>
      </c>
      <c r="AB3226" s="105" t="e">
        <f t="shared" ca="1" si="3361"/>
        <v>#NAME?</v>
      </c>
      <c r="AC3226" s="105" t="e">
        <f t="shared" ca="1" si="3361"/>
        <v>#NAME?</v>
      </c>
      <c r="AD3226" s="107">
        <f t="shared" si="3137"/>
        <v>0</v>
      </c>
      <c r="AE3226" s="107" t="str">
        <f t="shared" si="3295"/>
        <v/>
      </c>
      <c r="AF3226" s="107">
        <f t="shared" si="3138"/>
        <v>0</v>
      </c>
      <c r="AG3226" s="107">
        <f t="shared" si="3139"/>
        <v>0</v>
      </c>
      <c r="AH3226" s="11"/>
      <c r="AI3226" s="11"/>
      <c r="AJ3226" s="11"/>
      <c r="AK3226" s="11"/>
      <c r="AL3226" s="11"/>
      <c r="AM3226" s="11"/>
      <c r="AN3226" s="11"/>
      <c r="AO3226" s="11"/>
      <c r="AP3226" s="11"/>
      <c r="AQ3226" s="11"/>
      <c r="AR3226" s="11"/>
      <c r="AS3226" s="11"/>
      <c r="AT3226" s="11"/>
      <c r="AU3226" s="11"/>
    </row>
    <row r="3227" spans="1:47" ht="24" customHeight="1" x14ac:dyDescent="0.3">
      <c r="A3227" s="46">
        <v>3225</v>
      </c>
      <c r="B3227" s="107"/>
      <c r="C3227" s="107"/>
      <c r="D3227" s="102" t="str">
        <f t="array" ref="D3227">IFERROR(
  LOOKUP(2, 1/((TRIM(IMS!$E$8:$E$4000)=TRIM(IMS!$E3227))*(IMS!$C$8:$C$4000&lt;IMS!$C3227)),
         IMS!$C$8:$C$4000),
"")</f>
        <v/>
      </c>
      <c r="E3227" s="107"/>
      <c r="F3227" s="107"/>
      <c r="G3227" s="104" t="str">
        <f t="shared" ca="1" si="3317"/>
        <v/>
      </c>
      <c r="H3227" s="124" t="str">
        <f t="shared" ca="1" si="3263"/>
        <v/>
      </c>
      <c r="I3227" s="128"/>
      <c r="J3227" s="105" t="e">
        <f t="shared" ca="1" si="3318"/>
        <v>#NAME?</v>
      </c>
      <c r="K3227" s="105"/>
      <c r="L3227" s="105"/>
      <c r="M3227" s="107"/>
      <c r="N3227" s="107"/>
      <c r="O3227" s="105"/>
      <c r="P3227" s="106"/>
      <c r="Q3227" s="137"/>
      <c r="R3227" s="137"/>
      <c r="S3227" s="107"/>
      <c r="T3227" s="106"/>
      <c r="U3227" s="106"/>
      <c r="V3227" s="107"/>
      <c r="W3227" s="107"/>
      <c r="X3227" s="107" t="str">
        <f t="shared" si="3292"/>
        <v/>
      </c>
      <c r="Y3227" s="105" t="e">
        <f t="shared" ref="Y3227:AC3227" ca="1" si="3362">TRIM(SUBSTITUTE(SUBSTITUTE(OFFSET($Q3227,0,COLUMN()-COLUMN($AL$1)),CHAR(160)," "),_xludf.UNICHAR(8239)," "))</f>
        <v>#NAME?</v>
      </c>
      <c r="Z3227" s="105" t="e">
        <f t="shared" ca="1" si="3362"/>
        <v>#NAME?</v>
      </c>
      <c r="AA3227" s="105" t="e">
        <f t="shared" ca="1" si="3362"/>
        <v>#NAME?</v>
      </c>
      <c r="AB3227" s="105" t="e">
        <f t="shared" ca="1" si="3362"/>
        <v>#NAME?</v>
      </c>
      <c r="AC3227" s="105" t="e">
        <f t="shared" ca="1" si="3362"/>
        <v>#NAME?</v>
      </c>
      <c r="AD3227" s="107">
        <f t="shared" si="3137"/>
        <v>0</v>
      </c>
      <c r="AE3227" s="107" t="str">
        <f t="shared" si="3295"/>
        <v/>
      </c>
      <c r="AF3227" s="107">
        <f t="shared" si="3138"/>
        <v>0</v>
      </c>
      <c r="AG3227" s="107">
        <f t="shared" si="3139"/>
        <v>0</v>
      </c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</row>
    <row r="3228" spans="1:47" ht="24" customHeight="1" x14ac:dyDescent="0.3">
      <c r="A3228" s="46">
        <v>3226</v>
      </c>
      <c r="B3228" s="107"/>
      <c r="C3228" s="107"/>
      <c r="D3228" s="102" t="str">
        <f t="array" ref="D3228">IFERROR(
  LOOKUP(2, 1/((TRIM(IMS!$E$8:$E$4000)=TRIM(IMS!$E3228))*(IMS!$C$8:$C$4000&lt;IMS!$C3228)),
         IMS!$C$8:$C$4000),
"")</f>
        <v/>
      </c>
      <c r="E3228" s="107"/>
      <c r="F3228" s="107"/>
      <c r="G3228" s="104" t="str">
        <f t="shared" ca="1" si="3317"/>
        <v/>
      </c>
      <c r="H3228" s="124" t="str">
        <f t="shared" ca="1" si="3263"/>
        <v/>
      </c>
      <c r="I3228" s="128"/>
      <c r="J3228" s="105" t="e">
        <f t="shared" ca="1" si="3318"/>
        <v>#NAME?</v>
      </c>
      <c r="K3228" s="105"/>
      <c r="L3228" s="105"/>
      <c r="M3228" s="107"/>
      <c r="N3228" s="107"/>
      <c r="O3228" s="105"/>
      <c r="P3228" s="106"/>
      <c r="Q3228" s="137"/>
      <c r="R3228" s="137"/>
      <c r="S3228" s="107"/>
      <c r="T3228" s="106"/>
      <c r="U3228" s="106"/>
      <c r="V3228" s="107"/>
      <c r="W3228" s="107"/>
      <c r="X3228" s="107" t="str">
        <f t="shared" si="3292"/>
        <v/>
      </c>
      <c r="Y3228" s="105" t="e">
        <f t="shared" ref="Y3228:AC3228" ca="1" si="3363">TRIM(SUBSTITUTE(SUBSTITUTE(OFFSET($Q3228,0,COLUMN()-COLUMN($AL$1)),CHAR(160)," "),_xludf.UNICHAR(8239)," "))</f>
        <v>#NAME?</v>
      </c>
      <c r="Z3228" s="105" t="e">
        <f t="shared" ca="1" si="3363"/>
        <v>#NAME?</v>
      </c>
      <c r="AA3228" s="105" t="e">
        <f t="shared" ca="1" si="3363"/>
        <v>#NAME?</v>
      </c>
      <c r="AB3228" s="105" t="e">
        <f t="shared" ca="1" si="3363"/>
        <v>#NAME?</v>
      </c>
      <c r="AC3228" s="105" t="e">
        <f t="shared" ca="1" si="3363"/>
        <v>#NAME?</v>
      </c>
      <c r="AD3228" s="107">
        <f t="shared" si="3137"/>
        <v>0</v>
      </c>
      <c r="AE3228" s="107" t="str">
        <f t="shared" si="3295"/>
        <v/>
      </c>
      <c r="AF3228" s="107">
        <f t="shared" si="3138"/>
        <v>0</v>
      </c>
      <c r="AG3228" s="107">
        <f t="shared" si="3139"/>
        <v>0</v>
      </c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s="11"/>
      <c r="AR3228" s="11"/>
      <c r="AS3228" s="11"/>
      <c r="AT3228" s="11"/>
      <c r="AU3228" s="11"/>
    </row>
    <row r="3229" spans="1:47" ht="24" customHeight="1" x14ac:dyDescent="0.3">
      <c r="A3229" s="46">
        <v>3227</v>
      </c>
      <c r="B3229" s="107"/>
      <c r="C3229" s="107"/>
      <c r="D3229" s="102" t="str">
        <f t="array" ref="D3229">IFERROR(
  LOOKUP(2, 1/((TRIM(IMS!$E$8:$E$4000)=TRIM(IMS!$E3229))*(IMS!$C$8:$C$4000&lt;IMS!$C3229)),
         IMS!$C$8:$C$4000),
"")</f>
        <v/>
      </c>
      <c r="E3229" s="107"/>
      <c r="F3229" s="107"/>
      <c r="G3229" s="104" t="str">
        <f t="shared" ca="1" si="3317"/>
        <v/>
      </c>
      <c r="H3229" s="124" t="str">
        <f t="shared" ca="1" si="3263"/>
        <v/>
      </c>
      <c r="I3229" s="128"/>
      <c r="J3229" s="105" t="e">
        <f t="shared" ca="1" si="3318"/>
        <v>#NAME?</v>
      </c>
      <c r="K3229" s="105"/>
      <c r="L3229" s="105"/>
      <c r="M3229" s="107"/>
      <c r="N3229" s="107"/>
      <c r="O3229" s="105"/>
      <c r="P3229" s="106"/>
      <c r="Q3229" s="137"/>
      <c r="R3229" s="137"/>
      <c r="S3229" s="107"/>
      <c r="T3229" s="106"/>
      <c r="U3229" s="106"/>
      <c r="V3229" s="107"/>
      <c r="W3229" s="107"/>
      <c r="X3229" s="107" t="str">
        <f t="shared" si="3292"/>
        <v/>
      </c>
      <c r="Y3229" s="105" t="e">
        <f t="shared" ref="Y3229:AC3229" ca="1" si="3364">TRIM(SUBSTITUTE(SUBSTITUTE(OFFSET($Q3229,0,COLUMN()-COLUMN($AL$1)),CHAR(160)," "),_xludf.UNICHAR(8239)," "))</f>
        <v>#NAME?</v>
      </c>
      <c r="Z3229" s="105" t="e">
        <f t="shared" ca="1" si="3364"/>
        <v>#NAME?</v>
      </c>
      <c r="AA3229" s="105" t="e">
        <f t="shared" ca="1" si="3364"/>
        <v>#NAME?</v>
      </c>
      <c r="AB3229" s="105" t="e">
        <f t="shared" ca="1" si="3364"/>
        <v>#NAME?</v>
      </c>
      <c r="AC3229" s="105" t="e">
        <f t="shared" ca="1" si="3364"/>
        <v>#NAME?</v>
      </c>
      <c r="AD3229" s="107">
        <f t="shared" si="3137"/>
        <v>0</v>
      </c>
      <c r="AE3229" s="107" t="str">
        <f t="shared" si="3295"/>
        <v/>
      </c>
      <c r="AF3229" s="107">
        <f t="shared" si="3138"/>
        <v>0</v>
      </c>
      <c r="AG3229" s="107">
        <f t="shared" si="3139"/>
        <v>0</v>
      </c>
      <c r="AH3229" s="11"/>
      <c r="AI3229" s="11"/>
      <c r="AJ3229" s="11"/>
      <c r="AK3229" s="11"/>
      <c r="AL3229" s="11"/>
      <c r="AM3229" s="11"/>
      <c r="AN3229" s="11"/>
      <c r="AO3229" s="11"/>
      <c r="AP3229" s="11"/>
      <c r="AQ3229" s="11"/>
      <c r="AR3229" s="11"/>
      <c r="AS3229" s="11"/>
      <c r="AT3229" s="11"/>
      <c r="AU3229" s="11"/>
    </row>
    <row r="3230" spans="1:47" ht="24" customHeight="1" x14ac:dyDescent="0.3">
      <c r="A3230" s="46">
        <v>3228</v>
      </c>
      <c r="B3230" s="107"/>
      <c r="C3230" s="107"/>
      <c r="D3230" s="102" t="str">
        <f t="array" ref="D3230">IFERROR(
  LOOKUP(2, 1/((TRIM(IMS!$E$8:$E$4000)=TRIM(IMS!$E3230))*(IMS!$C$8:$C$4000&lt;IMS!$C3230)),
         IMS!$C$8:$C$4000),
"")</f>
        <v/>
      </c>
      <c r="E3230" s="107"/>
      <c r="F3230" s="107"/>
      <c r="G3230" s="104" t="str">
        <f t="shared" ca="1" si="3317"/>
        <v/>
      </c>
      <c r="H3230" s="124" t="str">
        <f t="shared" ca="1" si="3263"/>
        <v/>
      </c>
      <c r="I3230" s="128"/>
      <c r="J3230" s="105" t="e">
        <f t="shared" ca="1" si="3318"/>
        <v>#NAME?</v>
      </c>
      <c r="K3230" s="105"/>
      <c r="L3230" s="105"/>
      <c r="M3230" s="107"/>
      <c r="N3230" s="107"/>
      <c r="O3230" s="105"/>
      <c r="P3230" s="106"/>
      <c r="Q3230" s="137"/>
      <c r="R3230" s="137"/>
      <c r="S3230" s="107"/>
      <c r="T3230" s="106"/>
      <c r="U3230" s="106"/>
      <c r="V3230" s="107"/>
      <c r="W3230" s="107"/>
      <c r="X3230" s="107" t="str">
        <f t="shared" si="3292"/>
        <v/>
      </c>
      <c r="Y3230" s="105" t="e">
        <f t="shared" ref="Y3230:AC3230" ca="1" si="3365">TRIM(SUBSTITUTE(SUBSTITUTE(OFFSET($Q3230,0,COLUMN()-COLUMN($AL$1)),CHAR(160)," "),_xludf.UNICHAR(8239)," "))</f>
        <v>#NAME?</v>
      </c>
      <c r="Z3230" s="105" t="e">
        <f t="shared" ca="1" si="3365"/>
        <v>#NAME?</v>
      </c>
      <c r="AA3230" s="105" t="e">
        <f t="shared" ca="1" si="3365"/>
        <v>#NAME?</v>
      </c>
      <c r="AB3230" s="105" t="e">
        <f t="shared" ca="1" si="3365"/>
        <v>#NAME?</v>
      </c>
      <c r="AC3230" s="105" t="e">
        <f t="shared" ca="1" si="3365"/>
        <v>#NAME?</v>
      </c>
      <c r="AD3230" s="107">
        <f t="shared" si="3137"/>
        <v>0</v>
      </c>
      <c r="AE3230" s="107" t="str">
        <f t="shared" si="3295"/>
        <v/>
      </c>
      <c r="AF3230" s="107">
        <f t="shared" si="3138"/>
        <v>0</v>
      </c>
      <c r="AG3230" s="107">
        <f t="shared" si="3139"/>
        <v>0</v>
      </c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</row>
    <row r="3231" spans="1:47" ht="24" customHeight="1" x14ac:dyDescent="0.3">
      <c r="A3231" s="46">
        <v>3229</v>
      </c>
      <c r="B3231" s="107"/>
      <c r="C3231" s="107"/>
      <c r="D3231" s="102" t="str">
        <f t="array" ref="D3231">IFERROR(
  LOOKUP(2, 1/((TRIM(IMS!$E$8:$E$4000)=TRIM(IMS!$E3231))*(IMS!$C$8:$C$4000&lt;IMS!$C3231)),
         IMS!$C$8:$C$4000),
"")</f>
        <v/>
      </c>
      <c r="E3231" s="107"/>
      <c r="F3231" s="107"/>
      <c r="G3231" s="104" t="str">
        <f t="shared" ca="1" si="3317"/>
        <v/>
      </c>
      <c r="H3231" s="124" t="str">
        <f t="shared" ca="1" si="3263"/>
        <v/>
      </c>
      <c r="I3231" s="128"/>
      <c r="J3231" s="105" t="e">
        <f t="shared" ca="1" si="3318"/>
        <v>#NAME?</v>
      </c>
      <c r="K3231" s="105"/>
      <c r="L3231" s="105"/>
      <c r="M3231" s="107"/>
      <c r="N3231" s="107"/>
      <c r="O3231" s="105"/>
      <c r="P3231" s="106"/>
      <c r="Q3231" s="137"/>
      <c r="R3231" s="137"/>
      <c r="S3231" s="107"/>
      <c r="T3231" s="106"/>
      <c r="U3231" s="106"/>
      <c r="V3231" s="107"/>
      <c r="W3231" s="107"/>
      <c r="X3231" s="107" t="str">
        <f t="shared" si="3292"/>
        <v/>
      </c>
      <c r="Y3231" s="105" t="e">
        <f t="shared" ref="Y3231:AC3231" ca="1" si="3366">TRIM(SUBSTITUTE(SUBSTITUTE(OFFSET($Q3231,0,COLUMN()-COLUMN($AL$1)),CHAR(160)," "),_xludf.UNICHAR(8239)," "))</f>
        <v>#NAME?</v>
      </c>
      <c r="Z3231" s="105" t="e">
        <f t="shared" ca="1" si="3366"/>
        <v>#NAME?</v>
      </c>
      <c r="AA3231" s="105" t="e">
        <f t="shared" ca="1" si="3366"/>
        <v>#NAME?</v>
      </c>
      <c r="AB3231" s="105" t="e">
        <f t="shared" ca="1" si="3366"/>
        <v>#NAME?</v>
      </c>
      <c r="AC3231" s="105" t="e">
        <f t="shared" ca="1" si="3366"/>
        <v>#NAME?</v>
      </c>
      <c r="AD3231" s="107">
        <f t="shared" si="3137"/>
        <v>0</v>
      </c>
      <c r="AE3231" s="107" t="str">
        <f t="shared" si="3295"/>
        <v/>
      </c>
      <c r="AF3231" s="107">
        <f t="shared" si="3138"/>
        <v>0</v>
      </c>
      <c r="AG3231" s="107">
        <f t="shared" si="3139"/>
        <v>0</v>
      </c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s="11"/>
      <c r="AR3231" s="11"/>
      <c r="AS3231" s="11"/>
      <c r="AT3231" s="11"/>
      <c r="AU3231" s="11"/>
    </row>
    <row r="3232" spans="1:47" ht="24" customHeight="1" x14ac:dyDescent="0.3">
      <c r="A3232" s="46">
        <v>3230</v>
      </c>
      <c r="B3232" s="107"/>
      <c r="C3232" s="107"/>
      <c r="D3232" s="102" t="str">
        <f t="array" ref="D3232">IFERROR(
  LOOKUP(2, 1/((TRIM(IMS!$E$8:$E$4000)=TRIM(IMS!$E3232))*(IMS!$C$8:$C$4000&lt;IMS!$C3232)),
         IMS!$C$8:$C$4000),
"")</f>
        <v/>
      </c>
      <c r="E3232" s="107"/>
      <c r="F3232" s="107"/>
      <c r="G3232" s="104" t="str">
        <f t="shared" ca="1" si="3317"/>
        <v/>
      </c>
      <c r="H3232" s="124" t="str">
        <f t="shared" ca="1" si="3263"/>
        <v/>
      </c>
      <c r="I3232" s="128"/>
      <c r="J3232" s="105" t="e">
        <f t="shared" ca="1" si="3318"/>
        <v>#NAME?</v>
      </c>
      <c r="K3232" s="105"/>
      <c r="L3232" s="105"/>
      <c r="M3232" s="107"/>
      <c r="N3232" s="107"/>
      <c r="O3232" s="105"/>
      <c r="P3232" s="106"/>
      <c r="Q3232" s="137"/>
      <c r="R3232" s="137"/>
      <c r="S3232" s="107"/>
      <c r="T3232" s="106"/>
      <c r="U3232" s="106"/>
      <c r="V3232" s="107"/>
      <c r="W3232" s="107"/>
      <c r="X3232" s="107" t="str">
        <f t="shared" si="3292"/>
        <v/>
      </c>
      <c r="Y3232" s="105" t="e">
        <f t="shared" ref="Y3232:AC3232" ca="1" si="3367">TRIM(SUBSTITUTE(SUBSTITUTE(OFFSET($Q3232,0,COLUMN()-COLUMN($AL$1)),CHAR(160)," "),_xludf.UNICHAR(8239)," "))</f>
        <v>#NAME?</v>
      </c>
      <c r="Z3232" s="105" t="e">
        <f t="shared" ca="1" si="3367"/>
        <v>#NAME?</v>
      </c>
      <c r="AA3232" s="105" t="e">
        <f t="shared" ca="1" si="3367"/>
        <v>#NAME?</v>
      </c>
      <c r="AB3232" s="105" t="e">
        <f t="shared" ca="1" si="3367"/>
        <v>#NAME?</v>
      </c>
      <c r="AC3232" s="105" t="e">
        <f t="shared" ca="1" si="3367"/>
        <v>#NAME?</v>
      </c>
      <c r="AD3232" s="107">
        <f t="shared" si="3137"/>
        <v>0</v>
      </c>
      <c r="AE3232" s="107" t="str">
        <f t="shared" si="3295"/>
        <v/>
      </c>
      <c r="AF3232" s="107">
        <f t="shared" si="3138"/>
        <v>0</v>
      </c>
      <c r="AG3232" s="107">
        <f t="shared" si="3139"/>
        <v>0</v>
      </c>
      <c r="AH3232" s="11"/>
      <c r="AI3232" s="11"/>
      <c r="AJ3232" s="11"/>
      <c r="AK3232" s="11"/>
      <c r="AL3232" s="11"/>
      <c r="AM3232" s="11"/>
      <c r="AN3232" s="11"/>
      <c r="AO3232" s="11"/>
      <c r="AP3232" s="11"/>
      <c r="AQ3232" s="11"/>
      <c r="AR3232" s="11"/>
      <c r="AS3232" s="11"/>
      <c r="AT3232" s="11"/>
      <c r="AU3232" s="11"/>
    </row>
    <row r="3233" spans="1:47" ht="24" customHeight="1" x14ac:dyDescent="0.3">
      <c r="A3233" s="46">
        <v>3231</v>
      </c>
      <c r="B3233" s="107"/>
      <c r="C3233" s="107"/>
      <c r="D3233" s="102" t="str">
        <f t="array" ref="D3233">IFERROR(
  LOOKUP(2, 1/((TRIM(IMS!$E$8:$E$4000)=TRIM(IMS!$E3233))*(IMS!$C$8:$C$4000&lt;IMS!$C3233)),
         IMS!$C$8:$C$4000),
"")</f>
        <v/>
      </c>
      <c r="E3233" s="107"/>
      <c r="F3233" s="107"/>
      <c r="G3233" s="104" t="str">
        <f t="shared" ca="1" si="3317"/>
        <v/>
      </c>
      <c r="H3233" s="124" t="str">
        <f t="shared" ca="1" si="3263"/>
        <v/>
      </c>
      <c r="I3233" s="128"/>
      <c r="J3233" s="105" t="e">
        <f t="shared" ca="1" si="3318"/>
        <v>#NAME?</v>
      </c>
      <c r="K3233" s="105"/>
      <c r="L3233" s="105"/>
      <c r="M3233" s="107"/>
      <c r="N3233" s="107"/>
      <c r="O3233" s="105"/>
      <c r="P3233" s="106"/>
      <c r="Q3233" s="137"/>
      <c r="R3233" s="137"/>
      <c r="S3233" s="107"/>
      <c r="T3233" s="106"/>
      <c r="U3233" s="106"/>
      <c r="V3233" s="107"/>
      <c r="W3233" s="107"/>
      <c r="X3233" s="107" t="str">
        <f t="shared" si="3292"/>
        <v/>
      </c>
      <c r="Y3233" s="105" t="e">
        <f t="shared" ref="Y3233:AC3233" ca="1" si="3368">TRIM(SUBSTITUTE(SUBSTITUTE(OFFSET($Q3233,0,COLUMN()-COLUMN($AL$1)),CHAR(160)," "),_xludf.UNICHAR(8239)," "))</f>
        <v>#NAME?</v>
      </c>
      <c r="Z3233" s="105" t="e">
        <f t="shared" ca="1" si="3368"/>
        <v>#NAME?</v>
      </c>
      <c r="AA3233" s="105" t="e">
        <f t="shared" ca="1" si="3368"/>
        <v>#NAME?</v>
      </c>
      <c r="AB3233" s="105" t="e">
        <f t="shared" ca="1" si="3368"/>
        <v>#NAME?</v>
      </c>
      <c r="AC3233" s="105" t="e">
        <f t="shared" ca="1" si="3368"/>
        <v>#NAME?</v>
      </c>
      <c r="AD3233" s="107">
        <f t="shared" si="3137"/>
        <v>0</v>
      </c>
      <c r="AE3233" s="107" t="str">
        <f t="shared" si="3295"/>
        <v/>
      </c>
      <c r="AF3233" s="107">
        <f t="shared" si="3138"/>
        <v>0</v>
      </c>
      <c r="AG3233" s="107">
        <f t="shared" si="3139"/>
        <v>0</v>
      </c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</row>
    <row r="3234" spans="1:47" ht="24" customHeight="1" x14ac:dyDescent="0.3">
      <c r="A3234" s="46">
        <v>3232</v>
      </c>
      <c r="B3234" s="107"/>
      <c r="C3234" s="107"/>
      <c r="D3234" s="102" t="str">
        <f t="array" ref="D3234">IFERROR(
  LOOKUP(2, 1/((TRIM(IMS!$E$8:$E$4000)=TRIM(IMS!$E3234))*(IMS!$C$8:$C$4000&lt;IMS!$C3234)),
         IMS!$C$8:$C$4000),
"")</f>
        <v/>
      </c>
      <c r="E3234" s="107"/>
      <c r="F3234" s="107"/>
      <c r="G3234" s="104" t="str">
        <f t="shared" ca="1" si="3317"/>
        <v/>
      </c>
      <c r="H3234" s="124" t="str">
        <f t="shared" ca="1" si="3263"/>
        <v/>
      </c>
      <c r="I3234" s="128"/>
      <c r="J3234" s="105" t="e">
        <f t="shared" ca="1" si="3318"/>
        <v>#NAME?</v>
      </c>
      <c r="K3234" s="105"/>
      <c r="L3234" s="105"/>
      <c r="M3234" s="107"/>
      <c r="N3234" s="107"/>
      <c r="O3234" s="105"/>
      <c r="P3234" s="106"/>
      <c r="Q3234" s="137"/>
      <c r="R3234" s="137"/>
      <c r="S3234" s="107"/>
      <c r="T3234" s="106"/>
      <c r="U3234" s="106"/>
      <c r="V3234" s="107"/>
      <c r="W3234" s="107"/>
      <c r="X3234" s="107" t="str">
        <f t="shared" si="3292"/>
        <v/>
      </c>
      <c r="Y3234" s="105" t="e">
        <f t="shared" ref="Y3234:AC3234" ca="1" si="3369">TRIM(SUBSTITUTE(SUBSTITUTE(OFFSET($Q3234,0,COLUMN()-COLUMN($AL$1)),CHAR(160)," "),_xludf.UNICHAR(8239)," "))</f>
        <v>#NAME?</v>
      </c>
      <c r="Z3234" s="105" t="e">
        <f t="shared" ca="1" si="3369"/>
        <v>#NAME?</v>
      </c>
      <c r="AA3234" s="105" t="e">
        <f t="shared" ca="1" si="3369"/>
        <v>#NAME?</v>
      </c>
      <c r="AB3234" s="105" t="e">
        <f t="shared" ca="1" si="3369"/>
        <v>#NAME?</v>
      </c>
      <c r="AC3234" s="105" t="e">
        <f t="shared" ca="1" si="3369"/>
        <v>#NAME?</v>
      </c>
      <c r="AD3234" s="107">
        <f t="shared" si="3137"/>
        <v>0</v>
      </c>
      <c r="AE3234" s="107" t="str">
        <f t="shared" si="3295"/>
        <v/>
      </c>
      <c r="AF3234" s="107">
        <f t="shared" si="3138"/>
        <v>0</v>
      </c>
      <c r="AG3234" s="107">
        <f t="shared" si="3139"/>
        <v>0</v>
      </c>
      <c r="AH3234" s="11"/>
      <c r="AI3234" s="11"/>
      <c r="AJ3234" s="11"/>
      <c r="AK3234" s="11"/>
      <c r="AL3234" s="11"/>
      <c r="AM3234" s="11"/>
      <c r="AN3234" s="11"/>
      <c r="AO3234" s="11"/>
      <c r="AP3234" s="11"/>
      <c r="AQ3234" s="11"/>
      <c r="AR3234" s="11"/>
      <c r="AS3234" s="11"/>
      <c r="AT3234" s="11"/>
      <c r="AU3234" s="11"/>
    </row>
    <row r="3235" spans="1:47" ht="24" customHeight="1" x14ac:dyDescent="0.3">
      <c r="A3235" s="46">
        <v>3233</v>
      </c>
      <c r="B3235" s="107"/>
      <c r="C3235" s="107"/>
      <c r="D3235" s="102" t="str">
        <f t="array" ref="D3235">IFERROR(
  LOOKUP(2, 1/((TRIM(IMS!$E$8:$E$4000)=TRIM(IMS!$E3235))*(IMS!$C$8:$C$4000&lt;IMS!$C3235)),
         IMS!$C$8:$C$4000),
"")</f>
        <v/>
      </c>
      <c r="E3235" s="107"/>
      <c r="F3235" s="107"/>
      <c r="G3235" s="104" t="str">
        <f t="shared" ca="1" si="3317"/>
        <v/>
      </c>
      <c r="H3235" s="124" t="str">
        <f t="shared" ca="1" si="3263"/>
        <v/>
      </c>
      <c r="I3235" s="128"/>
      <c r="J3235" s="105" t="e">
        <f t="shared" ca="1" si="3318"/>
        <v>#NAME?</v>
      </c>
      <c r="K3235" s="105"/>
      <c r="L3235" s="105"/>
      <c r="M3235" s="107"/>
      <c r="N3235" s="107"/>
      <c r="O3235" s="105"/>
      <c r="P3235" s="106"/>
      <c r="Q3235" s="137"/>
      <c r="R3235" s="137"/>
      <c r="S3235" s="107"/>
      <c r="T3235" s="106"/>
      <c r="U3235" s="106"/>
      <c r="V3235" s="107"/>
      <c r="W3235" s="107"/>
      <c r="X3235" s="107" t="str">
        <f t="shared" si="3292"/>
        <v/>
      </c>
      <c r="Y3235" s="105" t="e">
        <f t="shared" ref="Y3235:AC3235" ca="1" si="3370">TRIM(SUBSTITUTE(SUBSTITUTE(OFFSET($Q3235,0,COLUMN()-COLUMN($AL$1)),CHAR(160)," "),_xludf.UNICHAR(8239)," "))</f>
        <v>#NAME?</v>
      </c>
      <c r="Z3235" s="105" t="e">
        <f t="shared" ca="1" si="3370"/>
        <v>#NAME?</v>
      </c>
      <c r="AA3235" s="105" t="e">
        <f t="shared" ca="1" si="3370"/>
        <v>#NAME?</v>
      </c>
      <c r="AB3235" s="105" t="e">
        <f t="shared" ca="1" si="3370"/>
        <v>#NAME?</v>
      </c>
      <c r="AC3235" s="105" t="e">
        <f t="shared" ca="1" si="3370"/>
        <v>#NAME?</v>
      </c>
      <c r="AD3235" s="107">
        <f t="shared" si="3137"/>
        <v>0</v>
      </c>
      <c r="AE3235" s="107" t="str">
        <f t="shared" si="3295"/>
        <v/>
      </c>
      <c r="AF3235" s="107">
        <f t="shared" si="3138"/>
        <v>0</v>
      </c>
      <c r="AG3235" s="107">
        <f t="shared" si="3139"/>
        <v>0</v>
      </c>
      <c r="AH3235" s="11"/>
      <c r="AI3235" s="11"/>
      <c r="AJ3235" s="11"/>
      <c r="AK3235" s="11"/>
      <c r="AL3235" s="11"/>
      <c r="AM3235" s="11"/>
      <c r="AN3235" s="11"/>
      <c r="AO3235" s="11"/>
      <c r="AP3235" s="11"/>
      <c r="AQ3235" s="11"/>
      <c r="AR3235" s="11"/>
      <c r="AS3235" s="11"/>
      <c r="AT3235" s="11"/>
      <c r="AU3235" s="11"/>
    </row>
    <row r="3236" spans="1:47" ht="24" customHeight="1" x14ac:dyDescent="0.3">
      <c r="A3236" s="46">
        <v>3234</v>
      </c>
      <c r="B3236" s="107"/>
      <c r="C3236" s="107"/>
      <c r="D3236" s="102" t="str">
        <f t="array" ref="D3236">IFERROR(
  LOOKUP(2, 1/((TRIM(IMS!$E$8:$E$4000)=TRIM(IMS!$E3236))*(IMS!$C$8:$C$4000&lt;IMS!$C3236)),
         IMS!$C$8:$C$4000),
"")</f>
        <v/>
      </c>
      <c r="E3236" s="107"/>
      <c r="F3236" s="107"/>
      <c r="G3236" s="104" t="str">
        <f t="shared" ca="1" si="3317"/>
        <v/>
      </c>
      <c r="H3236" s="124" t="str">
        <f t="shared" ca="1" si="3263"/>
        <v/>
      </c>
      <c r="I3236" s="128"/>
      <c r="J3236" s="105" t="e">
        <f t="shared" ca="1" si="3318"/>
        <v>#NAME?</v>
      </c>
      <c r="K3236" s="105"/>
      <c r="L3236" s="105"/>
      <c r="M3236" s="107"/>
      <c r="N3236" s="107"/>
      <c r="O3236" s="105"/>
      <c r="P3236" s="106"/>
      <c r="Q3236" s="137"/>
      <c r="R3236" s="137"/>
      <c r="S3236" s="107"/>
      <c r="T3236" s="106"/>
      <c r="U3236" s="106"/>
      <c r="V3236" s="107"/>
      <c r="W3236" s="107"/>
      <c r="X3236" s="107" t="str">
        <f t="shared" si="3292"/>
        <v/>
      </c>
      <c r="Y3236" s="105" t="e">
        <f t="shared" ref="Y3236:AC3236" ca="1" si="3371">TRIM(SUBSTITUTE(SUBSTITUTE(OFFSET($Q3236,0,COLUMN()-COLUMN($AL$1)),CHAR(160)," "),_xludf.UNICHAR(8239)," "))</f>
        <v>#NAME?</v>
      </c>
      <c r="Z3236" s="105" t="e">
        <f t="shared" ca="1" si="3371"/>
        <v>#NAME?</v>
      </c>
      <c r="AA3236" s="105" t="e">
        <f t="shared" ca="1" si="3371"/>
        <v>#NAME?</v>
      </c>
      <c r="AB3236" s="105" t="e">
        <f t="shared" ca="1" si="3371"/>
        <v>#NAME?</v>
      </c>
      <c r="AC3236" s="105" t="e">
        <f t="shared" ca="1" si="3371"/>
        <v>#NAME?</v>
      </c>
      <c r="AD3236" s="107">
        <f t="shared" si="3137"/>
        <v>0</v>
      </c>
      <c r="AE3236" s="107" t="str">
        <f t="shared" si="3295"/>
        <v/>
      </c>
      <c r="AF3236" s="107">
        <f t="shared" si="3138"/>
        <v>0</v>
      </c>
      <c r="AG3236" s="107">
        <f t="shared" si="3139"/>
        <v>0</v>
      </c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</row>
    <row r="3237" spans="1:47" ht="24" customHeight="1" x14ac:dyDescent="0.3">
      <c r="A3237" s="46">
        <v>3235</v>
      </c>
      <c r="B3237" s="107"/>
      <c r="C3237" s="107"/>
      <c r="D3237" s="102" t="str">
        <f t="array" ref="D3237">IFERROR(
  LOOKUP(2, 1/((TRIM(IMS!$E$8:$E$4000)=TRIM(IMS!$E3237))*(IMS!$C$8:$C$4000&lt;IMS!$C3237)),
         IMS!$C$8:$C$4000),
"")</f>
        <v/>
      </c>
      <c r="E3237" s="107"/>
      <c r="F3237" s="107"/>
      <c r="G3237" s="104" t="str">
        <f t="shared" ca="1" si="3317"/>
        <v/>
      </c>
      <c r="H3237" s="124" t="str">
        <f t="shared" ca="1" si="3263"/>
        <v/>
      </c>
      <c r="I3237" s="128"/>
      <c r="J3237" s="105" t="e">
        <f t="shared" ca="1" si="3318"/>
        <v>#NAME?</v>
      </c>
      <c r="K3237" s="105"/>
      <c r="L3237" s="105"/>
      <c r="M3237" s="107"/>
      <c r="N3237" s="107"/>
      <c r="O3237" s="105"/>
      <c r="P3237" s="106"/>
      <c r="Q3237" s="137"/>
      <c r="R3237" s="137"/>
      <c r="S3237" s="107"/>
      <c r="T3237" s="106"/>
      <c r="U3237" s="106"/>
      <c r="V3237" s="107"/>
      <c r="W3237" s="107"/>
      <c r="X3237" s="107" t="str">
        <f t="shared" si="3292"/>
        <v/>
      </c>
      <c r="Y3237" s="105" t="e">
        <f t="shared" ref="Y3237:AC3237" ca="1" si="3372">TRIM(SUBSTITUTE(SUBSTITUTE(OFFSET($Q3237,0,COLUMN()-COLUMN($AL$1)),CHAR(160)," "),_xludf.UNICHAR(8239)," "))</f>
        <v>#NAME?</v>
      </c>
      <c r="Z3237" s="105" t="e">
        <f t="shared" ca="1" si="3372"/>
        <v>#NAME?</v>
      </c>
      <c r="AA3237" s="105" t="e">
        <f t="shared" ca="1" si="3372"/>
        <v>#NAME?</v>
      </c>
      <c r="AB3237" s="105" t="e">
        <f t="shared" ca="1" si="3372"/>
        <v>#NAME?</v>
      </c>
      <c r="AC3237" s="105" t="e">
        <f t="shared" ca="1" si="3372"/>
        <v>#NAME?</v>
      </c>
      <c r="AD3237" s="107">
        <f t="shared" si="3137"/>
        <v>0</v>
      </c>
      <c r="AE3237" s="107" t="str">
        <f t="shared" si="3295"/>
        <v/>
      </c>
      <c r="AF3237" s="107">
        <f t="shared" si="3138"/>
        <v>0</v>
      </c>
      <c r="AG3237" s="107">
        <f t="shared" si="3139"/>
        <v>0</v>
      </c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s="11"/>
      <c r="AR3237" s="11"/>
      <c r="AS3237" s="11"/>
      <c r="AT3237" s="11"/>
      <c r="AU3237" s="11"/>
    </row>
    <row r="3238" spans="1:47" ht="24" customHeight="1" x14ac:dyDescent="0.3">
      <c r="A3238" s="46">
        <v>3236</v>
      </c>
      <c r="B3238" s="107"/>
      <c r="C3238" s="107"/>
      <c r="D3238" s="102" t="str">
        <f t="array" ref="D3238">IFERROR(
  LOOKUP(2, 1/((TRIM(IMS!$E$8:$E$4000)=TRIM(IMS!$E3238))*(IMS!$C$8:$C$4000&lt;IMS!$C3238)),
         IMS!$C$8:$C$4000),
"")</f>
        <v/>
      </c>
      <c r="E3238" s="107"/>
      <c r="F3238" s="107"/>
      <c r="G3238" s="104" t="str">
        <f t="shared" ca="1" si="3317"/>
        <v/>
      </c>
      <c r="H3238" s="124" t="str">
        <f t="shared" ca="1" si="3263"/>
        <v/>
      </c>
      <c r="I3238" s="128"/>
      <c r="J3238" s="105" t="e">
        <f t="shared" ca="1" si="3318"/>
        <v>#NAME?</v>
      </c>
      <c r="K3238" s="105"/>
      <c r="L3238" s="105"/>
      <c r="M3238" s="107"/>
      <c r="N3238" s="107"/>
      <c r="O3238" s="105"/>
      <c r="P3238" s="106"/>
      <c r="Q3238" s="137"/>
      <c r="R3238" s="137"/>
      <c r="S3238" s="107"/>
      <c r="T3238" s="106"/>
      <c r="U3238" s="106"/>
      <c r="V3238" s="107"/>
      <c r="W3238" s="107"/>
      <c r="X3238" s="107" t="str">
        <f t="shared" si="3292"/>
        <v/>
      </c>
      <c r="Y3238" s="105" t="e">
        <f t="shared" ref="Y3238:AC3238" ca="1" si="3373">TRIM(SUBSTITUTE(SUBSTITUTE(OFFSET($Q3238,0,COLUMN()-COLUMN($AL$1)),CHAR(160)," "),_xludf.UNICHAR(8239)," "))</f>
        <v>#NAME?</v>
      </c>
      <c r="Z3238" s="105" t="e">
        <f t="shared" ca="1" si="3373"/>
        <v>#NAME?</v>
      </c>
      <c r="AA3238" s="105" t="e">
        <f t="shared" ca="1" si="3373"/>
        <v>#NAME?</v>
      </c>
      <c r="AB3238" s="105" t="e">
        <f t="shared" ca="1" si="3373"/>
        <v>#NAME?</v>
      </c>
      <c r="AC3238" s="105" t="e">
        <f t="shared" ca="1" si="3373"/>
        <v>#NAME?</v>
      </c>
      <c r="AD3238" s="107">
        <f t="shared" si="3137"/>
        <v>0</v>
      </c>
      <c r="AE3238" s="107" t="str">
        <f t="shared" si="3295"/>
        <v/>
      </c>
      <c r="AF3238" s="107">
        <f t="shared" si="3138"/>
        <v>0</v>
      </c>
      <c r="AG3238" s="107">
        <f t="shared" si="3139"/>
        <v>0</v>
      </c>
      <c r="AH3238" s="11"/>
      <c r="AI3238" s="11"/>
      <c r="AJ3238" s="11"/>
      <c r="AK3238" s="11"/>
      <c r="AL3238" s="11"/>
      <c r="AM3238" s="11"/>
      <c r="AN3238" s="11"/>
      <c r="AO3238" s="11"/>
      <c r="AP3238" s="11"/>
      <c r="AQ3238" s="11"/>
      <c r="AR3238" s="11"/>
      <c r="AS3238" s="11"/>
      <c r="AT3238" s="11"/>
      <c r="AU3238" s="11"/>
    </row>
    <row r="3239" spans="1:47" ht="24" customHeight="1" x14ac:dyDescent="0.3">
      <c r="A3239" s="46">
        <v>3237</v>
      </c>
      <c r="B3239" s="107"/>
      <c r="C3239" s="107"/>
      <c r="D3239" s="102" t="str">
        <f t="array" ref="D3239">IFERROR(
  LOOKUP(2, 1/((TRIM(IMS!$E$8:$E$4000)=TRIM(IMS!$E3239))*(IMS!$C$8:$C$4000&lt;IMS!$C3239)),
         IMS!$C$8:$C$4000),
"")</f>
        <v/>
      </c>
      <c r="E3239" s="107"/>
      <c r="F3239" s="107"/>
      <c r="G3239" s="104" t="str">
        <f t="shared" ca="1" si="3317"/>
        <v/>
      </c>
      <c r="H3239" s="124" t="str">
        <f t="shared" ca="1" si="3263"/>
        <v/>
      </c>
      <c r="I3239" s="128"/>
      <c r="J3239" s="105" t="e">
        <f t="shared" ca="1" si="3318"/>
        <v>#NAME?</v>
      </c>
      <c r="K3239" s="105"/>
      <c r="L3239" s="105"/>
      <c r="M3239" s="107"/>
      <c r="N3239" s="107"/>
      <c r="O3239" s="105"/>
      <c r="P3239" s="106"/>
      <c r="Q3239" s="137"/>
      <c r="R3239" s="137"/>
      <c r="S3239" s="107"/>
      <c r="T3239" s="106"/>
      <c r="U3239" s="106"/>
      <c r="V3239" s="107"/>
      <c r="W3239" s="107"/>
      <c r="X3239" s="107" t="str">
        <f t="shared" si="3292"/>
        <v/>
      </c>
      <c r="Y3239" s="105" t="e">
        <f t="shared" ref="Y3239:AC3239" ca="1" si="3374">TRIM(SUBSTITUTE(SUBSTITUTE(OFFSET($Q3239,0,COLUMN()-COLUMN($AL$1)),CHAR(160)," "),_xludf.UNICHAR(8239)," "))</f>
        <v>#NAME?</v>
      </c>
      <c r="Z3239" s="105" t="e">
        <f t="shared" ca="1" si="3374"/>
        <v>#NAME?</v>
      </c>
      <c r="AA3239" s="105" t="e">
        <f t="shared" ca="1" si="3374"/>
        <v>#NAME?</v>
      </c>
      <c r="AB3239" s="105" t="e">
        <f t="shared" ca="1" si="3374"/>
        <v>#NAME?</v>
      </c>
      <c r="AC3239" s="105" t="e">
        <f t="shared" ca="1" si="3374"/>
        <v>#NAME?</v>
      </c>
      <c r="AD3239" s="107">
        <f t="shared" si="3137"/>
        <v>0</v>
      </c>
      <c r="AE3239" s="107" t="str">
        <f t="shared" si="3295"/>
        <v/>
      </c>
      <c r="AF3239" s="107">
        <f t="shared" si="3138"/>
        <v>0</v>
      </c>
      <c r="AG3239" s="107">
        <f t="shared" si="3139"/>
        <v>0</v>
      </c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s="11"/>
      <c r="AR3239" s="11"/>
      <c r="AS3239" s="11"/>
      <c r="AT3239" s="11"/>
      <c r="AU3239" s="11"/>
    </row>
    <row r="3240" spans="1:47" ht="24" customHeight="1" x14ac:dyDescent="0.3">
      <c r="A3240" s="46">
        <v>3238</v>
      </c>
      <c r="B3240" s="107"/>
      <c r="C3240" s="107"/>
      <c r="D3240" s="102" t="str">
        <f t="array" ref="D3240">IFERROR(
  LOOKUP(2, 1/((TRIM(IMS!$E$8:$E$4000)=TRIM(IMS!$E3240))*(IMS!$C$8:$C$4000&lt;IMS!$C3240)),
         IMS!$C$8:$C$4000),
"")</f>
        <v/>
      </c>
      <c r="E3240" s="107"/>
      <c r="F3240" s="107"/>
      <c r="G3240" s="104" t="str">
        <f t="shared" ca="1" si="3317"/>
        <v/>
      </c>
      <c r="H3240" s="124" t="str">
        <f t="shared" ca="1" si="3263"/>
        <v/>
      </c>
      <c r="I3240" s="128"/>
      <c r="J3240" s="105" t="e">
        <f t="shared" ca="1" si="3318"/>
        <v>#NAME?</v>
      </c>
      <c r="K3240" s="105"/>
      <c r="L3240" s="105"/>
      <c r="M3240" s="107"/>
      <c r="N3240" s="107"/>
      <c r="O3240" s="105"/>
      <c r="P3240" s="106"/>
      <c r="Q3240" s="137"/>
      <c r="R3240" s="137"/>
      <c r="S3240" s="107"/>
      <c r="T3240" s="106"/>
      <c r="U3240" s="106"/>
      <c r="V3240" s="107"/>
      <c r="W3240" s="107"/>
      <c r="X3240" s="107" t="str">
        <f t="shared" si="3292"/>
        <v/>
      </c>
      <c r="Y3240" s="105" t="e">
        <f t="shared" ref="Y3240:AC3240" ca="1" si="3375">TRIM(SUBSTITUTE(SUBSTITUTE(OFFSET($Q3240,0,COLUMN()-COLUMN($AL$1)),CHAR(160)," "),_xludf.UNICHAR(8239)," "))</f>
        <v>#NAME?</v>
      </c>
      <c r="Z3240" s="105" t="e">
        <f t="shared" ca="1" si="3375"/>
        <v>#NAME?</v>
      </c>
      <c r="AA3240" s="105" t="e">
        <f t="shared" ca="1" si="3375"/>
        <v>#NAME?</v>
      </c>
      <c r="AB3240" s="105" t="e">
        <f t="shared" ca="1" si="3375"/>
        <v>#NAME?</v>
      </c>
      <c r="AC3240" s="105" t="e">
        <f t="shared" ca="1" si="3375"/>
        <v>#NAME?</v>
      </c>
      <c r="AD3240" s="107">
        <f t="shared" si="3137"/>
        <v>0</v>
      </c>
      <c r="AE3240" s="107" t="str">
        <f t="shared" si="3295"/>
        <v/>
      </c>
      <c r="AF3240" s="107">
        <f t="shared" si="3138"/>
        <v>0</v>
      </c>
      <c r="AG3240" s="107">
        <f t="shared" si="3139"/>
        <v>0</v>
      </c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  <c r="AT3240" s="11"/>
      <c r="AU3240" s="11"/>
    </row>
    <row r="3241" spans="1:47" ht="24" customHeight="1" x14ac:dyDescent="0.3">
      <c r="A3241" s="46">
        <v>3239</v>
      </c>
      <c r="B3241" s="107"/>
      <c r="C3241" s="107"/>
      <c r="D3241" s="102" t="str">
        <f t="array" ref="D3241">IFERROR(
  LOOKUP(2, 1/((TRIM(IMS!$E$8:$E$4000)=TRIM(IMS!$E3241))*(IMS!$C$8:$C$4000&lt;IMS!$C3241)),
         IMS!$C$8:$C$4000),
"")</f>
        <v/>
      </c>
      <c r="E3241" s="107"/>
      <c r="F3241" s="107"/>
      <c r="G3241" s="104" t="str">
        <f t="shared" ca="1" si="3317"/>
        <v/>
      </c>
      <c r="H3241" s="124" t="str">
        <f t="shared" ca="1" si="3263"/>
        <v/>
      </c>
      <c r="I3241" s="128"/>
      <c r="J3241" s="105" t="e">
        <f t="shared" ca="1" si="3318"/>
        <v>#NAME?</v>
      </c>
      <c r="K3241" s="105"/>
      <c r="L3241" s="105"/>
      <c r="M3241" s="107"/>
      <c r="N3241" s="107"/>
      <c r="O3241" s="105"/>
      <c r="P3241" s="106"/>
      <c r="Q3241" s="137"/>
      <c r="R3241" s="137"/>
      <c r="S3241" s="107"/>
      <c r="T3241" s="106"/>
      <c r="U3241" s="106"/>
      <c r="V3241" s="107"/>
      <c r="W3241" s="107"/>
      <c r="X3241" s="107" t="str">
        <f t="shared" si="3292"/>
        <v/>
      </c>
      <c r="Y3241" s="105" t="e">
        <f t="shared" ref="Y3241:AC3241" ca="1" si="3376">TRIM(SUBSTITUTE(SUBSTITUTE(OFFSET($Q3241,0,COLUMN()-COLUMN($AL$1)),CHAR(160)," "),_xludf.UNICHAR(8239)," "))</f>
        <v>#NAME?</v>
      </c>
      <c r="Z3241" s="105" t="e">
        <f t="shared" ca="1" si="3376"/>
        <v>#NAME?</v>
      </c>
      <c r="AA3241" s="105" t="e">
        <f t="shared" ca="1" si="3376"/>
        <v>#NAME?</v>
      </c>
      <c r="AB3241" s="105" t="e">
        <f t="shared" ca="1" si="3376"/>
        <v>#NAME?</v>
      </c>
      <c r="AC3241" s="105" t="e">
        <f t="shared" ca="1" si="3376"/>
        <v>#NAME?</v>
      </c>
      <c r="AD3241" s="107">
        <f t="shared" si="3137"/>
        <v>0</v>
      </c>
      <c r="AE3241" s="107" t="str">
        <f t="shared" si="3295"/>
        <v/>
      </c>
      <c r="AF3241" s="107">
        <f t="shared" si="3138"/>
        <v>0</v>
      </c>
      <c r="AG3241" s="107">
        <f t="shared" si="3139"/>
        <v>0</v>
      </c>
      <c r="AH3241" s="11"/>
      <c r="AI3241" s="11"/>
      <c r="AJ3241" s="11"/>
      <c r="AK3241" s="11"/>
      <c r="AL3241" s="11"/>
      <c r="AM3241" s="11"/>
      <c r="AN3241" s="11"/>
      <c r="AO3241" s="11"/>
      <c r="AP3241" s="11"/>
      <c r="AQ3241" s="11"/>
      <c r="AR3241" s="11"/>
      <c r="AS3241" s="11"/>
      <c r="AT3241" s="11"/>
      <c r="AU3241" s="11"/>
    </row>
    <row r="3242" spans="1:47" ht="24" customHeight="1" x14ac:dyDescent="0.3">
      <c r="A3242" s="46">
        <v>3240</v>
      </c>
      <c r="B3242" s="107"/>
      <c r="C3242" s="107"/>
      <c r="D3242" s="102" t="str">
        <f t="array" ref="D3242">IFERROR(
  LOOKUP(2, 1/((TRIM(IMS!$E$8:$E$4000)=TRIM(IMS!$E3242))*(IMS!$C$8:$C$4000&lt;IMS!$C3242)),
         IMS!$C$8:$C$4000),
"")</f>
        <v/>
      </c>
      <c r="E3242" s="107"/>
      <c r="F3242" s="107"/>
      <c r="G3242" s="104" t="str">
        <f t="shared" ca="1" si="3317"/>
        <v/>
      </c>
      <c r="H3242" s="124" t="str">
        <f t="shared" ca="1" si="3263"/>
        <v/>
      </c>
      <c r="I3242" s="128"/>
      <c r="J3242" s="105" t="e">
        <f t="shared" ca="1" si="3318"/>
        <v>#NAME?</v>
      </c>
      <c r="K3242" s="105"/>
      <c r="L3242" s="105"/>
      <c r="M3242" s="107"/>
      <c r="N3242" s="107"/>
      <c r="O3242" s="105"/>
      <c r="P3242" s="106"/>
      <c r="Q3242" s="137"/>
      <c r="R3242" s="137"/>
      <c r="S3242" s="107"/>
      <c r="T3242" s="106"/>
      <c r="U3242" s="106"/>
      <c r="V3242" s="107"/>
      <c r="W3242" s="107"/>
      <c r="X3242" s="107" t="str">
        <f t="shared" si="3292"/>
        <v/>
      </c>
      <c r="Y3242" s="105" t="e">
        <f t="shared" ref="Y3242:AC3242" ca="1" si="3377">TRIM(SUBSTITUTE(SUBSTITUTE(OFFSET($Q3242,0,COLUMN()-COLUMN($AL$1)),CHAR(160)," "),_xludf.UNICHAR(8239)," "))</f>
        <v>#NAME?</v>
      </c>
      <c r="Z3242" s="105" t="e">
        <f t="shared" ca="1" si="3377"/>
        <v>#NAME?</v>
      </c>
      <c r="AA3242" s="105" t="e">
        <f t="shared" ca="1" si="3377"/>
        <v>#NAME?</v>
      </c>
      <c r="AB3242" s="105" t="e">
        <f t="shared" ca="1" si="3377"/>
        <v>#NAME?</v>
      </c>
      <c r="AC3242" s="105" t="e">
        <f t="shared" ca="1" si="3377"/>
        <v>#NAME?</v>
      </c>
      <c r="AD3242" s="107">
        <f t="shared" si="3137"/>
        <v>0</v>
      </c>
      <c r="AE3242" s="107" t="str">
        <f t="shared" si="3295"/>
        <v/>
      </c>
      <c r="AF3242" s="107">
        <f t="shared" si="3138"/>
        <v>0</v>
      </c>
      <c r="AG3242" s="107">
        <f t="shared" si="3139"/>
        <v>0</v>
      </c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</row>
    <row r="3243" spans="1:47" ht="24" customHeight="1" x14ac:dyDescent="0.3">
      <c r="A3243" s="46">
        <v>3241</v>
      </c>
      <c r="B3243" s="107"/>
      <c r="C3243" s="107"/>
      <c r="D3243" s="102" t="str">
        <f t="array" ref="D3243">IFERROR(
  LOOKUP(2, 1/((TRIM(IMS!$E$8:$E$4000)=TRIM(IMS!$E3243))*(IMS!$C$8:$C$4000&lt;IMS!$C3243)),
         IMS!$C$8:$C$4000),
"")</f>
        <v/>
      </c>
      <c r="E3243" s="107"/>
      <c r="F3243" s="107"/>
      <c r="G3243" s="104" t="str">
        <f t="shared" ca="1" si="3317"/>
        <v/>
      </c>
      <c r="H3243" s="124" t="str">
        <f t="shared" ca="1" si="3263"/>
        <v/>
      </c>
      <c r="I3243" s="128"/>
      <c r="J3243" s="105" t="e">
        <f t="shared" ca="1" si="3318"/>
        <v>#NAME?</v>
      </c>
      <c r="K3243" s="105"/>
      <c r="L3243" s="105"/>
      <c r="M3243" s="107"/>
      <c r="N3243" s="107"/>
      <c r="O3243" s="105"/>
      <c r="P3243" s="106"/>
      <c r="Q3243" s="137"/>
      <c r="R3243" s="137"/>
      <c r="S3243" s="107"/>
      <c r="T3243" s="106"/>
      <c r="U3243" s="106"/>
      <c r="V3243" s="107"/>
      <c r="W3243" s="107"/>
      <c r="X3243" s="107" t="str">
        <f t="shared" si="3292"/>
        <v/>
      </c>
      <c r="Y3243" s="105" t="e">
        <f t="shared" ref="Y3243:AC3243" ca="1" si="3378">TRIM(SUBSTITUTE(SUBSTITUTE(OFFSET($Q3243,0,COLUMN()-COLUMN($AL$1)),CHAR(160)," "),_xludf.UNICHAR(8239)," "))</f>
        <v>#NAME?</v>
      </c>
      <c r="Z3243" s="105" t="e">
        <f t="shared" ca="1" si="3378"/>
        <v>#NAME?</v>
      </c>
      <c r="AA3243" s="105" t="e">
        <f t="shared" ca="1" si="3378"/>
        <v>#NAME?</v>
      </c>
      <c r="AB3243" s="105" t="e">
        <f t="shared" ca="1" si="3378"/>
        <v>#NAME?</v>
      </c>
      <c r="AC3243" s="105" t="e">
        <f t="shared" ca="1" si="3378"/>
        <v>#NAME?</v>
      </c>
      <c r="AD3243" s="107">
        <f t="shared" si="3137"/>
        <v>0</v>
      </c>
      <c r="AE3243" s="107" t="str">
        <f t="shared" si="3295"/>
        <v/>
      </c>
      <c r="AF3243" s="107">
        <f t="shared" si="3138"/>
        <v>0</v>
      </c>
      <c r="AG3243" s="107">
        <f t="shared" si="3139"/>
        <v>0</v>
      </c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s="11"/>
      <c r="AR3243" s="11"/>
      <c r="AS3243" s="11"/>
      <c r="AT3243" s="11"/>
      <c r="AU3243" s="11"/>
    </row>
    <row r="3244" spans="1:47" ht="24" customHeight="1" x14ac:dyDescent="0.3">
      <c r="A3244" s="46">
        <v>3242</v>
      </c>
      <c r="B3244" s="107"/>
      <c r="C3244" s="107"/>
      <c r="D3244" s="102" t="str">
        <f t="array" ref="D3244">IFERROR(
  LOOKUP(2, 1/((TRIM(IMS!$E$8:$E$4000)=TRIM(IMS!$E3244))*(IMS!$C$8:$C$4000&lt;IMS!$C3244)),
         IMS!$C$8:$C$4000),
"")</f>
        <v/>
      </c>
      <c r="E3244" s="107"/>
      <c r="F3244" s="107"/>
      <c r="G3244" s="104" t="str">
        <f t="shared" ca="1" si="3317"/>
        <v/>
      </c>
      <c r="H3244" s="124" t="str">
        <f t="shared" ca="1" si="3263"/>
        <v/>
      </c>
      <c r="I3244" s="128"/>
      <c r="J3244" s="105" t="e">
        <f t="shared" ca="1" si="3318"/>
        <v>#NAME?</v>
      </c>
      <c r="K3244" s="105"/>
      <c r="L3244" s="105"/>
      <c r="M3244" s="107"/>
      <c r="N3244" s="107"/>
      <c r="O3244" s="105"/>
      <c r="P3244" s="106"/>
      <c r="Q3244" s="137"/>
      <c r="R3244" s="137"/>
      <c r="S3244" s="107"/>
      <c r="T3244" s="106"/>
      <c r="U3244" s="106"/>
      <c r="V3244" s="107"/>
      <c r="W3244" s="107"/>
      <c r="X3244" s="107" t="str">
        <f t="shared" si="3292"/>
        <v/>
      </c>
      <c r="Y3244" s="105" t="e">
        <f t="shared" ref="Y3244:AC3244" ca="1" si="3379">TRIM(SUBSTITUTE(SUBSTITUTE(OFFSET($Q3244,0,COLUMN()-COLUMN($AL$1)),CHAR(160)," "),_xludf.UNICHAR(8239)," "))</f>
        <v>#NAME?</v>
      </c>
      <c r="Z3244" s="105" t="e">
        <f t="shared" ca="1" si="3379"/>
        <v>#NAME?</v>
      </c>
      <c r="AA3244" s="105" t="e">
        <f t="shared" ca="1" si="3379"/>
        <v>#NAME?</v>
      </c>
      <c r="AB3244" s="105" t="e">
        <f t="shared" ca="1" si="3379"/>
        <v>#NAME?</v>
      </c>
      <c r="AC3244" s="105" t="e">
        <f t="shared" ca="1" si="3379"/>
        <v>#NAME?</v>
      </c>
      <c r="AD3244" s="107">
        <f t="shared" si="3137"/>
        <v>0</v>
      </c>
      <c r="AE3244" s="107" t="str">
        <f t="shared" si="3295"/>
        <v/>
      </c>
      <c r="AF3244" s="107">
        <f t="shared" si="3138"/>
        <v>0</v>
      </c>
      <c r="AG3244" s="107">
        <f t="shared" si="3139"/>
        <v>0</v>
      </c>
      <c r="AH3244" s="11"/>
      <c r="AI3244" s="11"/>
      <c r="AJ3244" s="11"/>
      <c r="AK3244" s="11"/>
      <c r="AL3244" s="11"/>
      <c r="AM3244" s="11"/>
      <c r="AN3244" s="11"/>
      <c r="AO3244" s="11"/>
      <c r="AP3244" s="11"/>
      <c r="AQ3244" s="11"/>
      <c r="AR3244" s="11"/>
      <c r="AS3244" s="11"/>
      <c r="AT3244" s="11"/>
      <c r="AU3244" s="11"/>
    </row>
    <row r="3245" spans="1:47" ht="24" customHeight="1" x14ac:dyDescent="0.3">
      <c r="A3245" s="46">
        <v>3243</v>
      </c>
      <c r="B3245" s="107"/>
      <c r="C3245" s="107"/>
      <c r="D3245" s="102" t="str">
        <f t="array" ref="D3245">IFERROR(
  LOOKUP(2, 1/((TRIM(IMS!$E$8:$E$4000)=TRIM(IMS!$E3245))*(IMS!$C$8:$C$4000&lt;IMS!$C3245)),
         IMS!$C$8:$C$4000),
"")</f>
        <v/>
      </c>
      <c r="E3245" s="107"/>
      <c r="F3245" s="107"/>
      <c r="G3245" s="104" t="str">
        <f t="shared" ca="1" si="3317"/>
        <v/>
      </c>
      <c r="H3245" s="124" t="str">
        <f t="shared" ca="1" si="3263"/>
        <v/>
      </c>
      <c r="I3245" s="128"/>
      <c r="J3245" s="105" t="e">
        <f t="shared" ca="1" si="3318"/>
        <v>#NAME?</v>
      </c>
      <c r="K3245" s="105"/>
      <c r="L3245" s="105"/>
      <c r="M3245" s="107"/>
      <c r="N3245" s="107"/>
      <c r="O3245" s="105"/>
      <c r="P3245" s="106"/>
      <c r="Q3245" s="137"/>
      <c r="R3245" s="137"/>
      <c r="S3245" s="107"/>
      <c r="T3245" s="106"/>
      <c r="U3245" s="106"/>
      <c r="V3245" s="107"/>
      <c r="W3245" s="107"/>
      <c r="X3245" s="107" t="str">
        <f t="shared" si="3292"/>
        <v/>
      </c>
      <c r="Y3245" s="105" t="e">
        <f t="shared" ref="Y3245:AC3245" ca="1" si="3380">TRIM(SUBSTITUTE(SUBSTITUTE(OFFSET($Q3245,0,COLUMN()-COLUMN($AL$1)),CHAR(160)," "),_xludf.UNICHAR(8239)," "))</f>
        <v>#NAME?</v>
      </c>
      <c r="Z3245" s="105" t="e">
        <f t="shared" ca="1" si="3380"/>
        <v>#NAME?</v>
      </c>
      <c r="AA3245" s="105" t="e">
        <f t="shared" ca="1" si="3380"/>
        <v>#NAME?</v>
      </c>
      <c r="AB3245" s="105" t="e">
        <f t="shared" ca="1" si="3380"/>
        <v>#NAME?</v>
      </c>
      <c r="AC3245" s="105" t="e">
        <f t="shared" ca="1" si="3380"/>
        <v>#NAME?</v>
      </c>
      <c r="AD3245" s="107">
        <f t="shared" si="3137"/>
        <v>0</v>
      </c>
      <c r="AE3245" s="107" t="str">
        <f t="shared" si="3295"/>
        <v/>
      </c>
      <c r="AF3245" s="107">
        <f t="shared" si="3138"/>
        <v>0</v>
      </c>
      <c r="AG3245" s="107">
        <f t="shared" si="3139"/>
        <v>0</v>
      </c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</row>
    <row r="3246" spans="1:47" ht="24" customHeight="1" x14ac:dyDescent="0.3">
      <c r="A3246" s="46">
        <v>3244</v>
      </c>
      <c r="B3246" s="107"/>
      <c r="C3246" s="107"/>
      <c r="D3246" s="102" t="str">
        <f t="array" ref="D3246">IFERROR(
  LOOKUP(2, 1/((TRIM(IMS!$E$8:$E$4000)=TRIM(IMS!$E3246))*(IMS!$C$8:$C$4000&lt;IMS!$C3246)),
         IMS!$C$8:$C$4000),
"")</f>
        <v/>
      </c>
      <c r="E3246" s="107"/>
      <c r="F3246" s="107"/>
      <c r="G3246" s="104" t="str">
        <f t="shared" ca="1" si="3317"/>
        <v/>
      </c>
      <c r="H3246" s="124" t="str">
        <f t="shared" ca="1" si="3263"/>
        <v/>
      </c>
      <c r="I3246" s="128"/>
      <c r="J3246" s="105" t="e">
        <f t="shared" ca="1" si="3318"/>
        <v>#NAME?</v>
      </c>
      <c r="K3246" s="105"/>
      <c r="L3246" s="105"/>
      <c r="M3246" s="107"/>
      <c r="N3246" s="107"/>
      <c r="O3246" s="105"/>
      <c r="P3246" s="106"/>
      <c r="Q3246" s="137"/>
      <c r="R3246" s="137"/>
      <c r="S3246" s="107"/>
      <c r="T3246" s="106"/>
      <c r="U3246" s="106"/>
      <c r="V3246" s="107"/>
      <c r="W3246" s="107"/>
      <c r="X3246" s="107" t="str">
        <f t="shared" si="3292"/>
        <v/>
      </c>
      <c r="Y3246" s="105" t="e">
        <f t="shared" ref="Y3246:AC3246" ca="1" si="3381">TRIM(SUBSTITUTE(SUBSTITUTE(OFFSET($Q3246,0,COLUMN()-COLUMN($AL$1)),CHAR(160)," "),_xludf.UNICHAR(8239)," "))</f>
        <v>#NAME?</v>
      </c>
      <c r="Z3246" s="105" t="e">
        <f t="shared" ca="1" si="3381"/>
        <v>#NAME?</v>
      </c>
      <c r="AA3246" s="105" t="e">
        <f t="shared" ca="1" si="3381"/>
        <v>#NAME?</v>
      </c>
      <c r="AB3246" s="105" t="e">
        <f t="shared" ca="1" si="3381"/>
        <v>#NAME?</v>
      </c>
      <c r="AC3246" s="105" t="e">
        <f t="shared" ca="1" si="3381"/>
        <v>#NAME?</v>
      </c>
      <c r="AD3246" s="107">
        <f t="shared" si="3137"/>
        <v>0</v>
      </c>
      <c r="AE3246" s="107" t="str">
        <f t="shared" si="3295"/>
        <v/>
      </c>
      <c r="AF3246" s="107">
        <f t="shared" si="3138"/>
        <v>0</v>
      </c>
      <c r="AG3246" s="107">
        <f t="shared" si="3139"/>
        <v>0</v>
      </c>
      <c r="AH3246" s="11"/>
      <c r="AI3246" s="11"/>
      <c r="AJ3246" s="11"/>
      <c r="AK3246" s="11"/>
      <c r="AL3246" s="11"/>
      <c r="AM3246" s="11"/>
      <c r="AN3246" s="11"/>
      <c r="AO3246" s="11"/>
      <c r="AP3246" s="11"/>
      <c r="AQ3246" s="11"/>
      <c r="AR3246" s="11"/>
      <c r="AS3246" s="11"/>
      <c r="AT3246" s="11"/>
      <c r="AU3246" s="11"/>
    </row>
    <row r="3247" spans="1:47" ht="24" customHeight="1" x14ac:dyDescent="0.3">
      <c r="A3247" s="46">
        <v>3245</v>
      </c>
      <c r="B3247" s="107"/>
      <c r="C3247" s="107"/>
      <c r="D3247" s="102" t="str">
        <f t="array" ref="D3247">IFERROR(
  LOOKUP(2, 1/((TRIM(IMS!$E$8:$E$4000)=TRIM(IMS!$E3247))*(IMS!$C$8:$C$4000&lt;IMS!$C3247)),
         IMS!$C$8:$C$4000),
"")</f>
        <v/>
      </c>
      <c r="E3247" s="107"/>
      <c r="F3247" s="107"/>
      <c r="G3247" s="104" t="str">
        <f t="shared" ca="1" si="3317"/>
        <v/>
      </c>
      <c r="H3247" s="124" t="str">
        <f t="shared" ca="1" si="3263"/>
        <v/>
      </c>
      <c r="I3247" s="128"/>
      <c r="J3247" s="105" t="e">
        <f t="shared" ca="1" si="3318"/>
        <v>#NAME?</v>
      </c>
      <c r="K3247" s="105"/>
      <c r="L3247" s="105"/>
      <c r="M3247" s="107"/>
      <c r="N3247" s="107"/>
      <c r="O3247" s="105"/>
      <c r="P3247" s="106"/>
      <c r="Q3247" s="137"/>
      <c r="R3247" s="137"/>
      <c r="S3247" s="107"/>
      <c r="T3247" s="106"/>
      <c r="U3247" s="106"/>
      <c r="V3247" s="107"/>
      <c r="W3247" s="107"/>
      <c r="X3247" s="107" t="str">
        <f t="shared" si="3292"/>
        <v/>
      </c>
      <c r="Y3247" s="105" t="e">
        <f t="shared" ref="Y3247:AC3247" ca="1" si="3382">TRIM(SUBSTITUTE(SUBSTITUTE(OFFSET($Q3247,0,COLUMN()-COLUMN($AL$1)),CHAR(160)," "),_xludf.UNICHAR(8239)," "))</f>
        <v>#NAME?</v>
      </c>
      <c r="Z3247" s="105" t="e">
        <f t="shared" ca="1" si="3382"/>
        <v>#NAME?</v>
      </c>
      <c r="AA3247" s="105" t="e">
        <f t="shared" ca="1" si="3382"/>
        <v>#NAME?</v>
      </c>
      <c r="AB3247" s="105" t="e">
        <f t="shared" ca="1" si="3382"/>
        <v>#NAME?</v>
      </c>
      <c r="AC3247" s="105" t="e">
        <f t="shared" ca="1" si="3382"/>
        <v>#NAME?</v>
      </c>
      <c r="AD3247" s="107">
        <f t="shared" si="3137"/>
        <v>0</v>
      </c>
      <c r="AE3247" s="107" t="str">
        <f t="shared" si="3295"/>
        <v/>
      </c>
      <c r="AF3247" s="107">
        <f t="shared" si="3138"/>
        <v>0</v>
      </c>
      <c r="AG3247" s="107">
        <f t="shared" si="3139"/>
        <v>0</v>
      </c>
      <c r="AH3247" s="11"/>
      <c r="AI3247" s="11"/>
      <c r="AJ3247" s="11"/>
      <c r="AK3247" s="11"/>
      <c r="AL3247" s="11"/>
      <c r="AM3247" s="11"/>
      <c r="AN3247" s="11"/>
      <c r="AO3247" s="11"/>
      <c r="AP3247" s="11"/>
      <c r="AQ3247" s="11"/>
      <c r="AR3247" s="11"/>
      <c r="AS3247" s="11"/>
      <c r="AT3247" s="11"/>
      <c r="AU3247" s="11"/>
    </row>
    <row r="3248" spans="1:47" ht="24" customHeight="1" x14ac:dyDescent="0.3">
      <c r="A3248" s="46">
        <v>3246</v>
      </c>
      <c r="B3248" s="107"/>
      <c r="C3248" s="107"/>
      <c r="D3248" s="102" t="str">
        <f t="array" ref="D3248">IFERROR(
  LOOKUP(2, 1/((TRIM(IMS!$E$8:$E$4000)=TRIM(IMS!$E3248))*(IMS!$C$8:$C$4000&lt;IMS!$C3248)),
         IMS!$C$8:$C$4000),
"")</f>
        <v/>
      </c>
      <c r="E3248" s="107"/>
      <c r="F3248" s="107"/>
      <c r="G3248" s="104" t="str">
        <f t="shared" ca="1" si="3317"/>
        <v/>
      </c>
      <c r="H3248" s="124" t="str">
        <f t="shared" ca="1" si="3263"/>
        <v/>
      </c>
      <c r="I3248" s="128"/>
      <c r="J3248" s="105" t="e">
        <f t="shared" ca="1" si="3318"/>
        <v>#NAME?</v>
      </c>
      <c r="K3248" s="105"/>
      <c r="L3248" s="105"/>
      <c r="M3248" s="107"/>
      <c r="N3248" s="107"/>
      <c r="O3248" s="105"/>
      <c r="P3248" s="106"/>
      <c r="Q3248" s="137"/>
      <c r="R3248" s="137"/>
      <c r="S3248" s="107"/>
      <c r="T3248" s="106"/>
      <c r="U3248" s="106"/>
      <c r="V3248" s="107"/>
      <c r="W3248" s="107"/>
      <c r="X3248" s="107" t="str">
        <f t="shared" si="3292"/>
        <v/>
      </c>
      <c r="Y3248" s="105" t="e">
        <f t="shared" ref="Y3248:AC3248" ca="1" si="3383">TRIM(SUBSTITUTE(SUBSTITUTE(OFFSET($Q3248,0,COLUMN()-COLUMN($AL$1)),CHAR(160)," "),_xludf.UNICHAR(8239)," "))</f>
        <v>#NAME?</v>
      </c>
      <c r="Z3248" s="105" t="e">
        <f t="shared" ca="1" si="3383"/>
        <v>#NAME?</v>
      </c>
      <c r="AA3248" s="105" t="e">
        <f t="shared" ca="1" si="3383"/>
        <v>#NAME?</v>
      </c>
      <c r="AB3248" s="105" t="e">
        <f t="shared" ca="1" si="3383"/>
        <v>#NAME?</v>
      </c>
      <c r="AC3248" s="105" t="e">
        <f t="shared" ca="1" si="3383"/>
        <v>#NAME?</v>
      </c>
      <c r="AD3248" s="107">
        <f t="shared" si="3137"/>
        <v>0</v>
      </c>
      <c r="AE3248" s="107" t="str">
        <f t="shared" si="3295"/>
        <v/>
      </c>
      <c r="AF3248" s="107">
        <f t="shared" si="3138"/>
        <v>0</v>
      </c>
      <c r="AG3248" s="107">
        <f t="shared" si="3139"/>
        <v>0</v>
      </c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</row>
    <row r="3249" spans="1:47" ht="24" customHeight="1" x14ac:dyDescent="0.3">
      <c r="A3249" s="46">
        <v>3247</v>
      </c>
      <c r="B3249" s="107"/>
      <c r="C3249" s="107"/>
      <c r="D3249" s="102" t="str">
        <f t="array" ref="D3249">IFERROR(
  LOOKUP(2, 1/((TRIM(IMS!$E$8:$E$4000)=TRIM(IMS!$E3249))*(IMS!$C$8:$C$4000&lt;IMS!$C3249)),
         IMS!$C$8:$C$4000),
"")</f>
        <v/>
      </c>
      <c r="E3249" s="107"/>
      <c r="F3249" s="107"/>
      <c r="G3249" s="104" t="str">
        <f t="shared" ca="1" si="3317"/>
        <v/>
      </c>
      <c r="H3249" s="124" t="str">
        <f t="shared" ca="1" si="3263"/>
        <v/>
      </c>
      <c r="I3249" s="128"/>
      <c r="J3249" s="105" t="e">
        <f t="shared" ca="1" si="3318"/>
        <v>#NAME?</v>
      </c>
      <c r="K3249" s="105"/>
      <c r="L3249" s="105"/>
      <c r="M3249" s="107"/>
      <c r="N3249" s="107"/>
      <c r="O3249" s="105"/>
      <c r="P3249" s="106"/>
      <c r="Q3249" s="137"/>
      <c r="R3249" s="137"/>
      <c r="S3249" s="107"/>
      <c r="T3249" s="106"/>
      <c r="U3249" s="106"/>
      <c r="V3249" s="107"/>
      <c r="W3249" s="107"/>
      <c r="X3249" s="107" t="str">
        <f t="shared" si="3292"/>
        <v/>
      </c>
      <c r="Y3249" s="105" t="e">
        <f t="shared" ref="Y3249:AC3249" ca="1" si="3384">TRIM(SUBSTITUTE(SUBSTITUTE(OFFSET($Q3249,0,COLUMN()-COLUMN($AL$1)),CHAR(160)," "),_xludf.UNICHAR(8239)," "))</f>
        <v>#NAME?</v>
      </c>
      <c r="Z3249" s="105" t="e">
        <f t="shared" ca="1" si="3384"/>
        <v>#NAME?</v>
      </c>
      <c r="AA3249" s="105" t="e">
        <f t="shared" ca="1" si="3384"/>
        <v>#NAME?</v>
      </c>
      <c r="AB3249" s="105" t="e">
        <f t="shared" ca="1" si="3384"/>
        <v>#NAME?</v>
      </c>
      <c r="AC3249" s="105" t="e">
        <f t="shared" ca="1" si="3384"/>
        <v>#NAME?</v>
      </c>
      <c r="AD3249" s="107">
        <f t="shared" si="3137"/>
        <v>0</v>
      </c>
      <c r="AE3249" s="107" t="str">
        <f t="shared" si="3295"/>
        <v/>
      </c>
      <c r="AF3249" s="107">
        <f t="shared" si="3138"/>
        <v>0</v>
      </c>
      <c r="AG3249" s="107">
        <f t="shared" si="3139"/>
        <v>0</v>
      </c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s="11"/>
      <c r="AR3249" s="11"/>
      <c r="AS3249" s="11"/>
      <c r="AT3249" s="11"/>
      <c r="AU3249" s="11"/>
    </row>
    <row r="3250" spans="1:47" ht="24" customHeight="1" x14ac:dyDescent="0.3">
      <c r="A3250" s="46">
        <v>3248</v>
      </c>
      <c r="B3250" s="107"/>
      <c r="C3250" s="107"/>
      <c r="D3250" s="102" t="str">
        <f t="array" ref="D3250">IFERROR(
  LOOKUP(2, 1/((TRIM(IMS!$E$8:$E$4000)=TRIM(IMS!$E3250))*(IMS!$C$8:$C$4000&lt;IMS!$C3250)),
         IMS!$C$8:$C$4000),
"")</f>
        <v/>
      </c>
      <c r="E3250" s="107"/>
      <c r="F3250" s="107"/>
      <c r="G3250" s="104" t="str">
        <f t="shared" ca="1" si="3317"/>
        <v/>
      </c>
      <c r="H3250" s="124" t="str">
        <f t="shared" ca="1" si="3263"/>
        <v/>
      </c>
      <c r="I3250" s="128"/>
      <c r="J3250" s="105" t="e">
        <f t="shared" ca="1" si="3318"/>
        <v>#NAME?</v>
      </c>
      <c r="K3250" s="105"/>
      <c r="L3250" s="105"/>
      <c r="M3250" s="107"/>
      <c r="N3250" s="107"/>
      <c r="O3250" s="105"/>
      <c r="P3250" s="106"/>
      <c r="Q3250" s="137"/>
      <c r="R3250" s="137"/>
      <c r="S3250" s="107"/>
      <c r="T3250" s="106"/>
      <c r="U3250" s="106"/>
      <c r="V3250" s="107"/>
      <c r="W3250" s="107"/>
      <c r="X3250" s="107" t="str">
        <f t="shared" si="3292"/>
        <v/>
      </c>
      <c r="Y3250" s="105" t="e">
        <f t="shared" ref="Y3250:AC3250" ca="1" si="3385">TRIM(SUBSTITUTE(SUBSTITUTE(OFFSET($Q3250,0,COLUMN()-COLUMN($AL$1)),CHAR(160)," "),_xludf.UNICHAR(8239)," "))</f>
        <v>#NAME?</v>
      </c>
      <c r="Z3250" s="105" t="e">
        <f t="shared" ca="1" si="3385"/>
        <v>#NAME?</v>
      </c>
      <c r="AA3250" s="105" t="e">
        <f t="shared" ca="1" si="3385"/>
        <v>#NAME?</v>
      </c>
      <c r="AB3250" s="105" t="e">
        <f t="shared" ca="1" si="3385"/>
        <v>#NAME?</v>
      </c>
      <c r="AC3250" s="105" t="e">
        <f t="shared" ca="1" si="3385"/>
        <v>#NAME?</v>
      </c>
      <c r="AD3250" s="107">
        <f t="shared" si="3137"/>
        <v>0</v>
      </c>
      <c r="AE3250" s="107" t="str">
        <f t="shared" si="3295"/>
        <v/>
      </c>
      <c r="AF3250" s="107">
        <f t="shared" si="3138"/>
        <v>0</v>
      </c>
      <c r="AG3250" s="107">
        <f t="shared" si="3139"/>
        <v>0</v>
      </c>
      <c r="AH3250" s="11"/>
      <c r="AI3250" s="11"/>
      <c r="AJ3250" s="11"/>
      <c r="AK3250" s="11"/>
      <c r="AL3250" s="11"/>
      <c r="AM3250" s="11"/>
      <c r="AN3250" s="11"/>
      <c r="AO3250" s="11"/>
      <c r="AP3250" s="11"/>
      <c r="AQ3250" s="11"/>
      <c r="AR3250" s="11"/>
      <c r="AS3250" s="11"/>
      <c r="AT3250" s="11"/>
      <c r="AU3250" s="11"/>
    </row>
    <row r="3251" spans="1:47" ht="24" customHeight="1" x14ac:dyDescent="0.3">
      <c r="A3251" s="46">
        <v>3249</v>
      </c>
      <c r="B3251" s="107"/>
      <c r="C3251" s="107"/>
      <c r="D3251" s="102" t="str">
        <f t="array" ref="D3251">IFERROR(
  LOOKUP(2, 1/((TRIM(IMS!$E$8:$E$4000)=TRIM(IMS!$E3251))*(IMS!$C$8:$C$4000&lt;IMS!$C3251)),
         IMS!$C$8:$C$4000),
"")</f>
        <v/>
      </c>
      <c r="E3251" s="107"/>
      <c r="F3251" s="107"/>
      <c r="G3251" s="104" t="str">
        <f t="shared" ca="1" si="3317"/>
        <v/>
      </c>
      <c r="H3251" s="124" t="str">
        <f t="shared" ca="1" si="3263"/>
        <v/>
      </c>
      <c r="I3251" s="128"/>
      <c r="J3251" s="105" t="e">
        <f t="shared" ca="1" si="3318"/>
        <v>#NAME?</v>
      </c>
      <c r="K3251" s="105"/>
      <c r="L3251" s="105"/>
      <c r="M3251" s="107"/>
      <c r="N3251" s="107"/>
      <c r="O3251" s="105"/>
      <c r="P3251" s="106"/>
      <c r="Q3251" s="137"/>
      <c r="R3251" s="137"/>
      <c r="S3251" s="107"/>
      <c r="T3251" s="106"/>
      <c r="U3251" s="106"/>
      <c r="V3251" s="107"/>
      <c r="W3251" s="107"/>
      <c r="X3251" s="107" t="str">
        <f t="shared" si="3292"/>
        <v/>
      </c>
      <c r="Y3251" s="105" t="e">
        <f t="shared" ref="Y3251:AC3251" ca="1" si="3386">TRIM(SUBSTITUTE(SUBSTITUTE(OFFSET($Q3251,0,COLUMN()-COLUMN($AL$1)),CHAR(160)," "),_xludf.UNICHAR(8239)," "))</f>
        <v>#NAME?</v>
      </c>
      <c r="Z3251" s="105" t="e">
        <f t="shared" ca="1" si="3386"/>
        <v>#NAME?</v>
      </c>
      <c r="AA3251" s="105" t="e">
        <f t="shared" ca="1" si="3386"/>
        <v>#NAME?</v>
      </c>
      <c r="AB3251" s="105" t="e">
        <f t="shared" ca="1" si="3386"/>
        <v>#NAME?</v>
      </c>
      <c r="AC3251" s="105" t="e">
        <f t="shared" ca="1" si="3386"/>
        <v>#NAME?</v>
      </c>
      <c r="AD3251" s="107">
        <f t="shared" si="3137"/>
        <v>0</v>
      </c>
      <c r="AE3251" s="107" t="str">
        <f t="shared" si="3295"/>
        <v/>
      </c>
      <c r="AF3251" s="107">
        <f t="shared" si="3138"/>
        <v>0</v>
      </c>
      <c r="AG3251" s="107">
        <f t="shared" si="3139"/>
        <v>0</v>
      </c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</row>
    <row r="3252" spans="1:47" ht="24" customHeight="1" x14ac:dyDescent="0.3">
      <c r="A3252" s="46">
        <v>3250</v>
      </c>
      <c r="B3252" s="107"/>
      <c r="C3252" s="107"/>
      <c r="D3252" s="102" t="str">
        <f t="array" ref="D3252">IFERROR(
  LOOKUP(2, 1/((TRIM(IMS!$E$8:$E$4000)=TRIM(IMS!$E3252))*(IMS!$C$8:$C$4000&lt;IMS!$C3252)),
         IMS!$C$8:$C$4000),
"")</f>
        <v/>
      </c>
      <c r="E3252" s="107"/>
      <c r="F3252" s="107"/>
      <c r="G3252" s="104" t="str">
        <f t="shared" ca="1" si="3317"/>
        <v/>
      </c>
      <c r="H3252" s="124" t="str">
        <f t="shared" ca="1" si="3263"/>
        <v/>
      </c>
      <c r="I3252" s="128"/>
      <c r="J3252" s="105" t="e">
        <f t="shared" ca="1" si="3318"/>
        <v>#NAME?</v>
      </c>
      <c r="K3252" s="105"/>
      <c r="L3252" s="105"/>
      <c r="M3252" s="107"/>
      <c r="N3252" s="107"/>
      <c r="O3252" s="105"/>
      <c r="P3252" s="106"/>
      <c r="Q3252" s="137"/>
      <c r="R3252" s="137"/>
      <c r="S3252" s="107"/>
      <c r="T3252" s="106"/>
      <c r="U3252" s="106"/>
      <c r="V3252" s="107"/>
      <c r="W3252" s="107"/>
      <c r="X3252" s="107" t="str">
        <f t="shared" si="3292"/>
        <v/>
      </c>
      <c r="Y3252" s="105" t="e">
        <f t="shared" ref="Y3252:AC3252" ca="1" si="3387">TRIM(SUBSTITUTE(SUBSTITUTE(OFFSET($Q3252,0,COLUMN()-COLUMN($AL$1)),CHAR(160)," "),_xludf.UNICHAR(8239)," "))</f>
        <v>#NAME?</v>
      </c>
      <c r="Z3252" s="105" t="e">
        <f t="shared" ca="1" si="3387"/>
        <v>#NAME?</v>
      </c>
      <c r="AA3252" s="105" t="e">
        <f t="shared" ca="1" si="3387"/>
        <v>#NAME?</v>
      </c>
      <c r="AB3252" s="105" t="e">
        <f t="shared" ca="1" si="3387"/>
        <v>#NAME?</v>
      </c>
      <c r="AC3252" s="105" t="e">
        <f t="shared" ca="1" si="3387"/>
        <v>#NAME?</v>
      </c>
      <c r="AD3252" s="107">
        <f t="shared" si="3137"/>
        <v>0</v>
      </c>
      <c r="AE3252" s="107" t="str">
        <f t="shared" si="3295"/>
        <v/>
      </c>
      <c r="AF3252" s="107">
        <f t="shared" si="3138"/>
        <v>0</v>
      </c>
      <c r="AG3252" s="107">
        <f t="shared" si="3139"/>
        <v>0</v>
      </c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s="11"/>
      <c r="AR3252" s="11"/>
      <c r="AS3252" s="11"/>
      <c r="AT3252" s="11"/>
      <c r="AU3252" s="11"/>
    </row>
    <row r="3253" spans="1:47" ht="24" customHeight="1" x14ac:dyDescent="0.3">
      <c r="A3253" s="46">
        <v>3251</v>
      </c>
      <c r="B3253" s="107"/>
      <c r="C3253" s="107"/>
      <c r="D3253" s="102" t="str">
        <f t="array" ref="D3253">IFERROR(
  LOOKUP(2, 1/((TRIM(IMS!$E$8:$E$4000)=TRIM(IMS!$E3253))*(IMS!$C$8:$C$4000&lt;IMS!$C3253)),
         IMS!$C$8:$C$4000),
"")</f>
        <v/>
      </c>
      <c r="E3253" s="107"/>
      <c r="F3253" s="107"/>
      <c r="G3253" s="104" t="str">
        <f t="shared" ca="1" si="3317"/>
        <v/>
      </c>
      <c r="H3253" s="124" t="str">
        <f t="shared" ca="1" si="3263"/>
        <v/>
      </c>
      <c r="I3253" s="128"/>
      <c r="J3253" s="105" t="e">
        <f t="shared" ca="1" si="3318"/>
        <v>#NAME?</v>
      </c>
      <c r="K3253" s="105"/>
      <c r="L3253" s="105"/>
      <c r="M3253" s="107"/>
      <c r="N3253" s="107"/>
      <c r="O3253" s="105"/>
      <c r="P3253" s="106"/>
      <c r="Q3253" s="137"/>
      <c r="R3253" s="137"/>
      <c r="S3253" s="107"/>
      <c r="T3253" s="106"/>
      <c r="U3253" s="106"/>
      <c r="V3253" s="107"/>
      <c r="W3253" s="107"/>
      <c r="X3253" s="107" t="str">
        <f t="shared" si="3292"/>
        <v/>
      </c>
      <c r="Y3253" s="105" t="e">
        <f t="shared" ref="Y3253:AC3253" ca="1" si="3388">TRIM(SUBSTITUTE(SUBSTITUTE(OFFSET($Q3253,0,COLUMN()-COLUMN($AL$1)),CHAR(160)," "),_xludf.UNICHAR(8239)," "))</f>
        <v>#NAME?</v>
      </c>
      <c r="Z3253" s="105" t="e">
        <f t="shared" ca="1" si="3388"/>
        <v>#NAME?</v>
      </c>
      <c r="AA3253" s="105" t="e">
        <f t="shared" ca="1" si="3388"/>
        <v>#NAME?</v>
      </c>
      <c r="AB3253" s="105" t="e">
        <f t="shared" ca="1" si="3388"/>
        <v>#NAME?</v>
      </c>
      <c r="AC3253" s="105" t="e">
        <f t="shared" ca="1" si="3388"/>
        <v>#NAME?</v>
      </c>
      <c r="AD3253" s="107">
        <f t="shared" si="3137"/>
        <v>0</v>
      </c>
      <c r="AE3253" s="107" t="str">
        <f t="shared" si="3295"/>
        <v/>
      </c>
      <c r="AF3253" s="107">
        <f t="shared" si="3138"/>
        <v>0</v>
      </c>
      <c r="AG3253" s="107">
        <f t="shared" si="3139"/>
        <v>0</v>
      </c>
      <c r="AH3253" s="11"/>
      <c r="AI3253" s="11"/>
      <c r="AJ3253" s="11"/>
      <c r="AK3253" s="11"/>
      <c r="AL3253" s="11"/>
      <c r="AM3253" s="11"/>
      <c r="AN3253" s="11"/>
      <c r="AO3253" s="11"/>
      <c r="AP3253" s="11"/>
      <c r="AQ3253" s="11"/>
      <c r="AR3253" s="11"/>
      <c r="AS3253" s="11"/>
      <c r="AT3253" s="11"/>
      <c r="AU3253" s="11"/>
    </row>
    <row r="3254" spans="1:47" ht="24" customHeight="1" x14ac:dyDescent="0.3">
      <c r="A3254" s="46">
        <v>3252</v>
      </c>
      <c r="B3254" s="107"/>
      <c r="C3254" s="107"/>
      <c r="D3254" s="102" t="str">
        <f t="array" ref="D3254">IFERROR(
  LOOKUP(2, 1/((TRIM(IMS!$E$8:$E$4000)=TRIM(IMS!$E3254))*(IMS!$C$8:$C$4000&lt;IMS!$C3254)),
         IMS!$C$8:$C$4000),
"")</f>
        <v/>
      </c>
      <c r="E3254" s="107"/>
      <c r="F3254" s="107"/>
      <c r="G3254" s="104" t="str">
        <f t="shared" ca="1" si="3317"/>
        <v/>
      </c>
      <c r="H3254" s="124" t="str">
        <f t="shared" ca="1" si="3263"/>
        <v/>
      </c>
      <c r="I3254" s="128"/>
      <c r="J3254" s="105" t="e">
        <f t="shared" ca="1" si="3318"/>
        <v>#NAME?</v>
      </c>
      <c r="K3254" s="105"/>
      <c r="L3254" s="105"/>
      <c r="M3254" s="107"/>
      <c r="N3254" s="107"/>
      <c r="O3254" s="105"/>
      <c r="P3254" s="106"/>
      <c r="Q3254" s="137"/>
      <c r="R3254" s="137"/>
      <c r="S3254" s="107"/>
      <c r="T3254" s="106"/>
      <c r="U3254" s="106"/>
      <c r="V3254" s="107"/>
      <c r="W3254" s="107"/>
      <c r="X3254" s="107" t="str">
        <f t="shared" si="3292"/>
        <v/>
      </c>
      <c r="Y3254" s="105" t="e">
        <f t="shared" ref="Y3254:AC3254" ca="1" si="3389">TRIM(SUBSTITUTE(SUBSTITUTE(OFFSET($Q3254,0,COLUMN()-COLUMN($AL$1)),CHAR(160)," "),_xludf.UNICHAR(8239)," "))</f>
        <v>#NAME?</v>
      </c>
      <c r="Z3254" s="105" t="e">
        <f t="shared" ca="1" si="3389"/>
        <v>#NAME?</v>
      </c>
      <c r="AA3254" s="105" t="e">
        <f t="shared" ca="1" si="3389"/>
        <v>#NAME?</v>
      </c>
      <c r="AB3254" s="105" t="e">
        <f t="shared" ca="1" si="3389"/>
        <v>#NAME?</v>
      </c>
      <c r="AC3254" s="105" t="e">
        <f t="shared" ca="1" si="3389"/>
        <v>#NAME?</v>
      </c>
      <c r="AD3254" s="107">
        <f t="shared" si="3137"/>
        <v>0</v>
      </c>
      <c r="AE3254" s="107" t="str">
        <f t="shared" si="3295"/>
        <v/>
      </c>
      <c r="AF3254" s="107">
        <f t="shared" si="3138"/>
        <v>0</v>
      </c>
      <c r="AG3254" s="107">
        <f t="shared" si="3139"/>
        <v>0</v>
      </c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</row>
    <row r="3255" spans="1:47" ht="24" customHeight="1" x14ac:dyDescent="0.3">
      <c r="A3255" s="46">
        <v>3253</v>
      </c>
      <c r="B3255" s="107"/>
      <c r="C3255" s="107"/>
      <c r="D3255" s="102" t="str">
        <f t="array" ref="D3255">IFERROR(
  LOOKUP(2, 1/((TRIM(IMS!$E$8:$E$4000)=TRIM(IMS!$E3255))*(IMS!$C$8:$C$4000&lt;IMS!$C3255)),
         IMS!$C$8:$C$4000),
"")</f>
        <v/>
      </c>
      <c r="E3255" s="107"/>
      <c r="F3255" s="107"/>
      <c r="G3255" s="104" t="str">
        <f t="shared" ca="1" si="3317"/>
        <v/>
      </c>
      <c r="H3255" s="124" t="str">
        <f t="shared" ca="1" si="3263"/>
        <v/>
      </c>
      <c r="I3255" s="128"/>
      <c r="J3255" s="105" t="e">
        <f t="shared" ca="1" si="3318"/>
        <v>#NAME?</v>
      </c>
      <c r="K3255" s="105"/>
      <c r="L3255" s="105"/>
      <c r="M3255" s="107"/>
      <c r="N3255" s="107"/>
      <c r="O3255" s="105"/>
      <c r="P3255" s="106"/>
      <c r="Q3255" s="137"/>
      <c r="R3255" s="137"/>
      <c r="S3255" s="107"/>
      <c r="T3255" s="106"/>
      <c r="U3255" s="106"/>
      <c r="V3255" s="107"/>
      <c r="W3255" s="107"/>
      <c r="X3255" s="107" t="str">
        <f t="shared" si="3292"/>
        <v/>
      </c>
      <c r="Y3255" s="105" t="e">
        <f t="shared" ref="Y3255:AC3255" ca="1" si="3390">TRIM(SUBSTITUTE(SUBSTITUTE(OFFSET($Q3255,0,COLUMN()-COLUMN($AL$1)),CHAR(160)," "),_xludf.UNICHAR(8239)," "))</f>
        <v>#NAME?</v>
      </c>
      <c r="Z3255" s="105" t="e">
        <f t="shared" ca="1" si="3390"/>
        <v>#NAME?</v>
      </c>
      <c r="AA3255" s="105" t="e">
        <f t="shared" ca="1" si="3390"/>
        <v>#NAME?</v>
      </c>
      <c r="AB3255" s="105" t="e">
        <f t="shared" ca="1" si="3390"/>
        <v>#NAME?</v>
      </c>
      <c r="AC3255" s="105" t="e">
        <f t="shared" ca="1" si="3390"/>
        <v>#NAME?</v>
      </c>
      <c r="AD3255" s="107">
        <f t="shared" si="3137"/>
        <v>0</v>
      </c>
      <c r="AE3255" s="107" t="str">
        <f t="shared" si="3295"/>
        <v/>
      </c>
      <c r="AF3255" s="107">
        <f t="shared" si="3138"/>
        <v>0</v>
      </c>
      <c r="AG3255" s="107">
        <f t="shared" si="3139"/>
        <v>0</v>
      </c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s="11"/>
      <c r="AR3255" s="11"/>
      <c r="AS3255" s="11"/>
      <c r="AT3255" s="11"/>
      <c r="AU3255" s="11"/>
    </row>
    <row r="3256" spans="1:47" ht="24" customHeight="1" x14ac:dyDescent="0.3">
      <c r="A3256" s="46">
        <v>3254</v>
      </c>
      <c r="B3256" s="107"/>
      <c r="C3256" s="107"/>
      <c r="D3256" s="102" t="str">
        <f t="array" ref="D3256">IFERROR(
  LOOKUP(2, 1/((TRIM(IMS!$E$8:$E$4000)=TRIM(IMS!$E3256))*(IMS!$C$8:$C$4000&lt;IMS!$C3256)),
         IMS!$C$8:$C$4000),
"")</f>
        <v/>
      </c>
      <c r="E3256" s="107"/>
      <c r="F3256" s="107"/>
      <c r="G3256" s="104" t="str">
        <f t="shared" ca="1" si="3317"/>
        <v/>
      </c>
      <c r="H3256" s="124" t="str">
        <f t="shared" ca="1" si="3263"/>
        <v/>
      </c>
      <c r="I3256" s="128"/>
      <c r="J3256" s="105" t="e">
        <f t="shared" ca="1" si="3318"/>
        <v>#NAME?</v>
      </c>
      <c r="K3256" s="105"/>
      <c r="L3256" s="105"/>
      <c r="M3256" s="107"/>
      <c r="N3256" s="107"/>
      <c r="O3256" s="105"/>
      <c r="P3256" s="106"/>
      <c r="Q3256" s="137"/>
      <c r="R3256" s="137"/>
      <c r="S3256" s="107"/>
      <c r="T3256" s="106"/>
      <c r="U3256" s="106"/>
      <c r="V3256" s="107"/>
      <c r="W3256" s="107"/>
      <c r="X3256" s="107" t="str">
        <f t="shared" si="3292"/>
        <v/>
      </c>
      <c r="Y3256" s="105" t="e">
        <f t="shared" ref="Y3256:AC3256" ca="1" si="3391">TRIM(SUBSTITUTE(SUBSTITUTE(OFFSET($Q3256,0,COLUMN()-COLUMN($AL$1)),CHAR(160)," "),_xludf.UNICHAR(8239)," "))</f>
        <v>#NAME?</v>
      </c>
      <c r="Z3256" s="105" t="e">
        <f t="shared" ca="1" si="3391"/>
        <v>#NAME?</v>
      </c>
      <c r="AA3256" s="105" t="e">
        <f t="shared" ca="1" si="3391"/>
        <v>#NAME?</v>
      </c>
      <c r="AB3256" s="105" t="e">
        <f t="shared" ca="1" si="3391"/>
        <v>#NAME?</v>
      </c>
      <c r="AC3256" s="105" t="e">
        <f t="shared" ca="1" si="3391"/>
        <v>#NAME?</v>
      </c>
      <c r="AD3256" s="107">
        <f t="shared" si="3137"/>
        <v>0</v>
      </c>
      <c r="AE3256" s="107" t="str">
        <f t="shared" si="3295"/>
        <v/>
      </c>
      <c r="AF3256" s="107">
        <f t="shared" si="3138"/>
        <v>0</v>
      </c>
      <c r="AG3256" s="107">
        <f t="shared" si="3139"/>
        <v>0</v>
      </c>
      <c r="AH3256" s="11"/>
      <c r="AI3256" s="11"/>
      <c r="AJ3256" s="11"/>
      <c r="AK3256" s="11"/>
      <c r="AL3256" s="11"/>
      <c r="AM3256" s="11"/>
      <c r="AN3256" s="11"/>
      <c r="AO3256" s="11"/>
      <c r="AP3256" s="11"/>
      <c r="AQ3256" s="11"/>
      <c r="AR3256" s="11"/>
      <c r="AS3256" s="11"/>
      <c r="AT3256" s="11"/>
      <c r="AU3256" s="11"/>
    </row>
    <row r="3257" spans="1:47" ht="24" customHeight="1" x14ac:dyDescent="0.3">
      <c r="A3257" s="46">
        <v>3255</v>
      </c>
      <c r="B3257" s="107"/>
      <c r="C3257" s="107"/>
      <c r="D3257" s="102" t="str">
        <f t="array" ref="D3257">IFERROR(
  LOOKUP(2, 1/((TRIM(IMS!$E$8:$E$4000)=TRIM(IMS!$E3257))*(IMS!$C$8:$C$4000&lt;IMS!$C3257)),
         IMS!$C$8:$C$4000),
"")</f>
        <v/>
      </c>
      <c r="E3257" s="107"/>
      <c r="F3257" s="107"/>
      <c r="G3257" s="104" t="str">
        <f t="shared" ca="1" si="3317"/>
        <v/>
      </c>
      <c r="H3257" s="124" t="str">
        <f t="shared" ca="1" si="3263"/>
        <v/>
      </c>
      <c r="I3257" s="128"/>
      <c r="J3257" s="105" t="e">
        <f t="shared" ca="1" si="3318"/>
        <v>#NAME?</v>
      </c>
      <c r="K3257" s="105"/>
      <c r="L3257" s="105"/>
      <c r="M3257" s="107"/>
      <c r="N3257" s="107"/>
      <c r="O3257" s="105"/>
      <c r="P3257" s="106"/>
      <c r="Q3257" s="137"/>
      <c r="R3257" s="137"/>
      <c r="S3257" s="107"/>
      <c r="T3257" s="106"/>
      <c r="U3257" s="106"/>
      <c r="V3257" s="107"/>
      <c r="W3257" s="107"/>
      <c r="X3257" s="107" t="str">
        <f t="shared" si="3292"/>
        <v/>
      </c>
      <c r="Y3257" s="105" t="e">
        <f t="shared" ref="Y3257:AC3257" ca="1" si="3392">TRIM(SUBSTITUTE(SUBSTITUTE(OFFSET($Q3257,0,COLUMN()-COLUMN($AL$1)),CHAR(160)," "),_xludf.UNICHAR(8239)," "))</f>
        <v>#NAME?</v>
      </c>
      <c r="Z3257" s="105" t="e">
        <f t="shared" ca="1" si="3392"/>
        <v>#NAME?</v>
      </c>
      <c r="AA3257" s="105" t="e">
        <f t="shared" ca="1" si="3392"/>
        <v>#NAME?</v>
      </c>
      <c r="AB3257" s="105" t="e">
        <f t="shared" ca="1" si="3392"/>
        <v>#NAME?</v>
      </c>
      <c r="AC3257" s="105" t="e">
        <f t="shared" ca="1" si="3392"/>
        <v>#NAME?</v>
      </c>
      <c r="AD3257" s="107">
        <f t="shared" si="3137"/>
        <v>0</v>
      </c>
      <c r="AE3257" s="107" t="str">
        <f t="shared" si="3295"/>
        <v/>
      </c>
      <c r="AF3257" s="107">
        <f t="shared" si="3138"/>
        <v>0</v>
      </c>
      <c r="AG3257" s="107">
        <f t="shared" si="3139"/>
        <v>0</v>
      </c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s="11"/>
      <c r="AR3257" s="11"/>
      <c r="AS3257" s="11"/>
      <c r="AT3257" s="11"/>
      <c r="AU3257" s="11"/>
    </row>
    <row r="3258" spans="1:47" ht="24" customHeight="1" x14ac:dyDescent="0.3">
      <c r="A3258" s="46">
        <v>3256</v>
      </c>
      <c r="B3258" s="107"/>
      <c r="C3258" s="107"/>
      <c r="D3258" s="102" t="str">
        <f t="array" ref="D3258">IFERROR(
  LOOKUP(2, 1/((TRIM(IMS!$E$8:$E$4000)=TRIM(IMS!$E3258))*(IMS!$C$8:$C$4000&lt;IMS!$C3258)),
         IMS!$C$8:$C$4000),
"")</f>
        <v/>
      </c>
      <c r="E3258" s="107"/>
      <c r="F3258" s="107"/>
      <c r="G3258" s="104" t="str">
        <f t="shared" ca="1" si="3317"/>
        <v/>
      </c>
      <c r="H3258" s="124" t="str">
        <f t="shared" ca="1" si="3263"/>
        <v/>
      </c>
      <c r="I3258" s="128"/>
      <c r="J3258" s="105" t="e">
        <f t="shared" ca="1" si="3318"/>
        <v>#NAME?</v>
      </c>
      <c r="K3258" s="105"/>
      <c r="L3258" s="105"/>
      <c r="M3258" s="107"/>
      <c r="N3258" s="107"/>
      <c r="O3258" s="105"/>
      <c r="P3258" s="106"/>
      <c r="Q3258" s="137"/>
      <c r="R3258" s="137"/>
      <c r="S3258" s="107"/>
      <c r="T3258" s="106"/>
      <c r="U3258" s="106"/>
      <c r="V3258" s="107"/>
      <c r="W3258" s="107"/>
      <c r="X3258" s="107" t="str">
        <f t="shared" si="3292"/>
        <v/>
      </c>
      <c r="Y3258" s="105" t="e">
        <f t="shared" ref="Y3258:AC3258" ca="1" si="3393">TRIM(SUBSTITUTE(SUBSTITUTE(OFFSET($Q3258,0,COLUMN()-COLUMN($AL$1)),CHAR(160)," "),_xludf.UNICHAR(8239)," "))</f>
        <v>#NAME?</v>
      </c>
      <c r="Z3258" s="105" t="e">
        <f t="shared" ca="1" si="3393"/>
        <v>#NAME?</v>
      </c>
      <c r="AA3258" s="105" t="e">
        <f t="shared" ca="1" si="3393"/>
        <v>#NAME?</v>
      </c>
      <c r="AB3258" s="105" t="e">
        <f t="shared" ca="1" si="3393"/>
        <v>#NAME?</v>
      </c>
      <c r="AC3258" s="105" t="e">
        <f t="shared" ca="1" si="3393"/>
        <v>#NAME?</v>
      </c>
      <c r="AD3258" s="107">
        <f t="shared" si="3137"/>
        <v>0</v>
      </c>
      <c r="AE3258" s="107" t="str">
        <f t="shared" si="3295"/>
        <v/>
      </c>
      <c r="AF3258" s="107">
        <f t="shared" si="3138"/>
        <v>0</v>
      </c>
      <c r="AG3258" s="107">
        <f t="shared" si="3139"/>
        <v>0</v>
      </c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  <c r="AT3258" s="11"/>
      <c r="AU3258" s="11"/>
    </row>
    <row r="3259" spans="1:47" ht="24" customHeight="1" x14ac:dyDescent="0.3">
      <c r="A3259" s="46">
        <v>3257</v>
      </c>
      <c r="B3259" s="107"/>
      <c r="C3259" s="107"/>
      <c r="D3259" s="102" t="str">
        <f t="array" ref="D3259">IFERROR(
  LOOKUP(2, 1/((TRIM(IMS!$E$8:$E$4000)=TRIM(IMS!$E3259))*(IMS!$C$8:$C$4000&lt;IMS!$C3259)),
         IMS!$C$8:$C$4000),
"")</f>
        <v/>
      </c>
      <c r="E3259" s="107"/>
      <c r="F3259" s="107"/>
      <c r="G3259" s="104" t="str">
        <f t="shared" ca="1" si="3317"/>
        <v/>
      </c>
      <c r="H3259" s="124" t="str">
        <f t="shared" ca="1" si="3263"/>
        <v/>
      </c>
      <c r="I3259" s="128"/>
      <c r="J3259" s="105" t="e">
        <f t="shared" ca="1" si="3318"/>
        <v>#NAME?</v>
      </c>
      <c r="K3259" s="105"/>
      <c r="L3259" s="105"/>
      <c r="M3259" s="107"/>
      <c r="N3259" s="107"/>
      <c r="O3259" s="105"/>
      <c r="P3259" s="106"/>
      <c r="Q3259" s="137"/>
      <c r="R3259" s="137"/>
      <c r="S3259" s="107"/>
      <c r="T3259" s="106"/>
      <c r="U3259" s="106"/>
      <c r="V3259" s="107"/>
      <c r="W3259" s="107"/>
      <c r="X3259" s="107" t="str">
        <f t="shared" si="3292"/>
        <v/>
      </c>
      <c r="Y3259" s="105" t="e">
        <f t="shared" ref="Y3259:AC3259" ca="1" si="3394">TRIM(SUBSTITUTE(SUBSTITUTE(OFFSET($Q3259,0,COLUMN()-COLUMN($AL$1)),CHAR(160)," "),_xludf.UNICHAR(8239)," "))</f>
        <v>#NAME?</v>
      </c>
      <c r="Z3259" s="105" t="e">
        <f t="shared" ca="1" si="3394"/>
        <v>#NAME?</v>
      </c>
      <c r="AA3259" s="105" t="e">
        <f t="shared" ca="1" si="3394"/>
        <v>#NAME?</v>
      </c>
      <c r="AB3259" s="105" t="e">
        <f t="shared" ca="1" si="3394"/>
        <v>#NAME?</v>
      </c>
      <c r="AC3259" s="105" t="e">
        <f t="shared" ca="1" si="3394"/>
        <v>#NAME?</v>
      </c>
      <c r="AD3259" s="107">
        <f t="shared" si="3137"/>
        <v>0</v>
      </c>
      <c r="AE3259" s="107" t="str">
        <f t="shared" si="3295"/>
        <v/>
      </c>
      <c r="AF3259" s="107">
        <f t="shared" si="3138"/>
        <v>0</v>
      </c>
      <c r="AG3259" s="107">
        <f t="shared" si="3139"/>
        <v>0</v>
      </c>
      <c r="AH3259" s="11"/>
      <c r="AI3259" s="11"/>
      <c r="AJ3259" s="11"/>
      <c r="AK3259" s="11"/>
      <c r="AL3259" s="11"/>
      <c r="AM3259" s="11"/>
      <c r="AN3259" s="11"/>
      <c r="AO3259" s="11"/>
      <c r="AP3259" s="11"/>
      <c r="AQ3259" s="11"/>
      <c r="AR3259" s="11"/>
      <c r="AS3259" s="11"/>
      <c r="AT3259" s="11"/>
      <c r="AU3259" s="11"/>
    </row>
    <row r="3260" spans="1:47" ht="24" customHeight="1" x14ac:dyDescent="0.3">
      <c r="A3260" s="46">
        <v>3258</v>
      </c>
      <c r="B3260" s="107"/>
      <c r="C3260" s="107"/>
      <c r="D3260" s="102" t="str">
        <f t="array" ref="D3260">IFERROR(
  LOOKUP(2, 1/((TRIM(IMS!$E$8:$E$4000)=TRIM(IMS!$E3260))*(IMS!$C$8:$C$4000&lt;IMS!$C3260)),
         IMS!$C$8:$C$4000),
"")</f>
        <v/>
      </c>
      <c r="E3260" s="107"/>
      <c r="F3260" s="107"/>
      <c r="G3260" s="104" t="str">
        <f t="shared" ca="1" si="3317"/>
        <v/>
      </c>
      <c r="H3260" s="124" t="str">
        <f t="shared" ca="1" si="3263"/>
        <v/>
      </c>
      <c r="I3260" s="128"/>
      <c r="J3260" s="105" t="e">
        <f t="shared" ca="1" si="3318"/>
        <v>#NAME?</v>
      </c>
      <c r="K3260" s="105"/>
      <c r="L3260" s="105"/>
      <c r="M3260" s="107"/>
      <c r="N3260" s="107"/>
      <c r="O3260" s="105"/>
      <c r="P3260" s="106"/>
      <c r="Q3260" s="137"/>
      <c r="R3260" s="137"/>
      <c r="S3260" s="107"/>
      <c r="T3260" s="106"/>
      <c r="U3260" s="106"/>
      <c r="V3260" s="107"/>
      <c r="W3260" s="107"/>
      <c r="X3260" s="107" t="str">
        <f t="shared" si="3292"/>
        <v/>
      </c>
      <c r="Y3260" s="105" t="e">
        <f t="shared" ref="Y3260:AC3260" ca="1" si="3395">TRIM(SUBSTITUTE(SUBSTITUTE(OFFSET($Q3260,0,COLUMN()-COLUMN($AL$1)),CHAR(160)," "),_xludf.UNICHAR(8239)," "))</f>
        <v>#NAME?</v>
      </c>
      <c r="Z3260" s="105" t="e">
        <f t="shared" ca="1" si="3395"/>
        <v>#NAME?</v>
      </c>
      <c r="AA3260" s="105" t="e">
        <f t="shared" ca="1" si="3395"/>
        <v>#NAME?</v>
      </c>
      <c r="AB3260" s="105" t="e">
        <f t="shared" ca="1" si="3395"/>
        <v>#NAME?</v>
      </c>
      <c r="AC3260" s="105" t="e">
        <f t="shared" ca="1" si="3395"/>
        <v>#NAME?</v>
      </c>
      <c r="AD3260" s="107">
        <f t="shared" si="3137"/>
        <v>0</v>
      </c>
      <c r="AE3260" s="107" t="str">
        <f t="shared" si="3295"/>
        <v/>
      </c>
      <c r="AF3260" s="107">
        <f t="shared" si="3138"/>
        <v>0</v>
      </c>
      <c r="AG3260" s="107">
        <f t="shared" si="3139"/>
        <v>0</v>
      </c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s="11"/>
      <c r="AR3260" s="11"/>
      <c r="AS3260" s="11"/>
      <c r="AT3260" s="11"/>
      <c r="AU3260" s="11"/>
    </row>
    <row r="3261" spans="1:47" ht="24" customHeight="1" x14ac:dyDescent="0.3">
      <c r="A3261" s="46">
        <v>3259</v>
      </c>
      <c r="B3261" s="107"/>
      <c r="C3261" s="107"/>
      <c r="D3261" s="102" t="str">
        <f t="array" ref="D3261">IFERROR(
  LOOKUP(2, 1/((TRIM(IMS!$E$8:$E$4000)=TRIM(IMS!$E3261))*(IMS!$C$8:$C$4000&lt;IMS!$C3261)),
         IMS!$C$8:$C$4000),
"")</f>
        <v/>
      </c>
      <c r="E3261" s="107"/>
      <c r="F3261" s="107"/>
      <c r="G3261" s="104" t="str">
        <f t="shared" ca="1" si="3317"/>
        <v/>
      </c>
      <c r="H3261" s="124" t="str">
        <f t="shared" ca="1" si="3263"/>
        <v/>
      </c>
      <c r="I3261" s="128"/>
      <c r="J3261" s="105" t="e">
        <f t="shared" ca="1" si="3318"/>
        <v>#NAME?</v>
      </c>
      <c r="K3261" s="105"/>
      <c r="L3261" s="105"/>
      <c r="M3261" s="107"/>
      <c r="N3261" s="107"/>
      <c r="O3261" s="105"/>
      <c r="P3261" s="106"/>
      <c r="Q3261" s="137"/>
      <c r="R3261" s="137"/>
      <c r="S3261" s="107"/>
      <c r="T3261" s="106"/>
      <c r="U3261" s="106"/>
      <c r="V3261" s="107"/>
      <c r="W3261" s="107"/>
      <c r="X3261" s="107" t="str">
        <f t="shared" si="3292"/>
        <v/>
      </c>
      <c r="Y3261" s="105" t="e">
        <f t="shared" ref="Y3261:AC3261" ca="1" si="3396">TRIM(SUBSTITUTE(SUBSTITUTE(OFFSET($Q3261,0,COLUMN()-COLUMN($AL$1)),CHAR(160)," "),_xludf.UNICHAR(8239)," "))</f>
        <v>#NAME?</v>
      </c>
      <c r="Z3261" s="105" t="e">
        <f t="shared" ca="1" si="3396"/>
        <v>#NAME?</v>
      </c>
      <c r="AA3261" s="105" t="e">
        <f t="shared" ca="1" si="3396"/>
        <v>#NAME?</v>
      </c>
      <c r="AB3261" s="105" t="e">
        <f t="shared" ca="1" si="3396"/>
        <v>#NAME?</v>
      </c>
      <c r="AC3261" s="105" t="e">
        <f t="shared" ca="1" si="3396"/>
        <v>#NAME?</v>
      </c>
      <c r="AD3261" s="107">
        <f t="shared" si="3137"/>
        <v>0</v>
      </c>
      <c r="AE3261" s="107" t="str">
        <f t="shared" si="3295"/>
        <v/>
      </c>
      <c r="AF3261" s="107">
        <f t="shared" si="3138"/>
        <v>0</v>
      </c>
      <c r="AG3261" s="107">
        <f t="shared" si="3139"/>
        <v>0</v>
      </c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s="11"/>
      <c r="AR3261" s="11"/>
      <c r="AS3261" s="11"/>
      <c r="AT3261" s="11"/>
      <c r="AU3261" s="11"/>
    </row>
    <row r="3262" spans="1:47" ht="24" customHeight="1" x14ac:dyDescent="0.3">
      <c r="A3262" s="46">
        <v>3260</v>
      </c>
      <c r="B3262" s="107"/>
      <c r="C3262" s="107"/>
      <c r="D3262" s="102" t="str">
        <f t="array" ref="D3262">IFERROR(
  LOOKUP(2, 1/((TRIM(IMS!$E$8:$E$4000)=TRIM(IMS!$E3262))*(IMS!$C$8:$C$4000&lt;IMS!$C3262)),
         IMS!$C$8:$C$4000),
"")</f>
        <v/>
      </c>
      <c r="E3262" s="107"/>
      <c r="F3262" s="107"/>
      <c r="G3262" s="104" t="str">
        <f t="shared" ca="1" si="3317"/>
        <v/>
      </c>
      <c r="H3262" s="124" t="str">
        <f t="shared" ca="1" si="3263"/>
        <v/>
      </c>
      <c r="I3262" s="128"/>
      <c r="J3262" s="105" t="e">
        <f t="shared" ca="1" si="3318"/>
        <v>#NAME?</v>
      </c>
      <c r="K3262" s="105"/>
      <c r="L3262" s="105"/>
      <c r="M3262" s="107"/>
      <c r="N3262" s="107"/>
      <c r="O3262" s="105"/>
      <c r="P3262" s="106"/>
      <c r="Q3262" s="137"/>
      <c r="R3262" s="137"/>
      <c r="S3262" s="107"/>
      <c r="T3262" s="106"/>
      <c r="U3262" s="106"/>
      <c r="V3262" s="107"/>
      <c r="W3262" s="107"/>
      <c r="X3262" s="107" t="str">
        <f t="shared" si="3292"/>
        <v/>
      </c>
      <c r="Y3262" s="105" t="e">
        <f t="shared" ref="Y3262:AC3262" ca="1" si="3397">TRIM(SUBSTITUTE(SUBSTITUTE(OFFSET($Q3262,0,COLUMN()-COLUMN($AL$1)),CHAR(160)," "),_xludf.UNICHAR(8239)," "))</f>
        <v>#NAME?</v>
      </c>
      <c r="Z3262" s="105" t="e">
        <f t="shared" ca="1" si="3397"/>
        <v>#NAME?</v>
      </c>
      <c r="AA3262" s="105" t="e">
        <f t="shared" ca="1" si="3397"/>
        <v>#NAME?</v>
      </c>
      <c r="AB3262" s="105" t="e">
        <f t="shared" ca="1" si="3397"/>
        <v>#NAME?</v>
      </c>
      <c r="AC3262" s="105" t="e">
        <f t="shared" ca="1" si="3397"/>
        <v>#NAME?</v>
      </c>
      <c r="AD3262" s="107">
        <f t="shared" si="3137"/>
        <v>0</v>
      </c>
      <c r="AE3262" s="107" t="str">
        <f t="shared" si="3295"/>
        <v/>
      </c>
      <c r="AF3262" s="107">
        <f t="shared" si="3138"/>
        <v>0</v>
      </c>
      <c r="AG3262" s="107">
        <f t="shared" si="3139"/>
        <v>0</v>
      </c>
      <c r="AH3262" s="11"/>
      <c r="AI3262" s="11"/>
      <c r="AJ3262" s="11"/>
      <c r="AK3262" s="11"/>
      <c r="AL3262" s="11"/>
      <c r="AM3262" s="11"/>
      <c r="AN3262" s="11"/>
      <c r="AO3262" s="11"/>
      <c r="AP3262" s="11"/>
      <c r="AQ3262" s="11"/>
      <c r="AR3262" s="11"/>
      <c r="AS3262" s="11"/>
      <c r="AT3262" s="11"/>
      <c r="AU3262" s="11"/>
    </row>
    <row r="3263" spans="1:47" ht="24" customHeight="1" x14ac:dyDescent="0.3">
      <c r="A3263" s="46">
        <v>3261</v>
      </c>
      <c r="B3263" s="107"/>
      <c r="C3263" s="107"/>
      <c r="D3263" s="102" t="str">
        <f t="array" ref="D3263">IFERROR(
  LOOKUP(2, 1/((TRIM(IMS!$E$8:$E$4000)=TRIM(IMS!$E3263))*(IMS!$C$8:$C$4000&lt;IMS!$C3263)),
         IMS!$C$8:$C$4000),
"")</f>
        <v/>
      </c>
      <c r="E3263" s="107"/>
      <c r="F3263" s="107"/>
      <c r="G3263" s="104" t="str">
        <f t="shared" ca="1" si="3317"/>
        <v/>
      </c>
      <c r="H3263" s="124" t="str">
        <f t="shared" ca="1" si="3263"/>
        <v/>
      </c>
      <c r="I3263" s="128"/>
      <c r="J3263" s="105" t="e">
        <f t="shared" ca="1" si="3318"/>
        <v>#NAME?</v>
      </c>
      <c r="K3263" s="105"/>
      <c r="L3263" s="105"/>
      <c r="M3263" s="107"/>
      <c r="N3263" s="107"/>
      <c r="O3263" s="105"/>
      <c r="P3263" s="106"/>
      <c r="Q3263" s="137"/>
      <c r="R3263" s="137"/>
      <c r="S3263" s="107"/>
      <c r="T3263" s="106"/>
      <c r="U3263" s="106"/>
      <c r="V3263" s="107"/>
      <c r="W3263" s="107"/>
      <c r="X3263" s="107" t="str">
        <f t="shared" si="3292"/>
        <v/>
      </c>
      <c r="Y3263" s="105" t="e">
        <f t="shared" ref="Y3263:AC3263" ca="1" si="3398">TRIM(SUBSTITUTE(SUBSTITUTE(OFFSET($Q3263,0,COLUMN()-COLUMN($AL$1)),CHAR(160)," "),_xludf.UNICHAR(8239)," "))</f>
        <v>#NAME?</v>
      </c>
      <c r="Z3263" s="105" t="e">
        <f t="shared" ca="1" si="3398"/>
        <v>#NAME?</v>
      </c>
      <c r="AA3263" s="105" t="e">
        <f t="shared" ca="1" si="3398"/>
        <v>#NAME?</v>
      </c>
      <c r="AB3263" s="105" t="e">
        <f t="shared" ca="1" si="3398"/>
        <v>#NAME?</v>
      </c>
      <c r="AC3263" s="105" t="e">
        <f t="shared" ca="1" si="3398"/>
        <v>#NAME?</v>
      </c>
      <c r="AD3263" s="107">
        <f t="shared" si="3137"/>
        <v>0</v>
      </c>
      <c r="AE3263" s="107" t="str">
        <f t="shared" si="3295"/>
        <v/>
      </c>
      <c r="AF3263" s="107">
        <f t="shared" si="3138"/>
        <v>0</v>
      </c>
      <c r="AG3263" s="107">
        <f t="shared" si="3139"/>
        <v>0</v>
      </c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</row>
    <row r="3264" spans="1:47" ht="24" customHeight="1" x14ac:dyDescent="0.3">
      <c r="A3264" s="46">
        <v>3262</v>
      </c>
      <c r="B3264" s="107"/>
      <c r="C3264" s="107"/>
      <c r="D3264" s="102" t="str">
        <f t="array" ref="D3264">IFERROR(
  LOOKUP(2, 1/((TRIM(IMS!$E$8:$E$4000)=TRIM(IMS!$E3264))*(IMS!$C$8:$C$4000&lt;IMS!$C3264)),
         IMS!$C$8:$C$4000),
"")</f>
        <v/>
      </c>
      <c r="E3264" s="107"/>
      <c r="F3264" s="107"/>
      <c r="G3264" s="104" t="str">
        <f t="shared" ca="1" si="3317"/>
        <v/>
      </c>
      <c r="H3264" s="124" t="str">
        <f t="shared" ca="1" si="3263"/>
        <v/>
      </c>
      <c r="I3264" s="128"/>
      <c r="J3264" s="105" t="e">
        <f t="shared" ca="1" si="3318"/>
        <v>#NAME?</v>
      </c>
      <c r="K3264" s="105"/>
      <c r="L3264" s="105"/>
      <c r="M3264" s="107"/>
      <c r="N3264" s="107"/>
      <c r="O3264" s="105"/>
      <c r="P3264" s="106"/>
      <c r="Q3264" s="137"/>
      <c r="R3264" s="137"/>
      <c r="S3264" s="107"/>
      <c r="T3264" s="106"/>
      <c r="U3264" s="106"/>
      <c r="V3264" s="107"/>
      <c r="W3264" s="107"/>
      <c r="X3264" s="107" t="str">
        <f t="shared" si="3292"/>
        <v/>
      </c>
      <c r="Y3264" s="105" t="e">
        <f t="shared" ref="Y3264:AC3264" ca="1" si="3399">TRIM(SUBSTITUTE(SUBSTITUTE(OFFSET($Q3264,0,COLUMN()-COLUMN($AL$1)),CHAR(160)," "),_xludf.UNICHAR(8239)," "))</f>
        <v>#NAME?</v>
      </c>
      <c r="Z3264" s="105" t="e">
        <f t="shared" ca="1" si="3399"/>
        <v>#NAME?</v>
      </c>
      <c r="AA3264" s="105" t="e">
        <f t="shared" ca="1" si="3399"/>
        <v>#NAME?</v>
      </c>
      <c r="AB3264" s="105" t="e">
        <f t="shared" ca="1" si="3399"/>
        <v>#NAME?</v>
      </c>
      <c r="AC3264" s="105" t="e">
        <f t="shared" ca="1" si="3399"/>
        <v>#NAME?</v>
      </c>
      <c r="AD3264" s="107">
        <f t="shared" ref="AD3264:AD3518" si="3400">IF($E3264="",0,--(COUNTIFS($E:$E,$E3264,$C:$C,"&gt;"&amp;$C3264)+COUNTIFS($E$8:E3264,$E3264,$C$8:C3264,$C3264)=1))</f>
        <v>0</v>
      </c>
      <c r="AE3264" s="107" t="str">
        <f t="shared" si="3295"/>
        <v/>
      </c>
      <c r="AF3264" s="107">
        <f t="shared" ref="AF3264:AF3518" si="3401">IF(OR($E3264="",$AE3264=""),0,IF(COUNTIFS($E$8:E3264,$E3264,$AE$8:AE3264,$AE3264)=1,1,0))</f>
        <v>0</v>
      </c>
      <c r="AG3264" s="107">
        <f t="shared" ref="AG3264:AG3518" si="3402">IF($E3264="",0,IF(COUNTIF($E$8:E3264,$E3264)=1,1,0))</f>
        <v>0</v>
      </c>
      <c r="AH3264" s="11"/>
      <c r="AI3264" s="11"/>
      <c r="AJ3264" s="11"/>
      <c r="AK3264" s="11"/>
      <c r="AL3264" s="11"/>
      <c r="AM3264" s="11"/>
      <c r="AN3264" s="11"/>
      <c r="AO3264" s="11"/>
      <c r="AP3264" s="11"/>
      <c r="AQ3264" s="11"/>
      <c r="AR3264" s="11"/>
      <c r="AS3264" s="11"/>
      <c r="AT3264" s="11"/>
      <c r="AU3264" s="11"/>
    </row>
    <row r="3265" spans="1:47" ht="24" customHeight="1" x14ac:dyDescent="0.3">
      <c r="A3265" s="46">
        <v>3263</v>
      </c>
      <c r="B3265" s="107"/>
      <c r="C3265" s="107"/>
      <c r="D3265" s="102" t="str">
        <f t="array" ref="D3265">IFERROR(
  LOOKUP(2, 1/((TRIM(IMS!$E$8:$E$4000)=TRIM(IMS!$E3265))*(IMS!$C$8:$C$4000&lt;IMS!$C3265)),
         IMS!$C$8:$C$4000),
"")</f>
        <v/>
      </c>
      <c r="E3265" s="107"/>
      <c r="F3265" s="107"/>
      <c r="G3265" s="104" t="str">
        <f t="shared" ca="1" si="3317"/>
        <v/>
      </c>
      <c r="H3265" s="124" t="str">
        <f t="shared" ca="1" si="3263"/>
        <v/>
      </c>
      <c r="I3265" s="128"/>
      <c r="J3265" s="105" t="e">
        <f t="shared" ca="1" si="3318"/>
        <v>#NAME?</v>
      </c>
      <c r="K3265" s="105"/>
      <c r="L3265" s="105"/>
      <c r="M3265" s="107"/>
      <c r="N3265" s="107"/>
      <c r="O3265" s="105"/>
      <c r="P3265" s="106"/>
      <c r="Q3265" s="137"/>
      <c r="R3265" s="137"/>
      <c r="S3265" s="107"/>
      <c r="T3265" s="106"/>
      <c r="U3265" s="106"/>
      <c r="V3265" s="107"/>
      <c r="W3265" s="107"/>
      <c r="X3265" s="107" t="str">
        <f t="shared" si="3292"/>
        <v/>
      </c>
      <c r="Y3265" s="105" t="e">
        <f t="shared" ref="Y3265:AC3265" ca="1" si="3403">TRIM(SUBSTITUTE(SUBSTITUTE(OFFSET($Q3265,0,COLUMN()-COLUMN($AL$1)),CHAR(160)," "),_xludf.UNICHAR(8239)," "))</f>
        <v>#NAME?</v>
      </c>
      <c r="Z3265" s="105" t="e">
        <f t="shared" ca="1" si="3403"/>
        <v>#NAME?</v>
      </c>
      <c r="AA3265" s="105" t="e">
        <f t="shared" ca="1" si="3403"/>
        <v>#NAME?</v>
      </c>
      <c r="AB3265" s="105" t="e">
        <f t="shared" ca="1" si="3403"/>
        <v>#NAME?</v>
      </c>
      <c r="AC3265" s="105" t="e">
        <f t="shared" ca="1" si="3403"/>
        <v>#NAME?</v>
      </c>
      <c r="AD3265" s="107">
        <f t="shared" si="3400"/>
        <v>0</v>
      </c>
      <c r="AE3265" s="107" t="str">
        <f t="shared" si="3295"/>
        <v/>
      </c>
      <c r="AF3265" s="107">
        <f t="shared" si="3401"/>
        <v>0</v>
      </c>
      <c r="AG3265" s="107">
        <f t="shared" si="3402"/>
        <v>0</v>
      </c>
      <c r="AH3265" s="11"/>
      <c r="AI3265" s="11"/>
      <c r="AJ3265" s="11"/>
      <c r="AK3265" s="11"/>
      <c r="AL3265" s="11"/>
      <c r="AM3265" s="11"/>
      <c r="AN3265" s="11"/>
      <c r="AO3265" s="11"/>
      <c r="AP3265" s="11"/>
      <c r="AQ3265" s="11"/>
      <c r="AR3265" s="11"/>
      <c r="AS3265" s="11"/>
      <c r="AT3265" s="11"/>
      <c r="AU3265" s="11"/>
    </row>
    <row r="3266" spans="1:47" ht="24" customHeight="1" x14ac:dyDescent="0.3">
      <c r="A3266" s="46">
        <v>3264</v>
      </c>
      <c r="B3266" s="107"/>
      <c r="C3266" s="107"/>
      <c r="D3266" s="102" t="str">
        <f t="array" ref="D3266">IFERROR(
  LOOKUP(2, 1/((TRIM(IMS!$E$8:$E$4000)=TRIM(IMS!$E3266))*(IMS!$C$8:$C$4000&lt;IMS!$C3266)),
         IMS!$C$8:$C$4000),
"")</f>
        <v/>
      </c>
      <c r="E3266" s="107"/>
      <c r="F3266" s="107"/>
      <c r="G3266" s="104" t="str">
        <f t="shared" ca="1" si="3317"/>
        <v/>
      </c>
      <c r="H3266" s="124" t="str">
        <f t="shared" ca="1" si="3263"/>
        <v/>
      </c>
      <c r="I3266" s="128"/>
      <c r="J3266" s="105" t="e">
        <f t="shared" ca="1" si="3318"/>
        <v>#NAME?</v>
      </c>
      <c r="K3266" s="105"/>
      <c r="L3266" s="105"/>
      <c r="M3266" s="107"/>
      <c r="N3266" s="107"/>
      <c r="O3266" s="105"/>
      <c r="P3266" s="106"/>
      <c r="Q3266" s="137"/>
      <c r="R3266" s="137"/>
      <c r="S3266" s="107"/>
      <c r="T3266" s="106"/>
      <c r="U3266" s="106"/>
      <c r="V3266" s="107"/>
      <c r="W3266" s="107"/>
      <c r="X3266" s="107" t="str">
        <f t="shared" si="3292"/>
        <v/>
      </c>
      <c r="Y3266" s="105" t="e">
        <f t="shared" ref="Y3266:AC3266" ca="1" si="3404">TRIM(SUBSTITUTE(SUBSTITUTE(OFFSET($Q3266,0,COLUMN()-COLUMN($AL$1)),CHAR(160)," "),_xludf.UNICHAR(8239)," "))</f>
        <v>#NAME?</v>
      </c>
      <c r="Z3266" s="105" t="e">
        <f t="shared" ca="1" si="3404"/>
        <v>#NAME?</v>
      </c>
      <c r="AA3266" s="105" t="e">
        <f t="shared" ca="1" si="3404"/>
        <v>#NAME?</v>
      </c>
      <c r="AB3266" s="105" t="e">
        <f t="shared" ca="1" si="3404"/>
        <v>#NAME?</v>
      </c>
      <c r="AC3266" s="105" t="e">
        <f t="shared" ca="1" si="3404"/>
        <v>#NAME?</v>
      </c>
      <c r="AD3266" s="107">
        <f t="shared" si="3400"/>
        <v>0</v>
      </c>
      <c r="AE3266" s="107" t="str">
        <f t="shared" si="3295"/>
        <v/>
      </c>
      <c r="AF3266" s="107">
        <f t="shared" si="3401"/>
        <v>0</v>
      </c>
      <c r="AG3266" s="107">
        <f t="shared" si="3402"/>
        <v>0</v>
      </c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</row>
    <row r="3267" spans="1:47" ht="24" customHeight="1" x14ac:dyDescent="0.3">
      <c r="A3267" s="46">
        <v>3265</v>
      </c>
      <c r="B3267" s="107"/>
      <c r="C3267" s="107"/>
      <c r="D3267" s="102" t="str">
        <f t="array" ref="D3267">IFERROR(
  LOOKUP(2, 1/((TRIM(IMS!$E$8:$E$4000)=TRIM(IMS!$E3267))*(IMS!$C$8:$C$4000&lt;IMS!$C3267)),
         IMS!$C$8:$C$4000),
"")</f>
        <v/>
      </c>
      <c r="E3267" s="107"/>
      <c r="F3267" s="107"/>
      <c r="G3267" s="104" t="str">
        <f t="shared" ca="1" si="3317"/>
        <v/>
      </c>
      <c r="H3267" s="124" t="str">
        <f t="shared" ca="1" si="3263"/>
        <v/>
      </c>
      <c r="I3267" s="128"/>
      <c r="J3267" s="105" t="e">
        <f t="shared" ca="1" si="3318"/>
        <v>#NAME?</v>
      </c>
      <c r="K3267" s="105"/>
      <c r="L3267" s="105"/>
      <c r="M3267" s="107"/>
      <c r="N3267" s="107"/>
      <c r="O3267" s="105"/>
      <c r="P3267" s="106"/>
      <c r="Q3267" s="137"/>
      <c r="R3267" s="137"/>
      <c r="S3267" s="107"/>
      <c r="T3267" s="106"/>
      <c r="U3267" s="106"/>
      <c r="V3267" s="107"/>
      <c r="W3267" s="107"/>
      <c r="X3267" s="107" t="str">
        <f t="shared" si="3292"/>
        <v/>
      </c>
      <c r="Y3267" s="105" t="e">
        <f t="shared" ref="Y3267:AC3267" ca="1" si="3405">TRIM(SUBSTITUTE(SUBSTITUTE(OFFSET($Q3267,0,COLUMN()-COLUMN($AL$1)),CHAR(160)," "),_xludf.UNICHAR(8239)," "))</f>
        <v>#NAME?</v>
      </c>
      <c r="Z3267" s="105" t="e">
        <f t="shared" ca="1" si="3405"/>
        <v>#NAME?</v>
      </c>
      <c r="AA3267" s="105" t="e">
        <f t="shared" ca="1" si="3405"/>
        <v>#NAME?</v>
      </c>
      <c r="AB3267" s="105" t="e">
        <f t="shared" ca="1" si="3405"/>
        <v>#NAME?</v>
      </c>
      <c r="AC3267" s="105" t="e">
        <f t="shared" ca="1" si="3405"/>
        <v>#NAME?</v>
      </c>
      <c r="AD3267" s="107">
        <f t="shared" si="3400"/>
        <v>0</v>
      </c>
      <c r="AE3267" s="107" t="str">
        <f t="shared" si="3295"/>
        <v/>
      </c>
      <c r="AF3267" s="107">
        <f t="shared" si="3401"/>
        <v>0</v>
      </c>
      <c r="AG3267" s="107">
        <f t="shared" si="3402"/>
        <v>0</v>
      </c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s="11"/>
      <c r="AR3267" s="11"/>
      <c r="AS3267" s="11"/>
      <c r="AT3267" s="11"/>
      <c r="AU3267" s="11"/>
    </row>
    <row r="3268" spans="1:47" ht="24" customHeight="1" x14ac:dyDescent="0.3">
      <c r="A3268" s="46">
        <v>3266</v>
      </c>
      <c r="B3268" s="107"/>
      <c r="C3268" s="107"/>
      <c r="D3268" s="102" t="str">
        <f t="array" ref="D3268">IFERROR(
  LOOKUP(2, 1/((TRIM(IMS!$E$8:$E$4000)=TRIM(IMS!$E3268))*(IMS!$C$8:$C$4000&lt;IMS!$C3268)),
         IMS!$C$8:$C$4000),
"")</f>
        <v/>
      </c>
      <c r="E3268" s="107"/>
      <c r="F3268" s="107"/>
      <c r="G3268" s="104" t="str">
        <f t="shared" ca="1" si="3317"/>
        <v/>
      </c>
      <c r="H3268" s="124" t="str">
        <f t="shared" ca="1" si="3263"/>
        <v/>
      </c>
      <c r="I3268" s="128"/>
      <c r="J3268" s="105" t="e">
        <f t="shared" ca="1" si="3318"/>
        <v>#NAME?</v>
      </c>
      <c r="K3268" s="105"/>
      <c r="L3268" s="105"/>
      <c r="M3268" s="107"/>
      <c r="N3268" s="107"/>
      <c r="O3268" s="105"/>
      <c r="P3268" s="106"/>
      <c r="Q3268" s="137"/>
      <c r="R3268" s="137"/>
      <c r="S3268" s="107"/>
      <c r="T3268" s="106"/>
      <c r="U3268" s="106"/>
      <c r="V3268" s="107"/>
      <c r="W3268" s="107"/>
      <c r="X3268" s="107" t="str">
        <f t="shared" si="3292"/>
        <v/>
      </c>
      <c r="Y3268" s="105" t="e">
        <f t="shared" ref="Y3268:AC3268" ca="1" si="3406">TRIM(SUBSTITUTE(SUBSTITUTE(OFFSET($Q3268,0,COLUMN()-COLUMN($AL$1)),CHAR(160)," "),_xludf.UNICHAR(8239)," "))</f>
        <v>#NAME?</v>
      </c>
      <c r="Z3268" s="105" t="e">
        <f t="shared" ca="1" si="3406"/>
        <v>#NAME?</v>
      </c>
      <c r="AA3268" s="105" t="e">
        <f t="shared" ca="1" si="3406"/>
        <v>#NAME?</v>
      </c>
      <c r="AB3268" s="105" t="e">
        <f t="shared" ca="1" si="3406"/>
        <v>#NAME?</v>
      </c>
      <c r="AC3268" s="105" t="e">
        <f t="shared" ca="1" si="3406"/>
        <v>#NAME?</v>
      </c>
      <c r="AD3268" s="107">
        <f t="shared" si="3400"/>
        <v>0</v>
      </c>
      <c r="AE3268" s="107" t="str">
        <f t="shared" si="3295"/>
        <v/>
      </c>
      <c r="AF3268" s="107">
        <f t="shared" si="3401"/>
        <v>0</v>
      </c>
      <c r="AG3268" s="107">
        <f t="shared" si="3402"/>
        <v>0</v>
      </c>
      <c r="AH3268" s="11"/>
      <c r="AI3268" s="11"/>
      <c r="AJ3268" s="11"/>
      <c r="AK3268" s="11"/>
      <c r="AL3268" s="11"/>
      <c r="AM3268" s="11"/>
      <c r="AN3268" s="11"/>
      <c r="AO3268" s="11"/>
      <c r="AP3268" s="11"/>
      <c r="AQ3268" s="11"/>
      <c r="AR3268" s="11"/>
      <c r="AS3268" s="11"/>
      <c r="AT3268" s="11"/>
      <c r="AU3268" s="11"/>
    </row>
    <row r="3269" spans="1:47" ht="24" customHeight="1" x14ac:dyDescent="0.3">
      <c r="A3269" s="46">
        <v>3267</v>
      </c>
      <c r="B3269" s="107"/>
      <c r="C3269" s="107"/>
      <c r="D3269" s="102" t="str">
        <f t="array" ref="D3269">IFERROR(
  LOOKUP(2, 1/((TRIM(IMS!$E$8:$E$4000)=TRIM(IMS!$E3269))*(IMS!$C$8:$C$4000&lt;IMS!$C3269)),
         IMS!$C$8:$C$4000),
"")</f>
        <v/>
      </c>
      <c r="E3269" s="107"/>
      <c r="F3269" s="107"/>
      <c r="G3269" s="104" t="str">
        <f t="shared" ca="1" si="3317"/>
        <v/>
      </c>
      <c r="H3269" s="124" t="str">
        <f t="shared" ca="1" si="3263"/>
        <v/>
      </c>
      <c r="I3269" s="128"/>
      <c r="J3269" s="105" t="e">
        <f t="shared" ca="1" si="3318"/>
        <v>#NAME?</v>
      </c>
      <c r="K3269" s="105"/>
      <c r="L3269" s="105"/>
      <c r="M3269" s="107"/>
      <c r="N3269" s="107"/>
      <c r="O3269" s="105"/>
      <c r="P3269" s="106"/>
      <c r="Q3269" s="137"/>
      <c r="R3269" s="137"/>
      <c r="S3269" s="107"/>
      <c r="T3269" s="106"/>
      <c r="U3269" s="106"/>
      <c r="V3269" s="107"/>
      <c r="W3269" s="107"/>
      <c r="X3269" s="107" t="str">
        <f t="shared" si="3292"/>
        <v/>
      </c>
      <c r="Y3269" s="105" t="e">
        <f t="shared" ref="Y3269:AC3269" ca="1" si="3407">TRIM(SUBSTITUTE(SUBSTITUTE(OFFSET($Q3269,0,COLUMN()-COLUMN($AL$1)),CHAR(160)," "),_xludf.UNICHAR(8239)," "))</f>
        <v>#NAME?</v>
      </c>
      <c r="Z3269" s="105" t="e">
        <f t="shared" ca="1" si="3407"/>
        <v>#NAME?</v>
      </c>
      <c r="AA3269" s="105" t="e">
        <f t="shared" ca="1" si="3407"/>
        <v>#NAME?</v>
      </c>
      <c r="AB3269" s="105" t="e">
        <f t="shared" ca="1" si="3407"/>
        <v>#NAME?</v>
      </c>
      <c r="AC3269" s="105" t="e">
        <f t="shared" ca="1" si="3407"/>
        <v>#NAME?</v>
      </c>
      <c r="AD3269" s="107">
        <f t="shared" si="3400"/>
        <v>0</v>
      </c>
      <c r="AE3269" s="107" t="str">
        <f t="shared" si="3295"/>
        <v/>
      </c>
      <c r="AF3269" s="107">
        <f t="shared" si="3401"/>
        <v>0</v>
      </c>
      <c r="AG3269" s="107">
        <f t="shared" si="3402"/>
        <v>0</v>
      </c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</row>
    <row r="3270" spans="1:47" ht="24" customHeight="1" x14ac:dyDescent="0.3">
      <c r="A3270" s="46">
        <v>3268</v>
      </c>
      <c r="B3270" s="107"/>
      <c r="C3270" s="107"/>
      <c r="D3270" s="102" t="str">
        <f t="array" ref="D3270">IFERROR(
  LOOKUP(2, 1/((TRIM(IMS!$E$8:$E$4000)=TRIM(IMS!$E3270))*(IMS!$C$8:$C$4000&lt;IMS!$C3270)),
         IMS!$C$8:$C$4000),
"")</f>
        <v/>
      </c>
      <c r="E3270" s="107"/>
      <c r="F3270" s="107"/>
      <c r="G3270" s="104" t="str">
        <f t="shared" ca="1" si="3317"/>
        <v/>
      </c>
      <c r="H3270" s="124" t="str">
        <f t="shared" ca="1" si="3263"/>
        <v/>
      </c>
      <c r="I3270" s="128"/>
      <c r="J3270" s="105" t="e">
        <f t="shared" ca="1" si="3318"/>
        <v>#NAME?</v>
      </c>
      <c r="K3270" s="105"/>
      <c r="L3270" s="105"/>
      <c r="M3270" s="107"/>
      <c r="N3270" s="107"/>
      <c r="O3270" s="105"/>
      <c r="P3270" s="106"/>
      <c r="Q3270" s="137"/>
      <c r="R3270" s="137"/>
      <c r="S3270" s="107"/>
      <c r="T3270" s="106"/>
      <c r="U3270" s="106"/>
      <c r="V3270" s="107"/>
      <c r="W3270" s="107"/>
      <c r="X3270" s="107" t="str">
        <f t="shared" si="3292"/>
        <v/>
      </c>
      <c r="Y3270" s="105" t="e">
        <f t="shared" ref="Y3270:AC3270" ca="1" si="3408">TRIM(SUBSTITUTE(SUBSTITUTE(OFFSET($Q3270,0,COLUMN()-COLUMN($AL$1)),CHAR(160)," "),_xludf.UNICHAR(8239)," "))</f>
        <v>#NAME?</v>
      </c>
      <c r="Z3270" s="105" t="e">
        <f t="shared" ca="1" si="3408"/>
        <v>#NAME?</v>
      </c>
      <c r="AA3270" s="105" t="e">
        <f t="shared" ca="1" si="3408"/>
        <v>#NAME?</v>
      </c>
      <c r="AB3270" s="105" t="e">
        <f t="shared" ca="1" si="3408"/>
        <v>#NAME?</v>
      </c>
      <c r="AC3270" s="105" t="e">
        <f t="shared" ca="1" si="3408"/>
        <v>#NAME?</v>
      </c>
      <c r="AD3270" s="107">
        <f t="shared" si="3400"/>
        <v>0</v>
      </c>
      <c r="AE3270" s="107" t="str">
        <f t="shared" si="3295"/>
        <v/>
      </c>
      <c r="AF3270" s="107">
        <f t="shared" si="3401"/>
        <v>0</v>
      </c>
      <c r="AG3270" s="107">
        <f t="shared" si="3402"/>
        <v>0</v>
      </c>
      <c r="AH3270" s="11"/>
      <c r="AI3270" s="11"/>
      <c r="AJ3270" s="11"/>
      <c r="AK3270" s="11"/>
      <c r="AL3270" s="11"/>
      <c r="AM3270" s="11"/>
      <c r="AN3270" s="11"/>
      <c r="AO3270" s="11"/>
      <c r="AP3270" s="11"/>
      <c r="AQ3270" s="11"/>
      <c r="AR3270" s="11"/>
      <c r="AS3270" s="11"/>
      <c r="AT3270" s="11"/>
      <c r="AU3270" s="11"/>
    </row>
    <row r="3271" spans="1:47" ht="24" customHeight="1" x14ac:dyDescent="0.3">
      <c r="A3271" s="46">
        <v>3269</v>
      </c>
      <c r="B3271" s="107"/>
      <c r="C3271" s="107"/>
      <c r="D3271" s="102" t="str">
        <f t="array" ref="D3271">IFERROR(
  LOOKUP(2, 1/((TRIM(IMS!$E$8:$E$4000)=TRIM(IMS!$E3271))*(IMS!$C$8:$C$4000&lt;IMS!$C3271)),
         IMS!$C$8:$C$4000),
"")</f>
        <v/>
      </c>
      <c r="E3271" s="107"/>
      <c r="F3271" s="107"/>
      <c r="G3271" s="104" t="str">
        <f t="shared" ca="1" si="3317"/>
        <v/>
      </c>
      <c r="H3271" s="124" t="str">
        <f t="shared" ca="1" si="3263"/>
        <v/>
      </c>
      <c r="I3271" s="128"/>
      <c r="J3271" s="105" t="e">
        <f t="shared" ca="1" si="3318"/>
        <v>#NAME?</v>
      </c>
      <c r="K3271" s="105"/>
      <c r="L3271" s="105"/>
      <c r="M3271" s="107"/>
      <c r="N3271" s="107"/>
      <c r="O3271" s="105"/>
      <c r="P3271" s="106"/>
      <c r="Q3271" s="137"/>
      <c r="R3271" s="137"/>
      <c r="S3271" s="107"/>
      <c r="T3271" s="106"/>
      <c r="U3271" s="106"/>
      <c r="V3271" s="107"/>
      <c r="W3271" s="107"/>
      <c r="X3271" s="107" t="str">
        <f t="shared" si="3292"/>
        <v/>
      </c>
      <c r="Y3271" s="105" t="e">
        <f t="shared" ref="Y3271:AC3271" ca="1" si="3409">TRIM(SUBSTITUTE(SUBSTITUTE(OFFSET($Q3271,0,COLUMN()-COLUMN($AL$1)),CHAR(160)," "),_xludf.UNICHAR(8239)," "))</f>
        <v>#NAME?</v>
      </c>
      <c r="Z3271" s="105" t="e">
        <f t="shared" ca="1" si="3409"/>
        <v>#NAME?</v>
      </c>
      <c r="AA3271" s="105" t="e">
        <f t="shared" ca="1" si="3409"/>
        <v>#NAME?</v>
      </c>
      <c r="AB3271" s="105" t="e">
        <f t="shared" ca="1" si="3409"/>
        <v>#NAME?</v>
      </c>
      <c r="AC3271" s="105" t="e">
        <f t="shared" ca="1" si="3409"/>
        <v>#NAME?</v>
      </c>
      <c r="AD3271" s="107">
        <f t="shared" si="3400"/>
        <v>0</v>
      </c>
      <c r="AE3271" s="107" t="str">
        <f t="shared" si="3295"/>
        <v/>
      </c>
      <c r="AF3271" s="107">
        <f t="shared" si="3401"/>
        <v>0</v>
      </c>
      <c r="AG3271" s="107">
        <f t="shared" si="3402"/>
        <v>0</v>
      </c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s="11"/>
      <c r="AR3271" s="11"/>
      <c r="AS3271" s="11"/>
      <c r="AT3271" s="11"/>
      <c r="AU3271" s="11"/>
    </row>
    <row r="3272" spans="1:47" ht="24" customHeight="1" x14ac:dyDescent="0.3">
      <c r="A3272" s="46">
        <v>3270</v>
      </c>
      <c r="B3272" s="107"/>
      <c r="C3272" s="107"/>
      <c r="D3272" s="102" t="str">
        <f t="array" ref="D3272">IFERROR(
  LOOKUP(2, 1/((TRIM(IMS!$E$8:$E$4000)=TRIM(IMS!$E3272))*(IMS!$C$8:$C$4000&lt;IMS!$C3272)),
         IMS!$C$8:$C$4000),
"")</f>
        <v/>
      </c>
      <c r="E3272" s="107"/>
      <c r="F3272" s="107"/>
      <c r="G3272" s="104" t="str">
        <f t="shared" ca="1" si="3317"/>
        <v/>
      </c>
      <c r="H3272" s="124" t="str">
        <f t="shared" ca="1" si="3263"/>
        <v/>
      </c>
      <c r="I3272" s="128"/>
      <c r="J3272" s="105" t="e">
        <f t="shared" ca="1" si="3318"/>
        <v>#NAME?</v>
      </c>
      <c r="K3272" s="105"/>
      <c r="L3272" s="105"/>
      <c r="M3272" s="107"/>
      <c r="N3272" s="107"/>
      <c r="O3272" s="105"/>
      <c r="P3272" s="106"/>
      <c r="Q3272" s="137"/>
      <c r="R3272" s="137"/>
      <c r="S3272" s="107"/>
      <c r="T3272" s="106"/>
      <c r="U3272" s="106"/>
      <c r="V3272" s="107"/>
      <c r="W3272" s="107"/>
      <c r="X3272" s="107" t="str">
        <f t="shared" si="3292"/>
        <v/>
      </c>
      <c r="Y3272" s="105" t="e">
        <f t="shared" ref="Y3272:AC3272" ca="1" si="3410">TRIM(SUBSTITUTE(SUBSTITUTE(OFFSET($Q3272,0,COLUMN()-COLUMN($AL$1)),CHAR(160)," "),_xludf.UNICHAR(8239)," "))</f>
        <v>#NAME?</v>
      </c>
      <c r="Z3272" s="105" t="e">
        <f t="shared" ca="1" si="3410"/>
        <v>#NAME?</v>
      </c>
      <c r="AA3272" s="105" t="e">
        <f t="shared" ca="1" si="3410"/>
        <v>#NAME?</v>
      </c>
      <c r="AB3272" s="105" t="e">
        <f t="shared" ca="1" si="3410"/>
        <v>#NAME?</v>
      </c>
      <c r="AC3272" s="105" t="e">
        <f t="shared" ca="1" si="3410"/>
        <v>#NAME?</v>
      </c>
      <c r="AD3272" s="107">
        <f t="shared" si="3400"/>
        <v>0</v>
      </c>
      <c r="AE3272" s="107" t="str">
        <f t="shared" si="3295"/>
        <v/>
      </c>
      <c r="AF3272" s="107">
        <f t="shared" si="3401"/>
        <v>0</v>
      </c>
      <c r="AG3272" s="107">
        <f t="shared" si="3402"/>
        <v>0</v>
      </c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</row>
    <row r="3273" spans="1:47" ht="24" customHeight="1" x14ac:dyDescent="0.3">
      <c r="A3273" s="46">
        <v>3271</v>
      </c>
      <c r="B3273" s="107"/>
      <c r="C3273" s="107"/>
      <c r="D3273" s="102" t="str">
        <f t="array" ref="D3273">IFERROR(
  LOOKUP(2, 1/((TRIM(IMS!$E$8:$E$4000)=TRIM(IMS!$E3273))*(IMS!$C$8:$C$4000&lt;IMS!$C3273)),
         IMS!$C$8:$C$4000),
"")</f>
        <v/>
      </c>
      <c r="E3273" s="107"/>
      <c r="F3273" s="107"/>
      <c r="G3273" s="104" t="str">
        <f t="shared" ca="1" si="3317"/>
        <v/>
      </c>
      <c r="H3273" s="124" t="str">
        <f t="shared" ca="1" si="3263"/>
        <v/>
      </c>
      <c r="I3273" s="128"/>
      <c r="J3273" s="105" t="e">
        <f t="shared" ca="1" si="3318"/>
        <v>#NAME?</v>
      </c>
      <c r="K3273" s="105"/>
      <c r="L3273" s="105"/>
      <c r="M3273" s="107"/>
      <c r="N3273" s="107"/>
      <c r="O3273" s="105"/>
      <c r="P3273" s="106"/>
      <c r="Q3273" s="137"/>
      <c r="R3273" s="137"/>
      <c r="S3273" s="107"/>
      <c r="T3273" s="106"/>
      <c r="U3273" s="106"/>
      <c r="V3273" s="107"/>
      <c r="W3273" s="107"/>
      <c r="X3273" s="107" t="str">
        <f t="shared" si="3292"/>
        <v/>
      </c>
      <c r="Y3273" s="105" t="e">
        <f t="shared" ref="Y3273:AC3273" ca="1" si="3411">TRIM(SUBSTITUTE(SUBSTITUTE(OFFSET($Q3273,0,COLUMN()-COLUMN($AL$1)),CHAR(160)," "),_xludf.UNICHAR(8239)," "))</f>
        <v>#NAME?</v>
      </c>
      <c r="Z3273" s="105" t="e">
        <f t="shared" ca="1" si="3411"/>
        <v>#NAME?</v>
      </c>
      <c r="AA3273" s="105" t="e">
        <f t="shared" ca="1" si="3411"/>
        <v>#NAME?</v>
      </c>
      <c r="AB3273" s="105" t="e">
        <f t="shared" ca="1" si="3411"/>
        <v>#NAME?</v>
      </c>
      <c r="AC3273" s="105" t="e">
        <f t="shared" ca="1" si="3411"/>
        <v>#NAME?</v>
      </c>
      <c r="AD3273" s="107">
        <f t="shared" si="3400"/>
        <v>0</v>
      </c>
      <c r="AE3273" s="107" t="str">
        <f t="shared" si="3295"/>
        <v/>
      </c>
      <c r="AF3273" s="107">
        <f t="shared" si="3401"/>
        <v>0</v>
      </c>
      <c r="AG3273" s="107">
        <f t="shared" si="3402"/>
        <v>0</v>
      </c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s="11"/>
      <c r="AR3273" s="11"/>
      <c r="AS3273" s="11"/>
      <c r="AT3273" s="11"/>
      <c r="AU3273" s="11"/>
    </row>
    <row r="3274" spans="1:47" ht="24" customHeight="1" x14ac:dyDescent="0.3">
      <c r="A3274" s="46">
        <v>3272</v>
      </c>
      <c r="B3274" s="107"/>
      <c r="C3274" s="107"/>
      <c r="D3274" s="102" t="str">
        <f t="array" ref="D3274">IFERROR(
  LOOKUP(2, 1/((TRIM(IMS!$E$8:$E$4000)=TRIM(IMS!$E3274))*(IMS!$C$8:$C$4000&lt;IMS!$C3274)),
         IMS!$C$8:$C$4000),
"")</f>
        <v/>
      </c>
      <c r="E3274" s="107"/>
      <c r="F3274" s="107"/>
      <c r="G3274" s="104" t="str">
        <f t="shared" ca="1" si="3317"/>
        <v/>
      </c>
      <c r="H3274" s="124" t="str">
        <f t="shared" ca="1" si="3263"/>
        <v/>
      </c>
      <c r="I3274" s="128"/>
      <c r="J3274" s="105" t="e">
        <f t="shared" ca="1" si="3318"/>
        <v>#NAME?</v>
      </c>
      <c r="K3274" s="105"/>
      <c r="L3274" s="105"/>
      <c r="M3274" s="107"/>
      <c r="N3274" s="107"/>
      <c r="O3274" s="105"/>
      <c r="P3274" s="106"/>
      <c r="Q3274" s="137"/>
      <c r="R3274" s="137"/>
      <c r="S3274" s="107"/>
      <c r="T3274" s="106"/>
      <c r="U3274" s="106"/>
      <c r="V3274" s="107"/>
      <c r="W3274" s="107"/>
      <c r="X3274" s="107" t="str">
        <f t="shared" si="3292"/>
        <v/>
      </c>
      <c r="Y3274" s="105" t="e">
        <f t="shared" ref="Y3274:AC3274" ca="1" si="3412">TRIM(SUBSTITUTE(SUBSTITUTE(OFFSET($Q3274,0,COLUMN()-COLUMN($AL$1)),CHAR(160)," "),_xludf.UNICHAR(8239)," "))</f>
        <v>#NAME?</v>
      </c>
      <c r="Z3274" s="105" t="e">
        <f t="shared" ca="1" si="3412"/>
        <v>#NAME?</v>
      </c>
      <c r="AA3274" s="105" t="e">
        <f t="shared" ca="1" si="3412"/>
        <v>#NAME?</v>
      </c>
      <c r="AB3274" s="105" t="e">
        <f t="shared" ca="1" si="3412"/>
        <v>#NAME?</v>
      </c>
      <c r="AC3274" s="105" t="e">
        <f t="shared" ca="1" si="3412"/>
        <v>#NAME?</v>
      </c>
      <c r="AD3274" s="107">
        <f t="shared" si="3400"/>
        <v>0</v>
      </c>
      <c r="AE3274" s="107" t="str">
        <f t="shared" si="3295"/>
        <v/>
      </c>
      <c r="AF3274" s="107">
        <f t="shared" si="3401"/>
        <v>0</v>
      </c>
      <c r="AG3274" s="107">
        <f t="shared" si="3402"/>
        <v>0</v>
      </c>
      <c r="AH3274" s="11"/>
      <c r="AI3274" s="11"/>
      <c r="AJ3274" s="11"/>
      <c r="AK3274" s="11"/>
      <c r="AL3274" s="11"/>
      <c r="AM3274" s="11"/>
      <c r="AN3274" s="11"/>
      <c r="AO3274" s="11"/>
      <c r="AP3274" s="11"/>
      <c r="AQ3274" s="11"/>
      <c r="AR3274" s="11"/>
      <c r="AS3274" s="11"/>
      <c r="AT3274" s="11"/>
      <c r="AU3274" s="11"/>
    </row>
    <row r="3275" spans="1:47" ht="24" customHeight="1" x14ac:dyDescent="0.3">
      <c r="A3275" s="46">
        <v>3273</v>
      </c>
      <c r="B3275" s="107"/>
      <c r="C3275" s="107"/>
      <c r="D3275" s="102" t="str">
        <f t="array" ref="D3275">IFERROR(
  LOOKUP(2, 1/((TRIM(IMS!$E$8:$E$4000)=TRIM(IMS!$E3275))*(IMS!$C$8:$C$4000&lt;IMS!$C3275)),
         IMS!$C$8:$C$4000),
"")</f>
        <v/>
      </c>
      <c r="E3275" s="107"/>
      <c r="F3275" s="107"/>
      <c r="G3275" s="104" t="str">
        <f t="shared" ca="1" si="3317"/>
        <v/>
      </c>
      <c r="H3275" s="124" t="str">
        <f t="shared" ca="1" si="3263"/>
        <v/>
      </c>
      <c r="I3275" s="128"/>
      <c r="J3275" s="105" t="e">
        <f t="shared" ca="1" si="3318"/>
        <v>#NAME?</v>
      </c>
      <c r="K3275" s="105"/>
      <c r="L3275" s="105"/>
      <c r="M3275" s="107"/>
      <c r="N3275" s="107"/>
      <c r="O3275" s="105"/>
      <c r="P3275" s="106"/>
      <c r="Q3275" s="137"/>
      <c r="R3275" s="137"/>
      <c r="S3275" s="107"/>
      <c r="T3275" s="106"/>
      <c r="U3275" s="106"/>
      <c r="V3275" s="107"/>
      <c r="W3275" s="107"/>
      <c r="X3275" s="107" t="str">
        <f t="shared" si="3292"/>
        <v/>
      </c>
      <c r="Y3275" s="105" t="e">
        <f t="shared" ref="Y3275:AC3275" ca="1" si="3413">TRIM(SUBSTITUTE(SUBSTITUTE(OFFSET($Q3275,0,COLUMN()-COLUMN($AL$1)),CHAR(160)," "),_xludf.UNICHAR(8239)," "))</f>
        <v>#NAME?</v>
      </c>
      <c r="Z3275" s="105" t="e">
        <f t="shared" ca="1" si="3413"/>
        <v>#NAME?</v>
      </c>
      <c r="AA3275" s="105" t="e">
        <f t="shared" ca="1" si="3413"/>
        <v>#NAME?</v>
      </c>
      <c r="AB3275" s="105" t="e">
        <f t="shared" ca="1" si="3413"/>
        <v>#NAME?</v>
      </c>
      <c r="AC3275" s="105" t="e">
        <f t="shared" ca="1" si="3413"/>
        <v>#NAME?</v>
      </c>
      <c r="AD3275" s="107">
        <f t="shared" si="3400"/>
        <v>0</v>
      </c>
      <c r="AE3275" s="107" t="str">
        <f t="shared" si="3295"/>
        <v/>
      </c>
      <c r="AF3275" s="107">
        <f t="shared" si="3401"/>
        <v>0</v>
      </c>
      <c r="AG3275" s="107">
        <f t="shared" si="3402"/>
        <v>0</v>
      </c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</row>
    <row r="3276" spans="1:47" ht="24" customHeight="1" x14ac:dyDescent="0.3">
      <c r="A3276" s="46">
        <v>3274</v>
      </c>
      <c r="B3276" s="107"/>
      <c r="C3276" s="107"/>
      <c r="D3276" s="102" t="str">
        <f t="array" ref="D3276">IFERROR(
  LOOKUP(2, 1/((TRIM(IMS!$E$8:$E$4000)=TRIM(IMS!$E3276))*(IMS!$C$8:$C$4000&lt;IMS!$C3276)),
         IMS!$C$8:$C$4000),
"")</f>
        <v/>
      </c>
      <c r="E3276" s="107"/>
      <c r="F3276" s="107"/>
      <c r="G3276" s="104" t="str">
        <f t="shared" ca="1" si="3317"/>
        <v/>
      </c>
      <c r="H3276" s="124" t="str">
        <f t="shared" ca="1" si="3263"/>
        <v/>
      </c>
      <c r="I3276" s="128"/>
      <c r="J3276" s="105" t="e">
        <f t="shared" ca="1" si="3318"/>
        <v>#NAME?</v>
      </c>
      <c r="K3276" s="105"/>
      <c r="L3276" s="105"/>
      <c r="M3276" s="107"/>
      <c r="N3276" s="107"/>
      <c r="O3276" s="105"/>
      <c r="P3276" s="106"/>
      <c r="Q3276" s="137"/>
      <c r="R3276" s="137"/>
      <c r="S3276" s="107"/>
      <c r="T3276" s="106"/>
      <c r="U3276" s="106"/>
      <c r="V3276" s="107"/>
      <c r="W3276" s="107"/>
      <c r="X3276" s="107" t="str">
        <f t="shared" si="3292"/>
        <v/>
      </c>
      <c r="Y3276" s="105" t="e">
        <f t="shared" ref="Y3276:AC3276" ca="1" si="3414">TRIM(SUBSTITUTE(SUBSTITUTE(OFFSET($Q3276,0,COLUMN()-COLUMN($AL$1)),CHAR(160)," "),_xludf.UNICHAR(8239)," "))</f>
        <v>#NAME?</v>
      </c>
      <c r="Z3276" s="105" t="e">
        <f t="shared" ca="1" si="3414"/>
        <v>#NAME?</v>
      </c>
      <c r="AA3276" s="105" t="e">
        <f t="shared" ca="1" si="3414"/>
        <v>#NAME?</v>
      </c>
      <c r="AB3276" s="105" t="e">
        <f t="shared" ca="1" si="3414"/>
        <v>#NAME?</v>
      </c>
      <c r="AC3276" s="105" t="e">
        <f t="shared" ca="1" si="3414"/>
        <v>#NAME?</v>
      </c>
      <c r="AD3276" s="107">
        <f t="shared" si="3400"/>
        <v>0</v>
      </c>
      <c r="AE3276" s="107" t="str">
        <f t="shared" si="3295"/>
        <v/>
      </c>
      <c r="AF3276" s="107">
        <f t="shared" si="3401"/>
        <v>0</v>
      </c>
      <c r="AG3276" s="107">
        <f t="shared" si="3402"/>
        <v>0</v>
      </c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  <c r="AT3276" s="11"/>
      <c r="AU3276" s="11"/>
    </row>
    <row r="3277" spans="1:47" ht="24" customHeight="1" x14ac:dyDescent="0.3">
      <c r="A3277" s="46">
        <v>3275</v>
      </c>
      <c r="B3277" s="107"/>
      <c r="C3277" s="107"/>
      <c r="D3277" s="102" t="str">
        <f t="array" ref="D3277">IFERROR(
  LOOKUP(2, 1/((TRIM(IMS!$E$8:$E$4000)=TRIM(IMS!$E3277))*(IMS!$C$8:$C$4000&lt;IMS!$C3277)),
         IMS!$C$8:$C$4000),
"")</f>
        <v/>
      </c>
      <c r="E3277" s="107"/>
      <c r="F3277" s="107"/>
      <c r="G3277" s="104" t="str">
        <f t="shared" ca="1" si="3317"/>
        <v/>
      </c>
      <c r="H3277" s="124" t="str">
        <f t="shared" ca="1" si="3263"/>
        <v/>
      </c>
      <c r="I3277" s="128"/>
      <c r="J3277" s="105" t="e">
        <f t="shared" ca="1" si="3318"/>
        <v>#NAME?</v>
      </c>
      <c r="K3277" s="105"/>
      <c r="L3277" s="105"/>
      <c r="M3277" s="107"/>
      <c r="N3277" s="107"/>
      <c r="O3277" s="105"/>
      <c r="P3277" s="106"/>
      <c r="Q3277" s="137"/>
      <c r="R3277" s="137"/>
      <c r="S3277" s="107"/>
      <c r="T3277" s="106"/>
      <c r="U3277" s="106"/>
      <c r="V3277" s="107"/>
      <c r="W3277" s="107"/>
      <c r="X3277" s="107" t="str">
        <f t="shared" si="3292"/>
        <v/>
      </c>
      <c r="Y3277" s="105" t="e">
        <f t="shared" ref="Y3277:AC3277" ca="1" si="3415">TRIM(SUBSTITUTE(SUBSTITUTE(OFFSET($Q3277,0,COLUMN()-COLUMN($AL$1)),CHAR(160)," "),_xludf.UNICHAR(8239)," "))</f>
        <v>#NAME?</v>
      </c>
      <c r="Z3277" s="105" t="e">
        <f t="shared" ca="1" si="3415"/>
        <v>#NAME?</v>
      </c>
      <c r="AA3277" s="105" t="e">
        <f t="shared" ca="1" si="3415"/>
        <v>#NAME?</v>
      </c>
      <c r="AB3277" s="105" t="e">
        <f t="shared" ca="1" si="3415"/>
        <v>#NAME?</v>
      </c>
      <c r="AC3277" s="105" t="e">
        <f t="shared" ca="1" si="3415"/>
        <v>#NAME?</v>
      </c>
      <c r="AD3277" s="107">
        <f t="shared" si="3400"/>
        <v>0</v>
      </c>
      <c r="AE3277" s="107" t="str">
        <f t="shared" si="3295"/>
        <v/>
      </c>
      <c r="AF3277" s="107">
        <f t="shared" si="3401"/>
        <v>0</v>
      </c>
      <c r="AG3277" s="107">
        <f t="shared" si="3402"/>
        <v>0</v>
      </c>
      <c r="AH3277" s="11"/>
      <c r="AI3277" s="11"/>
      <c r="AJ3277" s="11"/>
      <c r="AK3277" s="11"/>
      <c r="AL3277" s="11"/>
      <c r="AM3277" s="11"/>
      <c r="AN3277" s="11"/>
      <c r="AO3277" s="11"/>
      <c r="AP3277" s="11"/>
      <c r="AQ3277" s="11"/>
      <c r="AR3277" s="11"/>
      <c r="AS3277" s="11"/>
      <c r="AT3277" s="11"/>
      <c r="AU3277" s="11"/>
    </row>
    <row r="3278" spans="1:47" ht="24" customHeight="1" x14ac:dyDescent="0.3">
      <c r="A3278" s="46">
        <v>3276</v>
      </c>
      <c r="B3278" s="107"/>
      <c r="C3278" s="107"/>
      <c r="D3278" s="102" t="str">
        <f t="array" ref="D3278">IFERROR(
  LOOKUP(2, 1/((TRIM(IMS!$E$8:$E$4000)=TRIM(IMS!$E3278))*(IMS!$C$8:$C$4000&lt;IMS!$C3278)),
         IMS!$C$8:$C$4000),
"")</f>
        <v/>
      </c>
      <c r="E3278" s="107"/>
      <c r="F3278" s="107"/>
      <c r="G3278" s="104" t="str">
        <f t="shared" ca="1" si="3317"/>
        <v/>
      </c>
      <c r="H3278" s="124" t="str">
        <f t="shared" ca="1" si="3263"/>
        <v/>
      </c>
      <c r="I3278" s="128"/>
      <c r="J3278" s="105" t="e">
        <f t="shared" ca="1" si="3318"/>
        <v>#NAME?</v>
      </c>
      <c r="K3278" s="105"/>
      <c r="L3278" s="105"/>
      <c r="M3278" s="107"/>
      <c r="N3278" s="107"/>
      <c r="O3278" s="105"/>
      <c r="P3278" s="106"/>
      <c r="Q3278" s="137"/>
      <c r="R3278" s="137"/>
      <c r="S3278" s="107"/>
      <c r="T3278" s="106"/>
      <c r="U3278" s="106"/>
      <c r="V3278" s="107"/>
      <c r="W3278" s="107"/>
      <c r="X3278" s="107" t="str">
        <f t="shared" si="3292"/>
        <v/>
      </c>
      <c r="Y3278" s="105" t="e">
        <f t="shared" ref="Y3278:AC3278" ca="1" si="3416">TRIM(SUBSTITUTE(SUBSTITUTE(OFFSET($Q3278,0,COLUMN()-COLUMN($AL$1)),CHAR(160)," "),_xludf.UNICHAR(8239)," "))</f>
        <v>#NAME?</v>
      </c>
      <c r="Z3278" s="105" t="e">
        <f t="shared" ca="1" si="3416"/>
        <v>#NAME?</v>
      </c>
      <c r="AA3278" s="105" t="e">
        <f t="shared" ca="1" si="3416"/>
        <v>#NAME?</v>
      </c>
      <c r="AB3278" s="105" t="e">
        <f t="shared" ca="1" si="3416"/>
        <v>#NAME?</v>
      </c>
      <c r="AC3278" s="105" t="e">
        <f t="shared" ca="1" si="3416"/>
        <v>#NAME?</v>
      </c>
      <c r="AD3278" s="107">
        <f t="shared" si="3400"/>
        <v>0</v>
      </c>
      <c r="AE3278" s="107" t="str">
        <f t="shared" si="3295"/>
        <v/>
      </c>
      <c r="AF3278" s="107">
        <f t="shared" si="3401"/>
        <v>0</v>
      </c>
      <c r="AG3278" s="107">
        <f t="shared" si="3402"/>
        <v>0</v>
      </c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/>
      <c r="AS3278" s="11"/>
      <c r="AT3278" s="11"/>
      <c r="AU3278" s="11"/>
    </row>
    <row r="3279" spans="1:47" ht="24" customHeight="1" x14ac:dyDescent="0.3">
      <c r="A3279" s="46">
        <v>3277</v>
      </c>
      <c r="B3279" s="107"/>
      <c r="C3279" s="107"/>
      <c r="D3279" s="102" t="str">
        <f t="array" ref="D3279">IFERROR(
  LOOKUP(2, 1/((TRIM(IMS!$E$8:$E$4000)=TRIM(IMS!$E3279))*(IMS!$C$8:$C$4000&lt;IMS!$C3279)),
         IMS!$C$8:$C$4000),
"")</f>
        <v/>
      </c>
      <c r="E3279" s="107"/>
      <c r="F3279" s="107"/>
      <c r="G3279" s="104" t="str">
        <f t="shared" ca="1" si="3317"/>
        <v/>
      </c>
      <c r="H3279" s="124" t="str">
        <f t="shared" ca="1" si="3263"/>
        <v/>
      </c>
      <c r="I3279" s="128"/>
      <c r="J3279" s="105" t="e">
        <f t="shared" ca="1" si="3318"/>
        <v>#NAME?</v>
      </c>
      <c r="K3279" s="105"/>
      <c r="L3279" s="105"/>
      <c r="M3279" s="107"/>
      <c r="N3279" s="107"/>
      <c r="O3279" s="105"/>
      <c r="P3279" s="106"/>
      <c r="Q3279" s="137"/>
      <c r="R3279" s="137"/>
      <c r="S3279" s="107"/>
      <c r="T3279" s="106"/>
      <c r="U3279" s="106"/>
      <c r="V3279" s="107"/>
      <c r="W3279" s="107"/>
      <c r="X3279" s="107" t="str">
        <f t="shared" si="3292"/>
        <v/>
      </c>
      <c r="Y3279" s="105" t="e">
        <f t="shared" ref="Y3279:AC3279" ca="1" si="3417">TRIM(SUBSTITUTE(SUBSTITUTE(OFFSET($Q3279,0,COLUMN()-COLUMN($AL$1)),CHAR(160)," "),_xludf.UNICHAR(8239)," "))</f>
        <v>#NAME?</v>
      </c>
      <c r="Z3279" s="105" t="e">
        <f t="shared" ca="1" si="3417"/>
        <v>#NAME?</v>
      </c>
      <c r="AA3279" s="105" t="e">
        <f t="shared" ca="1" si="3417"/>
        <v>#NAME?</v>
      </c>
      <c r="AB3279" s="105" t="e">
        <f t="shared" ca="1" si="3417"/>
        <v>#NAME?</v>
      </c>
      <c r="AC3279" s="105" t="e">
        <f t="shared" ca="1" si="3417"/>
        <v>#NAME?</v>
      </c>
      <c r="AD3279" s="107">
        <f t="shared" si="3400"/>
        <v>0</v>
      </c>
      <c r="AE3279" s="107" t="str">
        <f t="shared" si="3295"/>
        <v/>
      </c>
      <c r="AF3279" s="107">
        <f t="shared" si="3401"/>
        <v>0</v>
      </c>
      <c r="AG3279" s="107">
        <f t="shared" si="3402"/>
        <v>0</v>
      </c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s="11"/>
      <c r="AR3279" s="11"/>
      <c r="AS3279" s="11"/>
      <c r="AT3279" s="11"/>
      <c r="AU3279" s="11"/>
    </row>
    <row r="3280" spans="1:47" ht="24" customHeight="1" x14ac:dyDescent="0.3">
      <c r="A3280" s="46">
        <v>3278</v>
      </c>
      <c r="B3280" s="107"/>
      <c r="C3280" s="107"/>
      <c r="D3280" s="102" t="str">
        <f t="array" ref="D3280">IFERROR(
  LOOKUP(2, 1/((TRIM(IMS!$E$8:$E$4000)=TRIM(IMS!$E3280))*(IMS!$C$8:$C$4000&lt;IMS!$C3280)),
         IMS!$C$8:$C$4000),
"")</f>
        <v/>
      </c>
      <c r="E3280" s="107"/>
      <c r="F3280" s="107"/>
      <c r="G3280" s="104" t="str">
        <f t="shared" ca="1" si="3317"/>
        <v/>
      </c>
      <c r="H3280" s="124" t="str">
        <f t="shared" ca="1" si="3263"/>
        <v/>
      </c>
      <c r="I3280" s="128"/>
      <c r="J3280" s="105" t="e">
        <f t="shared" ca="1" si="3318"/>
        <v>#NAME?</v>
      </c>
      <c r="K3280" s="105"/>
      <c r="L3280" s="105"/>
      <c r="M3280" s="107"/>
      <c r="N3280" s="107"/>
      <c r="O3280" s="105"/>
      <c r="P3280" s="106"/>
      <c r="Q3280" s="137"/>
      <c r="R3280" s="137"/>
      <c r="S3280" s="107"/>
      <c r="T3280" s="106"/>
      <c r="U3280" s="106"/>
      <c r="V3280" s="107"/>
      <c r="W3280" s="107"/>
      <c r="X3280" s="107" t="str">
        <f t="shared" si="3292"/>
        <v/>
      </c>
      <c r="Y3280" s="105" t="e">
        <f t="shared" ref="Y3280:AC3280" ca="1" si="3418">TRIM(SUBSTITUTE(SUBSTITUTE(OFFSET($Q3280,0,COLUMN()-COLUMN($AL$1)),CHAR(160)," "),_xludf.UNICHAR(8239)," "))</f>
        <v>#NAME?</v>
      </c>
      <c r="Z3280" s="105" t="e">
        <f t="shared" ca="1" si="3418"/>
        <v>#NAME?</v>
      </c>
      <c r="AA3280" s="105" t="e">
        <f t="shared" ca="1" si="3418"/>
        <v>#NAME?</v>
      </c>
      <c r="AB3280" s="105" t="e">
        <f t="shared" ca="1" si="3418"/>
        <v>#NAME?</v>
      </c>
      <c r="AC3280" s="105" t="e">
        <f t="shared" ca="1" si="3418"/>
        <v>#NAME?</v>
      </c>
      <c r="AD3280" s="107">
        <f t="shared" si="3400"/>
        <v>0</v>
      </c>
      <c r="AE3280" s="107" t="str">
        <f t="shared" si="3295"/>
        <v/>
      </c>
      <c r="AF3280" s="107">
        <f t="shared" si="3401"/>
        <v>0</v>
      </c>
      <c r="AG3280" s="107">
        <f t="shared" si="3402"/>
        <v>0</v>
      </c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s="11"/>
      <c r="AR3280" s="11"/>
      <c r="AS3280" s="11"/>
      <c r="AT3280" s="11"/>
      <c r="AU3280" s="11"/>
    </row>
    <row r="3281" spans="1:47" ht="24" customHeight="1" x14ac:dyDescent="0.3">
      <c r="A3281" s="46">
        <v>3279</v>
      </c>
      <c r="B3281" s="107"/>
      <c r="C3281" s="107"/>
      <c r="D3281" s="102" t="str">
        <f t="array" ref="D3281">IFERROR(
  LOOKUP(2, 1/((TRIM(IMS!$E$8:$E$4000)=TRIM(IMS!$E3281))*(IMS!$C$8:$C$4000&lt;IMS!$C3281)),
         IMS!$C$8:$C$4000),
"")</f>
        <v/>
      </c>
      <c r="E3281" s="107"/>
      <c r="F3281" s="107"/>
      <c r="G3281" s="104" t="str">
        <f t="shared" ca="1" si="3317"/>
        <v/>
      </c>
      <c r="H3281" s="124" t="str">
        <f t="shared" ca="1" si="3263"/>
        <v/>
      </c>
      <c r="I3281" s="128"/>
      <c r="J3281" s="105" t="e">
        <f t="shared" ca="1" si="3318"/>
        <v>#NAME?</v>
      </c>
      <c r="K3281" s="105"/>
      <c r="L3281" s="105"/>
      <c r="M3281" s="107"/>
      <c r="N3281" s="107"/>
      <c r="O3281" s="105"/>
      <c r="P3281" s="106"/>
      <c r="Q3281" s="137"/>
      <c r="R3281" s="137"/>
      <c r="S3281" s="107"/>
      <c r="T3281" s="106"/>
      <c r="U3281" s="106"/>
      <c r="V3281" s="107"/>
      <c r="W3281" s="107"/>
      <c r="X3281" s="107" t="str">
        <f t="shared" si="3292"/>
        <v/>
      </c>
      <c r="Y3281" s="105" t="e">
        <f t="shared" ref="Y3281:AC3281" ca="1" si="3419">TRIM(SUBSTITUTE(SUBSTITUTE(OFFSET($Q3281,0,COLUMN()-COLUMN($AL$1)),CHAR(160)," "),_xludf.UNICHAR(8239)," "))</f>
        <v>#NAME?</v>
      </c>
      <c r="Z3281" s="105" t="e">
        <f t="shared" ca="1" si="3419"/>
        <v>#NAME?</v>
      </c>
      <c r="AA3281" s="105" t="e">
        <f t="shared" ca="1" si="3419"/>
        <v>#NAME?</v>
      </c>
      <c r="AB3281" s="105" t="e">
        <f t="shared" ca="1" si="3419"/>
        <v>#NAME?</v>
      </c>
      <c r="AC3281" s="105" t="e">
        <f t="shared" ca="1" si="3419"/>
        <v>#NAME?</v>
      </c>
      <c r="AD3281" s="107">
        <f t="shared" si="3400"/>
        <v>0</v>
      </c>
      <c r="AE3281" s="107" t="str">
        <f t="shared" si="3295"/>
        <v/>
      </c>
      <c r="AF3281" s="107">
        <f t="shared" si="3401"/>
        <v>0</v>
      </c>
      <c r="AG3281" s="107">
        <f t="shared" si="3402"/>
        <v>0</v>
      </c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</row>
    <row r="3282" spans="1:47" ht="24" customHeight="1" x14ac:dyDescent="0.3">
      <c r="A3282" s="46">
        <v>3280</v>
      </c>
      <c r="B3282" s="107"/>
      <c r="C3282" s="107"/>
      <c r="D3282" s="102" t="str">
        <f t="array" ref="D3282">IFERROR(
  LOOKUP(2, 1/((TRIM(IMS!$E$8:$E$4000)=TRIM(IMS!$E3282))*(IMS!$C$8:$C$4000&lt;IMS!$C3282)),
         IMS!$C$8:$C$4000),
"")</f>
        <v/>
      </c>
      <c r="E3282" s="107"/>
      <c r="F3282" s="107"/>
      <c r="G3282" s="104" t="str">
        <f t="shared" ca="1" si="3317"/>
        <v/>
      </c>
      <c r="H3282" s="124" t="str">
        <f t="shared" ca="1" si="3263"/>
        <v/>
      </c>
      <c r="I3282" s="128"/>
      <c r="J3282" s="105" t="e">
        <f t="shared" ca="1" si="3318"/>
        <v>#NAME?</v>
      </c>
      <c r="K3282" s="105"/>
      <c r="L3282" s="105"/>
      <c r="M3282" s="107"/>
      <c r="N3282" s="107"/>
      <c r="O3282" s="105"/>
      <c r="P3282" s="106"/>
      <c r="Q3282" s="137"/>
      <c r="R3282" s="137"/>
      <c r="S3282" s="107"/>
      <c r="T3282" s="106"/>
      <c r="U3282" s="106"/>
      <c r="V3282" s="107"/>
      <c r="W3282" s="107"/>
      <c r="X3282" s="107" t="str">
        <f t="shared" si="3292"/>
        <v/>
      </c>
      <c r="Y3282" s="105" t="e">
        <f t="shared" ref="Y3282:AC3282" ca="1" si="3420">TRIM(SUBSTITUTE(SUBSTITUTE(OFFSET($Q3282,0,COLUMN()-COLUMN($AL$1)),CHAR(160)," "),_xludf.UNICHAR(8239)," "))</f>
        <v>#NAME?</v>
      </c>
      <c r="Z3282" s="105" t="e">
        <f t="shared" ca="1" si="3420"/>
        <v>#NAME?</v>
      </c>
      <c r="AA3282" s="105" t="e">
        <f t="shared" ca="1" si="3420"/>
        <v>#NAME?</v>
      </c>
      <c r="AB3282" s="105" t="e">
        <f t="shared" ca="1" si="3420"/>
        <v>#NAME?</v>
      </c>
      <c r="AC3282" s="105" t="e">
        <f t="shared" ca="1" si="3420"/>
        <v>#NAME?</v>
      </c>
      <c r="AD3282" s="107">
        <f t="shared" si="3400"/>
        <v>0</v>
      </c>
      <c r="AE3282" s="107" t="str">
        <f t="shared" si="3295"/>
        <v/>
      </c>
      <c r="AF3282" s="107">
        <f t="shared" si="3401"/>
        <v>0</v>
      </c>
      <c r="AG3282" s="107">
        <f t="shared" si="3402"/>
        <v>0</v>
      </c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s="11"/>
      <c r="AR3282" s="11"/>
      <c r="AS3282" s="11"/>
      <c r="AT3282" s="11"/>
      <c r="AU3282" s="11"/>
    </row>
    <row r="3283" spans="1:47" ht="24" customHeight="1" x14ac:dyDescent="0.3">
      <c r="A3283" s="46">
        <v>3281</v>
      </c>
      <c r="B3283" s="107"/>
      <c r="C3283" s="107"/>
      <c r="D3283" s="102" t="str">
        <f t="array" ref="D3283">IFERROR(
  LOOKUP(2, 1/((TRIM(IMS!$E$8:$E$4000)=TRIM(IMS!$E3283))*(IMS!$C$8:$C$4000&lt;IMS!$C3283)),
         IMS!$C$8:$C$4000),
"")</f>
        <v/>
      </c>
      <c r="E3283" s="107"/>
      <c r="F3283" s="107"/>
      <c r="G3283" s="104" t="str">
        <f t="shared" ca="1" si="3317"/>
        <v/>
      </c>
      <c r="H3283" s="124" t="str">
        <f t="shared" ca="1" si="3263"/>
        <v/>
      </c>
      <c r="I3283" s="128"/>
      <c r="J3283" s="105" t="e">
        <f t="shared" ca="1" si="3318"/>
        <v>#NAME?</v>
      </c>
      <c r="K3283" s="105"/>
      <c r="L3283" s="105"/>
      <c r="M3283" s="107"/>
      <c r="N3283" s="107"/>
      <c r="O3283" s="105"/>
      <c r="P3283" s="106"/>
      <c r="Q3283" s="137"/>
      <c r="R3283" s="137"/>
      <c r="S3283" s="107"/>
      <c r="T3283" s="106"/>
      <c r="U3283" s="106"/>
      <c r="V3283" s="107"/>
      <c r="W3283" s="107"/>
      <c r="X3283" s="107" t="str">
        <f t="shared" si="3292"/>
        <v/>
      </c>
      <c r="Y3283" s="105" t="e">
        <f t="shared" ref="Y3283:AC3283" ca="1" si="3421">TRIM(SUBSTITUTE(SUBSTITUTE(OFFSET($Q3283,0,COLUMN()-COLUMN($AL$1)),CHAR(160)," "),_xludf.UNICHAR(8239)," "))</f>
        <v>#NAME?</v>
      </c>
      <c r="Z3283" s="105" t="e">
        <f t="shared" ca="1" si="3421"/>
        <v>#NAME?</v>
      </c>
      <c r="AA3283" s="105" t="e">
        <f t="shared" ca="1" si="3421"/>
        <v>#NAME?</v>
      </c>
      <c r="AB3283" s="105" t="e">
        <f t="shared" ca="1" si="3421"/>
        <v>#NAME?</v>
      </c>
      <c r="AC3283" s="105" t="e">
        <f t="shared" ca="1" si="3421"/>
        <v>#NAME?</v>
      </c>
      <c r="AD3283" s="107">
        <f t="shared" si="3400"/>
        <v>0</v>
      </c>
      <c r="AE3283" s="107" t="str">
        <f t="shared" si="3295"/>
        <v/>
      </c>
      <c r="AF3283" s="107">
        <f t="shared" si="3401"/>
        <v>0</v>
      </c>
      <c r="AG3283" s="107">
        <f t="shared" si="3402"/>
        <v>0</v>
      </c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s="11"/>
      <c r="AR3283" s="11"/>
      <c r="AS3283" s="11"/>
      <c r="AT3283" s="11"/>
      <c r="AU3283" s="11"/>
    </row>
    <row r="3284" spans="1:47" ht="24" customHeight="1" x14ac:dyDescent="0.3">
      <c r="A3284" s="46">
        <v>3282</v>
      </c>
      <c r="B3284" s="107"/>
      <c r="C3284" s="107"/>
      <c r="D3284" s="102" t="str">
        <f t="array" ref="D3284">IFERROR(
  LOOKUP(2, 1/((TRIM(IMS!$E$8:$E$4000)=TRIM(IMS!$E3284))*(IMS!$C$8:$C$4000&lt;IMS!$C3284)),
         IMS!$C$8:$C$4000),
"")</f>
        <v/>
      </c>
      <c r="E3284" s="107"/>
      <c r="F3284" s="107"/>
      <c r="G3284" s="104" t="str">
        <f t="shared" ca="1" si="3317"/>
        <v/>
      </c>
      <c r="H3284" s="124" t="str">
        <f t="shared" ca="1" si="3263"/>
        <v/>
      </c>
      <c r="I3284" s="128"/>
      <c r="J3284" s="105" t="e">
        <f t="shared" ca="1" si="3318"/>
        <v>#NAME?</v>
      </c>
      <c r="K3284" s="105"/>
      <c r="L3284" s="105"/>
      <c r="M3284" s="107"/>
      <c r="N3284" s="107"/>
      <c r="O3284" s="105"/>
      <c r="P3284" s="106"/>
      <c r="Q3284" s="137"/>
      <c r="R3284" s="137"/>
      <c r="S3284" s="107"/>
      <c r="T3284" s="106"/>
      <c r="U3284" s="106"/>
      <c r="V3284" s="107"/>
      <c r="W3284" s="107"/>
      <c r="X3284" s="107" t="str">
        <f t="shared" si="3292"/>
        <v/>
      </c>
      <c r="Y3284" s="105" t="e">
        <f t="shared" ref="Y3284:AC3284" ca="1" si="3422">TRIM(SUBSTITUTE(SUBSTITUTE(OFFSET($Q3284,0,COLUMN()-COLUMN($AL$1)),CHAR(160)," "),_xludf.UNICHAR(8239)," "))</f>
        <v>#NAME?</v>
      </c>
      <c r="Z3284" s="105" t="e">
        <f t="shared" ca="1" si="3422"/>
        <v>#NAME?</v>
      </c>
      <c r="AA3284" s="105" t="e">
        <f t="shared" ca="1" si="3422"/>
        <v>#NAME?</v>
      </c>
      <c r="AB3284" s="105" t="e">
        <f t="shared" ca="1" si="3422"/>
        <v>#NAME?</v>
      </c>
      <c r="AC3284" s="105" t="e">
        <f t="shared" ca="1" si="3422"/>
        <v>#NAME?</v>
      </c>
      <c r="AD3284" s="107">
        <f t="shared" si="3400"/>
        <v>0</v>
      </c>
      <c r="AE3284" s="107" t="str">
        <f t="shared" si="3295"/>
        <v/>
      </c>
      <c r="AF3284" s="107">
        <f t="shared" si="3401"/>
        <v>0</v>
      </c>
      <c r="AG3284" s="107">
        <f t="shared" si="3402"/>
        <v>0</v>
      </c>
      <c r="AH3284" s="11"/>
      <c r="AI3284" s="11"/>
      <c r="AJ3284" s="11"/>
      <c r="AK3284" s="11"/>
      <c r="AL3284" s="11"/>
      <c r="AM3284" s="11"/>
      <c r="AN3284" s="11"/>
      <c r="AO3284" s="11"/>
      <c r="AP3284" s="11"/>
      <c r="AQ3284" s="11"/>
      <c r="AR3284" s="11"/>
      <c r="AS3284" s="11"/>
      <c r="AT3284" s="11"/>
      <c r="AU3284" s="11"/>
    </row>
    <row r="3285" spans="1:47" ht="24" customHeight="1" x14ac:dyDescent="0.3">
      <c r="A3285" s="46">
        <v>3283</v>
      </c>
      <c r="B3285" s="107"/>
      <c r="C3285" s="107"/>
      <c r="D3285" s="102" t="str">
        <f t="array" ref="D3285">IFERROR(
  LOOKUP(2, 1/((TRIM(IMS!$E$8:$E$4000)=TRIM(IMS!$E3285))*(IMS!$C$8:$C$4000&lt;IMS!$C3285)),
         IMS!$C$8:$C$4000),
"")</f>
        <v/>
      </c>
      <c r="E3285" s="107"/>
      <c r="F3285" s="107"/>
      <c r="G3285" s="104" t="str">
        <f t="shared" ca="1" si="3317"/>
        <v/>
      </c>
      <c r="H3285" s="124" t="str">
        <f t="shared" ca="1" si="3263"/>
        <v/>
      </c>
      <c r="I3285" s="128"/>
      <c r="J3285" s="105" t="e">
        <f t="shared" ca="1" si="3318"/>
        <v>#NAME?</v>
      </c>
      <c r="K3285" s="105"/>
      <c r="L3285" s="105"/>
      <c r="M3285" s="107"/>
      <c r="N3285" s="107"/>
      <c r="O3285" s="105"/>
      <c r="P3285" s="106"/>
      <c r="Q3285" s="137"/>
      <c r="R3285" s="137"/>
      <c r="S3285" s="107"/>
      <c r="T3285" s="106"/>
      <c r="U3285" s="106"/>
      <c r="V3285" s="107"/>
      <c r="W3285" s="107"/>
      <c r="X3285" s="107" t="str">
        <f t="shared" si="3292"/>
        <v/>
      </c>
      <c r="Y3285" s="105" t="e">
        <f t="shared" ref="Y3285:AC3285" ca="1" si="3423">TRIM(SUBSTITUTE(SUBSTITUTE(OFFSET($Q3285,0,COLUMN()-COLUMN($AL$1)),CHAR(160)," "),_xludf.UNICHAR(8239)," "))</f>
        <v>#NAME?</v>
      </c>
      <c r="Z3285" s="105" t="e">
        <f t="shared" ca="1" si="3423"/>
        <v>#NAME?</v>
      </c>
      <c r="AA3285" s="105" t="e">
        <f t="shared" ca="1" si="3423"/>
        <v>#NAME?</v>
      </c>
      <c r="AB3285" s="105" t="e">
        <f t="shared" ca="1" si="3423"/>
        <v>#NAME?</v>
      </c>
      <c r="AC3285" s="105" t="e">
        <f t="shared" ca="1" si="3423"/>
        <v>#NAME?</v>
      </c>
      <c r="AD3285" s="107">
        <f t="shared" si="3400"/>
        <v>0</v>
      </c>
      <c r="AE3285" s="107" t="str">
        <f t="shared" si="3295"/>
        <v/>
      </c>
      <c r="AF3285" s="107">
        <f t="shared" si="3401"/>
        <v>0</v>
      </c>
      <c r="AG3285" s="107">
        <f t="shared" si="3402"/>
        <v>0</v>
      </c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s="11"/>
      <c r="AR3285" s="11"/>
      <c r="AS3285" s="11"/>
      <c r="AT3285" s="11"/>
      <c r="AU3285" s="11"/>
    </row>
    <row r="3286" spans="1:47" ht="24" customHeight="1" x14ac:dyDescent="0.3">
      <c r="A3286" s="46">
        <v>3284</v>
      </c>
      <c r="B3286" s="107"/>
      <c r="C3286" s="107"/>
      <c r="D3286" s="102" t="str">
        <f t="array" ref="D3286">IFERROR(
  LOOKUP(2, 1/((TRIM(IMS!$E$8:$E$4000)=TRIM(IMS!$E3286))*(IMS!$C$8:$C$4000&lt;IMS!$C3286)),
         IMS!$C$8:$C$4000),
"")</f>
        <v/>
      </c>
      <c r="E3286" s="107"/>
      <c r="F3286" s="107"/>
      <c r="G3286" s="104" t="str">
        <f t="shared" ca="1" si="3317"/>
        <v/>
      </c>
      <c r="H3286" s="124" t="str">
        <f t="shared" ca="1" si="3263"/>
        <v/>
      </c>
      <c r="I3286" s="128"/>
      <c r="J3286" s="105" t="e">
        <f t="shared" ca="1" si="3318"/>
        <v>#NAME?</v>
      </c>
      <c r="K3286" s="105"/>
      <c r="L3286" s="105"/>
      <c r="M3286" s="107"/>
      <c r="N3286" s="107"/>
      <c r="O3286" s="105"/>
      <c r="P3286" s="106"/>
      <c r="Q3286" s="137"/>
      <c r="R3286" s="137"/>
      <c r="S3286" s="107"/>
      <c r="T3286" s="106"/>
      <c r="U3286" s="106"/>
      <c r="V3286" s="107"/>
      <c r="W3286" s="107"/>
      <c r="X3286" s="107" t="str">
        <f t="shared" si="3292"/>
        <v/>
      </c>
      <c r="Y3286" s="105" t="e">
        <f t="shared" ref="Y3286:AC3286" ca="1" si="3424">TRIM(SUBSTITUTE(SUBSTITUTE(OFFSET($Q3286,0,COLUMN()-COLUMN($AL$1)),CHAR(160)," "),_xludf.UNICHAR(8239)," "))</f>
        <v>#NAME?</v>
      </c>
      <c r="Z3286" s="105" t="e">
        <f t="shared" ca="1" si="3424"/>
        <v>#NAME?</v>
      </c>
      <c r="AA3286" s="105" t="e">
        <f t="shared" ca="1" si="3424"/>
        <v>#NAME?</v>
      </c>
      <c r="AB3286" s="105" t="e">
        <f t="shared" ca="1" si="3424"/>
        <v>#NAME?</v>
      </c>
      <c r="AC3286" s="105" t="e">
        <f t="shared" ca="1" si="3424"/>
        <v>#NAME?</v>
      </c>
      <c r="AD3286" s="107">
        <f t="shared" si="3400"/>
        <v>0</v>
      </c>
      <c r="AE3286" s="107" t="str">
        <f t="shared" si="3295"/>
        <v/>
      </c>
      <c r="AF3286" s="107">
        <f t="shared" si="3401"/>
        <v>0</v>
      </c>
      <c r="AG3286" s="107">
        <f t="shared" si="3402"/>
        <v>0</v>
      </c>
      <c r="AH3286" s="11"/>
      <c r="AI3286" s="11"/>
      <c r="AJ3286" s="11"/>
      <c r="AK3286" s="11"/>
      <c r="AL3286" s="11"/>
      <c r="AM3286" s="11"/>
      <c r="AN3286" s="11"/>
      <c r="AO3286" s="11"/>
      <c r="AP3286" s="11"/>
      <c r="AQ3286" s="11"/>
      <c r="AR3286" s="11"/>
      <c r="AS3286" s="11"/>
      <c r="AT3286" s="11"/>
      <c r="AU3286" s="11"/>
    </row>
    <row r="3287" spans="1:47" ht="24" customHeight="1" x14ac:dyDescent="0.3">
      <c r="A3287" s="46">
        <v>3285</v>
      </c>
      <c r="B3287" s="107"/>
      <c r="C3287" s="107"/>
      <c r="D3287" s="102" t="str">
        <f t="array" ref="D3287">IFERROR(
  LOOKUP(2, 1/((TRIM(IMS!$E$8:$E$4000)=TRIM(IMS!$E3287))*(IMS!$C$8:$C$4000&lt;IMS!$C3287)),
         IMS!$C$8:$C$4000),
"")</f>
        <v/>
      </c>
      <c r="E3287" s="107"/>
      <c r="F3287" s="107"/>
      <c r="G3287" s="104" t="str">
        <f t="shared" ca="1" si="3317"/>
        <v/>
      </c>
      <c r="H3287" s="124" t="str">
        <f t="shared" ca="1" si="3263"/>
        <v/>
      </c>
      <c r="I3287" s="128"/>
      <c r="J3287" s="105" t="e">
        <f t="shared" ca="1" si="3318"/>
        <v>#NAME?</v>
      </c>
      <c r="K3287" s="105"/>
      <c r="L3287" s="105"/>
      <c r="M3287" s="107"/>
      <c r="N3287" s="107"/>
      <c r="O3287" s="105"/>
      <c r="P3287" s="106"/>
      <c r="Q3287" s="137"/>
      <c r="R3287" s="137"/>
      <c r="S3287" s="107"/>
      <c r="T3287" s="106"/>
      <c r="U3287" s="106"/>
      <c r="V3287" s="107"/>
      <c r="W3287" s="107"/>
      <c r="X3287" s="107" t="str">
        <f t="shared" si="3292"/>
        <v/>
      </c>
      <c r="Y3287" s="105" t="e">
        <f t="shared" ref="Y3287:AC3287" ca="1" si="3425">TRIM(SUBSTITUTE(SUBSTITUTE(OFFSET($Q3287,0,COLUMN()-COLUMN($AL$1)),CHAR(160)," "),_xludf.UNICHAR(8239)," "))</f>
        <v>#NAME?</v>
      </c>
      <c r="Z3287" s="105" t="e">
        <f t="shared" ca="1" si="3425"/>
        <v>#NAME?</v>
      </c>
      <c r="AA3287" s="105" t="e">
        <f t="shared" ca="1" si="3425"/>
        <v>#NAME?</v>
      </c>
      <c r="AB3287" s="105" t="e">
        <f t="shared" ca="1" si="3425"/>
        <v>#NAME?</v>
      </c>
      <c r="AC3287" s="105" t="e">
        <f t="shared" ca="1" si="3425"/>
        <v>#NAME?</v>
      </c>
      <c r="AD3287" s="107">
        <f t="shared" si="3400"/>
        <v>0</v>
      </c>
      <c r="AE3287" s="107" t="str">
        <f t="shared" si="3295"/>
        <v/>
      </c>
      <c r="AF3287" s="107">
        <f t="shared" si="3401"/>
        <v>0</v>
      </c>
      <c r="AG3287" s="107">
        <f t="shared" si="3402"/>
        <v>0</v>
      </c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</row>
    <row r="3288" spans="1:47" ht="24" customHeight="1" x14ac:dyDescent="0.3">
      <c r="A3288" s="46">
        <v>3286</v>
      </c>
      <c r="B3288" s="107"/>
      <c r="C3288" s="107"/>
      <c r="D3288" s="102" t="str">
        <f t="array" ref="D3288">IFERROR(
  LOOKUP(2, 1/((TRIM(IMS!$E$8:$E$4000)=TRIM(IMS!$E3288))*(IMS!$C$8:$C$4000&lt;IMS!$C3288)),
         IMS!$C$8:$C$4000),
"")</f>
        <v/>
      </c>
      <c r="E3288" s="107"/>
      <c r="F3288" s="107"/>
      <c r="G3288" s="104" t="str">
        <f t="shared" ca="1" si="3317"/>
        <v/>
      </c>
      <c r="H3288" s="124" t="str">
        <f t="shared" ca="1" si="3263"/>
        <v/>
      </c>
      <c r="I3288" s="128"/>
      <c r="J3288" s="105" t="e">
        <f t="shared" ca="1" si="3318"/>
        <v>#NAME?</v>
      </c>
      <c r="K3288" s="105"/>
      <c r="L3288" s="105"/>
      <c r="M3288" s="107"/>
      <c r="N3288" s="107"/>
      <c r="O3288" s="105"/>
      <c r="P3288" s="106"/>
      <c r="Q3288" s="137"/>
      <c r="R3288" s="137"/>
      <c r="S3288" s="107"/>
      <c r="T3288" s="106"/>
      <c r="U3288" s="106"/>
      <c r="V3288" s="107"/>
      <c r="W3288" s="107"/>
      <c r="X3288" s="107" t="str">
        <f t="shared" si="3292"/>
        <v/>
      </c>
      <c r="Y3288" s="105" t="e">
        <f t="shared" ref="Y3288:AC3288" ca="1" si="3426">TRIM(SUBSTITUTE(SUBSTITUTE(OFFSET($Q3288,0,COLUMN()-COLUMN($AL$1)),CHAR(160)," "),_xludf.UNICHAR(8239)," "))</f>
        <v>#NAME?</v>
      </c>
      <c r="Z3288" s="105" t="e">
        <f t="shared" ca="1" si="3426"/>
        <v>#NAME?</v>
      </c>
      <c r="AA3288" s="105" t="e">
        <f t="shared" ca="1" si="3426"/>
        <v>#NAME?</v>
      </c>
      <c r="AB3288" s="105" t="e">
        <f t="shared" ca="1" si="3426"/>
        <v>#NAME?</v>
      </c>
      <c r="AC3288" s="105" t="e">
        <f t="shared" ca="1" si="3426"/>
        <v>#NAME?</v>
      </c>
      <c r="AD3288" s="107">
        <f t="shared" si="3400"/>
        <v>0</v>
      </c>
      <c r="AE3288" s="107" t="str">
        <f t="shared" si="3295"/>
        <v/>
      </c>
      <c r="AF3288" s="107">
        <f t="shared" si="3401"/>
        <v>0</v>
      </c>
      <c r="AG3288" s="107">
        <f t="shared" si="3402"/>
        <v>0</v>
      </c>
      <c r="AH3288" s="11"/>
      <c r="AI3288" s="11"/>
      <c r="AJ3288" s="11"/>
      <c r="AK3288" s="11"/>
      <c r="AL3288" s="11"/>
      <c r="AM3288" s="11"/>
      <c r="AN3288" s="11"/>
      <c r="AO3288" s="11"/>
      <c r="AP3288" s="11"/>
      <c r="AQ3288" s="11"/>
      <c r="AR3288" s="11"/>
      <c r="AS3288" s="11"/>
      <c r="AT3288" s="11"/>
      <c r="AU3288" s="11"/>
    </row>
    <row r="3289" spans="1:47" ht="24" customHeight="1" x14ac:dyDescent="0.3">
      <c r="A3289" s="46">
        <v>3287</v>
      </c>
      <c r="B3289" s="107"/>
      <c r="C3289" s="107"/>
      <c r="D3289" s="102" t="str">
        <f t="array" ref="D3289">IFERROR(
  LOOKUP(2, 1/((TRIM(IMS!$E$8:$E$4000)=TRIM(IMS!$E3289))*(IMS!$C$8:$C$4000&lt;IMS!$C3289)),
         IMS!$C$8:$C$4000),
"")</f>
        <v/>
      </c>
      <c r="E3289" s="107"/>
      <c r="F3289" s="107"/>
      <c r="G3289" s="104" t="str">
        <f t="shared" ca="1" si="3317"/>
        <v/>
      </c>
      <c r="H3289" s="124" t="str">
        <f t="shared" ca="1" si="3263"/>
        <v/>
      </c>
      <c r="I3289" s="128"/>
      <c r="J3289" s="105" t="e">
        <f t="shared" ca="1" si="3318"/>
        <v>#NAME?</v>
      </c>
      <c r="K3289" s="105"/>
      <c r="L3289" s="105"/>
      <c r="M3289" s="107"/>
      <c r="N3289" s="107"/>
      <c r="O3289" s="105"/>
      <c r="P3289" s="106"/>
      <c r="Q3289" s="137"/>
      <c r="R3289" s="137"/>
      <c r="S3289" s="107"/>
      <c r="T3289" s="106"/>
      <c r="U3289" s="106"/>
      <c r="V3289" s="107"/>
      <c r="W3289" s="107"/>
      <c r="X3289" s="107" t="str">
        <f t="shared" si="3292"/>
        <v/>
      </c>
      <c r="Y3289" s="105" t="e">
        <f t="shared" ref="Y3289:AC3289" ca="1" si="3427">TRIM(SUBSTITUTE(SUBSTITUTE(OFFSET($Q3289,0,COLUMN()-COLUMN($AL$1)),CHAR(160)," "),_xludf.UNICHAR(8239)," "))</f>
        <v>#NAME?</v>
      </c>
      <c r="Z3289" s="105" t="e">
        <f t="shared" ca="1" si="3427"/>
        <v>#NAME?</v>
      </c>
      <c r="AA3289" s="105" t="e">
        <f t="shared" ca="1" si="3427"/>
        <v>#NAME?</v>
      </c>
      <c r="AB3289" s="105" t="e">
        <f t="shared" ca="1" si="3427"/>
        <v>#NAME?</v>
      </c>
      <c r="AC3289" s="105" t="e">
        <f t="shared" ca="1" si="3427"/>
        <v>#NAME?</v>
      </c>
      <c r="AD3289" s="107">
        <f t="shared" si="3400"/>
        <v>0</v>
      </c>
      <c r="AE3289" s="107" t="str">
        <f t="shared" si="3295"/>
        <v/>
      </c>
      <c r="AF3289" s="107">
        <f t="shared" si="3401"/>
        <v>0</v>
      </c>
      <c r="AG3289" s="107">
        <f t="shared" si="3402"/>
        <v>0</v>
      </c>
      <c r="AH3289" s="11"/>
      <c r="AI3289" s="11"/>
      <c r="AJ3289" s="11"/>
      <c r="AK3289" s="11"/>
      <c r="AL3289" s="11"/>
      <c r="AM3289" s="11"/>
      <c r="AN3289" s="11"/>
      <c r="AO3289" s="11"/>
      <c r="AP3289" s="11"/>
      <c r="AQ3289" s="11"/>
      <c r="AR3289" s="11"/>
      <c r="AS3289" s="11"/>
      <c r="AT3289" s="11"/>
      <c r="AU3289" s="11"/>
    </row>
    <row r="3290" spans="1:47" ht="24" customHeight="1" x14ac:dyDescent="0.3">
      <c r="A3290" s="46">
        <v>3288</v>
      </c>
      <c r="B3290" s="107"/>
      <c r="C3290" s="107"/>
      <c r="D3290" s="102" t="str">
        <f t="array" ref="D3290">IFERROR(
  LOOKUP(2, 1/((TRIM(IMS!$E$8:$E$4000)=TRIM(IMS!$E3290))*(IMS!$C$8:$C$4000&lt;IMS!$C3290)),
         IMS!$C$8:$C$4000),
"")</f>
        <v/>
      </c>
      <c r="E3290" s="107"/>
      <c r="F3290" s="107"/>
      <c r="G3290" s="104" t="str">
        <f t="shared" ca="1" si="3317"/>
        <v/>
      </c>
      <c r="H3290" s="124" t="str">
        <f t="shared" ca="1" si="3263"/>
        <v/>
      </c>
      <c r="I3290" s="128"/>
      <c r="J3290" s="105" t="e">
        <f t="shared" ca="1" si="3318"/>
        <v>#NAME?</v>
      </c>
      <c r="K3290" s="105"/>
      <c r="L3290" s="105"/>
      <c r="M3290" s="107"/>
      <c r="N3290" s="107"/>
      <c r="O3290" s="105"/>
      <c r="P3290" s="106"/>
      <c r="Q3290" s="137"/>
      <c r="R3290" s="137"/>
      <c r="S3290" s="107"/>
      <c r="T3290" s="106"/>
      <c r="U3290" s="106"/>
      <c r="V3290" s="107"/>
      <c r="W3290" s="107"/>
      <c r="X3290" s="107" t="str">
        <f t="shared" si="3292"/>
        <v/>
      </c>
      <c r="Y3290" s="105" t="e">
        <f t="shared" ref="Y3290:AC3290" ca="1" si="3428">TRIM(SUBSTITUTE(SUBSTITUTE(OFFSET($Q3290,0,COLUMN()-COLUMN($AL$1)),CHAR(160)," "),_xludf.UNICHAR(8239)," "))</f>
        <v>#NAME?</v>
      </c>
      <c r="Z3290" s="105" t="e">
        <f t="shared" ca="1" si="3428"/>
        <v>#NAME?</v>
      </c>
      <c r="AA3290" s="105" t="e">
        <f t="shared" ca="1" si="3428"/>
        <v>#NAME?</v>
      </c>
      <c r="AB3290" s="105" t="e">
        <f t="shared" ca="1" si="3428"/>
        <v>#NAME?</v>
      </c>
      <c r="AC3290" s="105" t="e">
        <f t="shared" ca="1" si="3428"/>
        <v>#NAME?</v>
      </c>
      <c r="AD3290" s="107">
        <f t="shared" si="3400"/>
        <v>0</v>
      </c>
      <c r="AE3290" s="107" t="str">
        <f t="shared" si="3295"/>
        <v/>
      </c>
      <c r="AF3290" s="107">
        <f t="shared" si="3401"/>
        <v>0</v>
      </c>
      <c r="AG3290" s="107">
        <f t="shared" si="3402"/>
        <v>0</v>
      </c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</row>
    <row r="3291" spans="1:47" ht="24" customHeight="1" x14ac:dyDescent="0.3">
      <c r="A3291" s="46">
        <v>3289</v>
      </c>
      <c r="B3291" s="107"/>
      <c r="C3291" s="107"/>
      <c r="D3291" s="102" t="str">
        <f t="array" ref="D3291">IFERROR(
  LOOKUP(2, 1/((TRIM(IMS!$E$8:$E$4000)=TRIM(IMS!$E3291))*(IMS!$C$8:$C$4000&lt;IMS!$C3291)),
         IMS!$C$8:$C$4000),
"")</f>
        <v/>
      </c>
      <c r="E3291" s="107"/>
      <c r="F3291" s="107"/>
      <c r="G3291" s="104" t="str">
        <f t="shared" ca="1" si="3317"/>
        <v/>
      </c>
      <c r="H3291" s="124" t="str">
        <f t="shared" ca="1" si="3263"/>
        <v/>
      </c>
      <c r="I3291" s="128"/>
      <c r="J3291" s="105" t="e">
        <f t="shared" ca="1" si="3318"/>
        <v>#NAME?</v>
      </c>
      <c r="K3291" s="105"/>
      <c r="L3291" s="105"/>
      <c r="M3291" s="107"/>
      <c r="N3291" s="107"/>
      <c r="O3291" s="105"/>
      <c r="P3291" s="106"/>
      <c r="Q3291" s="137"/>
      <c r="R3291" s="137"/>
      <c r="S3291" s="107"/>
      <c r="T3291" s="106"/>
      <c r="U3291" s="106"/>
      <c r="V3291" s="107"/>
      <c r="W3291" s="107"/>
      <c r="X3291" s="107" t="str">
        <f t="shared" si="3292"/>
        <v/>
      </c>
      <c r="Y3291" s="105" t="e">
        <f t="shared" ref="Y3291:AC3291" ca="1" si="3429">TRIM(SUBSTITUTE(SUBSTITUTE(OFFSET($Q3291,0,COLUMN()-COLUMN($AL$1)),CHAR(160)," "),_xludf.UNICHAR(8239)," "))</f>
        <v>#NAME?</v>
      </c>
      <c r="Z3291" s="105" t="e">
        <f t="shared" ca="1" si="3429"/>
        <v>#NAME?</v>
      </c>
      <c r="AA3291" s="105" t="e">
        <f t="shared" ca="1" si="3429"/>
        <v>#NAME?</v>
      </c>
      <c r="AB3291" s="105" t="e">
        <f t="shared" ca="1" si="3429"/>
        <v>#NAME?</v>
      </c>
      <c r="AC3291" s="105" t="e">
        <f t="shared" ca="1" si="3429"/>
        <v>#NAME?</v>
      </c>
      <c r="AD3291" s="107">
        <f t="shared" si="3400"/>
        <v>0</v>
      </c>
      <c r="AE3291" s="107" t="str">
        <f t="shared" si="3295"/>
        <v/>
      </c>
      <c r="AF3291" s="107">
        <f t="shared" si="3401"/>
        <v>0</v>
      </c>
      <c r="AG3291" s="107">
        <f t="shared" si="3402"/>
        <v>0</v>
      </c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s="11"/>
      <c r="AR3291" s="11"/>
      <c r="AS3291" s="11"/>
      <c r="AT3291" s="11"/>
      <c r="AU3291" s="11"/>
    </row>
    <row r="3292" spans="1:47" ht="24" customHeight="1" x14ac:dyDescent="0.3">
      <c r="A3292" s="46">
        <v>3290</v>
      </c>
      <c r="B3292" s="107"/>
      <c r="C3292" s="107"/>
      <c r="D3292" s="102" t="str">
        <f t="array" ref="D3292">IFERROR(
  LOOKUP(2, 1/((TRIM(IMS!$E$8:$E$4000)=TRIM(IMS!$E3292))*(IMS!$C$8:$C$4000&lt;IMS!$C3292)),
         IMS!$C$8:$C$4000),
"")</f>
        <v/>
      </c>
      <c r="E3292" s="107"/>
      <c r="F3292" s="107"/>
      <c r="G3292" s="104" t="str">
        <f t="shared" ca="1" si="3317"/>
        <v/>
      </c>
      <c r="H3292" s="124" t="str">
        <f t="shared" ca="1" si="3263"/>
        <v/>
      </c>
      <c r="I3292" s="128"/>
      <c r="J3292" s="105" t="e">
        <f t="shared" ca="1" si="3318"/>
        <v>#NAME?</v>
      </c>
      <c r="K3292" s="105"/>
      <c r="L3292" s="105"/>
      <c r="M3292" s="107"/>
      <c r="N3292" s="107"/>
      <c r="O3292" s="105"/>
      <c r="P3292" s="106"/>
      <c r="Q3292" s="137"/>
      <c r="R3292" s="137"/>
      <c r="S3292" s="107"/>
      <c r="T3292" s="106"/>
      <c r="U3292" s="106"/>
      <c r="V3292" s="107"/>
      <c r="W3292" s="107"/>
      <c r="X3292" s="107" t="str">
        <f t="shared" si="3292"/>
        <v/>
      </c>
      <c r="Y3292" s="105" t="e">
        <f t="shared" ref="Y3292:AC3292" ca="1" si="3430">TRIM(SUBSTITUTE(SUBSTITUTE(OFFSET($Q3292,0,COLUMN()-COLUMN($AL$1)),CHAR(160)," "),_xludf.UNICHAR(8239)," "))</f>
        <v>#NAME?</v>
      </c>
      <c r="Z3292" s="105" t="e">
        <f t="shared" ca="1" si="3430"/>
        <v>#NAME?</v>
      </c>
      <c r="AA3292" s="105" t="e">
        <f t="shared" ca="1" si="3430"/>
        <v>#NAME?</v>
      </c>
      <c r="AB3292" s="105" t="e">
        <f t="shared" ca="1" si="3430"/>
        <v>#NAME?</v>
      </c>
      <c r="AC3292" s="105" t="e">
        <f t="shared" ca="1" si="3430"/>
        <v>#NAME?</v>
      </c>
      <c r="AD3292" s="107">
        <f t="shared" si="3400"/>
        <v>0</v>
      </c>
      <c r="AE3292" s="107" t="str">
        <f t="shared" si="3295"/>
        <v/>
      </c>
      <c r="AF3292" s="107">
        <f t="shared" si="3401"/>
        <v>0</v>
      </c>
      <c r="AG3292" s="107">
        <f t="shared" si="3402"/>
        <v>0</v>
      </c>
      <c r="AH3292" s="11"/>
      <c r="AI3292" s="11"/>
      <c r="AJ3292" s="11"/>
      <c r="AK3292" s="11"/>
      <c r="AL3292" s="11"/>
      <c r="AM3292" s="11"/>
      <c r="AN3292" s="11"/>
      <c r="AO3292" s="11"/>
      <c r="AP3292" s="11"/>
      <c r="AQ3292" s="11"/>
      <c r="AR3292" s="11"/>
      <c r="AS3292" s="11"/>
      <c r="AT3292" s="11"/>
      <c r="AU3292" s="11"/>
    </row>
    <row r="3293" spans="1:47" ht="24" customHeight="1" x14ac:dyDescent="0.3">
      <c r="A3293" s="46">
        <v>3291</v>
      </c>
      <c r="B3293" s="107"/>
      <c r="C3293" s="107"/>
      <c r="D3293" s="102" t="str">
        <f t="array" ref="D3293">IFERROR(
  LOOKUP(2, 1/((TRIM(IMS!$E$8:$E$4000)=TRIM(IMS!$E3293))*(IMS!$C$8:$C$4000&lt;IMS!$C3293)),
         IMS!$C$8:$C$4000),
"")</f>
        <v/>
      </c>
      <c r="E3293" s="107"/>
      <c r="F3293" s="107"/>
      <c r="G3293" s="104" t="str">
        <f t="shared" ca="1" si="3317"/>
        <v/>
      </c>
      <c r="H3293" s="124" t="str">
        <f t="shared" ca="1" si="3263"/>
        <v/>
      </c>
      <c r="I3293" s="128"/>
      <c r="J3293" s="105" t="e">
        <f t="shared" ca="1" si="3318"/>
        <v>#NAME?</v>
      </c>
      <c r="K3293" s="105"/>
      <c r="L3293" s="105"/>
      <c r="M3293" s="107"/>
      <c r="N3293" s="107"/>
      <c r="O3293" s="105"/>
      <c r="P3293" s="106"/>
      <c r="Q3293" s="137"/>
      <c r="R3293" s="137"/>
      <c r="S3293" s="107"/>
      <c r="T3293" s="106"/>
      <c r="U3293" s="106"/>
      <c r="V3293" s="107"/>
      <c r="W3293" s="107"/>
      <c r="X3293" s="107" t="str">
        <f t="shared" si="3292"/>
        <v/>
      </c>
      <c r="Y3293" s="105" t="e">
        <f t="shared" ref="Y3293:AC3293" ca="1" si="3431">TRIM(SUBSTITUTE(SUBSTITUTE(OFFSET($Q3293,0,COLUMN()-COLUMN($AL$1)),CHAR(160)," "),_xludf.UNICHAR(8239)," "))</f>
        <v>#NAME?</v>
      </c>
      <c r="Z3293" s="105" t="e">
        <f t="shared" ca="1" si="3431"/>
        <v>#NAME?</v>
      </c>
      <c r="AA3293" s="105" t="e">
        <f t="shared" ca="1" si="3431"/>
        <v>#NAME?</v>
      </c>
      <c r="AB3293" s="105" t="e">
        <f t="shared" ca="1" si="3431"/>
        <v>#NAME?</v>
      </c>
      <c r="AC3293" s="105" t="e">
        <f t="shared" ca="1" si="3431"/>
        <v>#NAME?</v>
      </c>
      <c r="AD3293" s="107">
        <f t="shared" si="3400"/>
        <v>0</v>
      </c>
      <c r="AE3293" s="107" t="str">
        <f t="shared" si="3295"/>
        <v/>
      </c>
      <c r="AF3293" s="107">
        <f t="shared" si="3401"/>
        <v>0</v>
      </c>
      <c r="AG3293" s="107">
        <f t="shared" si="3402"/>
        <v>0</v>
      </c>
      <c r="AH3293" s="11"/>
      <c r="AI3293" s="11"/>
      <c r="AJ3293" s="11"/>
      <c r="AK3293" s="11"/>
      <c r="AL3293" s="11"/>
      <c r="AM3293" s="11"/>
      <c r="AN3293" s="11"/>
      <c r="AO3293" s="11"/>
      <c r="AP3293" s="11"/>
      <c r="AQ3293" s="11"/>
      <c r="AR3293" s="11"/>
      <c r="AS3293" s="11"/>
      <c r="AT3293" s="11"/>
      <c r="AU3293" s="11"/>
    </row>
    <row r="3294" spans="1:47" ht="24" customHeight="1" x14ac:dyDescent="0.3">
      <c r="A3294" s="46">
        <v>3292</v>
      </c>
      <c r="B3294" s="107"/>
      <c r="C3294" s="107"/>
      <c r="D3294" s="102" t="str">
        <f t="array" ref="D3294">IFERROR(
  LOOKUP(2, 1/((TRIM(IMS!$E$8:$E$4000)=TRIM(IMS!$E3294))*(IMS!$C$8:$C$4000&lt;IMS!$C3294)),
         IMS!$C$8:$C$4000),
"")</f>
        <v/>
      </c>
      <c r="E3294" s="107"/>
      <c r="F3294" s="107"/>
      <c r="G3294" s="104" t="str">
        <f t="shared" ca="1" si="3317"/>
        <v/>
      </c>
      <c r="H3294" s="124" t="str">
        <f t="shared" ca="1" si="3263"/>
        <v/>
      </c>
      <c r="I3294" s="128"/>
      <c r="J3294" s="105" t="e">
        <f t="shared" ca="1" si="3318"/>
        <v>#NAME?</v>
      </c>
      <c r="K3294" s="105"/>
      <c r="L3294" s="105"/>
      <c r="M3294" s="107"/>
      <c r="N3294" s="107"/>
      <c r="O3294" s="105"/>
      <c r="P3294" s="106"/>
      <c r="Q3294" s="137"/>
      <c r="R3294" s="137"/>
      <c r="S3294" s="107"/>
      <c r="T3294" s="106"/>
      <c r="U3294" s="106"/>
      <c r="V3294" s="107"/>
      <c r="W3294" s="107"/>
      <c r="X3294" s="107" t="str">
        <f t="shared" si="3292"/>
        <v/>
      </c>
      <c r="Y3294" s="105" t="e">
        <f t="shared" ref="Y3294:AC3294" ca="1" si="3432">TRIM(SUBSTITUTE(SUBSTITUTE(OFFSET($Q3294,0,COLUMN()-COLUMN($AL$1)),CHAR(160)," "),_xludf.UNICHAR(8239)," "))</f>
        <v>#NAME?</v>
      </c>
      <c r="Z3294" s="105" t="e">
        <f t="shared" ca="1" si="3432"/>
        <v>#NAME?</v>
      </c>
      <c r="AA3294" s="105" t="e">
        <f t="shared" ca="1" si="3432"/>
        <v>#NAME?</v>
      </c>
      <c r="AB3294" s="105" t="e">
        <f t="shared" ca="1" si="3432"/>
        <v>#NAME?</v>
      </c>
      <c r="AC3294" s="105" t="e">
        <f t="shared" ca="1" si="3432"/>
        <v>#NAME?</v>
      </c>
      <c r="AD3294" s="107">
        <f t="shared" si="3400"/>
        <v>0</v>
      </c>
      <c r="AE3294" s="107" t="str">
        <f t="shared" si="3295"/>
        <v/>
      </c>
      <c r="AF3294" s="107">
        <f t="shared" si="3401"/>
        <v>0</v>
      </c>
      <c r="AG3294" s="107">
        <f t="shared" si="3402"/>
        <v>0</v>
      </c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  <c r="AT3294" s="11"/>
      <c r="AU3294" s="11"/>
    </row>
    <row r="3295" spans="1:47" ht="24" customHeight="1" x14ac:dyDescent="0.3">
      <c r="A3295" s="46">
        <v>3293</v>
      </c>
      <c r="B3295" s="107"/>
      <c r="C3295" s="107"/>
      <c r="D3295" s="102" t="str">
        <f t="array" ref="D3295">IFERROR(
  LOOKUP(2, 1/((TRIM(IMS!$E$8:$E$4000)=TRIM(IMS!$E3295))*(IMS!$C$8:$C$4000&lt;IMS!$C3295)),
         IMS!$C$8:$C$4000),
"")</f>
        <v/>
      </c>
      <c r="E3295" s="107"/>
      <c r="F3295" s="107"/>
      <c r="G3295" s="104" t="str">
        <f t="shared" ca="1" si="3317"/>
        <v/>
      </c>
      <c r="H3295" s="124" t="str">
        <f t="shared" ca="1" si="3263"/>
        <v/>
      </c>
      <c r="I3295" s="128"/>
      <c r="J3295" s="105" t="e">
        <f t="shared" ca="1" si="3318"/>
        <v>#NAME?</v>
      </c>
      <c r="K3295" s="105"/>
      <c r="L3295" s="105"/>
      <c r="M3295" s="107"/>
      <c r="N3295" s="107"/>
      <c r="O3295" s="105"/>
      <c r="P3295" s="106"/>
      <c r="Q3295" s="137"/>
      <c r="R3295" s="137"/>
      <c r="S3295" s="107"/>
      <c r="T3295" s="106"/>
      <c r="U3295" s="106"/>
      <c r="V3295" s="107"/>
      <c r="W3295" s="107"/>
      <c r="X3295" s="107" t="str">
        <f t="shared" si="3292"/>
        <v/>
      </c>
      <c r="Y3295" s="105" t="e">
        <f t="shared" ref="Y3295:AC3295" ca="1" si="3433">TRIM(SUBSTITUTE(SUBSTITUTE(OFFSET($Q3295,0,COLUMN()-COLUMN($AL$1)),CHAR(160)," "),_xludf.UNICHAR(8239)," "))</f>
        <v>#NAME?</v>
      </c>
      <c r="Z3295" s="105" t="e">
        <f t="shared" ca="1" si="3433"/>
        <v>#NAME?</v>
      </c>
      <c r="AA3295" s="105" t="e">
        <f t="shared" ca="1" si="3433"/>
        <v>#NAME?</v>
      </c>
      <c r="AB3295" s="105" t="e">
        <f t="shared" ca="1" si="3433"/>
        <v>#NAME?</v>
      </c>
      <c r="AC3295" s="105" t="e">
        <f t="shared" ca="1" si="3433"/>
        <v>#NAME?</v>
      </c>
      <c r="AD3295" s="107">
        <f t="shared" si="3400"/>
        <v>0</v>
      </c>
      <c r="AE3295" s="107" t="str">
        <f t="shared" si="3295"/>
        <v/>
      </c>
      <c r="AF3295" s="107">
        <f t="shared" si="3401"/>
        <v>0</v>
      </c>
      <c r="AG3295" s="107">
        <f t="shared" si="3402"/>
        <v>0</v>
      </c>
      <c r="AH3295" s="11"/>
      <c r="AI3295" s="11"/>
      <c r="AJ3295" s="11"/>
      <c r="AK3295" s="11"/>
      <c r="AL3295" s="11"/>
      <c r="AM3295" s="11"/>
      <c r="AN3295" s="11"/>
      <c r="AO3295" s="11"/>
      <c r="AP3295" s="11"/>
      <c r="AQ3295" s="11"/>
      <c r="AR3295" s="11"/>
      <c r="AS3295" s="11"/>
      <c r="AT3295" s="11"/>
      <c r="AU3295" s="11"/>
    </row>
    <row r="3296" spans="1:47" ht="24" customHeight="1" x14ac:dyDescent="0.3">
      <c r="A3296" s="46">
        <v>3294</v>
      </c>
      <c r="B3296" s="107"/>
      <c r="C3296" s="107"/>
      <c r="D3296" s="102" t="str">
        <f t="array" ref="D3296">IFERROR(
  LOOKUP(2, 1/((TRIM(IMS!$E$8:$E$4000)=TRIM(IMS!$E3296))*(IMS!$C$8:$C$4000&lt;IMS!$C3296)),
         IMS!$C$8:$C$4000),
"")</f>
        <v/>
      </c>
      <c r="E3296" s="107"/>
      <c r="F3296" s="107"/>
      <c r="G3296" s="104" t="str">
        <f t="shared" ca="1" si="3317"/>
        <v/>
      </c>
      <c r="H3296" s="124" t="str">
        <f t="shared" ca="1" si="3263"/>
        <v/>
      </c>
      <c r="I3296" s="128"/>
      <c r="J3296" s="105" t="e">
        <f t="shared" ca="1" si="3318"/>
        <v>#NAME?</v>
      </c>
      <c r="K3296" s="105"/>
      <c r="L3296" s="105"/>
      <c r="M3296" s="107"/>
      <c r="N3296" s="107"/>
      <c r="O3296" s="105"/>
      <c r="P3296" s="106"/>
      <c r="Q3296" s="137"/>
      <c r="R3296" s="137"/>
      <c r="S3296" s="107"/>
      <c r="T3296" s="106"/>
      <c r="U3296" s="106"/>
      <c r="V3296" s="107"/>
      <c r="W3296" s="107"/>
      <c r="X3296" s="107" t="str">
        <f t="shared" si="3292"/>
        <v/>
      </c>
      <c r="Y3296" s="105" t="e">
        <f t="shared" ref="Y3296:AC3296" ca="1" si="3434">TRIM(SUBSTITUTE(SUBSTITUTE(OFFSET($Q3296,0,COLUMN()-COLUMN($AL$1)),CHAR(160)," "),_xludf.UNICHAR(8239)," "))</f>
        <v>#NAME?</v>
      </c>
      <c r="Z3296" s="105" t="e">
        <f t="shared" ca="1" si="3434"/>
        <v>#NAME?</v>
      </c>
      <c r="AA3296" s="105" t="e">
        <f t="shared" ca="1" si="3434"/>
        <v>#NAME?</v>
      </c>
      <c r="AB3296" s="105" t="e">
        <f t="shared" ca="1" si="3434"/>
        <v>#NAME?</v>
      </c>
      <c r="AC3296" s="105" t="e">
        <f t="shared" ca="1" si="3434"/>
        <v>#NAME?</v>
      </c>
      <c r="AD3296" s="107">
        <f t="shared" si="3400"/>
        <v>0</v>
      </c>
      <c r="AE3296" s="107" t="str">
        <f t="shared" si="3295"/>
        <v/>
      </c>
      <c r="AF3296" s="107">
        <f t="shared" si="3401"/>
        <v>0</v>
      </c>
      <c r="AG3296" s="107">
        <f t="shared" si="3402"/>
        <v>0</v>
      </c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</row>
    <row r="3297" spans="1:47" ht="24" customHeight="1" x14ac:dyDescent="0.3">
      <c r="A3297" s="46">
        <v>3295</v>
      </c>
      <c r="B3297" s="107"/>
      <c r="C3297" s="107"/>
      <c r="D3297" s="102" t="str">
        <f t="array" ref="D3297">IFERROR(
  LOOKUP(2, 1/((TRIM(IMS!$E$8:$E$4000)=TRIM(IMS!$E3297))*(IMS!$C$8:$C$4000&lt;IMS!$C3297)),
         IMS!$C$8:$C$4000),
"")</f>
        <v/>
      </c>
      <c r="E3297" s="107"/>
      <c r="F3297" s="107"/>
      <c r="G3297" s="104" t="str">
        <f t="shared" ca="1" si="3317"/>
        <v/>
      </c>
      <c r="H3297" s="124" t="str">
        <f t="shared" ca="1" si="3263"/>
        <v/>
      </c>
      <c r="I3297" s="128"/>
      <c r="J3297" s="105" t="e">
        <f t="shared" ca="1" si="3318"/>
        <v>#NAME?</v>
      </c>
      <c r="K3297" s="105"/>
      <c r="L3297" s="105"/>
      <c r="M3297" s="107"/>
      <c r="N3297" s="107"/>
      <c r="O3297" s="105"/>
      <c r="P3297" s="106"/>
      <c r="Q3297" s="137"/>
      <c r="R3297" s="137"/>
      <c r="S3297" s="107"/>
      <c r="T3297" s="106"/>
      <c r="U3297" s="106"/>
      <c r="V3297" s="107"/>
      <c r="W3297" s="107"/>
      <c r="X3297" s="107" t="str">
        <f t="shared" si="3292"/>
        <v/>
      </c>
      <c r="Y3297" s="105" t="e">
        <f t="shared" ref="Y3297:AC3297" ca="1" si="3435">TRIM(SUBSTITUTE(SUBSTITUTE(OFFSET($Q3297,0,COLUMN()-COLUMN($AL$1)),CHAR(160)," "),_xludf.UNICHAR(8239)," "))</f>
        <v>#NAME?</v>
      </c>
      <c r="Z3297" s="105" t="e">
        <f t="shared" ca="1" si="3435"/>
        <v>#NAME?</v>
      </c>
      <c r="AA3297" s="105" t="e">
        <f t="shared" ca="1" si="3435"/>
        <v>#NAME?</v>
      </c>
      <c r="AB3297" s="105" t="e">
        <f t="shared" ca="1" si="3435"/>
        <v>#NAME?</v>
      </c>
      <c r="AC3297" s="105" t="e">
        <f t="shared" ca="1" si="3435"/>
        <v>#NAME?</v>
      </c>
      <c r="AD3297" s="107">
        <f t="shared" si="3400"/>
        <v>0</v>
      </c>
      <c r="AE3297" s="107" t="str">
        <f t="shared" si="3295"/>
        <v/>
      </c>
      <c r="AF3297" s="107">
        <f t="shared" si="3401"/>
        <v>0</v>
      </c>
      <c r="AG3297" s="107">
        <f t="shared" si="3402"/>
        <v>0</v>
      </c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s="11"/>
      <c r="AR3297" s="11"/>
      <c r="AS3297" s="11"/>
      <c r="AT3297" s="11"/>
      <c r="AU3297" s="11"/>
    </row>
    <row r="3298" spans="1:47" ht="24" customHeight="1" x14ac:dyDescent="0.3">
      <c r="A3298" s="46">
        <v>3296</v>
      </c>
      <c r="B3298" s="107"/>
      <c r="C3298" s="107"/>
      <c r="D3298" s="102" t="str">
        <f t="array" ref="D3298">IFERROR(
  LOOKUP(2, 1/((TRIM(IMS!$E$8:$E$4000)=TRIM(IMS!$E3298))*(IMS!$C$8:$C$4000&lt;IMS!$C3298)),
         IMS!$C$8:$C$4000),
"")</f>
        <v/>
      </c>
      <c r="E3298" s="107"/>
      <c r="F3298" s="107"/>
      <c r="G3298" s="104" t="str">
        <f t="shared" ca="1" si="3317"/>
        <v/>
      </c>
      <c r="H3298" s="124" t="str">
        <f t="shared" ca="1" si="3263"/>
        <v/>
      </c>
      <c r="I3298" s="128"/>
      <c r="J3298" s="105" t="e">
        <f t="shared" ca="1" si="3318"/>
        <v>#NAME?</v>
      </c>
      <c r="K3298" s="105"/>
      <c r="L3298" s="105"/>
      <c r="M3298" s="107"/>
      <c r="N3298" s="107"/>
      <c r="O3298" s="105"/>
      <c r="P3298" s="106"/>
      <c r="Q3298" s="137"/>
      <c r="R3298" s="137"/>
      <c r="S3298" s="107"/>
      <c r="T3298" s="106"/>
      <c r="U3298" s="106"/>
      <c r="V3298" s="107"/>
      <c r="W3298" s="107"/>
      <c r="X3298" s="107" t="str">
        <f t="shared" si="3292"/>
        <v/>
      </c>
      <c r="Y3298" s="105" t="e">
        <f t="shared" ref="Y3298:AC3298" ca="1" si="3436">TRIM(SUBSTITUTE(SUBSTITUTE(OFFSET($Q3298,0,COLUMN()-COLUMN($AL$1)),CHAR(160)," "),_xludf.UNICHAR(8239)," "))</f>
        <v>#NAME?</v>
      </c>
      <c r="Z3298" s="105" t="e">
        <f t="shared" ca="1" si="3436"/>
        <v>#NAME?</v>
      </c>
      <c r="AA3298" s="105" t="e">
        <f t="shared" ca="1" si="3436"/>
        <v>#NAME?</v>
      </c>
      <c r="AB3298" s="105" t="e">
        <f t="shared" ca="1" si="3436"/>
        <v>#NAME?</v>
      </c>
      <c r="AC3298" s="105" t="e">
        <f t="shared" ca="1" si="3436"/>
        <v>#NAME?</v>
      </c>
      <c r="AD3298" s="107">
        <f t="shared" si="3400"/>
        <v>0</v>
      </c>
      <c r="AE3298" s="107" t="str">
        <f t="shared" si="3295"/>
        <v/>
      </c>
      <c r="AF3298" s="107">
        <f t="shared" si="3401"/>
        <v>0</v>
      </c>
      <c r="AG3298" s="107">
        <f t="shared" si="3402"/>
        <v>0</v>
      </c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s="11"/>
      <c r="AR3298" s="11"/>
      <c r="AS3298" s="11"/>
      <c r="AT3298" s="11"/>
      <c r="AU3298" s="11"/>
    </row>
    <row r="3299" spans="1:47" ht="24" customHeight="1" x14ac:dyDescent="0.3">
      <c r="A3299" s="46">
        <v>3297</v>
      </c>
      <c r="B3299" s="107"/>
      <c r="C3299" s="107"/>
      <c r="D3299" s="102" t="str">
        <f t="array" ref="D3299">IFERROR(
  LOOKUP(2, 1/((TRIM(IMS!$E$8:$E$4000)=TRIM(IMS!$E3299))*(IMS!$C$8:$C$4000&lt;IMS!$C3299)),
         IMS!$C$8:$C$4000),
"")</f>
        <v/>
      </c>
      <c r="E3299" s="107"/>
      <c r="F3299" s="107"/>
      <c r="G3299" s="104" t="str">
        <f t="shared" ca="1" si="3317"/>
        <v/>
      </c>
      <c r="H3299" s="124" t="str">
        <f t="shared" ca="1" si="3263"/>
        <v/>
      </c>
      <c r="I3299" s="128"/>
      <c r="J3299" s="105" t="e">
        <f t="shared" ca="1" si="3318"/>
        <v>#NAME?</v>
      </c>
      <c r="K3299" s="105"/>
      <c r="L3299" s="105"/>
      <c r="M3299" s="107"/>
      <c r="N3299" s="107"/>
      <c r="O3299" s="105"/>
      <c r="P3299" s="106"/>
      <c r="Q3299" s="137"/>
      <c r="R3299" s="137"/>
      <c r="S3299" s="107"/>
      <c r="T3299" s="106"/>
      <c r="U3299" s="106"/>
      <c r="V3299" s="107"/>
      <c r="W3299" s="107"/>
      <c r="X3299" s="107" t="str">
        <f t="shared" si="3292"/>
        <v/>
      </c>
      <c r="Y3299" s="105" t="e">
        <f t="shared" ref="Y3299:AC3299" ca="1" si="3437">TRIM(SUBSTITUTE(SUBSTITUTE(OFFSET($Q3299,0,COLUMN()-COLUMN($AL$1)),CHAR(160)," "),_xludf.UNICHAR(8239)," "))</f>
        <v>#NAME?</v>
      </c>
      <c r="Z3299" s="105" t="e">
        <f t="shared" ca="1" si="3437"/>
        <v>#NAME?</v>
      </c>
      <c r="AA3299" s="105" t="e">
        <f t="shared" ca="1" si="3437"/>
        <v>#NAME?</v>
      </c>
      <c r="AB3299" s="105" t="e">
        <f t="shared" ca="1" si="3437"/>
        <v>#NAME?</v>
      </c>
      <c r="AC3299" s="105" t="e">
        <f t="shared" ca="1" si="3437"/>
        <v>#NAME?</v>
      </c>
      <c r="AD3299" s="107">
        <f t="shared" si="3400"/>
        <v>0</v>
      </c>
      <c r="AE3299" s="107" t="str">
        <f t="shared" si="3295"/>
        <v/>
      </c>
      <c r="AF3299" s="107">
        <f t="shared" si="3401"/>
        <v>0</v>
      </c>
      <c r="AG3299" s="107">
        <f t="shared" si="3402"/>
        <v>0</v>
      </c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</row>
    <row r="3300" spans="1:47" ht="24" customHeight="1" x14ac:dyDescent="0.3">
      <c r="A3300" s="46">
        <v>3298</v>
      </c>
      <c r="B3300" s="107"/>
      <c r="C3300" s="107"/>
      <c r="D3300" s="102" t="str">
        <f t="array" ref="D3300">IFERROR(
  LOOKUP(2, 1/((TRIM(IMS!$E$8:$E$4000)=TRIM(IMS!$E3300))*(IMS!$C$8:$C$4000&lt;IMS!$C3300)),
         IMS!$C$8:$C$4000),
"")</f>
        <v/>
      </c>
      <c r="E3300" s="107"/>
      <c r="F3300" s="107"/>
      <c r="G3300" s="104" t="str">
        <f t="shared" ca="1" si="3317"/>
        <v/>
      </c>
      <c r="H3300" s="124" t="str">
        <f t="shared" ca="1" si="3263"/>
        <v/>
      </c>
      <c r="I3300" s="128"/>
      <c r="J3300" s="105" t="e">
        <f t="shared" ca="1" si="3318"/>
        <v>#NAME?</v>
      </c>
      <c r="K3300" s="105"/>
      <c r="L3300" s="105"/>
      <c r="M3300" s="107"/>
      <c r="N3300" s="107"/>
      <c r="O3300" s="105"/>
      <c r="P3300" s="106"/>
      <c r="Q3300" s="137"/>
      <c r="R3300" s="137"/>
      <c r="S3300" s="107"/>
      <c r="T3300" s="106"/>
      <c r="U3300" s="106"/>
      <c r="V3300" s="107"/>
      <c r="W3300" s="107"/>
      <c r="X3300" s="107" t="str">
        <f t="shared" si="3292"/>
        <v/>
      </c>
      <c r="Y3300" s="105" t="e">
        <f t="shared" ref="Y3300:AC3300" ca="1" si="3438">TRIM(SUBSTITUTE(SUBSTITUTE(OFFSET($Q3300,0,COLUMN()-COLUMN($AL$1)),CHAR(160)," "),_xludf.UNICHAR(8239)," "))</f>
        <v>#NAME?</v>
      </c>
      <c r="Z3300" s="105" t="e">
        <f t="shared" ca="1" si="3438"/>
        <v>#NAME?</v>
      </c>
      <c r="AA3300" s="105" t="e">
        <f t="shared" ca="1" si="3438"/>
        <v>#NAME?</v>
      </c>
      <c r="AB3300" s="105" t="e">
        <f t="shared" ca="1" si="3438"/>
        <v>#NAME?</v>
      </c>
      <c r="AC3300" s="105" t="e">
        <f t="shared" ca="1" si="3438"/>
        <v>#NAME?</v>
      </c>
      <c r="AD3300" s="107">
        <f t="shared" si="3400"/>
        <v>0</v>
      </c>
      <c r="AE3300" s="107" t="str">
        <f t="shared" si="3295"/>
        <v/>
      </c>
      <c r="AF3300" s="107">
        <f t="shared" si="3401"/>
        <v>0</v>
      </c>
      <c r="AG3300" s="107">
        <f t="shared" si="3402"/>
        <v>0</v>
      </c>
      <c r="AH3300" s="11"/>
      <c r="AI3300" s="11"/>
      <c r="AJ3300" s="11"/>
      <c r="AK3300" s="11"/>
      <c r="AL3300" s="11"/>
      <c r="AM3300" s="11"/>
      <c r="AN3300" s="11"/>
      <c r="AO3300" s="11"/>
      <c r="AP3300" s="11"/>
      <c r="AQ3300" s="11"/>
      <c r="AR3300" s="11"/>
      <c r="AS3300" s="11"/>
      <c r="AT3300" s="11"/>
      <c r="AU3300" s="11"/>
    </row>
    <row r="3301" spans="1:47" ht="24" customHeight="1" x14ac:dyDescent="0.3">
      <c r="A3301" s="46">
        <v>3299</v>
      </c>
      <c r="B3301" s="107"/>
      <c r="C3301" s="107"/>
      <c r="D3301" s="102" t="str">
        <f t="array" ref="D3301">IFERROR(
  LOOKUP(2, 1/((TRIM(IMS!$E$8:$E$4000)=TRIM(IMS!$E3301))*(IMS!$C$8:$C$4000&lt;IMS!$C3301)),
         IMS!$C$8:$C$4000),
"")</f>
        <v/>
      </c>
      <c r="E3301" s="107"/>
      <c r="F3301" s="107"/>
      <c r="G3301" s="104" t="str">
        <f t="shared" ca="1" si="3317"/>
        <v/>
      </c>
      <c r="H3301" s="124" t="str">
        <f t="shared" ca="1" si="3263"/>
        <v/>
      </c>
      <c r="I3301" s="128"/>
      <c r="J3301" s="105" t="e">
        <f t="shared" ca="1" si="3318"/>
        <v>#NAME?</v>
      </c>
      <c r="K3301" s="105"/>
      <c r="L3301" s="105"/>
      <c r="M3301" s="107"/>
      <c r="N3301" s="107"/>
      <c r="O3301" s="105"/>
      <c r="P3301" s="106"/>
      <c r="Q3301" s="137"/>
      <c r="R3301" s="137"/>
      <c r="S3301" s="107"/>
      <c r="T3301" s="106"/>
      <c r="U3301" s="106"/>
      <c r="V3301" s="107"/>
      <c r="W3301" s="107"/>
      <c r="X3301" s="107" t="str">
        <f t="shared" si="3292"/>
        <v/>
      </c>
      <c r="Y3301" s="105" t="e">
        <f t="shared" ref="Y3301:AC3301" ca="1" si="3439">TRIM(SUBSTITUTE(SUBSTITUTE(OFFSET($Q3301,0,COLUMN()-COLUMN($AL$1)),CHAR(160)," "),_xludf.UNICHAR(8239)," "))</f>
        <v>#NAME?</v>
      </c>
      <c r="Z3301" s="105" t="e">
        <f t="shared" ca="1" si="3439"/>
        <v>#NAME?</v>
      </c>
      <c r="AA3301" s="105" t="e">
        <f t="shared" ca="1" si="3439"/>
        <v>#NAME?</v>
      </c>
      <c r="AB3301" s="105" t="e">
        <f t="shared" ca="1" si="3439"/>
        <v>#NAME?</v>
      </c>
      <c r="AC3301" s="105" t="e">
        <f t="shared" ca="1" si="3439"/>
        <v>#NAME?</v>
      </c>
      <c r="AD3301" s="107">
        <f t="shared" si="3400"/>
        <v>0</v>
      </c>
      <c r="AE3301" s="107" t="str">
        <f t="shared" si="3295"/>
        <v/>
      </c>
      <c r="AF3301" s="107">
        <f t="shared" si="3401"/>
        <v>0</v>
      </c>
      <c r="AG3301" s="107">
        <f t="shared" si="3402"/>
        <v>0</v>
      </c>
      <c r="AH3301" s="11"/>
      <c r="AI3301" s="11"/>
      <c r="AJ3301" s="11"/>
      <c r="AK3301" s="11"/>
      <c r="AL3301" s="11"/>
      <c r="AM3301" s="11"/>
      <c r="AN3301" s="11"/>
      <c r="AO3301" s="11"/>
      <c r="AP3301" s="11"/>
      <c r="AQ3301" s="11"/>
      <c r="AR3301" s="11"/>
      <c r="AS3301" s="11"/>
      <c r="AT3301" s="11"/>
      <c r="AU3301" s="11"/>
    </row>
    <row r="3302" spans="1:47" ht="24" customHeight="1" x14ac:dyDescent="0.3">
      <c r="A3302" s="46">
        <v>3300</v>
      </c>
      <c r="B3302" s="107"/>
      <c r="C3302" s="107"/>
      <c r="D3302" s="102" t="str">
        <f t="array" ref="D3302">IFERROR(
  LOOKUP(2, 1/((TRIM(IMS!$E$8:$E$4000)=TRIM(IMS!$E3302))*(IMS!$C$8:$C$4000&lt;IMS!$C3302)),
         IMS!$C$8:$C$4000),
"")</f>
        <v/>
      </c>
      <c r="E3302" s="107"/>
      <c r="F3302" s="107"/>
      <c r="G3302" s="104" t="str">
        <f t="shared" ca="1" si="3317"/>
        <v/>
      </c>
      <c r="H3302" s="124" t="str">
        <f t="shared" ca="1" si="3263"/>
        <v/>
      </c>
      <c r="I3302" s="128"/>
      <c r="J3302" s="105" t="e">
        <f t="shared" ca="1" si="3318"/>
        <v>#NAME?</v>
      </c>
      <c r="K3302" s="105"/>
      <c r="L3302" s="105"/>
      <c r="M3302" s="107"/>
      <c r="N3302" s="107"/>
      <c r="O3302" s="105"/>
      <c r="P3302" s="106"/>
      <c r="Q3302" s="137"/>
      <c r="R3302" s="137"/>
      <c r="S3302" s="107"/>
      <c r="T3302" s="106"/>
      <c r="U3302" s="106"/>
      <c r="V3302" s="107"/>
      <c r="W3302" s="107"/>
      <c r="X3302" s="107" t="str">
        <f t="shared" si="3292"/>
        <v/>
      </c>
      <c r="Y3302" s="105" t="e">
        <f t="shared" ref="Y3302:AC3302" ca="1" si="3440">TRIM(SUBSTITUTE(SUBSTITUTE(OFFSET($Q3302,0,COLUMN()-COLUMN($AL$1)),CHAR(160)," "),_xludf.UNICHAR(8239)," "))</f>
        <v>#NAME?</v>
      </c>
      <c r="Z3302" s="105" t="e">
        <f t="shared" ca="1" si="3440"/>
        <v>#NAME?</v>
      </c>
      <c r="AA3302" s="105" t="e">
        <f t="shared" ca="1" si="3440"/>
        <v>#NAME?</v>
      </c>
      <c r="AB3302" s="105" t="e">
        <f t="shared" ca="1" si="3440"/>
        <v>#NAME?</v>
      </c>
      <c r="AC3302" s="105" t="e">
        <f t="shared" ca="1" si="3440"/>
        <v>#NAME?</v>
      </c>
      <c r="AD3302" s="107">
        <f t="shared" si="3400"/>
        <v>0</v>
      </c>
      <c r="AE3302" s="107" t="str">
        <f t="shared" si="3295"/>
        <v/>
      </c>
      <c r="AF3302" s="107">
        <f t="shared" si="3401"/>
        <v>0</v>
      </c>
      <c r="AG3302" s="107">
        <f t="shared" si="3402"/>
        <v>0</v>
      </c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s="11"/>
      <c r="AR3302" s="11"/>
      <c r="AS3302" s="11"/>
      <c r="AT3302" s="11"/>
      <c r="AU3302" s="11"/>
    </row>
    <row r="3303" spans="1:47" ht="24" customHeight="1" x14ac:dyDescent="0.3">
      <c r="A3303" s="46">
        <v>3301</v>
      </c>
      <c r="B3303" s="107"/>
      <c r="C3303" s="107"/>
      <c r="D3303" s="102" t="str">
        <f t="array" ref="D3303">IFERROR(
  LOOKUP(2, 1/((TRIM(IMS!$E$8:$E$4000)=TRIM(IMS!$E3303))*(IMS!$C$8:$C$4000&lt;IMS!$C3303)),
         IMS!$C$8:$C$4000),
"")</f>
        <v/>
      </c>
      <c r="E3303" s="107"/>
      <c r="F3303" s="107"/>
      <c r="G3303" s="104" t="str">
        <f t="shared" ca="1" si="3317"/>
        <v/>
      </c>
      <c r="H3303" s="124" t="str">
        <f t="shared" ca="1" si="3263"/>
        <v/>
      </c>
      <c r="I3303" s="128"/>
      <c r="J3303" s="105" t="e">
        <f t="shared" ca="1" si="3318"/>
        <v>#NAME?</v>
      </c>
      <c r="K3303" s="105"/>
      <c r="L3303" s="105"/>
      <c r="M3303" s="107"/>
      <c r="N3303" s="107"/>
      <c r="O3303" s="105"/>
      <c r="P3303" s="106"/>
      <c r="Q3303" s="137"/>
      <c r="R3303" s="137"/>
      <c r="S3303" s="107"/>
      <c r="T3303" s="106"/>
      <c r="U3303" s="106"/>
      <c r="V3303" s="107"/>
      <c r="W3303" s="107"/>
      <c r="X3303" s="107" t="str">
        <f t="shared" si="3292"/>
        <v/>
      </c>
      <c r="Y3303" s="105" t="e">
        <f t="shared" ref="Y3303:AC3303" ca="1" si="3441">TRIM(SUBSTITUTE(SUBSTITUTE(OFFSET($Q3303,0,COLUMN()-COLUMN($AL$1)),CHAR(160)," "),_xludf.UNICHAR(8239)," "))</f>
        <v>#NAME?</v>
      </c>
      <c r="Z3303" s="105" t="e">
        <f t="shared" ca="1" si="3441"/>
        <v>#NAME?</v>
      </c>
      <c r="AA3303" s="105" t="e">
        <f t="shared" ca="1" si="3441"/>
        <v>#NAME?</v>
      </c>
      <c r="AB3303" s="105" t="e">
        <f t="shared" ca="1" si="3441"/>
        <v>#NAME?</v>
      </c>
      <c r="AC3303" s="105" t="e">
        <f t="shared" ca="1" si="3441"/>
        <v>#NAME?</v>
      </c>
      <c r="AD3303" s="107">
        <f t="shared" si="3400"/>
        <v>0</v>
      </c>
      <c r="AE3303" s="107" t="str">
        <f t="shared" si="3295"/>
        <v/>
      </c>
      <c r="AF3303" s="107">
        <f t="shared" si="3401"/>
        <v>0</v>
      </c>
      <c r="AG3303" s="107">
        <f t="shared" si="3402"/>
        <v>0</v>
      </c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s="11"/>
      <c r="AR3303" s="11"/>
      <c r="AS3303" s="11"/>
      <c r="AT3303" s="11"/>
      <c r="AU3303" s="11"/>
    </row>
    <row r="3304" spans="1:47" ht="24" customHeight="1" x14ac:dyDescent="0.3">
      <c r="A3304" s="46">
        <v>3302</v>
      </c>
      <c r="B3304" s="107"/>
      <c r="C3304" s="107"/>
      <c r="D3304" s="102" t="str">
        <f t="array" ref="D3304">IFERROR(
  LOOKUP(2, 1/((TRIM(IMS!$E$8:$E$4000)=TRIM(IMS!$E3304))*(IMS!$C$8:$C$4000&lt;IMS!$C3304)),
         IMS!$C$8:$C$4000),
"")</f>
        <v/>
      </c>
      <c r="E3304" s="107"/>
      <c r="F3304" s="107"/>
      <c r="G3304" s="104" t="str">
        <f t="shared" ca="1" si="3317"/>
        <v/>
      </c>
      <c r="H3304" s="124" t="str">
        <f t="shared" ca="1" si="3263"/>
        <v/>
      </c>
      <c r="I3304" s="128"/>
      <c r="J3304" s="105" t="e">
        <f t="shared" ca="1" si="3318"/>
        <v>#NAME?</v>
      </c>
      <c r="K3304" s="105"/>
      <c r="L3304" s="105"/>
      <c r="M3304" s="107"/>
      <c r="N3304" s="107"/>
      <c r="O3304" s="105"/>
      <c r="P3304" s="106"/>
      <c r="Q3304" s="137"/>
      <c r="R3304" s="137"/>
      <c r="S3304" s="107"/>
      <c r="T3304" s="106"/>
      <c r="U3304" s="106"/>
      <c r="V3304" s="107"/>
      <c r="W3304" s="107"/>
      <c r="X3304" s="107" t="str">
        <f t="shared" si="3292"/>
        <v/>
      </c>
      <c r="Y3304" s="105" t="e">
        <f t="shared" ref="Y3304:AC3304" ca="1" si="3442">TRIM(SUBSTITUTE(SUBSTITUTE(OFFSET($Q3304,0,COLUMN()-COLUMN($AL$1)),CHAR(160)," "),_xludf.UNICHAR(8239)," "))</f>
        <v>#NAME?</v>
      </c>
      <c r="Z3304" s="105" t="e">
        <f t="shared" ca="1" si="3442"/>
        <v>#NAME?</v>
      </c>
      <c r="AA3304" s="105" t="e">
        <f t="shared" ca="1" si="3442"/>
        <v>#NAME?</v>
      </c>
      <c r="AB3304" s="105" t="e">
        <f t="shared" ca="1" si="3442"/>
        <v>#NAME?</v>
      </c>
      <c r="AC3304" s="105" t="e">
        <f t="shared" ca="1" si="3442"/>
        <v>#NAME?</v>
      </c>
      <c r="AD3304" s="107">
        <f t="shared" si="3400"/>
        <v>0</v>
      </c>
      <c r="AE3304" s="107" t="str">
        <f t="shared" si="3295"/>
        <v/>
      </c>
      <c r="AF3304" s="107">
        <f t="shared" si="3401"/>
        <v>0</v>
      </c>
      <c r="AG3304" s="107">
        <f t="shared" si="3402"/>
        <v>0</v>
      </c>
      <c r="AH3304" s="11"/>
      <c r="AI3304" s="11"/>
      <c r="AJ3304" s="11"/>
      <c r="AK3304" s="11"/>
      <c r="AL3304" s="11"/>
      <c r="AM3304" s="11"/>
      <c r="AN3304" s="11"/>
      <c r="AO3304" s="11"/>
      <c r="AP3304" s="11"/>
      <c r="AQ3304" s="11"/>
      <c r="AR3304" s="11"/>
      <c r="AS3304" s="11"/>
      <c r="AT3304" s="11"/>
      <c r="AU3304" s="11"/>
    </row>
    <row r="3305" spans="1:47" ht="24" customHeight="1" x14ac:dyDescent="0.3">
      <c r="A3305" s="46">
        <v>3303</v>
      </c>
      <c r="B3305" s="107"/>
      <c r="C3305" s="107"/>
      <c r="D3305" s="102" t="str">
        <f t="array" ref="D3305">IFERROR(
  LOOKUP(2, 1/((TRIM(IMS!$E$8:$E$4000)=TRIM(IMS!$E3305))*(IMS!$C$8:$C$4000&lt;IMS!$C3305)),
         IMS!$C$8:$C$4000),
"")</f>
        <v/>
      </c>
      <c r="E3305" s="107"/>
      <c r="F3305" s="107"/>
      <c r="G3305" s="104" t="str">
        <f t="shared" ca="1" si="3317"/>
        <v/>
      </c>
      <c r="H3305" s="124" t="str">
        <f t="shared" ca="1" si="3263"/>
        <v/>
      </c>
      <c r="I3305" s="128"/>
      <c r="J3305" s="105" t="e">
        <f t="shared" ca="1" si="3318"/>
        <v>#NAME?</v>
      </c>
      <c r="K3305" s="105"/>
      <c r="L3305" s="105"/>
      <c r="M3305" s="107"/>
      <c r="N3305" s="107"/>
      <c r="O3305" s="105"/>
      <c r="P3305" s="106"/>
      <c r="Q3305" s="137"/>
      <c r="R3305" s="137"/>
      <c r="S3305" s="107"/>
      <c r="T3305" s="106"/>
      <c r="U3305" s="106"/>
      <c r="V3305" s="107"/>
      <c r="W3305" s="107"/>
      <c r="X3305" s="107" t="str">
        <f t="shared" si="3292"/>
        <v/>
      </c>
      <c r="Y3305" s="105" t="e">
        <f t="shared" ref="Y3305:AC3305" ca="1" si="3443">TRIM(SUBSTITUTE(SUBSTITUTE(OFFSET($Q3305,0,COLUMN()-COLUMN($AL$1)),CHAR(160)," "),_xludf.UNICHAR(8239)," "))</f>
        <v>#NAME?</v>
      </c>
      <c r="Z3305" s="105" t="e">
        <f t="shared" ca="1" si="3443"/>
        <v>#NAME?</v>
      </c>
      <c r="AA3305" s="105" t="e">
        <f t="shared" ca="1" si="3443"/>
        <v>#NAME?</v>
      </c>
      <c r="AB3305" s="105" t="e">
        <f t="shared" ca="1" si="3443"/>
        <v>#NAME?</v>
      </c>
      <c r="AC3305" s="105" t="e">
        <f t="shared" ca="1" si="3443"/>
        <v>#NAME?</v>
      </c>
      <c r="AD3305" s="107">
        <f t="shared" si="3400"/>
        <v>0</v>
      </c>
      <c r="AE3305" s="107" t="str">
        <f t="shared" si="3295"/>
        <v/>
      </c>
      <c r="AF3305" s="107">
        <f t="shared" si="3401"/>
        <v>0</v>
      </c>
      <c r="AG3305" s="107">
        <f t="shared" si="3402"/>
        <v>0</v>
      </c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s="11"/>
      <c r="AR3305" s="11"/>
      <c r="AS3305" s="11"/>
      <c r="AT3305" s="11"/>
      <c r="AU3305" s="11"/>
    </row>
    <row r="3306" spans="1:47" ht="24" customHeight="1" x14ac:dyDescent="0.3">
      <c r="A3306" s="46">
        <v>3304</v>
      </c>
      <c r="B3306" s="107"/>
      <c r="C3306" s="107"/>
      <c r="D3306" s="102" t="str">
        <f t="array" ref="D3306">IFERROR(
  LOOKUP(2, 1/((TRIM(IMS!$E$8:$E$4000)=TRIM(IMS!$E3306))*(IMS!$C$8:$C$4000&lt;IMS!$C3306)),
         IMS!$C$8:$C$4000),
"")</f>
        <v/>
      </c>
      <c r="E3306" s="107"/>
      <c r="F3306" s="107"/>
      <c r="G3306" s="104" t="str">
        <f t="shared" ca="1" si="3317"/>
        <v/>
      </c>
      <c r="H3306" s="124" t="str">
        <f t="shared" ca="1" si="3263"/>
        <v/>
      </c>
      <c r="I3306" s="128"/>
      <c r="J3306" s="105" t="e">
        <f t="shared" ca="1" si="3318"/>
        <v>#NAME?</v>
      </c>
      <c r="K3306" s="105"/>
      <c r="L3306" s="105"/>
      <c r="M3306" s="107"/>
      <c r="N3306" s="107"/>
      <c r="O3306" s="105"/>
      <c r="P3306" s="106"/>
      <c r="Q3306" s="137"/>
      <c r="R3306" s="137"/>
      <c r="S3306" s="107"/>
      <c r="T3306" s="106"/>
      <c r="U3306" s="106"/>
      <c r="V3306" s="107"/>
      <c r="W3306" s="107"/>
      <c r="X3306" s="107" t="str">
        <f t="shared" si="3292"/>
        <v/>
      </c>
      <c r="Y3306" s="105" t="e">
        <f t="shared" ref="Y3306:AC3306" ca="1" si="3444">TRIM(SUBSTITUTE(SUBSTITUTE(OFFSET($Q3306,0,COLUMN()-COLUMN($AL$1)),CHAR(160)," "),_xludf.UNICHAR(8239)," "))</f>
        <v>#NAME?</v>
      </c>
      <c r="Z3306" s="105" t="e">
        <f t="shared" ca="1" si="3444"/>
        <v>#NAME?</v>
      </c>
      <c r="AA3306" s="105" t="e">
        <f t="shared" ca="1" si="3444"/>
        <v>#NAME?</v>
      </c>
      <c r="AB3306" s="105" t="e">
        <f t="shared" ca="1" si="3444"/>
        <v>#NAME?</v>
      </c>
      <c r="AC3306" s="105" t="e">
        <f t="shared" ca="1" si="3444"/>
        <v>#NAME?</v>
      </c>
      <c r="AD3306" s="107">
        <f t="shared" si="3400"/>
        <v>0</v>
      </c>
      <c r="AE3306" s="107" t="str">
        <f t="shared" si="3295"/>
        <v/>
      </c>
      <c r="AF3306" s="107">
        <f t="shared" si="3401"/>
        <v>0</v>
      </c>
      <c r="AG3306" s="107">
        <f t="shared" si="3402"/>
        <v>0</v>
      </c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s="11"/>
      <c r="AR3306" s="11"/>
      <c r="AS3306" s="11"/>
      <c r="AT3306" s="11"/>
      <c r="AU3306" s="11"/>
    </row>
    <row r="3307" spans="1:47" ht="24" customHeight="1" x14ac:dyDescent="0.3">
      <c r="A3307" s="46">
        <v>3305</v>
      </c>
      <c r="B3307" s="107"/>
      <c r="C3307" s="107"/>
      <c r="D3307" s="102" t="str">
        <f t="array" ref="D3307">IFERROR(
  LOOKUP(2, 1/((TRIM(IMS!$E$8:$E$4000)=TRIM(IMS!$E3307))*(IMS!$C$8:$C$4000&lt;IMS!$C3307)),
         IMS!$C$8:$C$4000),
"")</f>
        <v/>
      </c>
      <c r="E3307" s="107"/>
      <c r="F3307" s="107"/>
      <c r="G3307" s="104" t="str">
        <f t="shared" ca="1" si="3317"/>
        <v/>
      </c>
      <c r="H3307" s="124" t="str">
        <f t="shared" ca="1" si="3263"/>
        <v/>
      </c>
      <c r="I3307" s="128"/>
      <c r="J3307" s="105" t="e">
        <f t="shared" ca="1" si="3318"/>
        <v>#NAME?</v>
      </c>
      <c r="K3307" s="105"/>
      <c r="L3307" s="105"/>
      <c r="M3307" s="107"/>
      <c r="N3307" s="107"/>
      <c r="O3307" s="105"/>
      <c r="P3307" s="106"/>
      <c r="Q3307" s="137"/>
      <c r="R3307" s="137"/>
      <c r="S3307" s="107"/>
      <c r="T3307" s="106"/>
      <c r="U3307" s="106"/>
      <c r="V3307" s="107"/>
      <c r="W3307" s="107"/>
      <c r="X3307" s="107" t="str">
        <f t="shared" si="3292"/>
        <v/>
      </c>
      <c r="Y3307" s="105" t="e">
        <f t="shared" ref="Y3307:AC3307" ca="1" si="3445">TRIM(SUBSTITUTE(SUBSTITUTE(OFFSET($Q3307,0,COLUMN()-COLUMN($AL$1)),CHAR(160)," "),_xludf.UNICHAR(8239)," "))</f>
        <v>#NAME?</v>
      </c>
      <c r="Z3307" s="105" t="e">
        <f t="shared" ca="1" si="3445"/>
        <v>#NAME?</v>
      </c>
      <c r="AA3307" s="105" t="e">
        <f t="shared" ca="1" si="3445"/>
        <v>#NAME?</v>
      </c>
      <c r="AB3307" s="105" t="e">
        <f t="shared" ca="1" si="3445"/>
        <v>#NAME?</v>
      </c>
      <c r="AC3307" s="105" t="e">
        <f t="shared" ca="1" si="3445"/>
        <v>#NAME?</v>
      </c>
      <c r="AD3307" s="107">
        <f t="shared" si="3400"/>
        <v>0</v>
      </c>
      <c r="AE3307" s="107" t="str">
        <f t="shared" si="3295"/>
        <v/>
      </c>
      <c r="AF3307" s="107">
        <f t="shared" si="3401"/>
        <v>0</v>
      </c>
      <c r="AG3307" s="107">
        <f t="shared" si="3402"/>
        <v>0</v>
      </c>
      <c r="AH3307" s="11"/>
      <c r="AI3307" s="11"/>
      <c r="AJ3307" s="11"/>
      <c r="AK3307" s="11"/>
      <c r="AL3307" s="11"/>
      <c r="AM3307" s="11"/>
      <c r="AN3307" s="11"/>
      <c r="AO3307" s="11"/>
      <c r="AP3307" s="11"/>
      <c r="AQ3307" s="11"/>
      <c r="AR3307" s="11"/>
      <c r="AS3307" s="11"/>
      <c r="AT3307" s="11"/>
      <c r="AU3307" s="11"/>
    </row>
    <row r="3308" spans="1:47" ht="24" customHeight="1" x14ac:dyDescent="0.3">
      <c r="A3308" s="46">
        <v>3306</v>
      </c>
      <c r="B3308" s="107"/>
      <c r="C3308" s="107"/>
      <c r="D3308" s="102" t="str">
        <f t="array" ref="D3308">IFERROR(
  LOOKUP(2, 1/((TRIM(IMS!$E$8:$E$4000)=TRIM(IMS!$E3308))*(IMS!$C$8:$C$4000&lt;IMS!$C3308)),
         IMS!$C$8:$C$4000),
"")</f>
        <v/>
      </c>
      <c r="E3308" s="107"/>
      <c r="F3308" s="107"/>
      <c r="G3308" s="104" t="str">
        <f t="shared" ca="1" si="3317"/>
        <v/>
      </c>
      <c r="H3308" s="124" t="str">
        <f t="shared" ca="1" si="3263"/>
        <v/>
      </c>
      <c r="I3308" s="128"/>
      <c r="J3308" s="105" t="e">
        <f t="shared" ca="1" si="3318"/>
        <v>#NAME?</v>
      </c>
      <c r="K3308" s="105"/>
      <c r="L3308" s="105"/>
      <c r="M3308" s="107"/>
      <c r="N3308" s="107"/>
      <c r="O3308" s="105"/>
      <c r="P3308" s="106"/>
      <c r="Q3308" s="137"/>
      <c r="R3308" s="137"/>
      <c r="S3308" s="107"/>
      <c r="T3308" s="106"/>
      <c r="U3308" s="106"/>
      <c r="V3308" s="107"/>
      <c r="W3308" s="107"/>
      <c r="X3308" s="107" t="str">
        <f t="shared" si="3292"/>
        <v/>
      </c>
      <c r="Y3308" s="105" t="e">
        <f t="shared" ref="Y3308:AC3308" ca="1" si="3446">TRIM(SUBSTITUTE(SUBSTITUTE(OFFSET($Q3308,0,COLUMN()-COLUMN($AL$1)),CHAR(160)," "),_xludf.UNICHAR(8239)," "))</f>
        <v>#NAME?</v>
      </c>
      <c r="Z3308" s="105" t="e">
        <f t="shared" ca="1" si="3446"/>
        <v>#NAME?</v>
      </c>
      <c r="AA3308" s="105" t="e">
        <f t="shared" ca="1" si="3446"/>
        <v>#NAME?</v>
      </c>
      <c r="AB3308" s="105" t="e">
        <f t="shared" ca="1" si="3446"/>
        <v>#NAME?</v>
      </c>
      <c r="AC3308" s="105" t="e">
        <f t="shared" ca="1" si="3446"/>
        <v>#NAME?</v>
      </c>
      <c r="AD3308" s="107">
        <f t="shared" si="3400"/>
        <v>0</v>
      </c>
      <c r="AE3308" s="107" t="str">
        <f t="shared" si="3295"/>
        <v/>
      </c>
      <c r="AF3308" s="107">
        <f t="shared" si="3401"/>
        <v>0</v>
      </c>
      <c r="AG3308" s="107">
        <f t="shared" si="3402"/>
        <v>0</v>
      </c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</row>
    <row r="3309" spans="1:47" ht="24" customHeight="1" x14ac:dyDescent="0.3">
      <c r="A3309" s="46">
        <v>3307</v>
      </c>
      <c r="B3309" s="107"/>
      <c r="C3309" s="107"/>
      <c r="D3309" s="102" t="str">
        <f t="array" ref="D3309">IFERROR(
  LOOKUP(2, 1/((TRIM(IMS!$E$8:$E$4000)=TRIM(IMS!$E3309))*(IMS!$C$8:$C$4000&lt;IMS!$C3309)),
         IMS!$C$8:$C$4000),
"")</f>
        <v/>
      </c>
      <c r="E3309" s="107"/>
      <c r="F3309" s="107"/>
      <c r="G3309" s="104" t="str">
        <f t="shared" ca="1" si="3317"/>
        <v/>
      </c>
      <c r="H3309" s="124" t="str">
        <f t="shared" ca="1" si="3263"/>
        <v/>
      </c>
      <c r="I3309" s="128"/>
      <c r="J3309" s="105" t="e">
        <f t="shared" ca="1" si="3318"/>
        <v>#NAME?</v>
      </c>
      <c r="K3309" s="105"/>
      <c r="L3309" s="105"/>
      <c r="M3309" s="107"/>
      <c r="N3309" s="107"/>
      <c r="O3309" s="105"/>
      <c r="P3309" s="106"/>
      <c r="Q3309" s="137"/>
      <c r="R3309" s="137"/>
      <c r="S3309" s="107"/>
      <c r="T3309" s="106"/>
      <c r="U3309" s="106"/>
      <c r="V3309" s="107"/>
      <c r="W3309" s="107"/>
      <c r="X3309" s="107" t="str">
        <f t="shared" si="3292"/>
        <v/>
      </c>
      <c r="Y3309" s="105" t="e">
        <f t="shared" ref="Y3309:AC3309" ca="1" si="3447">TRIM(SUBSTITUTE(SUBSTITUTE(OFFSET($Q3309,0,COLUMN()-COLUMN($AL$1)),CHAR(160)," "),_xludf.UNICHAR(8239)," "))</f>
        <v>#NAME?</v>
      </c>
      <c r="Z3309" s="105" t="e">
        <f t="shared" ca="1" si="3447"/>
        <v>#NAME?</v>
      </c>
      <c r="AA3309" s="105" t="e">
        <f t="shared" ca="1" si="3447"/>
        <v>#NAME?</v>
      </c>
      <c r="AB3309" s="105" t="e">
        <f t="shared" ca="1" si="3447"/>
        <v>#NAME?</v>
      </c>
      <c r="AC3309" s="105" t="e">
        <f t="shared" ca="1" si="3447"/>
        <v>#NAME?</v>
      </c>
      <c r="AD3309" s="107">
        <f t="shared" si="3400"/>
        <v>0</v>
      </c>
      <c r="AE3309" s="107" t="str">
        <f t="shared" si="3295"/>
        <v/>
      </c>
      <c r="AF3309" s="107">
        <f t="shared" si="3401"/>
        <v>0</v>
      </c>
      <c r="AG3309" s="107">
        <f t="shared" si="3402"/>
        <v>0</v>
      </c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s="11"/>
      <c r="AR3309" s="11"/>
      <c r="AS3309" s="11"/>
      <c r="AT3309" s="11"/>
      <c r="AU3309" s="11"/>
    </row>
    <row r="3310" spans="1:47" ht="24" customHeight="1" x14ac:dyDescent="0.3">
      <c r="A3310" s="46">
        <v>3308</v>
      </c>
      <c r="B3310" s="107"/>
      <c r="C3310" s="107"/>
      <c r="D3310" s="102" t="str">
        <f t="array" ref="D3310">IFERROR(
  LOOKUP(2, 1/((TRIM(IMS!$E$8:$E$4000)=TRIM(IMS!$E3310))*(IMS!$C$8:$C$4000&lt;IMS!$C3310)),
         IMS!$C$8:$C$4000),
"")</f>
        <v/>
      </c>
      <c r="E3310" s="107"/>
      <c r="F3310" s="107"/>
      <c r="G3310" s="104" t="str">
        <f t="shared" ca="1" si="3317"/>
        <v/>
      </c>
      <c r="H3310" s="124" t="str">
        <f t="shared" ca="1" si="3263"/>
        <v/>
      </c>
      <c r="I3310" s="128"/>
      <c r="J3310" s="105" t="e">
        <f t="shared" ca="1" si="3318"/>
        <v>#NAME?</v>
      </c>
      <c r="K3310" s="105"/>
      <c r="L3310" s="105"/>
      <c r="M3310" s="107"/>
      <c r="N3310" s="107"/>
      <c r="O3310" s="105"/>
      <c r="P3310" s="106"/>
      <c r="Q3310" s="137"/>
      <c r="R3310" s="137"/>
      <c r="S3310" s="107"/>
      <c r="T3310" s="106"/>
      <c r="U3310" s="106"/>
      <c r="V3310" s="107"/>
      <c r="W3310" s="107"/>
      <c r="X3310" s="107" t="str">
        <f t="shared" si="3292"/>
        <v/>
      </c>
      <c r="Y3310" s="105" t="e">
        <f t="shared" ref="Y3310:AC3310" ca="1" si="3448">TRIM(SUBSTITUTE(SUBSTITUTE(OFFSET($Q3310,0,COLUMN()-COLUMN($AL$1)),CHAR(160)," "),_xludf.UNICHAR(8239)," "))</f>
        <v>#NAME?</v>
      </c>
      <c r="Z3310" s="105" t="e">
        <f t="shared" ca="1" si="3448"/>
        <v>#NAME?</v>
      </c>
      <c r="AA3310" s="105" t="e">
        <f t="shared" ca="1" si="3448"/>
        <v>#NAME?</v>
      </c>
      <c r="AB3310" s="105" t="e">
        <f t="shared" ca="1" si="3448"/>
        <v>#NAME?</v>
      </c>
      <c r="AC3310" s="105" t="e">
        <f t="shared" ca="1" si="3448"/>
        <v>#NAME?</v>
      </c>
      <c r="AD3310" s="107">
        <f t="shared" si="3400"/>
        <v>0</v>
      </c>
      <c r="AE3310" s="107" t="str">
        <f t="shared" si="3295"/>
        <v/>
      </c>
      <c r="AF3310" s="107">
        <f t="shared" si="3401"/>
        <v>0</v>
      </c>
      <c r="AG3310" s="107">
        <f t="shared" si="3402"/>
        <v>0</v>
      </c>
      <c r="AH3310" s="11"/>
      <c r="AI3310" s="11"/>
      <c r="AJ3310" s="11"/>
      <c r="AK3310" s="11"/>
      <c r="AL3310" s="11"/>
      <c r="AM3310" s="11"/>
      <c r="AN3310" s="11"/>
      <c r="AO3310" s="11"/>
      <c r="AP3310" s="11"/>
      <c r="AQ3310" s="11"/>
      <c r="AR3310" s="11"/>
      <c r="AS3310" s="11"/>
      <c r="AT3310" s="11"/>
      <c r="AU3310" s="11"/>
    </row>
    <row r="3311" spans="1:47" ht="24" customHeight="1" x14ac:dyDescent="0.3">
      <c r="A3311" s="46">
        <v>3309</v>
      </c>
      <c r="B3311" s="107"/>
      <c r="C3311" s="107"/>
      <c r="D3311" s="102" t="str">
        <f t="array" ref="D3311">IFERROR(
  LOOKUP(2, 1/((TRIM(IMS!$E$8:$E$4000)=TRIM(IMS!$E3311))*(IMS!$C$8:$C$4000&lt;IMS!$C3311)),
         IMS!$C$8:$C$4000),
"")</f>
        <v/>
      </c>
      <c r="E3311" s="107"/>
      <c r="F3311" s="107"/>
      <c r="G3311" s="104" t="str">
        <f t="shared" ca="1" si="3317"/>
        <v/>
      </c>
      <c r="H3311" s="124" t="str">
        <f t="shared" ca="1" si="3263"/>
        <v/>
      </c>
      <c r="I3311" s="128"/>
      <c r="J3311" s="105" t="e">
        <f t="shared" ca="1" si="3318"/>
        <v>#NAME?</v>
      </c>
      <c r="K3311" s="105"/>
      <c r="L3311" s="105"/>
      <c r="M3311" s="107"/>
      <c r="N3311" s="107"/>
      <c r="O3311" s="105"/>
      <c r="P3311" s="106"/>
      <c r="Q3311" s="137"/>
      <c r="R3311" s="137"/>
      <c r="S3311" s="107"/>
      <c r="T3311" s="106"/>
      <c r="U3311" s="106"/>
      <c r="V3311" s="107"/>
      <c r="W3311" s="107"/>
      <c r="X3311" s="107" t="str">
        <f t="shared" si="3292"/>
        <v/>
      </c>
      <c r="Y3311" s="105" t="e">
        <f t="shared" ref="Y3311:AC3311" ca="1" si="3449">TRIM(SUBSTITUTE(SUBSTITUTE(OFFSET($Q3311,0,COLUMN()-COLUMN($AL$1)),CHAR(160)," "),_xludf.UNICHAR(8239)," "))</f>
        <v>#NAME?</v>
      </c>
      <c r="Z3311" s="105" t="e">
        <f t="shared" ca="1" si="3449"/>
        <v>#NAME?</v>
      </c>
      <c r="AA3311" s="105" t="e">
        <f t="shared" ca="1" si="3449"/>
        <v>#NAME?</v>
      </c>
      <c r="AB3311" s="105" t="e">
        <f t="shared" ca="1" si="3449"/>
        <v>#NAME?</v>
      </c>
      <c r="AC3311" s="105" t="e">
        <f t="shared" ca="1" si="3449"/>
        <v>#NAME?</v>
      </c>
      <c r="AD3311" s="107">
        <f t="shared" si="3400"/>
        <v>0</v>
      </c>
      <c r="AE3311" s="107" t="str">
        <f t="shared" si="3295"/>
        <v/>
      </c>
      <c r="AF3311" s="107">
        <f t="shared" si="3401"/>
        <v>0</v>
      </c>
      <c r="AG3311" s="107">
        <f t="shared" si="3402"/>
        <v>0</v>
      </c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</row>
    <row r="3312" spans="1:47" ht="24" customHeight="1" x14ac:dyDescent="0.3">
      <c r="A3312" s="46">
        <v>3310</v>
      </c>
      <c r="B3312" s="107"/>
      <c r="C3312" s="107"/>
      <c r="D3312" s="102" t="str">
        <f t="array" ref="D3312">IFERROR(
  LOOKUP(2, 1/((TRIM(IMS!$E$8:$E$4000)=TRIM(IMS!$E3312))*(IMS!$C$8:$C$4000&lt;IMS!$C3312)),
         IMS!$C$8:$C$4000),
"")</f>
        <v/>
      </c>
      <c r="E3312" s="107"/>
      <c r="F3312" s="107"/>
      <c r="G3312" s="104" t="str">
        <f t="shared" ca="1" si="3317"/>
        <v/>
      </c>
      <c r="H3312" s="124" t="str">
        <f t="shared" ca="1" si="3263"/>
        <v/>
      </c>
      <c r="I3312" s="128"/>
      <c r="J3312" s="105" t="e">
        <f t="shared" ca="1" si="3318"/>
        <v>#NAME?</v>
      </c>
      <c r="K3312" s="105"/>
      <c r="L3312" s="105"/>
      <c r="M3312" s="107"/>
      <c r="N3312" s="107"/>
      <c r="O3312" s="105"/>
      <c r="P3312" s="106"/>
      <c r="Q3312" s="137"/>
      <c r="R3312" s="137"/>
      <c r="S3312" s="107"/>
      <c r="T3312" s="106"/>
      <c r="U3312" s="106"/>
      <c r="V3312" s="107"/>
      <c r="W3312" s="107"/>
      <c r="X3312" s="107" t="str">
        <f t="shared" si="3292"/>
        <v/>
      </c>
      <c r="Y3312" s="105" t="e">
        <f t="shared" ref="Y3312:AC3312" ca="1" si="3450">TRIM(SUBSTITUTE(SUBSTITUTE(OFFSET($Q3312,0,COLUMN()-COLUMN($AL$1)),CHAR(160)," "),_xludf.UNICHAR(8239)," "))</f>
        <v>#NAME?</v>
      </c>
      <c r="Z3312" s="105" t="e">
        <f t="shared" ca="1" si="3450"/>
        <v>#NAME?</v>
      </c>
      <c r="AA3312" s="105" t="e">
        <f t="shared" ca="1" si="3450"/>
        <v>#NAME?</v>
      </c>
      <c r="AB3312" s="105" t="e">
        <f t="shared" ca="1" si="3450"/>
        <v>#NAME?</v>
      </c>
      <c r="AC3312" s="105" t="e">
        <f t="shared" ca="1" si="3450"/>
        <v>#NAME?</v>
      </c>
      <c r="AD3312" s="107">
        <f t="shared" si="3400"/>
        <v>0</v>
      </c>
      <c r="AE3312" s="107" t="str">
        <f t="shared" si="3295"/>
        <v/>
      </c>
      <c r="AF3312" s="107">
        <f t="shared" si="3401"/>
        <v>0</v>
      </c>
      <c r="AG3312" s="107">
        <f t="shared" si="3402"/>
        <v>0</v>
      </c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  <c r="AT3312" s="11"/>
      <c r="AU3312" s="11"/>
    </row>
    <row r="3313" spans="1:47" ht="24" customHeight="1" x14ac:dyDescent="0.3">
      <c r="A3313" s="46">
        <v>3311</v>
      </c>
      <c r="B3313" s="107"/>
      <c r="C3313" s="107"/>
      <c r="D3313" s="102" t="str">
        <f t="array" ref="D3313">IFERROR(
  LOOKUP(2, 1/((TRIM(IMS!$E$8:$E$4000)=TRIM(IMS!$E3313))*(IMS!$C$8:$C$4000&lt;IMS!$C3313)),
         IMS!$C$8:$C$4000),
"")</f>
        <v/>
      </c>
      <c r="E3313" s="107"/>
      <c r="F3313" s="107"/>
      <c r="G3313" s="104" t="str">
        <f t="shared" ca="1" si="3317"/>
        <v/>
      </c>
      <c r="H3313" s="124" t="str">
        <f t="shared" ca="1" si="3263"/>
        <v/>
      </c>
      <c r="I3313" s="128"/>
      <c r="J3313" s="105" t="e">
        <f t="shared" ca="1" si="3318"/>
        <v>#NAME?</v>
      </c>
      <c r="K3313" s="105"/>
      <c r="L3313" s="105"/>
      <c r="M3313" s="107"/>
      <c r="N3313" s="107"/>
      <c r="O3313" s="105"/>
      <c r="P3313" s="106"/>
      <c r="Q3313" s="137"/>
      <c r="R3313" s="137"/>
      <c r="S3313" s="107"/>
      <c r="T3313" s="106"/>
      <c r="U3313" s="106"/>
      <c r="V3313" s="107"/>
      <c r="W3313" s="107"/>
      <c r="X3313" s="107" t="str">
        <f t="shared" si="3292"/>
        <v/>
      </c>
      <c r="Y3313" s="105" t="e">
        <f t="shared" ref="Y3313:AC3313" ca="1" si="3451">TRIM(SUBSTITUTE(SUBSTITUTE(OFFSET($Q3313,0,COLUMN()-COLUMN($AL$1)),CHAR(160)," "),_xludf.UNICHAR(8239)," "))</f>
        <v>#NAME?</v>
      </c>
      <c r="Z3313" s="105" t="e">
        <f t="shared" ca="1" si="3451"/>
        <v>#NAME?</v>
      </c>
      <c r="AA3313" s="105" t="e">
        <f t="shared" ca="1" si="3451"/>
        <v>#NAME?</v>
      </c>
      <c r="AB3313" s="105" t="e">
        <f t="shared" ca="1" si="3451"/>
        <v>#NAME?</v>
      </c>
      <c r="AC3313" s="105" t="e">
        <f t="shared" ca="1" si="3451"/>
        <v>#NAME?</v>
      </c>
      <c r="AD3313" s="107">
        <f t="shared" si="3400"/>
        <v>0</v>
      </c>
      <c r="AE3313" s="107" t="str">
        <f t="shared" si="3295"/>
        <v/>
      </c>
      <c r="AF3313" s="107">
        <f t="shared" si="3401"/>
        <v>0</v>
      </c>
      <c r="AG3313" s="107">
        <f t="shared" si="3402"/>
        <v>0</v>
      </c>
      <c r="AH3313" s="11"/>
      <c r="AI3313" s="11"/>
      <c r="AJ3313" s="11"/>
      <c r="AK3313" s="11"/>
      <c r="AL3313" s="11"/>
      <c r="AM3313" s="11"/>
      <c r="AN3313" s="11"/>
      <c r="AO3313" s="11"/>
      <c r="AP3313" s="11"/>
      <c r="AQ3313" s="11"/>
      <c r="AR3313" s="11"/>
      <c r="AS3313" s="11"/>
      <c r="AT3313" s="11"/>
      <c r="AU3313" s="11"/>
    </row>
    <row r="3314" spans="1:47" ht="24" customHeight="1" x14ac:dyDescent="0.3">
      <c r="A3314" s="46">
        <v>3312</v>
      </c>
      <c r="B3314" s="107"/>
      <c r="C3314" s="107"/>
      <c r="D3314" s="102" t="str">
        <f t="array" ref="D3314">IFERROR(
  LOOKUP(2, 1/((TRIM(IMS!$E$8:$E$4000)=TRIM(IMS!$E3314))*(IMS!$C$8:$C$4000&lt;IMS!$C3314)),
         IMS!$C$8:$C$4000),
"")</f>
        <v/>
      </c>
      <c r="E3314" s="107"/>
      <c r="F3314" s="107"/>
      <c r="G3314" s="104" t="str">
        <f t="shared" ca="1" si="3317"/>
        <v/>
      </c>
      <c r="H3314" s="124" t="str">
        <f t="shared" ca="1" si="3263"/>
        <v/>
      </c>
      <c r="I3314" s="128"/>
      <c r="J3314" s="105" t="e">
        <f t="shared" ca="1" si="3318"/>
        <v>#NAME?</v>
      </c>
      <c r="K3314" s="105"/>
      <c r="L3314" s="105"/>
      <c r="M3314" s="107"/>
      <c r="N3314" s="107"/>
      <c r="O3314" s="105"/>
      <c r="P3314" s="106"/>
      <c r="Q3314" s="137"/>
      <c r="R3314" s="137"/>
      <c r="S3314" s="107"/>
      <c r="T3314" s="106"/>
      <c r="U3314" s="106"/>
      <c r="V3314" s="107"/>
      <c r="W3314" s="107"/>
      <c r="X3314" s="107" t="str">
        <f t="shared" si="3292"/>
        <v/>
      </c>
      <c r="Y3314" s="105" t="e">
        <f t="shared" ref="Y3314:AC3314" ca="1" si="3452">TRIM(SUBSTITUTE(SUBSTITUTE(OFFSET($Q3314,0,COLUMN()-COLUMN($AL$1)),CHAR(160)," "),_xludf.UNICHAR(8239)," "))</f>
        <v>#NAME?</v>
      </c>
      <c r="Z3314" s="105" t="e">
        <f t="shared" ca="1" si="3452"/>
        <v>#NAME?</v>
      </c>
      <c r="AA3314" s="105" t="e">
        <f t="shared" ca="1" si="3452"/>
        <v>#NAME?</v>
      </c>
      <c r="AB3314" s="105" t="e">
        <f t="shared" ca="1" si="3452"/>
        <v>#NAME?</v>
      </c>
      <c r="AC3314" s="105" t="e">
        <f t="shared" ca="1" si="3452"/>
        <v>#NAME?</v>
      </c>
      <c r="AD3314" s="107">
        <f t="shared" si="3400"/>
        <v>0</v>
      </c>
      <c r="AE3314" s="107" t="str">
        <f t="shared" si="3295"/>
        <v/>
      </c>
      <c r="AF3314" s="107">
        <f t="shared" si="3401"/>
        <v>0</v>
      </c>
      <c r="AG3314" s="107">
        <f t="shared" si="3402"/>
        <v>0</v>
      </c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</row>
    <row r="3315" spans="1:47" ht="24" customHeight="1" x14ac:dyDescent="0.3">
      <c r="A3315" s="46">
        <v>3313</v>
      </c>
      <c r="B3315" s="107"/>
      <c r="C3315" s="107"/>
      <c r="D3315" s="102" t="str">
        <f t="array" ref="D3315">IFERROR(
  LOOKUP(2, 1/((TRIM(IMS!$E$8:$E$4000)=TRIM(IMS!$E3315))*(IMS!$C$8:$C$4000&lt;IMS!$C3315)),
         IMS!$C$8:$C$4000),
"")</f>
        <v/>
      </c>
      <c r="E3315" s="107"/>
      <c r="F3315" s="107"/>
      <c r="G3315" s="104" t="str">
        <f t="shared" ca="1" si="3317"/>
        <v/>
      </c>
      <c r="H3315" s="124" t="str">
        <f t="shared" ca="1" si="3263"/>
        <v/>
      </c>
      <c r="I3315" s="128"/>
      <c r="J3315" s="105" t="e">
        <f t="shared" ca="1" si="3318"/>
        <v>#NAME?</v>
      </c>
      <c r="K3315" s="105"/>
      <c r="L3315" s="105"/>
      <c r="M3315" s="107"/>
      <c r="N3315" s="107"/>
      <c r="O3315" s="105"/>
      <c r="P3315" s="106"/>
      <c r="Q3315" s="137"/>
      <c r="R3315" s="137"/>
      <c r="S3315" s="107"/>
      <c r="T3315" s="106"/>
      <c r="U3315" s="106"/>
      <c r="V3315" s="107"/>
      <c r="W3315" s="107"/>
      <c r="X3315" s="107" t="str">
        <f t="shared" si="3292"/>
        <v/>
      </c>
      <c r="Y3315" s="105" t="e">
        <f t="shared" ref="Y3315:AC3315" ca="1" si="3453">TRIM(SUBSTITUTE(SUBSTITUTE(OFFSET($Q3315,0,COLUMN()-COLUMN($AL$1)),CHAR(160)," "),_xludf.UNICHAR(8239)," "))</f>
        <v>#NAME?</v>
      </c>
      <c r="Z3315" s="105" t="e">
        <f t="shared" ca="1" si="3453"/>
        <v>#NAME?</v>
      </c>
      <c r="AA3315" s="105" t="e">
        <f t="shared" ca="1" si="3453"/>
        <v>#NAME?</v>
      </c>
      <c r="AB3315" s="105" t="e">
        <f t="shared" ca="1" si="3453"/>
        <v>#NAME?</v>
      </c>
      <c r="AC3315" s="105" t="e">
        <f t="shared" ca="1" si="3453"/>
        <v>#NAME?</v>
      </c>
      <c r="AD3315" s="107">
        <f t="shared" si="3400"/>
        <v>0</v>
      </c>
      <c r="AE3315" s="107" t="str">
        <f t="shared" si="3295"/>
        <v/>
      </c>
      <c r="AF3315" s="107">
        <f t="shared" si="3401"/>
        <v>0</v>
      </c>
      <c r="AG3315" s="107">
        <f t="shared" si="3402"/>
        <v>0</v>
      </c>
      <c r="AH3315" s="11"/>
      <c r="AI3315" s="11"/>
      <c r="AJ3315" s="11"/>
      <c r="AK3315" s="11"/>
      <c r="AL3315" s="11"/>
      <c r="AM3315" s="11"/>
      <c r="AN3315" s="11"/>
      <c r="AO3315" s="11"/>
      <c r="AP3315" s="11"/>
      <c r="AQ3315" s="11"/>
      <c r="AR3315" s="11"/>
      <c r="AS3315" s="11"/>
      <c r="AT3315" s="11"/>
      <c r="AU3315" s="11"/>
    </row>
    <row r="3316" spans="1:47" ht="24" customHeight="1" x14ac:dyDescent="0.3">
      <c r="A3316" s="46">
        <v>3314</v>
      </c>
      <c r="B3316" s="107"/>
      <c r="C3316" s="107"/>
      <c r="D3316" s="102" t="str">
        <f t="array" ref="D3316">IFERROR(
  LOOKUP(2, 1/((TRIM(IMS!$E$8:$E$4000)=TRIM(IMS!$E3316))*(IMS!$C$8:$C$4000&lt;IMS!$C3316)),
         IMS!$C$8:$C$4000),
"")</f>
        <v/>
      </c>
      <c r="E3316" s="107"/>
      <c r="F3316" s="107"/>
      <c r="G3316" s="104" t="str">
        <f t="shared" ca="1" si="3317"/>
        <v/>
      </c>
      <c r="H3316" s="124" t="str">
        <f t="shared" ca="1" si="3263"/>
        <v/>
      </c>
      <c r="I3316" s="128"/>
      <c r="J3316" s="105" t="e">
        <f t="shared" ca="1" si="3318"/>
        <v>#NAME?</v>
      </c>
      <c r="K3316" s="105"/>
      <c r="L3316" s="105"/>
      <c r="M3316" s="107"/>
      <c r="N3316" s="107"/>
      <c r="O3316" s="105"/>
      <c r="P3316" s="106"/>
      <c r="Q3316" s="137"/>
      <c r="R3316" s="137"/>
      <c r="S3316" s="107"/>
      <c r="T3316" s="106"/>
      <c r="U3316" s="106"/>
      <c r="V3316" s="107"/>
      <c r="W3316" s="107"/>
      <c r="X3316" s="107" t="str">
        <f t="shared" si="3292"/>
        <v/>
      </c>
      <c r="Y3316" s="105" t="e">
        <f t="shared" ref="Y3316:AC3316" ca="1" si="3454">TRIM(SUBSTITUTE(SUBSTITUTE(OFFSET($Q3316,0,COLUMN()-COLUMN($AL$1)),CHAR(160)," "),_xludf.UNICHAR(8239)," "))</f>
        <v>#NAME?</v>
      </c>
      <c r="Z3316" s="105" t="e">
        <f t="shared" ca="1" si="3454"/>
        <v>#NAME?</v>
      </c>
      <c r="AA3316" s="105" t="e">
        <f t="shared" ca="1" si="3454"/>
        <v>#NAME?</v>
      </c>
      <c r="AB3316" s="105" t="e">
        <f t="shared" ca="1" si="3454"/>
        <v>#NAME?</v>
      </c>
      <c r="AC3316" s="105" t="e">
        <f t="shared" ca="1" si="3454"/>
        <v>#NAME?</v>
      </c>
      <c r="AD3316" s="107">
        <f t="shared" si="3400"/>
        <v>0</v>
      </c>
      <c r="AE3316" s="107" t="str">
        <f t="shared" si="3295"/>
        <v/>
      </c>
      <c r="AF3316" s="107">
        <f t="shared" si="3401"/>
        <v>0</v>
      </c>
      <c r="AG3316" s="107">
        <f t="shared" si="3402"/>
        <v>0</v>
      </c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s="11"/>
      <c r="AR3316" s="11"/>
      <c r="AS3316" s="11"/>
      <c r="AT3316" s="11"/>
      <c r="AU3316" s="11"/>
    </row>
    <row r="3317" spans="1:47" ht="24" customHeight="1" x14ac:dyDescent="0.3">
      <c r="A3317" s="46">
        <v>3315</v>
      </c>
      <c r="B3317" s="107"/>
      <c r="C3317" s="107"/>
      <c r="D3317" s="102" t="str">
        <f t="array" ref="D3317">IFERROR(
  LOOKUP(2, 1/((TRIM(IMS!$E$8:$E$4000)=TRIM(IMS!$E3317))*(IMS!$C$8:$C$4000&lt;IMS!$C3317)),
         IMS!$C$8:$C$4000),
"")</f>
        <v/>
      </c>
      <c r="E3317" s="107"/>
      <c r="F3317" s="107"/>
      <c r="G3317" s="104" t="str">
        <f t="shared" ca="1" si="3317"/>
        <v/>
      </c>
      <c r="H3317" s="124" t="str">
        <f t="shared" ca="1" si="3263"/>
        <v/>
      </c>
      <c r="I3317" s="128"/>
      <c r="J3317" s="105" t="e">
        <f t="shared" ca="1" si="3318"/>
        <v>#NAME?</v>
      </c>
      <c r="K3317" s="105"/>
      <c r="L3317" s="105"/>
      <c r="M3317" s="107"/>
      <c r="N3317" s="107"/>
      <c r="O3317" s="105"/>
      <c r="P3317" s="106"/>
      <c r="Q3317" s="137"/>
      <c r="R3317" s="137"/>
      <c r="S3317" s="107"/>
      <c r="T3317" s="106"/>
      <c r="U3317" s="106"/>
      <c r="V3317" s="107"/>
      <c r="W3317" s="107"/>
      <c r="X3317" s="107" t="str">
        <f t="shared" si="3292"/>
        <v/>
      </c>
      <c r="Y3317" s="105" t="e">
        <f t="shared" ref="Y3317:AC3317" ca="1" si="3455">TRIM(SUBSTITUTE(SUBSTITUTE(OFFSET($Q3317,0,COLUMN()-COLUMN($AL$1)),CHAR(160)," "),_xludf.UNICHAR(8239)," "))</f>
        <v>#NAME?</v>
      </c>
      <c r="Z3317" s="105" t="e">
        <f t="shared" ca="1" si="3455"/>
        <v>#NAME?</v>
      </c>
      <c r="AA3317" s="105" t="e">
        <f t="shared" ca="1" si="3455"/>
        <v>#NAME?</v>
      </c>
      <c r="AB3317" s="105" t="e">
        <f t="shared" ca="1" si="3455"/>
        <v>#NAME?</v>
      </c>
      <c r="AC3317" s="105" t="e">
        <f t="shared" ca="1" si="3455"/>
        <v>#NAME?</v>
      </c>
      <c r="AD3317" s="107">
        <f t="shared" si="3400"/>
        <v>0</v>
      </c>
      <c r="AE3317" s="107" t="str">
        <f t="shared" si="3295"/>
        <v/>
      </c>
      <c r="AF3317" s="107">
        <f t="shared" si="3401"/>
        <v>0</v>
      </c>
      <c r="AG3317" s="107">
        <f t="shared" si="3402"/>
        <v>0</v>
      </c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</row>
    <row r="3318" spans="1:47" ht="24" customHeight="1" x14ac:dyDescent="0.3">
      <c r="A3318" s="46">
        <v>3316</v>
      </c>
      <c r="B3318" s="107"/>
      <c r="C3318" s="107"/>
      <c r="D3318" s="102" t="str">
        <f t="array" ref="D3318">IFERROR(
  LOOKUP(2, 1/((TRIM(IMS!$E$8:$E$4000)=TRIM(IMS!$E3318))*(IMS!$C$8:$C$4000&lt;IMS!$C3318)),
         IMS!$C$8:$C$4000),
"")</f>
        <v/>
      </c>
      <c r="E3318" s="107"/>
      <c r="F3318" s="107"/>
      <c r="G3318" s="104" t="str">
        <f t="shared" ca="1" si="3317"/>
        <v/>
      </c>
      <c r="H3318" s="124" t="str">
        <f t="shared" ca="1" si="3263"/>
        <v/>
      </c>
      <c r="I3318" s="128"/>
      <c r="J3318" s="105" t="e">
        <f t="shared" ca="1" si="3318"/>
        <v>#NAME?</v>
      </c>
      <c r="K3318" s="105"/>
      <c r="L3318" s="105"/>
      <c r="M3318" s="107"/>
      <c r="N3318" s="107"/>
      <c r="O3318" s="105"/>
      <c r="P3318" s="106"/>
      <c r="Q3318" s="137"/>
      <c r="R3318" s="137"/>
      <c r="S3318" s="107"/>
      <c r="T3318" s="106"/>
      <c r="U3318" s="106"/>
      <c r="V3318" s="107"/>
      <c r="W3318" s="107"/>
      <c r="X3318" s="107" t="str">
        <f t="shared" si="3292"/>
        <v/>
      </c>
      <c r="Y3318" s="105" t="e">
        <f t="shared" ref="Y3318:AC3318" ca="1" si="3456">TRIM(SUBSTITUTE(SUBSTITUTE(OFFSET($Q3318,0,COLUMN()-COLUMN($AL$1)),CHAR(160)," "),_xludf.UNICHAR(8239)," "))</f>
        <v>#NAME?</v>
      </c>
      <c r="Z3318" s="105" t="e">
        <f t="shared" ca="1" si="3456"/>
        <v>#NAME?</v>
      </c>
      <c r="AA3318" s="105" t="e">
        <f t="shared" ca="1" si="3456"/>
        <v>#NAME?</v>
      </c>
      <c r="AB3318" s="105" t="e">
        <f t="shared" ca="1" si="3456"/>
        <v>#NAME?</v>
      </c>
      <c r="AC3318" s="105" t="e">
        <f t="shared" ca="1" si="3456"/>
        <v>#NAME?</v>
      </c>
      <c r="AD3318" s="107">
        <f t="shared" si="3400"/>
        <v>0</v>
      </c>
      <c r="AE3318" s="107" t="str">
        <f t="shared" si="3295"/>
        <v/>
      </c>
      <c r="AF3318" s="107">
        <f t="shared" si="3401"/>
        <v>0</v>
      </c>
      <c r="AG3318" s="107">
        <f t="shared" si="3402"/>
        <v>0</v>
      </c>
      <c r="AH3318" s="11"/>
      <c r="AI3318" s="11"/>
      <c r="AJ3318" s="11"/>
      <c r="AK3318" s="11"/>
      <c r="AL3318" s="11"/>
      <c r="AM3318" s="11"/>
      <c r="AN3318" s="11"/>
      <c r="AO3318" s="11"/>
      <c r="AP3318" s="11"/>
      <c r="AQ3318" s="11"/>
      <c r="AR3318" s="11"/>
      <c r="AS3318" s="11"/>
      <c r="AT3318" s="11"/>
      <c r="AU3318" s="11"/>
    </row>
    <row r="3319" spans="1:47" ht="24" customHeight="1" x14ac:dyDescent="0.3">
      <c r="A3319" s="46">
        <v>3317</v>
      </c>
      <c r="B3319" s="107"/>
      <c r="C3319" s="107"/>
      <c r="D3319" s="102" t="str">
        <f t="array" ref="D3319">IFERROR(
  LOOKUP(2, 1/((TRIM(IMS!$E$8:$E$4000)=TRIM(IMS!$E3319))*(IMS!$C$8:$C$4000&lt;IMS!$C3319)),
         IMS!$C$8:$C$4000),
"")</f>
        <v/>
      </c>
      <c r="E3319" s="107"/>
      <c r="F3319" s="107"/>
      <c r="G3319" s="104" t="str">
        <f t="shared" ca="1" si="3317"/>
        <v/>
      </c>
      <c r="H3319" s="124" t="str">
        <f t="shared" ca="1" si="3263"/>
        <v/>
      </c>
      <c r="I3319" s="128"/>
      <c r="J3319" s="105" t="e">
        <f t="shared" ca="1" si="3318"/>
        <v>#NAME?</v>
      </c>
      <c r="K3319" s="105"/>
      <c r="L3319" s="105"/>
      <c r="M3319" s="107"/>
      <c r="N3319" s="107"/>
      <c r="O3319" s="105"/>
      <c r="P3319" s="106"/>
      <c r="Q3319" s="137"/>
      <c r="R3319" s="137"/>
      <c r="S3319" s="107"/>
      <c r="T3319" s="106"/>
      <c r="U3319" s="106"/>
      <c r="V3319" s="107"/>
      <c r="W3319" s="107"/>
      <c r="X3319" s="107" t="str">
        <f t="shared" si="3292"/>
        <v/>
      </c>
      <c r="Y3319" s="105" t="e">
        <f t="shared" ref="Y3319:AC3319" ca="1" si="3457">TRIM(SUBSTITUTE(SUBSTITUTE(OFFSET($Q3319,0,COLUMN()-COLUMN($AL$1)),CHAR(160)," "),_xludf.UNICHAR(8239)," "))</f>
        <v>#NAME?</v>
      </c>
      <c r="Z3319" s="105" t="e">
        <f t="shared" ca="1" si="3457"/>
        <v>#NAME?</v>
      </c>
      <c r="AA3319" s="105" t="e">
        <f t="shared" ca="1" si="3457"/>
        <v>#NAME?</v>
      </c>
      <c r="AB3319" s="105" t="e">
        <f t="shared" ca="1" si="3457"/>
        <v>#NAME?</v>
      </c>
      <c r="AC3319" s="105" t="e">
        <f t="shared" ca="1" si="3457"/>
        <v>#NAME?</v>
      </c>
      <c r="AD3319" s="107">
        <f t="shared" si="3400"/>
        <v>0</v>
      </c>
      <c r="AE3319" s="107" t="str">
        <f t="shared" si="3295"/>
        <v/>
      </c>
      <c r="AF3319" s="107">
        <f t="shared" si="3401"/>
        <v>0</v>
      </c>
      <c r="AG3319" s="107">
        <f t="shared" si="3402"/>
        <v>0</v>
      </c>
      <c r="AH3319" s="11"/>
      <c r="AI3319" s="11"/>
      <c r="AJ3319" s="11"/>
      <c r="AK3319" s="11"/>
      <c r="AL3319" s="11"/>
      <c r="AM3319" s="11"/>
      <c r="AN3319" s="11"/>
      <c r="AO3319" s="11"/>
      <c r="AP3319" s="11"/>
      <c r="AQ3319" s="11"/>
      <c r="AR3319" s="11"/>
      <c r="AS3319" s="11"/>
      <c r="AT3319" s="11"/>
      <c r="AU3319" s="11"/>
    </row>
    <row r="3320" spans="1:47" ht="24" customHeight="1" x14ac:dyDescent="0.3">
      <c r="A3320" s="46">
        <v>3318</v>
      </c>
      <c r="B3320" s="107"/>
      <c r="C3320" s="107"/>
      <c r="D3320" s="102" t="str">
        <f t="array" ref="D3320">IFERROR(
  LOOKUP(2, 1/((TRIM(IMS!$E$8:$E$4000)=TRIM(IMS!$E3320))*(IMS!$C$8:$C$4000&lt;IMS!$C3320)),
         IMS!$C$8:$C$4000),
"")</f>
        <v/>
      </c>
      <c r="E3320" s="107"/>
      <c r="F3320" s="107"/>
      <c r="G3320" s="104" t="str">
        <f t="shared" ca="1" si="3317"/>
        <v/>
      </c>
      <c r="H3320" s="124" t="str">
        <f t="shared" ca="1" si="3263"/>
        <v/>
      </c>
      <c r="I3320" s="128"/>
      <c r="J3320" s="105" t="e">
        <f t="shared" ca="1" si="3318"/>
        <v>#NAME?</v>
      </c>
      <c r="K3320" s="105"/>
      <c r="L3320" s="105"/>
      <c r="M3320" s="107"/>
      <c r="N3320" s="107"/>
      <c r="O3320" s="105"/>
      <c r="P3320" s="106"/>
      <c r="Q3320" s="137"/>
      <c r="R3320" s="137"/>
      <c r="S3320" s="107"/>
      <c r="T3320" s="106"/>
      <c r="U3320" s="106"/>
      <c r="V3320" s="107"/>
      <c r="W3320" s="107"/>
      <c r="X3320" s="107" t="str">
        <f t="shared" si="3292"/>
        <v/>
      </c>
      <c r="Y3320" s="105" t="e">
        <f t="shared" ref="Y3320:AC3320" ca="1" si="3458">TRIM(SUBSTITUTE(SUBSTITUTE(OFFSET($Q3320,0,COLUMN()-COLUMN($AL$1)),CHAR(160)," "),_xludf.UNICHAR(8239)," "))</f>
        <v>#NAME?</v>
      </c>
      <c r="Z3320" s="105" t="e">
        <f t="shared" ca="1" si="3458"/>
        <v>#NAME?</v>
      </c>
      <c r="AA3320" s="105" t="e">
        <f t="shared" ca="1" si="3458"/>
        <v>#NAME?</v>
      </c>
      <c r="AB3320" s="105" t="e">
        <f t="shared" ca="1" si="3458"/>
        <v>#NAME?</v>
      </c>
      <c r="AC3320" s="105" t="e">
        <f t="shared" ca="1" si="3458"/>
        <v>#NAME?</v>
      </c>
      <c r="AD3320" s="107">
        <f t="shared" si="3400"/>
        <v>0</v>
      </c>
      <c r="AE3320" s="107" t="str">
        <f t="shared" si="3295"/>
        <v/>
      </c>
      <c r="AF3320" s="107">
        <f t="shared" si="3401"/>
        <v>0</v>
      </c>
      <c r="AG3320" s="107">
        <f t="shared" si="3402"/>
        <v>0</v>
      </c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s="11"/>
      <c r="AR3320" s="11"/>
      <c r="AS3320" s="11"/>
      <c r="AT3320" s="11"/>
      <c r="AU3320" s="11"/>
    </row>
    <row r="3321" spans="1:47" ht="24" customHeight="1" x14ac:dyDescent="0.3">
      <c r="A3321" s="46">
        <v>3319</v>
      </c>
      <c r="B3321" s="107"/>
      <c r="C3321" s="107"/>
      <c r="D3321" s="102" t="str">
        <f t="array" ref="D3321">IFERROR(
  LOOKUP(2, 1/((TRIM(IMS!$E$8:$E$4000)=TRIM(IMS!$E3321))*(IMS!$C$8:$C$4000&lt;IMS!$C3321)),
         IMS!$C$8:$C$4000),
"")</f>
        <v/>
      </c>
      <c r="E3321" s="107"/>
      <c r="F3321" s="107"/>
      <c r="G3321" s="104" t="str">
        <f t="shared" ca="1" si="3317"/>
        <v/>
      </c>
      <c r="H3321" s="124" t="str">
        <f t="shared" ca="1" si="3263"/>
        <v/>
      </c>
      <c r="I3321" s="128"/>
      <c r="J3321" s="105" t="e">
        <f t="shared" ca="1" si="3318"/>
        <v>#NAME?</v>
      </c>
      <c r="K3321" s="105"/>
      <c r="L3321" s="105"/>
      <c r="M3321" s="107"/>
      <c r="N3321" s="107"/>
      <c r="O3321" s="105"/>
      <c r="P3321" s="106"/>
      <c r="Q3321" s="137"/>
      <c r="R3321" s="137"/>
      <c r="S3321" s="107"/>
      <c r="T3321" s="106"/>
      <c r="U3321" s="106"/>
      <c r="V3321" s="107"/>
      <c r="W3321" s="107"/>
      <c r="X3321" s="107" t="str">
        <f t="shared" si="3292"/>
        <v/>
      </c>
      <c r="Y3321" s="105" t="e">
        <f t="shared" ref="Y3321:AC3321" ca="1" si="3459">TRIM(SUBSTITUTE(SUBSTITUTE(OFFSET($Q3321,0,COLUMN()-COLUMN($AL$1)),CHAR(160)," "),_xludf.UNICHAR(8239)," "))</f>
        <v>#NAME?</v>
      </c>
      <c r="Z3321" s="105" t="e">
        <f t="shared" ca="1" si="3459"/>
        <v>#NAME?</v>
      </c>
      <c r="AA3321" s="105" t="e">
        <f t="shared" ca="1" si="3459"/>
        <v>#NAME?</v>
      </c>
      <c r="AB3321" s="105" t="e">
        <f t="shared" ca="1" si="3459"/>
        <v>#NAME?</v>
      </c>
      <c r="AC3321" s="105" t="e">
        <f t="shared" ca="1" si="3459"/>
        <v>#NAME?</v>
      </c>
      <c r="AD3321" s="107">
        <f t="shared" si="3400"/>
        <v>0</v>
      </c>
      <c r="AE3321" s="107" t="str">
        <f t="shared" si="3295"/>
        <v/>
      </c>
      <c r="AF3321" s="107">
        <f t="shared" si="3401"/>
        <v>0</v>
      </c>
      <c r="AG3321" s="107">
        <f t="shared" si="3402"/>
        <v>0</v>
      </c>
      <c r="AH3321" s="11"/>
      <c r="AI3321" s="11"/>
      <c r="AJ3321" s="11"/>
      <c r="AK3321" s="11"/>
      <c r="AL3321" s="11"/>
      <c r="AM3321" s="11"/>
      <c r="AN3321" s="11"/>
      <c r="AO3321" s="11"/>
      <c r="AP3321" s="11"/>
      <c r="AQ3321" s="11"/>
      <c r="AR3321" s="11"/>
      <c r="AS3321" s="11"/>
      <c r="AT3321" s="11"/>
      <c r="AU3321" s="11"/>
    </row>
    <row r="3322" spans="1:47" ht="24" customHeight="1" x14ac:dyDescent="0.3">
      <c r="A3322" s="46">
        <v>3320</v>
      </c>
      <c r="B3322" s="107"/>
      <c r="C3322" s="107"/>
      <c r="D3322" s="102" t="str">
        <f t="array" ref="D3322">IFERROR(
  LOOKUP(2, 1/((TRIM(IMS!$E$8:$E$4000)=TRIM(IMS!$E3322))*(IMS!$C$8:$C$4000&lt;IMS!$C3322)),
         IMS!$C$8:$C$4000),
"")</f>
        <v/>
      </c>
      <c r="E3322" s="107"/>
      <c r="F3322" s="107"/>
      <c r="G3322" s="104" t="str">
        <f t="shared" ca="1" si="3317"/>
        <v/>
      </c>
      <c r="H3322" s="124" t="str">
        <f t="shared" ca="1" si="3263"/>
        <v/>
      </c>
      <c r="I3322" s="128"/>
      <c r="J3322" s="105" t="e">
        <f t="shared" ca="1" si="3318"/>
        <v>#NAME?</v>
      </c>
      <c r="K3322" s="105"/>
      <c r="L3322" s="105"/>
      <c r="M3322" s="107"/>
      <c r="N3322" s="107"/>
      <c r="O3322" s="105"/>
      <c r="P3322" s="106"/>
      <c r="Q3322" s="137"/>
      <c r="R3322" s="137"/>
      <c r="S3322" s="107"/>
      <c r="T3322" s="106"/>
      <c r="U3322" s="106"/>
      <c r="V3322" s="107"/>
      <c r="W3322" s="107"/>
      <c r="X3322" s="107" t="str">
        <f t="shared" si="3292"/>
        <v/>
      </c>
      <c r="Y3322" s="105" t="e">
        <f t="shared" ref="Y3322:AC3322" ca="1" si="3460">TRIM(SUBSTITUTE(SUBSTITUTE(OFFSET($Q3322,0,COLUMN()-COLUMN($AL$1)),CHAR(160)," "),_xludf.UNICHAR(8239)," "))</f>
        <v>#NAME?</v>
      </c>
      <c r="Z3322" s="105" t="e">
        <f t="shared" ca="1" si="3460"/>
        <v>#NAME?</v>
      </c>
      <c r="AA3322" s="105" t="e">
        <f t="shared" ca="1" si="3460"/>
        <v>#NAME?</v>
      </c>
      <c r="AB3322" s="105" t="e">
        <f t="shared" ca="1" si="3460"/>
        <v>#NAME?</v>
      </c>
      <c r="AC3322" s="105" t="e">
        <f t="shared" ca="1" si="3460"/>
        <v>#NAME?</v>
      </c>
      <c r="AD3322" s="107">
        <f t="shared" si="3400"/>
        <v>0</v>
      </c>
      <c r="AE3322" s="107" t="str">
        <f t="shared" si="3295"/>
        <v/>
      </c>
      <c r="AF3322" s="107">
        <f t="shared" si="3401"/>
        <v>0</v>
      </c>
      <c r="AG3322" s="107">
        <f t="shared" si="3402"/>
        <v>0</v>
      </c>
      <c r="AH3322" s="11"/>
      <c r="AI3322" s="11"/>
      <c r="AJ3322" s="11"/>
      <c r="AK3322" s="11"/>
      <c r="AL3322" s="11"/>
      <c r="AM3322" s="11"/>
      <c r="AN3322" s="11"/>
      <c r="AO3322" s="11"/>
      <c r="AP3322" s="11"/>
      <c r="AQ3322" s="11"/>
      <c r="AR3322" s="11"/>
      <c r="AS3322" s="11"/>
      <c r="AT3322" s="11"/>
      <c r="AU3322" s="11"/>
    </row>
    <row r="3323" spans="1:47" ht="24" customHeight="1" x14ac:dyDescent="0.3">
      <c r="A3323" s="46">
        <v>3321</v>
      </c>
      <c r="B3323" s="107"/>
      <c r="C3323" s="107"/>
      <c r="D3323" s="102" t="str">
        <f t="array" ref="D3323">IFERROR(
  LOOKUP(2, 1/((TRIM(IMS!$E$8:$E$4000)=TRIM(IMS!$E3323))*(IMS!$C$8:$C$4000&lt;IMS!$C3323)),
         IMS!$C$8:$C$4000),
"")</f>
        <v/>
      </c>
      <c r="E3323" s="107"/>
      <c r="F3323" s="107"/>
      <c r="G3323" s="104" t="str">
        <f t="shared" ca="1" si="3317"/>
        <v/>
      </c>
      <c r="H3323" s="124" t="str">
        <f t="shared" ca="1" si="3263"/>
        <v/>
      </c>
      <c r="I3323" s="128"/>
      <c r="J3323" s="105" t="e">
        <f t="shared" ca="1" si="3318"/>
        <v>#NAME?</v>
      </c>
      <c r="K3323" s="105"/>
      <c r="L3323" s="105"/>
      <c r="M3323" s="107"/>
      <c r="N3323" s="107"/>
      <c r="O3323" s="105"/>
      <c r="P3323" s="106"/>
      <c r="Q3323" s="137"/>
      <c r="R3323" s="137"/>
      <c r="S3323" s="107"/>
      <c r="T3323" s="106"/>
      <c r="U3323" s="106"/>
      <c r="V3323" s="107"/>
      <c r="W3323" s="107"/>
      <c r="X3323" s="107" t="str">
        <f t="shared" si="3292"/>
        <v/>
      </c>
      <c r="Y3323" s="105" t="e">
        <f t="shared" ref="Y3323:AC3323" ca="1" si="3461">TRIM(SUBSTITUTE(SUBSTITUTE(OFFSET($Q3323,0,COLUMN()-COLUMN($AL$1)),CHAR(160)," "),_xludf.UNICHAR(8239)," "))</f>
        <v>#NAME?</v>
      </c>
      <c r="Z3323" s="105" t="e">
        <f t="shared" ca="1" si="3461"/>
        <v>#NAME?</v>
      </c>
      <c r="AA3323" s="105" t="e">
        <f t="shared" ca="1" si="3461"/>
        <v>#NAME?</v>
      </c>
      <c r="AB3323" s="105" t="e">
        <f t="shared" ca="1" si="3461"/>
        <v>#NAME?</v>
      </c>
      <c r="AC3323" s="105" t="e">
        <f t="shared" ca="1" si="3461"/>
        <v>#NAME?</v>
      </c>
      <c r="AD3323" s="107">
        <f t="shared" si="3400"/>
        <v>0</v>
      </c>
      <c r="AE3323" s="107" t="str">
        <f t="shared" si="3295"/>
        <v/>
      </c>
      <c r="AF3323" s="107">
        <f t="shared" si="3401"/>
        <v>0</v>
      </c>
      <c r="AG3323" s="107">
        <f t="shared" si="3402"/>
        <v>0</v>
      </c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s="11"/>
      <c r="AR3323" s="11"/>
      <c r="AS3323" s="11"/>
      <c r="AT3323" s="11"/>
      <c r="AU3323" s="11"/>
    </row>
    <row r="3324" spans="1:47" ht="24" customHeight="1" x14ac:dyDescent="0.3">
      <c r="A3324" s="46">
        <v>3322</v>
      </c>
      <c r="B3324" s="107"/>
      <c r="C3324" s="107"/>
      <c r="D3324" s="102" t="str">
        <f t="array" ref="D3324">IFERROR(
  LOOKUP(2, 1/((TRIM(IMS!$E$8:$E$4000)=TRIM(IMS!$E3324))*(IMS!$C$8:$C$4000&lt;IMS!$C3324)),
         IMS!$C$8:$C$4000),
"")</f>
        <v/>
      </c>
      <c r="E3324" s="107"/>
      <c r="F3324" s="107"/>
      <c r="G3324" s="104" t="str">
        <f t="shared" ca="1" si="3317"/>
        <v/>
      </c>
      <c r="H3324" s="124" t="str">
        <f t="shared" ca="1" si="3263"/>
        <v/>
      </c>
      <c r="I3324" s="128"/>
      <c r="J3324" s="105" t="e">
        <f t="shared" ca="1" si="3318"/>
        <v>#NAME?</v>
      </c>
      <c r="K3324" s="105"/>
      <c r="L3324" s="105"/>
      <c r="M3324" s="107"/>
      <c r="N3324" s="107"/>
      <c r="O3324" s="105"/>
      <c r="P3324" s="106"/>
      <c r="Q3324" s="137"/>
      <c r="R3324" s="137"/>
      <c r="S3324" s="107"/>
      <c r="T3324" s="106"/>
      <c r="U3324" s="106"/>
      <c r="V3324" s="107"/>
      <c r="W3324" s="107"/>
      <c r="X3324" s="107" t="str">
        <f t="shared" si="3292"/>
        <v/>
      </c>
      <c r="Y3324" s="105" t="e">
        <f t="shared" ref="Y3324:AC3324" ca="1" si="3462">TRIM(SUBSTITUTE(SUBSTITUTE(OFFSET($Q3324,0,COLUMN()-COLUMN($AL$1)),CHAR(160)," "),_xludf.UNICHAR(8239)," "))</f>
        <v>#NAME?</v>
      </c>
      <c r="Z3324" s="105" t="e">
        <f t="shared" ca="1" si="3462"/>
        <v>#NAME?</v>
      </c>
      <c r="AA3324" s="105" t="e">
        <f t="shared" ca="1" si="3462"/>
        <v>#NAME?</v>
      </c>
      <c r="AB3324" s="105" t="e">
        <f t="shared" ca="1" si="3462"/>
        <v>#NAME?</v>
      </c>
      <c r="AC3324" s="105" t="e">
        <f t="shared" ca="1" si="3462"/>
        <v>#NAME?</v>
      </c>
      <c r="AD3324" s="107">
        <f t="shared" si="3400"/>
        <v>0</v>
      </c>
      <c r="AE3324" s="107" t="str">
        <f t="shared" si="3295"/>
        <v/>
      </c>
      <c r="AF3324" s="107">
        <f t="shared" si="3401"/>
        <v>0</v>
      </c>
      <c r="AG3324" s="107">
        <f t="shared" si="3402"/>
        <v>0</v>
      </c>
      <c r="AH3324" s="11"/>
      <c r="AI3324" s="11"/>
      <c r="AJ3324" s="11"/>
      <c r="AK3324" s="11"/>
      <c r="AL3324" s="11"/>
      <c r="AM3324" s="11"/>
      <c r="AN3324" s="11"/>
      <c r="AO3324" s="11"/>
      <c r="AP3324" s="11"/>
      <c r="AQ3324" s="11"/>
      <c r="AR3324" s="11"/>
      <c r="AS3324" s="11"/>
      <c r="AT3324" s="11"/>
      <c r="AU3324" s="11"/>
    </row>
    <row r="3325" spans="1:47" ht="24" customHeight="1" x14ac:dyDescent="0.3">
      <c r="A3325" s="46">
        <v>3323</v>
      </c>
      <c r="B3325" s="107"/>
      <c r="C3325" s="107"/>
      <c r="D3325" s="102" t="str">
        <f t="array" ref="D3325">IFERROR(
  LOOKUP(2, 1/((TRIM(IMS!$E$8:$E$4000)=TRIM(IMS!$E3325))*(IMS!$C$8:$C$4000&lt;IMS!$C3325)),
         IMS!$C$8:$C$4000),
"")</f>
        <v/>
      </c>
      <c r="E3325" s="107"/>
      <c r="F3325" s="107"/>
      <c r="G3325" s="104" t="str">
        <f t="shared" ca="1" si="3317"/>
        <v/>
      </c>
      <c r="H3325" s="124" t="str">
        <f t="shared" ca="1" si="3263"/>
        <v/>
      </c>
      <c r="I3325" s="128"/>
      <c r="J3325" s="105" t="e">
        <f t="shared" ca="1" si="3318"/>
        <v>#NAME?</v>
      </c>
      <c r="K3325" s="105"/>
      <c r="L3325" s="105"/>
      <c r="M3325" s="107"/>
      <c r="N3325" s="107"/>
      <c r="O3325" s="105"/>
      <c r="P3325" s="106"/>
      <c r="Q3325" s="137"/>
      <c r="R3325" s="137"/>
      <c r="S3325" s="107"/>
      <c r="T3325" s="106"/>
      <c r="U3325" s="106"/>
      <c r="V3325" s="107"/>
      <c r="W3325" s="107"/>
      <c r="X3325" s="107" t="str">
        <f t="shared" si="3292"/>
        <v/>
      </c>
      <c r="Y3325" s="105" t="e">
        <f t="shared" ref="Y3325:AC3325" ca="1" si="3463">TRIM(SUBSTITUTE(SUBSTITUTE(OFFSET($Q3325,0,COLUMN()-COLUMN($AL$1)),CHAR(160)," "),_xludf.UNICHAR(8239)," "))</f>
        <v>#NAME?</v>
      </c>
      <c r="Z3325" s="105" t="e">
        <f t="shared" ca="1" si="3463"/>
        <v>#NAME?</v>
      </c>
      <c r="AA3325" s="105" t="e">
        <f t="shared" ca="1" si="3463"/>
        <v>#NAME?</v>
      </c>
      <c r="AB3325" s="105" t="e">
        <f t="shared" ca="1" si="3463"/>
        <v>#NAME?</v>
      </c>
      <c r="AC3325" s="105" t="e">
        <f t="shared" ca="1" si="3463"/>
        <v>#NAME?</v>
      </c>
      <c r="AD3325" s="107">
        <f t="shared" si="3400"/>
        <v>0</v>
      </c>
      <c r="AE3325" s="107" t="str">
        <f t="shared" si="3295"/>
        <v/>
      </c>
      <c r="AF3325" s="107">
        <f t="shared" si="3401"/>
        <v>0</v>
      </c>
      <c r="AG3325" s="107">
        <f t="shared" si="3402"/>
        <v>0</v>
      </c>
      <c r="AH3325" s="11"/>
      <c r="AI3325" s="11"/>
      <c r="AJ3325" s="11"/>
      <c r="AK3325" s="11"/>
      <c r="AL3325" s="11"/>
      <c r="AM3325" s="11"/>
      <c r="AN3325" s="11"/>
      <c r="AO3325" s="11"/>
      <c r="AP3325" s="11"/>
      <c r="AQ3325" s="11"/>
      <c r="AR3325" s="11"/>
      <c r="AS3325" s="11"/>
      <c r="AT3325" s="11"/>
      <c r="AU3325" s="11"/>
    </row>
    <row r="3326" spans="1:47" ht="24" customHeight="1" x14ac:dyDescent="0.3">
      <c r="A3326" s="46">
        <v>3324</v>
      </c>
      <c r="B3326" s="107"/>
      <c r="C3326" s="107"/>
      <c r="D3326" s="102" t="str">
        <f t="array" ref="D3326">IFERROR(
  LOOKUP(2, 1/((TRIM(IMS!$E$8:$E$4000)=TRIM(IMS!$E3326))*(IMS!$C$8:$C$4000&lt;IMS!$C3326)),
         IMS!$C$8:$C$4000),
"")</f>
        <v/>
      </c>
      <c r="E3326" s="107"/>
      <c r="F3326" s="107"/>
      <c r="G3326" s="104" t="str">
        <f t="shared" ca="1" si="3317"/>
        <v/>
      </c>
      <c r="H3326" s="124" t="str">
        <f t="shared" ca="1" si="3263"/>
        <v/>
      </c>
      <c r="I3326" s="128"/>
      <c r="J3326" s="105" t="e">
        <f t="shared" ca="1" si="3318"/>
        <v>#NAME?</v>
      </c>
      <c r="K3326" s="105"/>
      <c r="L3326" s="105"/>
      <c r="M3326" s="107"/>
      <c r="N3326" s="107"/>
      <c r="O3326" s="105"/>
      <c r="P3326" s="106"/>
      <c r="Q3326" s="137"/>
      <c r="R3326" s="137"/>
      <c r="S3326" s="107"/>
      <c r="T3326" s="106"/>
      <c r="U3326" s="106"/>
      <c r="V3326" s="107"/>
      <c r="W3326" s="107"/>
      <c r="X3326" s="107" t="str">
        <f t="shared" si="3292"/>
        <v/>
      </c>
      <c r="Y3326" s="105" t="e">
        <f t="shared" ref="Y3326:AC3326" ca="1" si="3464">TRIM(SUBSTITUTE(SUBSTITUTE(OFFSET($Q3326,0,COLUMN()-COLUMN($AL$1)),CHAR(160)," "),_xludf.UNICHAR(8239)," "))</f>
        <v>#NAME?</v>
      </c>
      <c r="Z3326" s="105" t="e">
        <f t="shared" ca="1" si="3464"/>
        <v>#NAME?</v>
      </c>
      <c r="AA3326" s="105" t="e">
        <f t="shared" ca="1" si="3464"/>
        <v>#NAME?</v>
      </c>
      <c r="AB3326" s="105" t="e">
        <f t="shared" ca="1" si="3464"/>
        <v>#NAME?</v>
      </c>
      <c r="AC3326" s="105" t="e">
        <f t="shared" ca="1" si="3464"/>
        <v>#NAME?</v>
      </c>
      <c r="AD3326" s="107">
        <f t="shared" si="3400"/>
        <v>0</v>
      </c>
      <c r="AE3326" s="107" t="str">
        <f t="shared" si="3295"/>
        <v/>
      </c>
      <c r="AF3326" s="107">
        <f t="shared" si="3401"/>
        <v>0</v>
      </c>
      <c r="AG3326" s="107">
        <f t="shared" si="3402"/>
        <v>0</v>
      </c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</row>
    <row r="3327" spans="1:47" ht="24" customHeight="1" x14ac:dyDescent="0.3">
      <c r="A3327" s="46">
        <v>3325</v>
      </c>
      <c r="B3327" s="107"/>
      <c r="C3327" s="107"/>
      <c r="D3327" s="102" t="str">
        <f t="array" ref="D3327">IFERROR(
  LOOKUP(2, 1/((TRIM(IMS!$E$8:$E$4000)=TRIM(IMS!$E3327))*(IMS!$C$8:$C$4000&lt;IMS!$C3327)),
         IMS!$C$8:$C$4000),
"")</f>
        <v/>
      </c>
      <c r="E3327" s="107"/>
      <c r="F3327" s="107"/>
      <c r="G3327" s="104" t="str">
        <f t="shared" ca="1" si="3317"/>
        <v/>
      </c>
      <c r="H3327" s="124" t="str">
        <f t="shared" ca="1" si="3263"/>
        <v/>
      </c>
      <c r="I3327" s="128"/>
      <c r="J3327" s="105" t="e">
        <f t="shared" ca="1" si="3318"/>
        <v>#NAME?</v>
      </c>
      <c r="K3327" s="105"/>
      <c r="L3327" s="105"/>
      <c r="M3327" s="107"/>
      <c r="N3327" s="107"/>
      <c r="O3327" s="105"/>
      <c r="P3327" s="106"/>
      <c r="Q3327" s="137"/>
      <c r="R3327" s="137"/>
      <c r="S3327" s="107"/>
      <c r="T3327" s="106"/>
      <c r="U3327" s="106"/>
      <c r="V3327" s="107"/>
      <c r="W3327" s="107"/>
      <c r="X3327" s="107" t="str">
        <f t="shared" si="3292"/>
        <v/>
      </c>
      <c r="Y3327" s="105" t="e">
        <f t="shared" ref="Y3327:AC3327" ca="1" si="3465">TRIM(SUBSTITUTE(SUBSTITUTE(OFFSET($Q3327,0,COLUMN()-COLUMN($AL$1)),CHAR(160)," "),_xludf.UNICHAR(8239)," "))</f>
        <v>#NAME?</v>
      </c>
      <c r="Z3327" s="105" t="e">
        <f t="shared" ca="1" si="3465"/>
        <v>#NAME?</v>
      </c>
      <c r="AA3327" s="105" t="e">
        <f t="shared" ca="1" si="3465"/>
        <v>#NAME?</v>
      </c>
      <c r="AB3327" s="105" t="e">
        <f t="shared" ca="1" si="3465"/>
        <v>#NAME?</v>
      </c>
      <c r="AC3327" s="105" t="e">
        <f t="shared" ca="1" si="3465"/>
        <v>#NAME?</v>
      </c>
      <c r="AD3327" s="107">
        <f t="shared" si="3400"/>
        <v>0</v>
      </c>
      <c r="AE3327" s="107" t="str">
        <f t="shared" si="3295"/>
        <v/>
      </c>
      <c r="AF3327" s="107">
        <f t="shared" si="3401"/>
        <v>0</v>
      </c>
      <c r="AG3327" s="107">
        <f t="shared" si="3402"/>
        <v>0</v>
      </c>
      <c r="AH3327" s="11"/>
      <c r="AI3327" s="11"/>
      <c r="AJ3327" s="11"/>
      <c r="AK3327" s="11"/>
      <c r="AL3327" s="11"/>
      <c r="AM3327" s="11"/>
      <c r="AN3327" s="11"/>
      <c r="AO3327" s="11"/>
      <c r="AP3327" s="11"/>
      <c r="AQ3327" s="11"/>
      <c r="AR3327" s="11"/>
      <c r="AS3327" s="11"/>
      <c r="AT3327" s="11"/>
      <c r="AU3327" s="11"/>
    </row>
    <row r="3328" spans="1:47" ht="24" customHeight="1" x14ac:dyDescent="0.3">
      <c r="A3328" s="46">
        <v>3326</v>
      </c>
      <c r="B3328" s="107"/>
      <c r="C3328" s="107"/>
      <c r="D3328" s="102" t="str">
        <f t="array" ref="D3328">IFERROR(
  LOOKUP(2, 1/((TRIM(IMS!$E$8:$E$4000)=TRIM(IMS!$E3328))*(IMS!$C$8:$C$4000&lt;IMS!$C3328)),
         IMS!$C$8:$C$4000),
"")</f>
        <v/>
      </c>
      <c r="E3328" s="107"/>
      <c r="F3328" s="107"/>
      <c r="G3328" s="104" t="str">
        <f t="shared" ca="1" si="3317"/>
        <v/>
      </c>
      <c r="H3328" s="124" t="str">
        <f t="shared" ca="1" si="3263"/>
        <v/>
      </c>
      <c r="I3328" s="128"/>
      <c r="J3328" s="105" t="e">
        <f t="shared" ca="1" si="3318"/>
        <v>#NAME?</v>
      </c>
      <c r="K3328" s="105"/>
      <c r="L3328" s="105"/>
      <c r="M3328" s="107"/>
      <c r="N3328" s="107"/>
      <c r="O3328" s="105"/>
      <c r="P3328" s="106"/>
      <c r="Q3328" s="137"/>
      <c r="R3328" s="137"/>
      <c r="S3328" s="107"/>
      <c r="T3328" s="106"/>
      <c r="U3328" s="106"/>
      <c r="V3328" s="107"/>
      <c r="W3328" s="107"/>
      <c r="X3328" s="107" t="str">
        <f t="shared" si="3292"/>
        <v/>
      </c>
      <c r="Y3328" s="105" t="e">
        <f t="shared" ref="Y3328:AC3328" ca="1" si="3466">TRIM(SUBSTITUTE(SUBSTITUTE(OFFSET($Q3328,0,COLUMN()-COLUMN($AL$1)),CHAR(160)," "),_xludf.UNICHAR(8239)," "))</f>
        <v>#NAME?</v>
      </c>
      <c r="Z3328" s="105" t="e">
        <f t="shared" ca="1" si="3466"/>
        <v>#NAME?</v>
      </c>
      <c r="AA3328" s="105" t="e">
        <f t="shared" ca="1" si="3466"/>
        <v>#NAME?</v>
      </c>
      <c r="AB3328" s="105" t="e">
        <f t="shared" ca="1" si="3466"/>
        <v>#NAME?</v>
      </c>
      <c r="AC3328" s="105" t="e">
        <f t="shared" ca="1" si="3466"/>
        <v>#NAME?</v>
      </c>
      <c r="AD3328" s="107">
        <f t="shared" si="3400"/>
        <v>0</v>
      </c>
      <c r="AE3328" s="107" t="str">
        <f t="shared" si="3295"/>
        <v/>
      </c>
      <c r="AF3328" s="107">
        <f t="shared" si="3401"/>
        <v>0</v>
      </c>
      <c r="AG3328" s="107">
        <f t="shared" si="3402"/>
        <v>0</v>
      </c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s="11"/>
      <c r="AR3328" s="11"/>
      <c r="AS3328" s="11"/>
      <c r="AT3328" s="11"/>
      <c r="AU3328" s="11"/>
    </row>
    <row r="3329" spans="1:47" ht="24" customHeight="1" x14ac:dyDescent="0.3">
      <c r="A3329" s="46">
        <v>3327</v>
      </c>
      <c r="B3329" s="107"/>
      <c r="C3329" s="107"/>
      <c r="D3329" s="102" t="str">
        <f t="array" ref="D3329">IFERROR(
  LOOKUP(2, 1/((TRIM(IMS!$E$8:$E$4000)=TRIM(IMS!$E3329))*(IMS!$C$8:$C$4000&lt;IMS!$C3329)),
         IMS!$C$8:$C$4000),
"")</f>
        <v/>
      </c>
      <c r="E3329" s="107"/>
      <c r="F3329" s="107"/>
      <c r="G3329" s="104" t="str">
        <f t="shared" ca="1" si="3317"/>
        <v/>
      </c>
      <c r="H3329" s="124" t="str">
        <f t="shared" ca="1" si="3263"/>
        <v/>
      </c>
      <c r="I3329" s="128"/>
      <c r="J3329" s="105" t="e">
        <f t="shared" ca="1" si="3318"/>
        <v>#NAME?</v>
      </c>
      <c r="K3329" s="105"/>
      <c r="L3329" s="105"/>
      <c r="M3329" s="107"/>
      <c r="N3329" s="107"/>
      <c r="O3329" s="105"/>
      <c r="P3329" s="106"/>
      <c r="Q3329" s="137"/>
      <c r="R3329" s="137"/>
      <c r="S3329" s="107"/>
      <c r="T3329" s="106"/>
      <c r="U3329" s="106"/>
      <c r="V3329" s="107"/>
      <c r="W3329" s="107"/>
      <c r="X3329" s="107" t="str">
        <f t="shared" si="3292"/>
        <v/>
      </c>
      <c r="Y3329" s="105" t="e">
        <f t="shared" ref="Y3329:AC3329" ca="1" si="3467">TRIM(SUBSTITUTE(SUBSTITUTE(OFFSET($Q3329,0,COLUMN()-COLUMN($AL$1)),CHAR(160)," "),_xludf.UNICHAR(8239)," "))</f>
        <v>#NAME?</v>
      </c>
      <c r="Z3329" s="105" t="e">
        <f t="shared" ca="1" si="3467"/>
        <v>#NAME?</v>
      </c>
      <c r="AA3329" s="105" t="e">
        <f t="shared" ca="1" si="3467"/>
        <v>#NAME?</v>
      </c>
      <c r="AB3329" s="105" t="e">
        <f t="shared" ca="1" si="3467"/>
        <v>#NAME?</v>
      </c>
      <c r="AC3329" s="105" t="e">
        <f t="shared" ca="1" si="3467"/>
        <v>#NAME?</v>
      </c>
      <c r="AD3329" s="107">
        <f t="shared" si="3400"/>
        <v>0</v>
      </c>
      <c r="AE3329" s="107" t="str">
        <f t="shared" si="3295"/>
        <v/>
      </c>
      <c r="AF3329" s="107">
        <f t="shared" si="3401"/>
        <v>0</v>
      </c>
      <c r="AG3329" s="107">
        <f t="shared" si="3402"/>
        <v>0</v>
      </c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</row>
    <row r="3330" spans="1:47" ht="24" customHeight="1" x14ac:dyDescent="0.3">
      <c r="A3330" s="46">
        <v>3328</v>
      </c>
      <c r="B3330" s="107"/>
      <c r="C3330" s="107"/>
      <c r="D3330" s="102" t="str">
        <f t="array" ref="D3330">IFERROR(
  LOOKUP(2, 1/((TRIM(IMS!$E$8:$E$4000)=TRIM(IMS!$E3330))*(IMS!$C$8:$C$4000&lt;IMS!$C3330)),
         IMS!$C$8:$C$4000),
"")</f>
        <v/>
      </c>
      <c r="E3330" s="107"/>
      <c r="F3330" s="107"/>
      <c r="G3330" s="104" t="str">
        <f t="shared" ca="1" si="3317"/>
        <v/>
      </c>
      <c r="H3330" s="124" t="str">
        <f t="shared" ca="1" si="3263"/>
        <v/>
      </c>
      <c r="I3330" s="128"/>
      <c r="J3330" s="105" t="e">
        <f t="shared" ca="1" si="3318"/>
        <v>#NAME?</v>
      </c>
      <c r="K3330" s="105"/>
      <c r="L3330" s="105"/>
      <c r="M3330" s="107"/>
      <c r="N3330" s="107"/>
      <c r="O3330" s="105"/>
      <c r="P3330" s="106"/>
      <c r="Q3330" s="137"/>
      <c r="R3330" s="137"/>
      <c r="S3330" s="107"/>
      <c r="T3330" s="106"/>
      <c r="U3330" s="106"/>
      <c r="V3330" s="107"/>
      <c r="W3330" s="107"/>
      <c r="X3330" s="107" t="str">
        <f t="shared" si="3292"/>
        <v/>
      </c>
      <c r="Y3330" s="105" t="e">
        <f t="shared" ref="Y3330:AC3330" ca="1" si="3468">TRIM(SUBSTITUTE(SUBSTITUTE(OFFSET($Q3330,0,COLUMN()-COLUMN($AL$1)),CHAR(160)," "),_xludf.UNICHAR(8239)," "))</f>
        <v>#NAME?</v>
      </c>
      <c r="Z3330" s="105" t="e">
        <f t="shared" ca="1" si="3468"/>
        <v>#NAME?</v>
      </c>
      <c r="AA3330" s="105" t="e">
        <f t="shared" ca="1" si="3468"/>
        <v>#NAME?</v>
      </c>
      <c r="AB3330" s="105" t="e">
        <f t="shared" ca="1" si="3468"/>
        <v>#NAME?</v>
      </c>
      <c r="AC3330" s="105" t="e">
        <f t="shared" ca="1" si="3468"/>
        <v>#NAME?</v>
      </c>
      <c r="AD3330" s="107">
        <f t="shared" si="3400"/>
        <v>0</v>
      </c>
      <c r="AE3330" s="107" t="str">
        <f t="shared" si="3295"/>
        <v/>
      </c>
      <c r="AF3330" s="107">
        <f t="shared" si="3401"/>
        <v>0</v>
      </c>
      <c r="AG3330" s="107">
        <f t="shared" si="3402"/>
        <v>0</v>
      </c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  <c r="AT3330" s="11"/>
      <c r="AU3330" s="11"/>
    </row>
    <row r="3331" spans="1:47" ht="24" customHeight="1" x14ac:dyDescent="0.3">
      <c r="A3331" s="46">
        <v>3329</v>
      </c>
      <c r="B3331" s="107"/>
      <c r="C3331" s="107"/>
      <c r="D3331" s="102" t="str">
        <f t="array" ref="D3331">IFERROR(
  LOOKUP(2, 1/((TRIM(IMS!$E$8:$E$4000)=TRIM(IMS!$E3331))*(IMS!$C$8:$C$4000&lt;IMS!$C3331)),
         IMS!$C$8:$C$4000),
"")</f>
        <v/>
      </c>
      <c r="E3331" s="107"/>
      <c r="F3331" s="107"/>
      <c r="G3331" s="104" t="str">
        <f t="shared" ca="1" si="3317"/>
        <v/>
      </c>
      <c r="H3331" s="124" t="str">
        <f t="shared" ca="1" si="3263"/>
        <v/>
      </c>
      <c r="I3331" s="128"/>
      <c r="J3331" s="105" t="e">
        <f t="shared" ca="1" si="3318"/>
        <v>#NAME?</v>
      </c>
      <c r="K3331" s="105"/>
      <c r="L3331" s="105"/>
      <c r="M3331" s="107"/>
      <c r="N3331" s="107"/>
      <c r="O3331" s="105"/>
      <c r="P3331" s="106"/>
      <c r="Q3331" s="137"/>
      <c r="R3331" s="137"/>
      <c r="S3331" s="107"/>
      <c r="T3331" s="106"/>
      <c r="U3331" s="106"/>
      <c r="V3331" s="107"/>
      <c r="W3331" s="107"/>
      <c r="X3331" s="107" t="str">
        <f t="shared" si="3292"/>
        <v/>
      </c>
      <c r="Y3331" s="105" t="e">
        <f t="shared" ref="Y3331:AC3331" ca="1" si="3469">TRIM(SUBSTITUTE(SUBSTITUTE(OFFSET($Q3331,0,COLUMN()-COLUMN($AL$1)),CHAR(160)," "),_xludf.UNICHAR(8239)," "))</f>
        <v>#NAME?</v>
      </c>
      <c r="Z3331" s="105" t="e">
        <f t="shared" ca="1" si="3469"/>
        <v>#NAME?</v>
      </c>
      <c r="AA3331" s="105" t="e">
        <f t="shared" ca="1" si="3469"/>
        <v>#NAME?</v>
      </c>
      <c r="AB3331" s="105" t="e">
        <f t="shared" ca="1" si="3469"/>
        <v>#NAME?</v>
      </c>
      <c r="AC3331" s="105" t="e">
        <f t="shared" ca="1" si="3469"/>
        <v>#NAME?</v>
      </c>
      <c r="AD3331" s="107">
        <f t="shared" si="3400"/>
        <v>0</v>
      </c>
      <c r="AE3331" s="107" t="str">
        <f t="shared" si="3295"/>
        <v/>
      </c>
      <c r="AF3331" s="107">
        <f t="shared" si="3401"/>
        <v>0</v>
      </c>
      <c r="AG3331" s="107">
        <f t="shared" si="3402"/>
        <v>0</v>
      </c>
      <c r="AH3331" s="11"/>
      <c r="AI3331" s="11"/>
      <c r="AJ3331" s="11"/>
      <c r="AK3331" s="11"/>
      <c r="AL3331" s="11"/>
      <c r="AM3331" s="11"/>
      <c r="AN3331" s="11"/>
      <c r="AO3331" s="11"/>
      <c r="AP3331" s="11"/>
      <c r="AQ3331" s="11"/>
      <c r="AR3331" s="11"/>
      <c r="AS3331" s="11"/>
      <c r="AT3331" s="11"/>
      <c r="AU3331" s="11"/>
    </row>
    <row r="3332" spans="1:47" ht="24" customHeight="1" x14ac:dyDescent="0.3">
      <c r="A3332" s="46">
        <v>3330</v>
      </c>
      <c r="B3332" s="107"/>
      <c r="C3332" s="107"/>
      <c r="D3332" s="102" t="str">
        <f t="array" ref="D3332">IFERROR(
  LOOKUP(2, 1/((TRIM(IMS!$E$8:$E$4000)=TRIM(IMS!$E3332))*(IMS!$C$8:$C$4000&lt;IMS!$C3332)),
         IMS!$C$8:$C$4000),
"")</f>
        <v/>
      </c>
      <c r="E3332" s="107"/>
      <c r="F3332" s="107"/>
      <c r="G3332" s="104" t="str">
        <f t="shared" ca="1" si="3317"/>
        <v/>
      </c>
      <c r="H3332" s="124" t="str">
        <f t="shared" ca="1" si="3263"/>
        <v/>
      </c>
      <c r="I3332" s="128"/>
      <c r="J3332" s="105" t="e">
        <f t="shared" ca="1" si="3318"/>
        <v>#NAME?</v>
      </c>
      <c r="K3332" s="105"/>
      <c r="L3332" s="105"/>
      <c r="M3332" s="107"/>
      <c r="N3332" s="107"/>
      <c r="O3332" s="105"/>
      <c r="P3332" s="106"/>
      <c r="Q3332" s="137"/>
      <c r="R3332" s="137"/>
      <c r="S3332" s="107"/>
      <c r="T3332" s="106"/>
      <c r="U3332" s="106"/>
      <c r="V3332" s="107"/>
      <c r="W3332" s="107"/>
      <c r="X3332" s="107" t="str">
        <f t="shared" si="3292"/>
        <v/>
      </c>
      <c r="Y3332" s="105" t="e">
        <f t="shared" ref="Y3332:AC3332" ca="1" si="3470">TRIM(SUBSTITUTE(SUBSTITUTE(OFFSET($Q3332,0,COLUMN()-COLUMN($AL$1)),CHAR(160)," "),_xludf.UNICHAR(8239)," "))</f>
        <v>#NAME?</v>
      </c>
      <c r="Z3332" s="105" t="e">
        <f t="shared" ca="1" si="3470"/>
        <v>#NAME?</v>
      </c>
      <c r="AA3332" s="105" t="e">
        <f t="shared" ca="1" si="3470"/>
        <v>#NAME?</v>
      </c>
      <c r="AB3332" s="105" t="e">
        <f t="shared" ca="1" si="3470"/>
        <v>#NAME?</v>
      </c>
      <c r="AC3332" s="105" t="e">
        <f t="shared" ca="1" si="3470"/>
        <v>#NAME?</v>
      </c>
      <c r="AD3332" s="107">
        <f t="shared" si="3400"/>
        <v>0</v>
      </c>
      <c r="AE3332" s="107" t="str">
        <f t="shared" si="3295"/>
        <v/>
      </c>
      <c r="AF3332" s="107">
        <f t="shared" si="3401"/>
        <v>0</v>
      </c>
      <c r="AG3332" s="107">
        <f t="shared" si="3402"/>
        <v>0</v>
      </c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</row>
    <row r="3333" spans="1:47" ht="24" customHeight="1" x14ac:dyDescent="0.3">
      <c r="A3333" s="46">
        <v>3331</v>
      </c>
      <c r="B3333" s="107"/>
      <c r="C3333" s="107"/>
      <c r="D3333" s="102" t="str">
        <f t="array" ref="D3333">IFERROR(
  LOOKUP(2, 1/((TRIM(IMS!$E$8:$E$4000)=TRIM(IMS!$E3333))*(IMS!$C$8:$C$4000&lt;IMS!$C3333)),
         IMS!$C$8:$C$4000),
"")</f>
        <v/>
      </c>
      <c r="E3333" s="107"/>
      <c r="F3333" s="107"/>
      <c r="G3333" s="104" t="str">
        <f t="shared" ca="1" si="3317"/>
        <v/>
      </c>
      <c r="H3333" s="124" t="str">
        <f t="shared" ca="1" si="3263"/>
        <v/>
      </c>
      <c r="I3333" s="128"/>
      <c r="J3333" s="105" t="e">
        <f t="shared" ca="1" si="3318"/>
        <v>#NAME?</v>
      </c>
      <c r="K3333" s="105"/>
      <c r="L3333" s="105"/>
      <c r="M3333" s="107"/>
      <c r="N3333" s="107"/>
      <c r="O3333" s="105"/>
      <c r="P3333" s="106"/>
      <c r="Q3333" s="137"/>
      <c r="R3333" s="137"/>
      <c r="S3333" s="107"/>
      <c r="T3333" s="106"/>
      <c r="U3333" s="106"/>
      <c r="V3333" s="107"/>
      <c r="W3333" s="107"/>
      <c r="X3333" s="107" t="str">
        <f t="shared" si="3292"/>
        <v/>
      </c>
      <c r="Y3333" s="105" t="e">
        <f t="shared" ref="Y3333:AC3333" ca="1" si="3471">TRIM(SUBSTITUTE(SUBSTITUTE(OFFSET($Q3333,0,COLUMN()-COLUMN($AL$1)),CHAR(160)," "),_xludf.UNICHAR(8239)," "))</f>
        <v>#NAME?</v>
      </c>
      <c r="Z3333" s="105" t="e">
        <f t="shared" ca="1" si="3471"/>
        <v>#NAME?</v>
      </c>
      <c r="AA3333" s="105" t="e">
        <f t="shared" ca="1" si="3471"/>
        <v>#NAME?</v>
      </c>
      <c r="AB3333" s="105" t="e">
        <f t="shared" ca="1" si="3471"/>
        <v>#NAME?</v>
      </c>
      <c r="AC3333" s="105" t="e">
        <f t="shared" ca="1" si="3471"/>
        <v>#NAME?</v>
      </c>
      <c r="AD3333" s="107">
        <f t="shared" si="3400"/>
        <v>0</v>
      </c>
      <c r="AE3333" s="107" t="str">
        <f t="shared" si="3295"/>
        <v/>
      </c>
      <c r="AF3333" s="107">
        <f t="shared" si="3401"/>
        <v>0</v>
      </c>
      <c r="AG3333" s="107">
        <f t="shared" si="3402"/>
        <v>0</v>
      </c>
      <c r="AH3333" s="11"/>
      <c r="AI3333" s="11"/>
      <c r="AJ3333" s="11"/>
      <c r="AK3333" s="11"/>
      <c r="AL3333" s="11"/>
      <c r="AM3333" s="11"/>
      <c r="AN3333" s="11"/>
      <c r="AO3333" s="11"/>
      <c r="AP3333" s="11"/>
      <c r="AQ3333" s="11"/>
      <c r="AR3333" s="11"/>
      <c r="AS3333" s="11"/>
      <c r="AT3333" s="11"/>
      <c r="AU3333" s="11"/>
    </row>
    <row r="3334" spans="1:47" ht="24" customHeight="1" x14ac:dyDescent="0.3">
      <c r="A3334" s="46">
        <v>3332</v>
      </c>
      <c r="B3334" s="107"/>
      <c r="C3334" s="107"/>
      <c r="D3334" s="102" t="str">
        <f t="array" ref="D3334">IFERROR(
  LOOKUP(2, 1/((TRIM(IMS!$E$8:$E$4000)=TRIM(IMS!$E3334))*(IMS!$C$8:$C$4000&lt;IMS!$C3334)),
         IMS!$C$8:$C$4000),
"")</f>
        <v/>
      </c>
      <c r="E3334" s="107"/>
      <c r="F3334" s="107"/>
      <c r="G3334" s="104" t="str">
        <f t="shared" ca="1" si="3317"/>
        <v/>
      </c>
      <c r="H3334" s="124" t="str">
        <f t="shared" ca="1" si="3263"/>
        <v/>
      </c>
      <c r="I3334" s="128"/>
      <c r="J3334" s="105" t="e">
        <f t="shared" ca="1" si="3318"/>
        <v>#NAME?</v>
      </c>
      <c r="K3334" s="105"/>
      <c r="L3334" s="105"/>
      <c r="M3334" s="107"/>
      <c r="N3334" s="107"/>
      <c r="O3334" s="105"/>
      <c r="P3334" s="106"/>
      <c r="Q3334" s="137"/>
      <c r="R3334" s="137"/>
      <c r="S3334" s="107"/>
      <c r="T3334" s="106"/>
      <c r="U3334" s="106"/>
      <c r="V3334" s="107"/>
      <c r="W3334" s="107"/>
      <c r="X3334" s="107" t="str">
        <f t="shared" si="3292"/>
        <v/>
      </c>
      <c r="Y3334" s="105" t="e">
        <f t="shared" ref="Y3334:AC3334" ca="1" si="3472">TRIM(SUBSTITUTE(SUBSTITUTE(OFFSET($Q3334,0,COLUMN()-COLUMN($AL$1)),CHAR(160)," "),_xludf.UNICHAR(8239)," "))</f>
        <v>#NAME?</v>
      </c>
      <c r="Z3334" s="105" t="e">
        <f t="shared" ca="1" si="3472"/>
        <v>#NAME?</v>
      </c>
      <c r="AA3334" s="105" t="e">
        <f t="shared" ca="1" si="3472"/>
        <v>#NAME?</v>
      </c>
      <c r="AB3334" s="105" t="e">
        <f t="shared" ca="1" si="3472"/>
        <v>#NAME?</v>
      </c>
      <c r="AC3334" s="105" t="e">
        <f t="shared" ca="1" si="3472"/>
        <v>#NAME?</v>
      </c>
      <c r="AD3334" s="107">
        <f t="shared" si="3400"/>
        <v>0</v>
      </c>
      <c r="AE3334" s="107" t="str">
        <f t="shared" si="3295"/>
        <v/>
      </c>
      <c r="AF3334" s="107">
        <f t="shared" si="3401"/>
        <v>0</v>
      </c>
      <c r="AG3334" s="107">
        <f t="shared" si="3402"/>
        <v>0</v>
      </c>
      <c r="AH3334" s="11"/>
      <c r="AI3334" s="11"/>
      <c r="AJ3334" s="11"/>
      <c r="AK3334" s="11"/>
      <c r="AL3334" s="11"/>
      <c r="AM3334" s="11"/>
      <c r="AN3334" s="11"/>
      <c r="AO3334" s="11"/>
      <c r="AP3334" s="11"/>
      <c r="AQ3334" s="11"/>
      <c r="AR3334" s="11"/>
      <c r="AS3334" s="11"/>
      <c r="AT3334" s="11"/>
      <c r="AU3334" s="11"/>
    </row>
    <row r="3335" spans="1:47" ht="24" customHeight="1" x14ac:dyDescent="0.3">
      <c r="A3335" s="46">
        <v>3333</v>
      </c>
      <c r="B3335" s="107"/>
      <c r="C3335" s="107"/>
      <c r="D3335" s="102" t="str">
        <f t="array" ref="D3335">IFERROR(
  LOOKUP(2, 1/((TRIM(IMS!$E$8:$E$4000)=TRIM(IMS!$E3335))*(IMS!$C$8:$C$4000&lt;IMS!$C3335)),
         IMS!$C$8:$C$4000),
"")</f>
        <v/>
      </c>
      <c r="E3335" s="107"/>
      <c r="F3335" s="107"/>
      <c r="G3335" s="104" t="str">
        <f t="shared" ca="1" si="3317"/>
        <v/>
      </c>
      <c r="H3335" s="124" t="str">
        <f t="shared" ca="1" si="3263"/>
        <v/>
      </c>
      <c r="I3335" s="128"/>
      <c r="J3335" s="105" t="e">
        <f t="shared" ca="1" si="3318"/>
        <v>#NAME?</v>
      </c>
      <c r="K3335" s="105"/>
      <c r="L3335" s="105"/>
      <c r="M3335" s="107"/>
      <c r="N3335" s="107"/>
      <c r="O3335" s="105"/>
      <c r="P3335" s="106"/>
      <c r="Q3335" s="137"/>
      <c r="R3335" s="137"/>
      <c r="S3335" s="107"/>
      <c r="T3335" s="106"/>
      <c r="U3335" s="106"/>
      <c r="V3335" s="107"/>
      <c r="W3335" s="107"/>
      <c r="X3335" s="107" t="str">
        <f t="shared" si="3292"/>
        <v/>
      </c>
      <c r="Y3335" s="105" t="e">
        <f t="shared" ref="Y3335:AC3335" ca="1" si="3473">TRIM(SUBSTITUTE(SUBSTITUTE(OFFSET($Q3335,0,COLUMN()-COLUMN($AL$1)),CHAR(160)," "),_xludf.UNICHAR(8239)," "))</f>
        <v>#NAME?</v>
      </c>
      <c r="Z3335" s="105" t="e">
        <f t="shared" ca="1" si="3473"/>
        <v>#NAME?</v>
      </c>
      <c r="AA3335" s="105" t="e">
        <f t="shared" ca="1" si="3473"/>
        <v>#NAME?</v>
      </c>
      <c r="AB3335" s="105" t="e">
        <f t="shared" ca="1" si="3473"/>
        <v>#NAME?</v>
      </c>
      <c r="AC3335" s="105" t="e">
        <f t="shared" ca="1" si="3473"/>
        <v>#NAME?</v>
      </c>
      <c r="AD3335" s="107">
        <f t="shared" si="3400"/>
        <v>0</v>
      </c>
      <c r="AE3335" s="107" t="str">
        <f t="shared" si="3295"/>
        <v/>
      </c>
      <c r="AF3335" s="107">
        <f t="shared" si="3401"/>
        <v>0</v>
      </c>
      <c r="AG3335" s="107">
        <f t="shared" si="3402"/>
        <v>0</v>
      </c>
      <c r="AH3335" s="11"/>
      <c r="AI3335" s="11"/>
      <c r="AJ3335" s="11"/>
      <c r="AK3335" s="11"/>
      <c r="AL3335" s="11"/>
      <c r="AM3335" s="11"/>
      <c r="AN3335" s="11"/>
      <c r="AO3335" s="11"/>
      <c r="AP3335" s="11"/>
      <c r="AQ3335" s="11"/>
      <c r="AR3335" s="11"/>
      <c r="AS3335" s="11"/>
      <c r="AT3335" s="11"/>
      <c r="AU3335" s="11"/>
    </row>
    <row r="3336" spans="1:47" ht="24" customHeight="1" x14ac:dyDescent="0.3">
      <c r="A3336" s="46">
        <v>3334</v>
      </c>
      <c r="B3336" s="107"/>
      <c r="C3336" s="107"/>
      <c r="D3336" s="102" t="str">
        <f t="array" ref="D3336">IFERROR(
  LOOKUP(2, 1/((TRIM(IMS!$E$8:$E$4000)=TRIM(IMS!$E3336))*(IMS!$C$8:$C$4000&lt;IMS!$C3336)),
         IMS!$C$8:$C$4000),
"")</f>
        <v/>
      </c>
      <c r="E3336" s="107"/>
      <c r="F3336" s="107"/>
      <c r="G3336" s="104" t="str">
        <f t="shared" ca="1" si="3317"/>
        <v/>
      </c>
      <c r="H3336" s="124" t="str">
        <f t="shared" ca="1" si="3263"/>
        <v/>
      </c>
      <c r="I3336" s="128"/>
      <c r="J3336" s="105" t="e">
        <f t="shared" ca="1" si="3318"/>
        <v>#NAME?</v>
      </c>
      <c r="K3336" s="105"/>
      <c r="L3336" s="105"/>
      <c r="M3336" s="107"/>
      <c r="N3336" s="107"/>
      <c r="O3336" s="105"/>
      <c r="P3336" s="106"/>
      <c r="Q3336" s="137"/>
      <c r="R3336" s="137"/>
      <c r="S3336" s="107"/>
      <c r="T3336" s="106"/>
      <c r="U3336" s="106"/>
      <c r="V3336" s="107"/>
      <c r="W3336" s="107"/>
      <c r="X3336" s="107" t="str">
        <f t="shared" si="3292"/>
        <v/>
      </c>
      <c r="Y3336" s="105" t="e">
        <f t="shared" ref="Y3336:AC3336" ca="1" si="3474">TRIM(SUBSTITUTE(SUBSTITUTE(OFFSET($Q3336,0,COLUMN()-COLUMN($AL$1)),CHAR(160)," "),_xludf.UNICHAR(8239)," "))</f>
        <v>#NAME?</v>
      </c>
      <c r="Z3336" s="105" t="e">
        <f t="shared" ca="1" si="3474"/>
        <v>#NAME?</v>
      </c>
      <c r="AA3336" s="105" t="e">
        <f t="shared" ca="1" si="3474"/>
        <v>#NAME?</v>
      </c>
      <c r="AB3336" s="105" t="e">
        <f t="shared" ca="1" si="3474"/>
        <v>#NAME?</v>
      </c>
      <c r="AC3336" s="105" t="e">
        <f t="shared" ca="1" si="3474"/>
        <v>#NAME?</v>
      </c>
      <c r="AD3336" s="107">
        <f t="shared" si="3400"/>
        <v>0</v>
      </c>
      <c r="AE3336" s="107" t="str">
        <f t="shared" si="3295"/>
        <v/>
      </c>
      <c r="AF3336" s="107">
        <f t="shared" si="3401"/>
        <v>0</v>
      </c>
      <c r="AG3336" s="107">
        <f t="shared" si="3402"/>
        <v>0</v>
      </c>
      <c r="AH3336" s="11"/>
      <c r="AI3336" s="11"/>
      <c r="AJ3336" s="11"/>
      <c r="AK3336" s="11"/>
      <c r="AL3336" s="11"/>
      <c r="AM3336" s="11"/>
      <c r="AN3336" s="11"/>
      <c r="AO3336" s="11"/>
      <c r="AP3336" s="11"/>
      <c r="AQ3336" s="11"/>
      <c r="AR3336" s="11"/>
      <c r="AS3336" s="11"/>
      <c r="AT3336" s="11"/>
      <c r="AU3336" s="11"/>
    </row>
    <row r="3337" spans="1:47" ht="24" customHeight="1" x14ac:dyDescent="0.3">
      <c r="A3337" s="46">
        <v>3335</v>
      </c>
      <c r="B3337" s="107"/>
      <c r="C3337" s="107"/>
      <c r="D3337" s="102" t="str">
        <f t="array" ref="D3337">IFERROR(
  LOOKUP(2, 1/((TRIM(IMS!$E$8:$E$4000)=TRIM(IMS!$E3337))*(IMS!$C$8:$C$4000&lt;IMS!$C3337)),
         IMS!$C$8:$C$4000),
"")</f>
        <v/>
      </c>
      <c r="E3337" s="107"/>
      <c r="F3337" s="107"/>
      <c r="G3337" s="104" t="str">
        <f t="shared" ca="1" si="3317"/>
        <v/>
      </c>
      <c r="H3337" s="124" t="str">
        <f t="shared" ca="1" si="3263"/>
        <v/>
      </c>
      <c r="I3337" s="128"/>
      <c r="J3337" s="105" t="e">
        <f t="shared" ca="1" si="3318"/>
        <v>#NAME?</v>
      </c>
      <c r="K3337" s="105"/>
      <c r="L3337" s="105"/>
      <c r="M3337" s="107"/>
      <c r="N3337" s="107"/>
      <c r="O3337" s="105"/>
      <c r="P3337" s="106"/>
      <c r="Q3337" s="137"/>
      <c r="R3337" s="137"/>
      <c r="S3337" s="107"/>
      <c r="T3337" s="106"/>
      <c r="U3337" s="106"/>
      <c r="V3337" s="107"/>
      <c r="W3337" s="107"/>
      <c r="X3337" s="107" t="str">
        <f t="shared" si="3292"/>
        <v/>
      </c>
      <c r="Y3337" s="105" t="e">
        <f t="shared" ref="Y3337:AC3337" ca="1" si="3475">TRIM(SUBSTITUTE(SUBSTITUTE(OFFSET($Q3337,0,COLUMN()-COLUMN($AL$1)),CHAR(160)," "),_xludf.UNICHAR(8239)," "))</f>
        <v>#NAME?</v>
      </c>
      <c r="Z3337" s="105" t="e">
        <f t="shared" ca="1" si="3475"/>
        <v>#NAME?</v>
      </c>
      <c r="AA3337" s="105" t="e">
        <f t="shared" ca="1" si="3475"/>
        <v>#NAME?</v>
      </c>
      <c r="AB3337" s="105" t="e">
        <f t="shared" ca="1" si="3475"/>
        <v>#NAME?</v>
      </c>
      <c r="AC3337" s="105" t="e">
        <f t="shared" ca="1" si="3475"/>
        <v>#NAME?</v>
      </c>
      <c r="AD3337" s="107">
        <f t="shared" si="3400"/>
        <v>0</v>
      </c>
      <c r="AE3337" s="107" t="str">
        <f t="shared" si="3295"/>
        <v/>
      </c>
      <c r="AF3337" s="107">
        <f t="shared" si="3401"/>
        <v>0</v>
      </c>
      <c r="AG3337" s="107">
        <f t="shared" si="3402"/>
        <v>0</v>
      </c>
      <c r="AH3337" s="11"/>
      <c r="AI3337" s="11"/>
      <c r="AJ3337" s="11"/>
      <c r="AK3337" s="11"/>
      <c r="AL3337" s="11"/>
      <c r="AM3337" s="11"/>
      <c r="AN3337" s="11"/>
      <c r="AO3337" s="11"/>
      <c r="AP3337" s="11"/>
      <c r="AQ3337" s="11"/>
      <c r="AR3337" s="11"/>
      <c r="AS3337" s="11"/>
      <c r="AT3337" s="11"/>
      <c r="AU3337" s="11"/>
    </row>
    <row r="3338" spans="1:47" ht="24" customHeight="1" x14ac:dyDescent="0.3">
      <c r="A3338" s="46">
        <v>3336</v>
      </c>
      <c r="B3338" s="107"/>
      <c r="C3338" s="107"/>
      <c r="D3338" s="102" t="str">
        <f t="array" ref="D3338">IFERROR(
  LOOKUP(2, 1/((TRIM(IMS!$E$8:$E$4000)=TRIM(IMS!$E3338))*(IMS!$C$8:$C$4000&lt;IMS!$C3338)),
         IMS!$C$8:$C$4000),
"")</f>
        <v/>
      </c>
      <c r="E3338" s="107"/>
      <c r="F3338" s="107"/>
      <c r="G3338" s="104" t="str">
        <f t="shared" ca="1" si="3317"/>
        <v/>
      </c>
      <c r="H3338" s="124" t="str">
        <f t="shared" ca="1" si="3263"/>
        <v/>
      </c>
      <c r="I3338" s="128"/>
      <c r="J3338" s="105" t="e">
        <f t="shared" ca="1" si="3318"/>
        <v>#NAME?</v>
      </c>
      <c r="K3338" s="105"/>
      <c r="L3338" s="105"/>
      <c r="M3338" s="107"/>
      <c r="N3338" s="107"/>
      <c r="O3338" s="105"/>
      <c r="P3338" s="106"/>
      <c r="Q3338" s="137"/>
      <c r="R3338" s="137"/>
      <c r="S3338" s="107"/>
      <c r="T3338" s="106"/>
      <c r="U3338" s="106"/>
      <c r="V3338" s="107"/>
      <c r="W3338" s="107"/>
      <c r="X3338" s="107" t="str">
        <f t="shared" si="3292"/>
        <v/>
      </c>
      <c r="Y3338" s="105" t="e">
        <f t="shared" ref="Y3338:AC3338" ca="1" si="3476">TRIM(SUBSTITUTE(SUBSTITUTE(OFFSET($Q3338,0,COLUMN()-COLUMN($AL$1)),CHAR(160)," "),_xludf.UNICHAR(8239)," "))</f>
        <v>#NAME?</v>
      </c>
      <c r="Z3338" s="105" t="e">
        <f t="shared" ca="1" si="3476"/>
        <v>#NAME?</v>
      </c>
      <c r="AA3338" s="105" t="e">
        <f t="shared" ca="1" si="3476"/>
        <v>#NAME?</v>
      </c>
      <c r="AB3338" s="105" t="e">
        <f t="shared" ca="1" si="3476"/>
        <v>#NAME?</v>
      </c>
      <c r="AC3338" s="105" t="e">
        <f t="shared" ca="1" si="3476"/>
        <v>#NAME?</v>
      </c>
      <c r="AD3338" s="107">
        <f t="shared" si="3400"/>
        <v>0</v>
      </c>
      <c r="AE3338" s="107" t="str">
        <f t="shared" si="3295"/>
        <v/>
      </c>
      <c r="AF3338" s="107">
        <f t="shared" si="3401"/>
        <v>0</v>
      </c>
      <c r="AG3338" s="107">
        <f t="shared" si="3402"/>
        <v>0</v>
      </c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</row>
    <row r="3339" spans="1:47" ht="24" customHeight="1" x14ac:dyDescent="0.3">
      <c r="A3339" s="46">
        <v>3337</v>
      </c>
      <c r="B3339" s="107"/>
      <c r="C3339" s="107"/>
      <c r="D3339" s="102" t="str">
        <f t="array" ref="D3339">IFERROR(
  LOOKUP(2, 1/((TRIM(IMS!$E$8:$E$4000)=TRIM(IMS!$E3339))*(IMS!$C$8:$C$4000&lt;IMS!$C3339)),
         IMS!$C$8:$C$4000),
"")</f>
        <v/>
      </c>
      <c r="E3339" s="107"/>
      <c r="F3339" s="107"/>
      <c r="G3339" s="104" t="str">
        <f t="shared" ca="1" si="3317"/>
        <v/>
      </c>
      <c r="H3339" s="124" t="str">
        <f t="shared" ca="1" si="3263"/>
        <v/>
      </c>
      <c r="I3339" s="128"/>
      <c r="J3339" s="105" t="e">
        <f t="shared" ca="1" si="3318"/>
        <v>#NAME?</v>
      </c>
      <c r="K3339" s="105"/>
      <c r="L3339" s="105"/>
      <c r="M3339" s="107"/>
      <c r="N3339" s="107"/>
      <c r="O3339" s="105"/>
      <c r="P3339" s="106"/>
      <c r="Q3339" s="137"/>
      <c r="R3339" s="137"/>
      <c r="S3339" s="107"/>
      <c r="T3339" s="106"/>
      <c r="U3339" s="106"/>
      <c r="V3339" s="107"/>
      <c r="W3339" s="107"/>
      <c r="X3339" s="107" t="str">
        <f t="shared" si="3292"/>
        <v/>
      </c>
      <c r="Y3339" s="105" t="e">
        <f t="shared" ref="Y3339:AC3339" ca="1" si="3477">TRIM(SUBSTITUTE(SUBSTITUTE(OFFSET($Q3339,0,COLUMN()-COLUMN($AL$1)),CHAR(160)," "),_xludf.UNICHAR(8239)," "))</f>
        <v>#NAME?</v>
      </c>
      <c r="Z3339" s="105" t="e">
        <f t="shared" ca="1" si="3477"/>
        <v>#NAME?</v>
      </c>
      <c r="AA3339" s="105" t="e">
        <f t="shared" ca="1" si="3477"/>
        <v>#NAME?</v>
      </c>
      <c r="AB3339" s="105" t="e">
        <f t="shared" ca="1" si="3477"/>
        <v>#NAME?</v>
      </c>
      <c r="AC3339" s="105" t="e">
        <f t="shared" ca="1" si="3477"/>
        <v>#NAME?</v>
      </c>
      <c r="AD3339" s="107">
        <f t="shared" si="3400"/>
        <v>0</v>
      </c>
      <c r="AE3339" s="107" t="str">
        <f t="shared" si="3295"/>
        <v/>
      </c>
      <c r="AF3339" s="107">
        <f t="shared" si="3401"/>
        <v>0</v>
      </c>
      <c r="AG3339" s="107">
        <f t="shared" si="3402"/>
        <v>0</v>
      </c>
      <c r="AH3339" s="11"/>
      <c r="AI3339" s="11"/>
      <c r="AJ3339" s="11"/>
      <c r="AK3339" s="11"/>
      <c r="AL3339" s="11"/>
      <c r="AM3339" s="11"/>
      <c r="AN3339" s="11"/>
      <c r="AO3339" s="11"/>
      <c r="AP3339" s="11"/>
      <c r="AQ3339" s="11"/>
      <c r="AR3339" s="11"/>
      <c r="AS3339" s="11"/>
      <c r="AT3339" s="11"/>
      <c r="AU3339" s="11"/>
    </row>
    <row r="3340" spans="1:47" ht="24" customHeight="1" x14ac:dyDescent="0.3">
      <c r="A3340" s="46">
        <v>3338</v>
      </c>
      <c r="B3340" s="107"/>
      <c r="C3340" s="107"/>
      <c r="D3340" s="102" t="str">
        <f t="array" ref="D3340">IFERROR(
  LOOKUP(2, 1/((TRIM(IMS!$E$8:$E$4000)=TRIM(IMS!$E3340))*(IMS!$C$8:$C$4000&lt;IMS!$C3340)),
         IMS!$C$8:$C$4000),
"")</f>
        <v/>
      </c>
      <c r="E3340" s="107"/>
      <c r="F3340" s="107"/>
      <c r="G3340" s="104" t="str">
        <f t="shared" ca="1" si="3317"/>
        <v/>
      </c>
      <c r="H3340" s="124" t="str">
        <f t="shared" ca="1" si="3263"/>
        <v/>
      </c>
      <c r="I3340" s="128"/>
      <c r="J3340" s="105" t="e">
        <f t="shared" ca="1" si="3318"/>
        <v>#NAME?</v>
      </c>
      <c r="K3340" s="105"/>
      <c r="L3340" s="105"/>
      <c r="M3340" s="107"/>
      <c r="N3340" s="107"/>
      <c r="O3340" s="105"/>
      <c r="P3340" s="106"/>
      <c r="Q3340" s="137"/>
      <c r="R3340" s="137"/>
      <c r="S3340" s="107"/>
      <c r="T3340" s="106"/>
      <c r="U3340" s="106"/>
      <c r="V3340" s="107"/>
      <c r="W3340" s="107"/>
      <c r="X3340" s="107" t="str">
        <f t="shared" si="3292"/>
        <v/>
      </c>
      <c r="Y3340" s="105" t="e">
        <f t="shared" ref="Y3340:AC3340" ca="1" si="3478">TRIM(SUBSTITUTE(SUBSTITUTE(OFFSET($Q3340,0,COLUMN()-COLUMN($AL$1)),CHAR(160)," "),_xludf.UNICHAR(8239)," "))</f>
        <v>#NAME?</v>
      </c>
      <c r="Z3340" s="105" t="e">
        <f t="shared" ca="1" si="3478"/>
        <v>#NAME?</v>
      </c>
      <c r="AA3340" s="105" t="e">
        <f t="shared" ca="1" si="3478"/>
        <v>#NAME?</v>
      </c>
      <c r="AB3340" s="105" t="e">
        <f t="shared" ca="1" si="3478"/>
        <v>#NAME?</v>
      </c>
      <c r="AC3340" s="105" t="e">
        <f t="shared" ca="1" si="3478"/>
        <v>#NAME?</v>
      </c>
      <c r="AD3340" s="107">
        <f t="shared" si="3400"/>
        <v>0</v>
      </c>
      <c r="AE3340" s="107" t="str">
        <f t="shared" si="3295"/>
        <v/>
      </c>
      <c r="AF3340" s="107">
        <f t="shared" si="3401"/>
        <v>0</v>
      </c>
      <c r="AG3340" s="107">
        <f t="shared" si="3402"/>
        <v>0</v>
      </c>
      <c r="AH3340" s="11"/>
      <c r="AI3340" s="11"/>
      <c r="AJ3340" s="11"/>
      <c r="AK3340" s="11"/>
      <c r="AL3340" s="11"/>
      <c r="AM3340" s="11"/>
      <c r="AN3340" s="11"/>
      <c r="AO3340" s="11"/>
      <c r="AP3340" s="11"/>
      <c r="AQ3340" s="11"/>
      <c r="AR3340" s="11"/>
      <c r="AS3340" s="11"/>
      <c r="AT3340" s="11"/>
      <c r="AU3340" s="11"/>
    </row>
    <row r="3341" spans="1:47" ht="24" customHeight="1" x14ac:dyDescent="0.3">
      <c r="A3341" s="46">
        <v>3339</v>
      </c>
      <c r="B3341" s="107"/>
      <c r="C3341" s="107"/>
      <c r="D3341" s="102" t="str">
        <f t="array" ref="D3341">IFERROR(
  LOOKUP(2, 1/((TRIM(IMS!$E$8:$E$4000)=TRIM(IMS!$E3341))*(IMS!$C$8:$C$4000&lt;IMS!$C3341)),
         IMS!$C$8:$C$4000),
"")</f>
        <v/>
      </c>
      <c r="E3341" s="107"/>
      <c r="F3341" s="107"/>
      <c r="G3341" s="104" t="str">
        <f t="shared" ca="1" si="3317"/>
        <v/>
      </c>
      <c r="H3341" s="124" t="str">
        <f t="shared" ca="1" si="3263"/>
        <v/>
      </c>
      <c r="I3341" s="128"/>
      <c r="J3341" s="105" t="e">
        <f t="shared" ca="1" si="3318"/>
        <v>#NAME?</v>
      </c>
      <c r="K3341" s="105"/>
      <c r="L3341" s="105"/>
      <c r="M3341" s="107"/>
      <c r="N3341" s="107"/>
      <c r="O3341" s="105"/>
      <c r="P3341" s="106"/>
      <c r="Q3341" s="137"/>
      <c r="R3341" s="137"/>
      <c r="S3341" s="107"/>
      <c r="T3341" s="106"/>
      <c r="U3341" s="106"/>
      <c r="V3341" s="107"/>
      <c r="W3341" s="107"/>
      <c r="X3341" s="107" t="str">
        <f t="shared" si="3292"/>
        <v/>
      </c>
      <c r="Y3341" s="105" t="e">
        <f t="shared" ref="Y3341:AC3341" ca="1" si="3479">TRIM(SUBSTITUTE(SUBSTITUTE(OFFSET($Q3341,0,COLUMN()-COLUMN($AL$1)),CHAR(160)," "),_xludf.UNICHAR(8239)," "))</f>
        <v>#NAME?</v>
      </c>
      <c r="Z3341" s="105" t="e">
        <f t="shared" ca="1" si="3479"/>
        <v>#NAME?</v>
      </c>
      <c r="AA3341" s="105" t="e">
        <f t="shared" ca="1" si="3479"/>
        <v>#NAME?</v>
      </c>
      <c r="AB3341" s="105" t="e">
        <f t="shared" ca="1" si="3479"/>
        <v>#NAME?</v>
      </c>
      <c r="AC3341" s="105" t="e">
        <f t="shared" ca="1" si="3479"/>
        <v>#NAME?</v>
      </c>
      <c r="AD3341" s="107">
        <f t="shared" si="3400"/>
        <v>0</v>
      </c>
      <c r="AE3341" s="107" t="str">
        <f t="shared" si="3295"/>
        <v/>
      </c>
      <c r="AF3341" s="107">
        <f t="shared" si="3401"/>
        <v>0</v>
      </c>
      <c r="AG3341" s="107">
        <f t="shared" si="3402"/>
        <v>0</v>
      </c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</row>
    <row r="3342" spans="1:47" ht="24" customHeight="1" x14ac:dyDescent="0.3">
      <c r="A3342" s="46">
        <v>3340</v>
      </c>
      <c r="B3342" s="107"/>
      <c r="C3342" s="107"/>
      <c r="D3342" s="102" t="str">
        <f t="array" ref="D3342">IFERROR(
  LOOKUP(2, 1/((TRIM(IMS!$E$8:$E$4000)=TRIM(IMS!$E3342))*(IMS!$C$8:$C$4000&lt;IMS!$C3342)),
         IMS!$C$8:$C$4000),
"")</f>
        <v/>
      </c>
      <c r="E3342" s="107"/>
      <c r="F3342" s="107"/>
      <c r="G3342" s="104" t="str">
        <f t="shared" ca="1" si="3317"/>
        <v/>
      </c>
      <c r="H3342" s="124" t="str">
        <f t="shared" ca="1" si="3263"/>
        <v/>
      </c>
      <c r="I3342" s="128"/>
      <c r="J3342" s="105" t="e">
        <f t="shared" ca="1" si="3318"/>
        <v>#NAME?</v>
      </c>
      <c r="K3342" s="105"/>
      <c r="L3342" s="105"/>
      <c r="M3342" s="107"/>
      <c r="N3342" s="107"/>
      <c r="O3342" s="105"/>
      <c r="P3342" s="106"/>
      <c r="Q3342" s="137"/>
      <c r="R3342" s="137"/>
      <c r="S3342" s="107"/>
      <c r="T3342" s="106"/>
      <c r="U3342" s="106"/>
      <c r="V3342" s="107"/>
      <c r="W3342" s="107"/>
      <c r="X3342" s="107" t="str">
        <f t="shared" si="3292"/>
        <v/>
      </c>
      <c r="Y3342" s="105" t="e">
        <f t="shared" ref="Y3342:AC3342" ca="1" si="3480">TRIM(SUBSTITUTE(SUBSTITUTE(OFFSET($Q3342,0,COLUMN()-COLUMN($AL$1)),CHAR(160)," "),_xludf.UNICHAR(8239)," "))</f>
        <v>#NAME?</v>
      </c>
      <c r="Z3342" s="105" t="e">
        <f t="shared" ca="1" si="3480"/>
        <v>#NAME?</v>
      </c>
      <c r="AA3342" s="105" t="e">
        <f t="shared" ca="1" si="3480"/>
        <v>#NAME?</v>
      </c>
      <c r="AB3342" s="105" t="e">
        <f t="shared" ca="1" si="3480"/>
        <v>#NAME?</v>
      </c>
      <c r="AC3342" s="105" t="e">
        <f t="shared" ca="1" si="3480"/>
        <v>#NAME?</v>
      </c>
      <c r="AD3342" s="107">
        <f t="shared" si="3400"/>
        <v>0</v>
      </c>
      <c r="AE3342" s="107" t="str">
        <f t="shared" si="3295"/>
        <v/>
      </c>
      <c r="AF3342" s="107">
        <f t="shared" si="3401"/>
        <v>0</v>
      </c>
      <c r="AG3342" s="107">
        <f t="shared" si="3402"/>
        <v>0</v>
      </c>
      <c r="AH3342" s="11"/>
      <c r="AI3342" s="11"/>
      <c r="AJ3342" s="11"/>
      <c r="AK3342" s="11"/>
      <c r="AL3342" s="11"/>
      <c r="AM3342" s="11"/>
      <c r="AN3342" s="11"/>
      <c r="AO3342" s="11"/>
      <c r="AP3342" s="11"/>
      <c r="AQ3342" s="11"/>
      <c r="AR3342" s="11"/>
      <c r="AS3342" s="11"/>
      <c r="AT3342" s="11"/>
      <c r="AU3342" s="11"/>
    </row>
    <row r="3343" spans="1:47" ht="24" customHeight="1" x14ac:dyDescent="0.3">
      <c r="A3343" s="46">
        <v>3341</v>
      </c>
      <c r="B3343" s="107"/>
      <c r="C3343" s="107"/>
      <c r="D3343" s="102" t="str">
        <f t="array" ref="D3343">IFERROR(
  LOOKUP(2, 1/((TRIM(IMS!$E$8:$E$4000)=TRIM(IMS!$E3343))*(IMS!$C$8:$C$4000&lt;IMS!$C3343)),
         IMS!$C$8:$C$4000),
"")</f>
        <v/>
      </c>
      <c r="E3343" s="107"/>
      <c r="F3343" s="107"/>
      <c r="G3343" s="104" t="str">
        <f t="shared" ca="1" si="3317"/>
        <v/>
      </c>
      <c r="H3343" s="124" t="str">
        <f t="shared" ca="1" si="3263"/>
        <v/>
      </c>
      <c r="I3343" s="128"/>
      <c r="J3343" s="105" t="e">
        <f t="shared" ca="1" si="3318"/>
        <v>#NAME?</v>
      </c>
      <c r="K3343" s="105"/>
      <c r="L3343" s="105"/>
      <c r="M3343" s="107"/>
      <c r="N3343" s="107"/>
      <c r="O3343" s="105"/>
      <c r="P3343" s="106"/>
      <c r="Q3343" s="137"/>
      <c r="R3343" s="137"/>
      <c r="S3343" s="107"/>
      <c r="T3343" s="106"/>
      <c r="U3343" s="106"/>
      <c r="V3343" s="107"/>
      <c r="W3343" s="107"/>
      <c r="X3343" s="107" t="str">
        <f t="shared" si="3292"/>
        <v/>
      </c>
      <c r="Y3343" s="105" t="e">
        <f t="shared" ref="Y3343:AC3343" ca="1" si="3481">TRIM(SUBSTITUTE(SUBSTITUTE(OFFSET($Q3343,0,COLUMN()-COLUMN($AL$1)),CHAR(160)," "),_xludf.UNICHAR(8239)," "))</f>
        <v>#NAME?</v>
      </c>
      <c r="Z3343" s="105" t="e">
        <f t="shared" ca="1" si="3481"/>
        <v>#NAME?</v>
      </c>
      <c r="AA3343" s="105" t="e">
        <f t="shared" ca="1" si="3481"/>
        <v>#NAME?</v>
      </c>
      <c r="AB3343" s="105" t="e">
        <f t="shared" ca="1" si="3481"/>
        <v>#NAME?</v>
      </c>
      <c r="AC3343" s="105" t="e">
        <f t="shared" ca="1" si="3481"/>
        <v>#NAME?</v>
      </c>
      <c r="AD3343" s="107">
        <f t="shared" si="3400"/>
        <v>0</v>
      </c>
      <c r="AE3343" s="107" t="str">
        <f t="shared" si="3295"/>
        <v/>
      </c>
      <c r="AF3343" s="107">
        <f t="shared" si="3401"/>
        <v>0</v>
      </c>
      <c r="AG3343" s="107">
        <f t="shared" si="3402"/>
        <v>0</v>
      </c>
      <c r="AH3343" s="11"/>
      <c r="AI3343" s="11"/>
      <c r="AJ3343" s="11"/>
      <c r="AK3343" s="11"/>
      <c r="AL3343" s="11"/>
      <c r="AM3343" s="11"/>
      <c r="AN3343" s="11"/>
      <c r="AO3343" s="11"/>
      <c r="AP3343" s="11"/>
      <c r="AQ3343" s="11"/>
      <c r="AR3343" s="11"/>
      <c r="AS3343" s="11"/>
      <c r="AT3343" s="11"/>
      <c r="AU3343" s="11"/>
    </row>
    <row r="3344" spans="1:47" ht="24" customHeight="1" x14ac:dyDescent="0.3">
      <c r="A3344" s="46">
        <v>3342</v>
      </c>
      <c r="B3344" s="107"/>
      <c r="C3344" s="107"/>
      <c r="D3344" s="102" t="str">
        <f t="array" ref="D3344">IFERROR(
  LOOKUP(2, 1/((TRIM(IMS!$E$8:$E$4000)=TRIM(IMS!$E3344))*(IMS!$C$8:$C$4000&lt;IMS!$C3344)),
         IMS!$C$8:$C$4000),
"")</f>
        <v/>
      </c>
      <c r="E3344" s="107"/>
      <c r="F3344" s="107"/>
      <c r="G3344" s="104" t="str">
        <f t="shared" ca="1" si="3317"/>
        <v/>
      </c>
      <c r="H3344" s="124" t="str">
        <f t="shared" ca="1" si="3263"/>
        <v/>
      </c>
      <c r="I3344" s="128"/>
      <c r="J3344" s="105" t="e">
        <f t="shared" ca="1" si="3318"/>
        <v>#NAME?</v>
      </c>
      <c r="K3344" s="105"/>
      <c r="L3344" s="105"/>
      <c r="M3344" s="107"/>
      <c r="N3344" s="107"/>
      <c r="O3344" s="105"/>
      <c r="P3344" s="106"/>
      <c r="Q3344" s="137"/>
      <c r="R3344" s="137"/>
      <c r="S3344" s="107"/>
      <c r="T3344" s="106"/>
      <c r="U3344" s="106"/>
      <c r="V3344" s="107"/>
      <c r="W3344" s="107"/>
      <c r="X3344" s="107" t="str">
        <f t="shared" si="3292"/>
        <v/>
      </c>
      <c r="Y3344" s="105" t="e">
        <f t="shared" ref="Y3344:AC3344" ca="1" si="3482">TRIM(SUBSTITUTE(SUBSTITUTE(OFFSET($Q3344,0,COLUMN()-COLUMN($AL$1)),CHAR(160)," "),_xludf.UNICHAR(8239)," "))</f>
        <v>#NAME?</v>
      </c>
      <c r="Z3344" s="105" t="e">
        <f t="shared" ca="1" si="3482"/>
        <v>#NAME?</v>
      </c>
      <c r="AA3344" s="105" t="e">
        <f t="shared" ca="1" si="3482"/>
        <v>#NAME?</v>
      </c>
      <c r="AB3344" s="105" t="e">
        <f t="shared" ca="1" si="3482"/>
        <v>#NAME?</v>
      </c>
      <c r="AC3344" s="105" t="e">
        <f t="shared" ca="1" si="3482"/>
        <v>#NAME?</v>
      </c>
      <c r="AD3344" s="107">
        <f t="shared" si="3400"/>
        <v>0</v>
      </c>
      <c r="AE3344" s="107" t="str">
        <f t="shared" si="3295"/>
        <v/>
      </c>
      <c r="AF3344" s="107">
        <f t="shared" si="3401"/>
        <v>0</v>
      </c>
      <c r="AG3344" s="107">
        <f t="shared" si="3402"/>
        <v>0</v>
      </c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</row>
    <row r="3345" spans="1:47" ht="24" customHeight="1" x14ac:dyDescent="0.3">
      <c r="A3345" s="46">
        <v>3343</v>
      </c>
      <c r="B3345" s="107"/>
      <c r="C3345" s="107"/>
      <c r="D3345" s="102" t="str">
        <f t="array" ref="D3345">IFERROR(
  LOOKUP(2, 1/((TRIM(IMS!$E$8:$E$4000)=TRIM(IMS!$E3345))*(IMS!$C$8:$C$4000&lt;IMS!$C3345)),
         IMS!$C$8:$C$4000),
"")</f>
        <v/>
      </c>
      <c r="E3345" s="107"/>
      <c r="F3345" s="107"/>
      <c r="G3345" s="104" t="str">
        <f t="shared" ca="1" si="3317"/>
        <v/>
      </c>
      <c r="H3345" s="124" t="str">
        <f t="shared" ca="1" si="3263"/>
        <v/>
      </c>
      <c r="I3345" s="128"/>
      <c r="J3345" s="105" t="e">
        <f t="shared" ca="1" si="3318"/>
        <v>#NAME?</v>
      </c>
      <c r="K3345" s="105"/>
      <c r="L3345" s="105"/>
      <c r="M3345" s="107"/>
      <c r="N3345" s="107"/>
      <c r="O3345" s="105"/>
      <c r="P3345" s="106"/>
      <c r="Q3345" s="137"/>
      <c r="R3345" s="137"/>
      <c r="S3345" s="107"/>
      <c r="T3345" s="106"/>
      <c r="U3345" s="106"/>
      <c r="V3345" s="107"/>
      <c r="W3345" s="107"/>
      <c r="X3345" s="107" t="str">
        <f t="shared" si="3292"/>
        <v/>
      </c>
      <c r="Y3345" s="105" t="e">
        <f t="shared" ref="Y3345:AC3345" ca="1" si="3483">TRIM(SUBSTITUTE(SUBSTITUTE(OFFSET($Q3345,0,COLUMN()-COLUMN($AL$1)),CHAR(160)," "),_xludf.UNICHAR(8239)," "))</f>
        <v>#NAME?</v>
      </c>
      <c r="Z3345" s="105" t="e">
        <f t="shared" ca="1" si="3483"/>
        <v>#NAME?</v>
      </c>
      <c r="AA3345" s="105" t="e">
        <f t="shared" ca="1" si="3483"/>
        <v>#NAME?</v>
      </c>
      <c r="AB3345" s="105" t="e">
        <f t="shared" ca="1" si="3483"/>
        <v>#NAME?</v>
      </c>
      <c r="AC3345" s="105" t="e">
        <f t="shared" ca="1" si="3483"/>
        <v>#NAME?</v>
      </c>
      <c r="AD3345" s="107">
        <f t="shared" si="3400"/>
        <v>0</v>
      </c>
      <c r="AE3345" s="107" t="str">
        <f t="shared" si="3295"/>
        <v/>
      </c>
      <c r="AF3345" s="107">
        <f t="shared" si="3401"/>
        <v>0</v>
      </c>
      <c r="AG3345" s="107">
        <f t="shared" si="3402"/>
        <v>0</v>
      </c>
      <c r="AH3345" s="11"/>
      <c r="AI3345" s="11"/>
      <c r="AJ3345" s="11"/>
      <c r="AK3345" s="11"/>
      <c r="AL3345" s="11"/>
      <c r="AM3345" s="11"/>
      <c r="AN3345" s="11"/>
      <c r="AO3345" s="11"/>
      <c r="AP3345" s="11"/>
      <c r="AQ3345" s="11"/>
      <c r="AR3345" s="11"/>
      <c r="AS3345" s="11"/>
      <c r="AT3345" s="11"/>
      <c r="AU3345" s="11"/>
    </row>
    <row r="3346" spans="1:47" ht="24" customHeight="1" x14ac:dyDescent="0.3">
      <c r="A3346" s="46">
        <v>3344</v>
      </c>
      <c r="B3346" s="107"/>
      <c r="C3346" s="107"/>
      <c r="D3346" s="102" t="str">
        <f t="array" ref="D3346">IFERROR(
  LOOKUP(2, 1/((TRIM(IMS!$E$8:$E$4000)=TRIM(IMS!$E3346))*(IMS!$C$8:$C$4000&lt;IMS!$C3346)),
         IMS!$C$8:$C$4000),
"")</f>
        <v/>
      </c>
      <c r="E3346" s="107"/>
      <c r="F3346" s="107"/>
      <c r="G3346" s="104" t="str">
        <f t="shared" ca="1" si="3317"/>
        <v/>
      </c>
      <c r="H3346" s="124" t="str">
        <f t="shared" ca="1" si="3263"/>
        <v/>
      </c>
      <c r="I3346" s="128"/>
      <c r="J3346" s="105" t="e">
        <f t="shared" ca="1" si="3318"/>
        <v>#NAME?</v>
      </c>
      <c r="K3346" s="105"/>
      <c r="L3346" s="105"/>
      <c r="M3346" s="107"/>
      <c r="N3346" s="107"/>
      <c r="O3346" s="105"/>
      <c r="P3346" s="106"/>
      <c r="Q3346" s="137"/>
      <c r="R3346" s="137"/>
      <c r="S3346" s="107"/>
      <c r="T3346" s="106"/>
      <c r="U3346" s="106"/>
      <c r="V3346" s="107"/>
      <c r="W3346" s="107"/>
      <c r="X3346" s="107" t="str">
        <f t="shared" si="3292"/>
        <v/>
      </c>
      <c r="Y3346" s="105" t="e">
        <f t="shared" ref="Y3346:AC3346" ca="1" si="3484">TRIM(SUBSTITUTE(SUBSTITUTE(OFFSET($Q3346,0,COLUMN()-COLUMN($AL$1)),CHAR(160)," "),_xludf.UNICHAR(8239)," "))</f>
        <v>#NAME?</v>
      </c>
      <c r="Z3346" s="105" t="e">
        <f t="shared" ca="1" si="3484"/>
        <v>#NAME?</v>
      </c>
      <c r="AA3346" s="105" t="e">
        <f t="shared" ca="1" si="3484"/>
        <v>#NAME?</v>
      </c>
      <c r="AB3346" s="105" t="e">
        <f t="shared" ca="1" si="3484"/>
        <v>#NAME?</v>
      </c>
      <c r="AC3346" s="105" t="e">
        <f t="shared" ca="1" si="3484"/>
        <v>#NAME?</v>
      </c>
      <c r="AD3346" s="107">
        <f t="shared" si="3400"/>
        <v>0</v>
      </c>
      <c r="AE3346" s="107" t="str">
        <f t="shared" si="3295"/>
        <v/>
      </c>
      <c r="AF3346" s="107">
        <f t="shared" si="3401"/>
        <v>0</v>
      </c>
      <c r="AG3346" s="107">
        <f t="shared" si="3402"/>
        <v>0</v>
      </c>
      <c r="AH3346" s="11"/>
      <c r="AI3346" s="11"/>
      <c r="AJ3346" s="11"/>
      <c r="AK3346" s="11"/>
      <c r="AL3346" s="11"/>
      <c r="AM3346" s="11"/>
      <c r="AN3346" s="11"/>
      <c r="AO3346" s="11"/>
      <c r="AP3346" s="11"/>
      <c r="AQ3346" s="11"/>
      <c r="AR3346" s="11"/>
      <c r="AS3346" s="11"/>
      <c r="AT3346" s="11"/>
      <c r="AU3346" s="11"/>
    </row>
    <row r="3347" spans="1:47" ht="24" customHeight="1" x14ac:dyDescent="0.3">
      <c r="A3347" s="46">
        <v>3345</v>
      </c>
      <c r="B3347" s="107"/>
      <c r="C3347" s="107"/>
      <c r="D3347" s="102" t="str">
        <f t="array" ref="D3347">IFERROR(
  LOOKUP(2, 1/((TRIM(IMS!$E$8:$E$4000)=TRIM(IMS!$E3347))*(IMS!$C$8:$C$4000&lt;IMS!$C3347)),
         IMS!$C$8:$C$4000),
"")</f>
        <v/>
      </c>
      <c r="E3347" s="107"/>
      <c r="F3347" s="107"/>
      <c r="G3347" s="104" t="str">
        <f t="shared" ca="1" si="3317"/>
        <v/>
      </c>
      <c r="H3347" s="124" t="str">
        <f t="shared" ca="1" si="3263"/>
        <v/>
      </c>
      <c r="I3347" s="128"/>
      <c r="J3347" s="105" t="e">
        <f t="shared" ca="1" si="3318"/>
        <v>#NAME?</v>
      </c>
      <c r="K3347" s="105"/>
      <c r="L3347" s="105"/>
      <c r="M3347" s="107"/>
      <c r="N3347" s="107"/>
      <c r="O3347" s="105"/>
      <c r="P3347" s="106"/>
      <c r="Q3347" s="137"/>
      <c r="R3347" s="137"/>
      <c r="S3347" s="107"/>
      <c r="T3347" s="106"/>
      <c r="U3347" s="106"/>
      <c r="V3347" s="107"/>
      <c r="W3347" s="107"/>
      <c r="X3347" s="107" t="str">
        <f t="shared" si="3292"/>
        <v/>
      </c>
      <c r="Y3347" s="105" t="e">
        <f t="shared" ref="Y3347:AC3347" ca="1" si="3485">TRIM(SUBSTITUTE(SUBSTITUTE(OFFSET($Q3347,0,COLUMN()-COLUMN($AL$1)),CHAR(160)," "),_xludf.UNICHAR(8239)," "))</f>
        <v>#NAME?</v>
      </c>
      <c r="Z3347" s="105" t="e">
        <f t="shared" ca="1" si="3485"/>
        <v>#NAME?</v>
      </c>
      <c r="AA3347" s="105" t="e">
        <f t="shared" ca="1" si="3485"/>
        <v>#NAME?</v>
      </c>
      <c r="AB3347" s="105" t="e">
        <f t="shared" ca="1" si="3485"/>
        <v>#NAME?</v>
      </c>
      <c r="AC3347" s="105" t="e">
        <f t="shared" ca="1" si="3485"/>
        <v>#NAME?</v>
      </c>
      <c r="AD3347" s="107">
        <f t="shared" si="3400"/>
        <v>0</v>
      </c>
      <c r="AE3347" s="107" t="str">
        <f t="shared" si="3295"/>
        <v/>
      </c>
      <c r="AF3347" s="107">
        <f t="shared" si="3401"/>
        <v>0</v>
      </c>
      <c r="AG3347" s="107">
        <f t="shared" si="3402"/>
        <v>0</v>
      </c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</row>
    <row r="3348" spans="1:47" ht="24" customHeight="1" x14ac:dyDescent="0.3">
      <c r="A3348" s="46">
        <v>3346</v>
      </c>
      <c r="B3348" s="107"/>
      <c r="C3348" s="107"/>
      <c r="D3348" s="102" t="str">
        <f t="array" ref="D3348">IFERROR(
  LOOKUP(2, 1/((TRIM(IMS!$E$8:$E$4000)=TRIM(IMS!$E3348))*(IMS!$C$8:$C$4000&lt;IMS!$C3348)),
         IMS!$C$8:$C$4000),
"")</f>
        <v/>
      </c>
      <c r="E3348" s="107"/>
      <c r="F3348" s="107"/>
      <c r="G3348" s="104" t="str">
        <f t="shared" ca="1" si="3317"/>
        <v/>
      </c>
      <c r="H3348" s="124" t="str">
        <f t="shared" ca="1" si="3263"/>
        <v/>
      </c>
      <c r="I3348" s="128"/>
      <c r="J3348" s="105" t="e">
        <f t="shared" ca="1" si="3318"/>
        <v>#NAME?</v>
      </c>
      <c r="K3348" s="105"/>
      <c r="L3348" s="105"/>
      <c r="M3348" s="107"/>
      <c r="N3348" s="107"/>
      <c r="O3348" s="105"/>
      <c r="P3348" s="106"/>
      <c r="Q3348" s="137"/>
      <c r="R3348" s="137"/>
      <c r="S3348" s="107"/>
      <c r="T3348" s="106"/>
      <c r="U3348" s="106"/>
      <c r="V3348" s="107"/>
      <c r="W3348" s="107"/>
      <c r="X3348" s="107" t="str">
        <f t="shared" si="3292"/>
        <v/>
      </c>
      <c r="Y3348" s="105" t="e">
        <f t="shared" ref="Y3348:AC3348" ca="1" si="3486">TRIM(SUBSTITUTE(SUBSTITUTE(OFFSET($Q3348,0,COLUMN()-COLUMN($AL$1)),CHAR(160)," "),_xludf.UNICHAR(8239)," "))</f>
        <v>#NAME?</v>
      </c>
      <c r="Z3348" s="105" t="e">
        <f t="shared" ca="1" si="3486"/>
        <v>#NAME?</v>
      </c>
      <c r="AA3348" s="105" t="e">
        <f t="shared" ca="1" si="3486"/>
        <v>#NAME?</v>
      </c>
      <c r="AB3348" s="105" t="e">
        <f t="shared" ca="1" si="3486"/>
        <v>#NAME?</v>
      </c>
      <c r="AC3348" s="105" t="e">
        <f t="shared" ca="1" si="3486"/>
        <v>#NAME?</v>
      </c>
      <c r="AD3348" s="107">
        <f t="shared" si="3400"/>
        <v>0</v>
      </c>
      <c r="AE3348" s="107" t="str">
        <f t="shared" si="3295"/>
        <v/>
      </c>
      <c r="AF3348" s="107">
        <f t="shared" si="3401"/>
        <v>0</v>
      </c>
      <c r="AG3348" s="107">
        <f t="shared" si="3402"/>
        <v>0</v>
      </c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  <c r="AT3348" s="11"/>
      <c r="AU3348" s="11"/>
    </row>
    <row r="3349" spans="1:47" ht="24" customHeight="1" x14ac:dyDescent="0.3">
      <c r="A3349" s="46">
        <v>3347</v>
      </c>
      <c r="B3349" s="107"/>
      <c r="C3349" s="107"/>
      <c r="D3349" s="102" t="str">
        <f t="array" ref="D3349">IFERROR(
  LOOKUP(2, 1/((TRIM(IMS!$E$8:$E$4000)=TRIM(IMS!$E3349))*(IMS!$C$8:$C$4000&lt;IMS!$C3349)),
         IMS!$C$8:$C$4000),
"")</f>
        <v/>
      </c>
      <c r="E3349" s="107"/>
      <c r="F3349" s="107"/>
      <c r="G3349" s="104" t="str">
        <f t="shared" ca="1" si="3317"/>
        <v/>
      </c>
      <c r="H3349" s="124" t="str">
        <f t="shared" ca="1" si="3263"/>
        <v/>
      </c>
      <c r="I3349" s="128"/>
      <c r="J3349" s="105" t="e">
        <f t="shared" ca="1" si="3318"/>
        <v>#NAME?</v>
      </c>
      <c r="K3349" s="105"/>
      <c r="L3349" s="105"/>
      <c r="M3349" s="107"/>
      <c r="N3349" s="107"/>
      <c r="O3349" s="105"/>
      <c r="P3349" s="106"/>
      <c r="Q3349" s="137"/>
      <c r="R3349" s="137"/>
      <c r="S3349" s="107"/>
      <c r="T3349" s="106"/>
      <c r="U3349" s="106"/>
      <c r="V3349" s="107"/>
      <c r="W3349" s="107"/>
      <c r="X3349" s="107" t="str">
        <f t="shared" si="3292"/>
        <v/>
      </c>
      <c r="Y3349" s="105" t="e">
        <f t="shared" ref="Y3349:AC3349" ca="1" si="3487">TRIM(SUBSTITUTE(SUBSTITUTE(OFFSET($Q3349,0,COLUMN()-COLUMN($AL$1)),CHAR(160)," "),_xludf.UNICHAR(8239)," "))</f>
        <v>#NAME?</v>
      </c>
      <c r="Z3349" s="105" t="e">
        <f t="shared" ca="1" si="3487"/>
        <v>#NAME?</v>
      </c>
      <c r="AA3349" s="105" t="e">
        <f t="shared" ca="1" si="3487"/>
        <v>#NAME?</v>
      </c>
      <c r="AB3349" s="105" t="e">
        <f t="shared" ca="1" si="3487"/>
        <v>#NAME?</v>
      </c>
      <c r="AC3349" s="105" t="e">
        <f t="shared" ca="1" si="3487"/>
        <v>#NAME?</v>
      </c>
      <c r="AD3349" s="107">
        <f t="shared" si="3400"/>
        <v>0</v>
      </c>
      <c r="AE3349" s="107" t="str">
        <f t="shared" si="3295"/>
        <v/>
      </c>
      <c r="AF3349" s="107">
        <f t="shared" si="3401"/>
        <v>0</v>
      </c>
      <c r="AG3349" s="107">
        <f t="shared" si="3402"/>
        <v>0</v>
      </c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s="11"/>
      <c r="AR3349" s="11"/>
      <c r="AS3349" s="11"/>
      <c r="AT3349" s="11"/>
      <c r="AU3349" s="11"/>
    </row>
    <row r="3350" spans="1:47" ht="24" customHeight="1" x14ac:dyDescent="0.3">
      <c r="A3350" s="46">
        <v>3348</v>
      </c>
      <c r="B3350" s="107"/>
      <c r="C3350" s="107"/>
      <c r="D3350" s="102" t="str">
        <f t="array" ref="D3350">IFERROR(
  LOOKUP(2, 1/((TRIM(IMS!$E$8:$E$4000)=TRIM(IMS!$E3350))*(IMS!$C$8:$C$4000&lt;IMS!$C3350)),
         IMS!$C$8:$C$4000),
"")</f>
        <v/>
      </c>
      <c r="E3350" s="107"/>
      <c r="F3350" s="107"/>
      <c r="G3350" s="104" t="str">
        <f t="shared" ca="1" si="3317"/>
        <v/>
      </c>
      <c r="H3350" s="124" t="str">
        <f t="shared" ca="1" si="3263"/>
        <v/>
      </c>
      <c r="I3350" s="128"/>
      <c r="J3350" s="105" t="e">
        <f t="shared" ca="1" si="3318"/>
        <v>#NAME?</v>
      </c>
      <c r="K3350" s="105"/>
      <c r="L3350" s="105"/>
      <c r="M3350" s="107"/>
      <c r="N3350" s="107"/>
      <c r="O3350" s="105"/>
      <c r="P3350" s="106"/>
      <c r="Q3350" s="137"/>
      <c r="R3350" s="137"/>
      <c r="S3350" s="107"/>
      <c r="T3350" s="106"/>
      <c r="U3350" s="106"/>
      <c r="V3350" s="107"/>
      <c r="W3350" s="107"/>
      <c r="X3350" s="107" t="str">
        <f t="shared" si="3292"/>
        <v/>
      </c>
      <c r="Y3350" s="105" t="e">
        <f t="shared" ref="Y3350:AC3350" ca="1" si="3488">TRIM(SUBSTITUTE(SUBSTITUTE(OFFSET($Q3350,0,COLUMN()-COLUMN($AL$1)),CHAR(160)," "),_xludf.UNICHAR(8239)," "))</f>
        <v>#NAME?</v>
      </c>
      <c r="Z3350" s="105" t="e">
        <f t="shared" ca="1" si="3488"/>
        <v>#NAME?</v>
      </c>
      <c r="AA3350" s="105" t="e">
        <f t="shared" ca="1" si="3488"/>
        <v>#NAME?</v>
      </c>
      <c r="AB3350" s="105" t="e">
        <f t="shared" ca="1" si="3488"/>
        <v>#NAME?</v>
      </c>
      <c r="AC3350" s="105" t="e">
        <f t="shared" ca="1" si="3488"/>
        <v>#NAME?</v>
      </c>
      <c r="AD3350" s="107">
        <f t="shared" si="3400"/>
        <v>0</v>
      </c>
      <c r="AE3350" s="107" t="str">
        <f t="shared" si="3295"/>
        <v/>
      </c>
      <c r="AF3350" s="107">
        <f t="shared" si="3401"/>
        <v>0</v>
      </c>
      <c r="AG3350" s="107">
        <f t="shared" si="3402"/>
        <v>0</v>
      </c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</row>
    <row r="3351" spans="1:47" ht="24" customHeight="1" x14ac:dyDescent="0.3">
      <c r="A3351" s="46">
        <v>3349</v>
      </c>
      <c r="B3351" s="107"/>
      <c r="C3351" s="107"/>
      <c r="D3351" s="102" t="str">
        <f t="array" ref="D3351">IFERROR(
  LOOKUP(2, 1/((TRIM(IMS!$E$8:$E$4000)=TRIM(IMS!$E3351))*(IMS!$C$8:$C$4000&lt;IMS!$C3351)),
         IMS!$C$8:$C$4000),
"")</f>
        <v/>
      </c>
      <c r="E3351" s="107"/>
      <c r="F3351" s="107"/>
      <c r="G3351" s="104" t="str">
        <f t="shared" ca="1" si="3317"/>
        <v/>
      </c>
      <c r="H3351" s="124" t="str">
        <f t="shared" ca="1" si="3263"/>
        <v/>
      </c>
      <c r="I3351" s="128"/>
      <c r="J3351" s="105" t="e">
        <f t="shared" ca="1" si="3318"/>
        <v>#NAME?</v>
      </c>
      <c r="K3351" s="105"/>
      <c r="L3351" s="105"/>
      <c r="M3351" s="107"/>
      <c r="N3351" s="107"/>
      <c r="O3351" s="105"/>
      <c r="P3351" s="106"/>
      <c r="Q3351" s="137"/>
      <c r="R3351" s="137"/>
      <c r="S3351" s="107"/>
      <c r="T3351" s="106"/>
      <c r="U3351" s="106"/>
      <c r="V3351" s="107"/>
      <c r="W3351" s="107"/>
      <c r="X3351" s="107" t="str">
        <f t="shared" si="3292"/>
        <v/>
      </c>
      <c r="Y3351" s="105" t="e">
        <f t="shared" ref="Y3351:AC3351" ca="1" si="3489">TRIM(SUBSTITUTE(SUBSTITUTE(OFFSET($Q3351,0,COLUMN()-COLUMN($AL$1)),CHAR(160)," "),_xludf.UNICHAR(8239)," "))</f>
        <v>#NAME?</v>
      </c>
      <c r="Z3351" s="105" t="e">
        <f t="shared" ca="1" si="3489"/>
        <v>#NAME?</v>
      </c>
      <c r="AA3351" s="105" t="e">
        <f t="shared" ca="1" si="3489"/>
        <v>#NAME?</v>
      </c>
      <c r="AB3351" s="105" t="e">
        <f t="shared" ca="1" si="3489"/>
        <v>#NAME?</v>
      </c>
      <c r="AC3351" s="105" t="e">
        <f t="shared" ca="1" si="3489"/>
        <v>#NAME?</v>
      </c>
      <c r="AD3351" s="107">
        <f t="shared" si="3400"/>
        <v>0</v>
      </c>
      <c r="AE3351" s="107" t="str">
        <f t="shared" si="3295"/>
        <v/>
      </c>
      <c r="AF3351" s="107">
        <f t="shared" si="3401"/>
        <v>0</v>
      </c>
      <c r="AG3351" s="107">
        <f t="shared" si="3402"/>
        <v>0</v>
      </c>
      <c r="AH3351" s="11"/>
      <c r="AI3351" s="11"/>
      <c r="AJ3351" s="11"/>
      <c r="AK3351" s="11"/>
      <c r="AL3351" s="11"/>
      <c r="AM3351" s="11"/>
      <c r="AN3351" s="11"/>
      <c r="AO3351" s="11"/>
      <c r="AP3351" s="11"/>
      <c r="AQ3351" s="11"/>
      <c r="AR3351" s="11"/>
      <c r="AS3351" s="11"/>
      <c r="AT3351" s="11"/>
      <c r="AU3351" s="11"/>
    </row>
    <row r="3352" spans="1:47" ht="24" customHeight="1" x14ac:dyDescent="0.3">
      <c r="A3352" s="46">
        <v>3350</v>
      </c>
      <c r="B3352" s="107"/>
      <c r="C3352" s="107"/>
      <c r="D3352" s="102" t="str">
        <f t="array" ref="D3352">IFERROR(
  LOOKUP(2, 1/((TRIM(IMS!$E$8:$E$4000)=TRIM(IMS!$E3352))*(IMS!$C$8:$C$4000&lt;IMS!$C3352)),
         IMS!$C$8:$C$4000),
"")</f>
        <v/>
      </c>
      <c r="E3352" s="107"/>
      <c r="F3352" s="107"/>
      <c r="G3352" s="104" t="str">
        <f t="shared" ca="1" si="3317"/>
        <v/>
      </c>
      <c r="H3352" s="124" t="str">
        <f t="shared" ca="1" si="3263"/>
        <v/>
      </c>
      <c r="I3352" s="128"/>
      <c r="J3352" s="105" t="e">
        <f t="shared" ca="1" si="3318"/>
        <v>#NAME?</v>
      </c>
      <c r="K3352" s="105"/>
      <c r="L3352" s="105"/>
      <c r="M3352" s="107"/>
      <c r="N3352" s="107"/>
      <c r="O3352" s="105"/>
      <c r="P3352" s="106"/>
      <c r="Q3352" s="137"/>
      <c r="R3352" s="137"/>
      <c r="S3352" s="107"/>
      <c r="T3352" s="106"/>
      <c r="U3352" s="106"/>
      <c r="V3352" s="107"/>
      <c r="W3352" s="107"/>
      <c r="X3352" s="107" t="str">
        <f t="shared" si="3292"/>
        <v/>
      </c>
      <c r="Y3352" s="105" t="e">
        <f t="shared" ref="Y3352:AC3352" ca="1" si="3490">TRIM(SUBSTITUTE(SUBSTITUTE(OFFSET($Q3352,0,COLUMN()-COLUMN($AL$1)),CHAR(160)," "),_xludf.UNICHAR(8239)," "))</f>
        <v>#NAME?</v>
      </c>
      <c r="Z3352" s="105" t="e">
        <f t="shared" ca="1" si="3490"/>
        <v>#NAME?</v>
      </c>
      <c r="AA3352" s="105" t="e">
        <f t="shared" ca="1" si="3490"/>
        <v>#NAME?</v>
      </c>
      <c r="AB3352" s="105" t="e">
        <f t="shared" ca="1" si="3490"/>
        <v>#NAME?</v>
      </c>
      <c r="AC3352" s="105" t="e">
        <f t="shared" ca="1" si="3490"/>
        <v>#NAME?</v>
      </c>
      <c r="AD3352" s="107">
        <f t="shared" si="3400"/>
        <v>0</v>
      </c>
      <c r="AE3352" s="107" t="str">
        <f t="shared" si="3295"/>
        <v/>
      </c>
      <c r="AF3352" s="107">
        <f t="shared" si="3401"/>
        <v>0</v>
      </c>
      <c r="AG3352" s="107">
        <f t="shared" si="3402"/>
        <v>0</v>
      </c>
      <c r="AH3352" s="11"/>
      <c r="AI3352" s="11"/>
      <c r="AJ3352" s="11"/>
      <c r="AK3352" s="11"/>
      <c r="AL3352" s="11"/>
      <c r="AM3352" s="11"/>
      <c r="AN3352" s="11"/>
      <c r="AO3352" s="11"/>
      <c r="AP3352" s="11"/>
      <c r="AQ3352" s="11"/>
      <c r="AR3352" s="11"/>
      <c r="AS3352" s="11"/>
      <c r="AT3352" s="11"/>
      <c r="AU3352" s="11"/>
    </row>
    <row r="3353" spans="1:47" ht="24" customHeight="1" x14ac:dyDescent="0.3">
      <c r="A3353" s="46">
        <v>3351</v>
      </c>
      <c r="B3353" s="107"/>
      <c r="C3353" s="107"/>
      <c r="D3353" s="102" t="str">
        <f t="array" ref="D3353">IFERROR(
  LOOKUP(2, 1/((TRIM(IMS!$E$8:$E$4000)=TRIM(IMS!$E3353))*(IMS!$C$8:$C$4000&lt;IMS!$C3353)),
         IMS!$C$8:$C$4000),
"")</f>
        <v/>
      </c>
      <c r="E3353" s="107"/>
      <c r="F3353" s="107"/>
      <c r="G3353" s="104" t="str">
        <f t="shared" ca="1" si="3317"/>
        <v/>
      </c>
      <c r="H3353" s="124" t="str">
        <f t="shared" ca="1" si="3263"/>
        <v/>
      </c>
      <c r="I3353" s="128"/>
      <c r="J3353" s="105" t="e">
        <f t="shared" ca="1" si="3318"/>
        <v>#NAME?</v>
      </c>
      <c r="K3353" s="105"/>
      <c r="L3353" s="105"/>
      <c r="M3353" s="107"/>
      <c r="N3353" s="107"/>
      <c r="O3353" s="105"/>
      <c r="P3353" s="106"/>
      <c r="Q3353" s="137"/>
      <c r="R3353" s="137"/>
      <c r="S3353" s="107"/>
      <c r="T3353" s="106"/>
      <c r="U3353" s="106"/>
      <c r="V3353" s="107"/>
      <c r="W3353" s="107"/>
      <c r="X3353" s="107" t="str">
        <f t="shared" si="3292"/>
        <v/>
      </c>
      <c r="Y3353" s="105" t="e">
        <f t="shared" ref="Y3353:AC3353" ca="1" si="3491">TRIM(SUBSTITUTE(SUBSTITUTE(OFFSET($Q3353,0,COLUMN()-COLUMN($AL$1)),CHAR(160)," "),_xludf.UNICHAR(8239)," "))</f>
        <v>#NAME?</v>
      </c>
      <c r="Z3353" s="105" t="e">
        <f t="shared" ca="1" si="3491"/>
        <v>#NAME?</v>
      </c>
      <c r="AA3353" s="105" t="e">
        <f t="shared" ca="1" si="3491"/>
        <v>#NAME?</v>
      </c>
      <c r="AB3353" s="105" t="e">
        <f t="shared" ca="1" si="3491"/>
        <v>#NAME?</v>
      </c>
      <c r="AC3353" s="105" t="e">
        <f t="shared" ca="1" si="3491"/>
        <v>#NAME?</v>
      </c>
      <c r="AD3353" s="107">
        <f t="shared" si="3400"/>
        <v>0</v>
      </c>
      <c r="AE3353" s="107" t="str">
        <f t="shared" si="3295"/>
        <v/>
      </c>
      <c r="AF3353" s="107">
        <f t="shared" si="3401"/>
        <v>0</v>
      </c>
      <c r="AG3353" s="107">
        <f t="shared" si="3402"/>
        <v>0</v>
      </c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</row>
    <row r="3354" spans="1:47" ht="24" customHeight="1" x14ac:dyDescent="0.3">
      <c r="A3354" s="46">
        <v>3352</v>
      </c>
      <c r="B3354" s="107"/>
      <c r="C3354" s="107"/>
      <c r="D3354" s="102" t="str">
        <f t="array" ref="D3354">IFERROR(
  LOOKUP(2, 1/((TRIM(IMS!$E$8:$E$4000)=TRIM(IMS!$E3354))*(IMS!$C$8:$C$4000&lt;IMS!$C3354)),
         IMS!$C$8:$C$4000),
"")</f>
        <v/>
      </c>
      <c r="E3354" s="107"/>
      <c r="F3354" s="107"/>
      <c r="G3354" s="104" t="str">
        <f t="shared" ca="1" si="3317"/>
        <v/>
      </c>
      <c r="H3354" s="124" t="str">
        <f t="shared" ca="1" si="3263"/>
        <v/>
      </c>
      <c r="I3354" s="128"/>
      <c r="J3354" s="105" t="e">
        <f t="shared" ca="1" si="3318"/>
        <v>#NAME?</v>
      </c>
      <c r="K3354" s="105"/>
      <c r="L3354" s="105"/>
      <c r="M3354" s="107"/>
      <c r="N3354" s="107"/>
      <c r="O3354" s="105"/>
      <c r="P3354" s="106"/>
      <c r="Q3354" s="137"/>
      <c r="R3354" s="137"/>
      <c r="S3354" s="107"/>
      <c r="T3354" s="106"/>
      <c r="U3354" s="106"/>
      <c r="V3354" s="107"/>
      <c r="W3354" s="107"/>
      <c r="X3354" s="107" t="str">
        <f t="shared" si="3292"/>
        <v/>
      </c>
      <c r="Y3354" s="105" t="e">
        <f t="shared" ref="Y3354:AC3354" ca="1" si="3492">TRIM(SUBSTITUTE(SUBSTITUTE(OFFSET($Q3354,0,COLUMN()-COLUMN($AL$1)),CHAR(160)," "),_xludf.UNICHAR(8239)," "))</f>
        <v>#NAME?</v>
      </c>
      <c r="Z3354" s="105" t="e">
        <f t="shared" ca="1" si="3492"/>
        <v>#NAME?</v>
      </c>
      <c r="AA3354" s="105" t="e">
        <f t="shared" ca="1" si="3492"/>
        <v>#NAME?</v>
      </c>
      <c r="AB3354" s="105" t="e">
        <f t="shared" ca="1" si="3492"/>
        <v>#NAME?</v>
      </c>
      <c r="AC3354" s="105" t="e">
        <f t="shared" ca="1" si="3492"/>
        <v>#NAME?</v>
      </c>
      <c r="AD3354" s="107">
        <f t="shared" si="3400"/>
        <v>0</v>
      </c>
      <c r="AE3354" s="107" t="str">
        <f t="shared" si="3295"/>
        <v/>
      </c>
      <c r="AF3354" s="107">
        <f t="shared" si="3401"/>
        <v>0</v>
      </c>
      <c r="AG3354" s="107">
        <f t="shared" si="3402"/>
        <v>0</v>
      </c>
      <c r="AH3354" s="11"/>
      <c r="AI3354" s="11"/>
      <c r="AJ3354" s="11"/>
      <c r="AK3354" s="11"/>
      <c r="AL3354" s="11"/>
      <c r="AM3354" s="11"/>
      <c r="AN3354" s="11"/>
      <c r="AO3354" s="11"/>
      <c r="AP3354" s="11"/>
      <c r="AQ3354" s="11"/>
      <c r="AR3354" s="11"/>
      <c r="AS3354" s="11"/>
      <c r="AT3354" s="11"/>
      <c r="AU3354" s="11"/>
    </row>
    <row r="3355" spans="1:47" ht="24" customHeight="1" x14ac:dyDescent="0.3">
      <c r="A3355" s="46">
        <v>3353</v>
      </c>
      <c r="B3355" s="107"/>
      <c r="C3355" s="107"/>
      <c r="D3355" s="102" t="str">
        <f t="array" ref="D3355">IFERROR(
  LOOKUP(2, 1/((TRIM(IMS!$E$8:$E$4000)=TRIM(IMS!$E3355))*(IMS!$C$8:$C$4000&lt;IMS!$C3355)),
         IMS!$C$8:$C$4000),
"")</f>
        <v/>
      </c>
      <c r="E3355" s="107"/>
      <c r="F3355" s="107"/>
      <c r="G3355" s="104" t="str">
        <f t="shared" ca="1" si="3317"/>
        <v/>
      </c>
      <c r="H3355" s="124" t="str">
        <f t="shared" ca="1" si="3263"/>
        <v/>
      </c>
      <c r="I3355" s="128"/>
      <c r="J3355" s="105" t="e">
        <f t="shared" ca="1" si="3318"/>
        <v>#NAME?</v>
      </c>
      <c r="K3355" s="105"/>
      <c r="L3355" s="105"/>
      <c r="M3355" s="107"/>
      <c r="N3355" s="107"/>
      <c r="O3355" s="105"/>
      <c r="P3355" s="106"/>
      <c r="Q3355" s="137"/>
      <c r="R3355" s="137"/>
      <c r="S3355" s="107"/>
      <c r="T3355" s="106"/>
      <c r="U3355" s="106"/>
      <c r="V3355" s="107"/>
      <c r="W3355" s="107"/>
      <c r="X3355" s="107" t="str">
        <f t="shared" si="3292"/>
        <v/>
      </c>
      <c r="Y3355" s="105" t="e">
        <f t="shared" ref="Y3355:AC3355" ca="1" si="3493">TRIM(SUBSTITUTE(SUBSTITUTE(OFFSET($Q3355,0,COLUMN()-COLUMN($AL$1)),CHAR(160)," "),_xludf.UNICHAR(8239)," "))</f>
        <v>#NAME?</v>
      </c>
      <c r="Z3355" s="105" t="e">
        <f t="shared" ca="1" si="3493"/>
        <v>#NAME?</v>
      </c>
      <c r="AA3355" s="105" t="e">
        <f t="shared" ca="1" si="3493"/>
        <v>#NAME?</v>
      </c>
      <c r="AB3355" s="105" t="e">
        <f t="shared" ca="1" si="3493"/>
        <v>#NAME?</v>
      </c>
      <c r="AC3355" s="105" t="e">
        <f t="shared" ca="1" si="3493"/>
        <v>#NAME?</v>
      </c>
      <c r="AD3355" s="107">
        <f t="shared" si="3400"/>
        <v>0</v>
      </c>
      <c r="AE3355" s="107" t="str">
        <f t="shared" si="3295"/>
        <v/>
      </c>
      <c r="AF3355" s="107">
        <f t="shared" si="3401"/>
        <v>0</v>
      </c>
      <c r="AG3355" s="107">
        <f t="shared" si="3402"/>
        <v>0</v>
      </c>
      <c r="AH3355" s="11"/>
      <c r="AI3355" s="11"/>
      <c r="AJ3355" s="11"/>
      <c r="AK3355" s="11"/>
      <c r="AL3355" s="11"/>
      <c r="AM3355" s="11"/>
      <c r="AN3355" s="11"/>
      <c r="AO3355" s="11"/>
      <c r="AP3355" s="11"/>
      <c r="AQ3355" s="11"/>
      <c r="AR3355" s="11"/>
      <c r="AS3355" s="11"/>
      <c r="AT3355" s="11"/>
      <c r="AU3355" s="11"/>
    </row>
    <row r="3356" spans="1:47" ht="24" customHeight="1" x14ac:dyDescent="0.3">
      <c r="A3356" s="46">
        <v>3354</v>
      </c>
      <c r="B3356" s="107"/>
      <c r="C3356" s="107"/>
      <c r="D3356" s="102" t="str">
        <f t="array" ref="D3356">IFERROR(
  LOOKUP(2, 1/((TRIM(IMS!$E$8:$E$4000)=TRIM(IMS!$E3356))*(IMS!$C$8:$C$4000&lt;IMS!$C3356)),
         IMS!$C$8:$C$4000),
"")</f>
        <v/>
      </c>
      <c r="E3356" s="107"/>
      <c r="F3356" s="107"/>
      <c r="G3356" s="104" t="str">
        <f t="shared" ca="1" si="3317"/>
        <v/>
      </c>
      <c r="H3356" s="124" t="str">
        <f t="shared" ca="1" si="3263"/>
        <v/>
      </c>
      <c r="I3356" s="128"/>
      <c r="J3356" s="105" t="e">
        <f t="shared" ca="1" si="3318"/>
        <v>#NAME?</v>
      </c>
      <c r="K3356" s="105"/>
      <c r="L3356" s="105"/>
      <c r="M3356" s="107"/>
      <c r="N3356" s="107"/>
      <c r="O3356" s="105"/>
      <c r="P3356" s="106"/>
      <c r="Q3356" s="137"/>
      <c r="R3356" s="137"/>
      <c r="S3356" s="107"/>
      <c r="T3356" s="106"/>
      <c r="U3356" s="106"/>
      <c r="V3356" s="107"/>
      <c r="W3356" s="107"/>
      <c r="X3356" s="107" t="str">
        <f t="shared" si="3292"/>
        <v/>
      </c>
      <c r="Y3356" s="105" t="e">
        <f t="shared" ref="Y3356:AC3356" ca="1" si="3494">TRIM(SUBSTITUTE(SUBSTITUTE(OFFSET($Q3356,0,COLUMN()-COLUMN($AL$1)),CHAR(160)," "),_xludf.UNICHAR(8239)," "))</f>
        <v>#NAME?</v>
      </c>
      <c r="Z3356" s="105" t="e">
        <f t="shared" ca="1" si="3494"/>
        <v>#NAME?</v>
      </c>
      <c r="AA3356" s="105" t="e">
        <f t="shared" ca="1" si="3494"/>
        <v>#NAME?</v>
      </c>
      <c r="AB3356" s="105" t="e">
        <f t="shared" ca="1" si="3494"/>
        <v>#NAME?</v>
      </c>
      <c r="AC3356" s="105" t="e">
        <f t="shared" ca="1" si="3494"/>
        <v>#NAME?</v>
      </c>
      <c r="AD3356" s="107">
        <f t="shared" si="3400"/>
        <v>0</v>
      </c>
      <c r="AE3356" s="107" t="str">
        <f t="shared" si="3295"/>
        <v/>
      </c>
      <c r="AF3356" s="107">
        <f t="shared" si="3401"/>
        <v>0</v>
      </c>
      <c r="AG3356" s="107">
        <f t="shared" si="3402"/>
        <v>0</v>
      </c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s="11"/>
      <c r="AR3356" s="11"/>
      <c r="AS3356" s="11"/>
      <c r="AT3356" s="11"/>
      <c r="AU3356" s="11"/>
    </row>
    <row r="3357" spans="1:47" ht="24" customHeight="1" x14ac:dyDescent="0.3">
      <c r="A3357" s="46">
        <v>3355</v>
      </c>
      <c r="B3357" s="107"/>
      <c r="C3357" s="107"/>
      <c r="D3357" s="102" t="str">
        <f t="array" ref="D3357">IFERROR(
  LOOKUP(2, 1/((TRIM(IMS!$E$8:$E$4000)=TRIM(IMS!$E3357))*(IMS!$C$8:$C$4000&lt;IMS!$C3357)),
         IMS!$C$8:$C$4000),
"")</f>
        <v/>
      </c>
      <c r="E3357" s="107"/>
      <c r="F3357" s="107"/>
      <c r="G3357" s="104" t="str">
        <f t="shared" ca="1" si="3317"/>
        <v/>
      </c>
      <c r="H3357" s="124" t="str">
        <f t="shared" ca="1" si="3263"/>
        <v/>
      </c>
      <c r="I3357" s="128"/>
      <c r="J3357" s="105" t="e">
        <f t="shared" ca="1" si="3318"/>
        <v>#NAME?</v>
      </c>
      <c r="K3357" s="105"/>
      <c r="L3357" s="105"/>
      <c r="M3357" s="107"/>
      <c r="N3357" s="107"/>
      <c r="O3357" s="105"/>
      <c r="P3357" s="106"/>
      <c r="Q3357" s="137"/>
      <c r="R3357" s="137"/>
      <c r="S3357" s="107"/>
      <c r="T3357" s="106"/>
      <c r="U3357" s="106"/>
      <c r="V3357" s="107"/>
      <c r="W3357" s="107"/>
      <c r="X3357" s="107" t="str">
        <f t="shared" si="3292"/>
        <v/>
      </c>
      <c r="Y3357" s="105" t="e">
        <f t="shared" ref="Y3357:AC3357" ca="1" si="3495">TRIM(SUBSTITUTE(SUBSTITUTE(OFFSET($Q3357,0,COLUMN()-COLUMN($AL$1)),CHAR(160)," "),_xludf.UNICHAR(8239)," "))</f>
        <v>#NAME?</v>
      </c>
      <c r="Z3357" s="105" t="e">
        <f t="shared" ca="1" si="3495"/>
        <v>#NAME?</v>
      </c>
      <c r="AA3357" s="105" t="e">
        <f t="shared" ca="1" si="3495"/>
        <v>#NAME?</v>
      </c>
      <c r="AB3357" s="105" t="e">
        <f t="shared" ca="1" si="3495"/>
        <v>#NAME?</v>
      </c>
      <c r="AC3357" s="105" t="e">
        <f t="shared" ca="1" si="3495"/>
        <v>#NAME?</v>
      </c>
      <c r="AD3357" s="107">
        <f t="shared" si="3400"/>
        <v>0</v>
      </c>
      <c r="AE3357" s="107" t="str">
        <f t="shared" si="3295"/>
        <v/>
      </c>
      <c r="AF3357" s="107">
        <f t="shared" si="3401"/>
        <v>0</v>
      </c>
      <c r="AG3357" s="107">
        <f t="shared" si="3402"/>
        <v>0</v>
      </c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s="11"/>
      <c r="AR3357" s="11"/>
      <c r="AS3357" s="11"/>
      <c r="AT3357" s="11"/>
      <c r="AU3357" s="11"/>
    </row>
    <row r="3358" spans="1:47" ht="24" customHeight="1" x14ac:dyDescent="0.3">
      <c r="A3358" s="46">
        <v>3356</v>
      </c>
      <c r="B3358" s="107"/>
      <c r="C3358" s="107"/>
      <c r="D3358" s="102" t="str">
        <f t="array" ref="D3358">IFERROR(
  LOOKUP(2, 1/((TRIM(IMS!$E$8:$E$4000)=TRIM(IMS!$E3358))*(IMS!$C$8:$C$4000&lt;IMS!$C3358)),
         IMS!$C$8:$C$4000),
"")</f>
        <v/>
      </c>
      <c r="E3358" s="107"/>
      <c r="F3358" s="107"/>
      <c r="G3358" s="104" t="str">
        <f t="shared" ca="1" si="3317"/>
        <v/>
      </c>
      <c r="H3358" s="124" t="str">
        <f t="shared" ca="1" si="3263"/>
        <v/>
      </c>
      <c r="I3358" s="128"/>
      <c r="J3358" s="105" t="e">
        <f t="shared" ca="1" si="3318"/>
        <v>#NAME?</v>
      </c>
      <c r="K3358" s="105"/>
      <c r="L3358" s="105"/>
      <c r="M3358" s="107"/>
      <c r="N3358" s="107"/>
      <c r="O3358" s="105"/>
      <c r="P3358" s="106"/>
      <c r="Q3358" s="137"/>
      <c r="R3358" s="137"/>
      <c r="S3358" s="107"/>
      <c r="T3358" s="106"/>
      <c r="U3358" s="106"/>
      <c r="V3358" s="107"/>
      <c r="W3358" s="107"/>
      <c r="X3358" s="107" t="str">
        <f t="shared" si="3292"/>
        <v/>
      </c>
      <c r="Y3358" s="105" t="e">
        <f t="shared" ref="Y3358:AC3358" ca="1" si="3496">TRIM(SUBSTITUTE(SUBSTITUTE(OFFSET($Q3358,0,COLUMN()-COLUMN($AL$1)),CHAR(160)," "),_xludf.UNICHAR(8239)," "))</f>
        <v>#NAME?</v>
      </c>
      <c r="Z3358" s="105" t="e">
        <f t="shared" ca="1" si="3496"/>
        <v>#NAME?</v>
      </c>
      <c r="AA3358" s="105" t="e">
        <f t="shared" ca="1" si="3496"/>
        <v>#NAME?</v>
      </c>
      <c r="AB3358" s="105" t="e">
        <f t="shared" ca="1" si="3496"/>
        <v>#NAME?</v>
      </c>
      <c r="AC3358" s="105" t="e">
        <f t="shared" ca="1" si="3496"/>
        <v>#NAME?</v>
      </c>
      <c r="AD3358" s="107">
        <f t="shared" si="3400"/>
        <v>0</v>
      </c>
      <c r="AE3358" s="107" t="str">
        <f t="shared" si="3295"/>
        <v/>
      </c>
      <c r="AF3358" s="107">
        <f t="shared" si="3401"/>
        <v>0</v>
      </c>
      <c r="AG3358" s="107">
        <f t="shared" si="3402"/>
        <v>0</v>
      </c>
      <c r="AH3358" s="11"/>
      <c r="AI3358" s="11"/>
      <c r="AJ3358" s="11"/>
      <c r="AK3358" s="11"/>
      <c r="AL3358" s="11"/>
      <c r="AM3358" s="11"/>
      <c r="AN3358" s="11"/>
      <c r="AO3358" s="11"/>
      <c r="AP3358" s="11"/>
      <c r="AQ3358" s="11"/>
      <c r="AR3358" s="11"/>
      <c r="AS3358" s="11"/>
      <c r="AT3358" s="11"/>
      <c r="AU3358" s="11"/>
    </row>
    <row r="3359" spans="1:47" ht="24" customHeight="1" x14ac:dyDescent="0.3">
      <c r="A3359" s="46">
        <v>3357</v>
      </c>
      <c r="B3359" s="107"/>
      <c r="C3359" s="107"/>
      <c r="D3359" s="102" t="str">
        <f t="array" ref="D3359">IFERROR(
  LOOKUP(2, 1/((TRIM(IMS!$E$8:$E$4000)=TRIM(IMS!$E3359))*(IMS!$C$8:$C$4000&lt;IMS!$C3359)),
         IMS!$C$8:$C$4000),
"")</f>
        <v/>
      </c>
      <c r="E3359" s="107"/>
      <c r="F3359" s="107"/>
      <c r="G3359" s="104" t="str">
        <f t="shared" ca="1" si="3317"/>
        <v/>
      </c>
      <c r="H3359" s="124" t="str">
        <f t="shared" ca="1" si="3263"/>
        <v/>
      </c>
      <c r="I3359" s="128"/>
      <c r="J3359" s="105" t="e">
        <f t="shared" ca="1" si="3318"/>
        <v>#NAME?</v>
      </c>
      <c r="K3359" s="105"/>
      <c r="L3359" s="105"/>
      <c r="M3359" s="107"/>
      <c r="N3359" s="107"/>
      <c r="O3359" s="105"/>
      <c r="P3359" s="106"/>
      <c r="Q3359" s="137"/>
      <c r="R3359" s="137"/>
      <c r="S3359" s="107"/>
      <c r="T3359" s="106"/>
      <c r="U3359" s="106"/>
      <c r="V3359" s="107"/>
      <c r="W3359" s="107"/>
      <c r="X3359" s="107" t="str">
        <f t="shared" si="3292"/>
        <v/>
      </c>
      <c r="Y3359" s="105" t="e">
        <f t="shared" ref="Y3359:AC3359" ca="1" si="3497">TRIM(SUBSTITUTE(SUBSTITUTE(OFFSET($Q3359,0,COLUMN()-COLUMN($AL$1)),CHAR(160)," "),_xludf.UNICHAR(8239)," "))</f>
        <v>#NAME?</v>
      </c>
      <c r="Z3359" s="105" t="e">
        <f t="shared" ca="1" si="3497"/>
        <v>#NAME?</v>
      </c>
      <c r="AA3359" s="105" t="e">
        <f t="shared" ca="1" si="3497"/>
        <v>#NAME?</v>
      </c>
      <c r="AB3359" s="105" t="e">
        <f t="shared" ca="1" si="3497"/>
        <v>#NAME?</v>
      </c>
      <c r="AC3359" s="105" t="e">
        <f t="shared" ca="1" si="3497"/>
        <v>#NAME?</v>
      </c>
      <c r="AD3359" s="107">
        <f t="shared" si="3400"/>
        <v>0</v>
      </c>
      <c r="AE3359" s="107" t="str">
        <f t="shared" si="3295"/>
        <v/>
      </c>
      <c r="AF3359" s="107">
        <f t="shared" si="3401"/>
        <v>0</v>
      </c>
      <c r="AG3359" s="107">
        <f t="shared" si="3402"/>
        <v>0</v>
      </c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11"/>
      <c r="AT3359" s="11"/>
      <c r="AU3359" s="11"/>
    </row>
    <row r="3360" spans="1:47" ht="24" customHeight="1" x14ac:dyDescent="0.3">
      <c r="A3360" s="46">
        <v>3358</v>
      </c>
      <c r="B3360" s="107"/>
      <c r="C3360" s="107"/>
      <c r="D3360" s="102" t="str">
        <f t="array" ref="D3360">IFERROR(
  LOOKUP(2, 1/((TRIM(IMS!$E$8:$E$4000)=TRIM(IMS!$E3360))*(IMS!$C$8:$C$4000&lt;IMS!$C3360)),
         IMS!$C$8:$C$4000),
"")</f>
        <v/>
      </c>
      <c r="E3360" s="107"/>
      <c r="F3360" s="107"/>
      <c r="G3360" s="104" t="str">
        <f t="shared" ca="1" si="3317"/>
        <v/>
      </c>
      <c r="H3360" s="124" t="str">
        <f t="shared" ca="1" si="3263"/>
        <v/>
      </c>
      <c r="I3360" s="128"/>
      <c r="J3360" s="105" t="e">
        <f t="shared" ca="1" si="3318"/>
        <v>#NAME?</v>
      </c>
      <c r="K3360" s="105"/>
      <c r="L3360" s="105"/>
      <c r="M3360" s="107"/>
      <c r="N3360" s="107"/>
      <c r="O3360" s="105"/>
      <c r="P3360" s="106"/>
      <c r="Q3360" s="137"/>
      <c r="R3360" s="137"/>
      <c r="S3360" s="107"/>
      <c r="T3360" s="106"/>
      <c r="U3360" s="106"/>
      <c r="V3360" s="107"/>
      <c r="W3360" s="107"/>
      <c r="X3360" s="107" t="str">
        <f t="shared" si="3292"/>
        <v/>
      </c>
      <c r="Y3360" s="105" t="e">
        <f t="shared" ref="Y3360:AC3360" ca="1" si="3498">TRIM(SUBSTITUTE(SUBSTITUTE(OFFSET($Q3360,0,COLUMN()-COLUMN($AL$1)),CHAR(160)," "),_xludf.UNICHAR(8239)," "))</f>
        <v>#NAME?</v>
      </c>
      <c r="Z3360" s="105" t="e">
        <f t="shared" ca="1" si="3498"/>
        <v>#NAME?</v>
      </c>
      <c r="AA3360" s="105" t="e">
        <f t="shared" ca="1" si="3498"/>
        <v>#NAME?</v>
      </c>
      <c r="AB3360" s="105" t="e">
        <f t="shared" ca="1" si="3498"/>
        <v>#NAME?</v>
      </c>
      <c r="AC3360" s="105" t="e">
        <f t="shared" ca="1" si="3498"/>
        <v>#NAME?</v>
      </c>
      <c r="AD3360" s="107">
        <f t="shared" si="3400"/>
        <v>0</v>
      </c>
      <c r="AE3360" s="107" t="str">
        <f t="shared" si="3295"/>
        <v/>
      </c>
      <c r="AF3360" s="107">
        <f t="shared" si="3401"/>
        <v>0</v>
      </c>
      <c r="AG3360" s="107">
        <f t="shared" si="3402"/>
        <v>0</v>
      </c>
      <c r="AH3360" s="11"/>
      <c r="AI3360" s="11"/>
      <c r="AJ3360" s="11"/>
      <c r="AK3360" s="11"/>
      <c r="AL3360" s="11"/>
      <c r="AM3360" s="11"/>
      <c r="AN3360" s="11"/>
      <c r="AO3360" s="11"/>
      <c r="AP3360" s="11"/>
      <c r="AQ3360" s="11"/>
      <c r="AR3360" s="11"/>
      <c r="AS3360" s="11"/>
      <c r="AT3360" s="11"/>
      <c r="AU3360" s="11"/>
    </row>
    <row r="3361" spans="1:47" ht="24" customHeight="1" x14ac:dyDescent="0.3">
      <c r="A3361" s="46">
        <v>3359</v>
      </c>
      <c r="B3361" s="107"/>
      <c r="C3361" s="107"/>
      <c r="D3361" s="102" t="str">
        <f t="array" ref="D3361">IFERROR(
  LOOKUP(2, 1/((TRIM(IMS!$E$8:$E$4000)=TRIM(IMS!$E3361))*(IMS!$C$8:$C$4000&lt;IMS!$C3361)),
         IMS!$C$8:$C$4000),
"")</f>
        <v/>
      </c>
      <c r="E3361" s="107"/>
      <c r="F3361" s="107"/>
      <c r="G3361" s="104" t="str">
        <f t="shared" ca="1" si="3317"/>
        <v/>
      </c>
      <c r="H3361" s="124" t="str">
        <f t="shared" ca="1" si="3263"/>
        <v/>
      </c>
      <c r="I3361" s="128"/>
      <c r="J3361" s="105" t="e">
        <f t="shared" ca="1" si="3318"/>
        <v>#NAME?</v>
      </c>
      <c r="K3361" s="105"/>
      <c r="L3361" s="105"/>
      <c r="M3361" s="107"/>
      <c r="N3361" s="107"/>
      <c r="O3361" s="105"/>
      <c r="P3361" s="106"/>
      <c r="Q3361" s="137"/>
      <c r="R3361" s="137"/>
      <c r="S3361" s="107"/>
      <c r="T3361" s="106"/>
      <c r="U3361" s="106"/>
      <c r="V3361" s="107"/>
      <c r="W3361" s="107"/>
      <c r="X3361" s="107" t="str">
        <f t="shared" si="3292"/>
        <v/>
      </c>
      <c r="Y3361" s="105" t="e">
        <f t="shared" ref="Y3361:AC3361" ca="1" si="3499">TRIM(SUBSTITUTE(SUBSTITUTE(OFFSET($Q3361,0,COLUMN()-COLUMN($AL$1)),CHAR(160)," "),_xludf.UNICHAR(8239)," "))</f>
        <v>#NAME?</v>
      </c>
      <c r="Z3361" s="105" t="e">
        <f t="shared" ca="1" si="3499"/>
        <v>#NAME?</v>
      </c>
      <c r="AA3361" s="105" t="e">
        <f t="shared" ca="1" si="3499"/>
        <v>#NAME?</v>
      </c>
      <c r="AB3361" s="105" t="e">
        <f t="shared" ca="1" si="3499"/>
        <v>#NAME?</v>
      </c>
      <c r="AC3361" s="105" t="e">
        <f t="shared" ca="1" si="3499"/>
        <v>#NAME?</v>
      </c>
      <c r="AD3361" s="107">
        <f t="shared" si="3400"/>
        <v>0</v>
      </c>
      <c r="AE3361" s="107" t="str">
        <f t="shared" si="3295"/>
        <v/>
      </c>
      <c r="AF3361" s="107">
        <f t="shared" si="3401"/>
        <v>0</v>
      </c>
      <c r="AG3361" s="107">
        <f t="shared" si="3402"/>
        <v>0</v>
      </c>
      <c r="AH3361" s="11"/>
      <c r="AI3361" s="11"/>
      <c r="AJ3361" s="11"/>
      <c r="AK3361" s="11"/>
      <c r="AL3361" s="11"/>
      <c r="AM3361" s="11"/>
      <c r="AN3361" s="11"/>
      <c r="AO3361" s="11"/>
      <c r="AP3361" s="11"/>
      <c r="AQ3361" s="11"/>
      <c r="AR3361" s="11"/>
      <c r="AS3361" s="11"/>
      <c r="AT3361" s="11"/>
      <c r="AU3361" s="11"/>
    </row>
    <row r="3362" spans="1:47" ht="24" customHeight="1" x14ac:dyDescent="0.3">
      <c r="A3362" s="46">
        <v>3360</v>
      </c>
      <c r="B3362" s="107"/>
      <c r="C3362" s="107"/>
      <c r="D3362" s="102" t="str">
        <f t="array" ref="D3362">IFERROR(
  LOOKUP(2, 1/((TRIM(IMS!$E$8:$E$4000)=TRIM(IMS!$E3362))*(IMS!$C$8:$C$4000&lt;IMS!$C3362)),
         IMS!$C$8:$C$4000),
"")</f>
        <v/>
      </c>
      <c r="E3362" s="107"/>
      <c r="F3362" s="107"/>
      <c r="G3362" s="104" t="str">
        <f t="shared" ca="1" si="3317"/>
        <v/>
      </c>
      <c r="H3362" s="124" t="str">
        <f t="shared" ca="1" si="3263"/>
        <v/>
      </c>
      <c r="I3362" s="128"/>
      <c r="J3362" s="105" t="e">
        <f t="shared" ca="1" si="3318"/>
        <v>#NAME?</v>
      </c>
      <c r="K3362" s="105"/>
      <c r="L3362" s="105"/>
      <c r="M3362" s="107"/>
      <c r="N3362" s="107"/>
      <c r="O3362" s="105"/>
      <c r="P3362" s="106"/>
      <c r="Q3362" s="137"/>
      <c r="R3362" s="137"/>
      <c r="S3362" s="107"/>
      <c r="T3362" s="106"/>
      <c r="U3362" s="106"/>
      <c r="V3362" s="107"/>
      <c r="W3362" s="107"/>
      <c r="X3362" s="107" t="str">
        <f t="shared" si="3292"/>
        <v/>
      </c>
      <c r="Y3362" s="105" t="e">
        <f t="shared" ref="Y3362:AC3362" ca="1" si="3500">TRIM(SUBSTITUTE(SUBSTITUTE(OFFSET($Q3362,0,COLUMN()-COLUMN($AL$1)),CHAR(160)," "),_xludf.UNICHAR(8239)," "))</f>
        <v>#NAME?</v>
      </c>
      <c r="Z3362" s="105" t="e">
        <f t="shared" ca="1" si="3500"/>
        <v>#NAME?</v>
      </c>
      <c r="AA3362" s="105" t="e">
        <f t="shared" ca="1" si="3500"/>
        <v>#NAME?</v>
      </c>
      <c r="AB3362" s="105" t="e">
        <f t="shared" ca="1" si="3500"/>
        <v>#NAME?</v>
      </c>
      <c r="AC3362" s="105" t="e">
        <f t="shared" ca="1" si="3500"/>
        <v>#NAME?</v>
      </c>
      <c r="AD3362" s="107">
        <f t="shared" si="3400"/>
        <v>0</v>
      </c>
      <c r="AE3362" s="107" t="str">
        <f t="shared" si="3295"/>
        <v/>
      </c>
      <c r="AF3362" s="107">
        <f t="shared" si="3401"/>
        <v>0</v>
      </c>
      <c r="AG3362" s="107">
        <f t="shared" si="3402"/>
        <v>0</v>
      </c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11"/>
      <c r="AT3362" s="11"/>
      <c r="AU3362" s="11"/>
    </row>
    <row r="3363" spans="1:47" ht="24" customHeight="1" x14ac:dyDescent="0.3">
      <c r="A3363" s="46">
        <v>3361</v>
      </c>
      <c r="B3363" s="107"/>
      <c r="C3363" s="107"/>
      <c r="D3363" s="102" t="str">
        <f t="array" ref="D3363">IFERROR(
  LOOKUP(2, 1/((TRIM(IMS!$E$8:$E$4000)=TRIM(IMS!$E3363))*(IMS!$C$8:$C$4000&lt;IMS!$C3363)),
         IMS!$C$8:$C$4000),
"")</f>
        <v/>
      </c>
      <c r="E3363" s="107"/>
      <c r="F3363" s="107"/>
      <c r="G3363" s="104" t="str">
        <f t="shared" ca="1" si="3317"/>
        <v/>
      </c>
      <c r="H3363" s="124" t="str">
        <f t="shared" ca="1" si="3263"/>
        <v/>
      </c>
      <c r="I3363" s="128"/>
      <c r="J3363" s="105" t="e">
        <f t="shared" ca="1" si="3318"/>
        <v>#NAME?</v>
      </c>
      <c r="K3363" s="105"/>
      <c r="L3363" s="105"/>
      <c r="M3363" s="107"/>
      <c r="N3363" s="107"/>
      <c r="O3363" s="105"/>
      <c r="P3363" s="106"/>
      <c r="Q3363" s="137"/>
      <c r="R3363" s="137"/>
      <c r="S3363" s="107"/>
      <c r="T3363" s="106"/>
      <c r="U3363" s="106"/>
      <c r="V3363" s="107"/>
      <c r="W3363" s="107"/>
      <c r="X3363" s="107" t="str">
        <f t="shared" si="3292"/>
        <v/>
      </c>
      <c r="Y3363" s="105" t="e">
        <f t="shared" ref="Y3363:AC3363" ca="1" si="3501">TRIM(SUBSTITUTE(SUBSTITUTE(OFFSET($Q3363,0,COLUMN()-COLUMN($AL$1)),CHAR(160)," "),_xludf.UNICHAR(8239)," "))</f>
        <v>#NAME?</v>
      </c>
      <c r="Z3363" s="105" t="e">
        <f t="shared" ca="1" si="3501"/>
        <v>#NAME?</v>
      </c>
      <c r="AA3363" s="105" t="e">
        <f t="shared" ca="1" si="3501"/>
        <v>#NAME?</v>
      </c>
      <c r="AB3363" s="105" t="e">
        <f t="shared" ca="1" si="3501"/>
        <v>#NAME?</v>
      </c>
      <c r="AC3363" s="105" t="e">
        <f t="shared" ca="1" si="3501"/>
        <v>#NAME?</v>
      </c>
      <c r="AD3363" s="107">
        <f t="shared" si="3400"/>
        <v>0</v>
      </c>
      <c r="AE3363" s="107" t="str">
        <f t="shared" si="3295"/>
        <v/>
      </c>
      <c r="AF3363" s="107">
        <f t="shared" si="3401"/>
        <v>0</v>
      </c>
      <c r="AG3363" s="107">
        <f t="shared" si="3402"/>
        <v>0</v>
      </c>
      <c r="AH3363" s="11"/>
      <c r="AI3363" s="11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11"/>
      <c r="AT3363" s="11"/>
      <c r="AU3363" s="11"/>
    </row>
    <row r="3364" spans="1:47" ht="24" customHeight="1" x14ac:dyDescent="0.3">
      <c r="A3364" s="46">
        <v>3362</v>
      </c>
      <c r="B3364" s="107"/>
      <c r="C3364" s="107"/>
      <c r="D3364" s="102" t="str">
        <f t="array" ref="D3364">IFERROR(
  LOOKUP(2, 1/((TRIM(IMS!$E$8:$E$4000)=TRIM(IMS!$E3364))*(IMS!$C$8:$C$4000&lt;IMS!$C3364)),
         IMS!$C$8:$C$4000),
"")</f>
        <v/>
      </c>
      <c r="E3364" s="107"/>
      <c r="F3364" s="107"/>
      <c r="G3364" s="104" t="str">
        <f t="shared" ca="1" si="3317"/>
        <v/>
      </c>
      <c r="H3364" s="124" t="str">
        <f t="shared" ca="1" si="3263"/>
        <v/>
      </c>
      <c r="I3364" s="128"/>
      <c r="J3364" s="105" t="e">
        <f t="shared" ca="1" si="3318"/>
        <v>#NAME?</v>
      </c>
      <c r="K3364" s="105"/>
      <c r="L3364" s="105"/>
      <c r="M3364" s="107"/>
      <c r="N3364" s="107"/>
      <c r="O3364" s="105"/>
      <c r="P3364" s="106"/>
      <c r="Q3364" s="137"/>
      <c r="R3364" s="137"/>
      <c r="S3364" s="107"/>
      <c r="T3364" s="106"/>
      <c r="U3364" s="106"/>
      <c r="V3364" s="107"/>
      <c r="W3364" s="107"/>
      <c r="X3364" s="107" t="str">
        <f t="shared" si="3292"/>
        <v/>
      </c>
      <c r="Y3364" s="105" t="e">
        <f t="shared" ref="Y3364:AC3364" ca="1" si="3502">TRIM(SUBSTITUTE(SUBSTITUTE(OFFSET($Q3364,0,COLUMN()-COLUMN($AL$1)),CHAR(160)," "),_xludf.UNICHAR(8239)," "))</f>
        <v>#NAME?</v>
      </c>
      <c r="Z3364" s="105" t="e">
        <f t="shared" ca="1" si="3502"/>
        <v>#NAME?</v>
      </c>
      <c r="AA3364" s="105" t="e">
        <f t="shared" ca="1" si="3502"/>
        <v>#NAME?</v>
      </c>
      <c r="AB3364" s="105" t="e">
        <f t="shared" ca="1" si="3502"/>
        <v>#NAME?</v>
      </c>
      <c r="AC3364" s="105" t="e">
        <f t="shared" ca="1" si="3502"/>
        <v>#NAME?</v>
      </c>
      <c r="AD3364" s="107">
        <f t="shared" si="3400"/>
        <v>0</v>
      </c>
      <c r="AE3364" s="107" t="str">
        <f t="shared" si="3295"/>
        <v/>
      </c>
      <c r="AF3364" s="107">
        <f t="shared" si="3401"/>
        <v>0</v>
      </c>
      <c r="AG3364" s="107">
        <f t="shared" si="3402"/>
        <v>0</v>
      </c>
      <c r="AH3364" s="11"/>
      <c r="AI3364" s="11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11"/>
      <c r="AT3364" s="11"/>
      <c r="AU3364" s="11"/>
    </row>
    <row r="3365" spans="1:47" ht="24" customHeight="1" x14ac:dyDescent="0.3">
      <c r="A3365" s="46">
        <v>3363</v>
      </c>
      <c r="B3365" s="107"/>
      <c r="C3365" s="107"/>
      <c r="D3365" s="102" t="str">
        <f t="array" ref="D3365">IFERROR(
  LOOKUP(2, 1/((TRIM(IMS!$E$8:$E$4000)=TRIM(IMS!$E3365))*(IMS!$C$8:$C$4000&lt;IMS!$C3365)),
         IMS!$C$8:$C$4000),
"")</f>
        <v/>
      </c>
      <c r="E3365" s="107"/>
      <c r="F3365" s="107"/>
      <c r="G3365" s="104" t="str">
        <f t="shared" ca="1" si="3317"/>
        <v/>
      </c>
      <c r="H3365" s="124" t="str">
        <f t="shared" ca="1" si="3263"/>
        <v/>
      </c>
      <c r="I3365" s="128"/>
      <c r="J3365" s="105" t="e">
        <f t="shared" ca="1" si="3318"/>
        <v>#NAME?</v>
      </c>
      <c r="K3365" s="105"/>
      <c r="L3365" s="105"/>
      <c r="M3365" s="107"/>
      <c r="N3365" s="107"/>
      <c r="O3365" s="105"/>
      <c r="P3365" s="106"/>
      <c r="Q3365" s="137"/>
      <c r="R3365" s="137"/>
      <c r="S3365" s="107"/>
      <c r="T3365" s="106"/>
      <c r="U3365" s="106"/>
      <c r="V3365" s="107"/>
      <c r="W3365" s="107"/>
      <c r="X3365" s="107" t="str">
        <f t="shared" si="3292"/>
        <v/>
      </c>
      <c r="Y3365" s="105" t="e">
        <f t="shared" ref="Y3365:AC3365" ca="1" si="3503">TRIM(SUBSTITUTE(SUBSTITUTE(OFFSET($Q3365,0,COLUMN()-COLUMN($AL$1)),CHAR(160)," "),_xludf.UNICHAR(8239)," "))</f>
        <v>#NAME?</v>
      </c>
      <c r="Z3365" s="105" t="e">
        <f t="shared" ca="1" si="3503"/>
        <v>#NAME?</v>
      </c>
      <c r="AA3365" s="105" t="e">
        <f t="shared" ca="1" si="3503"/>
        <v>#NAME?</v>
      </c>
      <c r="AB3365" s="105" t="e">
        <f t="shared" ca="1" si="3503"/>
        <v>#NAME?</v>
      </c>
      <c r="AC3365" s="105" t="e">
        <f t="shared" ca="1" si="3503"/>
        <v>#NAME?</v>
      </c>
      <c r="AD3365" s="107">
        <f t="shared" si="3400"/>
        <v>0</v>
      </c>
      <c r="AE3365" s="107" t="str">
        <f t="shared" si="3295"/>
        <v/>
      </c>
      <c r="AF3365" s="107">
        <f t="shared" si="3401"/>
        <v>0</v>
      </c>
      <c r="AG3365" s="107">
        <f t="shared" si="3402"/>
        <v>0</v>
      </c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s="11"/>
      <c r="AR3365" s="11"/>
      <c r="AS3365" s="11"/>
      <c r="AT3365" s="11"/>
      <c r="AU3365" s="11"/>
    </row>
    <row r="3366" spans="1:47" ht="24" customHeight="1" x14ac:dyDescent="0.3">
      <c r="A3366" s="46">
        <v>3364</v>
      </c>
      <c r="B3366" s="107"/>
      <c r="C3366" s="107"/>
      <c r="D3366" s="102" t="str">
        <f t="array" ref="D3366">IFERROR(
  LOOKUP(2, 1/((TRIM(IMS!$E$8:$E$4000)=TRIM(IMS!$E3366))*(IMS!$C$8:$C$4000&lt;IMS!$C3366)),
         IMS!$C$8:$C$4000),
"")</f>
        <v/>
      </c>
      <c r="E3366" s="107"/>
      <c r="F3366" s="107"/>
      <c r="G3366" s="104" t="str">
        <f t="shared" ca="1" si="3317"/>
        <v/>
      </c>
      <c r="H3366" s="124" t="str">
        <f t="shared" ca="1" si="3263"/>
        <v/>
      </c>
      <c r="I3366" s="128"/>
      <c r="J3366" s="105" t="e">
        <f t="shared" ca="1" si="3318"/>
        <v>#NAME?</v>
      </c>
      <c r="K3366" s="105"/>
      <c r="L3366" s="105"/>
      <c r="M3366" s="107"/>
      <c r="N3366" s="107"/>
      <c r="O3366" s="105"/>
      <c r="P3366" s="106"/>
      <c r="Q3366" s="137"/>
      <c r="R3366" s="137"/>
      <c r="S3366" s="107"/>
      <c r="T3366" s="106"/>
      <c r="U3366" s="106"/>
      <c r="V3366" s="107"/>
      <c r="W3366" s="107"/>
      <c r="X3366" s="107" t="str">
        <f t="shared" si="3292"/>
        <v/>
      </c>
      <c r="Y3366" s="105" t="e">
        <f t="shared" ref="Y3366:AC3366" ca="1" si="3504">TRIM(SUBSTITUTE(SUBSTITUTE(OFFSET($Q3366,0,COLUMN()-COLUMN($AL$1)),CHAR(160)," "),_xludf.UNICHAR(8239)," "))</f>
        <v>#NAME?</v>
      </c>
      <c r="Z3366" s="105" t="e">
        <f t="shared" ca="1" si="3504"/>
        <v>#NAME?</v>
      </c>
      <c r="AA3366" s="105" t="e">
        <f t="shared" ca="1" si="3504"/>
        <v>#NAME?</v>
      </c>
      <c r="AB3366" s="105" t="e">
        <f t="shared" ca="1" si="3504"/>
        <v>#NAME?</v>
      </c>
      <c r="AC3366" s="105" t="e">
        <f t="shared" ca="1" si="3504"/>
        <v>#NAME?</v>
      </c>
      <c r="AD3366" s="107">
        <f t="shared" si="3400"/>
        <v>0</v>
      </c>
      <c r="AE3366" s="107" t="str">
        <f t="shared" si="3295"/>
        <v/>
      </c>
      <c r="AF3366" s="107">
        <f t="shared" si="3401"/>
        <v>0</v>
      </c>
      <c r="AG3366" s="107">
        <f t="shared" si="3402"/>
        <v>0</v>
      </c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  <c r="AT3366" s="11"/>
      <c r="AU3366" s="11"/>
    </row>
    <row r="3367" spans="1:47" ht="24" customHeight="1" x14ac:dyDescent="0.3">
      <c r="A3367" s="46">
        <v>3365</v>
      </c>
      <c r="B3367" s="107"/>
      <c r="C3367" s="107"/>
      <c r="D3367" s="102" t="str">
        <f t="array" ref="D3367">IFERROR(
  LOOKUP(2, 1/((TRIM(IMS!$E$8:$E$4000)=TRIM(IMS!$E3367))*(IMS!$C$8:$C$4000&lt;IMS!$C3367)),
         IMS!$C$8:$C$4000),
"")</f>
        <v/>
      </c>
      <c r="E3367" s="107"/>
      <c r="F3367" s="107"/>
      <c r="G3367" s="104" t="str">
        <f t="shared" ca="1" si="3317"/>
        <v/>
      </c>
      <c r="H3367" s="124" t="str">
        <f t="shared" ca="1" si="3263"/>
        <v/>
      </c>
      <c r="I3367" s="128"/>
      <c r="J3367" s="105" t="e">
        <f t="shared" ca="1" si="3318"/>
        <v>#NAME?</v>
      </c>
      <c r="K3367" s="105"/>
      <c r="L3367" s="105"/>
      <c r="M3367" s="107"/>
      <c r="N3367" s="107"/>
      <c r="O3367" s="105"/>
      <c r="P3367" s="106"/>
      <c r="Q3367" s="137"/>
      <c r="R3367" s="137"/>
      <c r="S3367" s="107"/>
      <c r="T3367" s="106"/>
      <c r="U3367" s="106"/>
      <c r="V3367" s="107"/>
      <c r="W3367" s="107"/>
      <c r="X3367" s="107" t="str">
        <f t="shared" si="3292"/>
        <v/>
      </c>
      <c r="Y3367" s="105" t="e">
        <f t="shared" ref="Y3367:AC3367" ca="1" si="3505">TRIM(SUBSTITUTE(SUBSTITUTE(OFFSET($Q3367,0,COLUMN()-COLUMN($AL$1)),CHAR(160)," "),_xludf.UNICHAR(8239)," "))</f>
        <v>#NAME?</v>
      </c>
      <c r="Z3367" s="105" t="e">
        <f t="shared" ca="1" si="3505"/>
        <v>#NAME?</v>
      </c>
      <c r="AA3367" s="105" t="e">
        <f t="shared" ca="1" si="3505"/>
        <v>#NAME?</v>
      </c>
      <c r="AB3367" s="105" t="e">
        <f t="shared" ca="1" si="3505"/>
        <v>#NAME?</v>
      </c>
      <c r="AC3367" s="105" t="e">
        <f t="shared" ca="1" si="3505"/>
        <v>#NAME?</v>
      </c>
      <c r="AD3367" s="107">
        <f t="shared" si="3400"/>
        <v>0</v>
      </c>
      <c r="AE3367" s="107" t="str">
        <f t="shared" si="3295"/>
        <v/>
      </c>
      <c r="AF3367" s="107">
        <f t="shared" si="3401"/>
        <v>0</v>
      </c>
      <c r="AG3367" s="107">
        <f t="shared" si="3402"/>
        <v>0</v>
      </c>
      <c r="AH3367" s="11"/>
      <c r="AI3367" s="11"/>
      <c r="AJ3367" s="11"/>
      <c r="AK3367" s="11"/>
      <c r="AL3367" s="11"/>
      <c r="AM3367" s="11"/>
      <c r="AN3367" s="11"/>
      <c r="AO3367" s="11"/>
      <c r="AP3367" s="11"/>
      <c r="AQ3367" s="11"/>
      <c r="AR3367" s="11"/>
      <c r="AS3367" s="11"/>
      <c r="AT3367" s="11"/>
      <c r="AU3367" s="11"/>
    </row>
    <row r="3368" spans="1:47" ht="24" customHeight="1" x14ac:dyDescent="0.3">
      <c r="A3368" s="46">
        <v>3366</v>
      </c>
      <c r="B3368" s="107"/>
      <c r="C3368" s="107"/>
      <c r="D3368" s="102" t="str">
        <f t="array" ref="D3368">IFERROR(
  LOOKUP(2, 1/((TRIM(IMS!$E$8:$E$4000)=TRIM(IMS!$E3368))*(IMS!$C$8:$C$4000&lt;IMS!$C3368)),
         IMS!$C$8:$C$4000),
"")</f>
        <v/>
      </c>
      <c r="E3368" s="107"/>
      <c r="F3368" s="107"/>
      <c r="G3368" s="104" t="str">
        <f t="shared" ca="1" si="3317"/>
        <v/>
      </c>
      <c r="H3368" s="124" t="str">
        <f t="shared" ca="1" si="3263"/>
        <v/>
      </c>
      <c r="I3368" s="128"/>
      <c r="J3368" s="105" t="e">
        <f t="shared" ca="1" si="3318"/>
        <v>#NAME?</v>
      </c>
      <c r="K3368" s="105"/>
      <c r="L3368" s="105"/>
      <c r="M3368" s="107"/>
      <c r="N3368" s="107"/>
      <c r="O3368" s="105"/>
      <c r="P3368" s="106"/>
      <c r="Q3368" s="137"/>
      <c r="R3368" s="137"/>
      <c r="S3368" s="107"/>
      <c r="T3368" s="106"/>
      <c r="U3368" s="106"/>
      <c r="V3368" s="107"/>
      <c r="W3368" s="107"/>
      <c r="X3368" s="107" t="str">
        <f t="shared" si="3292"/>
        <v/>
      </c>
      <c r="Y3368" s="105" t="e">
        <f t="shared" ref="Y3368:AC3368" ca="1" si="3506">TRIM(SUBSTITUTE(SUBSTITUTE(OFFSET($Q3368,0,COLUMN()-COLUMN($AL$1)),CHAR(160)," "),_xludf.UNICHAR(8239)," "))</f>
        <v>#NAME?</v>
      </c>
      <c r="Z3368" s="105" t="e">
        <f t="shared" ca="1" si="3506"/>
        <v>#NAME?</v>
      </c>
      <c r="AA3368" s="105" t="e">
        <f t="shared" ca="1" si="3506"/>
        <v>#NAME?</v>
      </c>
      <c r="AB3368" s="105" t="e">
        <f t="shared" ca="1" si="3506"/>
        <v>#NAME?</v>
      </c>
      <c r="AC3368" s="105" t="e">
        <f t="shared" ca="1" si="3506"/>
        <v>#NAME?</v>
      </c>
      <c r="AD3368" s="107">
        <f t="shared" si="3400"/>
        <v>0</v>
      </c>
      <c r="AE3368" s="107" t="str">
        <f t="shared" si="3295"/>
        <v/>
      </c>
      <c r="AF3368" s="107">
        <f t="shared" si="3401"/>
        <v>0</v>
      </c>
      <c r="AG3368" s="107">
        <f t="shared" si="3402"/>
        <v>0</v>
      </c>
      <c r="AH3368" s="11"/>
      <c r="AI3368" s="11"/>
      <c r="AJ3368" s="11"/>
      <c r="AK3368" s="11"/>
      <c r="AL3368" s="11"/>
      <c r="AM3368" s="11"/>
      <c r="AN3368" s="11"/>
      <c r="AO3368" s="11"/>
      <c r="AP3368" s="11"/>
      <c r="AQ3368" s="11"/>
      <c r="AR3368" s="11"/>
      <c r="AS3368" s="11"/>
      <c r="AT3368" s="11"/>
      <c r="AU3368" s="11"/>
    </row>
    <row r="3369" spans="1:47" ht="24" customHeight="1" x14ac:dyDescent="0.3">
      <c r="A3369" s="46">
        <v>3367</v>
      </c>
      <c r="B3369" s="107"/>
      <c r="C3369" s="107"/>
      <c r="D3369" s="102" t="str">
        <f t="array" ref="D3369">IFERROR(
  LOOKUP(2, 1/((TRIM(IMS!$E$8:$E$4000)=TRIM(IMS!$E3369))*(IMS!$C$8:$C$4000&lt;IMS!$C3369)),
         IMS!$C$8:$C$4000),
"")</f>
        <v/>
      </c>
      <c r="E3369" s="107"/>
      <c r="F3369" s="107"/>
      <c r="G3369" s="104" t="str">
        <f t="shared" ca="1" si="3317"/>
        <v/>
      </c>
      <c r="H3369" s="124" t="str">
        <f t="shared" ca="1" si="3263"/>
        <v/>
      </c>
      <c r="I3369" s="128"/>
      <c r="J3369" s="105" t="e">
        <f t="shared" ca="1" si="3318"/>
        <v>#NAME?</v>
      </c>
      <c r="K3369" s="105"/>
      <c r="L3369" s="105"/>
      <c r="M3369" s="107"/>
      <c r="N3369" s="107"/>
      <c r="O3369" s="105"/>
      <c r="P3369" s="106"/>
      <c r="Q3369" s="137"/>
      <c r="R3369" s="137"/>
      <c r="S3369" s="107"/>
      <c r="T3369" s="106"/>
      <c r="U3369" s="106"/>
      <c r="V3369" s="107"/>
      <c r="W3369" s="107"/>
      <c r="X3369" s="107" t="str">
        <f t="shared" si="3292"/>
        <v/>
      </c>
      <c r="Y3369" s="105" t="e">
        <f t="shared" ref="Y3369:AC3369" ca="1" si="3507">TRIM(SUBSTITUTE(SUBSTITUTE(OFFSET($Q3369,0,COLUMN()-COLUMN($AL$1)),CHAR(160)," "),_xludf.UNICHAR(8239)," "))</f>
        <v>#NAME?</v>
      </c>
      <c r="Z3369" s="105" t="e">
        <f t="shared" ca="1" si="3507"/>
        <v>#NAME?</v>
      </c>
      <c r="AA3369" s="105" t="e">
        <f t="shared" ca="1" si="3507"/>
        <v>#NAME?</v>
      </c>
      <c r="AB3369" s="105" t="e">
        <f t="shared" ca="1" si="3507"/>
        <v>#NAME?</v>
      </c>
      <c r="AC3369" s="105" t="e">
        <f t="shared" ca="1" si="3507"/>
        <v>#NAME?</v>
      </c>
      <c r="AD3369" s="107">
        <f t="shared" si="3400"/>
        <v>0</v>
      </c>
      <c r="AE3369" s="107" t="str">
        <f t="shared" si="3295"/>
        <v/>
      </c>
      <c r="AF3369" s="107">
        <f t="shared" si="3401"/>
        <v>0</v>
      </c>
      <c r="AG3369" s="107">
        <f t="shared" si="3402"/>
        <v>0</v>
      </c>
      <c r="AH3369" s="11"/>
      <c r="AI3369" s="11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11"/>
      <c r="AT3369" s="11"/>
      <c r="AU3369" s="11"/>
    </row>
    <row r="3370" spans="1:47" ht="24" customHeight="1" x14ac:dyDescent="0.3">
      <c r="A3370" s="46">
        <v>3368</v>
      </c>
      <c r="B3370" s="107"/>
      <c r="C3370" s="107"/>
      <c r="D3370" s="102" t="str">
        <f t="array" ref="D3370">IFERROR(
  LOOKUP(2, 1/((TRIM(IMS!$E$8:$E$4000)=TRIM(IMS!$E3370))*(IMS!$C$8:$C$4000&lt;IMS!$C3370)),
         IMS!$C$8:$C$4000),
"")</f>
        <v/>
      </c>
      <c r="E3370" s="107"/>
      <c r="F3370" s="107"/>
      <c r="G3370" s="104" t="str">
        <f t="shared" ca="1" si="3317"/>
        <v/>
      </c>
      <c r="H3370" s="124" t="str">
        <f t="shared" ca="1" si="3263"/>
        <v/>
      </c>
      <c r="I3370" s="128"/>
      <c r="J3370" s="105" t="e">
        <f t="shared" ca="1" si="3318"/>
        <v>#NAME?</v>
      </c>
      <c r="K3370" s="105"/>
      <c r="L3370" s="105"/>
      <c r="M3370" s="107"/>
      <c r="N3370" s="107"/>
      <c r="O3370" s="105"/>
      <c r="P3370" s="106"/>
      <c r="Q3370" s="137"/>
      <c r="R3370" s="137"/>
      <c r="S3370" s="107"/>
      <c r="T3370" s="106"/>
      <c r="U3370" s="106"/>
      <c r="V3370" s="107"/>
      <c r="W3370" s="107"/>
      <c r="X3370" s="107" t="str">
        <f t="shared" si="3292"/>
        <v/>
      </c>
      <c r="Y3370" s="105" t="e">
        <f t="shared" ref="Y3370:AC3370" ca="1" si="3508">TRIM(SUBSTITUTE(SUBSTITUTE(OFFSET($Q3370,0,COLUMN()-COLUMN($AL$1)),CHAR(160)," "),_xludf.UNICHAR(8239)," "))</f>
        <v>#NAME?</v>
      </c>
      <c r="Z3370" s="105" t="e">
        <f t="shared" ca="1" si="3508"/>
        <v>#NAME?</v>
      </c>
      <c r="AA3370" s="105" t="e">
        <f t="shared" ca="1" si="3508"/>
        <v>#NAME?</v>
      </c>
      <c r="AB3370" s="105" t="e">
        <f t="shared" ca="1" si="3508"/>
        <v>#NAME?</v>
      </c>
      <c r="AC3370" s="105" t="e">
        <f t="shared" ca="1" si="3508"/>
        <v>#NAME?</v>
      </c>
      <c r="AD3370" s="107">
        <f t="shared" si="3400"/>
        <v>0</v>
      </c>
      <c r="AE3370" s="107" t="str">
        <f t="shared" si="3295"/>
        <v/>
      </c>
      <c r="AF3370" s="107">
        <f t="shared" si="3401"/>
        <v>0</v>
      </c>
      <c r="AG3370" s="107">
        <f t="shared" si="3402"/>
        <v>0</v>
      </c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s="11"/>
      <c r="AR3370" s="11"/>
      <c r="AS3370" s="11"/>
      <c r="AT3370" s="11"/>
      <c r="AU3370" s="11"/>
    </row>
    <row r="3371" spans="1:47" ht="24" customHeight="1" x14ac:dyDescent="0.3">
      <c r="A3371" s="46">
        <v>3369</v>
      </c>
      <c r="B3371" s="107"/>
      <c r="C3371" s="107"/>
      <c r="D3371" s="102" t="str">
        <f t="array" ref="D3371">IFERROR(
  LOOKUP(2, 1/((TRIM(IMS!$E$8:$E$4000)=TRIM(IMS!$E3371))*(IMS!$C$8:$C$4000&lt;IMS!$C3371)),
         IMS!$C$8:$C$4000),
"")</f>
        <v/>
      </c>
      <c r="E3371" s="107"/>
      <c r="F3371" s="107"/>
      <c r="G3371" s="104" t="str">
        <f t="shared" ca="1" si="3317"/>
        <v/>
      </c>
      <c r="H3371" s="124" t="str">
        <f t="shared" ca="1" si="3263"/>
        <v/>
      </c>
      <c r="I3371" s="128"/>
      <c r="J3371" s="105" t="e">
        <f t="shared" ca="1" si="3318"/>
        <v>#NAME?</v>
      </c>
      <c r="K3371" s="105"/>
      <c r="L3371" s="105"/>
      <c r="M3371" s="107"/>
      <c r="N3371" s="107"/>
      <c r="O3371" s="105"/>
      <c r="P3371" s="106"/>
      <c r="Q3371" s="137"/>
      <c r="R3371" s="137"/>
      <c r="S3371" s="107"/>
      <c r="T3371" s="106"/>
      <c r="U3371" s="106"/>
      <c r="V3371" s="107"/>
      <c r="W3371" s="107"/>
      <c r="X3371" s="107" t="str">
        <f t="shared" si="3292"/>
        <v/>
      </c>
      <c r="Y3371" s="105" t="e">
        <f t="shared" ref="Y3371:AC3371" ca="1" si="3509">TRIM(SUBSTITUTE(SUBSTITUTE(OFFSET($Q3371,0,COLUMN()-COLUMN($AL$1)),CHAR(160)," "),_xludf.UNICHAR(8239)," "))</f>
        <v>#NAME?</v>
      </c>
      <c r="Z3371" s="105" t="e">
        <f t="shared" ca="1" si="3509"/>
        <v>#NAME?</v>
      </c>
      <c r="AA3371" s="105" t="e">
        <f t="shared" ca="1" si="3509"/>
        <v>#NAME?</v>
      </c>
      <c r="AB3371" s="105" t="e">
        <f t="shared" ca="1" si="3509"/>
        <v>#NAME?</v>
      </c>
      <c r="AC3371" s="105" t="e">
        <f t="shared" ca="1" si="3509"/>
        <v>#NAME?</v>
      </c>
      <c r="AD3371" s="107">
        <f t="shared" si="3400"/>
        <v>0</v>
      </c>
      <c r="AE3371" s="107" t="str">
        <f t="shared" si="3295"/>
        <v/>
      </c>
      <c r="AF3371" s="107">
        <f t="shared" si="3401"/>
        <v>0</v>
      </c>
      <c r="AG3371" s="107">
        <f t="shared" si="3402"/>
        <v>0</v>
      </c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</row>
    <row r="3372" spans="1:47" ht="24" customHeight="1" x14ac:dyDescent="0.3">
      <c r="A3372" s="46">
        <v>3370</v>
      </c>
      <c r="B3372" s="107"/>
      <c r="C3372" s="107"/>
      <c r="D3372" s="102" t="str">
        <f t="array" ref="D3372">IFERROR(
  LOOKUP(2, 1/((TRIM(IMS!$E$8:$E$4000)=TRIM(IMS!$E3372))*(IMS!$C$8:$C$4000&lt;IMS!$C3372)),
         IMS!$C$8:$C$4000),
"")</f>
        <v/>
      </c>
      <c r="E3372" s="107"/>
      <c r="F3372" s="107"/>
      <c r="G3372" s="104" t="str">
        <f t="shared" ca="1" si="3317"/>
        <v/>
      </c>
      <c r="H3372" s="124" t="str">
        <f t="shared" ca="1" si="3263"/>
        <v/>
      </c>
      <c r="I3372" s="128"/>
      <c r="J3372" s="105" t="e">
        <f t="shared" ca="1" si="3318"/>
        <v>#NAME?</v>
      </c>
      <c r="K3372" s="105"/>
      <c r="L3372" s="105"/>
      <c r="M3372" s="107"/>
      <c r="N3372" s="107"/>
      <c r="O3372" s="105"/>
      <c r="P3372" s="106"/>
      <c r="Q3372" s="137"/>
      <c r="R3372" s="137"/>
      <c r="S3372" s="107"/>
      <c r="T3372" s="106"/>
      <c r="U3372" s="106"/>
      <c r="V3372" s="107"/>
      <c r="W3372" s="107"/>
      <c r="X3372" s="107" t="str">
        <f t="shared" si="3292"/>
        <v/>
      </c>
      <c r="Y3372" s="105" t="e">
        <f t="shared" ref="Y3372:AC3372" ca="1" si="3510">TRIM(SUBSTITUTE(SUBSTITUTE(OFFSET($Q3372,0,COLUMN()-COLUMN($AL$1)),CHAR(160)," "),_xludf.UNICHAR(8239)," "))</f>
        <v>#NAME?</v>
      </c>
      <c r="Z3372" s="105" t="e">
        <f t="shared" ca="1" si="3510"/>
        <v>#NAME?</v>
      </c>
      <c r="AA3372" s="105" t="e">
        <f t="shared" ca="1" si="3510"/>
        <v>#NAME?</v>
      </c>
      <c r="AB3372" s="105" t="e">
        <f t="shared" ca="1" si="3510"/>
        <v>#NAME?</v>
      </c>
      <c r="AC3372" s="105" t="e">
        <f t="shared" ca="1" si="3510"/>
        <v>#NAME?</v>
      </c>
      <c r="AD3372" s="107">
        <f t="shared" si="3400"/>
        <v>0</v>
      </c>
      <c r="AE3372" s="107" t="str">
        <f t="shared" si="3295"/>
        <v/>
      </c>
      <c r="AF3372" s="107">
        <f t="shared" si="3401"/>
        <v>0</v>
      </c>
      <c r="AG3372" s="107">
        <f t="shared" si="3402"/>
        <v>0</v>
      </c>
      <c r="AH3372" s="11"/>
      <c r="AI3372" s="11"/>
      <c r="AJ3372" s="11"/>
      <c r="AK3372" s="11"/>
      <c r="AL3372" s="11"/>
      <c r="AM3372" s="11"/>
      <c r="AN3372" s="11"/>
      <c r="AO3372" s="11"/>
      <c r="AP3372" s="11"/>
      <c r="AQ3372" s="11"/>
      <c r="AR3372" s="11"/>
      <c r="AS3372" s="11"/>
      <c r="AT3372" s="11"/>
      <c r="AU3372" s="11"/>
    </row>
    <row r="3373" spans="1:47" ht="24" customHeight="1" x14ac:dyDescent="0.3">
      <c r="A3373" s="46">
        <v>3371</v>
      </c>
      <c r="B3373" s="107"/>
      <c r="C3373" s="107"/>
      <c r="D3373" s="102" t="str">
        <f t="array" ref="D3373">IFERROR(
  LOOKUP(2, 1/((TRIM(IMS!$E$8:$E$4000)=TRIM(IMS!$E3373))*(IMS!$C$8:$C$4000&lt;IMS!$C3373)),
         IMS!$C$8:$C$4000),
"")</f>
        <v/>
      </c>
      <c r="E3373" s="107"/>
      <c r="F3373" s="107"/>
      <c r="G3373" s="104" t="str">
        <f t="shared" ca="1" si="3317"/>
        <v/>
      </c>
      <c r="H3373" s="124" t="str">
        <f t="shared" ca="1" si="3263"/>
        <v/>
      </c>
      <c r="I3373" s="128"/>
      <c r="J3373" s="105" t="e">
        <f t="shared" ca="1" si="3318"/>
        <v>#NAME?</v>
      </c>
      <c r="K3373" s="105"/>
      <c r="L3373" s="105"/>
      <c r="M3373" s="107"/>
      <c r="N3373" s="107"/>
      <c r="O3373" s="105"/>
      <c r="P3373" s="106"/>
      <c r="Q3373" s="137"/>
      <c r="R3373" s="137"/>
      <c r="S3373" s="107"/>
      <c r="T3373" s="106"/>
      <c r="U3373" s="106"/>
      <c r="V3373" s="107"/>
      <c r="W3373" s="107"/>
      <c r="X3373" s="107" t="str">
        <f t="shared" si="3292"/>
        <v/>
      </c>
      <c r="Y3373" s="105" t="e">
        <f t="shared" ref="Y3373:AC3373" ca="1" si="3511">TRIM(SUBSTITUTE(SUBSTITUTE(OFFSET($Q3373,0,COLUMN()-COLUMN($AL$1)),CHAR(160)," "),_xludf.UNICHAR(8239)," "))</f>
        <v>#NAME?</v>
      </c>
      <c r="Z3373" s="105" t="e">
        <f t="shared" ca="1" si="3511"/>
        <v>#NAME?</v>
      </c>
      <c r="AA3373" s="105" t="e">
        <f t="shared" ca="1" si="3511"/>
        <v>#NAME?</v>
      </c>
      <c r="AB3373" s="105" t="e">
        <f t="shared" ca="1" si="3511"/>
        <v>#NAME?</v>
      </c>
      <c r="AC3373" s="105" t="e">
        <f t="shared" ca="1" si="3511"/>
        <v>#NAME?</v>
      </c>
      <c r="AD3373" s="107">
        <f t="shared" si="3400"/>
        <v>0</v>
      </c>
      <c r="AE3373" s="107" t="str">
        <f t="shared" si="3295"/>
        <v/>
      </c>
      <c r="AF3373" s="107">
        <f t="shared" si="3401"/>
        <v>0</v>
      </c>
      <c r="AG3373" s="107">
        <f t="shared" si="3402"/>
        <v>0</v>
      </c>
      <c r="AH3373" s="11"/>
      <c r="AI3373" s="11"/>
      <c r="AJ3373" s="11"/>
      <c r="AK3373" s="11"/>
      <c r="AL3373" s="11"/>
      <c r="AM3373" s="11"/>
      <c r="AN3373" s="11"/>
      <c r="AO3373" s="11"/>
      <c r="AP3373" s="11"/>
      <c r="AQ3373" s="11"/>
      <c r="AR3373" s="11"/>
      <c r="AS3373" s="11"/>
      <c r="AT3373" s="11"/>
      <c r="AU3373" s="11"/>
    </row>
    <row r="3374" spans="1:47" ht="24" customHeight="1" x14ac:dyDescent="0.3">
      <c r="A3374" s="46">
        <v>3372</v>
      </c>
      <c r="B3374" s="107"/>
      <c r="C3374" s="107"/>
      <c r="D3374" s="102" t="str">
        <f t="array" ref="D3374">IFERROR(
  LOOKUP(2, 1/((TRIM(IMS!$E$8:$E$4000)=TRIM(IMS!$E3374))*(IMS!$C$8:$C$4000&lt;IMS!$C3374)),
         IMS!$C$8:$C$4000),
"")</f>
        <v/>
      </c>
      <c r="E3374" s="107"/>
      <c r="F3374" s="107"/>
      <c r="G3374" s="104" t="str">
        <f t="shared" ca="1" si="3317"/>
        <v/>
      </c>
      <c r="H3374" s="124" t="str">
        <f t="shared" ca="1" si="3263"/>
        <v/>
      </c>
      <c r="I3374" s="128"/>
      <c r="J3374" s="105" t="e">
        <f t="shared" ca="1" si="3318"/>
        <v>#NAME?</v>
      </c>
      <c r="K3374" s="105"/>
      <c r="L3374" s="105"/>
      <c r="M3374" s="107"/>
      <c r="N3374" s="107"/>
      <c r="O3374" s="105"/>
      <c r="P3374" s="106"/>
      <c r="Q3374" s="137"/>
      <c r="R3374" s="137"/>
      <c r="S3374" s="107"/>
      <c r="T3374" s="106"/>
      <c r="U3374" s="106"/>
      <c r="V3374" s="107"/>
      <c r="W3374" s="107"/>
      <c r="X3374" s="107" t="str">
        <f t="shared" si="3292"/>
        <v/>
      </c>
      <c r="Y3374" s="105" t="e">
        <f t="shared" ref="Y3374:AC3374" ca="1" si="3512">TRIM(SUBSTITUTE(SUBSTITUTE(OFFSET($Q3374,0,COLUMN()-COLUMN($AL$1)),CHAR(160)," "),_xludf.UNICHAR(8239)," "))</f>
        <v>#NAME?</v>
      </c>
      <c r="Z3374" s="105" t="e">
        <f t="shared" ca="1" si="3512"/>
        <v>#NAME?</v>
      </c>
      <c r="AA3374" s="105" t="e">
        <f t="shared" ca="1" si="3512"/>
        <v>#NAME?</v>
      </c>
      <c r="AB3374" s="105" t="e">
        <f t="shared" ca="1" si="3512"/>
        <v>#NAME?</v>
      </c>
      <c r="AC3374" s="105" t="e">
        <f t="shared" ca="1" si="3512"/>
        <v>#NAME?</v>
      </c>
      <c r="AD3374" s="107">
        <f t="shared" si="3400"/>
        <v>0</v>
      </c>
      <c r="AE3374" s="107" t="str">
        <f t="shared" si="3295"/>
        <v/>
      </c>
      <c r="AF3374" s="107">
        <f t="shared" si="3401"/>
        <v>0</v>
      </c>
      <c r="AG3374" s="107">
        <f t="shared" si="3402"/>
        <v>0</v>
      </c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</row>
    <row r="3375" spans="1:47" ht="24" customHeight="1" x14ac:dyDescent="0.3">
      <c r="A3375" s="46">
        <v>3373</v>
      </c>
      <c r="B3375" s="107"/>
      <c r="C3375" s="107"/>
      <c r="D3375" s="102" t="str">
        <f t="array" ref="D3375">IFERROR(
  LOOKUP(2, 1/((TRIM(IMS!$E$8:$E$4000)=TRIM(IMS!$E3375))*(IMS!$C$8:$C$4000&lt;IMS!$C3375)),
         IMS!$C$8:$C$4000),
"")</f>
        <v/>
      </c>
      <c r="E3375" s="107"/>
      <c r="F3375" s="107"/>
      <c r="G3375" s="104" t="str">
        <f t="shared" ca="1" si="3317"/>
        <v/>
      </c>
      <c r="H3375" s="124" t="str">
        <f t="shared" ca="1" si="3263"/>
        <v/>
      </c>
      <c r="I3375" s="128"/>
      <c r="J3375" s="105" t="e">
        <f t="shared" ca="1" si="3318"/>
        <v>#NAME?</v>
      </c>
      <c r="K3375" s="105"/>
      <c r="L3375" s="105"/>
      <c r="M3375" s="107"/>
      <c r="N3375" s="107"/>
      <c r="O3375" s="105"/>
      <c r="P3375" s="106"/>
      <c r="Q3375" s="137"/>
      <c r="R3375" s="137"/>
      <c r="S3375" s="107"/>
      <c r="T3375" s="106"/>
      <c r="U3375" s="106"/>
      <c r="V3375" s="107"/>
      <c r="W3375" s="107"/>
      <c r="X3375" s="107" t="str">
        <f t="shared" si="3292"/>
        <v/>
      </c>
      <c r="Y3375" s="105" t="e">
        <f t="shared" ref="Y3375:AC3375" ca="1" si="3513">TRIM(SUBSTITUTE(SUBSTITUTE(OFFSET($Q3375,0,COLUMN()-COLUMN($AL$1)),CHAR(160)," "),_xludf.UNICHAR(8239)," "))</f>
        <v>#NAME?</v>
      </c>
      <c r="Z3375" s="105" t="e">
        <f t="shared" ca="1" si="3513"/>
        <v>#NAME?</v>
      </c>
      <c r="AA3375" s="105" t="e">
        <f t="shared" ca="1" si="3513"/>
        <v>#NAME?</v>
      </c>
      <c r="AB3375" s="105" t="e">
        <f t="shared" ca="1" si="3513"/>
        <v>#NAME?</v>
      </c>
      <c r="AC3375" s="105" t="e">
        <f t="shared" ca="1" si="3513"/>
        <v>#NAME?</v>
      </c>
      <c r="AD3375" s="107">
        <f t="shared" si="3400"/>
        <v>0</v>
      </c>
      <c r="AE3375" s="107" t="str">
        <f t="shared" si="3295"/>
        <v/>
      </c>
      <c r="AF3375" s="107">
        <f t="shared" si="3401"/>
        <v>0</v>
      </c>
      <c r="AG3375" s="107">
        <f t="shared" si="3402"/>
        <v>0</v>
      </c>
      <c r="AH3375" s="11"/>
      <c r="AI3375" s="11"/>
      <c r="AJ3375" s="11"/>
      <c r="AK3375" s="11"/>
      <c r="AL3375" s="11"/>
      <c r="AM3375" s="11"/>
      <c r="AN3375" s="11"/>
      <c r="AO3375" s="11"/>
      <c r="AP3375" s="11"/>
      <c r="AQ3375" s="11"/>
      <c r="AR3375" s="11"/>
      <c r="AS3375" s="11"/>
      <c r="AT3375" s="11"/>
      <c r="AU3375" s="11"/>
    </row>
    <row r="3376" spans="1:47" ht="24" customHeight="1" x14ac:dyDescent="0.3">
      <c r="A3376" s="46">
        <v>3374</v>
      </c>
      <c r="B3376" s="107"/>
      <c r="C3376" s="107"/>
      <c r="D3376" s="102" t="str">
        <f t="array" ref="D3376">IFERROR(
  LOOKUP(2, 1/((TRIM(IMS!$E$8:$E$4000)=TRIM(IMS!$E3376))*(IMS!$C$8:$C$4000&lt;IMS!$C3376)),
         IMS!$C$8:$C$4000),
"")</f>
        <v/>
      </c>
      <c r="E3376" s="107"/>
      <c r="F3376" s="107"/>
      <c r="G3376" s="104" t="str">
        <f t="shared" ca="1" si="3317"/>
        <v/>
      </c>
      <c r="H3376" s="124" t="str">
        <f t="shared" ca="1" si="3263"/>
        <v/>
      </c>
      <c r="I3376" s="128"/>
      <c r="J3376" s="105" t="e">
        <f t="shared" ca="1" si="3318"/>
        <v>#NAME?</v>
      </c>
      <c r="K3376" s="105"/>
      <c r="L3376" s="105"/>
      <c r="M3376" s="107"/>
      <c r="N3376" s="107"/>
      <c r="O3376" s="105"/>
      <c r="P3376" s="106"/>
      <c r="Q3376" s="137"/>
      <c r="R3376" s="137"/>
      <c r="S3376" s="107"/>
      <c r="T3376" s="106"/>
      <c r="U3376" s="106"/>
      <c r="V3376" s="107"/>
      <c r="W3376" s="107"/>
      <c r="X3376" s="107" t="str">
        <f t="shared" si="3292"/>
        <v/>
      </c>
      <c r="Y3376" s="105" t="e">
        <f t="shared" ref="Y3376:AC3376" ca="1" si="3514">TRIM(SUBSTITUTE(SUBSTITUTE(OFFSET($Q3376,0,COLUMN()-COLUMN($AL$1)),CHAR(160)," "),_xludf.UNICHAR(8239)," "))</f>
        <v>#NAME?</v>
      </c>
      <c r="Z3376" s="105" t="e">
        <f t="shared" ca="1" si="3514"/>
        <v>#NAME?</v>
      </c>
      <c r="AA3376" s="105" t="e">
        <f t="shared" ca="1" si="3514"/>
        <v>#NAME?</v>
      </c>
      <c r="AB3376" s="105" t="e">
        <f t="shared" ca="1" si="3514"/>
        <v>#NAME?</v>
      </c>
      <c r="AC3376" s="105" t="e">
        <f t="shared" ca="1" si="3514"/>
        <v>#NAME?</v>
      </c>
      <c r="AD3376" s="107">
        <f t="shared" si="3400"/>
        <v>0</v>
      </c>
      <c r="AE3376" s="107" t="str">
        <f t="shared" si="3295"/>
        <v/>
      </c>
      <c r="AF3376" s="107">
        <f t="shared" si="3401"/>
        <v>0</v>
      </c>
      <c r="AG3376" s="107">
        <f t="shared" si="3402"/>
        <v>0</v>
      </c>
      <c r="AH3376" s="11"/>
      <c r="AI3376" s="11"/>
      <c r="AJ3376" s="11"/>
      <c r="AK3376" s="11"/>
      <c r="AL3376" s="11"/>
      <c r="AM3376" s="11"/>
      <c r="AN3376" s="11"/>
      <c r="AO3376" s="11"/>
      <c r="AP3376" s="11"/>
      <c r="AQ3376" s="11"/>
      <c r="AR3376" s="11"/>
      <c r="AS3376" s="11"/>
      <c r="AT3376" s="11"/>
      <c r="AU3376" s="11"/>
    </row>
    <row r="3377" spans="1:47" ht="24" customHeight="1" x14ac:dyDescent="0.3">
      <c r="A3377" s="46">
        <v>3375</v>
      </c>
      <c r="B3377" s="107"/>
      <c r="C3377" s="107"/>
      <c r="D3377" s="102" t="str">
        <f t="array" ref="D3377">IFERROR(
  LOOKUP(2, 1/((TRIM(IMS!$E$8:$E$4000)=TRIM(IMS!$E3377))*(IMS!$C$8:$C$4000&lt;IMS!$C3377)),
         IMS!$C$8:$C$4000),
"")</f>
        <v/>
      </c>
      <c r="E3377" s="107"/>
      <c r="F3377" s="107"/>
      <c r="G3377" s="104" t="str">
        <f t="shared" ca="1" si="3317"/>
        <v/>
      </c>
      <c r="H3377" s="124" t="str">
        <f t="shared" ca="1" si="3263"/>
        <v/>
      </c>
      <c r="I3377" s="128"/>
      <c r="J3377" s="105" t="e">
        <f t="shared" ca="1" si="3318"/>
        <v>#NAME?</v>
      </c>
      <c r="K3377" s="105"/>
      <c r="L3377" s="105"/>
      <c r="M3377" s="107"/>
      <c r="N3377" s="107"/>
      <c r="O3377" s="105"/>
      <c r="P3377" s="106"/>
      <c r="Q3377" s="137"/>
      <c r="R3377" s="137"/>
      <c r="S3377" s="107"/>
      <c r="T3377" s="106"/>
      <c r="U3377" s="106"/>
      <c r="V3377" s="107"/>
      <c r="W3377" s="107"/>
      <c r="X3377" s="107" t="str">
        <f t="shared" si="3292"/>
        <v/>
      </c>
      <c r="Y3377" s="105" t="e">
        <f t="shared" ref="Y3377:AC3377" ca="1" si="3515">TRIM(SUBSTITUTE(SUBSTITUTE(OFFSET($Q3377,0,COLUMN()-COLUMN($AL$1)),CHAR(160)," "),_xludf.UNICHAR(8239)," "))</f>
        <v>#NAME?</v>
      </c>
      <c r="Z3377" s="105" t="e">
        <f t="shared" ca="1" si="3515"/>
        <v>#NAME?</v>
      </c>
      <c r="AA3377" s="105" t="e">
        <f t="shared" ca="1" si="3515"/>
        <v>#NAME?</v>
      </c>
      <c r="AB3377" s="105" t="e">
        <f t="shared" ca="1" si="3515"/>
        <v>#NAME?</v>
      </c>
      <c r="AC3377" s="105" t="e">
        <f t="shared" ca="1" si="3515"/>
        <v>#NAME?</v>
      </c>
      <c r="AD3377" s="107">
        <f t="shared" si="3400"/>
        <v>0</v>
      </c>
      <c r="AE3377" s="107" t="str">
        <f t="shared" si="3295"/>
        <v/>
      </c>
      <c r="AF3377" s="107">
        <f t="shared" si="3401"/>
        <v>0</v>
      </c>
      <c r="AG3377" s="107">
        <f t="shared" si="3402"/>
        <v>0</v>
      </c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</row>
    <row r="3378" spans="1:47" ht="24" customHeight="1" x14ac:dyDescent="0.3">
      <c r="A3378" s="46">
        <v>3376</v>
      </c>
      <c r="B3378" s="107"/>
      <c r="C3378" s="107"/>
      <c r="D3378" s="102" t="str">
        <f t="array" ref="D3378">IFERROR(
  LOOKUP(2, 1/((TRIM(IMS!$E$8:$E$4000)=TRIM(IMS!$E3378))*(IMS!$C$8:$C$4000&lt;IMS!$C3378)),
         IMS!$C$8:$C$4000),
"")</f>
        <v/>
      </c>
      <c r="E3378" s="107"/>
      <c r="F3378" s="107"/>
      <c r="G3378" s="104" t="str">
        <f t="shared" ca="1" si="3317"/>
        <v/>
      </c>
      <c r="H3378" s="124" t="str">
        <f t="shared" ca="1" si="3263"/>
        <v/>
      </c>
      <c r="I3378" s="128"/>
      <c r="J3378" s="105" t="e">
        <f t="shared" ca="1" si="3318"/>
        <v>#NAME?</v>
      </c>
      <c r="K3378" s="105"/>
      <c r="L3378" s="105"/>
      <c r="M3378" s="107"/>
      <c r="N3378" s="107"/>
      <c r="O3378" s="105"/>
      <c r="P3378" s="106"/>
      <c r="Q3378" s="137"/>
      <c r="R3378" s="137"/>
      <c r="S3378" s="107"/>
      <c r="T3378" s="106"/>
      <c r="U3378" s="106"/>
      <c r="V3378" s="107"/>
      <c r="W3378" s="107"/>
      <c r="X3378" s="107" t="str">
        <f t="shared" si="3292"/>
        <v/>
      </c>
      <c r="Y3378" s="105" t="e">
        <f t="shared" ref="Y3378:AC3378" ca="1" si="3516">TRIM(SUBSTITUTE(SUBSTITUTE(OFFSET($Q3378,0,COLUMN()-COLUMN($AL$1)),CHAR(160)," "),_xludf.UNICHAR(8239)," "))</f>
        <v>#NAME?</v>
      </c>
      <c r="Z3378" s="105" t="e">
        <f t="shared" ca="1" si="3516"/>
        <v>#NAME?</v>
      </c>
      <c r="AA3378" s="105" t="e">
        <f t="shared" ca="1" si="3516"/>
        <v>#NAME?</v>
      </c>
      <c r="AB3378" s="105" t="e">
        <f t="shared" ca="1" si="3516"/>
        <v>#NAME?</v>
      </c>
      <c r="AC3378" s="105" t="e">
        <f t="shared" ca="1" si="3516"/>
        <v>#NAME?</v>
      </c>
      <c r="AD3378" s="107">
        <f t="shared" si="3400"/>
        <v>0</v>
      </c>
      <c r="AE3378" s="107" t="str">
        <f t="shared" si="3295"/>
        <v/>
      </c>
      <c r="AF3378" s="107">
        <f t="shared" si="3401"/>
        <v>0</v>
      </c>
      <c r="AG3378" s="107">
        <f t="shared" si="3402"/>
        <v>0</v>
      </c>
      <c r="AH3378" s="11"/>
      <c r="AI3378" s="11"/>
      <c r="AJ3378" s="11"/>
      <c r="AK3378" s="11"/>
      <c r="AL3378" s="11"/>
      <c r="AM3378" s="11"/>
      <c r="AN3378" s="11"/>
      <c r="AO3378" s="11"/>
      <c r="AP3378" s="11"/>
      <c r="AQ3378" s="11"/>
      <c r="AR3378" s="11"/>
      <c r="AS3378" s="11"/>
      <c r="AT3378" s="11"/>
      <c r="AU3378" s="11"/>
    </row>
    <row r="3379" spans="1:47" ht="24" customHeight="1" x14ac:dyDescent="0.3">
      <c r="A3379" s="46">
        <v>3377</v>
      </c>
      <c r="B3379" s="107"/>
      <c r="C3379" s="107"/>
      <c r="D3379" s="102" t="str">
        <f t="array" ref="D3379">IFERROR(
  LOOKUP(2, 1/((TRIM(IMS!$E$8:$E$4000)=TRIM(IMS!$E3379))*(IMS!$C$8:$C$4000&lt;IMS!$C3379)),
         IMS!$C$8:$C$4000),
"")</f>
        <v/>
      </c>
      <c r="E3379" s="107"/>
      <c r="F3379" s="107"/>
      <c r="G3379" s="104" t="str">
        <f t="shared" ca="1" si="3317"/>
        <v/>
      </c>
      <c r="H3379" s="124" t="str">
        <f t="shared" ca="1" si="3263"/>
        <v/>
      </c>
      <c r="I3379" s="128"/>
      <c r="J3379" s="105" t="e">
        <f t="shared" ca="1" si="3318"/>
        <v>#NAME?</v>
      </c>
      <c r="K3379" s="105"/>
      <c r="L3379" s="105"/>
      <c r="M3379" s="107"/>
      <c r="N3379" s="107"/>
      <c r="O3379" s="105"/>
      <c r="P3379" s="106"/>
      <c r="Q3379" s="137"/>
      <c r="R3379" s="137"/>
      <c r="S3379" s="107"/>
      <c r="T3379" s="106"/>
      <c r="U3379" s="106"/>
      <c r="V3379" s="107"/>
      <c r="W3379" s="107"/>
      <c r="X3379" s="107" t="str">
        <f t="shared" si="3292"/>
        <v/>
      </c>
      <c r="Y3379" s="105" t="e">
        <f t="shared" ref="Y3379:AC3379" ca="1" si="3517">TRIM(SUBSTITUTE(SUBSTITUTE(OFFSET($Q3379,0,COLUMN()-COLUMN($AL$1)),CHAR(160)," "),_xludf.UNICHAR(8239)," "))</f>
        <v>#NAME?</v>
      </c>
      <c r="Z3379" s="105" t="e">
        <f t="shared" ca="1" si="3517"/>
        <v>#NAME?</v>
      </c>
      <c r="AA3379" s="105" t="e">
        <f t="shared" ca="1" si="3517"/>
        <v>#NAME?</v>
      </c>
      <c r="AB3379" s="105" t="e">
        <f t="shared" ca="1" si="3517"/>
        <v>#NAME?</v>
      </c>
      <c r="AC3379" s="105" t="e">
        <f t="shared" ca="1" si="3517"/>
        <v>#NAME?</v>
      </c>
      <c r="AD3379" s="107">
        <f t="shared" si="3400"/>
        <v>0</v>
      </c>
      <c r="AE3379" s="107" t="str">
        <f t="shared" si="3295"/>
        <v/>
      </c>
      <c r="AF3379" s="107">
        <f t="shared" si="3401"/>
        <v>0</v>
      </c>
      <c r="AG3379" s="107">
        <f t="shared" si="3402"/>
        <v>0</v>
      </c>
      <c r="AH3379" s="11"/>
      <c r="AI3379" s="11"/>
      <c r="AJ3379" s="11"/>
      <c r="AK3379" s="11"/>
      <c r="AL3379" s="11"/>
      <c r="AM3379" s="11"/>
      <c r="AN3379" s="11"/>
      <c r="AO3379" s="11"/>
      <c r="AP3379" s="11"/>
      <c r="AQ3379" s="11"/>
      <c r="AR3379" s="11"/>
      <c r="AS3379" s="11"/>
      <c r="AT3379" s="11"/>
      <c r="AU3379" s="11"/>
    </row>
    <row r="3380" spans="1:47" ht="24" customHeight="1" x14ac:dyDescent="0.3">
      <c r="A3380" s="46">
        <v>3378</v>
      </c>
      <c r="B3380" s="107"/>
      <c r="C3380" s="107"/>
      <c r="D3380" s="102" t="str">
        <f t="array" ref="D3380">IFERROR(
  LOOKUP(2, 1/((TRIM(IMS!$E$8:$E$4000)=TRIM(IMS!$E3380))*(IMS!$C$8:$C$4000&lt;IMS!$C3380)),
         IMS!$C$8:$C$4000),
"")</f>
        <v/>
      </c>
      <c r="E3380" s="107"/>
      <c r="F3380" s="107"/>
      <c r="G3380" s="104" t="str">
        <f t="shared" ca="1" si="3317"/>
        <v/>
      </c>
      <c r="H3380" s="124" t="str">
        <f t="shared" ca="1" si="3263"/>
        <v/>
      </c>
      <c r="I3380" s="128"/>
      <c r="J3380" s="105" t="e">
        <f t="shared" ca="1" si="3318"/>
        <v>#NAME?</v>
      </c>
      <c r="K3380" s="105"/>
      <c r="L3380" s="105"/>
      <c r="M3380" s="107"/>
      <c r="N3380" s="107"/>
      <c r="O3380" s="105"/>
      <c r="P3380" s="106"/>
      <c r="Q3380" s="137"/>
      <c r="R3380" s="137"/>
      <c r="S3380" s="107"/>
      <c r="T3380" s="106"/>
      <c r="U3380" s="106"/>
      <c r="V3380" s="107"/>
      <c r="W3380" s="107"/>
      <c r="X3380" s="107" t="str">
        <f t="shared" si="3292"/>
        <v/>
      </c>
      <c r="Y3380" s="105" t="e">
        <f t="shared" ref="Y3380:AC3380" ca="1" si="3518">TRIM(SUBSTITUTE(SUBSTITUTE(OFFSET($Q3380,0,COLUMN()-COLUMN($AL$1)),CHAR(160)," "),_xludf.UNICHAR(8239)," "))</f>
        <v>#NAME?</v>
      </c>
      <c r="Z3380" s="105" t="e">
        <f t="shared" ca="1" si="3518"/>
        <v>#NAME?</v>
      </c>
      <c r="AA3380" s="105" t="e">
        <f t="shared" ca="1" si="3518"/>
        <v>#NAME?</v>
      </c>
      <c r="AB3380" s="105" t="e">
        <f t="shared" ca="1" si="3518"/>
        <v>#NAME?</v>
      </c>
      <c r="AC3380" s="105" t="e">
        <f t="shared" ca="1" si="3518"/>
        <v>#NAME?</v>
      </c>
      <c r="AD3380" s="107">
        <f t="shared" si="3400"/>
        <v>0</v>
      </c>
      <c r="AE3380" s="107" t="str">
        <f t="shared" si="3295"/>
        <v/>
      </c>
      <c r="AF3380" s="107">
        <f t="shared" si="3401"/>
        <v>0</v>
      </c>
      <c r="AG3380" s="107">
        <f t="shared" si="3402"/>
        <v>0</v>
      </c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s="11"/>
      <c r="AR3380" s="11"/>
      <c r="AS3380" s="11"/>
      <c r="AT3380" s="11"/>
      <c r="AU3380" s="11"/>
    </row>
    <row r="3381" spans="1:47" ht="24" customHeight="1" x14ac:dyDescent="0.3">
      <c r="A3381" s="46">
        <v>3379</v>
      </c>
      <c r="B3381" s="107"/>
      <c r="C3381" s="107"/>
      <c r="D3381" s="102" t="str">
        <f t="array" ref="D3381">IFERROR(
  LOOKUP(2, 1/((TRIM(IMS!$E$8:$E$4000)=TRIM(IMS!$E3381))*(IMS!$C$8:$C$4000&lt;IMS!$C3381)),
         IMS!$C$8:$C$4000),
"")</f>
        <v/>
      </c>
      <c r="E3381" s="107"/>
      <c r="F3381" s="107"/>
      <c r="G3381" s="104" t="str">
        <f t="shared" ca="1" si="3317"/>
        <v/>
      </c>
      <c r="H3381" s="124" t="str">
        <f t="shared" ca="1" si="3263"/>
        <v/>
      </c>
      <c r="I3381" s="128"/>
      <c r="J3381" s="105" t="e">
        <f t="shared" ca="1" si="3318"/>
        <v>#NAME?</v>
      </c>
      <c r="K3381" s="105"/>
      <c r="L3381" s="105"/>
      <c r="M3381" s="107"/>
      <c r="N3381" s="107"/>
      <c r="O3381" s="105"/>
      <c r="P3381" s="106"/>
      <c r="Q3381" s="137"/>
      <c r="R3381" s="137"/>
      <c r="S3381" s="107"/>
      <c r="T3381" s="106"/>
      <c r="U3381" s="106"/>
      <c r="V3381" s="107"/>
      <c r="W3381" s="107"/>
      <c r="X3381" s="107" t="str">
        <f t="shared" si="3292"/>
        <v/>
      </c>
      <c r="Y3381" s="105" t="e">
        <f t="shared" ref="Y3381:AC3381" ca="1" si="3519">TRIM(SUBSTITUTE(SUBSTITUTE(OFFSET($Q3381,0,COLUMN()-COLUMN($AL$1)),CHAR(160)," "),_xludf.UNICHAR(8239)," "))</f>
        <v>#NAME?</v>
      </c>
      <c r="Z3381" s="105" t="e">
        <f t="shared" ca="1" si="3519"/>
        <v>#NAME?</v>
      </c>
      <c r="AA3381" s="105" t="e">
        <f t="shared" ca="1" si="3519"/>
        <v>#NAME?</v>
      </c>
      <c r="AB3381" s="105" t="e">
        <f t="shared" ca="1" si="3519"/>
        <v>#NAME?</v>
      </c>
      <c r="AC3381" s="105" t="e">
        <f t="shared" ca="1" si="3519"/>
        <v>#NAME?</v>
      </c>
      <c r="AD3381" s="107">
        <f t="shared" si="3400"/>
        <v>0</v>
      </c>
      <c r="AE3381" s="107" t="str">
        <f t="shared" si="3295"/>
        <v/>
      </c>
      <c r="AF3381" s="107">
        <f t="shared" si="3401"/>
        <v>0</v>
      </c>
      <c r="AG3381" s="107">
        <f t="shared" si="3402"/>
        <v>0</v>
      </c>
      <c r="AH3381" s="11"/>
      <c r="AI3381" s="11"/>
      <c r="AJ3381" s="11"/>
      <c r="AK3381" s="11"/>
      <c r="AL3381" s="11"/>
      <c r="AM3381" s="11"/>
      <c r="AN3381" s="11"/>
      <c r="AO3381" s="11"/>
      <c r="AP3381" s="11"/>
      <c r="AQ3381" s="11"/>
      <c r="AR3381" s="11"/>
      <c r="AS3381" s="11"/>
      <c r="AT3381" s="11"/>
      <c r="AU3381" s="11"/>
    </row>
    <row r="3382" spans="1:47" ht="24" customHeight="1" x14ac:dyDescent="0.3">
      <c r="A3382" s="46">
        <v>3380</v>
      </c>
      <c r="B3382" s="107"/>
      <c r="C3382" s="107"/>
      <c r="D3382" s="102" t="str">
        <f t="array" ref="D3382">IFERROR(
  LOOKUP(2, 1/((TRIM(IMS!$E$8:$E$4000)=TRIM(IMS!$E3382))*(IMS!$C$8:$C$4000&lt;IMS!$C3382)),
         IMS!$C$8:$C$4000),
"")</f>
        <v/>
      </c>
      <c r="E3382" s="107"/>
      <c r="F3382" s="107"/>
      <c r="G3382" s="104" t="str">
        <f t="shared" ca="1" si="3317"/>
        <v/>
      </c>
      <c r="H3382" s="124" t="str">
        <f t="shared" ca="1" si="3263"/>
        <v/>
      </c>
      <c r="I3382" s="128"/>
      <c r="J3382" s="105" t="e">
        <f t="shared" ca="1" si="3318"/>
        <v>#NAME?</v>
      </c>
      <c r="K3382" s="105"/>
      <c r="L3382" s="105"/>
      <c r="M3382" s="107"/>
      <c r="N3382" s="107"/>
      <c r="O3382" s="105"/>
      <c r="P3382" s="106"/>
      <c r="Q3382" s="137"/>
      <c r="R3382" s="137"/>
      <c r="S3382" s="107"/>
      <c r="T3382" s="106"/>
      <c r="U3382" s="106"/>
      <c r="V3382" s="107"/>
      <c r="W3382" s="107"/>
      <c r="X3382" s="107" t="str">
        <f t="shared" si="3292"/>
        <v/>
      </c>
      <c r="Y3382" s="105" t="e">
        <f t="shared" ref="Y3382:AC3382" ca="1" si="3520">TRIM(SUBSTITUTE(SUBSTITUTE(OFFSET($Q3382,0,COLUMN()-COLUMN($AL$1)),CHAR(160)," "),_xludf.UNICHAR(8239)," "))</f>
        <v>#NAME?</v>
      </c>
      <c r="Z3382" s="105" t="e">
        <f t="shared" ca="1" si="3520"/>
        <v>#NAME?</v>
      </c>
      <c r="AA3382" s="105" t="e">
        <f t="shared" ca="1" si="3520"/>
        <v>#NAME?</v>
      </c>
      <c r="AB3382" s="105" t="e">
        <f t="shared" ca="1" si="3520"/>
        <v>#NAME?</v>
      </c>
      <c r="AC3382" s="105" t="e">
        <f t="shared" ca="1" si="3520"/>
        <v>#NAME?</v>
      </c>
      <c r="AD3382" s="107">
        <f t="shared" si="3400"/>
        <v>0</v>
      </c>
      <c r="AE3382" s="107" t="str">
        <f t="shared" si="3295"/>
        <v/>
      </c>
      <c r="AF3382" s="107">
        <f t="shared" si="3401"/>
        <v>0</v>
      </c>
      <c r="AG3382" s="107">
        <f t="shared" si="3402"/>
        <v>0</v>
      </c>
      <c r="AH3382" s="11"/>
      <c r="AI3382" s="11"/>
      <c r="AJ3382" s="11"/>
      <c r="AK3382" s="11"/>
      <c r="AL3382" s="11"/>
      <c r="AM3382" s="11"/>
      <c r="AN3382" s="11"/>
      <c r="AO3382" s="11"/>
      <c r="AP3382" s="11"/>
      <c r="AQ3382" s="11"/>
      <c r="AR3382" s="11"/>
      <c r="AS3382" s="11"/>
      <c r="AT3382" s="11"/>
      <c r="AU3382" s="11"/>
    </row>
    <row r="3383" spans="1:47" ht="24" customHeight="1" x14ac:dyDescent="0.3">
      <c r="A3383" s="46">
        <v>3381</v>
      </c>
      <c r="B3383" s="107"/>
      <c r="C3383" s="107"/>
      <c r="D3383" s="102" t="str">
        <f t="array" ref="D3383">IFERROR(
  LOOKUP(2, 1/((TRIM(IMS!$E$8:$E$4000)=TRIM(IMS!$E3383))*(IMS!$C$8:$C$4000&lt;IMS!$C3383)),
         IMS!$C$8:$C$4000),
"")</f>
        <v/>
      </c>
      <c r="E3383" s="107"/>
      <c r="F3383" s="107"/>
      <c r="G3383" s="104" t="str">
        <f t="shared" ca="1" si="3317"/>
        <v/>
      </c>
      <c r="H3383" s="124" t="str">
        <f t="shared" ca="1" si="3263"/>
        <v/>
      </c>
      <c r="I3383" s="128"/>
      <c r="J3383" s="105" t="e">
        <f t="shared" ca="1" si="3318"/>
        <v>#NAME?</v>
      </c>
      <c r="K3383" s="105"/>
      <c r="L3383" s="105"/>
      <c r="M3383" s="107"/>
      <c r="N3383" s="107"/>
      <c r="O3383" s="105"/>
      <c r="P3383" s="106"/>
      <c r="Q3383" s="137"/>
      <c r="R3383" s="137"/>
      <c r="S3383" s="107"/>
      <c r="T3383" s="106"/>
      <c r="U3383" s="106"/>
      <c r="V3383" s="107"/>
      <c r="W3383" s="107"/>
      <c r="X3383" s="107" t="str">
        <f t="shared" si="3292"/>
        <v/>
      </c>
      <c r="Y3383" s="105" t="e">
        <f t="shared" ref="Y3383:AC3383" ca="1" si="3521">TRIM(SUBSTITUTE(SUBSTITUTE(OFFSET($Q3383,0,COLUMN()-COLUMN($AL$1)),CHAR(160)," "),_xludf.UNICHAR(8239)," "))</f>
        <v>#NAME?</v>
      </c>
      <c r="Z3383" s="105" t="e">
        <f t="shared" ca="1" si="3521"/>
        <v>#NAME?</v>
      </c>
      <c r="AA3383" s="105" t="e">
        <f t="shared" ca="1" si="3521"/>
        <v>#NAME?</v>
      </c>
      <c r="AB3383" s="105" t="e">
        <f t="shared" ca="1" si="3521"/>
        <v>#NAME?</v>
      </c>
      <c r="AC3383" s="105" t="e">
        <f t="shared" ca="1" si="3521"/>
        <v>#NAME?</v>
      </c>
      <c r="AD3383" s="107">
        <f t="shared" si="3400"/>
        <v>0</v>
      </c>
      <c r="AE3383" s="107" t="str">
        <f t="shared" si="3295"/>
        <v/>
      </c>
      <c r="AF3383" s="107">
        <f t="shared" si="3401"/>
        <v>0</v>
      </c>
      <c r="AG3383" s="107">
        <f t="shared" si="3402"/>
        <v>0</v>
      </c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</row>
    <row r="3384" spans="1:47" ht="24" customHeight="1" x14ac:dyDescent="0.3">
      <c r="A3384" s="46">
        <v>3382</v>
      </c>
      <c r="B3384" s="107"/>
      <c r="C3384" s="107"/>
      <c r="D3384" s="102" t="str">
        <f t="array" ref="D3384">IFERROR(
  LOOKUP(2, 1/((TRIM(IMS!$E$8:$E$4000)=TRIM(IMS!$E3384))*(IMS!$C$8:$C$4000&lt;IMS!$C3384)),
         IMS!$C$8:$C$4000),
"")</f>
        <v/>
      </c>
      <c r="E3384" s="107"/>
      <c r="F3384" s="107"/>
      <c r="G3384" s="104" t="str">
        <f t="shared" ca="1" si="3317"/>
        <v/>
      </c>
      <c r="H3384" s="124" t="str">
        <f t="shared" ca="1" si="3263"/>
        <v/>
      </c>
      <c r="I3384" s="128"/>
      <c r="J3384" s="105" t="e">
        <f t="shared" ca="1" si="3318"/>
        <v>#NAME?</v>
      </c>
      <c r="K3384" s="105"/>
      <c r="L3384" s="105"/>
      <c r="M3384" s="107"/>
      <c r="N3384" s="107"/>
      <c r="O3384" s="105"/>
      <c r="P3384" s="106"/>
      <c r="Q3384" s="137"/>
      <c r="R3384" s="137"/>
      <c r="S3384" s="107"/>
      <c r="T3384" s="106"/>
      <c r="U3384" s="106"/>
      <c r="V3384" s="107"/>
      <c r="W3384" s="107"/>
      <c r="X3384" s="107" t="str">
        <f t="shared" si="3292"/>
        <v/>
      </c>
      <c r="Y3384" s="105" t="e">
        <f t="shared" ref="Y3384:AC3384" ca="1" si="3522">TRIM(SUBSTITUTE(SUBSTITUTE(OFFSET($Q3384,0,COLUMN()-COLUMN($AL$1)),CHAR(160)," "),_xludf.UNICHAR(8239)," "))</f>
        <v>#NAME?</v>
      </c>
      <c r="Z3384" s="105" t="e">
        <f t="shared" ca="1" si="3522"/>
        <v>#NAME?</v>
      </c>
      <c r="AA3384" s="105" t="e">
        <f t="shared" ca="1" si="3522"/>
        <v>#NAME?</v>
      </c>
      <c r="AB3384" s="105" t="e">
        <f t="shared" ca="1" si="3522"/>
        <v>#NAME?</v>
      </c>
      <c r="AC3384" s="105" t="e">
        <f t="shared" ca="1" si="3522"/>
        <v>#NAME?</v>
      </c>
      <c r="AD3384" s="107">
        <f t="shared" si="3400"/>
        <v>0</v>
      </c>
      <c r="AE3384" s="107" t="str">
        <f t="shared" si="3295"/>
        <v/>
      </c>
      <c r="AF3384" s="107">
        <f t="shared" si="3401"/>
        <v>0</v>
      </c>
      <c r="AG3384" s="107">
        <f t="shared" si="3402"/>
        <v>0</v>
      </c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  <c r="AT3384" s="11"/>
      <c r="AU3384" s="11"/>
    </row>
    <row r="3385" spans="1:47" ht="24" customHeight="1" x14ac:dyDescent="0.3">
      <c r="A3385" s="46">
        <v>3383</v>
      </c>
      <c r="B3385" s="107"/>
      <c r="C3385" s="107"/>
      <c r="D3385" s="102" t="str">
        <f t="array" ref="D3385">IFERROR(
  LOOKUP(2, 1/((TRIM(IMS!$E$8:$E$4000)=TRIM(IMS!$E3385))*(IMS!$C$8:$C$4000&lt;IMS!$C3385)),
         IMS!$C$8:$C$4000),
"")</f>
        <v/>
      </c>
      <c r="E3385" s="107"/>
      <c r="F3385" s="107"/>
      <c r="G3385" s="104" t="str">
        <f t="shared" ca="1" si="3317"/>
        <v/>
      </c>
      <c r="H3385" s="124" t="str">
        <f t="shared" ca="1" si="3263"/>
        <v/>
      </c>
      <c r="I3385" s="128"/>
      <c r="J3385" s="105" t="e">
        <f t="shared" ca="1" si="3318"/>
        <v>#NAME?</v>
      </c>
      <c r="K3385" s="105"/>
      <c r="L3385" s="105"/>
      <c r="M3385" s="107"/>
      <c r="N3385" s="107"/>
      <c r="O3385" s="105"/>
      <c r="P3385" s="106"/>
      <c r="Q3385" s="137"/>
      <c r="R3385" s="137"/>
      <c r="S3385" s="107"/>
      <c r="T3385" s="106"/>
      <c r="U3385" s="106"/>
      <c r="V3385" s="107"/>
      <c r="W3385" s="107"/>
      <c r="X3385" s="107" t="str">
        <f t="shared" si="3292"/>
        <v/>
      </c>
      <c r="Y3385" s="105" t="e">
        <f t="shared" ref="Y3385:AC3385" ca="1" si="3523">TRIM(SUBSTITUTE(SUBSTITUTE(OFFSET($Q3385,0,COLUMN()-COLUMN($AL$1)),CHAR(160)," "),_xludf.UNICHAR(8239)," "))</f>
        <v>#NAME?</v>
      </c>
      <c r="Z3385" s="105" t="e">
        <f t="shared" ca="1" si="3523"/>
        <v>#NAME?</v>
      </c>
      <c r="AA3385" s="105" t="e">
        <f t="shared" ca="1" si="3523"/>
        <v>#NAME?</v>
      </c>
      <c r="AB3385" s="105" t="e">
        <f t="shared" ca="1" si="3523"/>
        <v>#NAME?</v>
      </c>
      <c r="AC3385" s="105" t="e">
        <f t="shared" ca="1" si="3523"/>
        <v>#NAME?</v>
      </c>
      <c r="AD3385" s="107">
        <f t="shared" si="3400"/>
        <v>0</v>
      </c>
      <c r="AE3385" s="107" t="str">
        <f t="shared" si="3295"/>
        <v/>
      </c>
      <c r="AF3385" s="107">
        <f t="shared" si="3401"/>
        <v>0</v>
      </c>
      <c r="AG3385" s="107">
        <f t="shared" si="3402"/>
        <v>0</v>
      </c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s="11"/>
      <c r="AR3385" s="11"/>
      <c r="AS3385" s="11"/>
      <c r="AT3385" s="11"/>
      <c r="AU3385" s="11"/>
    </row>
    <row r="3386" spans="1:47" ht="24" customHeight="1" x14ac:dyDescent="0.3">
      <c r="A3386" s="46">
        <v>3384</v>
      </c>
      <c r="B3386" s="107"/>
      <c r="C3386" s="107"/>
      <c r="D3386" s="102" t="str">
        <f t="array" ref="D3386">IFERROR(
  LOOKUP(2, 1/((TRIM(IMS!$E$8:$E$4000)=TRIM(IMS!$E3386))*(IMS!$C$8:$C$4000&lt;IMS!$C3386)),
         IMS!$C$8:$C$4000),
"")</f>
        <v/>
      </c>
      <c r="E3386" s="107"/>
      <c r="F3386" s="107"/>
      <c r="G3386" s="104" t="str">
        <f t="shared" ca="1" si="3317"/>
        <v/>
      </c>
      <c r="H3386" s="124" t="str">
        <f t="shared" ca="1" si="3263"/>
        <v/>
      </c>
      <c r="I3386" s="128"/>
      <c r="J3386" s="105" t="e">
        <f t="shared" ca="1" si="3318"/>
        <v>#NAME?</v>
      </c>
      <c r="K3386" s="105"/>
      <c r="L3386" s="105"/>
      <c r="M3386" s="107"/>
      <c r="N3386" s="107"/>
      <c r="O3386" s="105"/>
      <c r="P3386" s="106"/>
      <c r="Q3386" s="137"/>
      <c r="R3386" s="137"/>
      <c r="S3386" s="107"/>
      <c r="T3386" s="106"/>
      <c r="U3386" s="106"/>
      <c r="V3386" s="107"/>
      <c r="W3386" s="107"/>
      <c r="X3386" s="107" t="str">
        <f t="shared" si="3292"/>
        <v/>
      </c>
      <c r="Y3386" s="105" t="e">
        <f t="shared" ref="Y3386:AC3386" ca="1" si="3524">TRIM(SUBSTITUTE(SUBSTITUTE(OFFSET($Q3386,0,COLUMN()-COLUMN($AL$1)),CHAR(160)," "),_xludf.UNICHAR(8239)," "))</f>
        <v>#NAME?</v>
      </c>
      <c r="Z3386" s="105" t="e">
        <f t="shared" ca="1" si="3524"/>
        <v>#NAME?</v>
      </c>
      <c r="AA3386" s="105" t="e">
        <f t="shared" ca="1" si="3524"/>
        <v>#NAME?</v>
      </c>
      <c r="AB3386" s="105" t="e">
        <f t="shared" ca="1" si="3524"/>
        <v>#NAME?</v>
      </c>
      <c r="AC3386" s="105" t="e">
        <f t="shared" ca="1" si="3524"/>
        <v>#NAME?</v>
      </c>
      <c r="AD3386" s="107">
        <f t="shared" si="3400"/>
        <v>0</v>
      </c>
      <c r="AE3386" s="107" t="str">
        <f t="shared" si="3295"/>
        <v/>
      </c>
      <c r="AF3386" s="107">
        <f t="shared" si="3401"/>
        <v>0</v>
      </c>
      <c r="AG3386" s="107">
        <f t="shared" si="3402"/>
        <v>0</v>
      </c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</row>
    <row r="3387" spans="1:47" ht="24" customHeight="1" x14ac:dyDescent="0.3">
      <c r="A3387" s="46">
        <v>3385</v>
      </c>
      <c r="B3387" s="107"/>
      <c r="C3387" s="107"/>
      <c r="D3387" s="102" t="str">
        <f t="array" ref="D3387">IFERROR(
  LOOKUP(2, 1/((TRIM(IMS!$E$8:$E$4000)=TRIM(IMS!$E3387))*(IMS!$C$8:$C$4000&lt;IMS!$C3387)),
         IMS!$C$8:$C$4000),
"")</f>
        <v/>
      </c>
      <c r="E3387" s="107"/>
      <c r="F3387" s="107"/>
      <c r="G3387" s="104" t="str">
        <f t="shared" ca="1" si="3317"/>
        <v/>
      </c>
      <c r="H3387" s="124" t="str">
        <f t="shared" ca="1" si="3263"/>
        <v/>
      </c>
      <c r="I3387" s="128"/>
      <c r="J3387" s="105" t="e">
        <f t="shared" ca="1" si="3318"/>
        <v>#NAME?</v>
      </c>
      <c r="K3387" s="105"/>
      <c r="L3387" s="105"/>
      <c r="M3387" s="107"/>
      <c r="N3387" s="107"/>
      <c r="O3387" s="105"/>
      <c r="P3387" s="106"/>
      <c r="Q3387" s="137"/>
      <c r="R3387" s="137"/>
      <c r="S3387" s="107"/>
      <c r="T3387" s="106"/>
      <c r="U3387" s="106"/>
      <c r="V3387" s="107"/>
      <c r="W3387" s="107"/>
      <c r="X3387" s="107" t="str">
        <f t="shared" si="3292"/>
        <v/>
      </c>
      <c r="Y3387" s="105" t="e">
        <f t="shared" ref="Y3387:AC3387" ca="1" si="3525">TRIM(SUBSTITUTE(SUBSTITUTE(OFFSET($Q3387,0,COLUMN()-COLUMN($AL$1)),CHAR(160)," "),_xludf.UNICHAR(8239)," "))</f>
        <v>#NAME?</v>
      </c>
      <c r="Z3387" s="105" t="e">
        <f t="shared" ca="1" si="3525"/>
        <v>#NAME?</v>
      </c>
      <c r="AA3387" s="105" t="e">
        <f t="shared" ca="1" si="3525"/>
        <v>#NAME?</v>
      </c>
      <c r="AB3387" s="105" t="e">
        <f t="shared" ca="1" si="3525"/>
        <v>#NAME?</v>
      </c>
      <c r="AC3387" s="105" t="e">
        <f t="shared" ca="1" si="3525"/>
        <v>#NAME?</v>
      </c>
      <c r="AD3387" s="107">
        <f t="shared" si="3400"/>
        <v>0</v>
      </c>
      <c r="AE3387" s="107" t="str">
        <f t="shared" si="3295"/>
        <v/>
      </c>
      <c r="AF3387" s="107">
        <f t="shared" si="3401"/>
        <v>0</v>
      </c>
      <c r="AG3387" s="107">
        <f t="shared" si="3402"/>
        <v>0</v>
      </c>
      <c r="AH3387" s="11"/>
      <c r="AI3387" s="11"/>
      <c r="AJ3387" s="11"/>
      <c r="AK3387" s="11"/>
      <c r="AL3387" s="11"/>
      <c r="AM3387" s="11"/>
      <c r="AN3387" s="11"/>
      <c r="AO3387" s="11"/>
      <c r="AP3387" s="11"/>
      <c r="AQ3387" s="11"/>
      <c r="AR3387" s="11"/>
      <c r="AS3387" s="11"/>
      <c r="AT3387" s="11"/>
      <c r="AU3387" s="11"/>
    </row>
    <row r="3388" spans="1:47" ht="24" customHeight="1" x14ac:dyDescent="0.3">
      <c r="A3388" s="46">
        <v>3386</v>
      </c>
      <c r="B3388" s="107"/>
      <c r="C3388" s="107"/>
      <c r="D3388" s="102" t="str">
        <f t="array" ref="D3388">IFERROR(
  LOOKUP(2, 1/((TRIM(IMS!$E$8:$E$4000)=TRIM(IMS!$E3388))*(IMS!$C$8:$C$4000&lt;IMS!$C3388)),
         IMS!$C$8:$C$4000),
"")</f>
        <v/>
      </c>
      <c r="E3388" s="107"/>
      <c r="F3388" s="107"/>
      <c r="G3388" s="104" t="str">
        <f t="shared" ca="1" si="3317"/>
        <v/>
      </c>
      <c r="H3388" s="124" t="str">
        <f t="shared" ref="H3388:H3642" ca="1" si="3526">IF(G3388="","",IF(G3388&lt;=5,"0-5",IF(G3388&lt;=18,"6-18",IF(G3388&lt;=60,"19-60","+60"))))</f>
        <v/>
      </c>
      <c r="I3388" s="128"/>
      <c r="J3388" s="105" t="e">
        <f t="shared" ca="1" si="3318"/>
        <v>#NAME?</v>
      </c>
      <c r="K3388" s="105"/>
      <c r="L3388" s="105"/>
      <c r="M3388" s="107"/>
      <c r="N3388" s="107"/>
      <c r="O3388" s="105"/>
      <c r="P3388" s="106"/>
      <c r="Q3388" s="137"/>
      <c r="R3388" s="137"/>
      <c r="S3388" s="107"/>
      <c r="T3388" s="106"/>
      <c r="U3388" s="106"/>
      <c r="V3388" s="107"/>
      <c r="W3388" s="107"/>
      <c r="X3388" s="107" t="str">
        <f t="shared" si="3292"/>
        <v/>
      </c>
      <c r="Y3388" s="105" t="e">
        <f t="shared" ref="Y3388:AC3388" ca="1" si="3527">TRIM(SUBSTITUTE(SUBSTITUTE(OFFSET($Q3388,0,COLUMN()-COLUMN($AL$1)),CHAR(160)," "),_xludf.UNICHAR(8239)," "))</f>
        <v>#NAME?</v>
      </c>
      <c r="Z3388" s="105" t="e">
        <f t="shared" ca="1" si="3527"/>
        <v>#NAME?</v>
      </c>
      <c r="AA3388" s="105" t="e">
        <f t="shared" ca="1" si="3527"/>
        <v>#NAME?</v>
      </c>
      <c r="AB3388" s="105" t="e">
        <f t="shared" ca="1" si="3527"/>
        <v>#NAME?</v>
      </c>
      <c r="AC3388" s="105" t="e">
        <f t="shared" ca="1" si="3527"/>
        <v>#NAME?</v>
      </c>
      <c r="AD3388" s="107">
        <f t="shared" si="3400"/>
        <v>0</v>
      </c>
      <c r="AE3388" s="107" t="str">
        <f t="shared" si="3295"/>
        <v/>
      </c>
      <c r="AF3388" s="107">
        <f t="shared" si="3401"/>
        <v>0</v>
      </c>
      <c r="AG3388" s="107">
        <f t="shared" si="3402"/>
        <v>0</v>
      </c>
      <c r="AH3388" s="11"/>
      <c r="AI3388" s="11"/>
      <c r="AJ3388" s="11"/>
      <c r="AK3388" s="11"/>
      <c r="AL3388" s="11"/>
      <c r="AM3388" s="11"/>
      <c r="AN3388" s="11"/>
      <c r="AO3388" s="11"/>
      <c r="AP3388" s="11"/>
      <c r="AQ3388" s="11"/>
      <c r="AR3388" s="11"/>
      <c r="AS3388" s="11"/>
      <c r="AT3388" s="11"/>
      <c r="AU3388" s="11"/>
    </row>
    <row r="3389" spans="1:47" ht="24" customHeight="1" x14ac:dyDescent="0.3">
      <c r="A3389" s="46">
        <v>3387</v>
      </c>
      <c r="B3389" s="107"/>
      <c r="C3389" s="107"/>
      <c r="D3389" s="102" t="str">
        <f t="array" ref="D3389">IFERROR(
  LOOKUP(2, 1/((TRIM(IMS!$E$8:$E$4000)=TRIM(IMS!$E3389))*(IMS!$C$8:$C$4000&lt;IMS!$C3389)),
         IMS!$C$8:$C$4000),
"")</f>
        <v/>
      </c>
      <c r="E3389" s="107"/>
      <c r="F3389" s="107"/>
      <c r="G3389" s="104" t="str">
        <f t="shared" ca="1" si="3317"/>
        <v/>
      </c>
      <c r="H3389" s="124" t="str">
        <f t="shared" ca="1" si="3526"/>
        <v/>
      </c>
      <c r="I3389" s="128"/>
      <c r="J3389" s="105" t="e">
        <f t="shared" ca="1" si="3318"/>
        <v>#NAME?</v>
      </c>
      <c r="K3389" s="105"/>
      <c r="L3389" s="105"/>
      <c r="M3389" s="107"/>
      <c r="N3389" s="107"/>
      <c r="O3389" s="105"/>
      <c r="P3389" s="106"/>
      <c r="Q3389" s="137"/>
      <c r="R3389" s="137"/>
      <c r="S3389" s="107"/>
      <c r="T3389" s="106"/>
      <c r="U3389" s="106"/>
      <c r="V3389" s="107"/>
      <c r="W3389" s="107"/>
      <c r="X3389" s="107" t="str">
        <f t="shared" si="3292"/>
        <v/>
      </c>
      <c r="Y3389" s="105" t="e">
        <f t="shared" ref="Y3389:AC3389" ca="1" si="3528">TRIM(SUBSTITUTE(SUBSTITUTE(OFFSET($Q3389,0,COLUMN()-COLUMN($AL$1)),CHAR(160)," "),_xludf.UNICHAR(8239)," "))</f>
        <v>#NAME?</v>
      </c>
      <c r="Z3389" s="105" t="e">
        <f t="shared" ca="1" si="3528"/>
        <v>#NAME?</v>
      </c>
      <c r="AA3389" s="105" t="e">
        <f t="shared" ca="1" si="3528"/>
        <v>#NAME?</v>
      </c>
      <c r="AB3389" s="105" t="e">
        <f t="shared" ca="1" si="3528"/>
        <v>#NAME?</v>
      </c>
      <c r="AC3389" s="105" t="e">
        <f t="shared" ca="1" si="3528"/>
        <v>#NAME?</v>
      </c>
      <c r="AD3389" s="107">
        <f t="shared" si="3400"/>
        <v>0</v>
      </c>
      <c r="AE3389" s="107" t="str">
        <f t="shared" si="3295"/>
        <v/>
      </c>
      <c r="AF3389" s="107">
        <f t="shared" si="3401"/>
        <v>0</v>
      </c>
      <c r="AG3389" s="107">
        <f t="shared" si="3402"/>
        <v>0</v>
      </c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</row>
    <row r="3390" spans="1:47" ht="24" customHeight="1" x14ac:dyDescent="0.3">
      <c r="A3390" s="46">
        <v>3388</v>
      </c>
      <c r="B3390" s="107"/>
      <c r="C3390" s="107"/>
      <c r="D3390" s="102" t="str">
        <f t="array" ref="D3390">IFERROR(
  LOOKUP(2, 1/((TRIM(IMS!$E$8:$E$4000)=TRIM(IMS!$E3390))*(IMS!$C$8:$C$4000&lt;IMS!$C3390)),
         IMS!$C$8:$C$4000),
"")</f>
        <v/>
      </c>
      <c r="E3390" s="107"/>
      <c r="F3390" s="107"/>
      <c r="G3390" s="104" t="str">
        <f t="shared" ca="1" si="3317"/>
        <v/>
      </c>
      <c r="H3390" s="124" t="str">
        <f t="shared" ca="1" si="3526"/>
        <v/>
      </c>
      <c r="I3390" s="128"/>
      <c r="J3390" s="105" t="e">
        <f t="shared" ca="1" si="3318"/>
        <v>#NAME?</v>
      </c>
      <c r="K3390" s="105"/>
      <c r="L3390" s="105"/>
      <c r="M3390" s="107"/>
      <c r="N3390" s="107"/>
      <c r="O3390" s="105"/>
      <c r="P3390" s="106"/>
      <c r="Q3390" s="137"/>
      <c r="R3390" s="137"/>
      <c r="S3390" s="107"/>
      <c r="T3390" s="106"/>
      <c r="U3390" s="106"/>
      <c r="V3390" s="107"/>
      <c r="W3390" s="107"/>
      <c r="X3390" s="107" t="str">
        <f t="shared" si="3292"/>
        <v/>
      </c>
      <c r="Y3390" s="105" t="e">
        <f t="shared" ref="Y3390:AC3390" ca="1" si="3529">TRIM(SUBSTITUTE(SUBSTITUTE(OFFSET($Q3390,0,COLUMN()-COLUMN($AL$1)),CHAR(160)," "),_xludf.UNICHAR(8239)," "))</f>
        <v>#NAME?</v>
      </c>
      <c r="Z3390" s="105" t="e">
        <f t="shared" ca="1" si="3529"/>
        <v>#NAME?</v>
      </c>
      <c r="AA3390" s="105" t="e">
        <f t="shared" ca="1" si="3529"/>
        <v>#NAME?</v>
      </c>
      <c r="AB3390" s="105" t="e">
        <f t="shared" ca="1" si="3529"/>
        <v>#NAME?</v>
      </c>
      <c r="AC3390" s="105" t="e">
        <f t="shared" ca="1" si="3529"/>
        <v>#NAME?</v>
      </c>
      <c r="AD3390" s="107">
        <f t="shared" si="3400"/>
        <v>0</v>
      </c>
      <c r="AE3390" s="107" t="str">
        <f t="shared" si="3295"/>
        <v/>
      </c>
      <c r="AF3390" s="107">
        <f t="shared" si="3401"/>
        <v>0</v>
      </c>
      <c r="AG3390" s="107">
        <f t="shared" si="3402"/>
        <v>0</v>
      </c>
      <c r="AH3390" s="11"/>
      <c r="AI3390" s="11"/>
      <c r="AJ3390" s="11"/>
      <c r="AK3390" s="11"/>
      <c r="AL3390" s="11"/>
      <c r="AM3390" s="11"/>
      <c r="AN3390" s="11"/>
      <c r="AO3390" s="11"/>
      <c r="AP3390" s="11"/>
      <c r="AQ3390" s="11"/>
      <c r="AR3390" s="11"/>
      <c r="AS3390" s="11"/>
      <c r="AT3390" s="11"/>
      <c r="AU3390" s="11"/>
    </row>
    <row r="3391" spans="1:47" ht="24" customHeight="1" x14ac:dyDescent="0.3">
      <c r="A3391" s="46">
        <v>3389</v>
      </c>
      <c r="B3391" s="107"/>
      <c r="C3391" s="107"/>
      <c r="D3391" s="102" t="str">
        <f t="array" ref="D3391">IFERROR(
  LOOKUP(2, 1/((TRIM(IMS!$E$8:$E$4000)=TRIM(IMS!$E3391))*(IMS!$C$8:$C$4000&lt;IMS!$C3391)),
         IMS!$C$8:$C$4000),
"")</f>
        <v/>
      </c>
      <c r="E3391" s="107"/>
      <c r="F3391" s="107"/>
      <c r="G3391" s="104" t="str">
        <f t="shared" ca="1" si="3317"/>
        <v/>
      </c>
      <c r="H3391" s="124" t="str">
        <f t="shared" ca="1" si="3526"/>
        <v/>
      </c>
      <c r="I3391" s="128"/>
      <c r="J3391" s="105" t="e">
        <f t="shared" ca="1" si="3318"/>
        <v>#NAME?</v>
      </c>
      <c r="K3391" s="105"/>
      <c r="L3391" s="105"/>
      <c r="M3391" s="107"/>
      <c r="N3391" s="107"/>
      <c r="O3391" s="105"/>
      <c r="P3391" s="106"/>
      <c r="Q3391" s="137"/>
      <c r="R3391" s="137"/>
      <c r="S3391" s="107"/>
      <c r="T3391" s="106"/>
      <c r="U3391" s="106"/>
      <c r="V3391" s="107"/>
      <c r="W3391" s="107"/>
      <c r="X3391" s="107" t="str">
        <f t="shared" si="3292"/>
        <v/>
      </c>
      <c r="Y3391" s="105" t="e">
        <f t="shared" ref="Y3391:AC3391" ca="1" si="3530">TRIM(SUBSTITUTE(SUBSTITUTE(OFFSET($Q3391,0,COLUMN()-COLUMN($AL$1)),CHAR(160)," "),_xludf.UNICHAR(8239)," "))</f>
        <v>#NAME?</v>
      </c>
      <c r="Z3391" s="105" t="e">
        <f t="shared" ca="1" si="3530"/>
        <v>#NAME?</v>
      </c>
      <c r="AA3391" s="105" t="e">
        <f t="shared" ca="1" si="3530"/>
        <v>#NAME?</v>
      </c>
      <c r="AB3391" s="105" t="e">
        <f t="shared" ca="1" si="3530"/>
        <v>#NAME?</v>
      </c>
      <c r="AC3391" s="105" t="e">
        <f t="shared" ca="1" si="3530"/>
        <v>#NAME?</v>
      </c>
      <c r="AD3391" s="107">
        <f t="shared" si="3400"/>
        <v>0</v>
      </c>
      <c r="AE3391" s="107" t="str">
        <f t="shared" si="3295"/>
        <v/>
      </c>
      <c r="AF3391" s="107">
        <f t="shared" si="3401"/>
        <v>0</v>
      </c>
      <c r="AG3391" s="107">
        <f t="shared" si="3402"/>
        <v>0</v>
      </c>
      <c r="AH3391" s="11"/>
      <c r="AI3391" s="11"/>
      <c r="AJ3391" s="11"/>
      <c r="AK3391" s="11"/>
      <c r="AL3391" s="11"/>
      <c r="AM3391" s="11"/>
      <c r="AN3391" s="11"/>
      <c r="AO3391" s="11"/>
      <c r="AP3391" s="11"/>
      <c r="AQ3391" s="11"/>
      <c r="AR3391" s="11"/>
      <c r="AS3391" s="11"/>
      <c r="AT3391" s="11"/>
      <c r="AU3391" s="11"/>
    </row>
    <row r="3392" spans="1:47" ht="24" customHeight="1" x14ac:dyDescent="0.3">
      <c r="A3392" s="46">
        <v>3390</v>
      </c>
      <c r="B3392" s="107"/>
      <c r="C3392" s="107"/>
      <c r="D3392" s="102" t="str">
        <f t="array" ref="D3392">IFERROR(
  LOOKUP(2, 1/((TRIM(IMS!$E$8:$E$4000)=TRIM(IMS!$E3392))*(IMS!$C$8:$C$4000&lt;IMS!$C3392)),
         IMS!$C$8:$C$4000),
"")</f>
        <v/>
      </c>
      <c r="E3392" s="107"/>
      <c r="F3392" s="107"/>
      <c r="G3392" s="104" t="str">
        <f t="shared" ca="1" si="3317"/>
        <v/>
      </c>
      <c r="H3392" s="124" t="str">
        <f t="shared" ca="1" si="3526"/>
        <v/>
      </c>
      <c r="I3392" s="128"/>
      <c r="J3392" s="105" t="e">
        <f t="shared" ca="1" si="3318"/>
        <v>#NAME?</v>
      </c>
      <c r="K3392" s="105"/>
      <c r="L3392" s="105"/>
      <c r="M3392" s="107"/>
      <c r="N3392" s="107"/>
      <c r="O3392" s="105"/>
      <c r="P3392" s="106"/>
      <c r="Q3392" s="137"/>
      <c r="R3392" s="137"/>
      <c r="S3392" s="107"/>
      <c r="T3392" s="106"/>
      <c r="U3392" s="106"/>
      <c r="V3392" s="107"/>
      <c r="W3392" s="107"/>
      <c r="X3392" s="107" t="str">
        <f t="shared" si="3292"/>
        <v/>
      </c>
      <c r="Y3392" s="105" t="e">
        <f t="shared" ref="Y3392:AC3392" ca="1" si="3531">TRIM(SUBSTITUTE(SUBSTITUTE(OFFSET($Q3392,0,COLUMN()-COLUMN($AL$1)),CHAR(160)," "),_xludf.UNICHAR(8239)," "))</f>
        <v>#NAME?</v>
      </c>
      <c r="Z3392" s="105" t="e">
        <f t="shared" ca="1" si="3531"/>
        <v>#NAME?</v>
      </c>
      <c r="AA3392" s="105" t="e">
        <f t="shared" ca="1" si="3531"/>
        <v>#NAME?</v>
      </c>
      <c r="AB3392" s="105" t="e">
        <f t="shared" ca="1" si="3531"/>
        <v>#NAME?</v>
      </c>
      <c r="AC3392" s="105" t="e">
        <f t="shared" ca="1" si="3531"/>
        <v>#NAME?</v>
      </c>
      <c r="AD3392" s="107">
        <f t="shared" si="3400"/>
        <v>0</v>
      </c>
      <c r="AE3392" s="107" t="str">
        <f t="shared" si="3295"/>
        <v/>
      </c>
      <c r="AF3392" s="107">
        <f t="shared" si="3401"/>
        <v>0</v>
      </c>
      <c r="AG3392" s="107">
        <f t="shared" si="3402"/>
        <v>0</v>
      </c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</row>
    <row r="3393" spans="1:47" ht="24" customHeight="1" x14ac:dyDescent="0.3">
      <c r="A3393" s="46">
        <v>3391</v>
      </c>
      <c r="B3393" s="107"/>
      <c r="C3393" s="107"/>
      <c r="D3393" s="102" t="str">
        <f t="array" ref="D3393">IFERROR(
  LOOKUP(2, 1/((TRIM(IMS!$E$8:$E$4000)=TRIM(IMS!$E3393))*(IMS!$C$8:$C$4000&lt;IMS!$C3393)),
         IMS!$C$8:$C$4000),
"")</f>
        <v/>
      </c>
      <c r="E3393" s="107"/>
      <c r="F3393" s="107"/>
      <c r="G3393" s="104" t="str">
        <f t="shared" ca="1" si="3317"/>
        <v/>
      </c>
      <c r="H3393" s="124" t="str">
        <f t="shared" ca="1" si="3526"/>
        <v/>
      </c>
      <c r="I3393" s="128"/>
      <c r="J3393" s="105" t="e">
        <f t="shared" ca="1" si="3318"/>
        <v>#NAME?</v>
      </c>
      <c r="K3393" s="105"/>
      <c r="L3393" s="105"/>
      <c r="M3393" s="107"/>
      <c r="N3393" s="107"/>
      <c r="O3393" s="105"/>
      <c r="P3393" s="106"/>
      <c r="Q3393" s="137"/>
      <c r="R3393" s="137"/>
      <c r="S3393" s="107"/>
      <c r="T3393" s="106"/>
      <c r="U3393" s="106"/>
      <c r="V3393" s="107"/>
      <c r="W3393" s="107"/>
      <c r="X3393" s="107" t="str">
        <f t="shared" si="3292"/>
        <v/>
      </c>
      <c r="Y3393" s="105" t="e">
        <f t="shared" ref="Y3393:AC3393" ca="1" si="3532">TRIM(SUBSTITUTE(SUBSTITUTE(OFFSET($Q3393,0,COLUMN()-COLUMN($AL$1)),CHAR(160)," "),_xludf.UNICHAR(8239)," "))</f>
        <v>#NAME?</v>
      </c>
      <c r="Z3393" s="105" t="e">
        <f t="shared" ca="1" si="3532"/>
        <v>#NAME?</v>
      </c>
      <c r="AA3393" s="105" t="e">
        <f t="shared" ca="1" si="3532"/>
        <v>#NAME?</v>
      </c>
      <c r="AB3393" s="105" t="e">
        <f t="shared" ca="1" si="3532"/>
        <v>#NAME?</v>
      </c>
      <c r="AC3393" s="105" t="e">
        <f t="shared" ca="1" si="3532"/>
        <v>#NAME?</v>
      </c>
      <c r="AD3393" s="107">
        <f t="shared" si="3400"/>
        <v>0</v>
      </c>
      <c r="AE3393" s="107" t="str">
        <f t="shared" si="3295"/>
        <v/>
      </c>
      <c r="AF3393" s="107">
        <f t="shared" si="3401"/>
        <v>0</v>
      </c>
      <c r="AG3393" s="107">
        <f t="shared" si="3402"/>
        <v>0</v>
      </c>
      <c r="AH3393" s="11"/>
      <c r="AI3393" s="11"/>
      <c r="AJ3393" s="11"/>
      <c r="AK3393" s="11"/>
      <c r="AL3393" s="11"/>
      <c r="AM3393" s="11"/>
      <c r="AN3393" s="11"/>
      <c r="AO3393" s="11"/>
      <c r="AP3393" s="11"/>
      <c r="AQ3393" s="11"/>
      <c r="AR3393" s="11"/>
      <c r="AS3393" s="11"/>
      <c r="AT3393" s="11"/>
      <c r="AU3393" s="11"/>
    </row>
    <row r="3394" spans="1:47" ht="24" customHeight="1" x14ac:dyDescent="0.3">
      <c r="A3394" s="46">
        <v>3392</v>
      </c>
      <c r="B3394" s="107"/>
      <c r="C3394" s="107"/>
      <c r="D3394" s="102" t="str">
        <f t="array" ref="D3394">IFERROR(
  LOOKUP(2, 1/((TRIM(IMS!$E$8:$E$4000)=TRIM(IMS!$E3394))*(IMS!$C$8:$C$4000&lt;IMS!$C3394)),
         IMS!$C$8:$C$4000),
"")</f>
        <v/>
      </c>
      <c r="E3394" s="107"/>
      <c r="F3394" s="107"/>
      <c r="G3394" s="104" t="str">
        <f t="shared" ca="1" si="3317"/>
        <v/>
      </c>
      <c r="H3394" s="124" t="str">
        <f t="shared" ca="1" si="3526"/>
        <v/>
      </c>
      <c r="I3394" s="128"/>
      <c r="J3394" s="105" t="e">
        <f t="shared" ca="1" si="3318"/>
        <v>#NAME?</v>
      </c>
      <c r="K3394" s="105"/>
      <c r="L3394" s="105"/>
      <c r="M3394" s="107"/>
      <c r="N3394" s="107"/>
      <c r="O3394" s="105"/>
      <c r="P3394" s="106"/>
      <c r="Q3394" s="137"/>
      <c r="R3394" s="137"/>
      <c r="S3394" s="107"/>
      <c r="T3394" s="106"/>
      <c r="U3394" s="106"/>
      <c r="V3394" s="107"/>
      <c r="W3394" s="107"/>
      <c r="X3394" s="107" t="str">
        <f t="shared" si="3292"/>
        <v/>
      </c>
      <c r="Y3394" s="105" t="e">
        <f t="shared" ref="Y3394:AC3394" ca="1" si="3533">TRIM(SUBSTITUTE(SUBSTITUTE(OFFSET($Q3394,0,COLUMN()-COLUMN($AL$1)),CHAR(160)," "),_xludf.UNICHAR(8239)," "))</f>
        <v>#NAME?</v>
      </c>
      <c r="Z3394" s="105" t="e">
        <f t="shared" ca="1" si="3533"/>
        <v>#NAME?</v>
      </c>
      <c r="AA3394" s="105" t="e">
        <f t="shared" ca="1" si="3533"/>
        <v>#NAME?</v>
      </c>
      <c r="AB3394" s="105" t="e">
        <f t="shared" ca="1" si="3533"/>
        <v>#NAME?</v>
      </c>
      <c r="AC3394" s="105" t="e">
        <f t="shared" ca="1" si="3533"/>
        <v>#NAME?</v>
      </c>
      <c r="AD3394" s="107">
        <f t="shared" si="3400"/>
        <v>0</v>
      </c>
      <c r="AE3394" s="107" t="str">
        <f t="shared" si="3295"/>
        <v/>
      </c>
      <c r="AF3394" s="107">
        <f t="shared" si="3401"/>
        <v>0</v>
      </c>
      <c r="AG3394" s="107">
        <f t="shared" si="3402"/>
        <v>0</v>
      </c>
      <c r="AH3394" s="11"/>
      <c r="AI3394" s="11"/>
      <c r="AJ3394" s="11"/>
      <c r="AK3394" s="11"/>
      <c r="AL3394" s="11"/>
      <c r="AM3394" s="11"/>
      <c r="AN3394" s="11"/>
      <c r="AO3394" s="11"/>
      <c r="AP3394" s="11"/>
      <c r="AQ3394" s="11"/>
      <c r="AR3394" s="11"/>
      <c r="AS3394" s="11"/>
      <c r="AT3394" s="11"/>
      <c r="AU3394" s="11"/>
    </row>
    <row r="3395" spans="1:47" ht="24" customHeight="1" x14ac:dyDescent="0.3">
      <c r="A3395" s="46">
        <v>3393</v>
      </c>
      <c r="B3395" s="107"/>
      <c r="C3395" s="107"/>
      <c r="D3395" s="102" t="str">
        <f t="array" ref="D3395">IFERROR(
  LOOKUP(2, 1/((TRIM(IMS!$E$8:$E$4000)=TRIM(IMS!$E3395))*(IMS!$C$8:$C$4000&lt;IMS!$C3395)),
         IMS!$C$8:$C$4000),
"")</f>
        <v/>
      </c>
      <c r="E3395" s="107"/>
      <c r="F3395" s="107"/>
      <c r="G3395" s="104" t="str">
        <f t="shared" ca="1" si="3317"/>
        <v/>
      </c>
      <c r="H3395" s="124" t="str">
        <f t="shared" ca="1" si="3526"/>
        <v/>
      </c>
      <c r="I3395" s="128"/>
      <c r="J3395" s="105" t="e">
        <f t="shared" ca="1" si="3318"/>
        <v>#NAME?</v>
      </c>
      <c r="K3395" s="105"/>
      <c r="L3395" s="105"/>
      <c r="M3395" s="107"/>
      <c r="N3395" s="107"/>
      <c r="O3395" s="105"/>
      <c r="P3395" s="106"/>
      <c r="Q3395" s="137"/>
      <c r="R3395" s="137"/>
      <c r="S3395" s="107"/>
      <c r="T3395" s="106"/>
      <c r="U3395" s="106"/>
      <c r="V3395" s="107"/>
      <c r="W3395" s="107"/>
      <c r="X3395" s="107" t="str">
        <f t="shared" si="3292"/>
        <v/>
      </c>
      <c r="Y3395" s="105" t="e">
        <f t="shared" ref="Y3395:AC3395" ca="1" si="3534">TRIM(SUBSTITUTE(SUBSTITUTE(OFFSET($Q3395,0,COLUMN()-COLUMN($AL$1)),CHAR(160)," "),_xludf.UNICHAR(8239)," "))</f>
        <v>#NAME?</v>
      </c>
      <c r="Z3395" s="105" t="e">
        <f t="shared" ca="1" si="3534"/>
        <v>#NAME?</v>
      </c>
      <c r="AA3395" s="105" t="e">
        <f t="shared" ca="1" si="3534"/>
        <v>#NAME?</v>
      </c>
      <c r="AB3395" s="105" t="e">
        <f t="shared" ca="1" si="3534"/>
        <v>#NAME?</v>
      </c>
      <c r="AC3395" s="105" t="e">
        <f t="shared" ca="1" si="3534"/>
        <v>#NAME?</v>
      </c>
      <c r="AD3395" s="107">
        <f t="shared" si="3400"/>
        <v>0</v>
      </c>
      <c r="AE3395" s="107" t="str">
        <f t="shared" si="3295"/>
        <v/>
      </c>
      <c r="AF3395" s="107">
        <f t="shared" si="3401"/>
        <v>0</v>
      </c>
      <c r="AG3395" s="107">
        <f t="shared" si="3402"/>
        <v>0</v>
      </c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s="11"/>
      <c r="AR3395" s="11"/>
      <c r="AS3395" s="11"/>
      <c r="AT3395" s="11"/>
      <c r="AU3395" s="11"/>
    </row>
    <row r="3396" spans="1:47" ht="24" customHeight="1" x14ac:dyDescent="0.3">
      <c r="A3396" s="46">
        <v>3394</v>
      </c>
      <c r="B3396" s="107"/>
      <c r="C3396" s="107"/>
      <c r="D3396" s="102" t="str">
        <f t="array" ref="D3396">IFERROR(
  LOOKUP(2, 1/((TRIM(IMS!$E$8:$E$4000)=TRIM(IMS!$E3396))*(IMS!$C$8:$C$4000&lt;IMS!$C3396)),
         IMS!$C$8:$C$4000),
"")</f>
        <v/>
      </c>
      <c r="E3396" s="107"/>
      <c r="F3396" s="107"/>
      <c r="G3396" s="104" t="str">
        <f t="shared" ca="1" si="3317"/>
        <v/>
      </c>
      <c r="H3396" s="124" t="str">
        <f t="shared" ca="1" si="3526"/>
        <v/>
      </c>
      <c r="I3396" s="128"/>
      <c r="J3396" s="105" t="e">
        <f t="shared" ca="1" si="3318"/>
        <v>#NAME?</v>
      </c>
      <c r="K3396" s="105"/>
      <c r="L3396" s="105"/>
      <c r="M3396" s="107"/>
      <c r="N3396" s="107"/>
      <c r="O3396" s="105"/>
      <c r="P3396" s="106"/>
      <c r="Q3396" s="137"/>
      <c r="R3396" s="137"/>
      <c r="S3396" s="107"/>
      <c r="T3396" s="106"/>
      <c r="U3396" s="106"/>
      <c r="V3396" s="107"/>
      <c r="W3396" s="107"/>
      <c r="X3396" s="107" t="str">
        <f t="shared" si="3292"/>
        <v/>
      </c>
      <c r="Y3396" s="105" t="e">
        <f t="shared" ref="Y3396:AC3396" ca="1" si="3535">TRIM(SUBSTITUTE(SUBSTITUTE(OFFSET($Q3396,0,COLUMN()-COLUMN($AL$1)),CHAR(160)," "),_xludf.UNICHAR(8239)," "))</f>
        <v>#NAME?</v>
      </c>
      <c r="Z3396" s="105" t="e">
        <f t="shared" ca="1" si="3535"/>
        <v>#NAME?</v>
      </c>
      <c r="AA3396" s="105" t="e">
        <f t="shared" ca="1" si="3535"/>
        <v>#NAME?</v>
      </c>
      <c r="AB3396" s="105" t="e">
        <f t="shared" ca="1" si="3535"/>
        <v>#NAME?</v>
      </c>
      <c r="AC3396" s="105" t="e">
        <f t="shared" ca="1" si="3535"/>
        <v>#NAME?</v>
      </c>
      <c r="AD3396" s="107">
        <f t="shared" si="3400"/>
        <v>0</v>
      </c>
      <c r="AE3396" s="107" t="str">
        <f t="shared" si="3295"/>
        <v/>
      </c>
      <c r="AF3396" s="107">
        <f t="shared" si="3401"/>
        <v>0</v>
      </c>
      <c r="AG3396" s="107">
        <f t="shared" si="3402"/>
        <v>0</v>
      </c>
      <c r="AH3396" s="11"/>
      <c r="AI3396" s="11"/>
      <c r="AJ3396" s="11"/>
      <c r="AK3396" s="11"/>
      <c r="AL3396" s="11"/>
      <c r="AM3396" s="11"/>
      <c r="AN3396" s="11"/>
      <c r="AO3396" s="11"/>
      <c r="AP3396" s="11"/>
      <c r="AQ3396" s="11"/>
      <c r="AR3396" s="11"/>
      <c r="AS3396" s="11"/>
      <c r="AT3396" s="11"/>
      <c r="AU3396" s="11"/>
    </row>
    <row r="3397" spans="1:47" ht="24" customHeight="1" x14ac:dyDescent="0.3">
      <c r="A3397" s="46">
        <v>3395</v>
      </c>
      <c r="B3397" s="107"/>
      <c r="C3397" s="107"/>
      <c r="D3397" s="102" t="str">
        <f t="array" ref="D3397">IFERROR(
  LOOKUP(2, 1/((TRIM(IMS!$E$8:$E$4000)=TRIM(IMS!$E3397))*(IMS!$C$8:$C$4000&lt;IMS!$C3397)),
         IMS!$C$8:$C$4000),
"")</f>
        <v/>
      </c>
      <c r="E3397" s="107"/>
      <c r="F3397" s="107"/>
      <c r="G3397" s="104" t="str">
        <f t="shared" ca="1" si="3317"/>
        <v/>
      </c>
      <c r="H3397" s="124" t="str">
        <f t="shared" ca="1" si="3526"/>
        <v/>
      </c>
      <c r="I3397" s="128"/>
      <c r="J3397" s="105" t="e">
        <f t="shared" ca="1" si="3318"/>
        <v>#NAME?</v>
      </c>
      <c r="K3397" s="105"/>
      <c r="L3397" s="105"/>
      <c r="M3397" s="107"/>
      <c r="N3397" s="107"/>
      <c r="O3397" s="105"/>
      <c r="P3397" s="106"/>
      <c r="Q3397" s="137"/>
      <c r="R3397" s="137"/>
      <c r="S3397" s="107"/>
      <c r="T3397" s="106"/>
      <c r="U3397" s="106"/>
      <c r="V3397" s="107"/>
      <c r="W3397" s="107"/>
      <c r="X3397" s="107" t="str">
        <f t="shared" si="3292"/>
        <v/>
      </c>
      <c r="Y3397" s="105" t="e">
        <f t="shared" ref="Y3397:AC3397" ca="1" si="3536">TRIM(SUBSTITUTE(SUBSTITUTE(OFFSET($Q3397,0,COLUMN()-COLUMN($AL$1)),CHAR(160)," "),_xludf.UNICHAR(8239)," "))</f>
        <v>#NAME?</v>
      </c>
      <c r="Z3397" s="105" t="e">
        <f t="shared" ca="1" si="3536"/>
        <v>#NAME?</v>
      </c>
      <c r="AA3397" s="105" t="e">
        <f t="shared" ca="1" si="3536"/>
        <v>#NAME?</v>
      </c>
      <c r="AB3397" s="105" t="e">
        <f t="shared" ca="1" si="3536"/>
        <v>#NAME?</v>
      </c>
      <c r="AC3397" s="105" t="e">
        <f t="shared" ca="1" si="3536"/>
        <v>#NAME?</v>
      </c>
      <c r="AD3397" s="107">
        <f t="shared" si="3400"/>
        <v>0</v>
      </c>
      <c r="AE3397" s="107" t="str">
        <f t="shared" si="3295"/>
        <v/>
      </c>
      <c r="AF3397" s="107">
        <f t="shared" si="3401"/>
        <v>0</v>
      </c>
      <c r="AG3397" s="107">
        <f t="shared" si="3402"/>
        <v>0</v>
      </c>
      <c r="AH3397" s="11"/>
      <c r="AI3397" s="11"/>
      <c r="AJ3397" s="11"/>
      <c r="AK3397" s="11"/>
      <c r="AL3397" s="11"/>
      <c r="AM3397" s="11"/>
      <c r="AN3397" s="11"/>
      <c r="AO3397" s="11"/>
      <c r="AP3397" s="11"/>
      <c r="AQ3397" s="11"/>
      <c r="AR3397" s="11"/>
      <c r="AS3397" s="11"/>
      <c r="AT3397" s="11"/>
      <c r="AU3397" s="11"/>
    </row>
    <row r="3398" spans="1:47" ht="24" customHeight="1" x14ac:dyDescent="0.3">
      <c r="A3398" s="46">
        <v>3396</v>
      </c>
      <c r="B3398" s="107"/>
      <c r="C3398" s="107"/>
      <c r="D3398" s="102" t="str">
        <f t="array" ref="D3398">IFERROR(
  LOOKUP(2, 1/((TRIM(IMS!$E$8:$E$4000)=TRIM(IMS!$E3398))*(IMS!$C$8:$C$4000&lt;IMS!$C3398)),
         IMS!$C$8:$C$4000),
"")</f>
        <v/>
      </c>
      <c r="E3398" s="107"/>
      <c r="F3398" s="107"/>
      <c r="G3398" s="104" t="str">
        <f t="shared" ca="1" si="3317"/>
        <v/>
      </c>
      <c r="H3398" s="124" t="str">
        <f t="shared" ca="1" si="3526"/>
        <v/>
      </c>
      <c r="I3398" s="128"/>
      <c r="J3398" s="105" t="e">
        <f t="shared" ca="1" si="3318"/>
        <v>#NAME?</v>
      </c>
      <c r="K3398" s="105"/>
      <c r="L3398" s="105"/>
      <c r="M3398" s="107"/>
      <c r="N3398" s="107"/>
      <c r="O3398" s="105"/>
      <c r="P3398" s="106"/>
      <c r="Q3398" s="137"/>
      <c r="R3398" s="137"/>
      <c r="S3398" s="107"/>
      <c r="T3398" s="106"/>
      <c r="U3398" s="106"/>
      <c r="V3398" s="107"/>
      <c r="W3398" s="107"/>
      <c r="X3398" s="107" t="str">
        <f t="shared" si="3292"/>
        <v/>
      </c>
      <c r="Y3398" s="105" t="e">
        <f t="shared" ref="Y3398:AC3398" ca="1" si="3537">TRIM(SUBSTITUTE(SUBSTITUTE(OFFSET($Q3398,0,COLUMN()-COLUMN($AL$1)),CHAR(160)," "),_xludf.UNICHAR(8239)," "))</f>
        <v>#NAME?</v>
      </c>
      <c r="Z3398" s="105" t="e">
        <f t="shared" ca="1" si="3537"/>
        <v>#NAME?</v>
      </c>
      <c r="AA3398" s="105" t="e">
        <f t="shared" ca="1" si="3537"/>
        <v>#NAME?</v>
      </c>
      <c r="AB3398" s="105" t="e">
        <f t="shared" ca="1" si="3537"/>
        <v>#NAME?</v>
      </c>
      <c r="AC3398" s="105" t="e">
        <f t="shared" ca="1" si="3537"/>
        <v>#NAME?</v>
      </c>
      <c r="AD3398" s="107">
        <f t="shared" si="3400"/>
        <v>0</v>
      </c>
      <c r="AE3398" s="107" t="str">
        <f t="shared" si="3295"/>
        <v/>
      </c>
      <c r="AF3398" s="107">
        <f t="shared" si="3401"/>
        <v>0</v>
      </c>
      <c r="AG3398" s="107">
        <f t="shared" si="3402"/>
        <v>0</v>
      </c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</row>
    <row r="3399" spans="1:47" ht="24" customHeight="1" x14ac:dyDescent="0.3">
      <c r="A3399" s="46">
        <v>3397</v>
      </c>
      <c r="B3399" s="107"/>
      <c r="C3399" s="107"/>
      <c r="D3399" s="102" t="str">
        <f t="array" ref="D3399">IFERROR(
  LOOKUP(2, 1/((TRIM(IMS!$E$8:$E$4000)=TRIM(IMS!$E3399))*(IMS!$C$8:$C$4000&lt;IMS!$C3399)),
         IMS!$C$8:$C$4000),
"")</f>
        <v/>
      </c>
      <c r="E3399" s="107"/>
      <c r="F3399" s="107"/>
      <c r="G3399" s="104" t="str">
        <f t="shared" ca="1" si="3317"/>
        <v/>
      </c>
      <c r="H3399" s="124" t="str">
        <f t="shared" ca="1" si="3526"/>
        <v/>
      </c>
      <c r="I3399" s="128"/>
      <c r="J3399" s="105" t="e">
        <f t="shared" ca="1" si="3318"/>
        <v>#NAME?</v>
      </c>
      <c r="K3399" s="105"/>
      <c r="L3399" s="105"/>
      <c r="M3399" s="107"/>
      <c r="N3399" s="107"/>
      <c r="O3399" s="105"/>
      <c r="P3399" s="106"/>
      <c r="Q3399" s="137"/>
      <c r="R3399" s="137"/>
      <c r="S3399" s="107"/>
      <c r="T3399" s="106"/>
      <c r="U3399" s="106"/>
      <c r="V3399" s="107"/>
      <c r="W3399" s="107"/>
      <c r="X3399" s="107" t="str">
        <f t="shared" si="3292"/>
        <v/>
      </c>
      <c r="Y3399" s="105" t="e">
        <f t="shared" ref="Y3399:AC3399" ca="1" si="3538">TRIM(SUBSTITUTE(SUBSTITUTE(OFFSET($Q3399,0,COLUMN()-COLUMN($AL$1)),CHAR(160)," "),_xludf.UNICHAR(8239)," "))</f>
        <v>#NAME?</v>
      </c>
      <c r="Z3399" s="105" t="e">
        <f t="shared" ca="1" si="3538"/>
        <v>#NAME?</v>
      </c>
      <c r="AA3399" s="105" t="e">
        <f t="shared" ca="1" si="3538"/>
        <v>#NAME?</v>
      </c>
      <c r="AB3399" s="105" t="e">
        <f t="shared" ca="1" si="3538"/>
        <v>#NAME?</v>
      </c>
      <c r="AC3399" s="105" t="e">
        <f t="shared" ca="1" si="3538"/>
        <v>#NAME?</v>
      </c>
      <c r="AD3399" s="107">
        <f t="shared" si="3400"/>
        <v>0</v>
      </c>
      <c r="AE3399" s="107" t="str">
        <f t="shared" si="3295"/>
        <v/>
      </c>
      <c r="AF3399" s="107">
        <f t="shared" si="3401"/>
        <v>0</v>
      </c>
      <c r="AG3399" s="107">
        <f t="shared" si="3402"/>
        <v>0</v>
      </c>
      <c r="AH3399" s="11"/>
      <c r="AI3399" s="11"/>
      <c r="AJ3399" s="11"/>
      <c r="AK3399" s="11"/>
      <c r="AL3399" s="11"/>
      <c r="AM3399" s="11"/>
      <c r="AN3399" s="11"/>
      <c r="AO3399" s="11"/>
      <c r="AP3399" s="11"/>
      <c r="AQ3399" s="11"/>
      <c r="AR3399" s="11"/>
      <c r="AS3399" s="11"/>
      <c r="AT3399" s="11"/>
      <c r="AU3399" s="11"/>
    </row>
    <row r="3400" spans="1:47" ht="24" customHeight="1" x14ac:dyDescent="0.3">
      <c r="A3400" s="46">
        <v>3398</v>
      </c>
      <c r="B3400" s="107"/>
      <c r="C3400" s="107"/>
      <c r="D3400" s="102" t="str">
        <f t="array" ref="D3400">IFERROR(
  LOOKUP(2, 1/((TRIM(IMS!$E$8:$E$4000)=TRIM(IMS!$E3400))*(IMS!$C$8:$C$4000&lt;IMS!$C3400)),
         IMS!$C$8:$C$4000),
"")</f>
        <v/>
      </c>
      <c r="E3400" s="107"/>
      <c r="F3400" s="107"/>
      <c r="G3400" s="104" t="str">
        <f t="shared" ca="1" si="3317"/>
        <v/>
      </c>
      <c r="H3400" s="124" t="str">
        <f t="shared" ca="1" si="3526"/>
        <v/>
      </c>
      <c r="I3400" s="128"/>
      <c r="J3400" s="105" t="e">
        <f t="shared" ca="1" si="3318"/>
        <v>#NAME?</v>
      </c>
      <c r="K3400" s="105"/>
      <c r="L3400" s="105"/>
      <c r="M3400" s="107"/>
      <c r="N3400" s="107"/>
      <c r="O3400" s="105"/>
      <c r="P3400" s="106"/>
      <c r="Q3400" s="137"/>
      <c r="R3400" s="137"/>
      <c r="S3400" s="107"/>
      <c r="T3400" s="106"/>
      <c r="U3400" s="106"/>
      <c r="V3400" s="107"/>
      <c r="W3400" s="107"/>
      <c r="X3400" s="107" t="str">
        <f t="shared" si="3292"/>
        <v/>
      </c>
      <c r="Y3400" s="105" t="e">
        <f t="shared" ref="Y3400:AC3400" ca="1" si="3539">TRIM(SUBSTITUTE(SUBSTITUTE(OFFSET($Q3400,0,COLUMN()-COLUMN($AL$1)),CHAR(160)," "),_xludf.UNICHAR(8239)," "))</f>
        <v>#NAME?</v>
      </c>
      <c r="Z3400" s="105" t="e">
        <f t="shared" ca="1" si="3539"/>
        <v>#NAME?</v>
      </c>
      <c r="AA3400" s="105" t="e">
        <f t="shared" ca="1" si="3539"/>
        <v>#NAME?</v>
      </c>
      <c r="AB3400" s="105" t="e">
        <f t="shared" ca="1" si="3539"/>
        <v>#NAME?</v>
      </c>
      <c r="AC3400" s="105" t="e">
        <f t="shared" ca="1" si="3539"/>
        <v>#NAME?</v>
      </c>
      <c r="AD3400" s="107">
        <f t="shared" si="3400"/>
        <v>0</v>
      </c>
      <c r="AE3400" s="107" t="str">
        <f t="shared" si="3295"/>
        <v/>
      </c>
      <c r="AF3400" s="107">
        <f t="shared" si="3401"/>
        <v>0</v>
      </c>
      <c r="AG3400" s="107">
        <f t="shared" si="3402"/>
        <v>0</v>
      </c>
      <c r="AH3400" s="11"/>
      <c r="AI3400" s="11"/>
      <c r="AJ3400" s="11"/>
      <c r="AK3400" s="11"/>
      <c r="AL3400" s="11"/>
      <c r="AM3400" s="11"/>
      <c r="AN3400" s="11"/>
      <c r="AO3400" s="11"/>
      <c r="AP3400" s="11"/>
      <c r="AQ3400" s="11"/>
      <c r="AR3400" s="11"/>
      <c r="AS3400" s="11"/>
      <c r="AT3400" s="11"/>
      <c r="AU3400" s="11"/>
    </row>
    <row r="3401" spans="1:47" ht="24" customHeight="1" x14ac:dyDescent="0.3">
      <c r="A3401" s="46">
        <v>3399</v>
      </c>
      <c r="B3401" s="107"/>
      <c r="C3401" s="107"/>
      <c r="D3401" s="102" t="str">
        <f t="array" ref="D3401">IFERROR(
  LOOKUP(2, 1/((TRIM(IMS!$E$8:$E$4000)=TRIM(IMS!$E3401))*(IMS!$C$8:$C$4000&lt;IMS!$C3401)),
         IMS!$C$8:$C$4000),
"")</f>
        <v/>
      </c>
      <c r="E3401" s="107"/>
      <c r="F3401" s="107"/>
      <c r="G3401" s="104" t="str">
        <f t="shared" ca="1" si="3317"/>
        <v/>
      </c>
      <c r="H3401" s="124" t="str">
        <f t="shared" ca="1" si="3526"/>
        <v/>
      </c>
      <c r="I3401" s="128"/>
      <c r="J3401" s="105" t="e">
        <f t="shared" ca="1" si="3318"/>
        <v>#NAME?</v>
      </c>
      <c r="K3401" s="105"/>
      <c r="L3401" s="105"/>
      <c r="M3401" s="107"/>
      <c r="N3401" s="107"/>
      <c r="O3401" s="105"/>
      <c r="P3401" s="106"/>
      <c r="Q3401" s="137"/>
      <c r="R3401" s="137"/>
      <c r="S3401" s="107"/>
      <c r="T3401" s="106"/>
      <c r="U3401" s="106"/>
      <c r="V3401" s="107"/>
      <c r="W3401" s="107"/>
      <c r="X3401" s="107" t="str">
        <f t="shared" si="3292"/>
        <v/>
      </c>
      <c r="Y3401" s="105" t="e">
        <f t="shared" ref="Y3401:AC3401" ca="1" si="3540">TRIM(SUBSTITUTE(SUBSTITUTE(OFFSET($Q3401,0,COLUMN()-COLUMN($AL$1)),CHAR(160)," "),_xludf.UNICHAR(8239)," "))</f>
        <v>#NAME?</v>
      </c>
      <c r="Z3401" s="105" t="e">
        <f t="shared" ca="1" si="3540"/>
        <v>#NAME?</v>
      </c>
      <c r="AA3401" s="105" t="e">
        <f t="shared" ca="1" si="3540"/>
        <v>#NAME?</v>
      </c>
      <c r="AB3401" s="105" t="e">
        <f t="shared" ca="1" si="3540"/>
        <v>#NAME?</v>
      </c>
      <c r="AC3401" s="105" t="e">
        <f t="shared" ca="1" si="3540"/>
        <v>#NAME?</v>
      </c>
      <c r="AD3401" s="107">
        <f t="shared" si="3400"/>
        <v>0</v>
      </c>
      <c r="AE3401" s="107" t="str">
        <f t="shared" si="3295"/>
        <v/>
      </c>
      <c r="AF3401" s="107">
        <f t="shared" si="3401"/>
        <v>0</v>
      </c>
      <c r="AG3401" s="107">
        <f t="shared" si="3402"/>
        <v>0</v>
      </c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</row>
    <row r="3402" spans="1:47" ht="24" customHeight="1" x14ac:dyDescent="0.3">
      <c r="A3402" s="46">
        <v>3400</v>
      </c>
      <c r="B3402" s="107"/>
      <c r="C3402" s="107"/>
      <c r="D3402" s="102" t="str">
        <f t="array" ref="D3402">IFERROR(
  LOOKUP(2, 1/((TRIM(IMS!$E$8:$E$4000)=TRIM(IMS!$E3402))*(IMS!$C$8:$C$4000&lt;IMS!$C3402)),
         IMS!$C$8:$C$4000),
"")</f>
        <v/>
      </c>
      <c r="E3402" s="107"/>
      <c r="F3402" s="107"/>
      <c r="G3402" s="104" t="str">
        <f t="shared" ca="1" si="3317"/>
        <v/>
      </c>
      <c r="H3402" s="124" t="str">
        <f t="shared" ca="1" si="3526"/>
        <v/>
      </c>
      <c r="I3402" s="128"/>
      <c r="J3402" s="105" t="e">
        <f t="shared" ca="1" si="3318"/>
        <v>#NAME?</v>
      </c>
      <c r="K3402" s="105"/>
      <c r="L3402" s="105"/>
      <c r="M3402" s="107"/>
      <c r="N3402" s="107"/>
      <c r="O3402" s="105"/>
      <c r="P3402" s="106"/>
      <c r="Q3402" s="137"/>
      <c r="R3402" s="137"/>
      <c r="S3402" s="107"/>
      <c r="T3402" s="106"/>
      <c r="U3402" s="106"/>
      <c r="V3402" s="107"/>
      <c r="W3402" s="107"/>
      <c r="X3402" s="107" t="str">
        <f t="shared" si="3292"/>
        <v/>
      </c>
      <c r="Y3402" s="105" t="e">
        <f t="shared" ref="Y3402:AC3402" ca="1" si="3541">TRIM(SUBSTITUTE(SUBSTITUTE(OFFSET($Q3402,0,COLUMN()-COLUMN($AL$1)),CHAR(160)," "),_xludf.UNICHAR(8239)," "))</f>
        <v>#NAME?</v>
      </c>
      <c r="Z3402" s="105" t="e">
        <f t="shared" ca="1" si="3541"/>
        <v>#NAME?</v>
      </c>
      <c r="AA3402" s="105" t="e">
        <f t="shared" ca="1" si="3541"/>
        <v>#NAME?</v>
      </c>
      <c r="AB3402" s="105" t="e">
        <f t="shared" ca="1" si="3541"/>
        <v>#NAME?</v>
      </c>
      <c r="AC3402" s="105" t="e">
        <f t="shared" ca="1" si="3541"/>
        <v>#NAME?</v>
      </c>
      <c r="AD3402" s="107">
        <f t="shared" si="3400"/>
        <v>0</v>
      </c>
      <c r="AE3402" s="107" t="str">
        <f t="shared" si="3295"/>
        <v/>
      </c>
      <c r="AF3402" s="107">
        <f t="shared" si="3401"/>
        <v>0</v>
      </c>
      <c r="AG3402" s="107">
        <f t="shared" si="3402"/>
        <v>0</v>
      </c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  <c r="AT3402" s="11"/>
      <c r="AU3402" s="11"/>
    </row>
    <row r="3403" spans="1:47" ht="24" customHeight="1" x14ac:dyDescent="0.3">
      <c r="A3403" s="46">
        <v>3401</v>
      </c>
      <c r="B3403" s="107"/>
      <c r="C3403" s="107"/>
      <c r="D3403" s="102" t="str">
        <f t="array" ref="D3403">IFERROR(
  LOOKUP(2, 1/((TRIM(IMS!$E$8:$E$4000)=TRIM(IMS!$E3403))*(IMS!$C$8:$C$4000&lt;IMS!$C3403)),
         IMS!$C$8:$C$4000),
"")</f>
        <v/>
      </c>
      <c r="E3403" s="107"/>
      <c r="F3403" s="107"/>
      <c r="G3403" s="104" t="str">
        <f t="shared" ca="1" si="3317"/>
        <v/>
      </c>
      <c r="H3403" s="124" t="str">
        <f t="shared" ca="1" si="3526"/>
        <v/>
      </c>
      <c r="I3403" s="128"/>
      <c r="J3403" s="105" t="e">
        <f t="shared" ca="1" si="3318"/>
        <v>#NAME?</v>
      </c>
      <c r="K3403" s="105"/>
      <c r="L3403" s="105"/>
      <c r="M3403" s="107"/>
      <c r="N3403" s="107"/>
      <c r="O3403" s="105"/>
      <c r="P3403" s="106"/>
      <c r="Q3403" s="137"/>
      <c r="R3403" s="137"/>
      <c r="S3403" s="107"/>
      <c r="T3403" s="106"/>
      <c r="U3403" s="106"/>
      <c r="V3403" s="107"/>
      <c r="W3403" s="107"/>
      <c r="X3403" s="107" t="str">
        <f t="shared" si="3292"/>
        <v/>
      </c>
      <c r="Y3403" s="105" t="e">
        <f t="shared" ref="Y3403:AC3403" ca="1" si="3542">TRIM(SUBSTITUTE(SUBSTITUTE(OFFSET($Q3403,0,COLUMN()-COLUMN($AL$1)),CHAR(160)," "),_xludf.UNICHAR(8239)," "))</f>
        <v>#NAME?</v>
      </c>
      <c r="Z3403" s="105" t="e">
        <f t="shared" ca="1" si="3542"/>
        <v>#NAME?</v>
      </c>
      <c r="AA3403" s="105" t="e">
        <f t="shared" ca="1" si="3542"/>
        <v>#NAME?</v>
      </c>
      <c r="AB3403" s="105" t="e">
        <f t="shared" ca="1" si="3542"/>
        <v>#NAME?</v>
      </c>
      <c r="AC3403" s="105" t="e">
        <f t="shared" ca="1" si="3542"/>
        <v>#NAME?</v>
      </c>
      <c r="AD3403" s="107">
        <f t="shared" si="3400"/>
        <v>0</v>
      </c>
      <c r="AE3403" s="107" t="str">
        <f t="shared" si="3295"/>
        <v/>
      </c>
      <c r="AF3403" s="107">
        <f t="shared" si="3401"/>
        <v>0</v>
      </c>
      <c r="AG3403" s="107">
        <f t="shared" si="3402"/>
        <v>0</v>
      </c>
      <c r="AH3403" s="11"/>
      <c r="AI3403" s="11"/>
      <c r="AJ3403" s="11"/>
      <c r="AK3403" s="11"/>
      <c r="AL3403" s="11"/>
      <c r="AM3403" s="11"/>
      <c r="AN3403" s="11"/>
      <c r="AO3403" s="11"/>
      <c r="AP3403" s="11"/>
      <c r="AQ3403" s="11"/>
      <c r="AR3403" s="11"/>
      <c r="AS3403" s="11"/>
      <c r="AT3403" s="11"/>
      <c r="AU3403" s="11"/>
    </row>
    <row r="3404" spans="1:47" ht="24" customHeight="1" x14ac:dyDescent="0.3">
      <c r="A3404" s="46">
        <v>3402</v>
      </c>
      <c r="B3404" s="107"/>
      <c r="C3404" s="107"/>
      <c r="D3404" s="102" t="str">
        <f t="array" ref="D3404">IFERROR(
  LOOKUP(2, 1/((TRIM(IMS!$E$8:$E$4000)=TRIM(IMS!$E3404))*(IMS!$C$8:$C$4000&lt;IMS!$C3404)),
         IMS!$C$8:$C$4000),
"")</f>
        <v/>
      </c>
      <c r="E3404" s="107"/>
      <c r="F3404" s="107"/>
      <c r="G3404" s="104" t="str">
        <f t="shared" ca="1" si="3317"/>
        <v/>
      </c>
      <c r="H3404" s="124" t="str">
        <f t="shared" ca="1" si="3526"/>
        <v/>
      </c>
      <c r="I3404" s="128"/>
      <c r="J3404" s="105" t="e">
        <f t="shared" ca="1" si="3318"/>
        <v>#NAME?</v>
      </c>
      <c r="K3404" s="105"/>
      <c r="L3404" s="105"/>
      <c r="M3404" s="107"/>
      <c r="N3404" s="107"/>
      <c r="O3404" s="105"/>
      <c r="P3404" s="106"/>
      <c r="Q3404" s="137"/>
      <c r="R3404" s="137"/>
      <c r="S3404" s="107"/>
      <c r="T3404" s="106"/>
      <c r="U3404" s="106"/>
      <c r="V3404" s="107"/>
      <c r="W3404" s="107"/>
      <c r="X3404" s="107" t="str">
        <f t="shared" si="3292"/>
        <v/>
      </c>
      <c r="Y3404" s="105" t="e">
        <f t="shared" ref="Y3404:AC3404" ca="1" si="3543">TRIM(SUBSTITUTE(SUBSTITUTE(OFFSET($Q3404,0,COLUMN()-COLUMN($AL$1)),CHAR(160)," "),_xludf.UNICHAR(8239)," "))</f>
        <v>#NAME?</v>
      </c>
      <c r="Z3404" s="105" t="e">
        <f t="shared" ca="1" si="3543"/>
        <v>#NAME?</v>
      </c>
      <c r="AA3404" s="105" t="e">
        <f t="shared" ca="1" si="3543"/>
        <v>#NAME?</v>
      </c>
      <c r="AB3404" s="105" t="e">
        <f t="shared" ca="1" si="3543"/>
        <v>#NAME?</v>
      </c>
      <c r="AC3404" s="105" t="e">
        <f t="shared" ca="1" si="3543"/>
        <v>#NAME?</v>
      </c>
      <c r="AD3404" s="107">
        <f t="shared" si="3400"/>
        <v>0</v>
      </c>
      <c r="AE3404" s="107" t="str">
        <f t="shared" si="3295"/>
        <v/>
      </c>
      <c r="AF3404" s="107">
        <f t="shared" si="3401"/>
        <v>0</v>
      </c>
      <c r="AG3404" s="107">
        <f t="shared" si="3402"/>
        <v>0</v>
      </c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</row>
    <row r="3405" spans="1:47" ht="24" customHeight="1" x14ac:dyDescent="0.3">
      <c r="A3405" s="46">
        <v>3403</v>
      </c>
      <c r="B3405" s="107"/>
      <c r="C3405" s="107"/>
      <c r="D3405" s="102" t="str">
        <f t="array" ref="D3405">IFERROR(
  LOOKUP(2, 1/((TRIM(IMS!$E$8:$E$4000)=TRIM(IMS!$E3405))*(IMS!$C$8:$C$4000&lt;IMS!$C3405)),
         IMS!$C$8:$C$4000),
"")</f>
        <v/>
      </c>
      <c r="E3405" s="107"/>
      <c r="F3405" s="107"/>
      <c r="G3405" s="104" t="str">
        <f t="shared" ca="1" si="3317"/>
        <v/>
      </c>
      <c r="H3405" s="124" t="str">
        <f t="shared" ca="1" si="3526"/>
        <v/>
      </c>
      <c r="I3405" s="128"/>
      <c r="J3405" s="105" t="e">
        <f t="shared" ca="1" si="3318"/>
        <v>#NAME?</v>
      </c>
      <c r="K3405" s="105"/>
      <c r="L3405" s="105"/>
      <c r="M3405" s="107"/>
      <c r="N3405" s="107"/>
      <c r="O3405" s="105"/>
      <c r="P3405" s="106"/>
      <c r="Q3405" s="137"/>
      <c r="R3405" s="137"/>
      <c r="S3405" s="107"/>
      <c r="T3405" s="106"/>
      <c r="U3405" s="106"/>
      <c r="V3405" s="107"/>
      <c r="W3405" s="107"/>
      <c r="X3405" s="107" t="str">
        <f t="shared" si="3292"/>
        <v/>
      </c>
      <c r="Y3405" s="105" t="e">
        <f t="shared" ref="Y3405:AC3405" ca="1" si="3544">TRIM(SUBSTITUTE(SUBSTITUTE(OFFSET($Q3405,0,COLUMN()-COLUMN($AL$1)),CHAR(160)," "),_xludf.UNICHAR(8239)," "))</f>
        <v>#NAME?</v>
      </c>
      <c r="Z3405" s="105" t="e">
        <f t="shared" ca="1" si="3544"/>
        <v>#NAME?</v>
      </c>
      <c r="AA3405" s="105" t="e">
        <f t="shared" ca="1" si="3544"/>
        <v>#NAME?</v>
      </c>
      <c r="AB3405" s="105" t="e">
        <f t="shared" ca="1" si="3544"/>
        <v>#NAME?</v>
      </c>
      <c r="AC3405" s="105" t="e">
        <f t="shared" ca="1" si="3544"/>
        <v>#NAME?</v>
      </c>
      <c r="AD3405" s="107">
        <f t="shared" si="3400"/>
        <v>0</v>
      </c>
      <c r="AE3405" s="107" t="str">
        <f t="shared" si="3295"/>
        <v/>
      </c>
      <c r="AF3405" s="107">
        <f t="shared" si="3401"/>
        <v>0</v>
      </c>
      <c r="AG3405" s="107">
        <f t="shared" si="3402"/>
        <v>0</v>
      </c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s="11"/>
      <c r="AR3405" s="11"/>
      <c r="AS3405" s="11"/>
      <c r="AT3405" s="11"/>
      <c r="AU3405" s="11"/>
    </row>
    <row r="3406" spans="1:47" ht="24" customHeight="1" x14ac:dyDescent="0.3">
      <c r="A3406" s="46">
        <v>3404</v>
      </c>
      <c r="B3406" s="107"/>
      <c r="C3406" s="107"/>
      <c r="D3406" s="102" t="str">
        <f t="array" ref="D3406">IFERROR(
  LOOKUP(2, 1/((TRIM(IMS!$E$8:$E$4000)=TRIM(IMS!$E3406))*(IMS!$C$8:$C$4000&lt;IMS!$C3406)),
         IMS!$C$8:$C$4000),
"")</f>
        <v/>
      </c>
      <c r="E3406" s="107"/>
      <c r="F3406" s="107"/>
      <c r="G3406" s="104" t="str">
        <f t="shared" ca="1" si="3317"/>
        <v/>
      </c>
      <c r="H3406" s="124" t="str">
        <f t="shared" ca="1" si="3526"/>
        <v/>
      </c>
      <c r="I3406" s="128"/>
      <c r="J3406" s="105" t="e">
        <f t="shared" ca="1" si="3318"/>
        <v>#NAME?</v>
      </c>
      <c r="K3406" s="105"/>
      <c r="L3406" s="105"/>
      <c r="M3406" s="107"/>
      <c r="N3406" s="107"/>
      <c r="O3406" s="105"/>
      <c r="P3406" s="106"/>
      <c r="Q3406" s="137"/>
      <c r="R3406" s="137"/>
      <c r="S3406" s="107"/>
      <c r="T3406" s="106"/>
      <c r="U3406" s="106"/>
      <c r="V3406" s="107"/>
      <c r="W3406" s="107"/>
      <c r="X3406" s="107" t="str">
        <f t="shared" si="3292"/>
        <v/>
      </c>
      <c r="Y3406" s="105" t="e">
        <f t="shared" ref="Y3406:AC3406" ca="1" si="3545">TRIM(SUBSTITUTE(SUBSTITUTE(OFFSET($Q3406,0,COLUMN()-COLUMN($AL$1)),CHAR(160)," "),_xludf.UNICHAR(8239)," "))</f>
        <v>#NAME?</v>
      </c>
      <c r="Z3406" s="105" t="e">
        <f t="shared" ca="1" si="3545"/>
        <v>#NAME?</v>
      </c>
      <c r="AA3406" s="105" t="e">
        <f t="shared" ca="1" si="3545"/>
        <v>#NAME?</v>
      </c>
      <c r="AB3406" s="105" t="e">
        <f t="shared" ca="1" si="3545"/>
        <v>#NAME?</v>
      </c>
      <c r="AC3406" s="105" t="e">
        <f t="shared" ca="1" si="3545"/>
        <v>#NAME?</v>
      </c>
      <c r="AD3406" s="107">
        <f t="shared" si="3400"/>
        <v>0</v>
      </c>
      <c r="AE3406" s="107" t="str">
        <f t="shared" si="3295"/>
        <v/>
      </c>
      <c r="AF3406" s="107">
        <f t="shared" si="3401"/>
        <v>0</v>
      </c>
      <c r="AG3406" s="107">
        <f t="shared" si="3402"/>
        <v>0</v>
      </c>
      <c r="AH3406" s="11"/>
      <c r="AI3406" s="11"/>
      <c r="AJ3406" s="11"/>
      <c r="AK3406" s="11"/>
      <c r="AL3406" s="11"/>
      <c r="AM3406" s="11"/>
      <c r="AN3406" s="11"/>
      <c r="AO3406" s="11"/>
      <c r="AP3406" s="11"/>
      <c r="AQ3406" s="11"/>
      <c r="AR3406" s="11"/>
      <c r="AS3406" s="11"/>
      <c r="AT3406" s="11"/>
      <c r="AU3406" s="11"/>
    </row>
    <row r="3407" spans="1:47" ht="24" customHeight="1" x14ac:dyDescent="0.3">
      <c r="A3407" s="46">
        <v>3405</v>
      </c>
      <c r="B3407" s="107"/>
      <c r="C3407" s="107"/>
      <c r="D3407" s="102" t="str">
        <f t="array" ref="D3407">IFERROR(
  LOOKUP(2, 1/((TRIM(IMS!$E$8:$E$4000)=TRIM(IMS!$E3407))*(IMS!$C$8:$C$4000&lt;IMS!$C3407)),
         IMS!$C$8:$C$4000),
"")</f>
        <v/>
      </c>
      <c r="E3407" s="107"/>
      <c r="F3407" s="107"/>
      <c r="G3407" s="104" t="str">
        <f t="shared" ca="1" si="3317"/>
        <v/>
      </c>
      <c r="H3407" s="124" t="str">
        <f t="shared" ca="1" si="3526"/>
        <v/>
      </c>
      <c r="I3407" s="128"/>
      <c r="J3407" s="105" t="e">
        <f t="shared" ca="1" si="3318"/>
        <v>#NAME?</v>
      </c>
      <c r="K3407" s="105"/>
      <c r="L3407" s="105"/>
      <c r="M3407" s="107"/>
      <c r="N3407" s="107"/>
      <c r="O3407" s="105"/>
      <c r="P3407" s="106"/>
      <c r="Q3407" s="137"/>
      <c r="R3407" s="137"/>
      <c r="S3407" s="107"/>
      <c r="T3407" s="106"/>
      <c r="U3407" s="106"/>
      <c r="V3407" s="107"/>
      <c r="W3407" s="107"/>
      <c r="X3407" s="107" t="str">
        <f t="shared" si="3292"/>
        <v/>
      </c>
      <c r="Y3407" s="105" t="e">
        <f t="shared" ref="Y3407:AC3407" ca="1" si="3546">TRIM(SUBSTITUTE(SUBSTITUTE(OFFSET($Q3407,0,COLUMN()-COLUMN($AL$1)),CHAR(160)," "),_xludf.UNICHAR(8239)," "))</f>
        <v>#NAME?</v>
      </c>
      <c r="Z3407" s="105" t="e">
        <f t="shared" ca="1" si="3546"/>
        <v>#NAME?</v>
      </c>
      <c r="AA3407" s="105" t="e">
        <f t="shared" ca="1" si="3546"/>
        <v>#NAME?</v>
      </c>
      <c r="AB3407" s="105" t="e">
        <f t="shared" ca="1" si="3546"/>
        <v>#NAME?</v>
      </c>
      <c r="AC3407" s="105" t="e">
        <f t="shared" ca="1" si="3546"/>
        <v>#NAME?</v>
      </c>
      <c r="AD3407" s="107">
        <f t="shared" si="3400"/>
        <v>0</v>
      </c>
      <c r="AE3407" s="107" t="str">
        <f t="shared" si="3295"/>
        <v/>
      </c>
      <c r="AF3407" s="107">
        <f t="shared" si="3401"/>
        <v>0</v>
      </c>
      <c r="AG3407" s="107">
        <f t="shared" si="3402"/>
        <v>0</v>
      </c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s="11"/>
      <c r="AR3407" s="11"/>
      <c r="AS3407" s="11"/>
      <c r="AT3407" s="11"/>
      <c r="AU3407" s="11"/>
    </row>
    <row r="3408" spans="1:47" ht="24" customHeight="1" x14ac:dyDescent="0.3">
      <c r="A3408" s="46">
        <v>3406</v>
      </c>
      <c r="B3408" s="107"/>
      <c r="C3408" s="107"/>
      <c r="D3408" s="102" t="str">
        <f t="array" ref="D3408">IFERROR(
  LOOKUP(2, 1/((TRIM(IMS!$E$8:$E$4000)=TRIM(IMS!$E3408))*(IMS!$C$8:$C$4000&lt;IMS!$C3408)),
         IMS!$C$8:$C$4000),
"")</f>
        <v/>
      </c>
      <c r="E3408" s="107"/>
      <c r="F3408" s="107"/>
      <c r="G3408" s="104" t="str">
        <f t="shared" ca="1" si="3317"/>
        <v/>
      </c>
      <c r="H3408" s="124" t="str">
        <f t="shared" ca="1" si="3526"/>
        <v/>
      </c>
      <c r="I3408" s="128"/>
      <c r="J3408" s="105" t="e">
        <f t="shared" ca="1" si="3318"/>
        <v>#NAME?</v>
      </c>
      <c r="K3408" s="105"/>
      <c r="L3408" s="105"/>
      <c r="M3408" s="107"/>
      <c r="N3408" s="107"/>
      <c r="O3408" s="105"/>
      <c r="P3408" s="106"/>
      <c r="Q3408" s="137"/>
      <c r="R3408" s="137"/>
      <c r="S3408" s="107"/>
      <c r="T3408" s="106"/>
      <c r="U3408" s="106"/>
      <c r="V3408" s="107"/>
      <c r="W3408" s="107"/>
      <c r="X3408" s="107" t="str">
        <f t="shared" si="3292"/>
        <v/>
      </c>
      <c r="Y3408" s="105" t="e">
        <f t="shared" ref="Y3408:AC3408" ca="1" si="3547">TRIM(SUBSTITUTE(SUBSTITUTE(OFFSET($Q3408,0,COLUMN()-COLUMN($AL$1)),CHAR(160)," "),_xludf.UNICHAR(8239)," "))</f>
        <v>#NAME?</v>
      </c>
      <c r="Z3408" s="105" t="e">
        <f t="shared" ca="1" si="3547"/>
        <v>#NAME?</v>
      </c>
      <c r="AA3408" s="105" t="e">
        <f t="shared" ca="1" si="3547"/>
        <v>#NAME?</v>
      </c>
      <c r="AB3408" s="105" t="e">
        <f t="shared" ca="1" si="3547"/>
        <v>#NAME?</v>
      </c>
      <c r="AC3408" s="105" t="e">
        <f t="shared" ca="1" si="3547"/>
        <v>#NAME?</v>
      </c>
      <c r="AD3408" s="107">
        <f t="shared" si="3400"/>
        <v>0</v>
      </c>
      <c r="AE3408" s="107" t="str">
        <f t="shared" si="3295"/>
        <v/>
      </c>
      <c r="AF3408" s="107">
        <f t="shared" si="3401"/>
        <v>0</v>
      </c>
      <c r="AG3408" s="107">
        <f t="shared" si="3402"/>
        <v>0</v>
      </c>
      <c r="AH3408" s="11"/>
      <c r="AI3408" s="11"/>
      <c r="AJ3408" s="11"/>
      <c r="AK3408" s="11"/>
      <c r="AL3408" s="11"/>
      <c r="AM3408" s="11"/>
      <c r="AN3408" s="11"/>
      <c r="AO3408" s="11"/>
      <c r="AP3408" s="11"/>
      <c r="AQ3408" s="11"/>
      <c r="AR3408" s="11"/>
      <c r="AS3408" s="11"/>
      <c r="AT3408" s="11"/>
      <c r="AU3408" s="11"/>
    </row>
    <row r="3409" spans="1:47" ht="24" customHeight="1" x14ac:dyDescent="0.3">
      <c r="A3409" s="46">
        <v>3407</v>
      </c>
      <c r="B3409" s="107"/>
      <c r="C3409" s="107"/>
      <c r="D3409" s="102" t="str">
        <f t="array" ref="D3409">IFERROR(
  LOOKUP(2, 1/((TRIM(IMS!$E$8:$E$4000)=TRIM(IMS!$E3409))*(IMS!$C$8:$C$4000&lt;IMS!$C3409)),
         IMS!$C$8:$C$4000),
"")</f>
        <v/>
      </c>
      <c r="E3409" s="107"/>
      <c r="F3409" s="107"/>
      <c r="G3409" s="104" t="str">
        <f t="shared" ca="1" si="3317"/>
        <v/>
      </c>
      <c r="H3409" s="124" t="str">
        <f t="shared" ca="1" si="3526"/>
        <v/>
      </c>
      <c r="I3409" s="128"/>
      <c r="J3409" s="105" t="e">
        <f t="shared" ca="1" si="3318"/>
        <v>#NAME?</v>
      </c>
      <c r="K3409" s="105"/>
      <c r="L3409" s="105"/>
      <c r="M3409" s="107"/>
      <c r="N3409" s="107"/>
      <c r="O3409" s="105"/>
      <c r="P3409" s="106"/>
      <c r="Q3409" s="137"/>
      <c r="R3409" s="137"/>
      <c r="S3409" s="107"/>
      <c r="T3409" s="106"/>
      <c r="U3409" s="106"/>
      <c r="V3409" s="107"/>
      <c r="W3409" s="107"/>
      <c r="X3409" s="107" t="str">
        <f t="shared" si="3292"/>
        <v/>
      </c>
      <c r="Y3409" s="105" t="e">
        <f t="shared" ref="Y3409:AC3409" ca="1" si="3548">TRIM(SUBSTITUTE(SUBSTITUTE(OFFSET($Q3409,0,COLUMN()-COLUMN($AL$1)),CHAR(160)," "),_xludf.UNICHAR(8239)," "))</f>
        <v>#NAME?</v>
      </c>
      <c r="Z3409" s="105" t="e">
        <f t="shared" ca="1" si="3548"/>
        <v>#NAME?</v>
      </c>
      <c r="AA3409" s="105" t="e">
        <f t="shared" ca="1" si="3548"/>
        <v>#NAME?</v>
      </c>
      <c r="AB3409" s="105" t="e">
        <f t="shared" ca="1" si="3548"/>
        <v>#NAME?</v>
      </c>
      <c r="AC3409" s="105" t="e">
        <f t="shared" ca="1" si="3548"/>
        <v>#NAME?</v>
      </c>
      <c r="AD3409" s="107">
        <f t="shared" si="3400"/>
        <v>0</v>
      </c>
      <c r="AE3409" s="107" t="str">
        <f t="shared" si="3295"/>
        <v/>
      </c>
      <c r="AF3409" s="107">
        <f t="shared" si="3401"/>
        <v>0</v>
      </c>
      <c r="AG3409" s="107">
        <f t="shared" si="3402"/>
        <v>0</v>
      </c>
      <c r="AH3409" s="11"/>
      <c r="AI3409" s="11"/>
      <c r="AJ3409" s="11"/>
      <c r="AK3409" s="11"/>
      <c r="AL3409" s="11"/>
      <c r="AM3409" s="11"/>
      <c r="AN3409" s="11"/>
      <c r="AO3409" s="11"/>
      <c r="AP3409" s="11"/>
      <c r="AQ3409" s="11"/>
      <c r="AR3409" s="11"/>
      <c r="AS3409" s="11"/>
      <c r="AT3409" s="11"/>
      <c r="AU3409" s="11"/>
    </row>
    <row r="3410" spans="1:47" ht="24" customHeight="1" x14ac:dyDescent="0.3">
      <c r="A3410" s="46">
        <v>3408</v>
      </c>
      <c r="B3410" s="107"/>
      <c r="C3410" s="107"/>
      <c r="D3410" s="102" t="str">
        <f t="array" ref="D3410">IFERROR(
  LOOKUP(2, 1/((TRIM(IMS!$E$8:$E$4000)=TRIM(IMS!$E3410))*(IMS!$C$8:$C$4000&lt;IMS!$C3410)),
         IMS!$C$8:$C$4000),
"")</f>
        <v/>
      </c>
      <c r="E3410" s="107"/>
      <c r="F3410" s="107"/>
      <c r="G3410" s="104" t="str">
        <f t="shared" ca="1" si="3317"/>
        <v/>
      </c>
      <c r="H3410" s="124" t="str">
        <f t="shared" ca="1" si="3526"/>
        <v/>
      </c>
      <c r="I3410" s="128"/>
      <c r="J3410" s="105" t="e">
        <f t="shared" ca="1" si="3318"/>
        <v>#NAME?</v>
      </c>
      <c r="K3410" s="105"/>
      <c r="L3410" s="105"/>
      <c r="M3410" s="107"/>
      <c r="N3410" s="107"/>
      <c r="O3410" s="105"/>
      <c r="P3410" s="106"/>
      <c r="Q3410" s="137"/>
      <c r="R3410" s="137"/>
      <c r="S3410" s="107"/>
      <c r="T3410" s="106"/>
      <c r="U3410" s="106"/>
      <c r="V3410" s="107"/>
      <c r="W3410" s="107"/>
      <c r="X3410" s="107" t="str">
        <f t="shared" si="3292"/>
        <v/>
      </c>
      <c r="Y3410" s="105" t="e">
        <f t="shared" ref="Y3410:AC3410" ca="1" si="3549">TRIM(SUBSTITUTE(SUBSTITUTE(OFFSET($Q3410,0,COLUMN()-COLUMN($AL$1)),CHAR(160)," "),_xludf.UNICHAR(8239)," "))</f>
        <v>#NAME?</v>
      </c>
      <c r="Z3410" s="105" t="e">
        <f t="shared" ca="1" si="3549"/>
        <v>#NAME?</v>
      </c>
      <c r="AA3410" s="105" t="e">
        <f t="shared" ca="1" si="3549"/>
        <v>#NAME?</v>
      </c>
      <c r="AB3410" s="105" t="e">
        <f t="shared" ca="1" si="3549"/>
        <v>#NAME?</v>
      </c>
      <c r="AC3410" s="105" t="e">
        <f t="shared" ca="1" si="3549"/>
        <v>#NAME?</v>
      </c>
      <c r="AD3410" s="107">
        <f t="shared" si="3400"/>
        <v>0</v>
      </c>
      <c r="AE3410" s="107" t="str">
        <f t="shared" si="3295"/>
        <v/>
      </c>
      <c r="AF3410" s="107">
        <f t="shared" si="3401"/>
        <v>0</v>
      </c>
      <c r="AG3410" s="107">
        <f t="shared" si="3402"/>
        <v>0</v>
      </c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</row>
    <row r="3411" spans="1:47" ht="24" customHeight="1" x14ac:dyDescent="0.3">
      <c r="A3411" s="46">
        <v>3409</v>
      </c>
      <c r="B3411" s="107"/>
      <c r="C3411" s="107"/>
      <c r="D3411" s="102" t="str">
        <f t="array" ref="D3411">IFERROR(
  LOOKUP(2, 1/((TRIM(IMS!$E$8:$E$4000)=TRIM(IMS!$E3411))*(IMS!$C$8:$C$4000&lt;IMS!$C3411)),
         IMS!$C$8:$C$4000),
"")</f>
        <v/>
      </c>
      <c r="E3411" s="107"/>
      <c r="F3411" s="107"/>
      <c r="G3411" s="104" t="str">
        <f t="shared" ca="1" si="3317"/>
        <v/>
      </c>
      <c r="H3411" s="124" t="str">
        <f t="shared" ca="1" si="3526"/>
        <v/>
      </c>
      <c r="I3411" s="128"/>
      <c r="J3411" s="105" t="e">
        <f t="shared" ca="1" si="3318"/>
        <v>#NAME?</v>
      </c>
      <c r="K3411" s="105"/>
      <c r="L3411" s="105"/>
      <c r="M3411" s="107"/>
      <c r="N3411" s="107"/>
      <c r="O3411" s="105"/>
      <c r="P3411" s="106"/>
      <c r="Q3411" s="137"/>
      <c r="R3411" s="137"/>
      <c r="S3411" s="107"/>
      <c r="T3411" s="106"/>
      <c r="U3411" s="106"/>
      <c r="V3411" s="107"/>
      <c r="W3411" s="107"/>
      <c r="X3411" s="107" t="str">
        <f t="shared" si="3292"/>
        <v/>
      </c>
      <c r="Y3411" s="105" t="e">
        <f t="shared" ref="Y3411:AC3411" ca="1" si="3550">TRIM(SUBSTITUTE(SUBSTITUTE(OFFSET($Q3411,0,COLUMN()-COLUMN($AL$1)),CHAR(160)," "),_xludf.UNICHAR(8239)," "))</f>
        <v>#NAME?</v>
      </c>
      <c r="Z3411" s="105" t="e">
        <f t="shared" ca="1" si="3550"/>
        <v>#NAME?</v>
      </c>
      <c r="AA3411" s="105" t="e">
        <f t="shared" ca="1" si="3550"/>
        <v>#NAME?</v>
      </c>
      <c r="AB3411" s="105" t="e">
        <f t="shared" ca="1" si="3550"/>
        <v>#NAME?</v>
      </c>
      <c r="AC3411" s="105" t="e">
        <f t="shared" ca="1" si="3550"/>
        <v>#NAME?</v>
      </c>
      <c r="AD3411" s="107">
        <f t="shared" si="3400"/>
        <v>0</v>
      </c>
      <c r="AE3411" s="107" t="str">
        <f t="shared" si="3295"/>
        <v/>
      </c>
      <c r="AF3411" s="107">
        <f t="shared" si="3401"/>
        <v>0</v>
      </c>
      <c r="AG3411" s="107">
        <f t="shared" si="3402"/>
        <v>0</v>
      </c>
      <c r="AH3411" s="11"/>
      <c r="AI3411" s="11"/>
      <c r="AJ3411" s="11"/>
      <c r="AK3411" s="11"/>
      <c r="AL3411" s="11"/>
      <c r="AM3411" s="11"/>
      <c r="AN3411" s="11"/>
      <c r="AO3411" s="11"/>
      <c r="AP3411" s="11"/>
      <c r="AQ3411" s="11"/>
      <c r="AR3411" s="11"/>
      <c r="AS3411" s="11"/>
      <c r="AT3411" s="11"/>
      <c r="AU3411" s="11"/>
    </row>
    <row r="3412" spans="1:47" ht="24" customHeight="1" x14ac:dyDescent="0.3">
      <c r="A3412" s="46">
        <v>3410</v>
      </c>
      <c r="B3412" s="107"/>
      <c r="C3412" s="107"/>
      <c r="D3412" s="102" t="str">
        <f t="array" ref="D3412">IFERROR(
  LOOKUP(2, 1/((TRIM(IMS!$E$8:$E$4000)=TRIM(IMS!$E3412))*(IMS!$C$8:$C$4000&lt;IMS!$C3412)),
         IMS!$C$8:$C$4000),
"")</f>
        <v/>
      </c>
      <c r="E3412" s="107"/>
      <c r="F3412" s="107"/>
      <c r="G3412" s="104" t="str">
        <f t="shared" ca="1" si="3317"/>
        <v/>
      </c>
      <c r="H3412" s="124" t="str">
        <f t="shared" ca="1" si="3526"/>
        <v/>
      </c>
      <c r="I3412" s="128"/>
      <c r="J3412" s="105" t="e">
        <f t="shared" ca="1" si="3318"/>
        <v>#NAME?</v>
      </c>
      <c r="K3412" s="105"/>
      <c r="L3412" s="105"/>
      <c r="M3412" s="107"/>
      <c r="N3412" s="107"/>
      <c r="O3412" s="105"/>
      <c r="P3412" s="106"/>
      <c r="Q3412" s="137"/>
      <c r="R3412" s="137"/>
      <c r="S3412" s="107"/>
      <c r="T3412" s="106"/>
      <c r="U3412" s="106"/>
      <c r="V3412" s="107"/>
      <c r="W3412" s="107"/>
      <c r="X3412" s="107" t="str">
        <f t="shared" si="3292"/>
        <v/>
      </c>
      <c r="Y3412" s="105" t="e">
        <f t="shared" ref="Y3412:AC3412" ca="1" si="3551">TRIM(SUBSTITUTE(SUBSTITUTE(OFFSET($Q3412,0,COLUMN()-COLUMN($AL$1)),CHAR(160)," "),_xludf.UNICHAR(8239)," "))</f>
        <v>#NAME?</v>
      </c>
      <c r="Z3412" s="105" t="e">
        <f t="shared" ca="1" si="3551"/>
        <v>#NAME?</v>
      </c>
      <c r="AA3412" s="105" t="e">
        <f t="shared" ca="1" si="3551"/>
        <v>#NAME?</v>
      </c>
      <c r="AB3412" s="105" t="e">
        <f t="shared" ca="1" si="3551"/>
        <v>#NAME?</v>
      </c>
      <c r="AC3412" s="105" t="e">
        <f t="shared" ca="1" si="3551"/>
        <v>#NAME?</v>
      </c>
      <c r="AD3412" s="107">
        <f t="shared" si="3400"/>
        <v>0</v>
      </c>
      <c r="AE3412" s="107" t="str">
        <f t="shared" si="3295"/>
        <v/>
      </c>
      <c r="AF3412" s="107">
        <f t="shared" si="3401"/>
        <v>0</v>
      </c>
      <c r="AG3412" s="107">
        <f t="shared" si="3402"/>
        <v>0</v>
      </c>
      <c r="AH3412" s="11"/>
      <c r="AI3412" s="11"/>
      <c r="AJ3412" s="11"/>
      <c r="AK3412" s="11"/>
      <c r="AL3412" s="11"/>
      <c r="AM3412" s="11"/>
      <c r="AN3412" s="11"/>
      <c r="AO3412" s="11"/>
      <c r="AP3412" s="11"/>
      <c r="AQ3412" s="11"/>
      <c r="AR3412" s="11"/>
      <c r="AS3412" s="11"/>
      <c r="AT3412" s="11"/>
      <c r="AU3412" s="11"/>
    </row>
    <row r="3413" spans="1:47" ht="24" customHeight="1" x14ac:dyDescent="0.3">
      <c r="A3413" s="46">
        <v>3411</v>
      </c>
      <c r="B3413" s="107"/>
      <c r="C3413" s="107"/>
      <c r="D3413" s="102" t="str">
        <f t="array" ref="D3413">IFERROR(
  LOOKUP(2, 1/((TRIM(IMS!$E$8:$E$4000)=TRIM(IMS!$E3413))*(IMS!$C$8:$C$4000&lt;IMS!$C3413)),
         IMS!$C$8:$C$4000),
"")</f>
        <v/>
      </c>
      <c r="E3413" s="107"/>
      <c r="F3413" s="107"/>
      <c r="G3413" s="104" t="str">
        <f t="shared" ca="1" si="3317"/>
        <v/>
      </c>
      <c r="H3413" s="124" t="str">
        <f t="shared" ca="1" si="3526"/>
        <v/>
      </c>
      <c r="I3413" s="128"/>
      <c r="J3413" s="105" t="e">
        <f t="shared" ca="1" si="3318"/>
        <v>#NAME?</v>
      </c>
      <c r="K3413" s="105"/>
      <c r="L3413" s="105"/>
      <c r="M3413" s="107"/>
      <c r="N3413" s="107"/>
      <c r="O3413" s="105"/>
      <c r="P3413" s="106"/>
      <c r="Q3413" s="137"/>
      <c r="R3413" s="137"/>
      <c r="S3413" s="107"/>
      <c r="T3413" s="106"/>
      <c r="U3413" s="106"/>
      <c r="V3413" s="107"/>
      <c r="W3413" s="107"/>
      <c r="X3413" s="107" t="str">
        <f t="shared" si="3292"/>
        <v/>
      </c>
      <c r="Y3413" s="105" t="e">
        <f t="shared" ref="Y3413:AC3413" ca="1" si="3552">TRIM(SUBSTITUTE(SUBSTITUTE(OFFSET($Q3413,0,COLUMN()-COLUMN($AL$1)),CHAR(160)," "),_xludf.UNICHAR(8239)," "))</f>
        <v>#NAME?</v>
      </c>
      <c r="Z3413" s="105" t="e">
        <f t="shared" ca="1" si="3552"/>
        <v>#NAME?</v>
      </c>
      <c r="AA3413" s="105" t="e">
        <f t="shared" ca="1" si="3552"/>
        <v>#NAME?</v>
      </c>
      <c r="AB3413" s="105" t="e">
        <f t="shared" ca="1" si="3552"/>
        <v>#NAME?</v>
      </c>
      <c r="AC3413" s="105" t="e">
        <f t="shared" ca="1" si="3552"/>
        <v>#NAME?</v>
      </c>
      <c r="AD3413" s="107">
        <f t="shared" si="3400"/>
        <v>0</v>
      </c>
      <c r="AE3413" s="107" t="str">
        <f t="shared" si="3295"/>
        <v/>
      </c>
      <c r="AF3413" s="107">
        <f t="shared" si="3401"/>
        <v>0</v>
      </c>
      <c r="AG3413" s="107">
        <f t="shared" si="3402"/>
        <v>0</v>
      </c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</row>
    <row r="3414" spans="1:47" ht="24" customHeight="1" x14ac:dyDescent="0.3">
      <c r="A3414" s="46">
        <v>3412</v>
      </c>
      <c r="B3414" s="107"/>
      <c r="C3414" s="107"/>
      <c r="D3414" s="102" t="str">
        <f t="array" ref="D3414">IFERROR(
  LOOKUP(2, 1/((TRIM(IMS!$E$8:$E$4000)=TRIM(IMS!$E3414))*(IMS!$C$8:$C$4000&lt;IMS!$C3414)),
         IMS!$C$8:$C$4000),
"")</f>
        <v/>
      </c>
      <c r="E3414" s="107"/>
      <c r="F3414" s="107"/>
      <c r="G3414" s="104" t="str">
        <f t="shared" ca="1" si="3317"/>
        <v/>
      </c>
      <c r="H3414" s="124" t="str">
        <f t="shared" ca="1" si="3526"/>
        <v/>
      </c>
      <c r="I3414" s="128"/>
      <c r="J3414" s="105" t="e">
        <f t="shared" ca="1" si="3318"/>
        <v>#NAME?</v>
      </c>
      <c r="K3414" s="105"/>
      <c r="L3414" s="105"/>
      <c r="M3414" s="107"/>
      <c r="N3414" s="107"/>
      <c r="O3414" s="105"/>
      <c r="P3414" s="106"/>
      <c r="Q3414" s="137"/>
      <c r="R3414" s="137"/>
      <c r="S3414" s="107"/>
      <c r="T3414" s="106"/>
      <c r="U3414" s="106"/>
      <c r="V3414" s="107"/>
      <c r="W3414" s="107"/>
      <c r="X3414" s="107" t="str">
        <f t="shared" si="3292"/>
        <v/>
      </c>
      <c r="Y3414" s="105" t="e">
        <f t="shared" ref="Y3414:AC3414" ca="1" si="3553">TRIM(SUBSTITUTE(SUBSTITUTE(OFFSET($Q3414,0,COLUMN()-COLUMN($AL$1)),CHAR(160)," "),_xludf.UNICHAR(8239)," "))</f>
        <v>#NAME?</v>
      </c>
      <c r="Z3414" s="105" t="e">
        <f t="shared" ca="1" si="3553"/>
        <v>#NAME?</v>
      </c>
      <c r="AA3414" s="105" t="e">
        <f t="shared" ca="1" si="3553"/>
        <v>#NAME?</v>
      </c>
      <c r="AB3414" s="105" t="e">
        <f t="shared" ca="1" si="3553"/>
        <v>#NAME?</v>
      </c>
      <c r="AC3414" s="105" t="e">
        <f t="shared" ca="1" si="3553"/>
        <v>#NAME?</v>
      </c>
      <c r="AD3414" s="107">
        <f t="shared" si="3400"/>
        <v>0</v>
      </c>
      <c r="AE3414" s="107" t="str">
        <f t="shared" si="3295"/>
        <v/>
      </c>
      <c r="AF3414" s="107">
        <f t="shared" si="3401"/>
        <v>0</v>
      </c>
      <c r="AG3414" s="107">
        <f t="shared" si="3402"/>
        <v>0</v>
      </c>
      <c r="AH3414" s="11"/>
      <c r="AI3414" s="11"/>
      <c r="AJ3414" s="11"/>
      <c r="AK3414" s="11"/>
      <c r="AL3414" s="11"/>
      <c r="AM3414" s="11"/>
      <c r="AN3414" s="11"/>
      <c r="AO3414" s="11"/>
      <c r="AP3414" s="11"/>
      <c r="AQ3414" s="11"/>
      <c r="AR3414" s="11"/>
      <c r="AS3414" s="11"/>
      <c r="AT3414" s="11"/>
      <c r="AU3414" s="11"/>
    </row>
    <row r="3415" spans="1:47" ht="24" customHeight="1" x14ac:dyDescent="0.3">
      <c r="A3415" s="46">
        <v>3413</v>
      </c>
      <c r="B3415" s="107"/>
      <c r="C3415" s="107"/>
      <c r="D3415" s="102" t="str">
        <f t="array" ref="D3415">IFERROR(
  LOOKUP(2, 1/((TRIM(IMS!$E$8:$E$4000)=TRIM(IMS!$E3415))*(IMS!$C$8:$C$4000&lt;IMS!$C3415)),
         IMS!$C$8:$C$4000),
"")</f>
        <v/>
      </c>
      <c r="E3415" s="107"/>
      <c r="F3415" s="107"/>
      <c r="G3415" s="104" t="str">
        <f t="shared" ca="1" si="3317"/>
        <v/>
      </c>
      <c r="H3415" s="124" t="str">
        <f t="shared" ca="1" si="3526"/>
        <v/>
      </c>
      <c r="I3415" s="128"/>
      <c r="J3415" s="105" t="e">
        <f t="shared" ca="1" si="3318"/>
        <v>#NAME?</v>
      </c>
      <c r="K3415" s="105"/>
      <c r="L3415" s="105"/>
      <c r="M3415" s="107"/>
      <c r="N3415" s="107"/>
      <c r="O3415" s="105"/>
      <c r="P3415" s="106"/>
      <c r="Q3415" s="137"/>
      <c r="R3415" s="137"/>
      <c r="S3415" s="107"/>
      <c r="T3415" s="106"/>
      <c r="U3415" s="106"/>
      <c r="V3415" s="107"/>
      <c r="W3415" s="107"/>
      <c r="X3415" s="107" t="str">
        <f t="shared" si="3292"/>
        <v/>
      </c>
      <c r="Y3415" s="105" t="e">
        <f t="shared" ref="Y3415:AC3415" ca="1" si="3554">TRIM(SUBSTITUTE(SUBSTITUTE(OFFSET($Q3415,0,COLUMN()-COLUMN($AL$1)),CHAR(160)," "),_xludf.UNICHAR(8239)," "))</f>
        <v>#NAME?</v>
      </c>
      <c r="Z3415" s="105" t="e">
        <f t="shared" ca="1" si="3554"/>
        <v>#NAME?</v>
      </c>
      <c r="AA3415" s="105" t="e">
        <f t="shared" ca="1" si="3554"/>
        <v>#NAME?</v>
      </c>
      <c r="AB3415" s="105" t="e">
        <f t="shared" ca="1" si="3554"/>
        <v>#NAME?</v>
      </c>
      <c r="AC3415" s="105" t="e">
        <f t="shared" ca="1" si="3554"/>
        <v>#NAME?</v>
      </c>
      <c r="AD3415" s="107">
        <f t="shared" si="3400"/>
        <v>0</v>
      </c>
      <c r="AE3415" s="107" t="str">
        <f t="shared" si="3295"/>
        <v/>
      </c>
      <c r="AF3415" s="107">
        <f t="shared" si="3401"/>
        <v>0</v>
      </c>
      <c r="AG3415" s="107">
        <f t="shared" si="3402"/>
        <v>0</v>
      </c>
      <c r="AH3415" s="11"/>
      <c r="AI3415" s="11"/>
      <c r="AJ3415" s="11"/>
      <c r="AK3415" s="11"/>
      <c r="AL3415" s="11"/>
      <c r="AM3415" s="11"/>
      <c r="AN3415" s="11"/>
      <c r="AO3415" s="11"/>
      <c r="AP3415" s="11"/>
      <c r="AQ3415" s="11"/>
      <c r="AR3415" s="11"/>
      <c r="AS3415" s="11"/>
      <c r="AT3415" s="11"/>
      <c r="AU3415" s="11"/>
    </row>
    <row r="3416" spans="1:47" ht="24" customHeight="1" x14ac:dyDescent="0.3">
      <c r="A3416" s="46">
        <v>3414</v>
      </c>
      <c r="B3416" s="107"/>
      <c r="C3416" s="107"/>
      <c r="D3416" s="102" t="str">
        <f t="array" ref="D3416">IFERROR(
  LOOKUP(2, 1/((TRIM(IMS!$E$8:$E$4000)=TRIM(IMS!$E3416))*(IMS!$C$8:$C$4000&lt;IMS!$C3416)),
         IMS!$C$8:$C$4000),
"")</f>
        <v/>
      </c>
      <c r="E3416" s="107"/>
      <c r="F3416" s="107"/>
      <c r="G3416" s="104" t="str">
        <f t="shared" ca="1" si="3317"/>
        <v/>
      </c>
      <c r="H3416" s="124" t="str">
        <f t="shared" ca="1" si="3526"/>
        <v/>
      </c>
      <c r="I3416" s="128"/>
      <c r="J3416" s="105" t="e">
        <f t="shared" ca="1" si="3318"/>
        <v>#NAME?</v>
      </c>
      <c r="K3416" s="105"/>
      <c r="L3416" s="105"/>
      <c r="M3416" s="107"/>
      <c r="N3416" s="107"/>
      <c r="O3416" s="105"/>
      <c r="P3416" s="106"/>
      <c r="Q3416" s="137"/>
      <c r="R3416" s="137"/>
      <c r="S3416" s="107"/>
      <c r="T3416" s="106"/>
      <c r="U3416" s="106"/>
      <c r="V3416" s="107"/>
      <c r="W3416" s="107"/>
      <c r="X3416" s="107" t="str">
        <f t="shared" ref="X3416:X3670" si="3555">IF(E3416="","",UPPER(LEFT($C$3,1)&amp;"-"&amp;LEFT($C$4,1)&amp;"-"&amp;TEXT(ROW(B3409),"000")&amp;"-"&amp;TEXT(C3416,"dd-mm")))</f>
        <v/>
      </c>
      <c r="Y3416" s="105" t="e">
        <f t="shared" ref="Y3416:AC3416" ca="1" si="3556">TRIM(SUBSTITUTE(SUBSTITUTE(OFFSET($Q3416,0,COLUMN()-COLUMN($AL$1)),CHAR(160)," "),_xludf.UNICHAR(8239)," "))</f>
        <v>#NAME?</v>
      </c>
      <c r="Z3416" s="105" t="e">
        <f t="shared" ca="1" si="3556"/>
        <v>#NAME?</v>
      </c>
      <c r="AA3416" s="105" t="e">
        <f t="shared" ca="1" si="3556"/>
        <v>#NAME?</v>
      </c>
      <c r="AB3416" s="105" t="e">
        <f t="shared" ca="1" si="3556"/>
        <v>#NAME?</v>
      </c>
      <c r="AC3416" s="105" t="e">
        <f t="shared" ca="1" si="3556"/>
        <v>#NAME?</v>
      </c>
      <c r="AD3416" s="107">
        <f t="shared" si="3400"/>
        <v>0</v>
      </c>
      <c r="AE3416" s="107" t="str">
        <f t="shared" si="3295"/>
        <v/>
      </c>
      <c r="AF3416" s="107">
        <f t="shared" si="3401"/>
        <v>0</v>
      </c>
      <c r="AG3416" s="107">
        <f t="shared" si="3402"/>
        <v>0</v>
      </c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</row>
    <row r="3417" spans="1:47" ht="24" customHeight="1" x14ac:dyDescent="0.3">
      <c r="A3417" s="46">
        <v>3415</v>
      </c>
      <c r="B3417" s="107"/>
      <c r="C3417" s="107"/>
      <c r="D3417" s="102" t="str">
        <f t="array" ref="D3417">IFERROR(
  LOOKUP(2, 1/((TRIM(IMS!$E$8:$E$4000)=TRIM(IMS!$E3417))*(IMS!$C$8:$C$4000&lt;IMS!$C3417)),
         IMS!$C$8:$C$4000),
"")</f>
        <v/>
      </c>
      <c r="E3417" s="107"/>
      <c r="F3417" s="107"/>
      <c r="G3417" s="104" t="str">
        <f t="shared" ca="1" si="3317"/>
        <v/>
      </c>
      <c r="H3417" s="124" t="str">
        <f t="shared" ca="1" si="3526"/>
        <v/>
      </c>
      <c r="I3417" s="128"/>
      <c r="J3417" s="105" t="e">
        <f t="shared" ca="1" si="3318"/>
        <v>#NAME?</v>
      </c>
      <c r="K3417" s="105"/>
      <c r="L3417" s="105"/>
      <c r="M3417" s="107"/>
      <c r="N3417" s="107"/>
      <c r="O3417" s="105"/>
      <c r="P3417" s="106"/>
      <c r="Q3417" s="137"/>
      <c r="R3417" s="137"/>
      <c r="S3417" s="107"/>
      <c r="T3417" s="106"/>
      <c r="U3417" s="106"/>
      <c r="V3417" s="107"/>
      <c r="W3417" s="107"/>
      <c r="X3417" s="107" t="str">
        <f t="shared" si="3555"/>
        <v/>
      </c>
      <c r="Y3417" s="105" t="e">
        <f t="shared" ref="Y3417:AC3417" ca="1" si="3557">TRIM(SUBSTITUTE(SUBSTITUTE(OFFSET($Q3417,0,COLUMN()-COLUMN($AL$1)),CHAR(160)," "),_xludf.UNICHAR(8239)," "))</f>
        <v>#NAME?</v>
      </c>
      <c r="Z3417" s="105" t="e">
        <f t="shared" ca="1" si="3557"/>
        <v>#NAME?</v>
      </c>
      <c r="AA3417" s="105" t="e">
        <f t="shared" ca="1" si="3557"/>
        <v>#NAME?</v>
      </c>
      <c r="AB3417" s="105" t="e">
        <f t="shared" ca="1" si="3557"/>
        <v>#NAME?</v>
      </c>
      <c r="AC3417" s="105" t="e">
        <f t="shared" ca="1" si="3557"/>
        <v>#NAME?</v>
      </c>
      <c r="AD3417" s="107">
        <f t="shared" si="3400"/>
        <v>0</v>
      </c>
      <c r="AE3417" s="107" t="str">
        <f t="shared" ref="AE3417:AE3671" si="3558">IF($C3417="","",TEXT($C3417,"yyyy-mm"))</f>
        <v/>
      </c>
      <c r="AF3417" s="107">
        <f t="shared" si="3401"/>
        <v>0</v>
      </c>
      <c r="AG3417" s="107">
        <f t="shared" si="3402"/>
        <v>0</v>
      </c>
      <c r="AH3417" s="11"/>
      <c r="AI3417" s="11"/>
      <c r="AJ3417" s="11"/>
      <c r="AK3417" s="11"/>
      <c r="AL3417" s="11"/>
      <c r="AM3417" s="11"/>
      <c r="AN3417" s="11"/>
      <c r="AO3417" s="11"/>
      <c r="AP3417" s="11"/>
      <c r="AQ3417" s="11"/>
      <c r="AR3417" s="11"/>
      <c r="AS3417" s="11"/>
      <c r="AT3417" s="11"/>
      <c r="AU3417" s="11"/>
    </row>
    <row r="3418" spans="1:47" ht="24" customHeight="1" x14ac:dyDescent="0.3">
      <c r="A3418" s="46">
        <v>3416</v>
      </c>
      <c r="B3418" s="107"/>
      <c r="C3418" s="107"/>
      <c r="D3418" s="102" t="str">
        <f t="array" ref="D3418">IFERROR(
  LOOKUP(2, 1/((TRIM(IMS!$E$8:$E$4000)=TRIM(IMS!$E3418))*(IMS!$C$8:$C$4000&lt;IMS!$C3418)),
         IMS!$C$8:$C$4000),
"")</f>
        <v/>
      </c>
      <c r="E3418" s="107"/>
      <c r="F3418" s="107"/>
      <c r="G3418" s="104" t="str">
        <f t="shared" ca="1" si="3317"/>
        <v/>
      </c>
      <c r="H3418" s="124" t="str">
        <f t="shared" ca="1" si="3526"/>
        <v/>
      </c>
      <c r="I3418" s="128"/>
      <c r="J3418" s="105" t="e">
        <f t="shared" ca="1" si="3318"/>
        <v>#NAME?</v>
      </c>
      <c r="K3418" s="105"/>
      <c r="L3418" s="105"/>
      <c r="M3418" s="107"/>
      <c r="N3418" s="107"/>
      <c r="O3418" s="105"/>
      <c r="P3418" s="106"/>
      <c r="Q3418" s="137"/>
      <c r="R3418" s="137"/>
      <c r="S3418" s="107"/>
      <c r="T3418" s="106"/>
      <c r="U3418" s="106"/>
      <c r="V3418" s="107"/>
      <c r="W3418" s="107"/>
      <c r="X3418" s="107" t="str">
        <f t="shared" si="3555"/>
        <v/>
      </c>
      <c r="Y3418" s="105" t="e">
        <f t="shared" ref="Y3418:AC3418" ca="1" si="3559">TRIM(SUBSTITUTE(SUBSTITUTE(OFFSET($Q3418,0,COLUMN()-COLUMN($AL$1)),CHAR(160)," "),_xludf.UNICHAR(8239)," "))</f>
        <v>#NAME?</v>
      </c>
      <c r="Z3418" s="105" t="e">
        <f t="shared" ca="1" si="3559"/>
        <v>#NAME?</v>
      </c>
      <c r="AA3418" s="105" t="e">
        <f t="shared" ca="1" si="3559"/>
        <v>#NAME?</v>
      </c>
      <c r="AB3418" s="105" t="e">
        <f t="shared" ca="1" si="3559"/>
        <v>#NAME?</v>
      </c>
      <c r="AC3418" s="105" t="e">
        <f t="shared" ca="1" si="3559"/>
        <v>#NAME?</v>
      </c>
      <c r="AD3418" s="107">
        <f t="shared" si="3400"/>
        <v>0</v>
      </c>
      <c r="AE3418" s="107" t="str">
        <f t="shared" si="3558"/>
        <v/>
      </c>
      <c r="AF3418" s="107">
        <f t="shared" si="3401"/>
        <v>0</v>
      </c>
      <c r="AG3418" s="107">
        <f t="shared" si="3402"/>
        <v>0</v>
      </c>
      <c r="AH3418" s="11"/>
      <c r="AI3418" s="11"/>
      <c r="AJ3418" s="11"/>
      <c r="AK3418" s="11"/>
      <c r="AL3418" s="11"/>
      <c r="AM3418" s="11"/>
      <c r="AN3418" s="11"/>
      <c r="AO3418" s="11"/>
      <c r="AP3418" s="11"/>
      <c r="AQ3418" s="11"/>
      <c r="AR3418" s="11"/>
      <c r="AS3418" s="11"/>
      <c r="AT3418" s="11"/>
      <c r="AU3418" s="11"/>
    </row>
    <row r="3419" spans="1:47" ht="24" customHeight="1" x14ac:dyDescent="0.3">
      <c r="A3419" s="46">
        <v>3417</v>
      </c>
      <c r="B3419" s="107"/>
      <c r="C3419" s="107"/>
      <c r="D3419" s="102" t="str">
        <f t="array" ref="D3419">IFERROR(
  LOOKUP(2, 1/((TRIM(IMS!$E$8:$E$4000)=TRIM(IMS!$E3419))*(IMS!$C$8:$C$4000&lt;IMS!$C3419)),
         IMS!$C$8:$C$4000),
"")</f>
        <v/>
      </c>
      <c r="E3419" s="107"/>
      <c r="F3419" s="107"/>
      <c r="G3419" s="104" t="str">
        <f t="shared" ca="1" si="3317"/>
        <v/>
      </c>
      <c r="H3419" s="124" t="str">
        <f t="shared" ca="1" si="3526"/>
        <v/>
      </c>
      <c r="I3419" s="128"/>
      <c r="J3419" s="105" t="e">
        <f t="shared" ca="1" si="3318"/>
        <v>#NAME?</v>
      </c>
      <c r="K3419" s="105"/>
      <c r="L3419" s="105"/>
      <c r="M3419" s="107"/>
      <c r="N3419" s="107"/>
      <c r="O3419" s="105"/>
      <c r="P3419" s="106"/>
      <c r="Q3419" s="137"/>
      <c r="R3419" s="137"/>
      <c r="S3419" s="107"/>
      <c r="T3419" s="106"/>
      <c r="U3419" s="106"/>
      <c r="V3419" s="107"/>
      <c r="W3419" s="107"/>
      <c r="X3419" s="107" t="str">
        <f t="shared" si="3555"/>
        <v/>
      </c>
      <c r="Y3419" s="105" t="e">
        <f t="shared" ref="Y3419:AC3419" ca="1" si="3560">TRIM(SUBSTITUTE(SUBSTITUTE(OFFSET($Q3419,0,COLUMN()-COLUMN($AL$1)),CHAR(160)," "),_xludf.UNICHAR(8239)," "))</f>
        <v>#NAME?</v>
      </c>
      <c r="Z3419" s="105" t="e">
        <f t="shared" ca="1" si="3560"/>
        <v>#NAME?</v>
      </c>
      <c r="AA3419" s="105" t="e">
        <f t="shared" ca="1" si="3560"/>
        <v>#NAME?</v>
      </c>
      <c r="AB3419" s="105" t="e">
        <f t="shared" ca="1" si="3560"/>
        <v>#NAME?</v>
      </c>
      <c r="AC3419" s="105" t="e">
        <f t="shared" ca="1" si="3560"/>
        <v>#NAME?</v>
      </c>
      <c r="AD3419" s="107">
        <f t="shared" si="3400"/>
        <v>0</v>
      </c>
      <c r="AE3419" s="107" t="str">
        <f t="shared" si="3558"/>
        <v/>
      </c>
      <c r="AF3419" s="107">
        <f t="shared" si="3401"/>
        <v>0</v>
      </c>
      <c r="AG3419" s="107">
        <f t="shared" si="3402"/>
        <v>0</v>
      </c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s="11"/>
      <c r="AR3419" s="11"/>
      <c r="AS3419" s="11"/>
      <c r="AT3419" s="11"/>
      <c r="AU3419" s="11"/>
    </row>
    <row r="3420" spans="1:47" ht="24" customHeight="1" x14ac:dyDescent="0.3">
      <c r="A3420" s="46">
        <v>3418</v>
      </c>
      <c r="B3420" s="107"/>
      <c r="C3420" s="107"/>
      <c r="D3420" s="102" t="str">
        <f t="array" ref="D3420">IFERROR(
  LOOKUP(2, 1/((TRIM(IMS!$E$8:$E$4000)=TRIM(IMS!$E3420))*(IMS!$C$8:$C$4000&lt;IMS!$C3420)),
         IMS!$C$8:$C$4000),
"")</f>
        <v/>
      </c>
      <c r="E3420" s="107"/>
      <c r="F3420" s="107"/>
      <c r="G3420" s="104" t="str">
        <f t="shared" ca="1" si="3317"/>
        <v/>
      </c>
      <c r="H3420" s="124" t="str">
        <f t="shared" ca="1" si="3526"/>
        <v/>
      </c>
      <c r="I3420" s="128"/>
      <c r="J3420" s="105" t="e">
        <f t="shared" ca="1" si="3318"/>
        <v>#NAME?</v>
      </c>
      <c r="K3420" s="105"/>
      <c r="L3420" s="105"/>
      <c r="M3420" s="107"/>
      <c r="N3420" s="107"/>
      <c r="O3420" s="105"/>
      <c r="P3420" s="106"/>
      <c r="Q3420" s="137"/>
      <c r="R3420" s="137"/>
      <c r="S3420" s="107"/>
      <c r="T3420" s="106"/>
      <c r="U3420" s="106"/>
      <c r="V3420" s="107"/>
      <c r="W3420" s="107"/>
      <c r="X3420" s="107" t="str">
        <f t="shared" si="3555"/>
        <v/>
      </c>
      <c r="Y3420" s="105" t="e">
        <f t="shared" ref="Y3420:AC3420" ca="1" si="3561">TRIM(SUBSTITUTE(SUBSTITUTE(OFFSET($Q3420,0,COLUMN()-COLUMN($AL$1)),CHAR(160)," "),_xludf.UNICHAR(8239)," "))</f>
        <v>#NAME?</v>
      </c>
      <c r="Z3420" s="105" t="e">
        <f t="shared" ca="1" si="3561"/>
        <v>#NAME?</v>
      </c>
      <c r="AA3420" s="105" t="e">
        <f t="shared" ca="1" si="3561"/>
        <v>#NAME?</v>
      </c>
      <c r="AB3420" s="105" t="e">
        <f t="shared" ca="1" si="3561"/>
        <v>#NAME?</v>
      </c>
      <c r="AC3420" s="105" t="e">
        <f t="shared" ca="1" si="3561"/>
        <v>#NAME?</v>
      </c>
      <c r="AD3420" s="107">
        <f t="shared" si="3400"/>
        <v>0</v>
      </c>
      <c r="AE3420" s="107" t="str">
        <f t="shared" si="3558"/>
        <v/>
      </c>
      <c r="AF3420" s="107">
        <f t="shared" si="3401"/>
        <v>0</v>
      </c>
      <c r="AG3420" s="107">
        <f t="shared" si="3402"/>
        <v>0</v>
      </c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  <c r="AT3420" s="11"/>
      <c r="AU3420" s="11"/>
    </row>
    <row r="3421" spans="1:47" ht="24" customHeight="1" x14ac:dyDescent="0.3">
      <c r="A3421" s="46">
        <v>3419</v>
      </c>
      <c r="B3421" s="107"/>
      <c r="C3421" s="107"/>
      <c r="D3421" s="102" t="str">
        <f t="array" ref="D3421">IFERROR(
  LOOKUP(2, 1/((TRIM(IMS!$E$8:$E$4000)=TRIM(IMS!$E3421))*(IMS!$C$8:$C$4000&lt;IMS!$C3421)),
         IMS!$C$8:$C$4000),
"")</f>
        <v/>
      </c>
      <c r="E3421" s="107"/>
      <c r="F3421" s="107"/>
      <c r="G3421" s="104" t="str">
        <f t="shared" ca="1" si="3317"/>
        <v/>
      </c>
      <c r="H3421" s="124" t="str">
        <f t="shared" ca="1" si="3526"/>
        <v/>
      </c>
      <c r="I3421" s="128"/>
      <c r="J3421" s="105" t="e">
        <f t="shared" ca="1" si="3318"/>
        <v>#NAME?</v>
      </c>
      <c r="K3421" s="105"/>
      <c r="L3421" s="105"/>
      <c r="M3421" s="107"/>
      <c r="N3421" s="107"/>
      <c r="O3421" s="105"/>
      <c r="P3421" s="106"/>
      <c r="Q3421" s="137"/>
      <c r="R3421" s="137"/>
      <c r="S3421" s="107"/>
      <c r="T3421" s="106"/>
      <c r="U3421" s="106"/>
      <c r="V3421" s="107"/>
      <c r="W3421" s="107"/>
      <c r="X3421" s="107" t="str">
        <f t="shared" si="3555"/>
        <v/>
      </c>
      <c r="Y3421" s="105" t="e">
        <f t="shared" ref="Y3421:AC3421" ca="1" si="3562">TRIM(SUBSTITUTE(SUBSTITUTE(OFFSET($Q3421,0,COLUMN()-COLUMN($AL$1)),CHAR(160)," "),_xludf.UNICHAR(8239)," "))</f>
        <v>#NAME?</v>
      </c>
      <c r="Z3421" s="105" t="e">
        <f t="shared" ca="1" si="3562"/>
        <v>#NAME?</v>
      </c>
      <c r="AA3421" s="105" t="e">
        <f t="shared" ca="1" si="3562"/>
        <v>#NAME?</v>
      </c>
      <c r="AB3421" s="105" t="e">
        <f t="shared" ca="1" si="3562"/>
        <v>#NAME?</v>
      </c>
      <c r="AC3421" s="105" t="e">
        <f t="shared" ca="1" si="3562"/>
        <v>#NAME?</v>
      </c>
      <c r="AD3421" s="107">
        <f t="shared" si="3400"/>
        <v>0</v>
      </c>
      <c r="AE3421" s="107" t="str">
        <f t="shared" si="3558"/>
        <v/>
      </c>
      <c r="AF3421" s="107">
        <f t="shared" si="3401"/>
        <v>0</v>
      </c>
      <c r="AG3421" s="107">
        <f t="shared" si="3402"/>
        <v>0</v>
      </c>
      <c r="AH3421" s="11"/>
      <c r="AI3421" s="11"/>
      <c r="AJ3421" s="11"/>
      <c r="AK3421" s="11"/>
      <c r="AL3421" s="11"/>
      <c r="AM3421" s="11"/>
      <c r="AN3421" s="11"/>
      <c r="AO3421" s="11"/>
      <c r="AP3421" s="11"/>
      <c r="AQ3421" s="11"/>
      <c r="AR3421" s="11"/>
      <c r="AS3421" s="11"/>
      <c r="AT3421" s="11"/>
      <c r="AU3421" s="11"/>
    </row>
    <row r="3422" spans="1:47" ht="24" customHeight="1" x14ac:dyDescent="0.3">
      <c r="A3422" s="46">
        <v>3420</v>
      </c>
      <c r="B3422" s="107"/>
      <c r="C3422" s="107"/>
      <c r="D3422" s="102" t="str">
        <f t="array" ref="D3422">IFERROR(
  LOOKUP(2, 1/((TRIM(IMS!$E$8:$E$4000)=TRIM(IMS!$E3422))*(IMS!$C$8:$C$4000&lt;IMS!$C3422)),
         IMS!$C$8:$C$4000),
"")</f>
        <v/>
      </c>
      <c r="E3422" s="107"/>
      <c r="F3422" s="107"/>
      <c r="G3422" s="104" t="str">
        <f t="shared" ca="1" si="3317"/>
        <v/>
      </c>
      <c r="H3422" s="124" t="str">
        <f t="shared" ca="1" si="3526"/>
        <v/>
      </c>
      <c r="I3422" s="128"/>
      <c r="J3422" s="105" t="e">
        <f t="shared" ca="1" si="3318"/>
        <v>#NAME?</v>
      </c>
      <c r="K3422" s="105"/>
      <c r="L3422" s="105"/>
      <c r="M3422" s="107"/>
      <c r="N3422" s="107"/>
      <c r="O3422" s="105"/>
      <c r="P3422" s="106"/>
      <c r="Q3422" s="137"/>
      <c r="R3422" s="137"/>
      <c r="S3422" s="107"/>
      <c r="T3422" s="106"/>
      <c r="U3422" s="106"/>
      <c r="V3422" s="107"/>
      <c r="W3422" s="107"/>
      <c r="X3422" s="107" t="str">
        <f t="shared" si="3555"/>
        <v/>
      </c>
      <c r="Y3422" s="105" t="e">
        <f t="shared" ref="Y3422:AC3422" ca="1" si="3563">TRIM(SUBSTITUTE(SUBSTITUTE(OFFSET($Q3422,0,COLUMN()-COLUMN($AL$1)),CHAR(160)," "),_xludf.UNICHAR(8239)," "))</f>
        <v>#NAME?</v>
      </c>
      <c r="Z3422" s="105" t="e">
        <f t="shared" ca="1" si="3563"/>
        <v>#NAME?</v>
      </c>
      <c r="AA3422" s="105" t="e">
        <f t="shared" ca="1" si="3563"/>
        <v>#NAME?</v>
      </c>
      <c r="AB3422" s="105" t="e">
        <f t="shared" ca="1" si="3563"/>
        <v>#NAME?</v>
      </c>
      <c r="AC3422" s="105" t="e">
        <f t="shared" ca="1" si="3563"/>
        <v>#NAME?</v>
      </c>
      <c r="AD3422" s="107">
        <f t="shared" si="3400"/>
        <v>0</v>
      </c>
      <c r="AE3422" s="107" t="str">
        <f t="shared" si="3558"/>
        <v/>
      </c>
      <c r="AF3422" s="107">
        <f t="shared" si="3401"/>
        <v>0</v>
      </c>
      <c r="AG3422" s="107">
        <f t="shared" si="3402"/>
        <v>0</v>
      </c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</row>
    <row r="3423" spans="1:47" ht="24" customHeight="1" x14ac:dyDescent="0.3">
      <c r="A3423" s="46">
        <v>3421</v>
      </c>
      <c r="B3423" s="107"/>
      <c r="C3423" s="107"/>
      <c r="D3423" s="102" t="str">
        <f t="array" ref="D3423">IFERROR(
  LOOKUP(2, 1/((TRIM(IMS!$E$8:$E$4000)=TRIM(IMS!$E3423))*(IMS!$C$8:$C$4000&lt;IMS!$C3423)),
         IMS!$C$8:$C$4000),
"")</f>
        <v/>
      </c>
      <c r="E3423" s="107"/>
      <c r="F3423" s="107"/>
      <c r="G3423" s="104" t="str">
        <f t="shared" ca="1" si="3317"/>
        <v/>
      </c>
      <c r="H3423" s="124" t="str">
        <f t="shared" ca="1" si="3526"/>
        <v/>
      </c>
      <c r="I3423" s="128"/>
      <c r="J3423" s="105" t="e">
        <f t="shared" ca="1" si="3318"/>
        <v>#NAME?</v>
      </c>
      <c r="K3423" s="105"/>
      <c r="L3423" s="105"/>
      <c r="M3423" s="107"/>
      <c r="N3423" s="107"/>
      <c r="O3423" s="105"/>
      <c r="P3423" s="106"/>
      <c r="Q3423" s="137"/>
      <c r="R3423" s="137"/>
      <c r="S3423" s="107"/>
      <c r="T3423" s="106"/>
      <c r="U3423" s="106"/>
      <c r="V3423" s="107"/>
      <c r="W3423" s="107"/>
      <c r="X3423" s="107" t="str">
        <f t="shared" si="3555"/>
        <v/>
      </c>
      <c r="Y3423" s="105" t="e">
        <f t="shared" ref="Y3423:AC3423" ca="1" si="3564">TRIM(SUBSTITUTE(SUBSTITUTE(OFFSET($Q3423,0,COLUMN()-COLUMN($AL$1)),CHAR(160)," "),_xludf.UNICHAR(8239)," "))</f>
        <v>#NAME?</v>
      </c>
      <c r="Z3423" s="105" t="e">
        <f t="shared" ca="1" si="3564"/>
        <v>#NAME?</v>
      </c>
      <c r="AA3423" s="105" t="e">
        <f t="shared" ca="1" si="3564"/>
        <v>#NAME?</v>
      </c>
      <c r="AB3423" s="105" t="e">
        <f t="shared" ca="1" si="3564"/>
        <v>#NAME?</v>
      </c>
      <c r="AC3423" s="105" t="e">
        <f t="shared" ca="1" si="3564"/>
        <v>#NAME?</v>
      </c>
      <c r="AD3423" s="107">
        <f t="shared" si="3400"/>
        <v>0</v>
      </c>
      <c r="AE3423" s="107" t="str">
        <f t="shared" si="3558"/>
        <v/>
      </c>
      <c r="AF3423" s="107">
        <f t="shared" si="3401"/>
        <v>0</v>
      </c>
      <c r="AG3423" s="107">
        <f t="shared" si="3402"/>
        <v>0</v>
      </c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s="11"/>
      <c r="AR3423" s="11"/>
      <c r="AS3423" s="11"/>
      <c r="AT3423" s="11"/>
      <c r="AU3423" s="11"/>
    </row>
    <row r="3424" spans="1:47" ht="24" customHeight="1" x14ac:dyDescent="0.3">
      <c r="A3424" s="46">
        <v>3422</v>
      </c>
      <c r="B3424" s="107"/>
      <c r="C3424" s="107"/>
      <c r="D3424" s="102" t="str">
        <f t="array" ref="D3424">IFERROR(
  LOOKUP(2, 1/((TRIM(IMS!$E$8:$E$4000)=TRIM(IMS!$E3424))*(IMS!$C$8:$C$4000&lt;IMS!$C3424)),
         IMS!$C$8:$C$4000),
"")</f>
        <v/>
      </c>
      <c r="E3424" s="107"/>
      <c r="F3424" s="107"/>
      <c r="G3424" s="104" t="str">
        <f t="shared" ca="1" si="3317"/>
        <v/>
      </c>
      <c r="H3424" s="124" t="str">
        <f t="shared" ca="1" si="3526"/>
        <v/>
      </c>
      <c r="I3424" s="128"/>
      <c r="J3424" s="105" t="e">
        <f t="shared" ca="1" si="3318"/>
        <v>#NAME?</v>
      </c>
      <c r="K3424" s="105"/>
      <c r="L3424" s="105"/>
      <c r="M3424" s="107"/>
      <c r="N3424" s="107"/>
      <c r="O3424" s="105"/>
      <c r="P3424" s="106"/>
      <c r="Q3424" s="137"/>
      <c r="R3424" s="137"/>
      <c r="S3424" s="107"/>
      <c r="T3424" s="106"/>
      <c r="U3424" s="106"/>
      <c r="V3424" s="107"/>
      <c r="W3424" s="107"/>
      <c r="X3424" s="107" t="str">
        <f t="shared" si="3555"/>
        <v/>
      </c>
      <c r="Y3424" s="105" t="e">
        <f t="shared" ref="Y3424:AC3424" ca="1" si="3565">TRIM(SUBSTITUTE(SUBSTITUTE(OFFSET($Q3424,0,COLUMN()-COLUMN($AL$1)),CHAR(160)," "),_xludf.UNICHAR(8239)," "))</f>
        <v>#NAME?</v>
      </c>
      <c r="Z3424" s="105" t="e">
        <f t="shared" ca="1" si="3565"/>
        <v>#NAME?</v>
      </c>
      <c r="AA3424" s="105" t="e">
        <f t="shared" ca="1" si="3565"/>
        <v>#NAME?</v>
      </c>
      <c r="AB3424" s="105" t="e">
        <f t="shared" ca="1" si="3565"/>
        <v>#NAME?</v>
      </c>
      <c r="AC3424" s="105" t="e">
        <f t="shared" ca="1" si="3565"/>
        <v>#NAME?</v>
      </c>
      <c r="AD3424" s="107">
        <f t="shared" si="3400"/>
        <v>0</v>
      </c>
      <c r="AE3424" s="107" t="str">
        <f t="shared" si="3558"/>
        <v/>
      </c>
      <c r="AF3424" s="107">
        <f t="shared" si="3401"/>
        <v>0</v>
      </c>
      <c r="AG3424" s="107">
        <f t="shared" si="3402"/>
        <v>0</v>
      </c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s="11"/>
      <c r="AR3424" s="11"/>
      <c r="AS3424" s="11"/>
      <c r="AT3424" s="11"/>
      <c r="AU3424" s="11"/>
    </row>
    <row r="3425" spans="1:47" ht="24" customHeight="1" x14ac:dyDescent="0.3">
      <c r="A3425" s="46">
        <v>3423</v>
      </c>
      <c r="B3425" s="107"/>
      <c r="C3425" s="107"/>
      <c r="D3425" s="102" t="str">
        <f t="array" ref="D3425">IFERROR(
  LOOKUP(2, 1/((TRIM(IMS!$E$8:$E$4000)=TRIM(IMS!$E3425))*(IMS!$C$8:$C$4000&lt;IMS!$C3425)),
         IMS!$C$8:$C$4000),
"")</f>
        <v/>
      </c>
      <c r="E3425" s="107"/>
      <c r="F3425" s="107"/>
      <c r="G3425" s="104" t="str">
        <f t="shared" ca="1" si="3317"/>
        <v/>
      </c>
      <c r="H3425" s="124" t="str">
        <f t="shared" ca="1" si="3526"/>
        <v/>
      </c>
      <c r="I3425" s="128"/>
      <c r="J3425" s="105" t="e">
        <f t="shared" ca="1" si="3318"/>
        <v>#NAME?</v>
      </c>
      <c r="K3425" s="105"/>
      <c r="L3425" s="105"/>
      <c r="M3425" s="107"/>
      <c r="N3425" s="107"/>
      <c r="O3425" s="105"/>
      <c r="P3425" s="106"/>
      <c r="Q3425" s="137"/>
      <c r="R3425" s="137"/>
      <c r="S3425" s="107"/>
      <c r="T3425" s="106"/>
      <c r="U3425" s="106"/>
      <c r="V3425" s="107"/>
      <c r="W3425" s="107"/>
      <c r="X3425" s="107" t="str">
        <f t="shared" si="3555"/>
        <v/>
      </c>
      <c r="Y3425" s="105" t="e">
        <f t="shared" ref="Y3425:AC3425" ca="1" si="3566">TRIM(SUBSTITUTE(SUBSTITUTE(OFFSET($Q3425,0,COLUMN()-COLUMN($AL$1)),CHAR(160)," "),_xludf.UNICHAR(8239)," "))</f>
        <v>#NAME?</v>
      </c>
      <c r="Z3425" s="105" t="e">
        <f t="shared" ca="1" si="3566"/>
        <v>#NAME?</v>
      </c>
      <c r="AA3425" s="105" t="e">
        <f t="shared" ca="1" si="3566"/>
        <v>#NAME?</v>
      </c>
      <c r="AB3425" s="105" t="e">
        <f t="shared" ca="1" si="3566"/>
        <v>#NAME?</v>
      </c>
      <c r="AC3425" s="105" t="e">
        <f t="shared" ca="1" si="3566"/>
        <v>#NAME?</v>
      </c>
      <c r="AD3425" s="107">
        <f t="shared" si="3400"/>
        <v>0</v>
      </c>
      <c r="AE3425" s="107" t="str">
        <f t="shared" si="3558"/>
        <v/>
      </c>
      <c r="AF3425" s="107">
        <f t="shared" si="3401"/>
        <v>0</v>
      </c>
      <c r="AG3425" s="107">
        <f t="shared" si="3402"/>
        <v>0</v>
      </c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s="11"/>
      <c r="AR3425" s="11"/>
      <c r="AS3425" s="11"/>
      <c r="AT3425" s="11"/>
      <c r="AU3425" s="11"/>
    </row>
    <row r="3426" spans="1:47" ht="24" customHeight="1" x14ac:dyDescent="0.3">
      <c r="A3426" s="46">
        <v>3424</v>
      </c>
      <c r="B3426" s="107"/>
      <c r="C3426" s="107"/>
      <c r="D3426" s="102" t="str">
        <f t="array" ref="D3426">IFERROR(
  LOOKUP(2, 1/((TRIM(IMS!$E$8:$E$4000)=TRIM(IMS!$E3426))*(IMS!$C$8:$C$4000&lt;IMS!$C3426)),
         IMS!$C$8:$C$4000),
"")</f>
        <v/>
      </c>
      <c r="E3426" s="107"/>
      <c r="F3426" s="107"/>
      <c r="G3426" s="104" t="str">
        <f t="shared" ca="1" si="3317"/>
        <v/>
      </c>
      <c r="H3426" s="124" t="str">
        <f t="shared" ca="1" si="3526"/>
        <v/>
      </c>
      <c r="I3426" s="128"/>
      <c r="J3426" s="105" t="e">
        <f t="shared" ca="1" si="3318"/>
        <v>#NAME?</v>
      </c>
      <c r="K3426" s="105"/>
      <c r="L3426" s="105"/>
      <c r="M3426" s="107"/>
      <c r="N3426" s="107"/>
      <c r="O3426" s="105"/>
      <c r="P3426" s="106"/>
      <c r="Q3426" s="137"/>
      <c r="R3426" s="137"/>
      <c r="S3426" s="107"/>
      <c r="T3426" s="106"/>
      <c r="U3426" s="106"/>
      <c r="V3426" s="107"/>
      <c r="W3426" s="107"/>
      <c r="X3426" s="107" t="str">
        <f t="shared" si="3555"/>
        <v/>
      </c>
      <c r="Y3426" s="105" t="e">
        <f t="shared" ref="Y3426:AC3426" ca="1" si="3567">TRIM(SUBSTITUTE(SUBSTITUTE(OFFSET($Q3426,0,COLUMN()-COLUMN($AL$1)),CHAR(160)," "),_xludf.UNICHAR(8239)," "))</f>
        <v>#NAME?</v>
      </c>
      <c r="Z3426" s="105" t="e">
        <f t="shared" ca="1" si="3567"/>
        <v>#NAME?</v>
      </c>
      <c r="AA3426" s="105" t="e">
        <f t="shared" ca="1" si="3567"/>
        <v>#NAME?</v>
      </c>
      <c r="AB3426" s="105" t="e">
        <f t="shared" ca="1" si="3567"/>
        <v>#NAME?</v>
      </c>
      <c r="AC3426" s="105" t="e">
        <f t="shared" ca="1" si="3567"/>
        <v>#NAME?</v>
      </c>
      <c r="AD3426" s="107">
        <f t="shared" si="3400"/>
        <v>0</v>
      </c>
      <c r="AE3426" s="107" t="str">
        <f t="shared" si="3558"/>
        <v/>
      </c>
      <c r="AF3426" s="107">
        <f t="shared" si="3401"/>
        <v>0</v>
      </c>
      <c r="AG3426" s="107">
        <f t="shared" si="3402"/>
        <v>0</v>
      </c>
      <c r="AH3426" s="11"/>
      <c r="AI3426" s="11"/>
      <c r="AJ3426" s="11"/>
      <c r="AK3426" s="11"/>
      <c r="AL3426" s="11"/>
      <c r="AM3426" s="11"/>
      <c r="AN3426" s="11"/>
      <c r="AO3426" s="11"/>
      <c r="AP3426" s="11"/>
      <c r="AQ3426" s="11"/>
      <c r="AR3426" s="11"/>
      <c r="AS3426" s="11"/>
      <c r="AT3426" s="11"/>
      <c r="AU3426" s="11"/>
    </row>
    <row r="3427" spans="1:47" ht="24" customHeight="1" x14ac:dyDescent="0.3">
      <c r="A3427" s="46">
        <v>3425</v>
      </c>
      <c r="B3427" s="107"/>
      <c r="C3427" s="107"/>
      <c r="D3427" s="102" t="str">
        <f t="array" ref="D3427">IFERROR(
  LOOKUP(2, 1/((TRIM(IMS!$E$8:$E$4000)=TRIM(IMS!$E3427))*(IMS!$C$8:$C$4000&lt;IMS!$C3427)),
         IMS!$C$8:$C$4000),
"")</f>
        <v/>
      </c>
      <c r="E3427" s="107"/>
      <c r="F3427" s="107"/>
      <c r="G3427" s="104" t="str">
        <f t="shared" ca="1" si="3317"/>
        <v/>
      </c>
      <c r="H3427" s="124" t="str">
        <f t="shared" ca="1" si="3526"/>
        <v/>
      </c>
      <c r="I3427" s="128"/>
      <c r="J3427" s="105" t="e">
        <f t="shared" ca="1" si="3318"/>
        <v>#NAME?</v>
      </c>
      <c r="K3427" s="105"/>
      <c r="L3427" s="105"/>
      <c r="M3427" s="107"/>
      <c r="N3427" s="107"/>
      <c r="O3427" s="105"/>
      <c r="P3427" s="106"/>
      <c r="Q3427" s="137"/>
      <c r="R3427" s="137"/>
      <c r="S3427" s="107"/>
      <c r="T3427" s="106"/>
      <c r="U3427" s="106"/>
      <c r="V3427" s="107"/>
      <c r="W3427" s="107"/>
      <c r="X3427" s="107" t="str">
        <f t="shared" si="3555"/>
        <v/>
      </c>
      <c r="Y3427" s="105" t="e">
        <f t="shared" ref="Y3427:AC3427" ca="1" si="3568">TRIM(SUBSTITUTE(SUBSTITUTE(OFFSET($Q3427,0,COLUMN()-COLUMN($AL$1)),CHAR(160)," "),_xludf.UNICHAR(8239)," "))</f>
        <v>#NAME?</v>
      </c>
      <c r="Z3427" s="105" t="e">
        <f t="shared" ca="1" si="3568"/>
        <v>#NAME?</v>
      </c>
      <c r="AA3427" s="105" t="e">
        <f t="shared" ca="1" si="3568"/>
        <v>#NAME?</v>
      </c>
      <c r="AB3427" s="105" t="e">
        <f t="shared" ca="1" si="3568"/>
        <v>#NAME?</v>
      </c>
      <c r="AC3427" s="105" t="e">
        <f t="shared" ca="1" si="3568"/>
        <v>#NAME?</v>
      </c>
      <c r="AD3427" s="107">
        <f t="shared" si="3400"/>
        <v>0</v>
      </c>
      <c r="AE3427" s="107" t="str">
        <f t="shared" si="3558"/>
        <v/>
      </c>
      <c r="AF3427" s="107">
        <f t="shared" si="3401"/>
        <v>0</v>
      </c>
      <c r="AG3427" s="107">
        <f t="shared" si="3402"/>
        <v>0</v>
      </c>
      <c r="AH3427" s="11"/>
      <c r="AI3427" s="11"/>
      <c r="AJ3427" s="11"/>
      <c r="AK3427" s="11"/>
      <c r="AL3427" s="11"/>
      <c r="AM3427" s="11"/>
      <c r="AN3427" s="11"/>
      <c r="AO3427" s="11"/>
      <c r="AP3427" s="11"/>
      <c r="AQ3427" s="11"/>
      <c r="AR3427" s="11"/>
      <c r="AS3427" s="11"/>
      <c r="AT3427" s="11"/>
      <c r="AU3427" s="11"/>
    </row>
    <row r="3428" spans="1:47" ht="24" customHeight="1" x14ac:dyDescent="0.3">
      <c r="A3428" s="46">
        <v>3426</v>
      </c>
      <c r="B3428" s="107"/>
      <c r="C3428" s="107"/>
      <c r="D3428" s="102" t="str">
        <f t="array" ref="D3428">IFERROR(
  LOOKUP(2, 1/((TRIM(IMS!$E$8:$E$4000)=TRIM(IMS!$E3428))*(IMS!$C$8:$C$4000&lt;IMS!$C3428)),
         IMS!$C$8:$C$4000),
"")</f>
        <v/>
      </c>
      <c r="E3428" s="107"/>
      <c r="F3428" s="107"/>
      <c r="G3428" s="104" t="str">
        <f t="shared" ca="1" si="3317"/>
        <v/>
      </c>
      <c r="H3428" s="124" t="str">
        <f t="shared" ca="1" si="3526"/>
        <v/>
      </c>
      <c r="I3428" s="128"/>
      <c r="J3428" s="105" t="e">
        <f t="shared" ca="1" si="3318"/>
        <v>#NAME?</v>
      </c>
      <c r="K3428" s="105"/>
      <c r="L3428" s="105"/>
      <c r="M3428" s="107"/>
      <c r="N3428" s="107"/>
      <c r="O3428" s="105"/>
      <c r="P3428" s="106"/>
      <c r="Q3428" s="137"/>
      <c r="R3428" s="137"/>
      <c r="S3428" s="107"/>
      <c r="T3428" s="106"/>
      <c r="U3428" s="106"/>
      <c r="V3428" s="107"/>
      <c r="W3428" s="107"/>
      <c r="X3428" s="107" t="str">
        <f t="shared" si="3555"/>
        <v/>
      </c>
      <c r="Y3428" s="105" t="e">
        <f t="shared" ref="Y3428:AC3428" ca="1" si="3569">TRIM(SUBSTITUTE(SUBSTITUTE(OFFSET($Q3428,0,COLUMN()-COLUMN($AL$1)),CHAR(160)," "),_xludf.UNICHAR(8239)," "))</f>
        <v>#NAME?</v>
      </c>
      <c r="Z3428" s="105" t="e">
        <f t="shared" ca="1" si="3569"/>
        <v>#NAME?</v>
      </c>
      <c r="AA3428" s="105" t="e">
        <f t="shared" ca="1" si="3569"/>
        <v>#NAME?</v>
      </c>
      <c r="AB3428" s="105" t="e">
        <f t="shared" ca="1" si="3569"/>
        <v>#NAME?</v>
      </c>
      <c r="AC3428" s="105" t="e">
        <f t="shared" ca="1" si="3569"/>
        <v>#NAME?</v>
      </c>
      <c r="AD3428" s="107">
        <f t="shared" si="3400"/>
        <v>0</v>
      </c>
      <c r="AE3428" s="107" t="str">
        <f t="shared" si="3558"/>
        <v/>
      </c>
      <c r="AF3428" s="107">
        <f t="shared" si="3401"/>
        <v>0</v>
      </c>
      <c r="AG3428" s="107">
        <f t="shared" si="3402"/>
        <v>0</v>
      </c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</row>
    <row r="3429" spans="1:47" ht="24" customHeight="1" x14ac:dyDescent="0.3">
      <c r="A3429" s="46">
        <v>3427</v>
      </c>
      <c r="B3429" s="107"/>
      <c r="C3429" s="107"/>
      <c r="D3429" s="102" t="str">
        <f t="array" ref="D3429">IFERROR(
  LOOKUP(2, 1/((TRIM(IMS!$E$8:$E$4000)=TRIM(IMS!$E3429))*(IMS!$C$8:$C$4000&lt;IMS!$C3429)),
         IMS!$C$8:$C$4000),
"")</f>
        <v/>
      </c>
      <c r="E3429" s="107"/>
      <c r="F3429" s="107"/>
      <c r="G3429" s="104" t="str">
        <f t="shared" ca="1" si="3317"/>
        <v/>
      </c>
      <c r="H3429" s="124" t="str">
        <f t="shared" ca="1" si="3526"/>
        <v/>
      </c>
      <c r="I3429" s="128"/>
      <c r="J3429" s="105" t="e">
        <f t="shared" ca="1" si="3318"/>
        <v>#NAME?</v>
      </c>
      <c r="K3429" s="105"/>
      <c r="L3429" s="105"/>
      <c r="M3429" s="107"/>
      <c r="N3429" s="107"/>
      <c r="O3429" s="105"/>
      <c r="P3429" s="106"/>
      <c r="Q3429" s="137"/>
      <c r="R3429" s="137"/>
      <c r="S3429" s="107"/>
      <c r="T3429" s="106"/>
      <c r="U3429" s="106"/>
      <c r="V3429" s="107"/>
      <c r="W3429" s="107"/>
      <c r="X3429" s="107" t="str">
        <f t="shared" si="3555"/>
        <v/>
      </c>
      <c r="Y3429" s="105" t="e">
        <f t="shared" ref="Y3429:AC3429" ca="1" si="3570">TRIM(SUBSTITUTE(SUBSTITUTE(OFFSET($Q3429,0,COLUMN()-COLUMN($AL$1)),CHAR(160)," "),_xludf.UNICHAR(8239)," "))</f>
        <v>#NAME?</v>
      </c>
      <c r="Z3429" s="105" t="e">
        <f t="shared" ca="1" si="3570"/>
        <v>#NAME?</v>
      </c>
      <c r="AA3429" s="105" t="e">
        <f t="shared" ca="1" si="3570"/>
        <v>#NAME?</v>
      </c>
      <c r="AB3429" s="105" t="e">
        <f t="shared" ca="1" si="3570"/>
        <v>#NAME?</v>
      </c>
      <c r="AC3429" s="105" t="e">
        <f t="shared" ca="1" si="3570"/>
        <v>#NAME?</v>
      </c>
      <c r="AD3429" s="107">
        <f t="shared" si="3400"/>
        <v>0</v>
      </c>
      <c r="AE3429" s="107" t="str">
        <f t="shared" si="3558"/>
        <v/>
      </c>
      <c r="AF3429" s="107">
        <f t="shared" si="3401"/>
        <v>0</v>
      </c>
      <c r="AG3429" s="107">
        <f t="shared" si="3402"/>
        <v>0</v>
      </c>
      <c r="AH3429" s="11"/>
      <c r="AI3429" s="11"/>
      <c r="AJ3429" s="11"/>
      <c r="AK3429" s="11"/>
      <c r="AL3429" s="11"/>
      <c r="AM3429" s="11"/>
      <c r="AN3429" s="11"/>
      <c r="AO3429" s="11"/>
      <c r="AP3429" s="11"/>
      <c r="AQ3429" s="11"/>
      <c r="AR3429" s="11"/>
      <c r="AS3429" s="11"/>
      <c r="AT3429" s="11"/>
      <c r="AU3429" s="11"/>
    </row>
    <row r="3430" spans="1:47" ht="24" customHeight="1" x14ac:dyDescent="0.3">
      <c r="A3430" s="46">
        <v>3428</v>
      </c>
      <c r="B3430" s="107"/>
      <c r="C3430" s="107"/>
      <c r="D3430" s="102" t="str">
        <f t="array" ref="D3430">IFERROR(
  LOOKUP(2, 1/((TRIM(IMS!$E$8:$E$4000)=TRIM(IMS!$E3430))*(IMS!$C$8:$C$4000&lt;IMS!$C3430)),
         IMS!$C$8:$C$4000),
"")</f>
        <v/>
      </c>
      <c r="E3430" s="107"/>
      <c r="F3430" s="107"/>
      <c r="G3430" s="104" t="str">
        <f t="shared" ca="1" si="3317"/>
        <v/>
      </c>
      <c r="H3430" s="124" t="str">
        <f t="shared" ca="1" si="3526"/>
        <v/>
      </c>
      <c r="I3430" s="128"/>
      <c r="J3430" s="105" t="e">
        <f t="shared" ca="1" si="3318"/>
        <v>#NAME?</v>
      </c>
      <c r="K3430" s="105"/>
      <c r="L3430" s="105"/>
      <c r="M3430" s="107"/>
      <c r="N3430" s="107"/>
      <c r="O3430" s="105"/>
      <c r="P3430" s="106"/>
      <c r="Q3430" s="137"/>
      <c r="R3430" s="137"/>
      <c r="S3430" s="107"/>
      <c r="T3430" s="106"/>
      <c r="U3430" s="106"/>
      <c r="V3430" s="107"/>
      <c r="W3430" s="107"/>
      <c r="X3430" s="107" t="str">
        <f t="shared" si="3555"/>
        <v/>
      </c>
      <c r="Y3430" s="105" t="e">
        <f t="shared" ref="Y3430:AC3430" ca="1" si="3571">TRIM(SUBSTITUTE(SUBSTITUTE(OFFSET($Q3430,0,COLUMN()-COLUMN($AL$1)),CHAR(160)," "),_xludf.UNICHAR(8239)," "))</f>
        <v>#NAME?</v>
      </c>
      <c r="Z3430" s="105" t="e">
        <f t="shared" ca="1" si="3571"/>
        <v>#NAME?</v>
      </c>
      <c r="AA3430" s="105" t="e">
        <f t="shared" ca="1" si="3571"/>
        <v>#NAME?</v>
      </c>
      <c r="AB3430" s="105" t="e">
        <f t="shared" ca="1" si="3571"/>
        <v>#NAME?</v>
      </c>
      <c r="AC3430" s="105" t="e">
        <f t="shared" ca="1" si="3571"/>
        <v>#NAME?</v>
      </c>
      <c r="AD3430" s="107">
        <f t="shared" si="3400"/>
        <v>0</v>
      </c>
      <c r="AE3430" s="107" t="str">
        <f t="shared" si="3558"/>
        <v/>
      </c>
      <c r="AF3430" s="107">
        <f t="shared" si="3401"/>
        <v>0</v>
      </c>
      <c r="AG3430" s="107">
        <f t="shared" si="3402"/>
        <v>0</v>
      </c>
      <c r="AH3430" s="11"/>
      <c r="AI3430" s="11"/>
      <c r="AJ3430" s="11"/>
      <c r="AK3430" s="11"/>
      <c r="AL3430" s="11"/>
      <c r="AM3430" s="11"/>
      <c r="AN3430" s="11"/>
      <c r="AO3430" s="11"/>
      <c r="AP3430" s="11"/>
      <c r="AQ3430" s="11"/>
      <c r="AR3430" s="11"/>
      <c r="AS3430" s="11"/>
      <c r="AT3430" s="11"/>
      <c r="AU3430" s="11"/>
    </row>
    <row r="3431" spans="1:47" ht="24" customHeight="1" x14ac:dyDescent="0.3">
      <c r="A3431" s="46">
        <v>3429</v>
      </c>
      <c r="B3431" s="107"/>
      <c r="C3431" s="107"/>
      <c r="D3431" s="102" t="str">
        <f t="array" ref="D3431">IFERROR(
  LOOKUP(2, 1/((TRIM(IMS!$E$8:$E$4000)=TRIM(IMS!$E3431))*(IMS!$C$8:$C$4000&lt;IMS!$C3431)),
         IMS!$C$8:$C$4000),
"")</f>
        <v/>
      </c>
      <c r="E3431" s="107"/>
      <c r="F3431" s="107"/>
      <c r="G3431" s="104" t="str">
        <f t="shared" ca="1" si="3317"/>
        <v/>
      </c>
      <c r="H3431" s="124" t="str">
        <f t="shared" ca="1" si="3526"/>
        <v/>
      </c>
      <c r="I3431" s="128"/>
      <c r="J3431" s="105" t="e">
        <f t="shared" ca="1" si="3318"/>
        <v>#NAME?</v>
      </c>
      <c r="K3431" s="105"/>
      <c r="L3431" s="105"/>
      <c r="M3431" s="107"/>
      <c r="N3431" s="107"/>
      <c r="O3431" s="105"/>
      <c r="P3431" s="106"/>
      <c r="Q3431" s="137"/>
      <c r="R3431" s="137"/>
      <c r="S3431" s="107"/>
      <c r="T3431" s="106"/>
      <c r="U3431" s="106"/>
      <c r="V3431" s="107"/>
      <c r="W3431" s="107"/>
      <c r="X3431" s="107" t="str">
        <f t="shared" si="3555"/>
        <v/>
      </c>
      <c r="Y3431" s="105" t="e">
        <f t="shared" ref="Y3431:AC3431" ca="1" si="3572">TRIM(SUBSTITUTE(SUBSTITUTE(OFFSET($Q3431,0,COLUMN()-COLUMN($AL$1)),CHAR(160)," "),_xludf.UNICHAR(8239)," "))</f>
        <v>#NAME?</v>
      </c>
      <c r="Z3431" s="105" t="e">
        <f t="shared" ca="1" si="3572"/>
        <v>#NAME?</v>
      </c>
      <c r="AA3431" s="105" t="e">
        <f t="shared" ca="1" si="3572"/>
        <v>#NAME?</v>
      </c>
      <c r="AB3431" s="105" t="e">
        <f t="shared" ca="1" si="3572"/>
        <v>#NAME?</v>
      </c>
      <c r="AC3431" s="105" t="e">
        <f t="shared" ca="1" si="3572"/>
        <v>#NAME?</v>
      </c>
      <c r="AD3431" s="107">
        <f t="shared" si="3400"/>
        <v>0</v>
      </c>
      <c r="AE3431" s="107" t="str">
        <f t="shared" si="3558"/>
        <v/>
      </c>
      <c r="AF3431" s="107">
        <f t="shared" si="3401"/>
        <v>0</v>
      </c>
      <c r="AG3431" s="107">
        <f t="shared" si="3402"/>
        <v>0</v>
      </c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s="11"/>
      <c r="AR3431" s="11"/>
      <c r="AS3431" s="11"/>
      <c r="AT3431" s="11"/>
      <c r="AU3431" s="11"/>
    </row>
    <row r="3432" spans="1:47" ht="24" customHeight="1" x14ac:dyDescent="0.3">
      <c r="A3432" s="46">
        <v>3430</v>
      </c>
      <c r="B3432" s="107"/>
      <c r="C3432" s="107"/>
      <c r="D3432" s="102" t="str">
        <f t="array" ref="D3432">IFERROR(
  LOOKUP(2, 1/((TRIM(IMS!$E$8:$E$4000)=TRIM(IMS!$E3432))*(IMS!$C$8:$C$4000&lt;IMS!$C3432)),
         IMS!$C$8:$C$4000),
"")</f>
        <v/>
      </c>
      <c r="E3432" s="107"/>
      <c r="F3432" s="107"/>
      <c r="G3432" s="104" t="str">
        <f t="shared" ca="1" si="3317"/>
        <v/>
      </c>
      <c r="H3432" s="124" t="str">
        <f t="shared" ca="1" si="3526"/>
        <v/>
      </c>
      <c r="I3432" s="128"/>
      <c r="J3432" s="105" t="e">
        <f t="shared" ca="1" si="3318"/>
        <v>#NAME?</v>
      </c>
      <c r="K3432" s="105"/>
      <c r="L3432" s="105"/>
      <c r="M3432" s="107"/>
      <c r="N3432" s="107"/>
      <c r="O3432" s="105"/>
      <c r="P3432" s="106"/>
      <c r="Q3432" s="137"/>
      <c r="R3432" s="137"/>
      <c r="S3432" s="107"/>
      <c r="T3432" s="106"/>
      <c r="U3432" s="106"/>
      <c r="V3432" s="107"/>
      <c r="W3432" s="107"/>
      <c r="X3432" s="107" t="str">
        <f t="shared" si="3555"/>
        <v/>
      </c>
      <c r="Y3432" s="105" t="e">
        <f t="shared" ref="Y3432:AC3432" ca="1" si="3573">TRIM(SUBSTITUTE(SUBSTITUTE(OFFSET($Q3432,0,COLUMN()-COLUMN($AL$1)),CHAR(160)," "),_xludf.UNICHAR(8239)," "))</f>
        <v>#NAME?</v>
      </c>
      <c r="Z3432" s="105" t="e">
        <f t="shared" ca="1" si="3573"/>
        <v>#NAME?</v>
      </c>
      <c r="AA3432" s="105" t="e">
        <f t="shared" ca="1" si="3573"/>
        <v>#NAME?</v>
      </c>
      <c r="AB3432" s="105" t="e">
        <f t="shared" ca="1" si="3573"/>
        <v>#NAME?</v>
      </c>
      <c r="AC3432" s="105" t="e">
        <f t="shared" ca="1" si="3573"/>
        <v>#NAME?</v>
      </c>
      <c r="AD3432" s="107">
        <f t="shared" si="3400"/>
        <v>0</v>
      </c>
      <c r="AE3432" s="107" t="str">
        <f t="shared" si="3558"/>
        <v/>
      </c>
      <c r="AF3432" s="107">
        <f t="shared" si="3401"/>
        <v>0</v>
      </c>
      <c r="AG3432" s="107">
        <f t="shared" si="3402"/>
        <v>0</v>
      </c>
      <c r="AH3432" s="11"/>
      <c r="AI3432" s="11"/>
      <c r="AJ3432" s="11"/>
      <c r="AK3432" s="11"/>
      <c r="AL3432" s="11"/>
      <c r="AM3432" s="11"/>
      <c r="AN3432" s="11"/>
      <c r="AO3432" s="11"/>
      <c r="AP3432" s="11"/>
      <c r="AQ3432" s="11"/>
      <c r="AR3432" s="11"/>
      <c r="AS3432" s="11"/>
      <c r="AT3432" s="11"/>
      <c r="AU3432" s="11"/>
    </row>
    <row r="3433" spans="1:47" ht="24" customHeight="1" x14ac:dyDescent="0.3">
      <c r="A3433" s="46">
        <v>3431</v>
      </c>
      <c r="B3433" s="107"/>
      <c r="C3433" s="107"/>
      <c r="D3433" s="102" t="str">
        <f t="array" ref="D3433">IFERROR(
  LOOKUP(2, 1/((TRIM(IMS!$E$8:$E$4000)=TRIM(IMS!$E3433))*(IMS!$C$8:$C$4000&lt;IMS!$C3433)),
         IMS!$C$8:$C$4000),
"")</f>
        <v/>
      </c>
      <c r="E3433" s="107"/>
      <c r="F3433" s="107"/>
      <c r="G3433" s="104" t="str">
        <f t="shared" ca="1" si="3317"/>
        <v/>
      </c>
      <c r="H3433" s="124" t="str">
        <f t="shared" ca="1" si="3526"/>
        <v/>
      </c>
      <c r="I3433" s="128"/>
      <c r="J3433" s="105" t="e">
        <f t="shared" ca="1" si="3318"/>
        <v>#NAME?</v>
      </c>
      <c r="K3433" s="105"/>
      <c r="L3433" s="105"/>
      <c r="M3433" s="107"/>
      <c r="N3433" s="107"/>
      <c r="O3433" s="105"/>
      <c r="P3433" s="106"/>
      <c r="Q3433" s="137"/>
      <c r="R3433" s="137"/>
      <c r="S3433" s="107"/>
      <c r="T3433" s="106"/>
      <c r="U3433" s="106"/>
      <c r="V3433" s="107"/>
      <c r="W3433" s="107"/>
      <c r="X3433" s="107" t="str">
        <f t="shared" si="3555"/>
        <v/>
      </c>
      <c r="Y3433" s="105" t="e">
        <f t="shared" ref="Y3433:AC3433" ca="1" si="3574">TRIM(SUBSTITUTE(SUBSTITUTE(OFFSET($Q3433,0,COLUMN()-COLUMN($AL$1)),CHAR(160)," "),_xludf.UNICHAR(8239)," "))</f>
        <v>#NAME?</v>
      </c>
      <c r="Z3433" s="105" t="e">
        <f t="shared" ca="1" si="3574"/>
        <v>#NAME?</v>
      </c>
      <c r="AA3433" s="105" t="e">
        <f t="shared" ca="1" si="3574"/>
        <v>#NAME?</v>
      </c>
      <c r="AB3433" s="105" t="e">
        <f t="shared" ca="1" si="3574"/>
        <v>#NAME?</v>
      </c>
      <c r="AC3433" s="105" t="e">
        <f t="shared" ca="1" si="3574"/>
        <v>#NAME?</v>
      </c>
      <c r="AD3433" s="107">
        <f t="shared" si="3400"/>
        <v>0</v>
      </c>
      <c r="AE3433" s="107" t="str">
        <f t="shared" si="3558"/>
        <v/>
      </c>
      <c r="AF3433" s="107">
        <f t="shared" si="3401"/>
        <v>0</v>
      </c>
      <c r="AG3433" s="107">
        <f t="shared" si="3402"/>
        <v>0</v>
      </c>
      <c r="AH3433" s="11"/>
      <c r="AI3433" s="11"/>
      <c r="AJ3433" s="11"/>
      <c r="AK3433" s="11"/>
      <c r="AL3433" s="11"/>
      <c r="AM3433" s="11"/>
      <c r="AN3433" s="11"/>
      <c r="AO3433" s="11"/>
      <c r="AP3433" s="11"/>
      <c r="AQ3433" s="11"/>
      <c r="AR3433" s="11"/>
      <c r="AS3433" s="11"/>
      <c r="AT3433" s="11"/>
      <c r="AU3433" s="11"/>
    </row>
    <row r="3434" spans="1:47" ht="24" customHeight="1" x14ac:dyDescent="0.3">
      <c r="A3434" s="46">
        <v>3432</v>
      </c>
      <c r="B3434" s="107"/>
      <c r="C3434" s="107"/>
      <c r="D3434" s="102" t="str">
        <f t="array" ref="D3434">IFERROR(
  LOOKUP(2, 1/((TRIM(IMS!$E$8:$E$4000)=TRIM(IMS!$E3434))*(IMS!$C$8:$C$4000&lt;IMS!$C3434)),
         IMS!$C$8:$C$4000),
"")</f>
        <v/>
      </c>
      <c r="E3434" s="107"/>
      <c r="F3434" s="107"/>
      <c r="G3434" s="104" t="str">
        <f t="shared" ca="1" si="3317"/>
        <v/>
      </c>
      <c r="H3434" s="124" t="str">
        <f t="shared" ca="1" si="3526"/>
        <v/>
      </c>
      <c r="I3434" s="128"/>
      <c r="J3434" s="105" t="e">
        <f t="shared" ca="1" si="3318"/>
        <v>#NAME?</v>
      </c>
      <c r="K3434" s="105"/>
      <c r="L3434" s="105"/>
      <c r="M3434" s="107"/>
      <c r="N3434" s="107"/>
      <c r="O3434" s="105"/>
      <c r="P3434" s="106"/>
      <c r="Q3434" s="137"/>
      <c r="R3434" s="137"/>
      <c r="S3434" s="107"/>
      <c r="T3434" s="106"/>
      <c r="U3434" s="106"/>
      <c r="V3434" s="107"/>
      <c r="W3434" s="107"/>
      <c r="X3434" s="107" t="str">
        <f t="shared" si="3555"/>
        <v/>
      </c>
      <c r="Y3434" s="105" t="e">
        <f t="shared" ref="Y3434:AC3434" ca="1" si="3575">TRIM(SUBSTITUTE(SUBSTITUTE(OFFSET($Q3434,0,COLUMN()-COLUMN($AL$1)),CHAR(160)," "),_xludf.UNICHAR(8239)," "))</f>
        <v>#NAME?</v>
      </c>
      <c r="Z3434" s="105" t="e">
        <f t="shared" ca="1" si="3575"/>
        <v>#NAME?</v>
      </c>
      <c r="AA3434" s="105" t="e">
        <f t="shared" ca="1" si="3575"/>
        <v>#NAME?</v>
      </c>
      <c r="AB3434" s="105" t="e">
        <f t="shared" ca="1" si="3575"/>
        <v>#NAME?</v>
      </c>
      <c r="AC3434" s="105" t="e">
        <f t="shared" ca="1" si="3575"/>
        <v>#NAME?</v>
      </c>
      <c r="AD3434" s="107">
        <f t="shared" si="3400"/>
        <v>0</v>
      </c>
      <c r="AE3434" s="107" t="str">
        <f t="shared" si="3558"/>
        <v/>
      </c>
      <c r="AF3434" s="107">
        <f t="shared" si="3401"/>
        <v>0</v>
      </c>
      <c r="AG3434" s="107">
        <f t="shared" si="3402"/>
        <v>0</v>
      </c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</row>
    <row r="3435" spans="1:47" ht="24" customHeight="1" x14ac:dyDescent="0.3">
      <c r="A3435" s="46">
        <v>3433</v>
      </c>
      <c r="B3435" s="107"/>
      <c r="C3435" s="107"/>
      <c r="D3435" s="102" t="str">
        <f t="array" ref="D3435">IFERROR(
  LOOKUP(2, 1/((TRIM(IMS!$E$8:$E$4000)=TRIM(IMS!$E3435))*(IMS!$C$8:$C$4000&lt;IMS!$C3435)),
         IMS!$C$8:$C$4000),
"")</f>
        <v/>
      </c>
      <c r="E3435" s="107"/>
      <c r="F3435" s="107"/>
      <c r="G3435" s="104" t="str">
        <f t="shared" ca="1" si="3317"/>
        <v/>
      </c>
      <c r="H3435" s="124" t="str">
        <f t="shared" ca="1" si="3526"/>
        <v/>
      </c>
      <c r="I3435" s="128"/>
      <c r="J3435" s="105" t="e">
        <f t="shared" ca="1" si="3318"/>
        <v>#NAME?</v>
      </c>
      <c r="K3435" s="105"/>
      <c r="L3435" s="105"/>
      <c r="M3435" s="107"/>
      <c r="N3435" s="107"/>
      <c r="O3435" s="105"/>
      <c r="P3435" s="106"/>
      <c r="Q3435" s="137"/>
      <c r="R3435" s="137"/>
      <c r="S3435" s="107"/>
      <c r="T3435" s="106"/>
      <c r="U3435" s="106"/>
      <c r="V3435" s="107"/>
      <c r="W3435" s="107"/>
      <c r="X3435" s="107" t="str">
        <f t="shared" si="3555"/>
        <v/>
      </c>
      <c r="Y3435" s="105" t="e">
        <f t="shared" ref="Y3435:AC3435" ca="1" si="3576">TRIM(SUBSTITUTE(SUBSTITUTE(OFFSET($Q3435,0,COLUMN()-COLUMN($AL$1)),CHAR(160)," "),_xludf.UNICHAR(8239)," "))</f>
        <v>#NAME?</v>
      </c>
      <c r="Z3435" s="105" t="e">
        <f t="shared" ca="1" si="3576"/>
        <v>#NAME?</v>
      </c>
      <c r="AA3435" s="105" t="e">
        <f t="shared" ca="1" si="3576"/>
        <v>#NAME?</v>
      </c>
      <c r="AB3435" s="105" t="e">
        <f t="shared" ca="1" si="3576"/>
        <v>#NAME?</v>
      </c>
      <c r="AC3435" s="105" t="e">
        <f t="shared" ca="1" si="3576"/>
        <v>#NAME?</v>
      </c>
      <c r="AD3435" s="107">
        <f t="shared" si="3400"/>
        <v>0</v>
      </c>
      <c r="AE3435" s="107" t="str">
        <f t="shared" si="3558"/>
        <v/>
      </c>
      <c r="AF3435" s="107">
        <f t="shared" si="3401"/>
        <v>0</v>
      </c>
      <c r="AG3435" s="107">
        <f t="shared" si="3402"/>
        <v>0</v>
      </c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s="11"/>
      <c r="AR3435" s="11"/>
      <c r="AS3435" s="11"/>
      <c r="AT3435" s="11"/>
      <c r="AU3435" s="11"/>
    </row>
    <row r="3436" spans="1:47" ht="24" customHeight="1" x14ac:dyDescent="0.3">
      <c r="A3436" s="46">
        <v>3434</v>
      </c>
      <c r="B3436" s="107"/>
      <c r="C3436" s="107"/>
      <c r="D3436" s="102" t="str">
        <f t="array" ref="D3436">IFERROR(
  LOOKUP(2, 1/((TRIM(IMS!$E$8:$E$4000)=TRIM(IMS!$E3436))*(IMS!$C$8:$C$4000&lt;IMS!$C3436)),
         IMS!$C$8:$C$4000),
"")</f>
        <v/>
      </c>
      <c r="E3436" s="107"/>
      <c r="F3436" s="107"/>
      <c r="G3436" s="104" t="str">
        <f t="shared" ca="1" si="3317"/>
        <v/>
      </c>
      <c r="H3436" s="124" t="str">
        <f t="shared" ca="1" si="3526"/>
        <v/>
      </c>
      <c r="I3436" s="128"/>
      <c r="J3436" s="105" t="e">
        <f t="shared" ca="1" si="3318"/>
        <v>#NAME?</v>
      </c>
      <c r="K3436" s="105"/>
      <c r="L3436" s="105"/>
      <c r="M3436" s="107"/>
      <c r="N3436" s="107"/>
      <c r="O3436" s="105"/>
      <c r="P3436" s="106"/>
      <c r="Q3436" s="137"/>
      <c r="R3436" s="137"/>
      <c r="S3436" s="107"/>
      <c r="T3436" s="106"/>
      <c r="U3436" s="106"/>
      <c r="V3436" s="107"/>
      <c r="W3436" s="107"/>
      <c r="X3436" s="107" t="str">
        <f t="shared" si="3555"/>
        <v/>
      </c>
      <c r="Y3436" s="105" t="e">
        <f t="shared" ref="Y3436:AC3436" ca="1" si="3577">TRIM(SUBSTITUTE(SUBSTITUTE(OFFSET($Q3436,0,COLUMN()-COLUMN($AL$1)),CHAR(160)," "),_xludf.UNICHAR(8239)," "))</f>
        <v>#NAME?</v>
      </c>
      <c r="Z3436" s="105" t="e">
        <f t="shared" ca="1" si="3577"/>
        <v>#NAME?</v>
      </c>
      <c r="AA3436" s="105" t="e">
        <f t="shared" ca="1" si="3577"/>
        <v>#NAME?</v>
      </c>
      <c r="AB3436" s="105" t="e">
        <f t="shared" ca="1" si="3577"/>
        <v>#NAME?</v>
      </c>
      <c r="AC3436" s="105" t="e">
        <f t="shared" ca="1" si="3577"/>
        <v>#NAME?</v>
      </c>
      <c r="AD3436" s="107">
        <f t="shared" si="3400"/>
        <v>0</v>
      </c>
      <c r="AE3436" s="107" t="str">
        <f t="shared" si="3558"/>
        <v/>
      </c>
      <c r="AF3436" s="107">
        <f t="shared" si="3401"/>
        <v>0</v>
      </c>
      <c r="AG3436" s="107">
        <f t="shared" si="3402"/>
        <v>0</v>
      </c>
      <c r="AH3436" s="11"/>
      <c r="AI3436" s="11"/>
      <c r="AJ3436" s="11"/>
      <c r="AK3436" s="11"/>
      <c r="AL3436" s="11"/>
      <c r="AM3436" s="11"/>
      <c r="AN3436" s="11"/>
      <c r="AO3436" s="11"/>
      <c r="AP3436" s="11"/>
      <c r="AQ3436" s="11"/>
      <c r="AR3436" s="11"/>
      <c r="AS3436" s="11"/>
      <c r="AT3436" s="11"/>
      <c r="AU3436" s="11"/>
    </row>
    <row r="3437" spans="1:47" ht="24" customHeight="1" x14ac:dyDescent="0.3">
      <c r="A3437" s="46">
        <v>3435</v>
      </c>
      <c r="B3437" s="107"/>
      <c r="C3437" s="107"/>
      <c r="D3437" s="102" t="str">
        <f t="array" ref="D3437">IFERROR(
  LOOKUP(2, 1/((TRIM(IMS!$E$8:$E$4000)=TRIM(IMS!$E3437))*(IMS!$C$8:$C$4000&lt;IMS!$C3437)),
         IMS!$C$8:$C$4000),
"")</f>
        <v/>
      </c>
      <c r="E3437" s="107"/>
      <c r="F3437" s="107"/>
      <c r="G3437" s="104" t="str">
        <f t="shared" ca="1" si="3317"/>
        <v/>
      </c>
      <c r="H3437" s="124" t="str">
        <f t="shared" ca="1" si="3526"/>
        <v/>
      </c>
      <c r="I3437" s="128"/>
      <c r="J3437" s="105" t="e">
        <f t="shared" ca="1" si="3318"/>
        <v>#NAME?</v>
      </c>
      <c r="K3437" s="105"/>
      <c r="L3437" s="105"/>
      <c r="M3437" s="107"/>
      <c r="N3437" s="107"/>
      <c r="O3437" s="105"/>
      <c r="P3437" s="106"/>
      <c r="Q3437" s="137"/>
      <c r="R3437" s="137"/>
      <c r="S3437" s="107"/>
      <c r="T3437" s="106"/>
      <c r="U3437" s="106"/>
      <c r="V3437" s="107"/>
      <c r="W3437" s="107"/>
      <c r="X3437" s="107" t="str">
        <f t="shared" si="3555"/>
        <v/>
      </c>
      <c r="Y3437" s="105" t="e">
        <f t="shared" ref="Y3437:AC3437" ca="1" si="3578">TRIM(SUBSTITUTE(SUBSTITUTE(OFFSET($Q3437,0,COLUMN()-COLUMN($AL$1)),CHAR(160)," "),_xludf.UNICHAR(8239)," "))</f>
        <v>#NAME?</v>
      </c>
      <c r="Z3437" s="105" t="e">
        <f t="shared" ca="1" si="3578"/>
        <v>#NAME?</v>
      </c>
      <c r="AA3437" s="105" t="e">
        <f t="shared" ca="1" si="3578"/>
        <v>#NAME?</v>
      </c>
      <c r="AB3437" s="105" t="e">
        <f t="shared" ca="1" si="3578"/>
        <v>#NAME?</v>
      </c>
      <c r="AC3437" s="105" t="e">
        <f t="shared" ca="1" si="3578"/>
        <v>#NAME?</v>
      </c>
      <c r="AD3437" s="107">
        <f t="shared" si="3400"/>
        <v>0</v>
      </c>
      <c r="AE3437" s="107" t="str">
        <f t="shared" si="3558"/>
        <v/>
      </c>
      <c r="AF3437" s="107">
        <f t="shared" si="3401"/>
        <v>0</v>
      </c>
      <c r="AG3437" s="107">
        <f t="shared" si="3402"/>
        <v>0</v>
      </c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</row>
    <row r="3438" spans="1:47" ht="24" customHeight="1" x14ac:dyDescent="0.3">
      <c r="A3438" s="46">
        <v>3436</v>
      </c>
      <c r="B3438" s="107"/>
      <c r="C3438" s="107"/>
      <c r="D3438" s="102" t="str">
        <f t="array" ref="D3438">IFERROR(
  LOOKUP(2, 1/((TRIM(IMS!$E$8:$E$4000)=TRIM(IMS!$E3438))*(IMS!$C$8:$C$4000&lt;IMS!$C3438)),
         IMS!$C$8:$C$4000),
"")</f>
        <v/>
      </c>
      <c r="E3438" s="107"/>
      <c r="F3438" s="107"/>
      <c r="G3438" s="104" t="str">
        <f t="shared" ca="1" si="3317"/>
        <v/>
      </c>
      <c r="H3438" s="124" t="str">
        <f t="shared" ca="1" si="3526"/>
        <v/>
      </c>
      <c r="I3438" s="128"/>
      <c r="J3438" s="105" t="e">
        <f t="shared" ca="1" si="3318"/>
        <v>#NAME?</v>
      </c>
      <c r="K3438" s="105"/>
      <c r="L3438" s="105"/>
      <c r="M3438" s="107"/>
      <c r="N3438" s="107"/>
      <c r="O3438" s="105"/>
      <c r="P3438" s="106"/>
      <c r="Q3438" s="137"/>
      <c r="R3438" s="137"/>
      <c r="S3438" s="107"/>
      <c r="T3438" s="106"/>
      <c r="U3438" s="106"/>
      <c r="V3438" s="107"/>
      <c r="W3438" s="107"/>
      <c r="X3438" s="107" t="str">
        <f t="shared" si="3555"/>
        <v/>
      </c>
      <c r="Y3438" s="105" t="e">
        <f t="shared" ref="Y3438:AC3438" ca="1" si="3579">TRIM(SUBSTITUTE(SUBSTITUTE(OFFSET($Q3438,0,COLUMN()-COLUMN($AL$1)),CHAR(160)," "),_xludf.UNICHAR(8239)," "))</f>
        <v>#NAME?</v>
      </c>
      <c r="Z3438" s="105" t="e">
        <f t="shared" ca="1" si="3579"/>
        <v>#NAME?</v>
      </c>
      <c r="AA3438" s="105" t="e">
        <f t="shared" ca="1" si="3579"/>
        <v>#NAME?</v>
      </c>
      <c r="AB3438" s="105" t="e">
        <f t="shared" ca="1" si="3579"/>
        <v>#NAME?</v>
      </c>
      <c r="AC3438" s="105" t="e">
        <f t="shared" ca="1" si="3579"/>
        <v>#NAME?</v>
      </c>
      <c r="AD3438" s="107">
        <f t="shared" si="3400"/>
        <v>0</v>
      </c>
      <c r="AE3438" s="107" t="str">
        <f t="shared" si="3558"/>
        <v/>
      </c>
      <c r="AF3438" s="107">
        <f t="shared" si="3401"/>
        <v>0</v>
      </c>
      <c r="AG3438" s="107">
        <f t="shared" si="3402"/>
        <v>0</v>
      </c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  <c r="AT3438" s="11"/>
      <c r="AU3438" s="11"/>
    </row>
    <row r="3439" spans="1:47" ht="24" customHeight="1" x14ac:dyDescent="0.3">
      <c r="A3439" s="46">
        <v>3437</v>
      </c>
      <c r="B3439" s="107"/>
      <c r="C3439" s="107"/>
      <c r="D3439" s="102" t="str">
        <f t="array" ref="D3439">IFERROR(
  LOOKUP(2, 1/((TRIM(IMS!$E$8:$E$4000)=TRIM(IMS!$E3439))*(IMS!$C$8:$C$4000&lt;IMS!$C3439)),
         IMS!$C$8:$C$4000),
"")</f>
        <v/>
      </c>
      <c r="E3439" s="107"/>
      <c r="F3439" s="107"/>
      <c r="G3439" s="104" t="str">
        <f t="shared" ref="G3439:G3693" ca="1" si="3580">IF(F3439="","",DATEDIF(F3439,TODAY(),"Y"))</f>
        <v/>
      </c>
      <c r="H3439" s="124" t="str">
        <f t="shared" ca="1" si="3526"/>
        <v/>
      </c>
      <c r="I3439" s="128"/>
      <c r="J3439" s="105" t="e">
        <f t="shared" ref="J3439:J3693" ca="1" si="3581">IF(OR(LOWER(TRIM(SUBSTITUTE(SUBSTITUTE($I3439,CHAR(160)," "),_xludf.UNICHAR(8239)," ")))="male",
LOWER(TRIM(SUBSTITUTE(SUBSTITUTE($I3439,CHAR(160)," "),_xludf.UNICHAR(8239)," ")))="m",
LOWER(TRIM(SUBSTITUTE(SUBSTITUTE($I3439,CHAR(160)," "),_xludf.UNICHAR(8239)," ")))="males"),
"male",
IF(OR(LOWER(TRIM(SUBSTITUTE(SUBSTITUTE($I3439,CHAR(160)," "),_xludf.UNICHAR(8239)," ")))="female",
LOWER(TRIM(SUBSTITUTE(SUBSTITUTE($I3439,CHAR(160)," "),_xludf.UNICHAR(8239)," ")))="f",
LOWER(TRIM(SUBSTITUTE(SUBSTITUTE($I3439,CHAR(160)," "),_xludf.UNICHAR(8239)," ")))="females"),
"female",
""))</f>
        <v>#NAME?</v>
      </c>
      <c r="K3439" s="105"/>
      <c r="L3439" s="105"/>
      <c r="M3439" s="107"/>
      <c r="N3439" s="107"/>
      <c r="O3439" s="105"/>
      <c r="P3439" s="106"/>
      <c r="Q3439" s="137"/>
      <c r="R3439" s="137"/>
      <c r="S3439" s="107"/>
      <c r="T3439" s="106"/>
      <c r="U3439" s="106"/>
      <c r="V3439" s="107"/>
      <c r="W3439" s="107"/>
      <c r="X3439" s="107" t="str">
        <f t="shared" si="3555"/>
        <v/>
      </c>
      <c r="Y3439" s="105" t="e">
        <f t="shared" ref="Y3439:AC3439" ca="1" si="3582">TRIM(SUBSTITUTE(SUBSTITUTE(OFFSET($Q3439,0,COLUMN()-COLUMN($AL$1)),CHAR(160)," "),_xludf.UNICHAR(8239)," "))</f>
        <v>#NAME?</v>
      </c>
      <c r="Z3439" s="105" t="e">
        <f t="shared" ca="1" si="3582"/>
        <v>#NAME?</v>
      </c>
      <c r="AA3439" s="105" t="e">
        <f t="shared" ca="1" si="3582"/>
        <v>#NAME?</v>
      </c>
      <c r="AB3439" s="105" t="e">
        <f t="shared" ca="1" si="3582"/>
        <v>#NAME?</v>
      </c>
      <c r="AC3439" s="105" t="e">
        <f t="shared" ca="1" si="3582"/>
        <v>#NAME?</v>
      </c>
      <c r="AD3439" s="107">
        <f t="shared" si="3400"/>
        <v>0</v>
      </c>
      <c r="AE3439" s="107" t="str">
        <f t="shared" si="3558"/>
        <v/>
      </c>
      <c r="AF3439" s="107">
        <f t="shared" si="3401"/>
        <v>0</v>
      </c>
      <c r="AG3439" s="107">
        <f t="shared" si="3402"/>
        <v>0</v>
      </c>
      <c r="AH3439" s="11"/>
      <c r="AI3439" s="11"/>
      <c r="AJ3439" s="11"/>
      <c r="AK3439" s="11"/>
      <c r="AL3439" s="11"/>
      <c r="AM3439" s="11"/>
      <c r="AN3439" s="11"/>
      <c r="AO3439" s="11"/>
      <c r="AP3439" s="11"/>
      <c r="AQ3439" s="11"/>
      <c r="AR3439" s="11"/>
      <c r="AS3439" s="11"/>
      <c r="AT3439" s="11"/>
      <c r="AU3439" s="11"/>
    </row>
    <row r="3440" spans="1:47" ht="24" customHeight="1" x14ac:dyDescent="0.3">
      <c r="A3440" s="46">
        <v>3438</v>
      </c>
      <c r="B3440" s="107"/>
      <c r="C3440" s="107"/>
      <c r="D3440" s="102" t="str">
        <f t="array" ref="D3440">IFERROR(
  LOOKUP(2, 1/((TRIM(IMS!$E$8:$E$4000)=TRIM(IMS!$E3440))*(IMS!$C$8:$C$4000&lt;IMS!$C3440)),
         IMS!$C$8:$C$4000),
"")</f>
        <v/>
      </c>
      <c r="E3440" s="107"/>
      <c r="F3440" s="107"/>
      <c r="G3440" s="104" t="str">
        <f t="shared" ca="1" si="3580"/>
        <v/>
      </c>
      <c r="H3440" s="124" t="str">
        <f t="shared" ca="1" si="3526"/>
        <v/>
      </c>
      <c r="I3440" s="128"/>
      <c r="J3440" s="105" t="e">
        <f t="shared" ca="1" si="3581"/>
        <v>#NAME?</v>
      </c>
      <c r="K3440" s="105"/>
      <c r="L3440" s="105"/>
      <c r="M3440" s="107"/>
      <c r="N3440" s="107"/>
      <c r="O3440" s="105"/>
      <c r="P3440" s="106"/>
      <c r="Q3440" s="137"/>
      <c r="R3440" s="137"/>
      <c r="S3440" s="107"/>
      <c r="T3440" s="106"/>
      <c r="U3440" s="106"/>
      <c r="V3440" s="107"/>
      <c r="W3440" s="107"/>
      <c r="X3440" s="107" t="str">
        <f t="shared" si="3555"/>
        <v/>
      </c>
      <c r="Y3440" s="105" t="e">
        <f t="shared" ref="Y3440:AC3440" ca="1" si="3583">TRIM(SUBSTITUTE(SUBSTITUTE(OFFSET($Q3440,0,COLUMN()-COLUMN($AL$1)),CHAR(160)," "),_xludf.UNICHAR(8239)," "))</f>
        <v>#NAME?</v>
      </c>
      <c r="Z3440" s="105" t="e">
        <f t="shared" ca="1" si="3583"/>
        <v>#NAME?</v>
      </c>
      <c r="AA3440" s="105" t="e">
        <f t="shared" ca="1" si="3583"/>
        <v>#NAME?</v>
      </c>
      <c r="AB3440" s="105" t="e">
        <f t="shared" ca="1" si="3583"/>
        <v>#NAME?</v>
      </c>
      <c r="AC3440" s="105" t="e">
        <f t="shared" ca="1" si="3583"/>
        <v>#NAME?</v>
      </c>
      <c r="AD3440" s="107">
        <f t="shared" si="3400"/>
        <v>0</v>
      </c>
      <c r="AE3440" s="107" t="str">
        <f t="shared" si="3558"/>
        <v/>
      </c>
      <c r="AF3440" s="107">
        <f t="shared" si="3401"/>
        <v>0</v>
      </c>
      <c r="AG3440" s="107">
        <f t="shared" si="3402"/>
        <v>0</v>
      </c>
      <c r="AH3440" s="11"/>
      <c r="AI3440" s="11"/>
      <c r="AJ3440" s="11"/>
      <c r="AK3440" s="11"/>
      <c r="AL3440" s="11"/>
      <c r="AM3440" s="11"/>
      <c r="AN3440" s="11"/>
      <c r="AO3440" s="11"/>
      <c r="AP3440" s="11"/>
      <c r="AQ3440" s="11"/>
      <c r="AR3440" s="11"/>
      <c r="AS3440" s="11"/>
      <c r="AT3440" s="11"/>
      <c r="AU3440" s="11"/>
    </row>
    <row r="3441" spans="1:47" ht="24" customHeight="1" x14ac:dyDescent="0.3">
      <c r="A3441" s="46">
        <v>3439</v>
      </c>
      <c r="B3441" s="107"/>
      <c r="C3441" s="107"/>
      <c r="D3441" s="102" t="str">
        <f t="array" ref="D3441">IFERROR(
  LOOKUP(2, 1/((TRIM(IMS!$E$8:$E$4000)=TRIM(IMS!$E3441))*(IMS!$C$8:$C$4000&lt;IMS!$C3441)),
         IMS!$C$8:$C$4000),
"")</f>
        <v/>
      </c>
      <c r="E3441" s="107"/>
      <c r="F3441" s="107"/>
      <c r="G3441" s="104" t="str">
        <f t="shared" ca="1" si="3580"/>
        <v/>
      </c>
      <c r="H3441" s="124" t="str">
        <f t="shared" ca="1" si="3526"/>
        <v/>
      </c>
      <c r="I3441" s="128"/>
      <c r="J3441" s="105" t="e">
        <f t="shared" ca="1" si="3581"/>
        <v>#NAME?</v>
      </c>
      <c r="K3441" s="105"/>
      <c r="L3441" s="105"/>
      <c r="M3441" s="107"/>
      <c r="N3441" s="107"/>
      <c r="O3441" s="105"/>
      <c r="P3441" s="106"/>
      <c r="Q3441" s="137"/>
      <c r="R3441" s="137"/>
      <c r="S3441" s="107"/>
      <c r="T3441" s="106"/>
      <c r="U3441" s="106"/>
      <c r="V3441" s="107"/>
      <c r="W3441" s="107"/>
      <c r="X3441" s="107" t="str">
        <f t="shared" si="3555"/>
        <v/>
      </c>
      <c r="Y3441" s="105" t="e">
        <f t="shared" ref="Y3441:AC3441" ca="1" si="3584">TRIM(SUBSTITUTE(SUBSTITUTE(OFFSET($Q3441,0,COLUMN()-COLUMN($AL$1)),CHAR(160)," "),_xludf.UNICHAR(8239)," "))</f>
        <v>#NAME?</v>
      </c>
      <c r="Z3441" s="105" t="e">
        <f t="shared" ca="1" si="3584"/>
        <v>#NAME?</v>
      </c>
      <c r="AA3441" s="105" t="e">
        <f t="shared" ca="1" si="3584"/>
        <v>#NAME?</v>
      </c>
      <c r="AB3441" s="105" t="e">
        <f t="shared" ca="1" si="3584"/>
        <v>#NAME?</v>
      </c>
      <c r="AC3441" s="105" t="e">
        <f t="shared" ca="1" si="3584"/>
        <v>#NAME?</v>
      </c>
      <c r="AD3441" s="107">
        <f t="shared" si="3400"/>
        <v>0</v>
      </c>
      <c r="AE3441" s="107" t="str">
        <f t="shared" si="3558"/>
        <v/>
      </c>
      <c r="AF3441" s="107">
        <f t="shared" si="3401"/>
        <v>0</v>
      </c>
      <c r="AG3441" s="107">
        <f t="shared" si="3402"/>
        <v>0</v>
      </c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/>
      <c r="AT3441" s="11"/>
      <c r="AU3441" s="11"/>
    </row>
    <row r="3442" spans="1:47" ht="24" customHeight="1" x14ac:dyDescent="0.3">
      <c r="A3442" s="46">
        <v>3440</v>
      </c>
      <c r="B3442" s="107"/>
      <c r="C3442" s="107"/>
      <c r="D3442" s="102" t="str">
        <f t="array" ref="D3442">IFERROR(
  LOOKUP(2, 1/((TRIM(IMS!$E$8:$E$4000)=TRIM(IMS!$E3442))*(IMS!$C$8:$C$4000&lt;IMS!$C3442)),
         IMS!$C$8:$C$4000),
"")</f>
        <v/>
      </c>
      <c r="E3442" s="107"/>
      <c r="F3442" s="107"/>
      <c r="G3442" s="104" t="str">
        <f t="shared" ca="1" si="3580"/>
        <v/>
      </c>
      <c r="H3442" s="124" t="str">
        <f t="shared" ca="1" si="3526"/>
        <v/>
      </c>
      <c r="I3442" s="128"/>
      <c r="J3442" s="105" t="e">
        <f t="shared" ca="1" si="3581"/>
        <v>#NAME?</v>
      </c>
      <c r="K3442" s="105"/>
      <c r="L3442" s="105"/>
      <c r="M3442" s="107"/>
      <c r="N3442" s="107"/>
      <c r="O3442" s="105"/>
      <c r="P3442" s="106"/>
      <c r="Q3442" s="137"/>
      <c r="R3442" s="137"/>
      <c r="S3442" s="107"/>
      <c r="T3442" s="106"/>
      <c r="U3442" s="106"/>
      <c r="V3442" s="107"/>
      <c r="W3442" s="107"/>
      <c r="X3442" s="107" t="str">
        <f t="shared" si="3555"/>
        <v/>
      </c>
      <c r="Y3442" s="105" t="e">
        <f t="shared" ref="Y3442:AC3442" ca="1" si="3585">TRIM(SUBSTITUTE(SUBSTITUTE(OFFSET($Q3442,0,COLUMN()-COLUMN($AL$1)),CHAR(160)," "),_xludf.UNICHAR(8239)," "))</f>
        <v>#NAME?</v>
      </c>
      <c r="Z3442" s="105" t="e">
        <f t="shared" ca="1" si="3585"/>
        <v>#NAME?</v>
      </c>
      <c r="AA3442" s="105" t="e">
        <f t="shared" ca="1" si="3585"/>
        <v>#NAME?</v>
      </c>
      <c r="AB3442" s="105" t="e">
        <f t="shared" ca="1" si="3585"/>
        <v>#NAME?</v>
      </c>
      <c r="AC3442" s="105" t="e">
        <f t="shared" ca="1" si="3585"/>
        <v>#NAME?</v>
      </c>
      <c r="AD3442" s="107">
        <f t="shared" si="3400"/>
        <v>0</v>
      </c>
      <c r="AE3442" s="107" t="str">
        <f t="shared" si="3558"/>
        <v/>
      </c>
      <c r="AF3442" s="107">
        <f t="shared" si="3401"/>
        <v>0</v>
      </c>
      <c r="AG3442" s="107">
        <f t="shared" si="3402"/>
        <v>0</v>
      </c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s="11"/>
      <c r="AR3442" s="11"/>
      <c r="AS3442" s="11"/>
      <c r="AT3442" s="11"/>
      <c r="AU3442" s="11"/>
    </row>
    <row r="3443" spans="1:47" ht="24" customHeight="1" x14ac:dyDescent="0.3">
      <c r="A3443" s="46">
        <v>3441</v>
      </c>
      <c r="B3443" s="107"/>
      <c r="C3443" s="107"/>
      <c r="D3443" s="102" t="str">
        <f t="array" ref="D3443">IFERROR(
  LOOKUP(2, 1/((TRIM(IMS!$E$8:$E$4000)=TRIM(IMS!$E3443))*(IMS!$C$8:$C$4000&lt;IMS!$C3443)),
         IMS!$C$8:$C$4000),
"")</f>
        <v/>
      </c>
      <c r="E3443" s="107"/>
      <c r="F3443" s="107"/>
      <c r="G3443" s="104" t="str">
        <f t="shared" ca="1" si="3580"/>
        <v/>
      </c>
      <c r="H3443" s="124" t="str">
        <f t="shared" ca="1" si="3526"/>
        <v/>
      </c>
      <c r="I3443" s="128"/>
      <c r="J3443" s="105" t="e">
        <f t="shared" ca="1" si="3581"/>
        <v>#NAME?</v>
      </c>
      <c r="K3443" s="105"/>
      <c r="L3443" s="105"/>
      <c r="M3443" s="107"/>
      <c r="N3443" s="107"/>
      <c r="O3443" s="105"/>
      <c r="P3443" s="106"/>
      <c r="Q3443" s="137"/>
      <c r="R3443" s="137"/>
      <c r="S3443" s="107"/>
      <c r="T3443" s="106"/>
      <c r="U3443" s="106"/>
      <c r="V3443" s="107"/>
      <c r="W3443" s="107"/>
      <c r="X3443" s="107" t="str">
        <f t="shared" si="3555"/>
        <v/>
      </c>
      <c r="Y3443" s="105" t="e">
        <f t="shared" ref="Y3443:AC3443" ca="1" si="3586">TRIM(SUBSTITUTE(SUBSTITUTE(OFFSET($Q3443,0,COLUMN()-COLUMN($AL$1)),CHAR(160)," "),_xludf.UNICHAR(8239)," "))</f>
        <v>#NAME?</v>
      </c>
      <c r="Z3443" s="105" t="e">
        <f t="shared" ca="1" si="3586"/>
        <v>#NAME?</v>
      </c>
      <c r="AA3443" s="105" t="e">
        <f t="shared" ca="1" si="3586"/>
        <v>#NAME?</v>
      </c>
      <c r="AB3443" s="105" t="e">
        <f t="shared" ca="1" si="3586"/>
        <v>#NAME?</v>
      </c>
      <c r="AC3443" s="105" t="e">
        <f t="shared" ca="1" si="3586"/>
        <v>#NAME?</v>
      </c>
      <c r="AD3443" s="107">
        <f t="shared" si="3400"/>
        <v>0</v>
      </c>
      <c r="AE3443" s="107" t="str">
        <f t="shared" si="3558"/>
        <v/>
      </c>
      <c r="AF3443" s="107">
        <f t="shared" si="3401"/>
        <v>0</v>
      </c>
      <c r="AG3443" s="107">
        <f t="shared" si="3402"/>
        <v>0</v>
      </c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</row>
    <row r="3444" spans="1:47" ht="24" customHeight="1" x14ac:dyDescent="0.3">
      <c r="A3444" s="46">
        <v>3442</v>
      </c>
      <c r="B3444" s="107"/>
      <c r="C3444" s="107"/>
      <c r="D3444" s="102" t="str">
        <f t="array" ref="D3444">IFERROR(
  LOOKUP(2, 1/((TRIM(IMS!$E$8:$E$4000)=TRIM(IMS!$E3444))*(IMS!$C$8:$C$4000&lt;IMS!$C3444)),
         IMS!$C$8:$C$4000),
"")</f>
        <v/>
      </c>
      <c r="E3444" s="107"/>
      <c r="F3444" s="107"/>
      <c r="G3444" s="104" t="str">
        <f t="shared" ca="1" si="3580"/>
        <v/>
      </c>
      <c r="H3444" s="124" t="str">
        <f t="shared" ca="1" si="3526"/>
        <v/>
      </c>
      <c r="I3444" s="128"/>
      <c r="J3444" s="105" t="e">
        <f t="shared" ca="1" si="3581"/>
        <v>#NAME?</v>
      </c>
      <c r="K3444" s="105"/>
      <c r="L3444" s="105"/>
      <c r="M3444" s="107"/>
      <c r="N3444" s="107"/>
      <c r="O3444" s="105"/>
      <c r="P3444" s="106"/>
      <c r="Q3444" s="137"/>
      <c r="R3444" s="137"/>
      <c r="S3444" s="107"/>
      <c r="T3444" s="106"/>
      <c r="U3444" s="106"/>
      <c r="V3444" s="107"/>
      <c r="W3444" s="107"/>
      <c r="X3444" s="107" t="str">
        <f t="shared" si="3555"/>
        <v/>
      </c>
      <c r="Y3444" s="105" t="e">
        <f t="shared" ref="Y3444:AC3444" ca="1" si="3587">TRIM(SUBSTITUTE(SUBSTITUTE(OFFSET($Q3444,0,COLUMN()-COLUMN($AL$1)),CHAR(160)," "),_xludf.UNICHAR(8239)," "))</f>
        <v>#NAME?</v>
      </c>
      <c r="Z3444" s="105" t="e">
        <f t="shared" ca="1" si="3587"/>
        <v>#NAME?</v>
      </c>
      <c r="AA3444" s="105" t="e">
        <f t="shared" ca="1" si="3587"/>
        <v>#NAME?</v>
      </c>
      <c r="AB3444" s="105" t="e">
        <f t="shared" ca="1" si="3587"/>
        <v>#NAME?</v>
      </c>
      <c r="AC3444" s="105" t="e">
        <f t="shared" ca="1" si="3587"/>
        <v>#NAME?</v>
      </c>
      <c r="AD3444" s="107">
        <f t="shared" si="3400"/>
        <v>0</v>
      </c>
      <c r="AE3444" s="107" t="str">
        <f t="shared" si="3558"/>
        <v/>
      </c>
      <c r="AF3444" s="107">
        <f t="shared" si="3401"/>
        <v>0</v>
      </c>
      <c r="AG3444" s="107">
        <f t="shared" si="3402"/>
        <v>0</v>
      </c>
      <c r="AH3444" s="11"/>
      <c r="AI3444" s="11"/>
      <c r="AJ3444" s="11"/>
      <c r="AK3444" s="11"/>
      <c r="AL3444" s="11"/>
      <c r="AM3444" s="11"/>
      <c r="AN3444" s="11"/>
      <c r="AO3444" s="11"/>
      <c r="AP3444" s="11"/>
      <c r="AQ3444" s="11"/>
      <c r="AR3444" s="11"/>
      <c r="AS3444" s="11"/>
      <c r="AT3444" s="11"/>
      <c r="AU3444" s="11"/>
    </row>
    <row r="3445" spans="1:47" ht="24" customHeight="1" x14ac:dyDescent="0.3">
      <c r="A3445" s="46">
        <v>3443</v>
      </c>
      <c r="B3445" s="107"/>
      <c r="C3445" s="107"/>
      <c r="D3445" s="102" t="str">
        <f t="array" ref="D3445">IFERROR(
  LOOKUP(2, 1/((TRIM(IMS!$E$8:$E$4000)=TRIM(IMS!$E3445))*(IMS!$C$8:$C$4000&lt;IMS!$C3445)),
         IMS!$C$8:$C$4000),
"")</f>
        <v/>
      </c>
      <c r="E3445" s="107"/>
      <c r="F3445" s="107"/>
      <c r="G3445" s="104" t="str">
        <f t="shared" ca="1" si="3580"/>
        <v/>
      </c>
      <c r="H3445" s="124" t="str">
        <f t="shared" ca="1" si="3526"/>
        <v/>
      </c>
      <c r="I3445" s="128"/>
      <c r="J3445" s="105" t="e">
        <f t="shared" ca="1" si="3581"/>
        <v>#NAME?</v>
      </c>
      <c r="K3445" s="105"/>
      <c r="L3445" s="105"/>
      <c r="M3445" s="107"/>
      <c r="N3445" s="107"/>
      <c r="O3445" s="105"/>
      <c r="P3445" s="106"/>
      <c r="Q3445" s="137"/>
      <c r="R3445" s="137"/>
      <c r="S3445" s="107"/>
      <c r="T3445" s="106"/>
      <c r="U3445" s="106"/>
      <c r="V3445" s="107"/>
      <c r="W3445" s="107"/>
      <c r="X3445" s="107" t="str">
        <f t="shared" si="3555"/>
        <v/>
      </c>
      <c r="Y3445" s="105" t="e">
        <f t="shared" ref="Y3445:AC3445" ca="1" si="3588">TRIM(SUBSTITUTE(SUBSTITUTE(OFFSET($Q3445,0,COLUMN()-COLUMN($AL$1)),CHAR(160)," "),_xludf.UNICHAR(8239)," "))</f>
        <v>#NAME?</v>
      </c>
      <c r="Z3445" s="105" t="e">
        <f t="shared" ca="1" si="3588"/>
        <v>#NAME?</v>
      </c>
      <c r="AA3445" s="105" t="e">
        <f t="shared" ca="1" si="3588"/>
        <v>#NAME?</v>
      </c>
      <c r="AB3445" s="105" t="e">
        <f t="shared" ca="1" si="3588"/>
        <v>#NAME?</v>
      </c>
      <c r="AC3445" s="105" t="e">
        <f t="shared" ca="1" si="3588"/>
        <v>#NAME?</v>
      </c>
      <c r="AD3445" s="107">
        <f t="shared" si="3400"/>
        <v>0</v>
      </c>
      <c r="AE3445" s="107" t="str">
        <f t="shared" si="3558"/>
        <v/>
      </c>
      <c r="AF3445" s="107">
        <f t="shared" si="3401"/>
        <v>0</v>
      </c>
      <c r="AG3445" s="107">
        <f t="shared" si="3402"/>
        <v>0</v>
      </c>
      <c r="AH3445" s="11"/>
      <c r="AI3445" s="11"/>
      <c r="AJ3445" s="11"/>
      <c r="AK3445" s="11"/>
      <c r="AL3445" s="11"/>
      <c r="AM3445" s="11"/>
      <c r="AN3445" s="11"/>
      <c r="AO3445" s="11"/>
      <c r="AP3445" s="11"/>
      <c r="AQ3445" s="11"/>
      <c r="AR3445" s="11"/>
      <c r="AS3445" s="11"/>
      <c r="AT3445" s="11"/>
      <c r="AU3445" s="11"/>
    </row>
    <row r="3446" spans="1:47" ht="24" customHeight="1" x14ac:dyDescent="0.3">
      <c r="A3446" s="46">
        <v>3444</v>
      </c>
      <c r="B3446" s="107"/>
      <c r="C3446" s="107"/>
      <c r="D3446" s="102" t="str">
        <f t="array" ref="D3446">IFERROR(
  LOOKUP(2, 1/((TRIM(IMS!$E$8:$E$4000)=TRIM(IMS!$E3446))*(IMS!$C$8:$C$4000&lt;IMS!$C3446)),
         IMS!$C$8:$C$4000),
"")</f>
        <v/>
      </c>
      <c r="E3446" s="107"/>
      <c r="F3446" s="107"/>
      <c r="G3446" s="104" t="str">
        <f t="shared" ca="1" si="3580"/>
        <v/>
      </c>
      <c r="H3446" s="124" t="str">
        <f t="shared" ca="1" si="3526"/>
        <v/>
      </c>
      <c r="I3446" s="128"/>
      <c r="J3446" s="105" t="e">
        <f t="shared" ca="1" si="3581"/>
        <v>#NAME?</v>
      </c>
      <c r="K3446" s="105"/>
      <c r="L3446" s="105"/>
      <c r="M3446" s="107"/>
      <c r="N3446" s="107"/>
      <c r="O3446" s="105"/>
      <c r="P3446" s="106"/>
      <c r="Q3446" s="137"/>
      <c r="R3446" s="137"/>
      <c r="S3446" s="107"/>
      <c r="T3446" s="106"/>
      <c r="U3446" s="106"/>
      <c r="V3446" s="107"/>
      <c r="W3446" s="107"/>
      <c r="X3446" s="107" t="str">
        <f t="shared" si="3555"/>
        <v/>
      </c>
      <c r="Y3446" s="105" t="e">
        <f t="shared" ref="Y3446:AC3446" ca="1" si="3589">TRIM(SUBSTITUTE(SUBSTITUTE(OFFSET($Q3446,0,COLUMN()-COLUMN($AL$1)),CHAR(160)," "),_xludf.UNICHAR(8239)," "))</f>
        <v>#NAME?</v>
      </c>
      <c r="Z3446" s="105" t="e">
        <f t="shared" ca="1" si="3589"/>
        <v>#NAME?</v>
      </c>
      <c r="AA3446" s="105" t="e">
        <f t="shared" ca="1" si="3589"/>
        <v>#NAME?</v>
      </c>
      <c r="AB3446" s="105" t="e">
        <f t="shared" ca="1" si="3589"/>
        <v>#NAME?</v>
      </c>
      <c r="AC3446" s="105" t="e">
        <f t="shared" ca="1" si="3589"/>
        <v>#NAME?</v>
      </c>
      <c r="AD3446" s="107">
        <f t="shared" si="3400"/>
        <v>0</v>
      </c>
      <c r="AE3446" s="107" t="str">
        <f t="shared" si="3558"/>
        <v/>
      </c>
      <c r="AF3446" s="107">
        <f t="shared" si="3401"/>
        <v>0</v>
      </c>
      <c r="AG3446" s="107">
        <f t="shared" si="3402"/>
        <v>0</v>
      </c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s="11"/>
      <c r="AR3446" s="11"/>
      <c r="AS3446" s="11"/>
      <c r="AT3446" s="11"/>
      <c r="AU3446" s="11"/>
    </row>
    <row r="3447" spans="1:47" ht="24" customHeight="1" x14ac:dyDescent="0.3">
      <c r="A3447" s="46">
        <v>3445</v>
      </c>
      <c r="B3447" s="107"/>
      <c r="C3447" s="107"/>
      <c r="D3447" s="102" t="str">
        <f t="array" ref="D3447">IFERROR(
  LOOKUP(2, 1/((TRIM(IMS!$E$8:$E$4000)=TRIM(IMS!$E3447))*(IMS!$C$8:$C$4000&lt;IMS!$C3447)),
         IMS!$C$8:$C$4000),
"")</f>
        <v/>
      </c>
      <c r="E3447" s="107"/>
      <c r="F3447" s="107"/>
      <c r="G3447" s="104" t="str">
        <f t="shared" ca="1" si="3580"/>
        <v/>
      </c>
      <c r="H3447" s="124" t="str">
        <f t="shared" ca="1" si="3526"/>
        <v/>
      </c>
      <c r="I3447" s="128"/>
      <c r="J3447" s="105" t="e">
        <f t="shared" ca="1" si="3581"/>
        <v>#NAME?</v>
      </c>
      <c r="K3447" s="105"/>
      <c r="L3447" s="105"/>
      <c r="M3447" s="107"/>
      <c r="N3447" s="107"/>
      <c r="O3447" s="105"/>
      <c r="P3447" s="106"/>
      <c r="Q3447" s="137"/>
      <c r="R3447" s="137"/>
      <c r="S3447" s="107"/>
      <c r="T3447" s="106"/>
      <c r="U3447" s="106"/>
      <c r="V3447" s="107"/>
      <c r="W3447" s="107"/>
      <c r="X3447" s="107" t="str">
        <f t="shared" si="3555"/>
        <v/>
      </c>
      <c r="Y3447" s="105" t="e">
        <f t="shared" ref="Y3447:AC3447" ca="1" si="3590">TRIM(SUBSTITUTE(SUBSTITUTE(OFFSET($Q3447,0,COLUMN()-COLUMN($AL$1)),CHAR(160)," "),_xludf.UNICHAR(8239)," "))</f>
        <v>#NAME?</v>
      </c>
      <c r="Z3447" s="105" t="e">
        <f t="shared" ca="1" si="3590"/>
        <v>#NAME?</v>
      </c>
      <c r="AA3447" s="105" t="e">
        <f t="shared" ca="1" si="3590"/>
        <v>#NAME?</v>
      </c>
      <c r="AB3447" s="105" t="e">
        <f t="shared" ca="1" si="3590"/>
        <v>#NAME?</v>
      </c>
      <c r="AC3447" s="105" t="e">
        <f t="shared" ca="1" si="3590"/>
        <v>#NAME?</v>
      </c>
      <c r="AD3447" s="107">
        <f t="shared" si="3400"/>
        <v>0</v>
      </c>
      <c r="AE3447" s="107" t="str">
        <f t="shared" si="3558"/>
        <v/>
      </c>
      <c r="AF3447" s="107">
        <f t="shared" si="3401"/>
        <v>0</v>
      </c>
      <c r="AG3447" s="107">
        <f t="shared" si="3402"/>
        <v>0</v>
      </c>
      <c r="AH3447" s="11"/>
      <c r="AI3447" s="11"/>
      <c r="AJ3447" s="11"/>
      <c r="AK3447" s="11"/>
      <c r="AL3447" s="11"/>
      <c r="AM3447" s="11"/>
      <c r="AN3447" s="11"/>
      <c r="AO3447" s="11"/>
      <c r="AP3447" s="11"/>
      <c r="AQ3447" s="11"/>
      <c r="AR3447" s="11"/>
      <c r="AS3447" s="11"/>
      <c r="AT3447" s="11"/>
      <c r="AU3447" s="11"/>
    </row>
    <row r="3448" spans="1:47" ht="24" customHeight="1" x14ac:dyDescent="0.3">
      <c r="A3448" s="46">
        <v>3446</v>
      </c>
      <c r="B3448" s="107"/>
      <c r="C3448" s="107"/>
      <c r="D3448" s="102" t="str">
        <f t="array" ref="D3448">IFERROR(
  LOOKUP(2, 1/((TRIM(IMS!$E$8:$E$4000)=TRIM(IMS!$E3448))*(IMS!$C$8:$C$4000&lt;IMS!$C3448)),
         IMS!$C$8:$C$4000),
"")</f>
        <v/>
      </c>
      <c r="E3448" s="107"/>
      <c r="F3448" s="107"/>
      <c r="G3448" s="104" t="str">
        <f t="shared" ca="1" si="3580"/>
        <v/>
      </c>
      <c r="H3448" s="124" t="str">
        <f t="shared" ca="1" si="3526"/>
        <v/>
      </c>
      <c r="I3448" s="128"/>
      <c r="J3448" s="105" t="e">
        <f t="shared" ca="1" si="3581"/>
        <v>#NAME?</v>
      </c>
      <c r="K3448" s="105"/>
      <c r="L3448" s="105"/>
      <c r="M3448" s="107"/>
      <c r="N3448" s="107"/>
      <c r="O3448" s="105"/>
      <c r="P3448" s="106"/>
      <c r="Q3448" s="137"/>
      <c r="R3448" s="137"/>
      <c r="S3448" s="107"/>
      <c r="T3448" s="106"/>
      <c r="U3448" s="106"/>
      <c r="V3448" s="107"/>
      <c r="W3448" s="107"/>
      <c r="X3448" s="107" t="str">
        <f t="shared" si="3555"/>
        <v/>
      </c>
      <c r="Y3448" s="105" t="e">
        <f t="shared" ref="Y3448:AC3448" ca="1" si="3591">TRIM(SUBSTITUTE(SUBSTITUTE(OFFSET($Q3448,0,COLUMN()-COLUMN($AL$1)),CHAR(160)," "),_xludf.UNICHAR(8239)," "))</f>
        <v>#NAME?</v>
      </c>
      <c r="Z3448" s="105" t="e">
        <f t="shared" ca="1" si="3591"/>
        <v>#NAME?</v>
      </c>
      <c r="AA3448" s="105" t="e">
        <f t="shared" ca="1" si="3591"/>
        <v>#NAME?</v>
      </c>
      <c r="AB3448" s="105" t="e">
        <f t="shared" ca="1" si="3591"/>
        <v>#NAME?</v>
      </c>
      <c r="AC3448" s="105" t="e">
        <f t="shared" ca="1" si="3591"/>
        <v>#NAME?</v>
      </c>
      <c r="AD3448" s="107">
        <f t="shared" si="3400"/>
        <v>0</v>
      </c>
      <c r="AE3448" s="107" t="str">
        <f t="shared" si="3558"/>
        <v/>
      </c>
      <c r="AF3448" s="107">
        <f t="shared" si="3401"/>
        <v>0</v>
      </c>
      <c r="AG3448" s="107">
        <f t="shared" si="3402"/>
        <v>0</v>
      </c>
      <c r="AH3448" s="11"/>
      <c r="AI3448" s="11"/>
      <c r="AJ3448" s="11"/>
      <c r="AK3448" s="11"/>
      <c r="AL3448" s="11"/>
      <c r="AM3448" s="11"/>
      <c r="AN3448" s="11"/>
      <c r="AO3448" s="11"/>
      <c r="AP3448" s="11"/>
      <c r="AQ3448" s="11"/>
      <c r="AR3448" s="11"/>
      <c r="AS3448" s="11"/>
      <c r="AT3448" s="11"/>
      <c r="AU3448" s="11"/>
    </row>
    <row r="3449" spans="1:47" ht="24" customHeight="1" x14ac:dyDescent="0.3">
      <c r="A3449" s="46">
        <v>3447</v>
      </c>
      <c r="B3449" s="107"/>
      <c r="C3449" s="107"/>
      <c r="D3449" s="102" t="str">
        <f t="array" ref="D3449">IFERROR(
  LOOKUP(2, 1/((TRIM(IMS!$E$8:$E$4000)=TRIM(IMS!$E3449))*(IMS!$C$8:$C$4000&lt;IMS!$C3449)),
         IMS!$C$8:$C$4000),
"")</f>
        <v/>
      </c>
      <c r="E3449" s="107"/>
      <c r="F3449" s="107"/>
      <c r="G3449" s="104" t="str">
        <f t="shared" ca="1" si="3580"/>
        <v/>
      </c>
      <c r="H3449" s="124" t="str">
        <f t="shared" ca="1" si="3526"/>
        <v/>
      </c>
      <c r="I3449" s="128"/>
      <c r="J3449" s="105" t="e">
        <f t="shared" ca="1" si="3581"/>
        <v>#NAME?</v>
      </c>
      <c r="K3449" s="105"/>
      <c r="L3449" s="105"/>
      <c r="M3449" s="107"/>
      <c r="N3449" s="107"/>
      <c r="O3449" s="105"/>
      <c r="P3449" s="106"/>
      <c r="Q3449" s="137"/>
      <c r="R3449" s="137"/>
      <c r="S3449" s="107"/>
      <c r="T3449" s="106"/>
      <c r="U3449" s="106"/>
      <c r="V3449" s="107"/>
      <c r="W3449" s="107"/>
      <c r="X3449" s="107" t="str">
        <f t="shared" si="3555"/>
        <v/>
      </c>
      <c r="Y3449" s="105" t="e">
        <f t="shared" ref="Y3449:AC3449" ca="1" si="3592">TRIM(SUBSTITUTE(SUBSTITUTE(OFFSET($Q3449,0,COLUMN()-COLUMN($AL$1)),CHAR(160)," "),_xludf.UNICHAR(8239)," "))</f>
        <v>#NAME?</v>
      </c>
      <c r="Z3449" s="105" t="e">
        <f t="shared" ca="1" si="3592"/>
        <v>#NAME?</v>
      </c>
      <c r="AA3449" s="105" t="e">
        <f t="shared" ca="1" si="3592"/>
        <v>#NAME?</v>
      </c>
      <c r="AB3449" s="105" t="e">
        <f t="shared" ca="1" si="3592"/>
        <v>#NAME?</v>
      </c>
      <c r="AC3449" s="105" t="e">
        <f t="shared" ca="1" si="3592"/>
        <v>#NAME?</v>
      </c>
      <c r="AD3449" s="107">
        <f t="shared" si="3400"/>
        <v>0</v>
      </c>
      <c r="AE3449" s="107" t="str">
        <f t="shared" si="3558"/>
        <v/>
      </c>
      <c r="AF3449" s="107">
        <f t="shared" si="3401"/>
        <v>0</v>
      </c>
      <c r="AG3449" s="107">
        <f t="shared" si="3402"/>
        <v>0</v>
      </c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</row>
    <row r="3450" spans="1:47" ht="24" customHeight="1" x14ac:dyDescent="0.3">
      <c r="A3450" s="46">
        <v>3448</v>
      </c>
      <c r="B3450" s="107"/>
      <c r="C3450" s="107"/>
      <c r="D3450" s="102" t="str">
        <f t="array" ref="D3450">IFERROR(
  LOOKUP(2, 1/((TRIM(IMS!$E$8:$E$4000)=TRIM(IMS!$E3450))*(IMS!$C$8:$C$4000&lt;IMS!$C3450)),
         IMS!$C$8:$C$4000),
"")</f>
        <v/>
      </c>
      <c r="E3450" s="107"/>
      <c r="F3450" s="107"/>
      <c r="G3450" s="104" t="str">
        <f t="shared" ca="1" si="3580"/>
        <v/>
      </c>
      <c r="H3450" s="124" t="str">
        <f t="shared" ca="1" si="3526"/>
        <v/>
      </c>
      <c r="I3450" s="128"/>
      <c r="J3450" s="105" t="e">
        <f t="shared" ca="1" si="3581"/>
        <v>#NAME?</v>
      </c>
      <c r="K3450" s="105"/>
      <c r="L3450" s="105"/>
      <c r="M3450" s="107"/>
      <c r="N3450" s="107"/>
      <c r="O3450" s="105"/>
      <c r="P3450" s="106"/>
      <c r="Q3450" s="137"/>
      <c r="R3450" s="137"/>
      <c r="S3450" s="107"/>
      <c r="T3450" s="106"/>
      <c r="U3450" s="106"/>
      <c r="V3450" s="107"/>
      <c r="W3450" s="107"/>
      <c r="X3450" s="107" t="str">
        <f t="shared" si="3555"/>
        <v/>
      </c>
      <c r="Y3450" s="105" t="e">
        <f t="shared" ref="Y3450:AC3450" ca="1" si="3593">TRIM(SUBSTITUTE(SUBSTITUTE(OFFSET($Q3450,0,COLUMN()-COLUMN($AL$1)),CHAR(160)," "),_xludf.UNICHAR(8239)," "))</f>
        <v>#NAME?</v>
      </c>
      <c r="Z3450" s="105" t="e">
        <f t="shared" ca="1" si="3593"/>
        <v>#NAME?</v>
      </c>
      <c r="AA3450" s="105" t="e">
        <f t="shared" ca="1" si="3593"/>
        <v>#NAME?</v>
      </c>
      <c r="AB3450" s="105" t="e">
        <f t="shared" ca="1" si="3593"/>
        <v>#NAME?</v>
      </c>
      <c r="AC3450" s="105" t="e">
        <f t="shared" ca="1" si="3593"/>
        <v>#NAME?</v>
      </c>
      <c r="AD3450" s="107">
        <f t="shared" si="3400"/>
        <v>0</v>
      </c>
      <c r="AE3450" s="107" t="str">
        <f t="shared" si="3558"/>
        <v/>
      </c>
      <c r="AF3450" s="107">
        <f t="shared" si="3401"/>
        <v>0</v>
      </c>
      <c r="AG3450" s="107">
        <f t="shared" si="3402"/>
        <v>0</v>
      </c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s="11"/>
      <c r="AR3450" s="11"/>
      <c r="AS3450" s="11"/>
      <c r="AT3450" s="11"/>
      <c r="AU3450" s="11"/>
    </row>
    <row r="3451" spans="1:47" ht="24" customHeight="1" x14ac:dyDescent="0.3">
      <c r="A3451" s="46">
        <v>3449</v>
      </c>
      <c r="B3451" s="107"/>
      <c r="C3451" s="107"/>
      <c r="D3451" s="102" t="str">
        <f t="array" ref="D3451">IFERROR(
  LOOKUP(2, 1/((TRIM(IMS!$E$8:$E$4000)=TRIM(IMS!$E3451))*(IMS!$C$8:$C$4000&lt;IMS!$C3451)),
         IMS!$C$8:$C$4000),
"")</f>
        <v/>
      </c>
      <c r="E3451" s="107"/>
      <c r="F3451" s="107"/>
      <c r="G3451" s="104" t="str">
        <f t="shared" ca="1" si="3580"/>
        <v/>
      </c>
      <c r="H3451" s="124" t="str">
        <f t="shared" ca="1" si="3526"/>
        <v/>
      </c>
      <c r="I3451" s="128"/>
      <c r="J3451" s="105" t="e">
        <f t="shared" ca="1" si="3581"/>
        <v>#NAME?</v>
      </c>
      <c r="K3451" s="105"/>
      <c r="L3451" s="105"/>
      <c r="M3451" s="107"/>
      <c r="N3451" s="107"/>
      <c r="O3451" s="105"/>
      <c r="P3451" s="106"/>
      <c r="Q3451" s="137"/>
      <c r="R3451" s="137"/>
      <c r="S3451" s="107"/>
      <c r="T3451" s="106"/>
      <c r="U3451" s="106"/>
      <c r="V3451" s="107"/>
      <c r="W3451" s="107"/>
      <c r="X3451" s="107" t="str">
        <f t="shared" si="3555"/>
        <v/>
      </c>
      <c r="Y3451" s="105" t="e">
        <f t="shared" ref="Y3451:AC3451" ca="1" si="3594">TRIM(SUBSTITUTE(SUBSTITUTE(OFFSET($Q3451,0,COLUMN()-COLUMN($AL$1)),CHAR(160)," "),_xludf.UNICHAR(8239)," "))</f>
        <v>#NAME?</v>
      </c>
      <c r="Z3451" s="105" t="e">
        <f t="shared" ca="1" si="3594"/>
        <v>#NAME?</v>
      </c>
      <c r="AA3451" s="105" t="e">
        <f t="shared" ca="1" si="3594"/>
        <v>#NAME?</v>
      </c>
      <c r="AB3451" s="105" t="e">
        <f t="shared" ca="1" si="3594"/>
        <v>#NAME?</v>
      </c>
      <c r="AC3451" s="105" t="e">
        <f t="shared" ca="1" si="3594"/>
        <v>#NAME?</v>
      </c>
      <c r="AD3451" s="107">
        <f t="shared" si="3400"/>
        <v>0</v>
      </c>
      <c r="AE3451" s="107" t="str">
        <f t="shared" si="3558"/>
        <v/>
      </c>
      <c r="AF3451" s="107">
        <f t="shared" si="3401"/>
        <v>0</v>
      </c>
      <c r="AG3451" s="107">
        <f t="shared" si="3402"/>
        <v>0</v>
      </c>
      <c r="AH3451" s="11"/>
      <c r="AI3451" s="11"/>
      <c r="AJ3451" s="11"/>
      <c r="AK3451" s="11"/>
      <c r="AL3451" s="11"/>
      <c r="AM3451" s="11"/>
      <c r="AN3451" s="11"/>
      <c r="AO3451" s="11"/>
      <c r="AP3451" s="11"/>
      <c r="AQ3451" s="11"/>
      <c r="AR3451" s="11"/>
      <c r="AS3451" s="11"/>
      <c r="AT3451" s="11"/>
      <c r="AU3451" s="11"/>
    </row>
    <row r="3452" spans="1:47" ht="24" customHeight="1" x14ac:dyDescent="0.3">
      <c r="A3452" s="46">
        <v>3450</v>
      </c>
      <c r="B3452" s="107"/>
      <c r="C3452" s="107"/>
      <c r="D3452" s="102" t="str">
        <f t="array" ref="D3452">IFERROR(
  LOOKUP(2, 1/((TRIM(IMS!$E$8:$E$4000)=TRIM(IMS!$E3452))*(IMS!$C$8:$C$4000&lt;IMS!$C3452)),
         IMS!$C$8:$C$4000),
"")</f>
        <v/>
      </c>
      <c r="E3452" s="107"/>
      <c r="F3452" s="107"/>
      <c r="G3452" s="104" t="str">
        <f t="shared" ca="1" si="3580"/>
        <v/>
      </c>
      <c r="H3452" s="124" t="str">
        <f t="shared" ca="1" si="3526"/>
        <v/>
      </c>
      <c r="I3452" s="128"/>
      <c r="J3452" s="105" t="e">
        <f t="shared" ca="1" si="3581"/>
        <v>#NAME?</v>
      </c>
      <c r="K3452" s="105"/>
      <c r="L3452" s="105"/>
      <c r="M3452" s="107"/>
      <c r="N3452" s="107"/>
      <c r="O3452" s="105"/>
      <c r="P3452" s="106"/>
      <c r="Q3452" s="137"/>
      <c r="R3452" s="137"/>
      <c r="S3452" s="107"/>
      <c r="T3452" s="106"/>
      <c r="U3452" s="106"/>
      <c r="V3452" s="107"/>
      <c r="W3452" s="107"/>
      <c r="X3452" s="107" t="str">
        <f t="shared" si="3555"/>
        <v/>
      </c>
      <c r="Y3452" s="105" t="e">
        <f t="shared" ref="Y3452:AC3452" ca="1" si="3595">TRIM(SUBSTITUTE(SUBSTITUTE(OFFSET($Q3452,0,COLUMN()-COLUMN($AL$1)),CHAR(160)," "),_xludf.UNICHAR(8239)," "))</f>
        <v>#NAME?</v>
      </c>
      <c r="Z3452" s="105" t="e">
        <f t="shared" ca="1" si="3595"/>
        <v>#NAME?</v>
      </c>
      <c r="AA3452" s="105" t="e">
        <f t="shared" ca="1" si="3595"/>
        <v>#NAME?</v>
      </c>
      <c r="AB3452" s="105" t="e">
        <f t="shared" ca="1" si="3595"/>
        <v>#NAME?</v>
      </c>
      <c r="AC3452" s="105" t="e">
        <f t="shared" ca="1" si="3595"/>
        <v>#NAME?</v>
      </c>
      <c r="AD3452" s="107">
        <f t="shared" si="3400"/>
        <v>0</v>
      </c>
      <c r="AE3452" s="107" t="str">
        <f t="shared" si="3558"/>
        <v/>
      </c>
      <c r="AF3452" s="107">
        <f t="shared" si="3401"/>
        <v>0</v>
      </c>
      <c r="AG3452" s="107">
        <f t="shared" si="3402"/>
        <v>0</v>
      </c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s="11"/>
      <c r="AR3452" s="11"/>
      <c r="AS3452" s="11"/>
      <c r="AT3452" s="11"/>
      <c r="AU3452" s="11"/>
    </row>
    <row r="3453" spans="1:47" ht="24" customHeight="1" x14ac:dyDescent="0.3">
      <c r="A3453" s="46">
        <v>3451</v>
      </c>
      <c r="B3453" s="107"/>
      <c r="C3453" s="107"/>
      <c r="D3453" s="102" t="str">
        <f t="array" ref="D3453">IFERROR(
  LOOKUP(2, 1/((TRIM(IMS!$E$8:$E$4000)=TRIM(IMS!$E3453))*(IMS!$C$8:$C$4000&lt;IMS!$C3453)),
         IMS!$C$8:$C$4000),
"")</f>
        <v/>
      </c>
      <c r="E3453" s="107"/>
      <c r="F3453" s="107"/>
      <c r="G3453" s="104" t="str">
        <f t="shared" ca="1" si="3580"/>
        <v/>
      </c>
      <c r="H3453" s="124" t="str">
        <f t="shared" ca="1" si="3526"/>
        <v/>
      </c>
      <c r="I3453" s="128"/>
      <c r="J3453" s="105" t="e">
        <f t="shared" ca="1" si="3581"/>
        <v>#NAME?</v>
      </c>
      <c r="K3453" s="105"/>
      <c r="L3453" s="105"/>
      <c r="M3453" s="107"/>
      <c r="N3453" s="107"/>
      <c r="O3453" s="105"/>
      <c r="P3453" s="106"/>
      <c r="Q3453" s="137"/>
      <c r="R3453" s="137"/>
      <c r="S3453" s="107"/>
      <c r="T3453" s="106"/>
      <c r="U3453" s="106"/>
      <c r="V3453" s="107"/>
      <c r="W3453" s="107"/>
      <c r="X3453" s="107" t="str">
        <f t="shared" si="3555"/>
        <v/>
      </c>
      <c r="Y3453" s="105" t="e">
        <f t="shared" ref="Y3453:AC3453" ca="1" si="3596">TRIM(SUBSTITUTE(SUBSTITUTE(OFFSET($Q3453,0,COLUMN()-COLUMN($AL$1)),CHAR(160)," "),_xludf.UNICHAR(8239)," "))</f>
        <v>#NAME?</v>
      </c>
      <c r="Z3453" s="105" t="e">
        <f t="shared" ca="1" si="3596"/>
        <v>#NAME?</v>
      </c>
      <c r="AA3453" s="105" t="e">
        <f t="shared" ca="1" si="3596"/>
        <v>#NAME?</v>
      </c>
      <c r="AB3453" s="105" t="e">
        <f t="shared" ca="1" si="3596"/>
        <v>#NAME?</v>
      </c>
      <c r="AC3453" s="105" t="e">
        <f t="shared" ca="1" si="3596"/>
        <v>#NAME?</v>
      </c>
      <c r="AD3453" s="107">
        <f t="shared" si="3400"/>
        <v>0</v>
      </c>
      <c r="AE3453" s="107" t="str">
        <f t="shared" si="3558"/>
        <v/>
      </c>
      <c r="AF3453" s="107">
        <f t="shared" si="3401"/>
        <v>0</v>
      </c>
      <c r="AG3453" s="107">
        <f t="shared" si="3402"/>
        <v>0</v>
      </c>
      <c r="AH3453" s="11"/>
      <c r="AI3453" s="11"/>
      <c r="AJ3453" s="11"/>
      <c r="AK3453" s="11"/>
      <c r="AL3453" s="11"/>
      <c r="AM3453" s="11"/>
      <c r="AN3453" s="11"/>
      <c r="AO3453" s="11"/>
      <c r="AP3453" s="11"/>
      <c r="AQ3453" s="11"/>
      <c r="AR3453" s="11"/>
      <c r="AS3453" s="11"/>
      <c r="AT3453" s="11"/>
      <c r="AU3453" s="11"/>
    </row>
    <row r="3454" spans="1:47" ht="24" customHeight="1" x14ac:dyDescent="0.3">
      <c r="A3454" s="46">
        <v>3452</v>
      </c>
      <c r="B3454" s="107"/>
      <c r="C3454" s="107"/>
      <c r="D3454" s="102" t="str">
        <f t="array" ref="D3454">IFERROR(
  LOOKUP(2, 1/((TRIM(IMS!$E$8:$E$4000)=TRIM(IMS!$E3454))*(IMS!$C$8:$C$4000&lt;IMS!$C3454)),
         IMS!$C$8:$C$4000),
"")</f>
        <v/>
      </c>
      <c r="E3454" s="107"/>
      <c r="F3454" s="107"/>
      <c r="G3454" s="104" t="str">
        <f t="shared" ca="1" si="3580"/>
        <v/>
      </c>
      <c r="H3454" s="124" t="str">
        <f t="shared" ca="1" si="3526"/>
        <v/>
      </c>
      <c r="I3454" s="128"/>
      <c r="J3454" s="105" t="e">
        <f t="shared" ca="1" si="3581"/>
        <v>#NAME?</v>
      </c>
      <c r="K3454" s="105"/>
      <c r="L3454" s="105"/>
      <c r="M3454" s="107"/>
      <c r="N3454" s="107"/>
      <c r="O3454" s="105"/>
      <c r="P3454" s="106"/>
      <c r="Q3454" s="137"/>
      <c r="R3454" s="137"/>
      <c r="S3454" s="107"/>
      <c r="T3454" s="106"/>
      <c r="U3454" s="106"/>
      <c r="V3454" s="107"/>
      <c r="W3454" s="107"/>
      <c r="X3454" s="107" t="str">
        <f t="shared" si="3555"/>
        <v/>
      </c>
      <c r="Y3454" s="105" t="e">
        <f t="shared" ref="Y3454:AC3454" ca="1" si="3597">TRIM(SUBSTITUTE(SUBSTITUTE(OFFSET($Q3454,0,COLUMN()-COLUMN($AL$1)),CHAR(160)," "),_xludf.UNICHAR(8239)," "))</f>
        <v>#NAME?</v>
      </c>
      <c r="Z3454" s="105" t="e">
        <f t="shared" ca="1" si="3597"/>
        <v>#NAME?</v>
      </c>
      <c r="AA3454" s="105" t="e">
        <f t="shared" ca="1" si="3597"/>
        <v>#NAME?</v>
      </c>
      <c r="AB3454" s="105" t="e">
        <f t="shared" ca="1" si="3597"/>
        <v>#NAME?</v>
      </c>
      <c r="AC3454" s="105" t="e">
        <f t="shared" ca="1" si="3597"/>
        <v>#NAME?</v>
      </c>
      <c r="AD3454" s="107">
        <f t="shared" si="3400"/>
        <v>0</v>
      </c>
      <c r="AE3454" s="107" t="str">
        <f t="shared" si="3558"/>
        <v/>
      </c>
      <c r="AF3454" s="107">
        <f t="shared" si="3401"/>
        <v>0</v>
      </c>
      <c r="AG3454" s="107">
        <f t="shared" si="3402"/>
        <v>0</v>
      </c>
      <c r="AH3454" s="11"/>
      <c r="AI3454" s="11"/>
      <c r="AJ3454" s="11"/>
      <c r="AK3454" s="11"/>
      <c r="AL3454" s="11"/>
      <c r="AM3454" s="11"/>
      <c r="AN3454" s="11"/>
      <c r="AO3454" s="11"/>
      <c r="AP3454" s="11"/>
      <c r="AQ3454" s="11"/>
      <c r="AR3454" s="11"/>
      <c r="AS3454" s="11"/>
      <c r="AT3454" s="11"/>
      <c r="AU3454" s="11"/>
    </row>
    <row r="3455" spans="1:47" ht="24" customHeight="1" x14ac:dyDescent="0.3">
      <c r="A3455" s="46">
        <v>3453</v>
      </c>
      <c r="B3455" s="107"/>
      <c r="C3455" s="107"/>
      <c r="D3455" s="102" t="str">
        <f t="array" ref="D3455">IFERROR(
  LOOKUP(2, 1/((TRIM(IMS!$E$8:$E$4000)=TRIM(IMS!$E3455))*(IMS!$C$8:$C$4000&lt;IMS!$C3455)),
         IMS!$C$8:$C$4000),
"")</f>
        <v/>
      </c>
      <c r="E3455" s="107"/>
      <c r="F3455" s="107"/>
      <c r="G3455" s="104" t="str">
        <f t="shared" ca="1" si="3580"/>
        <v/>
      </c>
      <c r="H3455" s="124" t="str">
        <f t="shared" ca="1" si="3526"/>
        <v/>
      </c>
      <c r="I3455" s="128"/>
      <c r="J3455" s="105" t="e">
        <f t="shared" ca="1" si="3581"/>
        <v>#NAME?</v>
      </c>
      <c r="K3455" s="105"/>
      <c r="L3455" s="105"/>
      <c r="M3455" s="107"/>
      <c r="N3455" s="107"/>
      <c r="O3455" s="105"/>
      <c r="P3455" s="106"/>
      <c r="Q3455" s="137"/>
      <c r="R3455" s="137"/>
      <c r="S3455" s="107"/>
      <c r="T3455" s="106"/>
      <c r="U3455" s="106"/>
      <c r="V3455" s="107"/>
      <c r="W3455" s="107"/>
      <c r="X3455" s="107" t="str">
        <f t="shared" si="3555"/>
        <v/>
      </c>
      <c r="Y3455" s="105" t="e">
        <f t="shared" ref="Y3455:AC3455" ca="1" si="3598">TRIM(SUBSTITUTE(SUBSTITUTE(OFFSET($Q3455,0,COLUMN()-COLUMN($AL$1)),CHAR(160)," "),_xludf.UNICHAR(8239)," "))</f>
        <v>#NAME?</v>
      </c>
      <c r="Z3455" s="105" t="e">
        <f t="shared" ca="1" si="3598"/>
        <v>#NAME?</v>
      </c>
      <c r="AA3455" s="105" t="e">
        <f t="shared" ca="1" si="3598"/>
        <v>#NAME?</v>
      </c>
      <c r="AB3455" s="105" t="e">
        <f t="shared" ca="1" si="3598"/>
        <v>#NAME?</v>
      </c>
      <c r="AC3455" s="105" t="e">
        <f t="shared" ca="1" si="3598"/>
        <v>#NAME?</v>
      </c>
      <c r="AD3455" s="107">
        <f t="shared" si="3400"/>
        <v>0</v>
      </c>
      <c r="AE3455" s="107" t="str">
        <f t="shared" si="3558"/>
        <v/>
      </c>
      <c r="AF3455" s="107">
        <f t="shared" si="3401"/>
        <v>0</v>
      </c>
      <c r="AG3455" s="107">
        <f t="shared" si="3402"/>
        <v>0</v>
      </c>
      <c r="AH3455" s="11"/>
      <c r="AI3455" s="11"/>
      <c r="AJ3455" s="11"/>
      <c r="AK3455" s="11"/>
      <c r="AL3455" s="11"/>
      <c r="AM3455" s="11"/>
      <c r="AN3455" s="11"/>
      <c r="AO3455" s="11"/>
      <c r="AP3455" s="11"/>
      <c r="AQ3455" s="11"/>
      <c r="AR3455" s="11"/>
      <c r="AS3455" s="11"/>
      <c r="AT3455" s="11"/>
      <c r="AU3455" s="11"/>
    </row>
    <row r="3456" spans="1:47" ht="24" customHeight="1" x14ac:dyDescent="0.3">
      <c r="A3456" s="46">
        <v>3454</v>
      </c>
      <c r="B3456" s="107"/>
      <c r="C3456" s="107"/>
      <c r="D3456" s="102" t="str">
        <f t="array" ref="D3456">IFERROR(
  LOOKUP(2, 1/((TRIM(IMS!$E$8:$E$4000)=TRIM(IMS!$E3456))*(IMS!$C$8:$C$4000&lt;IMS!$C3456)),
         IMS!$C$8:$C$4000),
"")</f>
        <v/>
      </c>
      <c r="E3456" s="107"/>
      <c r="F3456" s="107"/>
      <c r="G3456" s="104" t="str">
        <f t="shared" ca="1" si="3580"/>
        <v/>
      </c>
      <c r="H3456" s="124" t="str">
        <f t="shared" ca="1" si="3526"/>
        <v/>
      </c>
      <c r="I3456" s="128"/>
      <c r="J3456" s="105" t="e">
        <f t="shared" ca="1" si="3581"/>
        <v>#NAME?</v>
      </c>
      <c r="K3456" s="105"/>
      <c r="L3456" s="105"/>
      <c r="M3456" s="107"/>
      <c r="N3456" s="107"/>
      <c r="O3456" s="105"/>
      <c r="P3456" s="106"/>
      <c r="Q3456" s="137"/>
      <c r="R3456" s="137"/>
      <c r="S3456" s="107"/>
      <c r="T3456" s="106"/>
      <c r="U3456" s="106"/>
      <c r="V3456" s="107"/>
      <c r="W3456" s="107"/>
      <c r="X3456" s="107" t="str">
        <f t="shared" si="3555"/>
        <v/>
      </c>
      <c r="Y3456" s="105" t="e">
        <f t="shared" ref="Y3456:AC3456" ca="1" si="3599">TRIM(SUBSTITUTE(SUBSTITUTE(OFFSET($Q3456,0,COLUMN()-COLUMN($AL$1)),CHAR(160)," "),_xludf.UNICHAR(8239)," "))</f>
        <v>#NAME?</v>
      </c>
      <c r="Z3456" s="105" t="e">
        <f t="shared" ca="1" si="3599"/>
        <v>#NAME?</v>
      </c>
      <c r="AA3456" s="105" t="e">
        <f t="shared" ca="1" si="3599"/>
        <v>#NAME?</v>
      </c>
      <c r="AB3456" s="105" t="e">
        <f t="shared" ca="1" si="3599"/>
        <v>#NAME?</v>
      </c>
      <c r="AC3456" s="105" t="e">
        <f t="shared" ca="1" si="3599"/>
        <v>#NAME?</v>
      </c>
      <c r="AD3456" s="107">
        <f t="shared" si="3400"/>
        <v>0</v>
      </c>
      <c r="AE3456" s="107" t="str">
        <f t="shared" si="3558"/>
        <v/>
      </c>
      <c r="AF3456" s="107">
        <f t="shared" si="3401"/>
        <v>0</v>
      </c>
      <c r="AG3456" s="107">
        <f t="shared" si="3402"/>
        <v>0</v>
      </c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  <c r="AT3456" s="11"/>
      <c r="AU3456" s="11"/>
    </row>
    <row r="3457" spans="1:47" ht="24" customHeight="1" x14ac:dyDescent="0.3">
      <c r="A3457" s="46">
        <v>3455</v>
      </c>
      <c r="B3457" s="107"/>
      <c r="C3457" s="107"/>
      <c r="D3457" s="102" t="str">
        <f t="array" ref="D3457">IFERROR(
  LOOKUP(2, 1/((TRIM(IMS!$E$8:$E$4000)=TRIM(IMS!$E3457))*(IMS!$C$8:$C$4000&lt;IMS!$C3457)),
         IMS!$C$8:$C$4000),
"")</f>
        <v/>
      </c>
      <c r="E3457" s="107"/>
      <c r="F3457" s="107"/>
      <c r="G3457" s="104" t="str">
        <f t="shared" ca="1" si="3580"/>
        <v/>
      </c>
      <c r="H3457" s="124" t="str">
        <f t="shared" ca="1" si="3526"/>
        <v/>
      </c>
      <c r="I3457" s="128"/>
      <c r="J3457" s="105" t="e">
        <f t="shared" ca="1" si="3581"/>
        <v>#NAME?</v>
      </c>
      <c r="K3457" s="105"/>
      <c r="L3457" s="105"/>
      <c r="M3457" s="107"/>
      <c r="N3457" s="107"/>
      <c r="O3457" s="105"/>
      <c r="P3457" s="106"/>
      <c r="Q3457" s="137"/>
      <c r="R3457" s="137"/>
      <c r="S3457" s="107"/>
      <c r="T3457" s="106"/>
      <c r="U3457" s="106"/>
      <c r="V3457" s="107"/>
      <c r="W3457" s="107"/>
      <c r="X3457" s="107" t="str">
        <f t="shared" si="3555"/>
        <v/>
      </c>
      <c r="Y3457" s="105" t="e">
        <f t="shared" ref="Y3457:AC3457" ca="1" si="3600">TRIM(SUBSTITUTE(SUBSTITUTE(OFFSET($Q3457,0,COLUMN()-COLUMN($AL$1)),CHAR(160)," "),_xludf.UNICHAR(8239)," "))</f>
        <v>#NAME?</v>
      </c>
      <c r="Z3457" s="105" t="e">
        <f t="shared" ca="1" si="3600"/>
        <v>#NAME?</v>
      </c>
      <c r="AA3457" s="105" t="e">
        <f t="shared" ca="1" si="3600"/>
        <v>#NAME?</v>
      </c>
      <c r="AB3457" s="105" t="e">
        <f t="shared" ca="1" si="3600"/>
        <v>#NAME?</v>
      </c>
      <c r="AC3457" s="105" t="e">
        <f t="shared" ca="1" si="3600"/>
        <v>#NAME?</v>
      </c>
      <c r="AD3457" s="107">
        <f t="shared" si="3400"/>
        <v>0</v>
      </c>
      <c r="AE3457" s="107" t="str">
        <f t="shared" si="3558"/>
        <v/>
      </c>
      <c r="AF3457" s="107">
        <f t="shared" si="3401"/>
        <v>0</v>
      </c>
      <c r="AG3457" s="107">
        <f t="shared" si="3402"/>
        <v>0</v>
      </c>
      <c r="AH3457" s="11"/>
      <c r="AI3457" s="11"/>
      <c r="AJ3457" s="11"/>
      <c r="AK3457" s="11"/>
      <c r="AL3457" s="11"/>
      <c r="AM3457" s="11"/>
      <c r="AN3457" s="11"/>
      <c r="AO3457" s="11"/>
      <c r="AP3457" s="11"/>
      <c r="AQ3457" s="11"/>
      <c r="AR3457" s="11"/>
      <c r="AS3457" s="11"/>
      <c r="AT3457" s="11"/>
      <c r="AU3457" s="11"/>
    </row>
    <row r="3458" spans="1:47" ht="24" customHeight="1" x14ac:dyDescent="0.3">
      <c r="A3458" s="46">
        <v>3456</v>
      </c>
      <c r="B3458" s="107"/>
      <c r="C3458" s="107"/>
      <c r="D3458" s="102" t="str">
        <f t="array" ref="D3458">IFERROR(
  LOOKUP(2, 1/((TRIM(IMS!$E$8:$E$4000)=TRIM(IMS!$E3458))*(IMS!$C$8:$C$4000&lt;IMS!$C3458)),
         IMS!$C$8:$C$4000),
"")</f>
        <v/>
      </c>
      <c r="E3458" s="107"/>
      <c r="F3458" s="107"/>
      <c r="G3458" s="104" t="str">
        <f t="shared" ca="1" si="3580"/>
        <v/>
      </c>
      <c r="H3458" s="124" t="str">
        <f t="shared" ca="1" si="3526"/>
        <v/>
      </c>
      <c r="I3458" s="128"/>
      <c r="J3458" s="105" t="e">
        <f t="shared" ca="1" si="3581"/>
        <v>#NAME?</v>
      </c>
      <c r="K3458" s="105"/>
      <c r="L3458" s="105"/>
      <c r="M3458" s="107"/>
      <c r="N3458" s="107"/>
      <c r="O3458" s="105"/>
      <c r="P3458" s="106"/>
      <c r="Q3458" s="137"/>
      <c r="R3458" s="137"/>
      <c r="S3458" s="107"/>
      <c r="T3458" s="106"/>
      <c r="U3458" s="106"/>
      <c r="V3458" s="107"/>
      <c r="W3458" s="107"/>
      <c r="X3458" s="107" t="str">
        <f t="shared" si="3555"/>
        <v/>
      </c>
      <c r="Y3458" s="105" t="e">
        <f t="shared" ref="Y3458:AC3458" ca="1" si="3601">TRIM(SUBSTITUTE(SUBSTITUTE(OFFSET($Q3458,0,COLUMN()-COLUMN($AL$1)),CHAR(160)," "),_xludf.UNICHAR(8239)," "))</f>
        <v>#NAME?</v>
      </c>
      <c r="Z3458" s="105" t="e">
        <f t="shared" ca="1" si="3601"/>
        <v>#NAME?</v>
      </c>
      <c r="AA3458" s="105" t="e">
        <f t="shared" ca="1" si="3601"/>
        <v>#NAME?</v>
      </c>
      <c r="AB3458" s="105" t="e">
        <f t="shared" ca="1" si="3601"/>
        <v>#NAME?</v>
      </c>
      <c r="AC3458" s="105" t="e">
        <f t="shared" ca="1" si="3601"/>
        <v>#NAME?</v>
      </c>
      <c r="AD3458" s="107">
        <f t="shared" si="3400"/>
        <v>0</v>
      </c>
      <c r="AE3458" s="107" t="str">
        <f t="shared" si="3558"/>
        <v/>
      </c>
      <c r="AF3458" s="107">
        <f t="shared" si="3401"/>
        <v>0</v>
      </c>
      <c r="AG3458" s="107">
        <f t="shared" si="3402"/>
        <v>0</v>
      </c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s="11"/>
      <c r="AR3458" s="11"/>
      <c r="AS3458" s="11"/>
      <c r="AT3458" s="11"/>
      <c r="AU3458" s="11"/>
    </row>
    <row r="3459" spans="1:47" ht="24" customHeight="1" x14ac:dyDescent="0.3">
      <c r="A3459" s="46">
        <v>3457</v>
      </c>
      <c r="B3459" s="107"/>
      <c r="C3459" s="107"/>
      <c r="D3459" s="102" t="str">
        <f t="array" ref="D3459">IFERROR(
  LOOKUP(2, 1/((TRIM(IMS!$E$8:$E$4000)=TRIM(IMS!$E3459))*(IMS!$C$8:$C$4000&lt;IMS!$C3459)),
         IMS!$C$8:$C$4000),
"")</f>
        <v/>
      </c>
      <c r="E3459" s="107"/>
      <c r="F3459" s="107"/>
      <c r="G3459" s="104" t="str">
        <f t="shared" ca="1" si="3580"/>
        <v/>
      </c>
      <c r="H3459" s="124" t="str">
        <f t="shared" ca="1" si="3526"/>
        <v/>
      </c>
      <c r="I3459" s="128"/>
      <c r="J3459" s="105" t="e">
        <f t="shared" ca="1" si="3581"/>
        <v>#NAME?</v>
      </c>
      <c r="K3459" s="105"/>
      <c r="L3459" s="105"/>
      <c r="M3459" s="107"/>
      <c r="N3459" s="107"/>
      <c r="O3459" s="105"/>
      <c r="P3459" s="106"/>
      <c r="Q3459" s="137"/>
      <c r="R3459" s="137"/>
      <c r="S3459" s="107"/>
      <c r="T3459" s="106"/>
      <c r="U3459" s="106"/>
      <c r="V3459" s="107"/>
      <c r="W3459" s="107"/>
      <c r="X3459" s="107" t="str">
        <f t="shared" si="3555"/>
        <v/>
      </c>
      <c r="Y3459" s="105" t="e">
        <f t="shared" ref="Y3459:AC3459" ca="1" si="3602">TRIM(SUBSTITUTE(SUBSTITUTE(OFFSET($Q3459,0,COLUMN()-COLUMN($AL$1)),CHAR(160)," "),_xludf.UNICHAR(8239)," "))</f>
        <v>#NAME?</v>
      </c>
      <c r="Z3459" s="105" t="e">
        <f t="shared" ca="1" si="3602"/>
        <v>#NAME?</v>
      </c>
      <c r="AA3459" s="105" t="e">
        <f t="shared" ca="1" si="3602"/>
        <v>#NAME?</v>
      </c>
      <c r="AB3459" s="105" t="e">
        <f t="shared" ca="1" si="3602"/>
        <v>#NAME?</v>
      </c>
      <c r="AC3459" s="105" t="e">
        <f t="shared" ca="1" si="3602"/>
        <v>#NAME?</v>
      </c>
      <c r="AD3459" s="107">
        <f t="shared" si="3400"/>
        <v>0</v>
      </c>
      <c r="AE3459" s="107" t="str">
        <f t="shared" si="3558"/>
        <v/>
      </c>
      <c r="AF3459" s="107">
        <f t="shared" si="3401"/>
        <v>0</v>
      </c>
      <c r="AG3459" s="107">
        <f t="shared" si="3402"/>
        <v>0</v>
      </c>
      <c r="AH3459" s="11"/>
      <c r="AI3459" s="11"/>
      <c r="AJ3459" s="11"/>
      <c r="AK3459" s="11"/>
      <c r="AL3459" s="11"/>
      <c r="AM3459" s="11"/>
      <c r="AN3459" s="11"/>
      <c r="AO3459" s="11"/>
      <c r="AP3459" s="11"/>
      <c r="AQ3459" s="11"/>
      <c r="AR3459" s="11"/>
      <c r="AS3459" s="11"/>
      <c r="AT3459" s="11"/>
      <c r="AU3459" s="11"/>
    </row>
    <row r="3460" spans="1:47" ht="24" customHeight="1" x14ac:dyDescent="0.3">
      <c r="A3460" s="46">
        <v>3458</v>
      </c>
      <c r="B3460" s="107"/>
      <c r="C3460" s="107"/>
      <c r="D3460" s="102" t="str">
        <f t="array" ref="D3460">IFERROR(
  LOOKUP(2, 1/((TRIM(IMS!$E$8:$E$4000)=TRIM(IMS!$E3460))*(IMS!$C$8:$C$4000&lt;IMS!$C3460)),
         IMS!$C$8:$C$4000),
"")</f>
        <v/>
      </c>
      <c r="E3460" s="107"/>
      <c r="F3460" s="107"/>
      <c r="G3460" s="104" t="str">
        <f t="shared" ca="1" si="3580"/>
        <v/>
      </c>
      <c r="H3460" s="124" t="str">
        <f t="shared" ca="1" si="3526"/>
        <v/>
      </c>
      <c r="I3460" s="128"/>
      <c r="J3460" s="105" t="e">
        <f t="shared" ca="1" si="3581"/>
        <v>#NAME?</v>
      </c>
      <c r="K3460" s="105"/>
      <c r="L3460" s="105"/>
      <c r="M3460" s="107"/>
      <c r="N3460" s="107"/>
      <c r="O3460" s="105"/>
      <c r="P3460" s="106"/>
      <c r="Q3460" s="137"/>
      <c r="R3460" s="137"/>
      <c r="S3460" s="107"/>
      <c r="T3460" s="106"/>
      <c r="U3460" s="106"/>
      <c r="V3460" s="107"/>
      <c r="W3460" s="107"/>
      <c r="X3460" s="107" t="str">
        <f t="shared" si="3555"/>
        <v/>
      </c>
      <c r="Y3460" s="105" t="e">
        <f t="shared" ref="Y3460:AC3460" ca="1" si="3603">TRIM(SUBSTITUTE(SUBSTITUTE(OFFSET($Q3460,0,COLUMN()-COLUMN($AL$1)),CHAR(160)," "),_xludf.UNICHAR(8239)," "))</f>
        <v>#NAME?</v>
      </c>
      <c r="Z3460" s="105" t="e">
        <f t="shared" ca="1" si="3603"/>
        <v>#NAME?</v>
      </c>
      <c r="AA3460" s="105" t="e">
        <f t="shared" ca="1" si="3603"/>
        <v>#NAME?</v>
      </c>
      <c r="AB3460" s="105" t="e">
        <f t="shared" ca="1" si="3603"/>
        <v>#NAME?</v>
      </c>
      <c r="AC3460" s="105" t="e">
        <f t="shared" ca="1" si="3603"/>
        <v>#NAME?</v>
      </c>
      <c r="AD3460" s="107">
        <f t="shared" si="3400"/>
        <v>0</v>
      </c>
      <c r="AE3460" s="107" t="str">
        <f t="shared" si="3558"/>
        <v/>
      </c>
      <c r="AF3460" s="107">
        <f t="shared" si="3401"/>
        <v>0</v>
      </c>
      <c r="AG3460" s="107">
        <f t="shared" si="3402"/>
        <v>0</v>
      </c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1"/>
      <c r="AS3460" s="11"/>
      <c r="AT3460" s="11"/>
      <c r="AU3460" s="11"/>
    </row>
    <row r="3461" spans="1:47" ht="24" customHeight="1" x14ac:dyDescent="0.3">
      <c r="A3461" s="46">
        <v>3459</v>
      </c>
      <c r="B3461" s="107"/>
      <c r="C3461" s="107"/>
      <c r="D3461" s="102" t="str">
        <f t="array" ref="D3461">IFERROR(
  LOOKUP(2, 1/((TRIM(IMS!$E$8:$E$4000)=TRIM(IMS!$E3461))*(IMS!$C$8:$C$4000&lt;IMS!$C3461)),
         IMS!$C$8:$C$4000),
"")</f>
        <v/>
      </c>
      <c r="E3461" s="107"/>
      <c r="F3461" s="107"/>
      <c r="G3461" s="104" t="str">
        <f t="shared" ca="1" si="3580"/>
        <v/>
      </c>
      <c r="H3461" s="124" t="str">
        <f t="shared" ca="1" si="3526"/>
        <v/>
      </c>
      <c r="I3461" s="128"/>
      <c r="J3461" s="105" t="e">
        <f t="shared" ca="1" si="3581"/>
        <v>#NAME?</v>
      </c>
      <c r="K3461" s="105"/>
      <c r="L3461" s="105"/>
      <c r="M3461" s="107"/>
      <c r="N3461" s="107"/>
      <c r="O3461" s="105"/>
      <c r="P3461" s="106"/>
      <c r="Q3461" s="137"/>
      <c r="R3461" s="137"/>
      <c r="S3461" s="107"/>
      <c r="T3461" s="106"/>
      <c r="U3461" s="106"/>
      <c r="V3461" s="107"/>
      <c r="W3461" s="107"/>
      <c r="X3461" s="107" t="str">
        <f t="shared" si="3555"/>
        <v/>
      </c>
      <c r="Y3461" s="105" t="e">
        <f t="shared" ref="Y3461:AC3461" ca="1" si="3604">TRIM(SUBSTITUTE(SUBSTITUTE(OFFSET($Q3461,0,COLUMN()-COLUMN($AL$1)),CHAR(160)," "),_xludf.UNICHAR(8239)," "))</f>
        <v>#NAME?</v>
      </c>
      <c r="Z3461" s="105" t="e">
        <f t="shared" ca="1" si="3604"/>
        <v>#NAME?</v>
      </c>
      <c r="AA3461" s="105" t="e">
        <f t="shared" ca="1" si="3604"/>
        <v>#NAME?</v>
      </c>
      <c r="AB3461" s="105" t="e">
        <f t="shared" ca="1" si="3604"/>
        <v>#NAME?</v>
      </c>
      <c r="AC3461" s="105" t="e">
        <f t="shared" ca="1" si="3604"/>
        <v>#NAME?</v>
      </c>
      <c r="AD3461" s="107">
        <f t="shared" si="3400"/>
        <v>0</v>
      </c>
      <c r="AE3461" s="107" t="str">
        <f t="shared" si="3558"/>
        <v/>
      </c>
      <c r="AF3461" s="107">
        <f t="shared" si="3401"/>
        <v>0</v>
      </c>
      <c r="AG3461" s="107">
        <f t="shared" si="3402"/>
        <v>0</v>
      </c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s="11"/>
      <c r="AR3461" s="11"/>
      <c r="AS3461" s="11"/>
      <c r="AT3461" s="11"/>
      <c r="AU3461" s="11"/>
    </row>
    <row r="3462" spans="1:47" ht="24" customHeight="1" x14ac:dyDescent="0.3">
      <c r="A3462" s="46">
        <v>3460</v>
      </c>
      <c r="B3462" s="107"/>
      <c r="C3462" s="107"/>
      <c r="D3462" s="102" t="str">
        <f t="array" ref="D3462">IFERROR(
  LOOKUP(2, 1/((TRIM(IMS!$E$8:$E$4000)=TRIM(IMS!$E3462))*(IMS!$C$8:$C$4000&lt;IMS!$C3462)),
         IMS!$C$8:$C$4000),
"")</f>
        <v/>
      </c>
      <c r="E3462" s="107"/>
      <c r="F3462" s="107"/>
      <c r="G3462" s="104" t="str">
        <f t="shared" ca="1" si="3580"/>
        <v/>
      </c>
      <c r="H3462" s="124" t="str">
        <f t="shared" ca="1" si="3526"/>
        <v/>
      </c>
      <c r="I3462" s="128"/>
      <c r="J3462" s="105" t="e">
        <f t="shared" ca="1" si="3581"/>
        <v>#NAME?</v>
      </c>
      <c r="K3462" s="105"/>
      <c r="L3462" s="105"/>
      <c r="M3462" s="107"/>
      <c r="N3462" s="107"/>
      <c r="O3462" s="105"/>
      <c r="P3462" s="106"/>
      <c r="Q3462" s="137"/>
      <c r="R3462" s="137"/>
      <c r="S3462" s="107"/>
      <c r="T3462" s="106"/>
      <c r="U3462" s="106"/>
      <c r="V3462" s="107"/>
      <c r="W3462" s="107"/>
      <c r="X3462" s="107" t="str">
        <f t="shared" si="3555"/>
        <v/>
      </c>
      <c r="Y3462" s="105" t="e">
        <f t="shared" ref="Y3462:AC3462" ca="1" si="3605">TRIM(SUBSTITUTE(SUBSTITUTE(OFFSET($Q3462,0,COLUMN()-COLUMN($AL$1)),CHAR(160)," "),_xludf.UNICHAR(8239)," "))</f>
        <v>#NAME?</v>
      </c>
      <c r="Z3462" s="105" t="e">
        <f t="shared" ca="1" si="3605"/>
        <v>#NAME?</v>
      </c>
      <c r="AA3462" s="105" t="e">
        <f t="shared" ca="1" si="3605"/>
        <v>#NAME?</v>
      </c>
      <c r="AB3462" s="105" t="e">
        <f t="shared" ca="1" si="3605"/>
        <v>#NAME?</v>
      </c>
      <c r="AC3462" s="105" t="e">
        <f t="shared" ca="1" si="3605"/>
        <v>#NAME?</v>
      </c>
      <c r="AD3462" s="107">
        <f t="shared" si="3400"/>
        <v>0</v>
      </c>
      <c r="AE3462" s="107" t="str">
        <f t="shared" si="3558"/>
        <v/>
      </c>
      <c r="AF3462" s="107">
        <f t="shared" si="3401"/>
        <v>0</v>
      </c>
      <c r="AG3462" s="107">
        <f t="shared" si="3402"/>
        <v>0</v>
      </c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s="11"/>
      <c r="AR3462" s="11"/>
      <c r="AS3462" s="11"/>
      <c r="AT3462" s="11"/>
      <c r="AU3462" s="11"/>
    </row>
    <row r="3463" spans="1:47" ht="24" customHeight="1" x14ac:dyDescent="0.3">
      <c r="A3463" s="46">
        <v>3461</v>
      </c>
      <c r="B3463" s="107"/>
      <c r="C3463" s="107"/>
      <c r="D3463" s="102" t="str">
        <f t="array" ref="D3463">IFERROR(
  LOOKUP(2, 1/((TRIM(IMS!$E$8:$E$4000)=TRIM(IMS!$E3463))*(IMS!$C$8:$C$4000&lt;IMS!$C3463)),
         IMS!$C$8:$C$4000),
"")</f>
        <v/>
      </c>
      <c r="E3463" s="107"/>
      <c r="F3463" s="107"/>
      <c r="G3463" s="104" t="str">
        <f t="shared" ca="1" si="3580"/>
        <v/>
      </c>
      <c r="H3463" s="124" t="str">
        <f t="shared" ca="1" si="3526"/>
        <v/>
      </c>
      <c r="I3463" s="128"/>
      <c r="J3463" s="105" t="e">
        <f t="shared" ca="1" si="3581"/>
        <v>#NAME?</v>
      </c>
      <c r="K3463" s="105"/>
      <c r="L3463" s="105"/>
      <c r="M3463" s="107"/>
      <c r="N3463" s="107"/>
      <c r="O3463" s="105"/>
      <c r="P3463" s="106"/>
      <c r="Q3463" s="137"/>
      <c r="R3463" s="137"/>
      <c r="S3463" s="107"/>
      <c r="T3463" s="106"/>
      <c r="U3463" s="106"/>
      <c r="V3463" s="107"/>
      <c r="W3463" s="107"/>
      <c r="X3463" s="107" t="str">
        <f t="shared" si="3555"/>
        <v/>
      </c>
      <c r="Y3463" s="105" t="e">
        <f t="shared" ref="Y3463:AC3463" ca="1" si="3606">TRIM(SUBSTITUTE(SUBSTITUTE(OFFSET($Q3463,0,COLUMN()-COLUMN($AL$1)),CHAR(160)," "),_xludf.UNICHAR(8239)," "))</f>
        <v>#NAME?</v>
      </c>
      <c r="Z3463" s="105" t="e">
        <f t="shared" ca="1" si="3606"/>
        <v>#NAME?</v>
      </c>
      <c r="AA3463" s="105" t="e">
        <f t="shared" ca="1" si="3606"/>
        <v>#NAME?</v>
      </c>
      <c r="AB3463" s="105" t="e">
        <f t="shared" ca="1" si="3606"/>
        <v>#NAME?</v>
      </c>
      <c r="AC3463" s="105" t="e">
        <f t="shared" ca="1" si="3606"/>
        <v>#NAME?</v>
      </c>
      <c r="AD3463" s="107">
        <f t="shared" si="3400"/>
        <v>0</v>
      </c>
      <c r="AE3463" s="107" t="str">
        <f t="shared" si="3558"/>
        <v/>
      </c>
      <c r="AF3463" s="107">
        <f t="shared" si="3401"/>
        <v>0</v>
      </c>
      <c r="AG3463" s="107">
        <f t="shared" si="3402"/>
        <v>0</v>
      </c>
      <c r="AH3463" s="11"/>
      <c r="AI3463" s="11"/>
      <c r="AJ3463" s="11"/>
      <c r="AK3463" s="11"/>
      <c r="AL3463" s="11"/>
      <c r="AM3463" s="11"/>
      <c r="AN3463" s="11"/>
      <c r="AO3463" s="11"/>
      <c r="AP3463" s="11"/>
      <c r="AQ3463" s="11"/>
      <c r="AR3463" s="11"/>
      <c r="AS3463" s="11"/>
      <c r="AT3463" s="11"/>
      <c r="AU3463" s="11"/>
    </row>
    <row r="3464" spans="1:47" ht="24" customHeight="1" x14ac:dyDescent="0.3">
      <c r="A3464" s="46">
        <v>3462</v>
      </c>
      <c r="B3464" s="107"/>
      <c r="C3464" s="107"/>
      <c r="D3464" s="102" t="str">
        <f t="array" ref="D3464">IFERROR(
  LOOKUP(2, 1/((TRIM(IMS!$E$8:$E$4000)=TRIM(IMS!$E3464))*(IMS!$C$8:$C$4000&lt;IMS!$C3464)),
         IMS!$C$8:$C$4000),
"")</f>
        <v/>
      </c>
      <c r="E3464" s="107"/>
      <c r="F3464" s="107"/>
      <c r="G3464" s="104" t="str">
        <f t="shared" ca="1" si="3580"/>
        <v/>
      </c>
      <c r="H3464" s="124" t="str">
        <f t="shared" ca="1" si="3526"/>
        <v/>
      </c>
      <c r="I3464" s="128"/>
      <c r="J3464" s="105" t="e">
        <f t="shared" ca="1" si="3581"/>
        <v>#NAME?</v>
      </c>
      <c r="K3464" s="105"/>
      <c r="L3464" s="105"/>
      <c r="M3464" s="107"/>
      <c r="N3464" s="107"/>
      <c r="O3464" s="105"/>
      <c r="P3464" s="106"/>
      <c r="Q3464" s="137"/>
      <c r="R3464" s="137"/>
      <c r="S3464" s="107"/>
      <c r="T3464" s="106"/>
      <c r="U3464" s="106"/>
      <c r="V3464" s="107"/>
      <c r="W3464" s="107"/>
      <c r="X3464" s="107" t="str">
        <f t="shared" si="3555"/>
        <v/>
      </c>
      <c r="Y3464" s="105" t="e">
        <f t="shared" ref="Y3464:AC3464" ca="1" si="3607">TRIM(SUBSTITUTE(SUBSTITUTE(OFFSET($Q3464,0,COLUMN()-COLUMN($AL$1)),CHAR(160)," "),_xludf.UNICHAR(8239)," "))</f>
        <v>#NAME?</v>
      </c>
      <c r="Z3464" s="105" t="e">
        <f t="shared" ca="1" si="3607"/>
        <v>#NAME?</v>
      </c>
      <c r="AA3464" s="105" t="e">
        <f t="shared" ca="1" si="3607"/>
        <v>#NAME?</v>
      </c>
      <c r="AB3464" s="105" t="e">
        <f t="shared" ca="1" si="3607"/>
        <v>#NAME?</v>
      </c>
      <c r="AC3464" s="105" t="e">
        <f t="shared" ca="1" si="3607"/>
        <v>#NAME?</v>
      </c>
      <c r="AD3464" s="107">
        <f t="shared" si="3400"/>
        <v>0</v>
      </c>
      <c r="AE3464" s="107" t="str">
        <f t="shared" si="3558"/>
        <v/>
      </c>
      <c r="AF3464" s="107">
        <f t="shared" si="3401"/>
        <v>0</v>
      </c>
      <c r="AG3464" s="107">
        <f t="shared" si="3402"/>
        <v>0</v>
      </c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</row>
    <row r="3465" spans="1:47" ht="24" customHeight="1" x14ac:dyDescent="0.3">
      <c r="A3465" s="46">
        <v>3463</v>
      </c>
      <c r="B3465" s="107"/>
      <c r="C3465" s="107"/>
      <c r="D3465" s="102" t="str">
        <f t="array" ref="D3465">IFERROR(
  LOOKUP(2, 1/((TRIM(IMS!$E$8:$E$4000)=TRIM(IMS!$E3465))*(IMS!$C$8:$C$4000&lt;IMS!$C3465)),
         IMS!$C$8:$C$4000),
"")</f>
        <v/>
      </c>
      <c r="E3465" s="107"/>
      <c r="F3465" s="107"/>
      <c r="G3465" s="104" t="str">
        <f t="shared" ca="1" si="3580"/>
        <v/>
      </c>
      <c r="H3465" s="124" t="str">
        <f t="shared" ca="1" si="3526"/>
        <v/>
      </c>
      <c r="I3465" s="128"/>
      <c r="J3465" s="105" t="e">
        <f t="shared" ca="1" si="3581"/>
        <v>#NAME?</v>
      </c>
      <c r="K3465" s="105"/>
      <c r="L3465" s="105"/>
      <c r="M3465" s="107"/>
      <c r="N3465" s="107"/>
      <c r="O3465" s="105"/>
      <c r="P3465" s="106"/>
      <c r="Q3465" s="137"/>
      <c r="R3465" s="137"/>
      <c r="S3465" s="107"/>
      <c r="T3465" s="106"/>
      <c r="U3465" s="106"/>
      <c r="V3465" s="107"/>
      <c r="W3465" s="107"/>
      <c r="X3465" s="107" t="str">
        <f t="shared" si="3555"/>
        <v/>
      </c>
      <c r="Y3465" s="105" t="e">
        <f t="shared" ref="Y3465:AC3465" ca="1" si="3608">TRIM(SUBSTITUTE(SUBSTITUTE(OFFSET($Q3465,0,COLUMN()-COLUMN($AL$1)),CHAR(160)," "),_xludf.UNICHAR(8239)," "))</f>
        <v>#NAME?</v>
      </c>
      <c r="Z3465" s="105" t="e">
        <f t="shared" ca="1" si="3608"/>
        <v>#NAME?</v>
      </c>
      <c r="AA3465" s="105" t="e">
        <f t="shared" ca="1" si="3608"/>
        <v>#NAME?</v>
      </c>
      <c r="AB3465" s="105" t="e">
        <f t="shared" ca="1" si="3608"/>
        <v>#NAME?</v>
      </c>
      <c r="AC3465" s="105" t="e">
        <f t="shared" ca="1" si="3608"/>
        <v>#NAME?</v>
      </c>
      <c r="AD3465" s="107">
        <f t="shared" si="3400"/>
        <v>0</v>
      </c>
      <c r="AE3465" s="107" t="str">
        <f t="shared" si="3558"/>
        <v/>
      </c>
      <c r="AF3465" s="107">
        <f t="shared" si="3401"/>
        <v>0</v>
      </c>
      <c r="AG3465" s="107">
        <f t="shared" si="3402"/>
        <v>0</v>
      </c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s="11"/>
      <c r="AR3465" s="11"/>
      <c r="AS3465" s="11"/>
      <c r="AT3465" s="11"/>
      <c r="AU3465" s="11"/>
    </row>
    <row r="3466" spans="1:47" ht="24" customHeight="1" x14ac:dyDescent="0.3">
      <c r="A3466" s="46">
        <v>3464</v>
      </c>
      <c r="B3466" s="107"/>
      <c r="C3466" s="107"/>
      <c r="D3466" s="102" t="str">
        <f t="array" ref="D3466">IFERROR(
  LOOKUP(2, 1/((TRIM(IMS!$E$8:$E$4000)=TRIM(IMS!$E3466))*(IMS!$C$8:$C$4000&lt;IMS!$C3466)),
         IMS!$C$8:$C$4000),
"")</f>
        <v/>
      </c>
      <c r="E3466" s="107"/>
      <c r="F3466" s="107"/>
      <c r="G3466" s="104" t="str">
        <f t="shared" ca="1" si="3580"/>
        <v/>
      </c>
      <c r="H3466" s="124" t="str">
        <f t="shared" ca="1" si="3526"/>
        <v/>
      </c>
      <c r="I3466" s="128"/>
      <c r="J3466" s="105" t="e">
        <f t="shared" ca="1" si="3581"/>
        <v>#NAME?</v>
      </c>
      <c r="K3466" s="105"/>
      <c r="L3466" s="105"/>
      <c r="M3466" s="107"/>
      <c r="N3466" s="107"/>
      <c r="O3466" s="105"/>
      <c r="P3466" s="106"/>
      <c r="Q3466" s="137"/>
      <c r="R3466" s="137"/>
      <c r="S3466" s="107"/>
      <c r="T3466" s="106"/>
      <c r="U3466" s="106"/>
      <c r="V3466" s="107"/>
      <c r="W3466" s="107"/>
      <c r="X3466" s="107" t="str">
        <f t="shared" si="3555"/>
        <v/>
      </c>
      <c r="Y3466" s="105" t="e">
        <f t="shared" ref="Y3466:AC3466" ca="1" si="3609">TRIM(SUBSTITUTE(SUBSTITUTE(OFFSET($Q3466,0,COLUMN()-COLUMN($AL$1)),CHAR(160)," "),_xludf.UNICHAR(8239)," "))</f>
        <v>#NAME?</v>
      </c>
      <c r="Z3466" s="105" t="e">
        <f t="shared" ca="1" si="3609"/>
        <v>#NAME?</v>
      </c>
      <c r="AA3466" s="105" t="e">
        <f t="shared" ca="1" si="3609"/>
        <v>#NAME?</v>
      </c>
      <c r="AB3466" s="105" t="e">
        <f t="shared" ca="1" si="3609"/>
        <v>#NAME?</v>
      </c>
      <c r="AC3466" s="105" t="e">
        <f t="shared" ca="1" si="3609"/>
        <v>#NAME?</v>
      </c>
      <c r="AD3466" s="107">
        <f t="shared" si="3400"/>
        <v>0</v>
      </c>
      <c r="AE3466" s="107" t="str">
        <f t="shared" si="3558"/>
        <v/>
      </c>
      <c r="AF3466" s="107">
        <f t="shared" si="3401"/>
        <v>0</v>
      </c>
      <c r="AG3466" s="107">
        <f t="shared" si="3402"/>
        <v>0</v>
      </c>
      <c r="AH3466" s="11"/>
      <c r="AI3466" s="11"/>
      <c r="AJ3466" s="11"/>
      <c r="AK3466" s="11"/>
      <c r="AL3466" s="11"/>
      <c r="AM3466" s="11"/>
      <c r="AN3466" s="11"/>
      <c r="AO3466" s="11"/>
      <c r="AP3466" s="11"/>
      <c r="AQ3466" s="11"/>
      <c r="AR3466" s="11"/>
      <c r="AS3466" s="11"/>
      <c r="AT3466" s="11"/>
      <c r="AU3466" s="11"/>
    </row>
    <row r="3467" spans="1:47" ht="24" customHeight="1" x14ac:dyDescent="0.3">
      <c r="A3467" s="46">
        <v>3465</v>
      </c>
      <c r="B3467" s="107"/>
      <c r="C3467" s="107"/>
      <c r="D3467" s="102" t="str">
        <f t="array" ref="D3467">IFERROR(
  LOOKUP(2, 1/((TRIM(IMS!$E$8:$E$4000)=TRIM(IMS!$E3467))*(IMS!$C$8:$C$4000&lt;IMS!$C3467)),
         IMS!$C$8:$C$4000),
"")</f>
        <v/>
      </c>
      <c r="E3467" s="107"/>
      <c r="F3467" s="107"/>
      <c r="G3467" s="104" t="str">
        <f t="shared" ca="1" si="3580"/>
        <v/>
      </c>
      <c r="H3467" s="124" t="str">
        <f t="shared" ca="1" si="3526"/>
        <v/>
      </c>
      <c r="I3467" s="128"/>
      <c r="J3467" s="105" t="e">
        <f t="shared" ca="1" si="3581"/>
        <v>#NAME?</v>
      </c>
      <c r="K3467" s="105"/>
      <c r="L3467" s="105"/>
      <c r="M3467" s="107"/>
      <c r="N3467" s="107"/>
      <c r="O3467" s="105"/>
      <c r="P3467" s="106"/>
      <c r="Q3467" s="137"/>
      <c r="R3467" s="137"/>
      <c r="S3467" s="107"/>
      <c r="T3467" s="106"/>
      <c r="U3467" s="106"/>
      <c r="V3467" s="107"/>
      <c r="W3467" s="107"/>
      <c r="X3467" s="107" t="str">
        <f t="shared" si="3555"/>
        <v/>
      </c>
      <c r="Y3467" s="105" t="e">
        <f t="shared" ref="Y3467:AC3467" ca="1" si="3610">TRIM(SUBSTITUTE(SUBSTITUTE(OFFSET($Q3467,0,COLUMN()-COLUMN($AL$1)),CHAR(160)," "),_xludf.UNICHAR(8239)," "))</f>
        <v>#NAME?</v>
      </c>
      <c r="Z3467" s="105" t="e">
        <f t="shared" ca="1" si="3610"/>
        <v>#NAME?</v>
      </c>
      <c r="AA3467" s="105" t="e">
        <f t="shared" ca="1" si="3610"/>
        <v>#NAME?</v>
      </c>
      <c r="AB3467" s="105" t="e">
        <f t="shared" ca="1" si="3610"/>
        <v>#NAME?</v>
      </c>
      <c r="AC3467" s="105" t="e">
        <f t="shared" ca="1" si="3610"/>
        <v>#NAME?</v>
      </c>
      <c r="AD3467" s="107">
        <f t="shared" si="3400"/>
        <v>0</v>
      </c>
      <c r="AE3467" s="107" t="str">
        <f t="shared" si="3558"/>
        <v/>
      </c>
      <c r="AF3467" s="107">
        <f t="shared" si="3401"/>
        <v>0</v>
      </c>
      <c r="AG3467" s="107">
        <f t="shared" si="3402"/>
        <v>0</v>
      </c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</row>
    <row r="3468" spans="1:47" ht="24" customHeight="1" x14ac:dyDescent="0.3">
      <c r="A3468" s="46">
        <v>3466</v>
      </c>
      <c r="B3468" s="107"/>
      <c r="C3468" s="107"/>
      <c r="D3468" s="102" t="str">
        <f t="array" ref="D3468">IFERROR(
  LOOKUP(2, 1/((TRIM(IMS!$E$8:$E$4000)=TRIM(IMS!$E3468))*(IMS!$C$8:$C$4000&lt;IMS!$C3468)),
         IMS!$C$8:$C$4000),
"")</f>
        <v/>
      </c>
      <c r="E3468" s="107"/>
      <c r="F3468" s="107"/>
      <c r="G3468" s="104" t="str">
        <f t="shared" ca="1" si="3580"/>
        <v/>
      </c>
      <c r="H3468" s="124" t="str">
        <f t="shared" ca="1" si="3526"/>
        <v/>
      </c>
      <c r="I3468" s="128"/>
      <c r="J3468" s="105" t="e">
        <f t="shared" ca="1" si="3581"/>
        <v>#NAME?</v>
      </c>
      <c r="K3468" s="105"/>
      <c r="L3468" s="105"/>
      <c r="M3468" s="107"/>
      <c r="N3468" s="107"/>
      <c r="O3468" s="105"/>
      <c r="P3468" s="106"/>
      <c r="Q3468" s="137"/>
      <c r="R3468" s="137"/>
      <c r="S3468" s="107"/>
      <c r="T3468" s="106"/>
      <c r="U3468" s="106"/>
      <c r="V3468" s="107"/>
      <c r="W3468" s="107"/>
      <c r="X3468" s="107" t="str">
        <f t="shared" si="3555"/>
        <v/>
      </c>
      <c r="Y3468" s="105" t="e">
        <f t="shared" ref="Y3468:AC3468" ca="1" si="3611">TRIM(SUBSTITUTE(SUBSTITUTE(OFFSET($Q3468,0,COLUMN()-COLUMN($AL$1)),CHAR(160)," "),_xludf.UNICHAR(8239)," "))</f>
        <v>#NAME?</v>
      </c>
      <c r="Z3468" s="105" t="e">
        <f t="shared" ca="1" si="3611"/>
        <v>#NAME?</v>
      </c>
      <c r="AA3468" s="105" t="e">
        <f t="shared" ca="1" si="3611"/>
        <v>#NAME?</v>
      </c>
      <c r="AB3468" s="105" t="e">
        <f t="shared" ca="1" si="3611"/>
        <v>#NAME?</v>
      </c>
      <c r="AC3468" s="105" t="e">
        <f t="shared" ca="1" si="3611"/>
        <v>#NAME?</v>
      </c>
      <c r="AD3468" s="107">
        <f t="shared" si="3400"/>
        <v>0</v>
      </c>
      <c r="AE3468" s="107" t="str">
        <f t="shared" si="3558"/>
        <v/>
      </c>
      <c r="AF3468" s="107">
        <f t="shared" si="3401"/>
        <v>0</v>
      </c>
      <c r="AG3468" s="107">
        <f t="shared" si="3402"/>
        <v>0</v>
      </c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s="11"/>
      <c r="AR3468" s="11"/>
      <c r="AS3468" s="11"/>
      <c r="AT3468" s="11"/>
      <c r="AU3468" s="11"/>
    </row>
    <row r="3469" spans="1:47" ht="24" customHeight="1" x14ac:dyDescent="0.3">
      <c r="A3469" s="46">
        <v>3467</v>
      </c>
      <c r="B3469" s="107"/>
      <c r="C3469" s="107"/>
      <c r="D3469" s="102" t="str">
        <f t="array" ref="D3469">IFERROR(
  LOOKUP(2, 1/((TRIM(IMS!$E$8:$E$4000)=TRIM(IMS!$E3469))*(IMS!$C$8:$C$4000&lt;IMS!$C3469)),
         IMS!$C$8:$C$4000),
"")</f>
        <v/>
      </c>
      <c r="E3469" s="107"/>
      <c r="F3469" s="107"/>
      <c r="G3469" s="104" t="str">
        <f t="shared" ca="1" si="3580"/>
        <v/>
      </c>
      <c r="H3469" s="124" t="str">
        <f t="shared" ca="1" si="3526"/>
        <v/>
      </c>
      <c r="I3469" s="128"/>
      <c r="J3469" s="105" t="e">
        <f t="shared" ca="1" si="3581"/>
        <v>#NAME?</v>
      </c>
      <c r="K3469" s="105"/>
      <c r="L3469" s="105"/>
      <c r="M3469" s="107"/>
      <c r="N3469" s="107"/>
      <c r="O3469" s="105"/>
      <c r="P3469" s="106"/>
      <c r="Q3469" s="137"/>
      <c r="R3469" s="137"/>
      <c r="S3469" s="107"/>
      <c r="T3469" s="106"/>
      <c r="U3469" s="106"/>
      <c r="V3469" s="107"/>
      <c r="W3469" s="107"/>
      <c r="X3469" s="107" t="str">
        <f t="shared" si="3555"/>
        <v/>
      </c>
      <c r="Y3469" s="105" t="e">
        <f t="shared" ref="Y3469:AC3469" ca="1" si="3612">TRIM(SUBSTITUTE(SUBSTITUTE(OFFSET($Q3469,0,COLUMN()-COLUMN($AL$1)),CHAR(160)," "),_xludf.UNICHAR(8239)," "))</f>
        <v>#NAME?</v>
      </c>
      <c r="Z3469" s="105" t="e">
        <f t="shared" ca="1" si="3612"/>
        <v>#NAME?</v>
      </c>
      <c r="AA3469" s="105" t="e">
        <f t="shared" ca="1" si="3612"/>
        <v>#NAME?</v>
      </c>
      <c r="AB3469" s="105" t="e">
        <f t="shared" ca="1" si="3612"/>
        <v>#NAME?</v>
      </c>
      <c r="AC3469" s="105" t="e">
        <f t="shared" ca="1" si="3612"/>
        <v>#NAME?</v>
      </c>
      <c r="AD3469" s="107">
        <f t="shared" si="3400"/>
        <v>0</v>
      </c>
      <c r="AE3469" s="107" t="str">
        <f t="shared" si="3558"/>
        <v/>
      </c>
      <c r="AF3469" s="107">
        <f t="shared" si="3401"/>
        <v>0</v>
      </c>
      <c r="AG3469" s="107">
        <f t="shared" si="3402"/>
        <v>0</v>
      </c>
      <c r="AH3469" s="11"/>
      <c r="AI3469" s="11"/>
      <c r="AJ3469" s="11"/>
      <c r="AK3469" s="11"/>
      <c r="AL3469" s="11"/>
      <c r="AM3469" s="11"/>
      <c r="AN3469" s="11"/>
      <c r="AO3469" s="11"/>
      <c r="AP3469" s="11"/>
      <c r="AQ3469" s="11"/>
      <c r="AR3469" s="11"/>
      <c r="AS3469" s="11"/>
      <c r="AT3469" s="11"/>
      <c r="AU3469" s="11"/>
    </row>
    <row r="3470" spans="1:47" ht="24" customHeight="1" x14ac:dyDescent="0.3">
      <c r="A3470" s="46">
        <v>3468</v>
      </c>
      <c r="B3470" s="107"/>
      <c r="C3470" s="107"/>
      <c r="D3470" s="102" t="str">
        <f t="array" ref="D3470">IFERROR(
  LOOKUP(2, 1/((TRIM(IMS!$E$8:$E$4000)=TRIM(IMS!$E3470))*(IMS!$C$8:$C$4000&lt;IMS!$C3470)),
         IMS!$C$8:$C$4000),
"")</f>
        <v/>
      </c>
      <c r="E3470" s="107"/>
      <c r="F3470" s="107"/>
      <c r="G3470" s="104" t="str">
        <f t="shared" ca="1" si="3580"/>
        <v/>
      </c>
      <c r="H3470" s="124" t="str">
        <f t="shared" ca="1" si="3526"/>
        <v/>
      </c>
      <c r="I3470" s="128"/>
      <c r="J3470" s="105" t="e">
        <f t="shared" ca="1" si="3581"/>
        <v>#NAME?</v>
      </c>
      <c r="K3470" s="105"/>
      <c r="L3470" s="105"/>
      <c r="M3470" s="107"/>
      <c r="N3470" s="107"/>
      <c r="O3470" s="105"/>
      <c r="P3470" s="106"/>
      <c r="Q3470" s="137"/>
      <c r="R3470" s="137"/>
      <c r="S3470" s="107"/>
      <c r="T3470" s="106"/>
      <c r="U3470" s="106"/>
      <c r="V3470" s="107"/>
      <c r="W3470" s="107"/>
      <c r="X3470" s="107" t="str">
        <f t="shared" si="3555"/>
        <v/>
      </c>
      <c r="Y3470" s="105" t="e">
        <f t="shared" ref="Y3470:AC3470" ca="1" si="3613">TRIM(SUBSTITUTE(SUBSTITUTE(OFFSET($Q3470,0,COLUMN()-COLUMN($AL$1)),CHAR(160)," "),_xludf.UNICHAR(8239)," "))</f>
        <v>#NAME?</v>
      </c>
      <c r="Z3470" s="105" t="e">
        <f t="shared" ca="1" si="3613"/>
        <v>#NAME?</v>
      </c>
      <c r="AA3470" s="105" t="e">
        <f t="shared" ca="1" si="3613"/>
        <v>#NAME?</v>
      </c>
      <c r="AB3470" s="105" t="e">
        <f t="shared" ca="1" si="3613"/>
        <v>#NAME?</v>
      </c>
      <c r="AC3470" s="105" t="e">
        <f t="shared" ca="1" si="3613"/>
        <v>#NAME?</v>
      </c>
      <c r="AD3470" s="107">
        <f t="shared" si="3400"/>
        <v>0</v>
      </c>
      <c r="AE3470" s="107" t="str">
        <f t="shared" si="3558"/>
        <v/>
      </c>
      <c r="AF3470" s="107">
        <f t="shared" si="3401"/>
        <v>0</v>
      </c>
      <c r="AG3470" s="107">
        <f t="shared" si="3402"/>
        <v>0</v>
      </c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s="11"/>
      <c r="AR3470" s="11"/>
      <c r="AS3470" s="11"/>
      <c r="AT3470" s="11"/>
      <c r="AU3470" s="11"/>
    </row>
    <row r="3471" spans="1:47" ht="24" customHeight="1" x14ac:dyDescent="0.3">
      <c r="A3471" s="46">
        <v>3469</v>
      </c>
      <c r="B3471" s="107"/>
      <c r="C3471" s="107"/>
      <c r="D3471" s="102" t="str">
        <f t="array" ref="D3471">IFERROR(
  LOOKUP(2, 1/((TRIM(IMS!$E$8:$E$4000)=TRIM(IMS!$E3471))*(IMS!$C$8:$C$4000&lt;IMS!$C3471)),
         IMS!$C$8:$C$4000),
"")</f>
        <v/>
      </c>
      <c r="E3471" s="107"/>
      <c r="F3471" s="107"/>
      <c r="G3471" s="104" t="str">
        <f t="shared" ca="1" si="3580"/>
        <v/>
      </c>
      <c r="H3471" s="124" t="str">
        <f t="shared" ca="1" si="3526"/>
        <v/>
      </c>
      <c r="I3471" s="128"/>
      <c r="J3471" s="105" t="e">
        <f t="shared" ca="1" si="3581"/>
        <v>#NAME?</v>
      </c>
      <c r="K3471" s="105"/>
      <c r="L3471" s="105"/>
      <c r="M3471" s="107"/>
      <c r="N3471" s="107"/>
      <c r="O3471" s="105"/>
      <c r="P3471" s="106"/>
      <c r="Q3471" s="137"/>
      <c r="R3471" s="137"/>
      <c r="S3471" s="107"/>
      <c r="T3471" s="106"/>
      <c r="U3471" s="106"/>
      <c r="V3471" s="107"/>
      <c r="W3471" s="107"/>
      <c r="X3471" s="107" t="str">
        <f t="shared" si="3555"/>
        <v/>
      </c>
      <c r="Y3471" s="105" t="e">
        <f t="shared" ref="Y3471:AC3471" ca="1" si="3614">TRIM(SUBSTITUTE(SUBSTITUTE(OFFSET($Q3471,0,COLUMN()-COLUMN($AL$1)),CHAR(160)," "),_xludf.UNICHAR(8239)," "))</f>
        <v>#NAME?</v>
      </c>
      <c r="Z3471" s="105" t="e">
        <f t="shared" ca="1" si="3614"/>
        <v>#NAME?</v>
      </c>
      <c r="AA3471" s="105" t="e">
        <f t="shared" ca="1" si="3614"/>
        <v>#NAME?</v>
      </c>
      <c r="AB3471" s="105" t="e">
        <f t="shared" ca="1" si="3614"/>
        <v>#NAME?</v>
      </c>
      <c r="AC3471" s="105" t="e">
        <f t="shared" ca="1" si="3614"/>
        <v>#NAME?</v>
      </c>
      <c r="AD3471" s="107">
        <f t="shared" si="3400"/>
        <v>0</v>
      </c>
      <c r="AE3471" s="107" t="str">
        <f t="shared" si="3558"/>
        <v/>
      </c>
      <c r="AF3471" s="107">
        <f t="shared" si="3401"/>
        <v>0</v>
      </c>
      <c r="AG3471" s="107">
        <f t="shared" si="3402"/>
        <v>0</v>
      </c>
      <c r="AH3471" s="11"/>
      <c r="AI3471" s="11"/>
      <c r="AJ3471" s="11"/>
      <c r="AK3471" s="11"/>
      <c r="AL3471" s="11"/>
      <c r="AM3471" s="11"/>
      <c r="AN3471" s="11"/>
      <c r="AO3471" s="11"/>
      <c r="AP3471" s="11"/>
      <c r="AQ3471" s="11"/>
      <c r="AR3471" s="11"/>
      <c r="AS3471" s="11"/>
      <c r="AT3471" s="11"/>
      <c r="AU3471" s="11"/>
    </row>
    <row r="3472" spans="1:47" ht="24" customHeight="1" x14ac:dyDescent="0.3">
      <c r="A3472" s="46">
        <v>3470</v>
      </c>
      <c r="B3472" s="107"/>
      <c r="C3472" s="107"/>
      <c r="D3472" s="102" t="str">
        <f t="array" ref="D3472">IFERROR(
  LOOKUP(2, 1/((TRIM(IMS!$E$8:$E$4000)=TRIM(IMS!$E3472))*(IMS!$C$8:$C$4000&lt;IMS!$C3472)),
         IMS!$C$8:$C$4000),
"")</f>
        <v/>
      </c>
      <c r="E3472" s="107"/>
      <c r="F3472" s="107"/>
      <c r="G3472" s="104" t="str">
        <f t="shared" ca="1" si="3580"/>
        <v/>
      </c>
      <c r="H3472" s="124" t="str">
        <f t="shared" ca="1" si="3526"/>
        <v/>
      </c>
      <c r="I3472" s="128"/>
      <c r="J3472" s="105" t="e">
        <f t="shared" ca="1" si="3581"/>
        <v>#NAME?</v>
      </c>
      <c r="K3472" s="105"/>
      <c r="L3472" s="105"/>
      <c r="M3472" s="107"/>
      <c r="N3472" s="107"/>
      <c r="O3472" s="105"/>
      <c r="P3472" s="106"/>
      <c r="Q3472" s="137"/>
      <c r="R3472" s="137"/>
      <c r="S3472" s="107"/>
      <c r="T3472" s="106"/>
      <c r="U3472" s="106"/>
      <c r="V3472" s="107"/>
      <c r="W3472" s="107"/>
      <c r="X3472" s="107" t="str">
        <f t="shared" si="3555"/>
        <v/>
      </c>
      <c r="Y3472" s="105" t="e">
        <f t="shared" ref="Y3472:AC3472" ca="1" si="3615">TRIM(SUBSTITUTE(SUBSTITUTE(OFFSET($Q3472,0,COLUMN()-COLUMN($AL$1)),CHAR(160)," "),_xludf.UNICHAR(8239)," "))</f>
        <v>#NAME?</v>
      </c>
      <c r="Z3472" s="105" t="e">
        <f t="shared" ca="1" si="3615"/>
        <v>#NAME?</v>
      </c>
      <c r="AA3472" s="105" t="e">
        <f t="shared" ca="1" si="3615"/>
        <v>#NAME?</v>
      </c>
      <c r="AB3472" s="105" t="e">
        <f t="shared" ca="1" si="3615"/>
        <v>#NAME?</v>
      </c>
      <c r="AC3472" s="105" t="e">
        <f t="shared" ca="1" si="3615"/>
        <v>#NAME?</v>
      </c>
      <c r="AD3472" s="107">
        <f t="shared" si="3400"/>
        <v>0</v>
      </c>
      <c r="AE3472" s="107" t="str">
        <f t="shared" si="3558"/>
        <v/>
      </c>
      <c r="AF3472" s="107">
        <f t="shared" si="3401"/>
        <v>0</v>
      </c>
      <c r="AG3472" s="107">
        <f t="shared" si="3402"/>
        <v>0</v>
      </c>
      <c r="AH3472" s="11"/>
      <c r="AI3472" s="11"/>
      <c r="AJ3472" s="11"/>
      <c r="AK3472" s="11"/>
      <c r="AL3472" s="11"/>
      <c r="AM3472" s="11"/>
      <c r="AN3472" s="11"/>
      <c r="AO3472" s="11"/>
      <c r="AP3472" s="11"/>
      <c r="AQ3472" s="11"/>
      <c r="AR3472" s="11"/>
      <c r="AS3472" s="11"/>
      <c r="AT3472" s="11"/>
      <c r="AU3472" s="11"/>
    </row>
    <row r="3473" spans="1:47" ht="24" customHeight="1" x14ac:dyDescent="0.3">
      <c r="A3473" s="46">
        <v>3471</v>
      </c>
      <c r="B3473" s="107"/>
      <c r="C3473" s="107"/>
      <c r="D3473" s="102" t="str">
        <f t="array" ref="D3473">IFERROR(
  LOOKUP(2, 1/((TRIM(IMS!$E$8:$E$4000)=TRIM(IMS!$E3473))*(IMS!$C$8:$C$4000&lt;IMS!$C3473)),
         IMS!$C$8:$C$4000),
"")</f>
        <v/>
      </c>
      <c r="E3473" s="107"/>
      <c r="F3473" s="107"/>
      <c r="G3473" s="104" t="str">
        <f t="shared" ca="1" si="3580"/>
        <v/>
      </c>
      <c r="H3473" s="124" t="str">
        <f t="shared" ca="1" si="3526"/>
        <v/>
      </c>
      <c r="I3473" s="128"/>
      <c r="J3473" s="105" t="e">
        <f t="shared" ca="1" si="3581"/>
        <v>#NAME?</v>
      </c>
      <c r="K3473" s="105"/>
      <c r="L3473" s="105"/>
      <c r="M3473" s="107"/>
      <c r="N3473" s="107"/>
      <c r="O3473" s="105"/>
      <c r="P3473" s="106"/>
      <c r="Q3473" s="137"/>
      <c r="R3473" s="137"/>
      <c r="S3473" s="107"/>
      <c r="T3473" s="106"/>
      <c r="U3473" s="106"/>
      <c r="V3473" s="107"/>
      <c r="W3473" s="107"/>
      <c r="X3473" s="107" t="str">
        <f t="shared" si="3555"/>
        <v/>
      </c>
      <c r="Y3473" s="105" t="e">
        <f t="shared" ref="Y3473:AC3473" ca="1" si="3616">TRIM(SUBSTITUTE(SUBSTITUTE(OFFSET($Q3473,0,COLUMN()-COLUMN($AL$1)),CHAR(160)," "),_xludf.UNICHAR(8239)," "))</f>
        <v>#NAME?</v>
      </c>
      <c r="Z3473" s="105" t="e">
        <f t="shared" ca="1" si="3616"/>
        <v>#NAME?</v>
      </c>
      <c r="AA3473" s="105" t="e">
        <f t="shared" ca="1" si="3616"/>
        <v>#NAME?</v>
      </c>
      <c r="AB3473" s="105" t="e">
        <f t="shared" ca="1" si="3616"/>
        <v>#NAME?</v>
      </c>
      <c r="AC3473" s="105" t="e">
        <f t="shared" ca="1" si="3616"/>
        <v>#NAME?</v>
      </c>
      <c r="AD3473" s="107">
        <f t="shared" si="3400"/>
        <v>0</v>
      </c>
      <c r="AE3473" s="107" t="str">
        <f t="shared" si="3558"/>
        <v/>
      </c>
      <c r="AF3473" s="107">
        <f t="shared" si="3401"/>
        <v>0</v>
      </c>
      <c r="AG3473" s="107">
        <f t="shared" si="3402"/>
        <v>0</v>
      </c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</row>
    <row r="3474" spans="1:47" ht="24" customHeight="1" x14ac:dyDescent="0.3">
      <c r="A3474" s="46">
        <v>3472</v>
      </c>
      <c r="B3474" s="107"/>
      <c r="C3474" s="107"/>
      <c r="D3474" s="102" t="str">
        <f t="array" ref="D3474">IFERROR(
  LOOKUP(2, 1/((TRIM(IMS!$E$8:$E$4000)=TRIM(IMS!$E3474))*(IMS!$C$8:$C$4000&lt;IMS!$C3474)),
         IMS!$C$8:$C$4000),
"")</f>
        <v/>
      </c>
      <c r="E3474" s="107"/>
      <c r="F3474" s="107"/>
      <c r="G3474" s="104" t="str">
        <f t="shared" ca="1" si="3580"/>
        <v/>
      </c>
      <c r="H3474" s="124" t="str">
        <f t="shared" ca="1" si="3526"/>
        <v/>
      </c>
      <c r="I3474" s="128"/>
      <c r="J3474" s="105" t="e">
        <f t="shared" ca="1" si="3581"/>
        <v>#NAME?</v>
      </c>
      <c r="K3474" s="105"/>
      <c r="L3474" s="105"/>
      <c r="M3474" s="107"/>
      <c r="N3474" s="107"/>
      <c r="O3474" s="105"/>
      <c r="P3474" s="106"/>
      <c r="Q3474" s="137"/>
      <c r="R3474" s="137"/>
      <c r="S3474" s="107"/>
      <c r="T3474" s="106"/>
      <c r="U3474" s="106"/>
      <c r="V3474" s="107"/>
      <c r="W3474" s="107"/>
      <c r="X3474" s="107" t="str">
        <f t="shared" si="3555"/>
        <v/>
      </c>
      <c r="Y3474" s="105" t="e">
        <f t="shared" ref="Y3474:AC3474" ca="1" si="3617">TRIM(SUBSTITUTE(SUBSTITUTE(OFFSET($Q3474,0,COLUMN()-COLUMN($AL$1)),CHAR(160)," "),_xludf.UNICHAR(8239)," "))</f>
        <v>#NAME?</v>
      </c>
      <c r="Z3474" s="105" t="e">
        <f t="shared" ca="1" si="3617"/>
        <v>#NAME?</v>
      </c>
      <c r="AA3474" s="105" t="e">
        <f t="shared" ca="1" si="3617"/>
        <v>#NAME?</v>
      </c>
      <c r="AB3474" s="105" t="e">
        <f t="shared" ca="1" si="3617"/>
        <v>#NAME?</v>
      </c>
      <c r="AC3474" s="105" t="e">
        <f t="shared" ca="1" si="3617"/>
        <v>#NAME?</v>
      </c>
      <c r="AD3474" s="107">
        <f t="shared" si="3400"/>
        <v>0</v>
      </c>
      <c r="AE3474" s="107" t="str">
        <f t="shared" si="3558"/>
        <v/>
      </c>
      <c r="AF3474" s="107">
        <f t="shared" si="3401"/>
        <v>0</v>
      </c>
      <c r="AG3474" s="107">
        <f t="shared" si="3402"/>
        <v>0</v>
      </c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  <c r="AT3474" s="11"/>
      <c r="AU3474" s="11"/>
    </row>
    <row r="3475" spans="1:47" ht="24" customHeight="1" x14ac:dyDescent="0.3">
      <c r="A3475" s="46">
        <v>3473</v>
      </c>
      <c r="B3475" s="107"/>
      <c r="C3475" s="107"/>
      <c r="D3475" s="102" t="str">
        <f t="array" ref="D3475">IFERROR(
  LOOKUP(2, 1/((TRIM(IMS!$E$8:$E$4000)=TRIM(IMS!$E3475))*(IMS!$C$8:$C$4000&lt;IMS!$C3475)),
         IMS!$C$8:$C$4000),
"")</f>
        <v/>
      </c>
      <c r="E3475" s="107"/>
      <c r="F3475" s="107"/>
      <c r="G3475" s="104" t="str">
        <f t="shared" ca="1" si="3580"/>
        <v/>
      </c>
      <c r="H3475" s="124" t="str">
        <f t="shared" ca="1" si="3526"/>
        <v/>
      </c>
      <c r="I3475" s="128"/>
      <c r="J3475" s="105" t="e">
        <f t="shared" ca="1" si="3581"/>
        <v>#NAME?</v>
      </c>
      <c r="K3475" s="105"/>
      <c r="L3475" s="105"/>
      <c r="M3475" s="107"/>
      <c r="N3475" s="107"/>
      <c r="O3475" s="105"/>
      <c r="P3475" s="106"/>
      <c r="Q3475" s="137"/>
      <c r="R3475" s="137"/>
      <c r="S3475" s="107"/>
      <c r="T3475" s="106"/>
      <c r="U3475" s="106"/>
      <c r="V3475" s="107"/>
      <c r="W3475" s="107"/>
      <c r="X3475" s="107" t="str">
        <f t="shared" si="3555"/>
        <v/>
      </c>
      <c r="Y3475" s="105" t="e">
        <f t="shared" ref="Y3475:AC3475" ca="1" si="3618">TRIM(SUBSTITUTE(SUBSTITUTE(OFFSET($Q3475,0,COLUMN()-COLUMN($AL$1)),CHAR(160)," "),_xludf.UNICHAR(8239)," "))</f>
        <v>#NAME?</v>
      </c>
      <c r="Z3475" s="105" t="e">
        <f t="shared" ca="1" si="3618"/>
        <v>#NAME?</v>
      </c>
      <c r="AA3475" s="105" t="e">
        <f t="shared" ca="1" si="3618"/>
        <v>#NAME?</v>
      </c>
      <c r="AB3475" s="105" t="e">
        <f t="shared" ca="1" si="3618"/>
        <v>#NAME?</v>
      </c>
      <c r="AC3475" s="105" t="e">
        <f t="shared" ca="1" si="3618"/>
        <v>#NAME?</v>
      </c>
      <c r="AD3475" s="107">
        <f t="shared" si="3400"/>
        <v>0</v>
      </c>
      <c r="AE3475" s="107" t="str">
        <f t="shared" si="3558"/>
        <v/>
      </c>
      <c r="AF3475" s="107">
        <f t="shared" si="3401"/>
        <v>0</v>
      </c>
      <c r="AG3475" s="107">
        <f t="shared" si="3402"/>
        <v>0</v>
      </c>
      <c r="AH3475" s="11"/>
      <c r="AI3475" s="11"/>
      <c r="AJ3475" s="11"/>
      <c r="AK3475" s="11"/>
      <c r="AL3475" s="11"/>
      <c r="AM3475" s="11"/>
      <c r="AN3475" s="11"/>
      <c r="AO3475" s="11"/>
      <c r="AP3475" s="11"/>
      <c r="AQ3475" s="11"/>
      <c r="AR3475" s="11"/>
      <c r="AS3475" s="11"/>
      <c r="AT3475" s="11"/>
      <c r="AU3475" s="11"/>
    </row>
    <row r="3476" spans="1:47" ht="24" customHeight="1" x14ac:dyDescent="0.3">
      <c r="A3476" s="46">
        <v>3474</v>
      </c>
      <c r="B3476" s="107"/>
      <c r="C3476" s="107"/>
      <c r="D3476" s="102" t="str">
        <f t="array" ref="D3476">IFERROR(
  LOOKUP(2, 1/((TRIM(IMS!$E$8:$E$4000)=TRIM(IMS!$E3476))*(IMS!$C$8:$C$4000&lt;IMS!$C3476)),
         IMS!$C$8:$C$4000),
"")</f>
        <v/>
      </c>
      <c r="E3476" s="107"/>
      <c r="F3476" s="107"/>
      <c r="G3476" s="104" t="str">
        <f t="shared" ca="1" si="3580"/>
        <v/>
      </c>
      <c r="H3476" s="124" t="str">
        <f t="shared" ca="1" si="3526"/>
        <v/>
      </c>
      <c r="I3476" s="128"/>
      <c r="J3476" s="105" t="e">
        <f t="shared" ca="1" si="3581"/>
        <v>#NAME?</v>
      </c>
      <c r="K3476" s="105"/>
      <c r="L3476" s="105"/>
      <c r="M3476" s="107"/>
      <c r="N3476" s="107"/>
      <c r="O3476" s="105"/>
      <c r="P3476" s="106"/>
      <c r="Q3476" s="137"/>
      <c r="R3476" s="137"/>
      <c r="S3476" s="107"/>
      <c r="T3476" s="106"/>
      <c r="U3476" s="106"/>
      <c r="V3476" s="107"/>
      <c r="W3476" s="107"/>
      <c r="X3476" s="107" t="str">
        <f t="shared" si="3555"/>
        <v/>
      </c>
      <c r="Y3476" s="105" t="e">
        <f t="shared" ref="Y3476:AC3476" ca="1" si="3619">TRIM(SUBSTITUTE(SUBSTITUTE(OFFSET($Q3476,0,COLUMN()-COLUMN($AL$1)),CHAR(160)," "),_xludf.UNICHAR(8239)," "))</f>
        <v>#NAME?</v>
      </c>
      <c r="Z3476" s="105" t="e">
        <f t="shared" ca="1" si="3619"/>
        <v>#NAME?</v>
      </c>
      <c r="AA3476" s="105" t="e">
        <f t="shared" ca="1" si="3619"/>
        <v>#NAME?</v>
      </c>
      <c r="AB3476" s="105" t="e">
        <f t="shared" ca="1" si="3619"/>
        <v>#NAME?</v>
      </c>
      <c r="AC3476" s="105" t="e">
        <f t="shared" ca="1" si="3619"/>
        <v>#NAME?</v>
      </c>
      <c r="AD3476" s="107">
        <f t="shared" si="3400"/>
        <v>0</v>
      </c>
      <c r="AE3476" s="107" t="str">
        <f t="shared" si="3558"/>
        <v/>
      </c>
      <c r="AF3476" s="107">
        <f t="shared" si="3401"/>
        <v>0</v>
      </c>
      <c r="AG3476" s="107">
        <f t="shared" si="3402"/>
        <v>0</v>
      </c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</row>
    <row r="3477" spans="1:47" ht="24" customHeight="1" x14ac:dyDescent="0.3">
      <c r="A3477" s="46">
        <v>3475</v>
      </c>
      <c r="B3477" s="107"/>
      <c r="C3477" s="107"/>
      <c r="D3477" s="102" t="str">
        <f t="array" ref="D3477">IFERROR(
  LOOKUP(2, 1/((TRIM(IMS!$E$8:$E$4000)=TRIM(IMS!$E3477))*(IMS!$C$8:$C$4000&lt;IMS!$C3477)),
         IMS!$C$8:$C$4000),
"")</f>
        <v/>
      </c>
      <c r="E3477" s="107"/>
      <c r="F3477" s="107"/>
      <c r="G3477" s="104" t="str">
        <f t="shared" ca="1" si="3580"/>
        <v/>
      </c>
      <c r="H3477" s="124" t="str">
        <f t="shared" ca="1" si="3526"/>
        <v/>
      </c>
      <c r="I3477" s="128"/>
      <c r="J3477" s="105" t="e">
        <f t="shared" ca="1" si="3581"/>
        <v>#NAME?</v>
      </c>
      <c r="K3477" s="105"/>
      <c r="L3477" s="105"/>
      <c r="M3477" s="107"/>
      <c r="N3477" s="107"/>
      <c r="O3477" s="105"/>
      <c r="P3477" s="106"/>
      <c r="Q3477" s="137"/>
      <c r="R3477" s="137"/>
      <c r="S3477" s="107"/>
      <c r="T3477" s="106"/>
      <c r="U3477" s="106"/>
      <c r="V3477" s="107"/>
      <c r="W3477" s="107"/>
      <c r="X3477" s="107" t="str">
        <f t="shared" si="3555"/>
        <v/>
      </c>
      <c r="Y3477" s="105" t="e">
        <f t="shared" ref="Y3477:AC3477" ca="1" si="3620">TRIM(SUBSTITUTE(SUBSTITUTE(OFFSET($Q3477,0,COLUMN()-COLUMN($AL$1)),CHAR(160)," "),_xludf.UNICHAR(8239)," "))</f>
        <v>#NAME?</v>
      </c>
      <c r="Z3477" s="105" t="e">
        <f t="shared" ca="1" si="3620"/>
        <v>#NAME?</v>
      </c>
      <c r="AA3477" s="105" t="e">
        <f t="shared" ca="1" si="3620"/>
        <v>#NAME?</v>
      </c>
      <c r="AB3477" s="105" t="e">
        <f t="shared" ca="1" si="3620"/>
        <v>#NAME?</v>
      </c>
      <c r="AC3477" s="105" t="e">
        <f t="shared" ca="1" si="3620"/>
        <v>#NAME?</v>
      </c>
      <c r="AD3477" s="107">
        <f t="shared" si="3400"/>
        <v>0</v>
      </c>
      <c r="AE3477" s="107" t="str">
        <f t="shared" si="3558"/>
        <v/>
      </c>
      <c r="AF3477" s="107">
        <f t="shared" si="3401"/>
        <v>0</v>
      </c>
      <c r="AG3477" s="107">
        <f t="shared" si="3402"/>
        <v>0</v>
      </c>
      <c r="AH3477" s="11"/>
      <c r="AI3477" s="11"/>
      <c r="AJ3477" s="11"/>
      <c r="AK3477" s="11"/>
      <c r="AL3477" s="11"/>
      <c r="AM3477" s="11"/>
      <c r="AN3477" s="11"/>
      <c r="AO3477" s="11"/>
      <c r="AP3477" s="11"/>
      <c r="AQ3477" s="11"/>
      <c r="AR3477" s="11"/>
      <c r="AS3477" s="11"/>
      <c r="AT3477" s="11"/>
      <c r="AU3477" s="11"/>
    </row>
    <row r="3478" spans="1:47" ht="24" customHeight="1" x14ac:dyDescent="0.3">
      <c r="A3478" s="46">
        <v>3476</v>
      </c>
      <c r="B3478" s="107"/>
      <c r="C3478" s="107"/>
      <c r="D3478" s="102" t="str">
        <f t="array" ref="D3478">IFERROR(
  LOOKUP(2, 1/((TRIM(IMS!$E$8:$E$4000)=TRIM(IMS!$E3478))*(IMS!$C$8:$C$4000&lt;IMS!$C3478)),
         IMS!$C$8:$C$4000),
"")</f>
        <v/>
      </c>
      <c r="E3478" s="107"/>
      <c r="F3478" s="107"/>
      <c r="G3478" s="104" t="str">
        <f t="shared" ca="1" si="3580"/>
        <v/>
      </c>
      <c r="H3478" s="124" t="str">
        <f t="shared" ca="1" si="3526"/>
        <v/>
      </c>
      <c r="I3478" s="128"/>
      <c r="J3478" s="105" t="e">
        <f t="shared" ca="1" si="3581"/>
        <v>#NAME?</v>
      </c>
      <c r="K3478" s="105"/>
      <c r="L3478" s="105"/>
      <c r="M3478" s="107"/>
      <c r="N3478" s="107"/>
      <c r="O3478" s="105"/>
      <c r="P3478" s="106"/>
      <c r="Q3478" s="137"/>
      <c r="R3478" s="137"/>
      <c r="S3478" s="107"/>
      <c r="T3478" s="106"/>
      <c r="U3478" s="106"/>
      <c r="V3478" s="107"/>
      <c r="W3478" s="107"/>
      <c r="X3478" s="107" t="str">
        <f t="shared" si="3555"/>
        <v/>
      </c>
      <c r="Y3478" s="105" t="e">
        <f t="shared" ref="Y3478:AC3478" ca="1" si="3621">TRIM(SUBSTITUTE(SUBSTITUTE(OFFSET($Q3478,0,COLUMN()-COLUMN($AL$1)),CHAR(160)," "),_xludf.UNICHAR(8239)," "))</f>
        <v>#NAME?</v>
      </c>
      <c r="Z3478" s="105" t="e">
        <f t="shared" ca="1" si="3621"/>
        <v>#NAME?</v>
      </c>
      <c r="AA3478" s="105" t="e">
        <f t="shared" ca="1" si="3621"/>
        <v>#NAME?</v>
      </c>
      <c r="AB3478" s="105" t="e">
        <f t="shared" ca="1" si="3621"/>
        <v>#NAME?</v>
      </c>
      <c r="AC3478" s="105" t="e">
        <f t="shared" ca="1" si="3621"/>
        <v>#NAME?</v>
      </c>
      <c r="AD3478" s="107">
        <f t="shared" si="3400"/>
        <v>0</v>
      </c>
      <c r="AE3478" s="107" t="str">
        <f t="shared" si="3558"/>
        <v/>
      </c>
      <c r="AF3478" s="107">
        <f t="shared" si="3401"/>
        <v>0</v>
      </c>
      <c r="AG3478" s="107">
        <f t="shared" si="3402"/>
        <v>0</v>
      </c>
      <c r="AH3478" s="11"/>
      <c r="AI3478" s="11"/>
      <c r="AJ3478" s="11"/>
      <c r="AK3478" s="11"/>
      <c r="AL3478" s="11"/>
      <c r="AM3478" s="11"/>
      <c r="AN3478" s="11"/>
      <c r="AO3478" s="11"/>
      <c r="AP3478" s="11"/>
      <c r="AQ3478" s="11"/>
      <c r="AR3478" s="11"/>
      <c r="AS3478" s="11"/>
      <c r="AT3478" s="11"/>
      <c r="AU3478" s="11"/>
    </row>
    <row r="3479" spans="1:47" ht="24" customHeight="1" x14ac:dyDescent="0.3">
      <c r="A3479" s="46">
        <v>3477</v>
      </c>
      <c r="B3479" s="107"/>
      <c r="C3479" s="107"/>
      <c r="D3479" s="102" t="str">
        <f t="array" ref="D3479">IFERROR(
  LOOKUP(2, 1/((TRIM(IMS!$E$8:$E$4000)=TRIM(IMS!$E3479))*(IMS!$C$8:$C$4000&lt;IMS!$C3479)),
         IMS!$C$8:$C$4000),
"")</f>
        <v/>
      </c>
      <c r="E3479" s="107"/>
      <c r="F3479" s="107"/>
      <c r="G3479" s="104" t="str">
        <f t="shared" ca="1" si="3580"/>
        <v/>
      </c>
      <c r="H3479" s="124" t="str">
        <f t="shared" ca="1" si="3526"/>
        <v/>
      </c>
      <c r="I3479" s="128"/>
      <c r="J3479" s="105" t="e">
        <f t="shared" ca="1" si="3581"/>
        <v>#NAME?</v>
      </c>
      <c r="K3479" s="105"/>
      <c r="L3479" s="105"/>
      <c r="M3479" s="107"/>
      <c r="N3479" s="107"/>
      <c r="O3479" s="105"/>
      <c r="P3479" s="106"/>
      <c r="Q3479" s="137"/>
      <c r="R3479" s="137"/>
      <c r="S3479" s="107"/>
      <c r="T3479" s="106"/>
      <c r="U3479" s="106"/>
      <c r="V3479" s="107"/>
      <c r="W3479" s="107"/>
      <c r="X3479" s="107" t="str">
        <f t="shared" si="3555"/>
        <v/>
      </c>
      <c r="Y3479" s="105" t="e">
        <f t="shared" ref="Y3479:AC3479" ca="1" si="3622">TRIM(SUBSTITUTE(SUBSTITUTE(OFFSET($Q3479,0,COLUMN()-COLUMN($AL$1)),CHAR(160)," "),_xludf.UNICHAR(8239)," "))</f>
        <v>#NAME?</v>
      </c>
      <c r="Z3479" s="105" t="e">
        <f t="shared" ca="1" si="3622"/>
        <v>#NAME?</v>
      </c>
      <c r="AA3479" s="105" t="e">
        <f t="shared" ca="1" si="3622"/>
        <v>#NAME?</v>
      </c>
      <c r="AB3479" s="105" t="e">
        <f t="shared" ca="1" si="3622"/>
        <v>#NAME?</v>
      </c>
      <c r="AC3479" s="105" t="e">
        <f t="shared" ca="1" si="3622"/>
        <v>#NAME?</v>
      </c>
      <c r="AD3479" s="107">
        <f t="shared" si="3400"/>
        <v>0</v>
      </c>
      <c r="AE3479" s="107" t="str">
        <f t="shared" si="3558"/>
        <v/>
      </c>
      <c r="AF3479" s="107">
        <f t="shared" si="3401"/>
        <v>0</v>
      </c>
      <c r="AG3479" s="107">
        <f t="shared" si="3402"/>
        <v>0</v>
      </c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</row>
    <row r="3480" spans="1:47" ht="24" customHeight="1" x14ac:dyDescent="0.3">
      <c r="A3480" s="46">
        <v>3478</v>
      </c>
      <c r="B3480" s="107"/>
      <c r="C3480" s="107"/>
      <c r="D3480" s="102" t="str">
        <f t="array" ref="D3480">IFERROR(
  LOOKUP(2, 1/((TRIM(IMS!$E$8:$E$4000)=TRIM(IMS!$E3480))*(IMS!$C$8:$C$4000&lt;IMS!$C3480)),
         IMS!$C$8:$C$4000),
"")</f>
        <v/>
      </c>
      <c r="E3480" s="107"/>
      <c r="F3480" s="107"/>
      <c r="G3480" s="104" t="str">
        <f t="shared" ca="1" si="3580"/>
        <v/>
      </c>
      <c r="H3480" s="124" t="str">
        <f t="shared" ca="1" si="3526"/>
        <v/>
      </c>
      <c r="I3480" s="128"/>
      <c r="J3480" s="105" t="e">
        <f t="shared" ca="1" si="3581"/>
        <v>#NAME?</v>
      </c>
      <c r="K3480" s="105"/>
      <c r="L3480" s="105"/>
      <c r="M3480" s="107"/>
      <c r="N3480" s="107"/>
      <c r="O3480" s="105"/>
      <c r="P3480" s="106"/>
      <c r="Q3480" s="137"/>
      <c r="R3480" s="137"/>
      <c r="S3480" s="107"/>
      <c r="T3480" s="106"/>
      <c r="U3480" s="106"/>
      <c r="V3480" s="107"/>
      <c r="W3480" s="107"/>
      <c r="X3480" s="107" t="str">
        <f t="shared" si="3555"/>
        <v/>
      </c>
      <c r="Y3480" s="105" t="e">
        <f t="shared" ref="Y3480:AC3480" ca="1" si="3623">TRIM(SUBSTITUTE(SUBSTITUTE(OFFSET($Q3480,0,COLUMN()-COLUMN($AL$1)),CHAR(160)," "),_xludf.UNICHAR(8239)," "))</f>
        <v>#NAME?</v>
      </c>
      <c r="Z3480" s="105" t="e">
        <f t="shared" ca="1" si="3623"/>
        <v>#NAME?</v>
      </c>
      <c r="AA3480" s="105" t="e">
        <f t="shared" ca="1" si="3623"/>
        <v>#NAME?</v>
      </c>
      <c r="AB3480" s="105" t="e">
        <f t="shared" ca="1" si="3623"/>
        <v>#NAME?</v>
      </c>
      <c r="AC3480" s="105" t="e">
        <f t="shared" ca="1" si="3623"/>
        <v>#NAME?</v>
      </c>
      <c r="AD3480" s="107">
        <f t="shared" si="3400"/>
        <v>0</v>
      </c>
      <c r="AE3480" s="107" t="str">
        <f t="shared" si="3558"/>
        <v/>
      </c>
      <c r="AF3480" s="107">
        <f t="shared" si="3401"/>
        <v>0</v>
      </c>
      <c r="AG3480" s="107">
        <f t="shared" si="3402"/>
        <v>0</v>
      </c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s="11"/>
      <c r="AR3480" s="11"/>
      <c r="AS3480" s="11"/>
      <c r="AT3480" s="11"/>
      <c r="AU3480" s="11"/>
    </row>
    <row r="3481" spans="1:47" ht="24" customHeight="1" x14ac:dyDescent="0.3">
      <c r="A3481" s="46">
        <v>3479</v>
      </c>
      <c r="B3481" s="107"/>
      <c r="C3481" s="107"/>
      <c r="D3481" s="102" t="str">
        <f t="array" ref="D3481">IFERROR(
  LOOKUP(2, 1/((TRIM(IMS!$E$8:$E$4000)=TRIM(IMS!$E3481))*(IMS!$C$8:$C$4000&lt;IMS!$C3481)),
         IMS!$C$8:$C$4000),
"")</f>
        <v/>
      </c>
      <c r="E3481" s="107"/>
      <c r="F3481" s="107"/>
      <c r="G3481" s="104" t="str">
        <f t="shared" ca="1" si="3580"/>
        <v/>
      </c>
      <c r="H3481" s="124" t="str">
        <f t="shared" ca="1" si="3526"/>
        <v/>
      </c>
      <c r="I3481" s="128"/>
      <c r="J3481" s="105" t="e">
        <f t="shared" ca="1" si="3581"/>
        <v>#NAME?</v>
      </c>
      <c r="K3481" s="105"/>
      <c r="L3481" s="105"/>
      <c r="M3481" s="107"/>
      <c r="N3481" s="107"/>
      <c r="O3481" s="105"/>
      <c r="P3481" s="106"/>
      <c r="Q3481" s="137"/>
      <c r="R3481" s="137"/>
      <c r="S3481" s="107"/>
      <c r="T3481" s="106"/>
      <c r="U3481" s="106"/>
      <c r="V3481" s="107"/>
      <c r="W3481" s="107"/>
      <c r="X3481" s="107" t="str">
        <f t="shared" si="3555"/>
        <v/>
      </c>
      <c r="Y3481" s="105" t="e">
        <f t="shared" ref="Y3481:AC3481" ca="1" si="3624">TRIM(SUBSTITUTE(SUBSTITUTE(OFFSET($Q3481,0,COLUMN()-COLUMN($AL$1)),CHAR(160)," "),_xludf.UNICHAR(8239)," "))</f>
        <v>#NAME?</v>
      </c>
      <c r="Z3481" s="105" t="e">
        <f t="shared" ca="1" si="3624"/>
        <v>#NAME?</v>
      </c>
      <c r="AA3481" s="105" t="e">
        <f t="shared" ca="1" si="3624"/>
        <v>#NAME?</v>
      </c>
      <c r="AB3481" s="105" t="e">
        <f t="shared" ca="1" si="3624"/>
        <v>#NAME?</v>
      </c>
      <c r="AC3481" s="105" t="e">
        <f t="shared" ca="1" si="3624"/>
        <v>#NAME?</v>
      </c>
      <c r="AD3481" s="107">
        <f t="shared" si="3400"/>
        <v>0</v>
      </c>
      <c r="AE3481" s="107" t="str">
        <f t="shared" si="3558"/>
        <v/>
      </c>
      <c r="AF3481" s="107">
        <f t="shared" si="3401"/>
        <v>0</v>
      </c>
      <c r="AG3481" s="107">
        <f t="shared" si="3402"/>
        <v>0</v>
      </c>
      <c r="AH3481" s="11"/>
      <c r="AI3481" s="11"/>
      <c r="AJ3481" s="11"/>
      <c r="AK3481" s="11"/>
      <c r="AL3481" s="11"/>
      <c r="AM3481" s="11"/>
      <c r="AN3481" s="11"/>
      <c r="AO3481" s="11"/>
      <c r="AP3481" s="11"/>
      <c r="AQ3481" s="11"/>
      <c r="AR3481" s="11"/>
      <c r="AS3481" s="11"/>
      <c r="AT3481" s="11"/>
      <c r="AU3481" s="11"/>
    </row>
    <row r="3482" spans="1:47" ht="24" customHeight="1" x14ac:dyDescent="0.3">
      <c r="A3482" s="46">
        <v>3480</v>
      </c>
      <c r="B3482" s="107"/>
      <c r="C3482" s="107"/>
      <c r="D3482" s="102" t="str">
        <f t="array" ref="D3482">IFERROR(
  LOOKUP(2, 1/((TRIM(IMS!$E$8:$E$4000)=TRIM(IMS!$E3482))*(IMS!$C$8:$C$4000&lt;IMS!$C3482)),
         IMS!$C$8:$C$4000),
"")</f>
        <v/>
      </c>
      <c r="E3482" s="107"/>
      <c r="F3482" s="107"/>
      <c r="G3482" s="104" t="str">
        <f t="shared" ca="1" si="3580"/>
        <v/>
      </c>
      <c r="H3482" s="124" t="str">
        <f t="shared" ca="1" si="3526"/>
        <v/>
      </c>
      <c r="I3482" s="128"/>
      <c r="J3482" s="105" t="e">
        <f t="shared" ca="1" si="3581"/>
        <v>#NAME?</v>
      </c>
      <c r="K3482" s="105"/>
      <c r="L3482" s="105"/>
      <c r="M3482" s="107"/>
      <c r="N3482" s="107"/>
      <c r="O3482" s="105"/>
      <c r="P3482" s="106"/>
      <c r="Q3482" s="137"/>
      <c r="R3482" s="137"/>
      <c r="S3482" s="107"/>
      <c r="T3482" s="106"/>
      <c r="U3482" s="106"/>
      <c r="V3482" s="107"/>
      <c r="W3482" s="107"/>
      <c r="X3482" s="107" t="str">
        <f t="shared" si="3555"/>
        <v/>
      </c>
      <c r="Y3482" s="105" t="e">
        <f t="shared" ref="Y3482:AC3482" ca="1" si="3625">TRIM(SUBSTITUTE(SUBSTITUTE(OFFSET($Q3482,0,COLUMN()-COLUMN($AL$1)),CHAR(160)," "),_xludf.UNICHAR(8239)," "))</f>
        <v>#NAME?</v>
      </c>
      <c r="Z3482" s="105" t="e">
        <f t="shared" ca="1" si="3625"/>
        <v>#NAME?</v>
      </c>
      <c r="AA3482" s="105" t="e">
        <f t="shared" ca="1" si="3625"/>
        <v>#NAME?</v>
      </c>
      <c r="AB3482" s="105" t="e">
        <f t="shared" ca="1" si="3625"/>
        <v>#NAME?</v>
      </c>
      <c r="AC3482" s="105" t="e">
        <f t="shared" ca="1" si="3625"/>
        <v>#NAME?</v>
      </c>
      <c r="AD3482" s="107">
        <f t="shared" si="3400"/>
        <v>0</v>
      </c>
      <c r="AE3482" s="107" t="str">
        <f t="shared" si="3558"/>
        <v/>
      </c>
      <c r="AF3482" s="107">
        <f t="shared" si="3401"/>
        <v>0</v>
      </c>
      <c r="AG3482" s="107">
        <f t="shared" si="3402"/>
        <v>0</v>
      </c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</row>
    <row r="3483" spans="1:47" ht="24" customHeight="1" x14ac:dyDescent="0.3">
      <c r="A3483" s="46">
        <v>3481</v>
      </c>
      <c r="B3483" s="107"/>
      <c r="C3483" s="107"/>
      <c r="D3483" s="102" t="str">
        <f t="array" ref="D3483">IFERROR(
  LOOKUP(2, 1/((TRIM(IMS!$E$8:$E$4000)=TRIM(IMS!$E3483))*(IMS!$C$8:$C$4000&lt;IMS!$C3483)),
         IMS!$C$8:$C$4000),
"")</f>
        <v/>
      </c>
      <c r="E3483" s="107"/>
      <c r="F3483" s="107"/>
      <c r="G3483" s="104" t="str">
        <f t="shared" ca="1" si="3580"/>
        <v/>
      </c>
      <c r="H3483" s="124" t="str">
        <f t="shared" ca="1" si="3526"/>
        <v/>
      </c>
      <c r="I3483" s="128"/>
      <c r="J3483" s="105" t="e">
        <f t="shared" ca="1" si="3581"/>
        <v>#NAME?</v>
      </c>
      <c r="K3483" s="105"/>
      <c r="L3483" s="105"/>
      <c r="M3483" s="107"/>
      <c r="N3483" s="107"/>
      <c r="O3483" s="105"/>
      <c r="P3483" s="106"/>
      <c r="Q3483" s="137"/>
      <c r="R3483" s="137"/>
      <c r="S3483" s="107"/>
      <c r="T3483" s="106"/>
      <c r="U3483" s="106"/>
      <c r="V3483" s="107"/>
      <c r="W3483" s="107"/>
      <c r="X3483" s="107" t="str">
        <f t="shared" si="3555"/>
        <v/>
      </c>
      <c r="Y3483" s="105" t="e">
        <f t="shared" ref="Y3483:AC3483" ca="1" si="3626">TRIM(SUBSTITUTE(SUBSTITUTE(OFFSET($Q3483,0,COLUMN()-COLUMN($AL$1)),CHAR(160)," "),_xludf.UNICHAR(8239)," "))</f>
        <v>#NAME?</v>
      </c>
      <c r="Z3483" s="105" t="e">
        <f t="shared" ca="1" si="3626"/>
        <v>#NAME?</v>
      </c>
      <c r="AA3483" s="105" t="e">
        <f t="shared" ca="1" si="3626"/>
        <v>#NAME?</v>
      </c>
      <c r="AB3483" s="105" t="e">
        <f t="shared" ca="1" si="3626"/>
        <v>#NAME?</v>
      </c>
      <c r="AC3483" s="105" t="e">
        <f t="shared" ca="1" si="3626"/>
        <v>#NAME?</v>
      </c>
      <c r="AD3483" s="107">
        <f t="shared" si="3400"/>
        <v>0</v>
      </c>
      <c r="AE3483" s="107" t="str">
        <f t="shared" si="3558"/>
        <v/>
      </c>
      <c r="AF3483" s="107">
        <f t="shared" si="3401"/>
        <v>0</v>
      </c>
      <c r="AG3483" s="107">
        <f t="shared" si="3402"/>
        <v>0</v>
      </c>
      <c r="AH3483" s="11"/>
      <c r="AI3483" s="11"/>
      <c r="AJ3483" s="11"/>
      <c r="AK3483" s="11"/>
      <c r="AL3483" s="11"/>
      <c r="AM3483" s="11"/>
      <c r="AN3483" s="11"/>
      <c r="AO3483" s="11"/>
      <c r="AP3483" s="11"/>
      <c r="AQ3483" s="11"/>
      <c r="AR3483" s="11"/>
      <c r="AS3483" s="11"/>
      <c r="AT3483" s="11"/>
      <c r="AU3483" s="11"/>
    </row>
    <row r="3484" spans="1:47" ht="24" customHeight="1" x14ac:dyDescent="0.3">
      <c r="A3484" s="46">
        <v>3482</v>
      </c>
      <c r="B3484" s="107"/>
      <c r="C3484" s="107"/>
      <c r="D3484" s="102" t="str">
        <f t="array" ref="D3484">IFERROR(
  LOOKUP(2, 1/((TRIM(IMS!$E$8:$E$4000)=TRIM(IMS!$E3484))*(IMS!$C$8:$C$4000&lt;IMS!$C3484)),
         IMS!$C$8:$C$4000),
"")</f>
        <v/>
      </c>
      <c r="E3484" s="107"/>
      <c r="F3484" s="107"/>
      <c r="G3484" s="104" t="str">
        <f t="shared" ca="1" si="3580"/>
        <v/>
      </c>
      <c r="H3484" s="124" t="str">
        <f t="shared" ca="1" si="3526"/>
        <v/>
      </c>
      <c r="I3484" s="128"/>
      <c r="J3484" s="105" t="e">
        <f t="shared" ca="1" si="3581"/>
        <v>#NAME?</v>
      </c>
      <c r="K3484" s="105"/>
      <c r="L3484" s="105"/>
      <c r="M3484" s="107"/>
      <c r="N3484" s="107"/>
      <c r="O3484" s="105"/>
      <c r="P3484" s="106"/>
      <c r="Q3484" s="137"/>
      <c r="R3484" s="137"/>
      <c r="S3484" s="107"/>
      <c r="T3484" s="106"/>
      <c r="U3484" s="106"/>
      <c r="V3484" s="107"/>
      <c r="W3484" s="107"/>
      <c r="X3484" s="107" t="str">
        <f t="shared" si="3555"/>
        <v/>
      </c>
      <c r="Y3484" s="105" t="e">
        <f t="shared" ref="Y3484:AC3484" ca="1" si="3627">TRIM(SUBSTITUTE(SUBSTITUTE(OFFSET($Q3484,0,COLUMN()-COLUMN($AL$1)),CHAR(160)," "),_xludf.UNICHAR(8239)," "))</f>
        <v>#NAME?</v>
      </c>
      <c r="Z3484" s="105" t="e">
        <f t="shared" ca="1" si="3627"/>
        <v>#NAME?</v>
      </c>
      <c r="AA3484" s="105" t="e">
        <f t="shared" ca="1" si="3627"/>
        <v>#NAME?</v>
      </c>
      <c r="AB3484" s="105" t="e">
        <f t="shared" ca="1" si="3627"/>
        <v>#NAME?</v>
      </c>
      <c r="AC3484" s="105" t="e">
        <f t="shared" ca="1" si="3627"/>
        <v>#NAME?</v>
      </c>
      <c r="AD3484" s="107">
        <f t="shared" si="3400"/>
        <v>0</v>
      </c>
      <c r="AE3484" s="107" t="str">
        <f t="shared" si="3558"/>
        <v/>
      </c>
      <c r="AF3484" s="107">
        <f t="shared" si="3401"/>
        <v>0</v>
      </c>
      <c r="AG3484" s="107">
        <f t="shared" si="3402"/>
        <v>0</v>
      </c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s="11"/>
      <c r="AR3484" s="11"/>
      <c r="AS3484" s="11"/>
      <c r="AT3484" s="11"/>
      <c r="AU3484" s="11"/>
    </row>
    <row r="3485" spans="1:47" ht="24" customHeight="1" x14ac:dyDescent="0.3">
      <c r="A3485" s="46">
        <v>3483</v>
      </c>
      <c r="B3485" s="107"/>
      <c r="C3485" s="107"/>
      <c r="D3485" s="102" t="str">
        <f t="array" ref="D3485">IFERROR(
  LOOKUP(2, 1/((TRIM(IMS!$E$8:$E$4000)=TRIM(IMS!$E3485))*(IMS!$C$8:$C$4000&lt;IMS!$C3485)),
         IMS!$C$8:$C$4000),
"")</f>
        <v/>
      </c>
      <c r="E3485" s="107"/>
      <c r="F3485" s="107"/>
      <c r="G3485" s="104" t="str">
        <f t="shared" ca="1" si="3580"/>
        <v/>
      </c>
      <c r="H3485" s="124" t="str">
        <f t="shared" ca="1" si="3526"/>
        <v/>
      </c>
      <c r="I3485" s="128"/>
      <c r="J3485" s="105" t="e">
        <f t="shared" ca="1" si="3581"/>
        <v>#NAME?</v>
      </c>
      <c r="K3485" s="105"/>
      <c r="L3485" s="105"/>
      <c r="M3485" s="107"/>
      <c r="N3485" s="107"/>
      <c r="O3485" s="105"/>
      <c r="P3485" s="106"/>
      <c r="Q3485" s="137"/>
      <c r="R3485" s="137"/>
      <c r="S3485" s="107"/>
      <c r="T3485" s="106"/>
      <c r="U3485" s="106"/>
      <c r="V3485" s="107"/>
      <c r="W3485" s="107"/>
      <c r="X3485" s="107" t="str">
        <f t="shared" si="3555"/>
        <v/>
      </c>
      <c r="Y3485" s="105" t="e">
        <f t="shared" ref="Y3485:AC3485" ca="1" si="3628">TRIM(SUBSTITUTE(SUBSTITUTE(OFFSET($Q3485,0,COLUMN()-COLUMN($AL$1)),CHAR(160)," "),_xludf.UNICHAR(8239)," "))</f>
        <v>#NAME?</v>
      </c>
      <c r="Z3485" s="105" t="e">
        <f t="shared" ca="1" si="3628"/>
        <v>#NAME?</v>
      </c>
      <c r="AA3485" s="105" t="e">
        <f t="shared" ca="1" si="3628"/>
        <v>#NAME?</v>
      </c>
      <c r="AB3485" s="105" t="e">
        <f t="shared" ca="1" si="3628"/>
        <v>#NAME?</v>
      </c>
      <c r="AC3485" s="105" t="e">
        <f t="shared" ca="1" si="3628"/>
        <v>#NAME?</v>
      </c>
      <c r="AD3485" s="107">
        <f t="shared" si="3400"/>
        <v>0</v>
      </c>
      <c r="AE3485" s="107" t="str">
        <f t="shared" si="3558"/>
        <v/>
      </c>
      <c r="AF3485" s="107">
        <f t="shared" si="3401"/>
        <v>0</v>
      </c>
      <c r="AG3485" s="107">
        <f t="shared" si="3402"/>
        <v>0</v>
      </c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s="11"/>
      <c r="AR3485" s="11"/>
      <c r="AS3485" s="11"/>
      <c r="AT3485" s="11"/>
      <c r="AU3485" s="11"/>
    </row>
    <row r="3486" spans="1:47" ht="24" customHeight="1" x14ac:dyDescent="0.3">
      <c r="A3486" s="46">
        <v>3484</v>
      </c>
      <c r="B3486" s="107"/>
      <c r="C3486" s="107"/>
      <c r="D3486" s="102" t="str">
        <f t="array" ref="D3486">IFERROR(
  LOOKUP(2, 1/((TRIM(IMS!$E$8:$E$4000)=TRIM(IMS!$E3486))*(IMS!$C$8:$C$4000&lt;IMS!$C3486)),
         IMS!$C$8:$C$4000),
"")</f>
        <v/>
      </c>
      <c r="E3486" s="107"/>
      <c r="F3486" s="107"/>
      <c r="G3486" s="104" t="str">
        <f t="shared" ca="1" si="3580"/>
        <v/>
      </c>
      <c r="H3486" s="124" t="str">
        <f t="shared" ca="1" si="3526"/>
        <v/>
      </c>
      <c r="I3486" s="128"/>
      <c r="J3486" s="105" t="e">
        <f t="shared" ca="1" si="3581"/>
        <v>#NAME?</v>
      </c>
      <c r="K3486" s="105"/>
      <c r="L3486" s="105"/>
      <c r="M3486" s="107"/>
      <c r="N3486" s="107"/>
      <c r="O3486" s="105"/>
      <c r="P3486" s="106"/>
      <c r="Q3486" s="137"/>
      <c r="R3486" s="137"/>
      <c r="S3486" s="107"/>
      <c r="T3486" s="106"/>
      <c r="U3486" s="106"/>
      <c r="V3486" s="107"/>
      <c r="W3486" s="107"/>
      <c r="X3486" s="107" t="str">
        <f t="shared" si="3555"/>
        <v/>
      </c>
      <c r="Y3486" s="105" t="e">
        <f t="shared" ref="Y3486:AC3486" ca="1" si="3629">TRIM(SUBSTITUTE(SUBSTITUTE(OFFSET($Q3486,0,COLUMN()-COLUMN($AL$1)),CHAR(160)," "),_xludf.UNICHAR(8239)," "))</f>
        <v>#NAME?</v>
      </c>
      <c r="Z3486" s="105" t="e">
        <f t="shared" ca="1" si="3629"/>
        <v>#NAME?</v>
      </c>
      <c r="AA3486" s="105" t="e">
        <f t="shared" ca="1" si="3629"/>
        <v>#NAME?</v>
      </c>
      <c r="AB3486" s="105" t="e">
        <f t="shared" ca="1" si="3629"/>
        <v>#NAME?</v>
      </c>
      <c r="AC3486" s="105" t="e">
        <f t="shared" ca="1" si="3629"/>
        <v>#NAME?</v>
      </c>
      <c r="AD3486" s="107">
        <f t="shared" si="3400"/>
        <v>0</v>
      </c>
      <c r="AE3486" s="107" t="str">
        <f t="shared" si="3558"/>
        <v/>
      </c>
      <c r="AF3486" s="107">
        <f t="shared" si="3401"/>
        <v>0</v>
      </c>
      <c r="AG3486" s="107">
        <f t="shared" si="3402"/>
        <v>0</v>
      </c>
      <c r="AH3486" s="11"/>
      <c r="AI3486" s="11"/>
      <c r="AJ3486" s="11"/>
      <c r="AK3486" s="11"/>
      <c r="AL3486" s="11"/>
      <c r="AM3486" s="11"/>
      <c r="AN3486" s="11"/>
      <c r="AO3486" s="11"/>
      <c r="AP3486" s="11"/>
      <c r="AQ3486" s="11"/>
      <c r="AR3486" s="11"/>
      <c r="AS3486" s="11"/>
      <c r="AT3486" s="11"/>
      <c r="AU3486" s="11"/>
    </row>
    <row r="3487" spans="1:47" ht="24" customHeight="1" x14ac:dyDescent="0.3">
      <c r="A3487" s="46">
        <v>3485</v>
      </c>
      <c r="B3487" s="107"/>
      <c r="C3487" s="107"/>
      <c r="D3487" s="102" t="str">
        <f t="array" ref="D3487">IFERROR(
  LOOKUP(2, 1/((TRIM(IMS!$E$8:$E$4000)=TRIM(IMS!$E3487))*(IMS!$C$8:$C$4000&lt;IMS!$C3487)),
         IMS!$C$8:$C$4000),
"")</f>
        <v/>
      </c>
      <c r="E3487" s="107"/>
      <c r="F3487" s="107"/>
      <c r="G3487" s="104" t="str">
        <f t="shared" ca="1" si="3580"/>
        <v/>
      </c>
      <c r="H3487" s="124" t="str">
        <f t="shared" ca="1" si="3526"/>
        <v/>
      </c>
      <c r="I3487" s="128"/>
      <c r="J3487" s="105" t="e">
        <f t="shared" ca="1" si="3581"/>
        <v>#NAME?</v>
      </c>
      <c r="K3487" s="105"/>
      <c r="L3487" s="105"/>
      <c r="M3487" s="107"/>
      <c r="N3487" s="107"/>
      <c r="O3487" s="105"/>
      <c r="P3487" s="106"/>
      <c r="Q3487" s="137"/>
      <c r="R3487" s="137"/>
      <c r="S3487" s="107"/>
      <c r="T3487" s="106"/>
      <c r="U3487" s="106"/>
      <c r="V3487" s="107"/>
      <c r="W3487" s="107"/>
      <c r="X3487" s="107" t="str">
        <f t="shared" si="3555"/>
        <v/>
      </c>
      <c r="Y3487" s="105" t="e">
        <f t="shared" ref="Y3487:AC3487" ca="1" si="3630">TRIM(SUBSTITUTE(SUBSTITUTE(OFFSET($Q3487,0,COLUMN()-COLUMN($AL$1)),CHAR(160)," "),_xludf.UNICHAR(8239)," "))</f>
        <v>#NAME?</v>
      </c>
      <c r="Z3487" s="105" t="e">
        <f t="shared" ca="1" si="3630"/>
        <v>#NAME?</v>
      </c>
      <c r="AA3487" s="105" t="e">
        <f t="shared" ca="1" si="3630"/>
        <v>#NAME?</v>
      </c>
      <c r="AB3487" s="105" t="e">
        <f t="shared" ca="1" si="3630"/>
        <v>#NAME?</v>
      </c>
      <c r="AC3487" s="105" t="e">
        <f t="shared" ca="1" si="3630"/>
        <v>#NAME?</v>
      </c>
      <c r="AD3487" s="107">
        <f t="shared" si="3400"/>
        <v>0</v>
      </c>
      <c r="AE3487" s="107" t="str">
        <f t="shared" si="3558"/>
        <v/>
      </c>
      <c r="AF3487" s="107">
        <f t="shared" si="3401"/>
        <v>0</v>
      </c>
      <c r="AG3487" s="107">
        <f t="shared" si="3402"/>
        <v>0</v>
      </c>
      <c r="AH3487" s="11"/>
      <c r="AI3487" s="11"/>
      <c r="AJ3487" s="11"/>
      <c r="AK3487" s="11"/>
      <c r="AL3487" s="11"/>
      <c r="AM3487" s="11"/>
      <c r="AN3487" s="11"/>
      <c r="AO3487" s="11"/>
      <c r="AP3487" s="11"/>
      <c r="AQ3487" s="11"/>
      <c r="AR3487" s="11"/>
      <c r="AS3487" s="11"/>
      <c r="AT3487" s="11"/>
      <c r="AU3487" s="11"/>
    </row>
    <row r="3488" spans="1:47" ht="24" customHeight="1" x14ac:dyDescent="0.3">
      <c r="A3488" s="46">
        <v>3486</v>
      </c>
      <c r="B3488" s="107"/>
      <c r="C3488" s="107"/>
      <c r="D3488" s="102" t="str">
        <f t="array" ref="D3488">IFERROR(
  LOOKUP(2, 1/((TRIM(IMS!$E$8:$E$4000)=TRIM(IMS!$E3488))*(IMS!$C$8:$C$4000&lt;IMS!$C3488)),
         IMS!$C$8:$C$4000),
"")</f>
        <v/>
      </c>
      <c r="E3488" s="107"/>
      <c r="F3488" s="107"/>
      <c r="G3488" s="104" t="str">
        <f t="shared" ca="1" si="3580"/>
        <v/>
      </c>
      <c r="H3488" s="124" t="str">
        <f t="shared" ca="1" si="3526"/>
        <v/>
      </c>
      <c r="I3488" s="128"/>
      <c r="J3488" s="105" t="e">
        <f t="shared" ca="1" si="3581"/>
        <v>#NAME?</v>
      </c>
      <c r="K3488" s="105"/>
      <c r="L3488" s="105"/>
      <c r="M3488" s="107"/>
      <c r="N3488" s="107"/>
      <c r="O3488" s="105"/>
      <c r="P3488" s="106"/>
      <c r="Q3488" s="137"/>
      <c r="R3488" s="137"/>
      <c r="S3488" s="107"/>
      <c r="T3488" s="106"/>
      <c r="U3488" s="106"/>
      <c r="V3488" s="107"/>
      <c r="W3488" s="107"/>
      <c r="X3488" s="107" t="str">
        <f t="shared" si="3555"/>
        <v/>
      </c>
      <c r="Y3488" s="105" t="e">
        <f t="shared" ref="Y3488:AC3488" ca="1" si="3631">TRIM(SUBSTITUTE(SUBSTITUTE(OFFSET($Q3488,0,COLUMN()-COLUMN($AL$1)),CHAR(160)," "),_xludf.UNICHAR(8239)," "))</f>
        <v>#NAME?</v>
      </c>
      <c r="Z3488" s="105" t="e">
        <f t="shared" ca="1" si="3631"/>
        <v>#NAME?</v>
      </c>
      <c r="AA3488" s="105" t="e">
        <f t="shared" ca="1" si="3631"/>
        <v>#NAME?</v>
      </c>
      <c r="AB3488" s="105" t="e">
        <f t="shared" ca="1" si="3631"/>
        <v>#NAME?</v>
      </c>
      <c r="AC3488" s="105" t="e">
        <f t="shared" ca="1" si="3631"/>
        <v>#NAME?</v>
      </c>
      <c r="AD3488" s="107">
        <f t="shared" si="3400"/>
        <v>0</v>
      </c>
      <c r="AE3488" s="107" t="str">
        <f t="shared" si="3558"/>
        <v/>
      </c>
      <c r="AF3488" s="107">
        <f t="shared" si="3401"/>
        <v>0</v>
      </c>
      <c r="AG3488" s="107">
        <f t="shared" si="3402"/>
        <v>0</v>
      </c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</row>
    <row r="3489" spans="1:47" ht="24" customHeight="1" x14ac:dyDescent="0.3">
      <c r="A3489" s="46">
        <v>3487</v>
      </c>
      <c r="B3489" s="107"/>
      <c r="C3489" s="107"/>
      <c r="D3489" s="102" t="str">
        <f t="array" ref="D3489">IFERROR(
  LOOKUP(2, 1/((TRIM(IMS!$E$8:$E$4000)=TRIM(IMS!$E3489))*(IMS!$C$8:$C$4000&lt;IMS!$C3489)),
         IMS!$C$8:$C$4000),
"")</f>
        <v/>
      </c>
      <c r="E3489" s="107"/>
      <c r="F3489" s="107"/>
      <c r="G3489" s="104" t="str">
        <f t="shared" ca="1" si="3580"/>
        <v/>
      </c>
      <c r="H3489" s="124" t="str">
        <f t="shared" ca="1" si="3526"/>
        <v/>
      </c>
      <c r="I3489" s="128"/>
      <c r="J3489" s="105" t="e">
        <f t="shared" ca="1" si="3581"/>
        <v>#NAME?</v>
      </c>
      <c r="K3489" s="105"/>
      <c r="L3489" s="105"/>
      <c r="M3489" s="107"/>
      <c r="N3489" s="107"/>
      <c r="O3489" s="105"/>
      <c r="P3489" s="106"/>
      <c r="Q3489" s="137"/>
      <c r="R3489" s="137"/>
      <c r="S3489" s="107"/>
      <c r="T3489" s="106"/>
      <c r="U3489" s="106"/>
      <c r="V3489" s="107"/>
      <c r="W3489" s="107"/>
      <c r="X3489" s="107" t="str">
        <f t="shared" si="3555"/>
        <v/>
      </c>
      <c r="Y3489" s="105" t="e">
        <f t="shared" ref="Y3489:AC3489" ca="1" si="3632">TRIM(SUBSTITUTE(SUBSTITUTE(OFFSET($Q3489,0,COLUMN()-COLUMN($AL$1)),CHAR(160)," "),_xludf.UNICHAR(8239)," "))</f>
        <v>#NAME?</v>
      </c>
      <c r="Z3489" s="105" t="e">
        <f t="shared" ca="1" si="3632"/>
        <v>#NAME?</v>
      </c>
      <c r="AA3489" s="105" t="e">
        <f t="shared" ca="1" si="3632"/>
        <v>#NAME?</v>
      </c>
      <c r="AB3489" s="105" t="e">
        <f t="shared" ca="1" si="3632"/>
        <v>#NAME?</v>
      </c>
      <c r="AC3489" s="105" t="e">
        <f t="shared" ca="1" si="3632"/>
        <v>#NAME?</v>
      </c>
      <c r="AD3489" s="107">
        <f t="shared" si="3400"/>
        <v>0</v>
      </c>
      <c r="AE3489" s="107" t="str">
        <f t="shared" si="3558"/>
        <v/>
      </c>
      <c r="AF3489" s="107">
        <f t="shared" si="3401"/>
        <v>0</v>
      </c>
      <c r="AG3489" s="107">
        <f t="shared" si="3402"/>
        <v>0</v>
      </c>
      <c r="AH3489" s="11"/>
      <c r="AI3489" s="11"/>
      <c r="AJ3489" s="11"/>
      <c r="AK3489" s="11"/>
      <c r="AL3489" s="11"/>
      <c r="AM3489" s="11"/>
      <c r="AN3489" s="11"/>
      <c r="AO3489" s="11"/>
      <c r="AP3489" s="11"/>
      <c r="AQ3489" s="11"/>
      <c r="AR3489" s="11"/>
      <c r="AS3489" s="11"/>
      <c r="AT3489" s="11"/>
      <c r="AU3489" s="11"/>
    </row>
    <row r="3490" spans="1:47" ht="24" customHeight="1" x14ac:dyDescent="0.3">
      <c r="A3490" s="46">
        <v>3488</v>
      </c>
      <c r="B3490" s="107"/>
      <c r="C3490" s="107"/>
      <c r="D3490" s="102" t="str">
        <f t="array" ref="D3490">IFERROR(
  LOOKUP(2, 1/((TRIM(IMS!$E$8:$E$4000)=TRIM(IMS!$E3490))*(IMS!$C$8:$C$4000&lt;IMS!$C3490)),
         IMS!$C$8:$C$4000),
"")</f>
        <v/>
      </c>
      <c r="E3490" s="107"/>
      <c r="F3490" s="107"/>
      <c r="G3490" s="104" t="str">
        <f t="shared" ca="1" si="3580"/>
        <v/>
      </c>
      <c r="H3490" s="124" t="str">
        <f t="shared" ca="1" si="3526"/>
        <v/>
      </c>
      <c r="I3490" s="128"/>
      <c r="J3490" s="105" t="e">
        <f t="shared" ca="1" si="3581"/>
        <v>#NAME?</v>
      </c>
      <c r="K3490" s="105"/>
      <c r="L3490" s="105"/>
      <c r="M3490" s="107"/>
      <c r="N3490" s="107"/>
      <c r="O3490" s="105"/>
      <c r="P3490" s="106"/>
      <c r="Q3490" s="137"/>
      <c r="R3490" s="137"/>
      <c r="S3490" s="107"/>
      <c r="T3490" s="106"/>
      <c r="U3490" s="106"/>
      <c r="V3490" s="107"/>
      <c r="W3490" s="107"/>
      <c r="X3490" s="107" t="str">
        <f t="shared" si="3555"/>
        <v/>
      </c>
      <c r="Y3490" s="105" t="e">
        <f t="shared" ref="Y3490:AC3490" ca="1" si="3633">TRIM(SUBSTITUTE(SUBSTITUTE(OFFSET($Q3490,0,COLUMN()-COLUMN($AL$1)),CHAR(160)," "),_xludf.UNICHAR(8239)," "))</f>
        <v>#NAME?</v>
      </c>
      <c r="Z3490" s="105" t="e">
        <f t="shared" ca="1" si="3633"/>
        <v>#NAME?</v>
      </c>
      <c r="AA3490" s="105" t="e">
        <f t="shared" ca="1" si="3633"/>
        <v>#NAME?</v>
      </c>
      <c r="AB3490" s="105" t="e">
        <f t="shared" ca="1" si="3633"/>
        <v>#NAME?</v>
      </c>
      <c r="AC3490" s="105" t="e">
        <f t="shared" ca="1" si="3633"/>
        <v>#NAME?</v>
      </c>
      <c r="AD3490" s="107">
        <f t="shared" si="3400"/>
        <v>0</v>
      </c>
      <c r="AE3490" s="107" t="str">
        <f t="shared" si="3558"/>
        <v/>
      </c>
      <c r="AF3490" s="107">
        <f t="shared" si="3401"/>
        <v>0</v>
      </c>
      <c r="AG3490" s="107">
        <f t="shared" si="3402"/>
        <v>0</v>
      </c>
      <c r="AH3490" s="11"/>
      <c r="AI3490" s="11"/>
      <c r="AJ3490" s="11"/>
      <c r="AK3490" s="11"/>
      <c r="AL3490" s="11"/>
      <c r="AM3490" s="11"/>
      <c r="AN3490" s="11"/>
      <c r="AO3490" s="11"/>
      <c r="AP3490" s="11"/>
      <c r="AQ3490" s="11"/>
      <c r="AR3490" s="11"/>
      <c r="AS3490" s="11"/>
      <c r="AT3490" s="11"/>
      <c r="AU3490" s="11"/>
    </row>
    <row r="3491" spans="1:47" ht="24" customHeight="1" x14ac:dyDescent="0.3">
      <c r="A3491" s="46">
        <v>3489</v>
      </c>
      <c r="B3491" s="107"/>
      <c r="C3491" s="107"/>
      <c r="D3491" s="102" t="str">
        <f t="array" ref="D3491">IFERROR(
  LOOKUP(2, 1/((TRIM(IMS!$E$8:$E$4000)=TRIM(IMS!$E3491))*(IMS!$C$8:$C$4000&lt;IMS!$C3491)),
         IMS!$C$8:$C$4000),
"")</f>
        <v/>
      </c>
      <c r="E3491" s="107"/>
      <c r="F3491" s="107"/>
      <c r="G3491" s="104" t="str">
        <f t="shared" ca="1" si="3580"/>
        <v/>
      </c>
      <c r="H3491" s="124" t="str">
        <f t="shared" ca="1" si="3526"/>
        <v/>
      </c>
      <c r="I3491" s="128"/>
      <c r="J3491" s="105" t="e">
        <f t="shared" ca="1" si="3581"/>
        <v>#NAME?</v>
      </c>
      <c r="K3491" s="105"/>
      <c r="L3491" s="105"/>
      <c r="M3491" s="107"/>
      <c r="N3491" s="107"/>
      <c r="O3491" s="105"/>
      <c r="P3491" s="106"/>
      <c r="Q3491" s="137"/>
      <c r="R3491" s="137"/>
      <c r="S3491" s="107"/>
      <c r="T3491" s="106"/>
      <c r="U3491" s="106"/>
      <c r="V3491" s="107"/>
      <c r="W3491" s="107"/>
      <c r="X3491" s="107" t="str">
        <f t="shared" si="3555"/>
        <v/>
      </c>
      <c r="Y3491" s="105" t="e">
        <f t="shared" ref="Y3491:AC3491" ca="1" si="3634">TRIM(SUBSTITUTE(SUBSTITUTE(OFFSET($Q3491,0,COLUMN()-COLUMN($AL$1)),CHAR(160)," "),_xludf.UNICHAR(8239)," "))</f>
        <v>#NAME?</v>
      </c>
      <c r="Z3491" s="105" t="e">
        <f t="shared" ca="1" si="3634"/>
        <v>#NAME?</v>
      </c>
      <c r="AA3491" s="105" t="e">
        <f t="shared" ca="1" si="3634"/>
        <v>#NAME?</v>
      </c>
      <c r="AB3491" s="105" t="e">
        <f t="shared" ca="1" si="3634"/>
        <v>#NAME?</v>
      </c>
      <c r="AC3491" s="105" t="e">
        <f t="shared" ca="1" si="3634"/>
        <v>#NAME?</v>
      </c>
      <c r="AD3491" s="107">
        <f t="shared" si="3400"/>
        <v>0</v>
      </c>
      <c r="AE3491" s="107" t="str">
        <f t="shared" si="3558"/>
        <v/>
      </c>
      <c r="AF3491" s="107">
        <f t="shared" si="3401"/>
        <v>0</v>
      </c>
      <c r="AG3491" s="107">
        <f t="shared" si="3402"/>
        <v>0</v>
      </c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</row>
    <row r="3492" spans="1:47" ht="24" customHeight="1" x14ac:dyDescent="0.3">
      <c r="A3492" s="46">
        <v>3490</v>
      </c>
      <c r="B3492" s="107"/>
      <c r="C3492" s="107"/>
      <c r="D3492" s="102" t="str">
        <f t="array" ref="D3492">IFERROR(
  LOOKUP(2, 1/((TRIM(IMS!$E$8:$E$4000)=TRIM(IMS!$E3492))*(IMS!$C$8:$C$4000&lt;IMS!$C3492)),
         IMS!$C$8:$C$4000),
"")</f>
        <v/>
      </c>
      <c r="E3492" s="107"/>
      <c r="F3492" s="107"/>
      <c r="G3492" s="104" t="str">
        <f t="shared" ca="1" si="3580"/>
        <v/>
      </c>
      <c r="H3492" s="124" t="str">
        <f t="shared" ca="1" si="3526"/>
        <v/>
      </c>
      <c r="I3492" s="128"/>
      <c r="J3492" s="105" t="e">
        <f t="shared" ca="1" si="3581"/>
        <v>#NAME?</v>
      </c>
      <c r="K3492" s="105"/>
      <c r="L3492" s="105"/>
      <c r="M3492" s="107"/>
      <c r="N3492" s="107"/>
      <c r="O3492" s="105"/>
      <c r="P3492" s="106"/>
      <c r="Q3492" s="137"/>
      <c r="R3492" s="137"/>
      <c r="S3492" s="107"/>
      <c r="T3492" s="106"/>
      <c r="U3492" s="106"/>
      <c r="V3492" s="107"/>
      <c r="W3492" s="107"/>
      <c r="X3492" s="107" t="str">
        <f t="shared" si="3555"/>
        <v/>
      </c>
      <c r="Y3492" s="105" t="e">
        <f t="shared" ref="Y3492:AC3492" ca="1" si="3635">TRIM(SUBSTITUTE(SUBSTITUTE(OFFSET($Q3492,0,COLUMN()-COLUMN($AL$1)),CHAR(160)," "),_xludf.UNICHAR(8239)," "))</f>
        <v>#NAME?</v>
      </c>
      <c r="Z3492" s="105" t="e">
        <f t="shared" ca="1" si="3635"/>
        <v>#NAME?</v>
      </c>
      <c r="AA3492" s="105" t="e">
        <f t="shared" ca="1" si="3635"/>
        <v>#NAME?</v>
      </c>
      <c r="AB3492" s="105" t="e">
        <f t="shared" ca="1" si="3635"/>
        <v>#NAME?</v>
      </c>
      <c r="AC3492" s="105" t="e">
        <f t="shared" ca="1" si="3635"/>
        <v>#NAME?</v>
      </c>
      <c r="AD3492" s="107">
        <f t="shared" si="3400"/>
        <v>0</v>
      </c>
      <c r="AE3492" s="107" t="str">
        <f t="shared" si="3558"/>
        <v/>
      </c>
      <c r="AF3492" s="107">
        <f t="shared" si="3401"/>
        <v>0</v>
      </c>
      <c r="AG3492" s="107">
        <f t="shared" si="3402"/>
        <v>0</v>
      </c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  <c r="AT3492" s="11"/>
      <c r="AU3492" s="11"/>
    </row>
    <row r="3493" spans="1:47" ht="24" customHeight="1" x14ac:dyDescent="0.3">
      <c r="A3493" s="46">
        <v>3491</v>
      </c>
      <c r="B3493" s="107"/>
      <c r="C3493" s="107"/>
      <c r="D3493" s="102" t="str">
        <f t="array" ref="D3493">IFERROR(
  LOOKUP(2, 1/((TRIM(IMS!$E$8:$E$4000)=TRIM(IMS!$E3493))*(IMS!$C$8:$C$4000&lt;IMS!$C3493)),
         IMS!$C$8:$C$4000),
"")</f>
        <v/>
      </c>
      <c r="E3493" s="107"/>
      <c r="F3493" s="107"/>
      <c r="G3493" s="104" t="str">
        <f t="shared" ca="1" si="3580"/>
        <v/>
      </c>
      <c r="H3493" s="124" t="str">
        <f t="shared" ca="1" si="3526"/>
        <v/>
      </c>
      <c r="I3493" s="128"/>
      <c r="J3493" s="105" t="e">
        <f t="shared" ca="1" si="3581"/>
        <v>#NAME?</v>
      </c>
      <c r="K3493" s="105"/>
      <c r="L3493" s="105"/>
      <c r="M3493" s="107"/>
      <c r="N3493" s="107"/>
      <c r="O3493" s="105"/>
      <c r="P3493" s="106"/>
      <c r="Q3493" s="137"/>
      <c r="R3493" s="137"/>
      <c r="S3493" s="107"/>
      <c r="T3493" s="106"/>
      <c r="U3493" s="106"/>
      <c r="V3493" s="107"/>
      <c r="W3493" s="107"/>
      <c r="X3493" s="107" t="str">
        <f t="shared" si="3555"/>
        <v/>
      </c>
      <c r="Y3493" s="105" t="e">
        <f t="shared" ref="Y3493:AC3493" ca="1" si="3636">TRIM(SUBSTITUTE(SUBSTITUTE(OFFSET($Q3493,0,COLUMN()-COLUMN($AL$1)),CHAR(160)," "),_xludf.UNICHAR(8239)," "))</f>
        <v>#NAME?</v>
      </c>
      <c r="Z3493" s="105" t="e">
        <f t="shared" ca="1" si="3636"/>
        <v>#NAME?</v>
      </c>
      <c r="AA3493" s="105" t="e">
        <f t="shared" ca="1" si="3636"/>
        <v>#NAME?</v>
      </c>
      <c r="AB3493" s="105" t="e">
        <f t="shared" ca="1" si="3636"/>
        <v>#NAME?</v>
      </c>
      <c r="AC3493" s="105" t="e">
        <f t="shared" ca="1" si="3636"/>
        <v>#NAME?</v>
      </c>
      <c r="AD3493" s="107">
        <f t="shared" si="3400"/>
        <v>0</v>
      </c>
      <c r="AE3493" s="107" t="str">
        <f t="shared" si="3558"/>
        <v/>
      </c>
      <c r="AF3493" s="107">
        <f t="shared" si="3401"/>
        <v>0</v>
      </c>
      <c r="AG3493" s="107">
        <f t="shared" si="3402"/>
        <v>0</v>
      </c>
      <c r="AH3493" s="11"/>
      <c r="AI3493" s="11"/>
      <c r="AJ3493" s="11"/>
      <c r="AK3493" s="11"/>
      <c r="AL3493" s="11"/>
      <c r="AM3493" s="11"/>
      <c r="AN3493" s="11"/>
      <c r="AO3493" s="11"/>
      <c r="AP3493" s="11"/>
      <c r="AQ3493" s="11"/>
      <c r="AR3493" s="11"/>
      <c r="AS3493" s="11"/>
      <c r="AT3493" s="11"/>
      <c r="AU3493" s="11"/>
    </row>
    <row r="3494" spans="1:47" ht="24" customHeight="1" x14ac:dyDescent="0.3">
      <c r="A3494" s="46">
        <v>3492</v>
      </c>
      <c r="B3494" s="107"/>
      <c r="C3494" s="107"/>
      <c r="D3494" s="102" t="str">
        <f t="array" ref="D3494">IFERROR(
  LOOKUP(2, 1/((TRIM(IMS!$E$8:$E$4000)=TRIM(IMS!$E3494))*(IMS!$C$8:$C$4000&lt;IMS!$C3494)),
         IMS!$C$8:$C$4000),
"")</f>
        <v/>
      </c>
      <c r="E3494" s="107"/>
      <c r="F3494" s="107"/>
      <c r="G3494" s="104" t="str">
        <f t="shared" ca="1" si="3580"/>
        <v/>
      </c>
      <c r="H3494" s="124" t="str">
        <f t="shared" ca="1" si="3526"/>
        <v/>
      </c>
      <c r="I3494" s="128"/>
      <c r="J3494" s="105" t="e">
        <f t="shared" ca="1" si="3581"/>
        <v>#NAME?</v>
      </c>
      <c r="K3494" s="105"/>
      <c r="L3494" s="105"/>
      <c r="M3494" s="107"/>
      <c r="N3494" s="107"/>
      <c r="O3494" s="105"/>
      <c r="P3494" s="106"/>
      <c r="Q3494" s="137"/>
      <c r="R3494" s="137"/>
      <c r="S3494" s="107"/>
      <c r="T3494" s="106"/>
      <c r="U3494" s="106"/>
      <c r="V3494" s="107"/>
      <c r="W3494" s="107"/>
      <c r="X3494" s="107" t="str">
        <f t="shared" si="3555"/>
        <v/>
      </c>
      <c r="Y3494" s="105" t="e">
        <f t="shared" ref="Y3494:AC3494" ca="1" si="3637">TRIM(SUBSTITUTE(SUBSTITUTE(OFFSET($Q3494,0,COLUMN()-COLUMN($AL$1)),CHAR(160)," "),_xludf.UNICHAR(8239)," "))</f>
        <v>#NAME?</v>
      </c>
      <c r="Z3494" s="105" t="e">
        <f t="shared" ca="1" si="3637"/>
        <v>#NAME?</v>
      </c>
      <c r="AA3494" s="105" t="e">
        <f t="shared" ca="1" si="3637"/>
        <v>#NAME?</v>
      </c>
      <c r="AB3494" s="105" t="e">
        <f t="shared" ca="1" si="3637"/>
        <v>#NAME?</v>
      </c>
      <c r="AC3494" s="105" t="e">
        <f t="shared" ca="1" si="3637"/>
        <v>#NAME?</v>
      </c>
      <c r="AD3494" s="107">
        <f t="shared" si="3400"/>
        <v>0</v>
      </c>
      <c r="AE3494" s="107" t="str">
        <f t="shared" si="3558"/>
        <v/>
      </c>
      <c r="AF3494" s="107">
        <f t="shared" si="3401"/>
        <v>0</v>
      </c>
      <c r="AG3494" s="107">
        <f t="shared" si="3402"/>
        <v>0</v>
      </c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</row>
    <row r="3495" spans="1:47" ht="24" customHeight="1" x14ac:dyDescent="0.3">
      <c r="A3495" s="46">
        <v>3493</v>
      </c>
      <c r="B3495" s="107"/>
      <c r="C3495" s="107"/>
      <c r="D3495" s="102" t="str">
        <f t="array" ref="D3495">IFERROR(
  LOOKUP(2, 1/((TRIM(IMS!$E$8:$E$4000)=TRIM(IMS!$E3495))*(IMS!$C$8:$C$4000&lt;IMS!$C3495)),
         IMS!$C$8:$C$4000),
"")</f>
        <v/>
      </c>
      <c r="E3495" s="107"/>
      <c r="F3495" s="107"/>
      <c r="G3495" s="104" t="str">
        <f t="shared" ca="1" si="3580"/>
        <v/>
      </c>
      <c r="H3495" s="124" t="str">
        <f t="shared" ca="1" si="3526"/>
        <v/>
      </c>
      <c r="I3495" s="128"/>
      <c r="J3495" s="105" t="e">
        <f t="shared" ca="1" si="3581"/>
        <v>#NAME?</v>
      </c>
      <c r="K3495" s="105"/>
      <c r="L3495" s="105"/>
      <c r="M3495" s="107"/>
      <c r="N3495" s="107"/>
      <c r="O3495" s="105"/>
      <c r="P3495" s="106"/>
      <c r="Q3495" s="137"/>
      <c r="R3495" s="137"/>
      <c r="S3495" s="107"/>
      <c r="T3495" s="106"/>
      <c r="U3495" s="106"/>
      <c r="V3495" s="107"/>
      <c r="W3495" s="107"/>
      <c r="X3495" s="107" t="str">
        <f t="shared" si="3555"/>
        <v/>
      </c>
      <c r="Y3495" s="105" t="e">
        <f t="shared" ref="Y3495:AC3495" ca="1" si="3638">TRIM(SUBSTITUTE(SUBSTITUTE(OFFSET($Q3495,0,COLUMN()-COLUMN($AL$1)),CHAR(160)," "),_xludf.UNICHAR(8239)," "))</f>
        <v>#NAME?</v>
      </c>
      <c r="Z3495" s="105" t="e">
        <f t="shared" ca="1" si="3638"/>
        <v>#NAME?</v>
      </c>
      <c r="AA3495" s="105" t="e">
        <f t="shared" ca="1" si="3638"/>
        <v>#NAME?</v>
      </c>
      <c r="AB3495" s="105" t="e">
        <f t="shared" ca="1" si="3638"/>
        <v>#NAME?</v>
      </c>
      <c r="AC3495" s="105" t="e">
        <f t="shared" ca="1" si="3638"/>
        <v>#NAME?</v>
      </c>
      <c r="AD3495" s="107">
        <f t="shared" si="3400"/>
        <v>0</v>
      </c>
      <c r="AE3495" s="107" t="str">
        <f t="shared" si="3558"/>
        <v/>
      </c>
      <c r="AF3495" s="107">
        <f t="shared" si="3401"/>
        <v>0</v>
      </c>
      <c r="AG3495" s="107">
        <f t="shared" si="3402"/>
        <v>0</v>
      </c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s="11"/>
      <c r="AR3495" s="11"/>
      <c r="AS3495" s="11"/>
      <c r="AT3495" s="11"/>
      <c r="AU3495" s="11"/>
    </row>
    <row r="3496" spans="1:47" ht="24" customHeight="1" x14ac:dyDescent="0.3">
      <c r="A3496" s="46">
        <v>3494</v>
      </c>
      <c r="B3496" s="107"/>
      <c r="C3496" s="107"/>
      <c r="D3496" s="102" t="str">
        <f t="array" ref="D3496">IFERROR(
  LOOKUP(2, 1/((TRIM(IMS!$E$8:$E$4000)=TRIM(IMS!$E3496))*(IMS!$C$8:$C$4000&lt;IMS!$C3496)),
         IMS!$C$8:$C$4000),
"")</f>
        <v/>
      </c>
      <c r="E3496" s="107"/>
      <c r="F3496" s="107"/>
      <c r="G3496" s="104" t="str">
        <f t="shared" ca="1" si="3580"/>
        <v/>
      </c>
      <c r="H3496" s="124" t="str">
        <f t="shared" ca="1" si="3526"/>
        <v/>
      </c>
      <c r="I3496" s="128"/>
      <c r="J3496" s="105" t="e">
        <f t="shared" ca="1" si="3581"/>
        <v>#NAME?</v>
      </c>
      <c r="K3496" s="105"/>
      <c r="L3496" s="105"/>
      <c r="M3496" s="107"/>
      <c r="N3496" s="107"/>
      <c r="O3496" s="105"/>
      <c r="P3496" s="106"/>
      <c r="Q3496" s="137"/>
      <c r="R3496" s="137"/>
      <c r="S3496" s="107"/>
      <c r="T3496" s="106"/>
      <c r="U3496" s="106"/>
      <c r="V3496" s="107"/>
      <c r="W3496" s="107"/>
      <c r="X3496" s="107" t="str">
        <f t="shared" si="3555"/>
        <v/>
      </c>
      <c r="Y3496" s="105" t="e">
        <f t="shared" ref="Y3496:AC3496" ca="1" si="3639">TRIM(SUBSTITUTE(SUBSTITUTE(OFFSET($Q3496,0,COLUMN()-COLUMN($AL$1)),CHAR(160)," "),_xludf.UNICHAR(8239)," "))</f>
        <v>#NAME?</v>
      </c>
      <c r="Z3496" s="105" t="e">
        <f t="shared" ca="1" si="3639"/>
        <v>#NAME?</v>
      </c>
      <c r="AA3496" s="105" t="e">
        <f t="shared" ca="1" si="3639"/>
        <v>#NAME?</v>
      </c>
      <c r="AB3496" s="105" t="e">
        <f t="shared" ca="1" si="3639"/>
        <v>#NAME?</v>
      </c>
      <c r="AC3496" s="105" t="e">
        <f t="shared" ca="1" si="3639"/>
        <v>#NAME?</v>
      </c>
      <c r="AD3496" s="107">
        <f t="shared" si="3400"/>
        <v>0</v>
      </c>
      <c r="AE3496" s="107" t="str">
        <f t="shared" si="3558"/>
        <v/>
      </c>
      <c r="AF3496" s="107">
        <f t="shared" si="3401"/>
        <v>0</v>
      </c>
      <c r="AG3496" s="107">
        <f t="shared" si="3402"/>
        <v>0</v>
      </c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s="11"/>
      <c r="AR3496" s="11"/>
      <c r="AS3496" s="11"/>
      <c r="AT3496" s="11"/>
      <c r="AU3496" s="11"/>
    </row>
    <row r="3497" spans="1:47" ht="24" customHeight="1" x14ac:dyDescent="0.3">
      <c r="A3497" s="46">
        <v>3495</v>
      </c>
      <c r="B3497" s="107"/>
      <c r="C3497" s="107"/>
      <c r="D3497" s="102" t="str">
        <f t="array" ref="D3497">IFERROR(
  LOOKUP(2, 1/((TRIM(IMS!$E$8:$E$4000)=TRIM(IMS!$E3497))*(IMS!$C$8:$C$4000&lt;IMS!$C3497)),
         IMS!$C$8:$C$4000),
"")</f>
        <v/>
      </c>
      <c r="E3497" s="107"/>
      <c r="F3497" s="107"/>
      <c r="G3497" s="104" t="str">
        <f t="shared" ca="1" si="3580"/>
        <v/>
      </c>
      <c r="H3497" s="124" t="str">
        <f t="shared" ca="1" si="3526"/>
        <v/>
      </c>
      <c r="I3497" s="128"/>
      <c r="J3497" s="105" t="e">
        <f t="shared" ca="1" si="3581"/>
        <v>#NAME?</v>
      </c>
      <c r="K3497" s="105"/>
      <c r="L3497" s="105"/>
      <c r="M3497" s="107"/>
      <c r="N3497" s="107"/>
      <c r="O3497" s="105"/>
      <c r="P3497" s="106"/>
      <c r="Q3497" s="137"/>
      <c r="R3497" s="137"/>
      <c r="S3497" s="107"/>
      <c r="T3497" s="106"/>
      <c r="U3497" s="106"/>
      <c r="V3497" s="107"/>
      <c r="W3497" s="107"/>
      <c r="X3497" s="107" t="str">
        <f t="shared" si="3555"/>
        <v/>
      </c>
      <c r="Y3497" s="105" t="e">
        <f t="shared" ref="Y3497:AC3497" ca="1" si="3640">TRIM(SUBSTITUTE(SUBSTITUTE(OFFSET($Q3497,0,COLUMN()-COLUMN($AL$1)),CHAR(160)," "),_xludf.UNICHAR(8239)," "))</f>
        <v>#NAME?</v>
      </c>
      <c r="Z3497" s="105" t="e">
        <f t="shared" ca="1" si="3640"/>
        <v>#NAME?</v>
      </c>
      <c r="AA3497" s="105" t="e">
        <f t="shared" ca="1" si="3640"/>
        <v>#NAME?</v>
      </c>
      <c r="AB3497" s="105" t="e">
        <f t="shared" ca="1" si="3640"/>
        <v>#NAME?</v>
      </c>
      <c r="AC3497" s="105" t="e">
        <f t="shared" ca="1" si="3640"/>
        <v>#NAME?</v>
      </c>
      <c r="AD3497" s="107">
        <f t="shared" si="3400"/>
        <v>0</v>
      </c>
      <c r="AE3497" s="107" t="str">
        <f t="shared" si="3558"/>
        <v/>
      </c>
      <c r="AF3497" s="107">
        <f t="shared" si="3401"/>
        <v>0</v>
      </c>
      <c r="AG3497" s="107">
        <f t="shared" si="3402"/>
        <v>0</v>
      </c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</row>
    <row r="3498" spans="1:47" ht="24" customHeight="1" x14ac:dyDescent="0.3">
      <c r="A3498" s="46">
        <v>3496</v>
      </c>
      <c r="B3498" s="107"/>
      <c r="C3498" s="107"/>
      <c r="D3498" s="102" t="str">
        <f t="array" ref="D3498">IFERROR(
  LOOKUP(2, 1/((TRIM(IMS!$E$8:$E$4000)=TRIM(IMS!$E3498))*(IMS!$C$8:$C$4000&lt;IMS!$C3498)),
         IMS!$C$8:$C$4000),
"")</f>
        <v/>
      </c>
      <c r="E3498" s="107"/>
      <c r="F3498" s="107"/>
      <c r="G3498" s="104" t="str">
        <f t="shared" ca="1" si="3580"/>
        <v/>
      </c>
      <c r="H3498" s="124" t="str">
        <f t="shared" ca="1" si="3526"/>
        <v/>
      </c>
      <c r="I3498" s="128"/>
      <c r="J3498" s="105" t="e">
        <f t="shared" ca="1" si="3581"/>
        <v>#NAME?</v>
      </c>
      <c r="K3498" s="105"/>
      <c r="L3498" s="105"/>
      <c r="M3498" s="107"/>
      <c r="N3498" s="107"/>
      <c r="O3498" s="105"/>
      <c r="P3498" s="106"/>
      <c r="Q3498" s="137"/>
      <c r="R3498" s="137"/>
      <c r="S3498" s="107"/>
      <c r="T3498" s="106"/>
      <c r="U3498" s="106"/>
      <c r="V3498" s="107"/>
      <c r="W3498" s="107"/>
      <c r="X3498" s="107" t="str">
        <f t="shared" si="3555"/>
        <v/>
      </c>
      <c r="Y3498" s="105" t="e">
        <f t="shared" ref="Y3498:AC3498" ca="1" si="3641">TRIM(SUBSTITUTE(SUBSTITUTE(OFFSET($Q3498,0,COLUMN()-COLUMN($AL$1)),CHAR(160)," "),_xludf.UNICHAR(8239)," "))</f>
        <v>#NAME?</v>
      </c>
      <c r="Z3498" s="105" t="e">
        <f t="shared" ca="1" si="3641"/>
        <v>#NAME?</v>
      </c>
      <c r="AA3498" s="105" t="e">
        <f t="shared" ca="1" si="3641"/>
        <v>#NAME?</v>
      </c>
      <c r="AB3498" s="105" t="e">
        <f t="shared" ca="1" si="3641"/>
        <v>#NAME?</v>
      </c>
      <c r="AC3498" s="105" t="e">
        <f t="shared" ca="1" si="3641"/>
        <v>#NAME?</v>
      </c>
      <c r="AD3498" s="107">
        <f t="shared" si="3400"/>
        <v>0</v>
      </c>
      <c r="AE3498" s="107" t="str">
        <f t="shared" si="3558"/>
        <v/>
      </c>
      <c r="AF3498" s="107">
        <f t="shared" si="3401"/>
        <v>0</v>
      </c>
      <c r="AG3498" s="107">
        <f t="shared" si="3402"/>
        <v>0</v>
      </c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s="11"/>
      <c r="AR3498" s="11"/>
      <c r="AS3498" s="11"/>
      <c r="AT3498" s="11"/>
      <c r="AU3498" s="11"/>
    </row>
    <row r="3499" spans="1:47" ht="24" customHeight="1" x14ac:dyDescent="0.3">
      <c r="A3499" s="46">
        <v>3497</v>
      </c>
      <c r="B3499" s="107"/>
      <c r="C3499" s="107"/>
      <c r="D3499" s="102" t="str">
        <f t="array" ref="D3499">IFERROR(
  LOOKUP(2, 1/((TRIM(IMS!$E$8:$E$4000)=TRIM(IMS!$E3499))*(IMS!$C$8:$C$4000&lt;IMS!$C3499)),
         IMS!$C$8:$C$4000),
"")</f>
        <v/>
      </c>
      <c r="E3499" s="107"/>
      <c r="F3499" s="107"/>
      <c r="G3499" s="104" t="str">
        <f t="shared" ca="1" si="3580"/>
        <v/>
      </c>
      <c r="H3499" s="124" t="str">
        <f t="shared" ca="1" si="3526"/>
        <v/>
      </c>
      <c r="I3499" s="128"/>
      <c r="J3499" s="105" t="e">
        <f t="shared" ca="1" si="3581"/>
        <v>#NAME?</v>
      </c>
      <c r="K3499" s="105"/>
      <c r="L3499" s="105"/>
      <c r="M3499" s="107"/>
      <c r="N3499" s="107"/>
      <c r="O3499" s="105"/>
      <c r="P3499" s="106"/>
      <c r="Q3499" s="137"/>
      <c r="R3499" s="137"/>
      <c r="S3499" s="107"/>
      <c r="T3499" s="106"/>
      <c r="U3499" s="106"/>
      <c r="V3499" s="107"/>
      <c r="W3499" s="107"/>
      <c r="X3499" s="107" t="str">
        <f t="shared" si="3555"/>
        <v/>
      </c>
      <c r="Y3499" s="105" t="e">
        <f t="shared" ref="Y3499:AC3499" ca="1" si="3642">TRIM(SUBSTITUTE(SUBSTITUTE(OFFSET($Q3499,0,COLUMN()-COLUMN($AL$1)),CHAR(160)," "),_xludf.UNICHAR(8239)," "))</f>
        <v>#NAME?</v>
      </c>
      <c r="Z3499" s="105" t="e">
        <f t="shared" ca="1" si="3642"/>
        <v>#NAME?</v>
      </c>
      <c r="AA3499" s="105" t="e">
        <f t="shared" ca="1" si="3642"/>
        <v>#NAME?</v>
      </c>
      <c r="AB3499" s="105" t="e">
        <f t="shared" ca="1" si="3642"/>
        <v>#NAME?</v>
      </c>
      <c r="AC3499" s="105" t="e">
        <f t="shared" ca="1" si="3642"/>
        <v>#NAME?</v>
      </c>
      <c r="AD3499" s="107">
        <f t="shared" si="3400"/>
        <v>0</v>
      </c>
      <c r="AE3499" s="107" t="str">
        <f t="shared" si="3558"/>
        <v/>
      </c>
      <c r="AF3499" s="107">
        <f t="shared" si="3401"/>
        <v>0</v>
      </c>
      <c r="AG3499" s="107">
        <f t="shared" si="3402"/>
        <v>0</v>
      </c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s="11"/>
      <c r="AR3499" s="11"/>
      <c r="AS3499" s="11"/>
      <c r="AT3499" s="11"/>
      <c r="AU3499" s="11"/>
    </row>
    <row r="3500" spans="1:47" ht="24" customHeight="1" x14ac:dyDescent="0.3">
      <c r="A3500" s="46">
        <v>3498</v>
      </c>
      <c r="B3500" s="107"/>
      <c r="C3500" s="107"/>
      <c r="D3500" s="102" t="str">
        <f t="array" ref="D3500">IFERROR(
  LOOKUP(2, 1/((TRIM(IMS!$E$8:$E$4000)=TRIM(IMS!$E3500))*(IMS!$C$8:$C$4000&lt;IMS!$C3500)),
         IMS!$C$8:$C$4000),
"")</f>
        <v/>
      </c>
      <c r="E3500" s="107"/>
      <c r="F3500" s="107"/>
      <c r="G3500" s="104" t="str">
        <f t="shared" ca="1" si="3580"/>
        <v/>
      </c>
      <c r="H3500" s="124" t="str">
        <f t="shared" ca="1" si="3526"/>
        <v/>
      </c>
      <c r="I3500" s="128"/>
      <c r="J3500" s="105" t="e">
        <f t="shared" ca="1" si="3581"/>
        <v>#NAME?</v>
      </c>
      <c r="K3500" s="105"/>
      <c r="L3500" s="105"/>
      <c r="M3500" s="107"/>
      <c r="N3500" s="107"/>
      <c r="O3500" s="105"/>
      <c r="P3500" s="106"/>
      <c r="Q3500" s="137"/>
      <c r="R3500" s="137"/>
      <c r="S3500" s="107"/>
      <c r="T3500" s="106"/>
      <c r="U3500" s="106"/>
      <c r="V3500" s="107"/>
      <c r="W3500" s="107"/>
      <c r="X3500" s="107" t="str">
        <f t="shared" si="3555"/>
        <v/>
      </c>
      <c r="Y3500" s="105" t="e">
        <f t="shared" ref="Y3500:AC3500" ca="1" si="3643">TRIM(SUBSTITUTE(SUBSTITUTE(OFFSET($Q3500,0,COLUMN()-COLUMN($AL$1)),CHAR(160)," "),_xludf.UNICHAR(8239)," "))</f>
        <v>#NAME?</v>
      </c>
      <c r="Z3500" s="105" t="e">
        <f t="shared" ca="1" si="3643"/>
        <v>#NAME?</v>
      </c>
      <c r="AA3500" s="105" t="e">
        <f t="shared" ca="1" si="3643"/>
        <v>#NAME?</v>
      </c>
      <c r="AB3500" s="105" t="e">
        <f t="shared" ca="1" si="3643"/>
        <v>#NAME?</v>
      </c>
      <c r="AC3500" s="105" t="e">
        <f t="shared" ca="1" si="3643"/>
        <v>#NAME?</v>
      </c>
      <c r="AD3500" s="107">
        <f t="shared" si="3400"/>
        <v>0</v>
      </c>
      <c r="AE3500" s="107" t="str">
        <f t="shared" si="3558"/>
        <v/>
      </c>
      <c r="AF3500" s="107">
        <f t="shared" si="3401"/>
        <v>0</v>
      </c>
      <c r="AG3500" s="107">
        <f t="shared" si="3402"/>
        <v>0</v>
      </c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</row>
    <row r="3501" spans="1:47" ht="24" customHeight="1" x14ac:dyDescent="0.3">
      <c r="A3501" s="46">
        <v>3499</v>
      </c>
      <c r="B3501" s="107"/>
      <c r="C3501" s="107"/>
      <c r="D3501" s="102" t="str">
        <f t="array" ref="D3501">IFERROR(
  LOOKUP(2, 1/((TRIM(IMS!$E$8:$E$4000)=TRIM(IMS!$E3501))*(IMS!$C$8:$C$4000&lt;IMS!$C3501)),
         IMS!$C$8:$C$4000),
"")</f>
        <v/>
      </c>
      <c r="E3501" s="107"/>
      <c r="F3501" s="107"/>
      <c r="G3501" s="104" t="str">
        <f t="shared" ca="1" si="3580"/>
        <v/>
      </c>
      <c r="H3501" s="124" t="str">
        <f t="shared" ca="1" si="3526"/>
        <v/>
      </c>
      <c r="I3501" s="128"/>
      <c r="J3501" s="105" t="e">
        <f t="shared" ca="1" si="3581"/>
        <v>#NAME?</v>
      </c>
      <c r="K3501" s="105"/>
      <c r="L3501" s="105"/>
      <c r="M3501" s="107"/>
      <c r="N3501" s="107"/>
      <c r="O3501" s="105"/>
      <c r="P3501" s="106"/>
      <c r="Q3501" s="137"/>
      <c r="R3501" s="137"/>
      <c r="S3501" s="107"/>
      <c r="T3501" s="106"/>
      <c r="U3501" s="106"/>
      <c r="V3501" s="107"/>
      <c r="W3501" s="107"/>
      <c r="X3501" s="107" t="str">
        <f t="shared" si="3555"/>
        <v/>
      </c>
      <c r="Y3501" s="105" t="e">
        <f t="shared" ref="Y3501:AC3501" ca="1" si="3644">TRIM(SUBSTITUTE(SUBSTITUTE(OFFSET($Q3501,0,COLUMN()-COLUMN($AL$1)),CHAR(160)," "),_xludf.UNICHAR(8239)," "))</f>
        <v>#NAME?</v>
      </c>
      <c r="Z3501" s="105" t="e">
        <f t="shared" ca="1" si="3644"/>
        <v>#NAME?</v>
      </c>
      <c r="AA3501" s="105" t="e">
        <f t="shared" ca="1" si="3644"/>
        <v>#NAME?</v>
      </c>
      <c r="AB3501" s="105" t="e">
        <f t="shared" ca="1" si="3644"/>
        <v>#NAME?</v>
      </c>
      <c r="AC3501" s="105" t="e">
        <f t="shared" ca="1" si="3644"/>
        <v>#NAME?</v>
      </c>
      <c r="AD3501" s="107">
        <f t="shared" si="3400"/>
        <v>0</v>
      </c>
      <c r="AE3501" s="107" t="str">
        <f t="shared" si="3558"/>
        <v/>
      </c>
      <c r="AF3501" s="107">
        <f t="shared" si="3401"/>
        <v>0</v>
      </c>
      <c r="AG3501" s="107">
        <f t="shared" si="3402"/>
        <v>0</v>
      </c>
      <c r="AH3501" s="11"/>
      <c r="AI3501" s="11"/>
      <c r="AJ3501" s="11"/>
      <c r="AK3501" s="11"/>
      <c r="AL3501" s="11"/>
      <c r="AM3501" s="11"/>
      <c r="AN3501" s="11"/>
      <c r="AO3501" s="11"/>
      <c r="AP3501" s="11"/>
      <c r="AQ3501" s="11"/>
      <c r="AR3501" s="11"/>
      <c r="AS3501" s="11"/>
      <c r="AT3501" s="11"/>
      <c r="AU3501" s="11"/>
    </row>
    <row r="3502" spans="1:47" ht="24" customHeight="1" x14ac:dyDescent="0.3">
      <c r="A3502" s="46">
        <v>3500</v>
      </c>
      <c r="B3502" s="107"/>
      <c r="C3502" s="107"/>
      <c r="D3502" s="102" t="str">
        <f t="array" ref="D3502">IFERROR(
  LOOKUP(2, 1/((TRIM(IMS!$E$8:$E$4000)=TRIM(IMS!$E3502))*(IMS!$C$8:$C$4000&lt;IMS!$C3502)),
         IMS!$C$8:$C$4000),
"")</f>
        <v/>
      </c>
      <c r="E3502" s="107"/>
      <c r="F3502" s="107"/>
      <c r="G3502" s="104" t="str">
        <f t="shared" ca="1" si="3580"/>
        <v/>
      </c>
      <c r="H3502" s="124" t="str">
        <f t="shared" ca="1" si="3526"/>
        <v/>
      </c>
      <c r="I3502" s="128"/>
      <c r="J3502" s="105" t="e">
        <f t="shared" ca="1" si="3581"/>
        <v>#NAME?</v>
      </c>
      <c r="K3502" s="105"/>
      <c r="L3502" s="105"/>
      <c r="M3502" s="107"/>
      <c r="N3502" s="107"/>
      <c r="O3502" s="105"/>
      <c r="P3502" s="106"/>
      <c r="Q3502" s="137"/>
      <c r="R3502" s="137"/>
      <c r="S3502" s="107"/>
      <c r="T3502" s="106"/>
      <c r="U3502" s="106"/>
      <c r="V3502" s="107"/>
      <c r="W3502" s="107"/>
      <c r="X3502" s="107" t="str">
        <f t="shared" si="3555"/>
        <v/>
      </c>
      <c r="Y3502" s="105" t="e">
        <f t="shared" ref="Y3502:AC3502" ca="1" si="3645">TRIM(SUBSTITUTE(SUBSTITUTE(OFFSET($Q3502,0,COLUMN()-COLUMN($AL$1)),CHAR(160)," "),_xludf.UNICHAR(8239)," "))</f>
        <v>#NAME?</v>
      </c>
      <c r="Z3502" s="105" t="e">
        <f t="shared" ca="1" si="3645"/>
        <v>#NAME?</v>
      </c>
      <c r="AA3502" s="105" t="e">
        <f t="shared" ca="1" si="3645"/>
        <v>#NAME?</v>
      </c>
      <c r="AB3502" s="105" t="e">
        <f t="shared" ca="1" si="3645"/>
        <v>#NAME?</v>
      </c>
      <c r="AC3502" s="105" t="e">
        <f t="shared" ca="1" si="3645"/>
        <v>#NAME?</v>
      </c>
      <c r="AD3502" s="107">
        <f t="shared" si="3400"/>
        <v>0</v>
      </c>
      <c r="AE3502" s="107" t="str">
        <f t="shared" si="3558"/>
        <v/>
      </c>
      <c r="AF3502" s="107">
        <f t="shared" si="3401"/>
        <v>0</v>
      </c>
      <c r="AG3502" s="107">
        <f t="shared" si="3402"/>
        <v>0</v>
      </c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1"/>
      <c r="AS3502" s="11"/>
      <c r="AT3502" s="11"/>
      <c r="AU3502" s="11"/>
    </row>
    <row r="3503" spans="1:47" ht="24" customHeight="1" x14ac:dyDescent="0.3">
      <c r="A3503" s="46">
        <v>3501</v>
      </c>
      <c r="B3503" s="107"/>
      <c r="C3503" s="107"/>
      <c r="D3503" s="102" t="str">
        <f t="array" ref="D3503">IFERROR(
  LOOKUP(2, 1/((TRIM(IMS!$E$8:$E$4000)=TRIM(IMS!$E3503))*(IMS!$C$8:$C$4000&lt;IMS!$C3503)),
         IMS!$C$8:$C$4000),
"")</f>
        <v/>
      </c>
      <c r="E3503" s="107"/>
      <c r="F3503" s="107"/>
      <c r="G3503" s="104" t="str">
        <f t="shared" ca="1" si="3580"/>
        <v/>
      </c>
      <c r="H3503" s="124" t="str">
        <f t="shared" ca="1" si="3526"/>
        <v/>
      </c>
      <c r="I3503" s="128"/>
      <c r="J3503" s="105" t="e">
        <f t="shared" ca="1" si="3581"/>
        <v>#NAME?</v>
      </c>
      <c r="K3503" s="105"/>
      <c r="L3503" s="105"/>
      <c r="M3503" s="107"/>
      <c r="N3503" s="107"/>
      <c r="O3503" s="105"/>
      <c r="P3503" s="106"/>
      <c r="Q3503" s="137"/>
      <c r="R3503" s="137"/>
      <c r="S3503" s="107"/>
      <c r="T3503" s="106"/>
      <c r="U3503" s="106"/>
      <c r="V3503" s="107"/>
      <c r="W3503" s="107"/>
      <c r="X3503" s="107" t="str">
        <f t="shared" si="3555"/>
        <v/>
      </c>
      <c r="Y3503" s="105" t="e">
        <f t="shared" ref="Y3503:AC3503" ca="1" si="3646">TRIM(SUBSTITUTE(SUBSTITUTE(OFFSET($Q3503,0,COLUMN()-COLUMN($AL$1)),CHAR(160)," "),_xludf.UNICHAR(8239)," "))</f>
        <v>#NAME?</v>
      </c>
      <c r="Z3503" s="105" t="e">
        <f t="shared" ca="1" si="3646"/>
        <v>#NAME?</v>
      </c>
      <c r="AA3503" s="105" t="e">
        <f t="shared" ca="1" si="3646"/>
        <v>#NAME?</v>
      </c>
      <c r="AB3503" s="105" t="e">
        <f t="shared" ca="1" si="3646"/>
        <v>#NAME?</v>
      </c>
      <c r="AC3503" s="105" t="e">
        <f t="shared" ca="1" si="3646"/>
        <v>#NAME?</v>
      </c>
      <c r="AD3503" s="107">
        <f t="shared" si="3400"/>
        <v>0</v>
      </c>
      <c r="AE3503" s="107" t="str">
        <f t="shared" si="3558"/>
        <v/>
      </c>
      <c r="AF3503" s="107">
        <f t="shared" si="3401"/>
        <v>0</v>
      </c>
      <c r="AG3503" s="107">
        <f t="shared" si="3402"/>
        <v>0</v>
      </c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s="11"/>
      <c r="AR3503" s="11"/>
      <c r="AS3503" s="11"/>
      <c r="AT3503" s="11"/>
      <c r="AU3503" s="11"/>
    </row>
    <row r="3504" spans="1:47" ht="24" customHeight="1" x14ac:dyDescent="0.3">
      <c r="A3504" s="46">
        <v>3502</v>
      </c>
      <c r="B3504" s="107"/>
      <c r="C3504" s="107"/>
      <c r="D3504" s="102" t="str">
        <f t="array" ref="D3504">IFERROR(
  LOOKUP(2, 1/((TRIM(IMS!$E$8:$E$4000)=TRIM(IMS!$E3504))*(IMS!$C$8:$C$4000&lt;IMS!$C3504)),
         IMS!$C$8:$C$4000),
"")</f>
        <v/>
      </c>
      <c r="E3504" s="107"/>
      <c r="F3504" s="107"/>
      <c r="G3504" s="104" t="str">
        <f t="shared" ca="1" si="3580"/>
        <v/>
      </c>
      <c r="H3504" s="124" t="str">
        <f t="shared" ca="1" si="3526"/>
        <v/>
      </c>
      <c r="I3504" s="128"/>
      <c r="J3504" s="105" t="e">
        <f t="shared" ca="1" si="3581"/>
        <v>#NAME?</v>
      </c>
      <c r="K3504" s="105"/>
      <c r="L3504" s="105"/>
      <c r="M3504" s="107"/>
      <c r="N3504" s="107"/>
      <c r="O3504" s="105"/>
      <c r="P3504" s="106"/>
      <c r="Q3504" s="137"/>
      <c r="R3504" s="137"/>
      <c r="S3504" s="107"/>
      <c r="T3504" s="106"/>
      <c r="U3504" s="106"/>
      <c r="V3504" s="107"/>
      <c r="W3504" s="107"/>
      <c r="X3504" s="107" t="str">
        <f t="shared" si="3555"/>
        <v/>
      </c>
      <c r="Y3504" s="105" t="e">
        <f t="shared" ref="Y3504:AC3504" ca="1" si="3647">TRIM(SUBSTITUTE(SUBSTITUTE(OFFSET($Q3504,0,COLUMN()-COLUMN($AL$1)),CHAR(160)," "),_xludf.UNICHAR(8239)," "))</f>
        <v>#NAME?</v>
      </c>
      <c r="Z3504" s="105" t="e">
        <f t="shared" ca="1" si="3647"/>
        <v>#NAME?</v>
      </c>
      <c r="AA3504" s="105" t="e">
        <f t="shared" ca="1" si="3647"/>
        <v>#NAME?</v>
      </c>
      <c r="AB3504" s="105" t="e">
        <f t="shared" ca="1" si="3647"/>
        <v>#NAME?</v>
      </c>
      <c r="AC3504" s="105" t="e">
        <f t="shared" ca="1" si="3647"/>
        <v>#NAME?</v>
      </c>
      <c r="AD3504" s="107">
        <f t="shared" si="3400"/>
        <v>0</v>
      </c>
      <c r="AE3504" s="107" t="str">
        <f t="shared" si="3558"/>
        <v/>
      </c>
      <c r="AF3504" s="107">
        <f t="shared" si="3401"/>
        <v>0</v>
      </c>
      <c r="AG3504" s="107">
        <f t="shared" si="3402"/>
        <v>0</v>
      </c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s="11"/>
      <c r="AR3504" s="11"/>
      <c r="AS3504" s="11"/>
      <c r="AT3504" s="11"/>
      <c r="AU3504" s="11"/>
    </row>
    <row r="3505" spans="1:47" ht="24" customHeight="1" x14ac:dyDescent="0.3">
      <c r="A3505" s="46">
        <v>3503</v>
      </c>
      <c r="B3505" s="107"/>
      <c r="C3505" s="107"/>
      <c r="D3505" s="102" t="str">
        <f t="array" ref="D3505">IFERROR(
  LOOKUP(2, 1/((TRIM(IMS!$E$8:$E$4000)=TRIM(IMS!$E3505))*(IMS!$C$8:$C$4000&lt;IMS!$C3505)),
         IMS!$C$8:$C$4000),
"")</f>
        <v/>
      </c>
      <c r="E3505" s="107"/>
      <c r="F3505" s="107"/>
      <c r="G3505" s="104" t="str">
        <f t="shared" ca="1" si="3580"/>
        <v/>
      </c>
      <c r="H3505" s="124" t="str">
        <f t="shared" ca="1" si="3526"/>
        <v/>
      </c>
      <c r="I3505" s="128"/>
      <c r="J3505" s="105" t="e">
        <f t="shared" ca="1" si="3581"/>
        <v>#NAME?</v>
      </c>
      <c r="K3505" s="105"/>
      <c r="L3505" s="105"/>
      <c r="M3505" s="107"/>
      <c r="N3505" s="107"/>
      <c r="O3505" s="105"/>
      <c r="P3505" s="106"/>
      <c r="Q3505" s="137"/>
      <c r="R3505" s="137"/>
      <c r="S3505" s="107"/>
      <c r="T3505" s="106"/>
      <c r="U3505" s="106"/>
      <c r="V3505" s="107"/>
      <c r="W3505" s="107"/>
      <c r="X3505" s="107" t="str">
        <f t="shared" si="3555"/>
        <v/>
      </c>
      <c r="Y3505" s="105" t="e">
        <f t="shared" ref="Y3505:AC3505" ca="1" si="3648">TRIM(SUBSTITUTE(SUBSTITUTE(OFFSET($Q3505,0,COLUMN()-COLUMN($AL$1)),CHAR(160)," "),_xludf.UNICHAR(8239)," "))</f>
        <v>#NAME?</v>
      </c>
      <c r="Z3505" s="105" t="e">
        <f t="shared" ca="1" si="3648"/>
        <v>#NAME?</v>
      </c>
      <c r="AA3505" s="105" t="e">
        <f t="shared" ca="1" si="3648"/>
        <v>#NAME?</v>
      </c>
      <c r="AB3505" s="105" t="e">
        <f t="shared" ca="1" si="3648"/>
        <v>#NAME?</v>
      </c>
      <c r="AC3505" s="105" t="e">
        <f t="shared" ca="1" si="3648"/>
        <v>#NAME?</v>
      </c>
      <c r="AD3505" s="107">
        <f t="shared" si="3400"/>
        <v>0</v>
      </c>
      <c r="AE3505" s="107" t="str">
        <f t="shared" si="3558"/>
        <v/>
      </c>
      <c r="AF3505" s="107">
        <f t="shared" si="3401"/>
        <v>0</v>
      </c>
      <c r="AG3505" s="107">
        <f t="shared" si="3402"/>
        <v>0</v>
      </c>
      <c r="AH3505" s="11"/>
      <c r="AI3505" s="11"/>
      <c r="AJ3505" s="11"/>
      <c r="AK3505" s="11"/>
      <c r="AL3505" s="11"/>
      <c r="AM3505" s="11"/>
      <c r="AN3505" s="11"/>
      <c r="AO3505" s="11"/>
      <c r="AP3505" s="11"/>
      <c r="AQ3505" s="11"/>
      <c r="AR3505" s="11"/>
      <c r="AS3505" s="11"/>
      <c r="AT3505" s="11"/>
      <c r="AU3505" s="11"/>
    </row>
    <row r="3506" spans="1:47" ht="24" customHeight="1" x14ac:dyDescent="0.3">
      <c r="A3506" s="46">
        <v>3504</v>
      </c>
      <c r="B3506" s="107"/>
      <c r="C3506" s="107"/>
      <c r="D3506" s="102" t="str">
        <f t="array" ref="D3506">IFERROR(
  LOOKUP(2, 1/((TRIM(IMS!$E$8:$E$4000)=TRIM(IMS!$E3506))*(IMS!$C$8:$C$4000&lt;IMS!$C3506)),
         IMS!$C$8:$C$4000),
"")</f>
        <v/>
      </c>
      <c r="E3506" s="107"/>
      <c r="F3506" s="107"/>
      <c r="G3506" s="104" t="str">
        <f t="shared" ca="1" si="3580"/>
        <v/>
      </c>
      <c r="H3506" s="124" t="str">
        <f t="shared" ca="1" si="3526"/>
        <v/>
      </c>
      <c r="I3506" s="128"/>
      <c r="J3506" s="105" t="e">
        <f t="shared" ca="1" si="3581"/>
        <v>#NAME?</v>
      </c>
      <c r="K3506" s="105"/>
      <c r="L3506" s="105"/>
      <c r="M3506" s="107"/>
      <c r="N3506" s="107"/>
      <c r="O3506" s="105"/>
      <c r="P3506" s="106"/>
      <c r="Q3506" s="137"/>
      <c r="R3506" s="137"/>
      <c r="S3506" s="107"/>
      <c r="T3506" s="106"/>
      <c r="U3506" s="106"/>
      <c r="V3506" s="107"/>
      <c r="W3506" s="107"/>
      <c r="X3506" s="107" t="str">
        <f t="shared" si="3555"/>
        <v/>
      </c>
      <c r="Y3506" s="105" t="e">
        <f t="shared" ref="Y3506:AC3506" ca="1" si="3649">TRIM(SUBSTITUTE(SUBSTITUTE(OFFSET($Q3506,0,COLUMN()-COLUMN($AL$1)),CHAR(160)," "),_xludf.UNICHAR(8239)," "))</f>
        <v>#NAME?</v>
      </c>
      <c r="Z3506" s="105" t="e">
        <f t="shared" ca="1" si="3649"/>
        <v>#NAME?</v>
      </c>
      <c r="AA3506" s="105" t="e">
        <f t="shared" ca="1" si="3649"/>
        <v>#NAME?</v>
      </c>
      <c r="AB3506" s="105" t="e">
        <f t="shared" ca="1" si="3649"/>
        <v>#NAME?</v>
      </c>
      <c r="AC3506" s="105" t="e">
        <f t="shared" ca="1" si="3649"/>
        <v>#NAME?</v>
      </c>
      <c r="AD3506" s="107">
        <f t="shared" si="3400"/>
        <v>0</v>
      </c>
      <c r="AE3506" s="107" t="str">
        <f t="shared" si="3558"/>
        <v/>
      </c>
      <c r="AF3506" s="107">
        <f t="shared" si="3401"/>
        <v>0</v>
      </c>
      <c r="AG3506" s="107">
        <f t="shared" si="3402"/>
        <v>0</v>
      </c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1"/>
      <c r="AS3506" s="11"/>
      <c r="AT3506" s="11"/>
      <c r="AU3506" s="11"/>
    </row>
    <row r="3507" spans="1:47" ht="24" customHeight="1" x14ac:dyDescent="0.3">
      <c r="A3507" s="46">
        <v>3505</v>
      </c>
      <c r="B3507" s="107"/>
      <c r="C3507" s="107"/>
      <c r="D3507" s="102" t="str">
        <f t="array" ref="D3507">IFERROR(
  LOOKUP(2, 1/((TRIM(IMS!$E$8:$E$4000)=TRIM(IMS!$E3507))*(IMS!$C$8:$C$4000&lt;IMS!$C3507)),
         IMS!$C$8:$C$4000),
"")</f>
        <v/>
      </c>
      <c r="E3507" s="107"/>
      <c r="F3507" s="107"/>
      <c r="G3507" s="104" t="str">
        <f t="shared" ca="1" si="3580"/>
        <v/>
      </c>
      <c r="H3507" s="124" t="str">
        <f t="shared" ca="1" si="3526"/>
        <v/>
      </c>
      <c r="I3507" s="128"/>
      <c r="J3507" s="105" t="e">
        <f t="shared" ca="1" si="3581"/>
        <v>#NAME?</v>
      </c>
      <c r="K3507" s="105"/>
      <c r="L3507" s="105"/>
      <c r="M3507" s="107"/>
      <c r="N3507" s="107"/>
      <c r="O3507" s="105"/>
      <c r="P3507" s="106"/>
      <c r="Q3507" s="137"/>
      <c r="R3507" s="137"/>
      <c r="S3507" s="107"/>
      <c r="T3507" s="106"/>
      <c r="U3507" s="106"/>
      <c r="V3507" s="107"/>
      <c r="W3507" s="107"/>
      <c r="X3507" s="107" t="str">
        <f t="shared" si="3555"/>
        <v/>
      </c>
      <c r="Y3507" s="105" t="e">
        <f t="shared" ref="Y3507:AC3507" ca="1" si="3650">TRIM(SUBSTITUTE(SUBSTITUTE(OFFSET($Q3507,0,COLUMN()-COLUMN($AL$1)),CHAR(160)," "),_xludf.UNICHAR(8239)," "))</f>
        <v>#NAME?</v>
      </c>
      <c r="Z3507" s="105" t="e">
        <f t="shared" ca="1" si="3650"/>
        <v>#NAME?</v>
      </c>
      <c r="AA3507" s="105" t="e">
        <f t="shared" ca="1" si="3650"/>
        <v>#NAME?</v>
      </c>
      <c r="AB3507" s="105" t="e">
        <f t="shared" ca="1" si="3650"/>
        <v>#NAME?</v>
      </c>
      <c r="AC3507" s="105" t="e">
        <f t="shared" ca="1" si="3650"/>
        <v>#NAME?</v>
      </c>
      <c r="AD3507" s="107">
        <f t="shared" si="3400"/>
        <v>0</v>
      </c>
      <c r="AE3507" s="107" t="str">
        <f t="shared" si="3558"/>
        <v/>
      </c>
      <c r="AF3507" s="107">
        <f t="shared" si="3401"/>
        <v>0</v>
      </c>
      <c r="AG3507" s="107">
        <f t="shared" si="3402"/>
        <v>0</v>
      </c>
      <c r="AH3507" s="11"/>
      <c r="AI3507" s="11"/>
      <c r="AJ3507" s="11"/>
      <c r="AK3507" s="11"/>
      <c r="AL3507" s="11"/>
      <c r="AM3507" s="11"/>
      <c r="AN3507" s="11"/>
      <c r="AO3507" s="11"/>
      <c r="AP3507" s="11"/>
      <c r="AQ3507" s="11"/>
      <c r="AR3507" s="11"/>
      <c r="AS3507" s="11"/>
      <c r="AT3507" s="11"/>
      <c r="AU3507" s="11"/>
    </row>
    <row r="3508" spans="1:47" ht="24" customHeight="1" x14ac:dyDescent="0.3">
      <c r="A3508" s="46">
        <v>3506</v>
      </c>
      <c r="B3508" s="107"/>
      <c r="C3508" s="107"/>
      <c r="D3508" s="102" t="str">
        <f t="array" ref="D3508">IFERROR(
  LOOKUP(2, 1/((TRIM(IMS!$E$8:$E$4000)=TRIM(IMS!$E3508))*(IMS!$C$8:$C$4000&lt;IMS!$C3508)),
         IMS!$C$8:$C$4000),
"")</f>
        <v/>
      </c>
      <c r="E3508" s="107"/>
      <c r="F3508" s="107"/>
      <c r="G3508" s="104" t="str">
        <f t="shared" ca="1" si="3580"/>
        <v/>
      </c>
      <c r="H3508" s="124" t="str">
        <f t="shared" ca="1" si="3526"/>
        <v/>
      </c>
      <c r="I3508" s="128"/>
      <c r="J3508" s="105" t="e">
        <f t="shared" ca="1" si="3581"/>
        <v>#NAME?</v>
      </c>
      <c r="K3508" s="105"/>
      <c r="L3508" s="105"/>
      <c r="M3508" s="107"/>
      <c r="N3508" s="107"/>
      <c r="O3508" s="105"/>
      <c r="P3508" s="106"/>
      <c r="Q3508" s="137"/>
      <c r="R3508" s="137"/>
      <c r="S3508" s="107"/>
      <c r="T3508" s="106"/>
      <c r="U3508" s="106"/>
      <c r="V3508" s="107"/>
      <c r="W3508" s="107"/>
      <c r="X3508" s="107" t="str">
        <f t="shared" si="3555"/>
        <v/>
      </c>
      <c r="Y3508" s="105" t="e">
        <f t="shared" ref="Y3508:AC3508" ca="1" si="3651">TRIM(SUBSTITUTE(SUBSTITUTE(OFFSET($Q3508,0,COLUMN()-COLUMN($AL$1)),CHAR(160)," "),_xludf.UNICHAR(8239)," "))</f>
        <v>#NAME?</v>
      </c>
      <c r="Z3508" s="105" t="e">
        <f t="shared" ca="1" si="3651"/>
        <v>#NAME?</v>
      </c>
      <c r="AA3508" s="105" t="e">
        <f t="shared" ca="1" si="3651"/>
        <v>#NAME?</v>
      </c>
      <c r="AB3508" s="105" t="e">
        <f t="shared" ca="1" si="3651"/>
        <v>#NAME?</v>
      </c>
      <c r="AC3508" s="105" t="e">
        <f t="shared" ca="1" si="3651"/>
        <v>#NAME?</v>
      </c>
      <c r="AD3508" s="107">
        <f t="shared" si="3400"/>
        <v>0</v>
      </c>
      <c r="AE3508" s="107" t="str">
        <f t="shared" si="3558"/>
        <v/>
      </c>
      <c r="AF3508" s="107">
        <f t="shared" si="3401"/>
        <v>0</v>
      </c>
      <c r="AG3508" s="107">
        <f t="shared" si="3402"/>
        <v>0</v>
      </c>
      <c r="AH3508" s="11"/>
      <c r="AI3508" s="11"/>
      <c r="AJ3508" s="11"/>
      <c r="AK3508" s="11"/>
      <c r="AL3508" s="11"/>
      <c r="AM3508" s="11"/>
      <c r="AN3508" s="11"/>
      <c r="AO3508" s="11"/>
      <c r="AP3508" s="11"/>
      <c r="AQ3508" s="11"/>
      <c r="AR3508" s="11"/>
      <c r="AS3508" s="11"/>
      <c r="AT3508" s="11"/>
      <c r="AU3508" s="11"/>
    </row>
    <row r="3509" spans="1:47" ht="24" customHeight="1" x14ac:dyDescent="0.3">
      <c r="A3509" s="46">
        <v>3507</v>
      </c>
      <c r="B3509" s="107"/>
      <c r="C3509" s="107"/>
      <c r="D3509" s="102" t="str">
        <f t="array" ref="D3509">IFERROR(
  LOOKUP(2, 1/((TRIM(IMS!$E$8:$E$4000)=TRIM(IMS!$E3509))*(IMS!$C$8:$C$4000&lt;IMS!$C3509)),
         IMS!$C$8:$C$4000),
"")</f>
        <v/>
      </c>
      <c r="E3509" s="107"/>
      <c r="F3509" s="107"/>
      <c r="G3509" s="104" t="str">
        <f t="shared" ca="1" si="3580"/>
        <v/>
      </c>
      <c r="H3509" s="124" t="str">
        <f t="shared" ca="1" si="3526"/>
        <v/>
      </c>
      <c r="I3509" s="128"/>
      <c r="J3509" s="105" t="e">
        <f t="shared" ca="1" si="3581"/>
        <v>#NAME?</v>
      </c>
      <c r="K3509" s="105"/>
      <c r="L3509" s="105"/>
      <c r="M3509" s="107"/>
      <c r="N3509" s="107"/>
      <c r="O3509" s="105"/>
      <c r="P3509" s="106"/>
      <c r="Q3509" s="137"/>
      <c r="R3509" s="137"/>
      <c r="S3509" s="107"/>
      <c r="T3509" s="106"/>
      <c r="U3509" s="106"/>
      <c r="V3509" s="107"/>
      <c r="W3509" s="107"/>
      <c r="X3509" s="107" t="str">
        <f t="shared" si="3555"/>
        <v/>
      </c>
      <c r="Y3509" s="105" t="e">
        <f t="shared" ref="Y3509:AC3509" ca="1" si="3652">TRIM(SUBSTITUTE(SUBSTITUTE(OFFSET($Q3509,0,COLUMN()-COLUMN($AL$1)),CHAR(160)," "),_xludf.UNICHAR(8239)," "))</f>
        <v>#NAME?</v>
      </c>
      <c r="Z3509" s="105" t="e">
        <f t="shared" ca="1" si="3652"/>
        <v>#NAME?</v>
      </c>
      <c r="AA3509" s="105" t="e">
        <f t="shared" ca="1" si="3652"/>
        <v>#NAME?</v>
      </c>
      <c r="AB3509" s="105" t="e">
        <f t="shared" ca="1" si="3652"/>
        <v>#NAME?</v>
      </c>
      <c r="AC3509" s="105" t="e">
        <f t="shared" ca="1" si="3652"/>
        <v>#NAME?</v>
      </c>
      <c r="AD3509" s="107">
        <f t="shared" si="3400"/>
        <v>0</v>
      </c>
      <c r="AE3509" s="107" t="str">
        <f t="shared" si="3558"/>
        <v/>
      </c>
      <c r="AF3509" s="107">
        <f t="shared" si="3401"/>
        <v>0</v>
      </c>
      <c r="AG3509" s="107">
        <f t="shared" si="3402"/>
        <v>0</v>
      </c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s="11"/>
      <c r="AR3509" s="11"/>
      <c r="AS3509" s="11"/>
      <c r="AT3509" s="11"/>
      <c r="AU3509" s="11"/>
    </row>
    <row r="3510" spans="1:47" ht="24" customHeight="1" x14ac:dyDescent="0.3">
      <c r="A3510" s="46">
        <v>3508</v>
      </c>
      <c r="B3510" s="107"/>
      <c r="C3510" s="107"/>
      <c r="D3510" s="102" t="str">
        <f t="array" ref="D3510">IFERROR(
  LOOKUP(2, 1/((TRIM(IMS!$E$8:$E$4000)=TRIM(IMS!$E3510))*(IMS!$C$8:$C$4000&lt;IMS!$C3510)),
         IMS!$C$8:$C$4000),
"")</f>
        <v/>
      </c>
      <c r="E3510" s="107"/>
      <c r="F3510" s="107"/>
      <c r="G3510" s="104" t="str">
        <f t="shared" ca="1" si="3580"/>
        <v/>
      </c>
      <c r="H3510" s="124" t="str">
        <f t="shared" ca="1" si="3526"/>
        <v/>
      </c>
      <c r="I3510" s="128"/>
      <c r="J3510" s="105" t="e">
        <f t="shared" ca="1" si="3581"/>
        <v>#NAME?</v>
      </c>
      <c r="K3510" s="105"/>
      <c r="L3510" s="105"/>
      <c r="M3510" s="107"/>
      <c r="N3510" s="107"/>
      <c r="O3510" s="105"/>
      <c r="P3510" s="106"/>
      <c r="Q3510" s="137"/>
      <c r="R3510" s="137"/>
      <c r="S3510" s="107"/>
      <c r="T3510" s="106"/>
      <c r="U3510" s="106"/>
      <c r="V3510" s="107"/>
      <c r="W3510" s="107"/>
      <c r="X3510" s="107" t="str">
        <f t="shared" si="3555"/>
        <v/>
      </c>
      <c r="Y3510" s="105" t="e">
        <f t="shared" ref="Y3510:AC3510" ca="1" si="3653">TRIM(SUBSTITUTE(SUBSTITUTE(OFFSET($Q3510,0,COLUMN()-COLUMN($AL$1)),CHAR(160)," "),_xludf.UNICHAR(8239)," "))</f>
        <v>#NAME?</v>
      </c>
      <c r="Z3510" s="105" t="e">
        <f t="shared" ca="1" si="3653"/>
        <v>#NAME?</v>
      </c>
      <c r="AA3510" s="105" t="e">
        <f t="shared" ca="1" si="3653"/>
        <v>#NAME?</v>
      </c>
      <c r="AB3510" s="105" t="e">
        <f t="shared" ca="1" si="3653"/>
        <v>#NAME?</v>
      </c>
      <c r="AC3510" s="105" t="e">
        <f t="shared" ca="1" si="3653"/>
        <v>#NAME?</v>
      </c>
      <c r="AD3510" s="107">
        <f t="shared" si="3400"/>
        <v>0</v>
      </c>
      <c r="AE3510" s="107" t="str">
        <f t="shared" si="3558"/>
        <v/>
      </c>
      <c r="AF3510" s="107">
        <f t="shared" si="3401"/>
        <v>0</v>
      </c>
      <c r="AG3510" s="107">
        <f t="shared" si="3402"/>
        <v>0</v>
      </c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  <c r="AT3510" s="11"/>
      <c r="AU3510" s="11"/>
    </row>
    <row r="3511" spans="1:47" ht="24" customHeight="1" x14ac:dyDescent="0.3">
      <c r="A3511" s="46">
        <v>3509</v>
      </c>
      <c r="B3511" s="107"/>
      <c r="C3511" s="107"/>
      <c r="D3511" s="102" t="str">
        <f t="array" ref="D3511">IFERROR(
  LOOKUP(2, 1/((TRIM(IMS!$E$8:$E$4000)=TRIM(IMS!$E3511))*(IMS!$C$8:$C$4000&lt;IMS!$C3511)),
         IMS!$C$8:$C$4000),
"")</f>
        <v/>
      </c>
      <c r="E3511" s="107"/>
      <c r="F3511" s="107"/>
      <c r="G3511" s="104" t="str">
        <f t="shared" ca="1" si="3580"/>
        <v/>
      </c>
      <c r="H3511" s="124" t="str">
        <f t="shared" ca="1" si="3526"/>
        <v/>
      </c>
      <c r="I3511" s="128"/>
      <c r="J3511" s="105" t="e">
        <f t="shared" ca="1" si="3581"/>
        <v>#NAME?</v>
      </c>
      <c r="K3511" s="105"/>
      <c r="L3511" s="105"/>
      <c r="M3511" s="107"/>
      <c r="N3511" s="107"/>
      <c r="O3511" s="105"/>
      <c r="P3511" s="106"/>
      <c r="Q3511" s="137"/>
      <c r="R3511" s="137"/>
      <c r="S3511" s="107"/>
      <c r="T3511" s="106"/>
      <c r="U3511" s="106"/>
      <c r="V3511" s="107"/>
      <c r="W3511" s="107"/>
      <c r="X3511" s="107" t="str">
        <f t="shared" si="3555"/>
        <v/>
      </c>
      <c r="Y3511" s="105" t="e">
        <f t="shared" ref="Y3511:AC3511" ca="1" si="3654">TRIM(SUBSTITUTE(SUBSTITUTE(OFFSET($Q3511,0,COLUMN()-COLUMN($AL$1)),CHAR(160)," "),_xludf.UNICHAR(8239)," "))</f>
        <v>#NAME?</v>
      </c>
      <c r="Z3511" s="105" t="e">
        <f t="shared" ca="1" si="3654"/>
        <v>#NAME?</v>
      </c>
      <c r="AA3511" s="105" t="e">
        <f t="shared" ca="1" si="3654"/>
        <v>#NAME?</v>
      </c>
      <c r="AB3511" s="105" t="e">
        <f t="shared" ca="1" si="3654"/>
        <v>#NAME?</v>
      </c>
      <c r="AC3511" s="105" t="e">
        <f t="shared" ca="1" si="3654"/>
        <v>#NAME?</v>
      </c>
      <c r="AD3511" s="107">
        <f t="shared" si="3400"/>
        <v>0</v>
      </c>
      <c r="AE3511" s="107" t="str">
        <f t="shared" si="3558"/>
        <v/>
      </c>
      <c r="AF3511" s="107">
        <f t="shared" si="3401"/>
        <v>0</v>
      </c>
      <c r="AG3511" s="107">
        <f t="shared" si="3402"/>
        <v>0</v>
      </c>
      <c r="AH3511" s="11"/>
      <c r="AI3511" s="11"/>
      <c r="AJ3511" s="11"/>
      <c r="AK3511" s="11"/>
      <c r="AL3511" s="11"/>
      <c r="AM3511" s="11"/>
      <c r="AN3511" s="11"/>
      <c r="AO3511" s="11"/>
      <c r="AP3511" s="11"/>
      <c r="AQ3511" s="11"/>
      <c r="AR3511" s="11"/>
      <c r="AS3511" s="11"/>
      <c r="AT3511" s="11"/>
      <c r="AU3511" s="11"/>
    </row>
    <row r="3512" spans="1:47" ht="24" customHeight="1" x14ac:dyDescent="0.3">
      <c r="A3512" s="46">
        <v>3510</v>
      </c>
      <c r="B3512" s="107"/>
      <c r="C3512" s="107"/>
      <c r="D3512" s="102" t="str">
        <f t="array" ref="D3512">IFERROR(
  LOOKUP(2, 1/((TRIM(IMS!$E$8:$E$4000)=TRIM(IMS!$E3512))*(IMS!$C$8:$C$4000&lt;IMS!$C3512)),
         IMS!$C$8:$C$4000),
"")</f>
        <v/>
      </c>
      <c r="E3512" s="107"/>
      <c r="F3512" s="107"/>
      <c r="G3512" s="104" t="str">
        <f t="shared" ca="1" si="3580"/>
        <v/>
      </c>
      <c r="H3512" s="124" t="str">
        <f t="shared" ca="1" si="3526"/>
        <v/>
      </c>
      <c r="I3512" s="128"/>
      <c r="J3512" s="105" t="e">
        <f t="shared" ca="1" si="3581"/>
        <v>#NAME?</v>
      </c>
      <c r="K3512" s="105"/>
      <c r="L3512" s="105"/>
      <c r="M3512" s="107"/>
      <c r="N3512" s="107"/>
      <c r="O3512" s="105"/>
      <c r="P3512" s="106"/>
      <c r="Q3512" s="137"/>
      <c r="R3512" s="137"/>
      <c r="S3512" s="107"/>
      <c r="T3512" s="106"/>
      <c r="U3512" s="106"/>
      <c r="V3512" s="107"/>
      <c r="W3512" s="107"/>
      <c r="X3512" s="107" t="str">
        <f t="shared" si="3555"/>
        <v/>
      </c>
      <c r="Y3512" s="105" t="e">
        <f t="shared" ref="Y3512:AC3512" ca="1" si="3655">TRIM(SUBSTITUTE(SUBSTITUTE(OFFSET($Q3512,0,COLUMN()-COLUMN($AL$1)),CHAR(160)," "),_xludf.UNICHAR(8239)," "))</f>
        <v>#NAME?</v>
      </c>
      <c r="Z3512" s="105" t="e">
        <f t="shared" ca="1" si="3655"/>
        <v>#NAME?</v>
      </c>
      <c r="AA3512" s="105" t="e">
        <f t="shared" ca="1" si="3655"/>
        <v>#NAME?</v>
      </c>
      <c r="AB3512" s="105" t="e">
        <f t="shared" ca="1" si="3655"/>
        <v>#NAME?</v>
      </c>
      <c r="AC3512" s="105" t="e">
        <f t="shared" ca="1" si="3655"/>
        <v>#NAME?</v>
      </c>
      <c r="AD3512" s="107">
        <f t="shared" si="3400"/>
        <v>0</v>
      </c>
      <c r="AE3512" s="107" t="str">
        <f t="shared" si="3558"/>
        <v/>
      </c>
      <c r="AF3512" s="107">
        <f t="shared" si="3401"/>
        <v>0</v>
      </c>
      <c r="AG3512" s="107">
        <f t="shared" si="3402"/>
        <v>0</v>
      </c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</row>
    <row r="3513" spans="1:47" ht="24" customHeight="1" x14ac:dyDescent="0.3">
      <c r="A3513" s="46">
        <v>3511</v>
      </c>
      <c r="B3513" s="107"/>
      <c r="C3513" s="107"/>
      <c r="D3513" s="102" t="str">
        <f t="array" ref="D3513">IFERROR(
  LOOKUP(2, 1/((TRIM(IMS!$E$8:$E$4000)=TRIM(IMS!$E3513))*(IMS!$C$8:$C$4000&lt;IMS!$C3513)),
         IMS!$C$8:$C$4000),
"")</f>
        <v/>
      </c>
      <c r="E3513" s="107"/>
      <c r="F3513" s="107"/>
      <c r="G3513" s="104" t="str">
        <f t="shared" ca="1" si="3580"/>
        <v/>
      </c>
      <c r="H3513" s="124" t="str">
        <f t="shared" ca="1" si="3526"/>
        <v/>
      </c>
      <c r="I3513" s="128"/>
      <c r="J3513" s="105" t="e">
        <f t="shared" ca="1" si="3581"/>
        <v>#NAME?</v>
      </c>
      <c r="K3513" s="105"/>
      <c r="L3513" s="105"/>
      <c r="M3513" s="107"/>
      <c r="N3513" s="107"/>
      <c r="O3513" s="105"/>
      <c r="P3513" s="106"/>
      <c r="Q3513" s="137"/>
      <c r="R3513" s="137"/>
      <c r="S3513" s="107"/>
      <c r="T3513" s="106"/>
      <c r="U3513" s="106"/>
      <c r="V3513" s="107"/>
      <c r="W3513" s="107"/>
      <c r="X3513" s="107" t="str">
        <f t="shared" si="3555"/>
        <v/>
      </c>
      <c r="Y3513" s="105" t="e">
        <f t="shared" ref="Y3513:AC3513" ca="1" si="3656">TRIM(SUBSTITUTE(SUBSTITUTE(OFFSET($Q3513,0,COLUMN()-COLUMN($AL$1)),CHAR(160)," "),_xludf.UNICHAR(8239)," "))</f>
        <v>#NAME?</v>
      </c>
      <c r="Z3513" s="105" t="e">
        <f t="shared" ca="1" si="3656"/>
        <v>#NAME?</v>
      </c>
      <c r="AA3513" s="105" t="e">
        <f t="shared" ca="1" si="3656"/>
        <v>#NAME?</v>
      </c>
      <c r="AB3513" s="105" t="e">
        <f t="shared" ca="1" si="3656"/>
        <v>#NAME?</v>
      </c>
      <c r="AC3513" s="105" t="e">
        <f t="shared" ca="1" si="3656"/>
        <v>#NAME?</v>
      </c>
      <c r="AD3513" s="107">
        <f t="shared" si="3400"/>
        <v>0</v>
      </c>
      <c r="AE3513" s="107" t="str">
        <f t="shared" si="3558"/>
        <v/>
      </c>
      <c r="AF3513" s="107">
        <f t="shared" si="3401"/>
        <v>0</v>
      </c>
      <c r="AG3513" s="107">
        <f t="shared" si="3402"/>
        <v>0</v>
      </c>
      <c r="AH3513" s="11"/>
      <c r="AI3513" s="11"/>
      <c r="AJ3513" s="11"/>
      <c r="AK3513" s="11"/>
      <c r="AL3513" s="11"/>
      <c r="AM3513" s="11"/>
      <c r="AN3513" s="11"/>
      <c r="AO3513" s="11"/>
      <c r="AP3513" s="11"/>
      <c r="AQ3513" s="11"/>
      <c r="AR3513" s="11"/>
      <c r="AS3513" s="11"/>
      <c r="AT3513" s="11"/>
      <c r="AU3513" s="11"/>
    </row>
    <row r="3514" spans="1:47" ht="24" customHeight="1" x14ac:dyDescent="0.3">
      <c r="A3514" s="46">
        <v>3512</v>
      </c>
      <c r="B3514" s="107"/>
      <c r="C3514" s="107"/>
      <c r="D3514" s="102" t="str">
        <f t="array" ref="D3514">IFERROR(
  LOOKUP(2, 1/((TRIM(IMS!$E$8:$E$4000)=TRIM(IMS!$E3514))*(IMS!$C$8:$C$4000&lt;IMS!$C3514)),
         IMS!$C$8:$C$4000),
"")</f>
        <v/>
      </c>
      <c r="E3514" s="107"/>
      <c r="F3514" s="107"/>
      <c r="G3514" s="104" t="str">
        <f t="shared" ca="1" si="3580"/>
        <v/>
      </c>
      <c r="H3514" s="124" t="str">
        <f t="shared" ca="1" si="3526"/>
        <v/>
      </c>
      <c r="I3514" s="128"/>
      <c r="J3514" s="105" t="e">
        <f t="shared" ca="1" si="3581"/>
        <v>#NAME?</v>
      </c>
      <c r="K3514" s="105"/>
      <c r="L3514" s="105"/>
      <c r="M3514" s="107"/>
      <c r="N3514" s="107"/>
      <c r="O3514" s="105"/>
      <c r="P3514" s="106"/>
      <c r="Q3514" s="137"/>
      <c r="R3514" s="137"/>
      <c r="S3514" s="107"/>
      <c r="T3514" s="106"/>
      <c r="U3514" s="106"/>
      <c r="V3514" s="107"/>
      <c r="W3514" s="107"/>
      <c r="X3514" s="107" t="str">
        <f t="shared" si="3555"/>
        <v/>
      </c>
      <c r="Y3514" s="105" t="e">
        <f t="shared" ref="Y3514:AC3514" ca="1" si="3657">TRIM(SUBSTITUTE(SUBSTITUTE(OFFSET($Q3514,0,COLUMN()-COLUMN($AL$1)),CHAR(160)," "),_xludf.UNICHAR(8239)," "))</f>
        <v>#NAME?</v>
      </c>
      <c r="Z3514" s="105" t="e">
        <f t="shared" ca="1" si="3657"/>
        <v>#NAME?</v>
      </c>
      <c r="AA3514" s="105" t="e">
        <f t="shared" ca="1" si="3657"/>
        <v>#NAME?</v>
      </c>
      <c r="AB3514" s="105" t="e">
        <f t="shared" ca="1" si="3657"/>
        <v>#NAME?</v>
      </c>
      <c r="AC3514" s="105" t="e">
        <f t="shared" ca="1" si="3657"/>
        <v>#NAME?</v>
      </c>
      <c r="AD3514" s="107">
        <f t="shared" si="3400"/>
        <v>0</v>
      </c>
      <c r="AE3514" s="107" t="str">
        <f t="shared" si="3558"/>
        <v/>
      </c>
      <c r="AF3514" s="107">
        <f t="shared" si="3401"/>
        <v>0</v>
      </c>
      <c r="AG3514" s="107">
        <f t="shared" si="3402"/>
        <v>0</v>
      </c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s="11"/>
      <c r="AR3514" s="11"/>
      <c r="AS3514" s="11"/>
      <c r="AT3514" s="11"/>
      <c r="AU3514" s="11"/>
    </row>
    <row r="3515" spans="1:47" ht="24" customHeight="1" x14ac:dyDescent="0.3">
      <c r="A3515" s="46">
        <v>3513</v>
      </c>
      <c r="B3515" s="107"/>
      <c r="C3515" s="107"/>
      <c r="D3515" s="102" t="str">
        <f t="array" ref="D3515">IFERROR(
  LOOKUP(2, 1/((TRIM(IMS!$E$8:$E$4000)=TRIM(IMS!$E3515))*(IMS!$C$8:$C$4000&lt;IMS!$C3515)),
         IMS!$C$8:$C$4000),
"")</f>
        <v/>
      </c>
      <c r="E3515" s="107"/>
      <c r="F3515" s="107"/>
      <c r="G3515" s="104" t="str">
        <f t="shared" ca="1" si="3580"/>
        <v/>
      </c>
      <c r="H3515" s="124" t="str">
        <f t="shared" ca="1" si="3526"/>
        <v/>
      </c>
      <c r="I3515" s="128"/>
      <c r="J3515" s="105" t="e">
        <f t="shared" ca="1" si="3581"/>
        <v>#NAME?</v>
      </c>
      <c r="K3515" s="105"/>
      <c r="L3515" s="105"/>
      <c r="M3515" s="107"/>
      <c r="N3515" s="107"/>
      <c r="O3515" s="105"/>
      <c r="P3515" s="106"/>
      <c r="Q3515" s="137"/>
      <c r="R3515" s="137"/>
      <c r="S3515" s="107"/>
      <c r="T3515" s="106"/>
      <c r="U3515" s="106"/>
      <c r="V3515" s="107"/>
      <c r="W3515" s="107"/>
      <c r="X3515" s="107" t="str">
        <f t="shared" si="3555"/>
        <v/>
      </c>
      <c r="Y3515" s="105" t="e">
        <f t="shared" ref="Y3515:AC3515" ca="1" si="3658">TRIM(SUBSTITUTE(SUBSTITUTE(OFFSET($Q3515,0,COLUMN()-COLUMN($AL$1)),CHAR(160)," "),_xludf.UNICHAR(8239)," "))</f>
        <v>#NAME?</v>
      </c>
      <c r="Z3515" s="105" t="e">
        <f t="shared" ca="1" si="3658"/>
        <v>#NAME?</v>
      </c>
      <c r="AA3515" s="105" t="e">
        <f t="shared" ca="1" si="3658"/>
        <v>#NAME?</v>
      </c>
      <c r="AB3515" s="105" t="e">
        <f t="shared" ca="1" si="3658"/>
        <v>#NAME?</v>
      </c>
      <c r="AC3515" s="105" t="e">
        <f t="shared" ca="1" si="3658"/>
        <v>#NAME?</v>
      </c>
      <c r="AD3515" s="107">
        <f t="shared" si="3400"/>
        <v>0</v>
      </c>
      <c r="AE3515" s="107" t="str">
        <f t="shared" si="3558"/>
        <v/>
      </c>
      <c r="AF3515" s="107">
        <f t="shared" si="3401"/>
        <v>0</v>
      </c>
      <c r="AG3515" s="107">
        <f t="shared" si="3402"/>
        <v>0</v>
      </c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s="11"/>
      <c r="AR3515" s="11"/>
      <c r="AS3515" s="11"/>
      <c r="AT3515" s="11"/>
      <c r="AU3515" s="11"/>
    </row>
    <row r="3516" spans="1:47" ht="24" customHeight="1" x14ac:dyDescent="0.3">
      <c r="A3516" s="46">
        <v>3514</v>
      </c>
      <c r="B3516" s="107"/>
      <c r="C3516" s="107"/>
      <c r="D3516" s="102" t="str">
        <f t="array" ref="D3516">IFERROR(
  LOOKUP(2, 1/((TRIM(IMS!$E$8:$E$4000)=TRIM(IMS!$E3516))*(IMS!$C$8:$C$4000&lt;IMS!$C3516)),
         IMS!$C$8:$C$4000),
"")</f>
        <v/>
      </c>
      <c r="E3516" s="107"/>
      <c r="F3516" s="107"/>
      <c r="G3516" s="104" t="str">
        <f t="shared" ca="1" si="3580"/>
        <v/>
      </c>
      <c r="H3516" s="124" t="str">
        <f t="shared" ca="1" si="3526"/>
        <v/>
      </c>
      <c r="I3516" s="128"/>
      <c r="J3516" s="105" t="e">
        <f t="shared" ca="1" si="3581"/>
        <v>#NAME?</v>
      </c>
      <c r="K3516" s="105"/>
      <c r="L3516" s="105"/>
      <c r="M3516" s="107"/>
      <c r="N3516" s="107"/>
      <c r="O3516" s="105"/>
      <c r="P3516" s="106"/>
      <c r="Q3516" s="137"/>
      <c r="R3516" s="137"/>
      <c r="S3516" s="107"/>
      <c r="T3516" s="106"/>
      <c r="U3516" s="106"/>
      <c r="V3516" s="107"/>
      <c r="W3516" s="107"/>
      <c r="X3516" s="107" t="str">
        <f t="shared" si="3555"/>
        <v/>
      </c>
      <c r="Y3516" s="105" t="e">
        <f t="shared" ref="Y3516:AC3516" ca="1" si="3659">TRIM(SUBSTITUTE(SUBSTITUTE(OFFSET($Q3516,0,COLUMN()-COLUMN($AL$1)),CHAR(160)," "),_xludf.UNICHAR(8239)," "))</f>
        <v>#NAME?</v>
      </c>
      <c r="Z3516" s="105" t="e">
        <f t="shared" ca="1" si="3659"/>
        <v>#NAME?</v>
      </c>
      <c r="AA3516" s="105" t="e">
        <f t="shared" ca="1" si="3659"/>
        <v>#NAME?</v>
      </c>
      <c r="AB3516" s="105" t="e">
        <f t="shared" ca="1" si="3659"/>
        <v>#NAME?</v>
      </c>
      <c r="AC3516" s="105" t="e">
        <f t="shared" ca="1" si="3659"/>
        <v>#NAME?</v>
      </c>
      <c r="AD3516" s="107">
        <f t="shared" si="3400"/>
        <v>0</v>
      </c>
      <c r="AE3516" s="107" t="str">
        <f t="shared" si="3558"/>
        <v/>
      </c>
      <c r="AF3516" s="107">
        <f t="shared" si="3401"/>
        <v>0</v>
      </c>
      <c r="AG3516" s="107">
        <f t="shared" si="3402"/>
        <v>0</v>
      </c>
      <c r="AH3516" s="11"/>
      <c r="AI3516" s="11"/>
      <c r="AJ3516" s="11"/>
      <c r="AK3516" s="11"/>
      <c r="AL3516" s="11"/>
      <c r="AM3516" s="11"/>
      <c r="AN3516" s="11"/>
      <c r="AO3516" s="11"/>
      <c r="AP3516" s="11"/>
      <c r="AQ3516" s="11"/>
      <c r="AR3516" s="11"/>
      <c r="AS3516" s="11"/>
      <c r="AT3516" s="11"/>
      <c r="AU3516" s="11"/>
    </row>
    <row r="3517" spans="1:47" ht="24" customHeight="1" x14ac:dyDescent="0.3">
      <c r="A3517" s="46">
        <v>3515</v>
      </c>
      <c r="B3517" s="107"/>
      <c r="C3517" s="107"/>
      <c r="D3517" s="102" t="str">
        <f t="array" ref="D3517">IFERROR(
  LOOKUP(2, 1/((TRIM(IMS!$E$8:$E$4000)=TRIM(IMS!$E3517))*(IMS!$C$8:$C$4000&lt;IMS!$C3517)),
         IMS!$C$8:$C$4000),
"")</f>
        <v/>
      </c>
      <c r="E3517" s="107"/>
      <c r="F3517" s="107"/>
      <c r="G3517" s="104" t="str">
        <f t="shared" ca="1" si="3580"/>
        <v/>
      </c>
      <c r="H3517" s="124" t="str">
        <f t="shared" ca="1" si="3526"/>
        <v/>
      </c>
      <c r="I3517" s="128"/>
      <c r="J3517" s="105" t="e">
        <f t="shared" ca="1" si="3581"/>
        <v>#NAME?</v>
      </c>
      <c r="K3517" s="105"/>
      <c r="L3517" s="105"/>
      <c r="M3517" s="107"/>
      <c r="N3517" s="107"/>
      <c r="O3517" s="105"/>
      <c r="P3517" s="106"/>
      <c r="Q3517" s="137"/>
      <c r="R3517" s="137"/>
      <c r="S3517" s="107"/>
      <c r="T3517" s="106"/>
      <c r="U3517" s="106"/>
      <c r="V3517" s="107"/>
      <c r="W3517" s="107"/>
      <c r="X3517" s="107" t="str">
        <f t="shared" si="3555"/>
        <v/>
      </c>
      <c r="Y3517" s="105" t="e">
        <f t="shared" ref="Y3517:AC3517" ca="1" si="3660">TRIM(SUBSTITUTE(SUBSTITUTE(OFFSET($Q3517,0,COLUMN()-COLUMN($AL$1)),CHAR(160)," "),_xludf.UNICHAR(8239)," "))</f>
        <v>#NAME?</v>
      </c>
      <c r="Z3517" s="105" t="e">
        <f t="shared" ca="1" si="3660"/>
        <v>#NAME?</v>
      </c>
      <c r="AA3517" s="105" t="e">
        <f t="shared" ca="1" si="3660"/>
        <v>#NAME?</v>
      </c>
      <c r="AB3517" s="105" t="e">
        <f t="shared" ca="1" si="3660"/>
        <v>#NAME?</v>
      </c>
      <c r="AC3517" s="105" t="e">
        <f t="shared" ca="1" si="3660"/>
        <v>#NAME?</v>
      </c>
      <c r="AD3517" s="107">
        <f t="shared" si="3400"/>
        <v>0</v>
      </c>
      <c r="AE3517" s="107" t="str">
        <f t="shared" si="3558"/>
        <v/>
      </c>
      <c r="AF3517" s="107">
        <f t="shared" si="3401"/>
        <v>0</v>
      </c>
      <c r="AG3517" s="107">
        <f t="shared" si="3402"/>
        <v>0</v>
      </c>
      <c r="AH3517" s="11"/>
      <c r="AI3517" s="11"/>
      <c r="AJ3517" s="11"/>
      <c r="AK3517" s="11"/>
      <c r="AL3517" s="11"/>
      <c r="AM3517" s="11"/>
      <c r="AN3517" s="11"/>
      <c r="AO3517" s="11"/>
      <c r="AP3517" s="11"/>
      <c r="AQ3517" s="11"/>
      <c r="AR3517" s="11"/>
      <c r="AS3517" s="11"/>
      <c r="AT3517" s="11"/>
      <c r="AU3517" s="11"/>
    </row>
    <row r="3518" spans="1:47" ht="24" customHeight="1" x14ac:dyDescent="0.3">
      <c r="A3518" s="46">
        <v>3516</v>
      </c>
      <c r="B3518" s="107"/>
      <c r="C3518" s="107"/>
      <c r="D3518" s="102" t="str">
        <f t="array" ref="D3518">IFERROR(
  LOOKUP(2, 1/((TRIM(IMS!$E$8:$E$4000)=TRIM(IMS!$E3518))*(IMS!$C$8:$C$4000&lt;IMS!$C3518)),
         IMS!$C$8:$C$4000),
"")</f>
        <v/>
      </c>
      <c r="E3518" s="107"/>
      <c r="F3518" s="107"/>
      <c r="G3518" s="104" t="str">
        <f t="shared" ca="1" si="3580"/>
        <v/>
      </c>
      <c r="H3518" s="124" t="str">
        <f t="shared" ca="1" si="3526"/>
        <v/>
      </c>
      <c r="I3518" s="128"/>
      <c r="J3518" s="105" t="e">
        <f t="shared" ca="1" si="3581"/>
        <v>#NAME?</v>
      </c>
      <c r="K3518" s="105"/>
      <c r="L3518" s="105"/>
      <c r="M3518" s="107"/>
      <c r="N3518" s="107"/>
      <c r="O3518" s="105"/>
      <c r="P3518" s="106"/>
      <c r="Q3518" s="137"/>
      <c r="R3518" s="137"/>
      <c r="S3518" s="107"/>
      <c r="T3518" s="106"/>
      <c r="U3518" s="106"/>
      <c r="V3518" s="107"/>
      <c r="W3518" s="107"/>
      <c r="X3518" s="107" t="str">
        <f t="shared" si="3555"/>
        <v/>
      </c>
      <c r="Y3518" s="105" t="e">
        <f t="shared" ref="Y3518:AC3518" ca="1" si="3661">TRIM(SUBSTITUTE(SUBSTITUTE(OFFSET($Q3518,0,COLUMN()-COLUMN($AL$1)),CHAR(160)," "),_xludf.UNICHAR(8239)," "))</f>
        <v>#NAME?</v>
      </c>
      <c r="Z3518" s="105" t="e">
        <f t="shared" ca="1" si="3661"/>
        <v>#NAME?</v>
      </c>
      <c r="AA3518" s="105" t="e">
        <f t="shared" ca="1" si="3661"/>
        <v>#NAME?</v>
      </c>
      <c r="AB3518" s="105" t="e">
        <f t="shared" ca="1" si="3661"/>
        <v>#NAME?</v>
      </c>
      <c r="AC3518" s="105" t="e">
        <f t="shared" ca="1" si="3661"/>
        <v>#NAME?</v>
      </c>
      <c r="AD3518" s="107">
        <f t="shared" si="3400"/>
        <v>0</v>
      </c>
      <c r="AE3518" s="107" t="str">
        <f t="shared" si="3558"/>
        <v/>
      </c>
      <c r="AF3518" s="107">
        <f t="shared" si="3401"/>
        <v>0</v>
      </c>
      <c r="AG3518" s="107">
        <f t="shared" si="3402"/>
        <v>0</v>
      </c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</row>
    <row r="3519" spans="1:47" ht="24" customHeight="1" x14ac:dyDescent="0.3">
      <c r="A3519" s="46">
        <v>3517</v>
      </c>
      <c r="B3519" s="107"/>
      <c r="C3519" s="107"/>
      <c r="D3519" s="102" t="str">
        <f t="array" ref="D3519">IFERROR(
  LOOKUP(2, 1/((TRIM(IMS!$E$8:$E$4000)=TRIM(IMS!$E3519))*(IMS!$C$8:$C$4000&lt;IMS!$C3519)),
         IMS!$C$8:$C$4000),
"")</f>
        <v/>
      </c>
      <c r="E3519" s="107"/>
      <c r="F3519" s="107"/>
      <c r="G3519" s="104" t="str">
        <f t="shared" ca="1" si="3580"/>
        <v/>
      </c>
      <c r="H3519" s="124" t="str">
        <f t="shared" ca="1" si="3526"/>
        <v/>
      </c>
      <c r="I3519" s="128"/>
      <c r="J3519" s="105" t="e">
        <f t="shared" ca="1" si="3581"/>
        <v>#NAME?</v>
      </c>
      <c r="K3519" s="105"/>
      <c r="L3519" s="105"/>
      <c r="M3519" s="107"/>
      <c r="N3519" s="107"/>
      <c r="O3519" s="105"/>
      <c r="P3519" s="106"/>
      <c r="Q3519" s="137"/>
      <c r="R3519" s="137"/>
      <c r="S3519" s="107"/>
      <c r="T3519" s="106"/>
      <c r="U3519" s="106"/>
      <c r="V3519" s="107"/>
      <c r="W3519" s="107"/>
      <c r="X3519" s="107" t="str">
        <f t="shared" si="3555"/>
        <v/>
      </c>
      <c r="Y3519" s="105" t="e">
        <f t="shared" ref="Y3519:AC3519" ca="1" si="3662">TRIM(SUBSTITUTE(SUBSTITUTE(OFFSET($Q3519,0,COLUMN()-COLUMN($AL$1)),CHAR(160)," "),_xludf.UNICHAR(8239)," "))</f>
        <v>#NAME?</v>
      </c>
      <c r="Z3519" s="105" t="e">
        <f t="shared" ca="1" si="3662"/>
        <v>#NAME?</v>
      </c>
      <c r="AA3519" s="105" t="e">
        <f t="shared" ca="1" si="3662"/>
        <v>#NAME?</v>
      </c>
      <c r="AB3519" s="105" t="e">
        <f t="shared" ca="1" si="3662"/>
        <v>#NAME?</v>
      </c>
      <c r="AC3519" s="105" t="e">
        <f t="shared" ca="1" si="3662"/>
        <v>#NAME?</v>
      </c>
      <c r="AD3519" s="107">
        <f t="shared" ref="AD3519:AD3773" si="3663">IF($E3519="",0,--(COUNTIFS($E:$E,$E3519,$C:$C,"&gt;"&amp;$C3519)+COUNTIFS($E$8:E3519,$E3519,$C$8:C3519,$C3519)=1))</f>
        <v>0</v>
      </c>
      <c r="AE3519" s="107" t="str">
        <f t="shared" si="3558"/>
        <v/>
      </c>
      <c r="AF3519" s="107">
        <f t="shared" ref="AF3519:AF3773" si="3664">IF(OR($E3519="",$AE3519=""),0,IF(COUNTIFS($E$8:E3519,$E3519,$AE$8:AE3519,$AE3519)=1,1,0))</f>
        <v>0</v>
      </c>
      <c r="AG3519" s="107">
        <f t="shared" ref="AG3519:AG3773" si="3665">IF($E3519="",0,IF(COUNTIF($E$8:E3519,$E3519)=1,1,0))</f>
        <v>0</v>
      </c>
      <c r="AH3519" s="11"/>
      <c r="AI3519" s="11"/>
      <c r="AJ3519" s="11"/>
      <c r="AK3519" s="11"/>
      <c r="AL3519" s="11"/>
      <c r="AM3519" s="11"/>
      <c r="AN3519" s="11"/>
      <c r="AO3519" s="11"/>
      <c r="AP3519" s="11"/>
      <c r="AQ3519" s="11"/>
      <c r="AR3519" s="11"/>
      <c r="AS3519" s="11"/>
      <c r="AT3519" s="11"/>
      <c r="AU3519" s="11"/>
    </row>
    <row r="3520" spans="1:47" ht="24" customHeight="1" x14ac:dyDescent="0.3">
      <c r="A3520" s="46">
        <v>3518</v>
      </c>
      <c r="B3520" s="107"/>
      <c r="C3520" s="107"/>
      <c r="D3520" s="102" t="str">
        <f t="array" ref="D3520">IFERROR(
  LOOKUP(2, 1/((TRIM(IMS!$E$8:$E$4000)=TRIM(IMS!$E3520))*(IMS!$C$8:$C$4000&lt;IMS!$C3520)),
         IMS!$C$8:$C$4000),
"")</f>
        <v/>
      </c>
      <c r="E3520" s="107"/>
      <c r="F3520" s="107"/>
      <c r="G3520" s="104" t="str">
        <f t="shared" ca="1" si="3580"/>
        <v/>
      </c>
      <c r="H3520" s="124" t="str">
        <f t="shared" ca="1" si="3526"/>
        <v/>
      </c>
      <c r="I3520" s="128"/>
      <c r="J3520" s="105" t="e">
        <f t="shared" ca="1" si="3581"/>
        <v>#NAME?</v>
      </c>
      <c r="K3520" s="105"/>
      <c r="L3520" s="105"/>
      <c r="M3520" s="107"/>
      <c r="N3520" s="107"/>
      <c r="O3520" s="105"/>
      <c r="P3520" s="106"/>
      <c r="Q3520" s="137"/>
      <c r="R3520" s="137"/>
      <c r="S3520" s="107"/>
      <c r="T3520" s="106"/>
      <c r="U3520" s="106"/>
      <c r="V3520" s="107"/>
      <c r="W3520" s="107"/>
      <c r="X3520" s="107" t="str">
        <f t="shared" si="3555"/>
        <v/>
      </c>
      <c r="Y3520" s="105" t="e">
        <f t="shared" ref="Y3520:AC3520" ca="1" si="3666">TRIM(SUBSTITUTE(SUBSTITUTE(OFFSET($Q3520,0,COLUMN()-COLUMN($AL$1)),CHAR(160)," "),_xludf.UNICHAR(8239)," "))</f>
        <v>#NAME?</v>
      </c>
      <c r="Z3520" s="105" t="e">
        <f t="shared" ca="1" si="3666"/>
        <v>#NAME?</v>
      </c>
      <c r="AA3520" s="105" t="e">
        <f t="shared" ca="1" si="3666"/>
        <v>#NAME?</v>
      </c>
      <c r="AB3520" s="105" t="e">
        <f t="shared" ca="1" si="3666"/>
        <v>#NAME?</v>
      </c>
      <c r="AC3520" s="105" t="e">
        <f t="shared" ca="1" si="3666"/>
        <v>#NAME?</v>
      </c>
      <c r="AD3520" s="107">
        <f t="shared" si="3663"/>
        <v>0</v>
      </c>
      <c r="AE3520" s="107" t="str">
        <f t="shared" si="3558"/>
        <v/>
      </c>
      <c r="AF3520" s="107">
        <f t="shared" si="3664"/>
        <v>0</v>
      </c>
      <c r="AG3520" s="107">
        <f t="shared" si="3665"/>
        <v>0</v>
      </c>
      <c r="AH3520" s="11"/>
      <c r="AI3520" s="11"/>
      <c r="AJ3520" s="11"/>
      <c r="AK3520" s="11"/>
      <c r="AL3520" s="11"/>
      <c r="AM3520" s="11"/>
      <c r="AN3520" s="11"/>
      <c r="AO3520" s="11"/>
      <c r="AP3520" s="11"/>
      <c r="AQ3520" s="11"/>
      <c r="AR3520" s="11"/>
      <c r="AS3520" s="11"/>
      <c r="AT3520" s="11"/>
      <c r="AU3520" s="11"/>
    </row>
    <row r="3521" spans="1:47" ht="24" customHeight="1" x14ac:dyDescent="0.3">
      <c r="A3521" s="46">
        <v>3519</v>
      </c>
      <c r="B3521" s="107"/>
      <c r="C3521" s="107"/>
      <c r="D3521" s="102" t="str">
        <f t="array" ref="D3521">IFERROR(
  LOOKUP(2, 1/((TRIM(IMS!$E$8:$E$4000)=TRIM(IMS!$E3521))*(IMS!$C$8:$C$4000&lt;IMS!$C3521)),
         IMS!$C$8:$C$4000),
"")</f>
        <v/>
      </c>
      <c r="E3521" s="107"/>
      <c r="F3521" s="107"/>
      <c r="G3521" s="104" t="str">
        <f t="shared" ca="1" si="3580"/>
        <v/>
      </c>
      <c r="H3521" s="124" t="str">
        <f t="shared" ca="1" si="3526"/>
        <v/>
      </c>
      <c r="I3521" s="128"/>
      <c r="J3521" s="105" t="e">
        <f t="shared" ca="1" si="3581"/>
        <v>#NAME?</v>
      </c>
      <c r="K3521" s="105"/>
      <c r="L3521" s="105"/>
      <c r="M3521" s="107"/>
      <c r="N3521" s="107"/>
      <c r="O3521" s="105"/>
      <c r="P3521" s="106"/>
      <c r="Q3521" s="137"/>
      <c r="R3521" s="137"/>
      <c r="S3521" s="107"/>
      <c r="T3521" s="106"/>
      <c r="U3521" s="106"/>
      <c r="V3521" s="107"/>
      <c r="W3521" s="107"/>
      <c r="X3521" s="107" t="str">
        <f t="shared" si="3555"/>
        <v/>
      </c>
      <c r="Y3521" s="105" t="e">
        <f t="shared" ref="Y3521:AC3521" ca="1" si="3667">TRIM(SUBSTITUTE(SUBSTITUTE(OFFSET($Q3521,0,COLUMN()-COLUMN($AL$1)),CHAR(160)," "),_xludf.UNICHAR(8239)," "))</f>
        <v>#NAME?</v>
      </c>
      <c r="Z3521" s="105" t="e">
        <f t="shared" ca="1" si="3667"/>
        <v>#NAME?</v>
      </c>
      <c r="AA3521" s="105" t="e">
        <f t="shared" ca="1" si="3667"/>
        <v>#NAME?</v>
      </c>
      <c r="AB3521" s="105" t="e">
        <f t="shared" ca="1" si="3667"/>
        <v>#NAME?</v>
      </c>
      <c r="AC3521" s="105" t="e">
        <f t="shared" ca="1" si="3667"/>
        <v>#NAME?</v>
      </c>
      <c r="AD3521" s="107">
        <f t="shared" si="3663"/>
        <v>0</v>
      </c>
      <c r="AE3521" s="107" t="str">
        <f t="shared" si="3558"/>
        <v/>
      </c>
      <c r="AF3521" s="107">
        <f t="shared" si="3664"/>
        <v>0</v>
      </c>
      <c r="AG3521" s="107">
        <f t="shared" si="3665"/>
        <v>0</v>
      </c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</row>
    <row r="3522" spans="1:47" ht="24" customHeight="1" x14ac:dyDescent="0.3">
      <c r="A3522" s="46">
        <v>3520</v>
      </c>
      <c r="B3522" s="107"/>
      <c r="C3522" s="107"/>
      <c r="D3522" s="102" t="str">
        <f t="array" ref="D3522">IFERROR(
  LOOKUP(2, 1/((TRIM(IMS!$E$8:$E$4000)=TRIM(IMS!$E3522))*(IMS!$C$8:$C$4000&lt;IMS!$C3522)),
         IMS!$C$8:$C$4000),
"")</f>
        <v/>
      </c>
      <c r="E3522" s="107"/>
      <c r="F3522" s="107"/>
      <c r="G3522" s="104" t="str">
        <f t="shared" ca="1" si="3580"/>
        <v/>
      </c>
      <c r="H3522" s="124" t="str">
        <f t="shared" ca="1" si="3526"/>
        <v/>
      </c>
      <c r="I3522" s="128"/>
      <c r="J3522" s="105" t="e">
        <f t="shared" ca="1" si="3581"/>
        <v>#NAME?</v>
      </c>
      <c r="K3522" s="105"/>
      <c r="L3522" s="105"/>
      <c r="M3522" s="107"/>
      <c r="N3522" s="107"/>
      <c r="O3522" s="105"/>
      <c r="P3522" s="106"/>
      <c r="Q3522" s="137"/>
      <c r="R3522" s="137"/>
      <c r="S3522" s="107"/>
      <c r="T3522" s="106"/>
      <c r="U3522" s="106"/>
      <c r="V3522" s="107"/>
      <c r="W3522" s="107"/>
      <c r="X3522" s="107" t="str">
        <f t="shared" si="3555"/>
        <v/>
      </c>
      <c r="Y3522" s="105" t="e">
        <f t="shared" ref="Y3522:AC3522" ca="1" si="3668">TRIM(SUBSTITUTE(SUBSTITUTE(OFFSET($Q3522,0,COLUMN()-COLUMN($AL$1)),CHAR(160)," "),_xludf.UNICHAR(8239)," "))</f>
        <v>#NAME?</v>
      </c>
      <c r="Z3522" s="105" t="e">
        <f t="shared" ca="1" si="3668"/>
        <v>#NAME?</v>
      </c>
      <c r="AA3522" s="105" t="e">
        <f t="shared" ca="1" si="3668"/>
        <v>#NAME?</v>
      </c>
      <c r="AB3522" s="105" t="e">
        <f t="shared" ca="1" si="3668"/>
        <v>#NAME?</v>
      </c>
      <c r="AC3522" s="105" t="e">
        <f t="shared" ca="1" si="3668"/>
        <v>#NAME?</v>
      </c>
      <c r="AD3522" s="107">
        <f t="shared" si="3663"/>
        <v>0</v>
      </c>
      <c r="AE3522" s="107" t="str">
        <f t="shared" si="3558"/>
        <v/>
      </c>
      <c r="AF3522" s="107">
        <f t="shared" si="3664"/>
        <v>0</v>
      </c>
      <c r="AG3522" s="107">
        <f t="shared" si="3665"/>
        <v>0</v>
      </c>
      <c r="AH3522" s="11"/>
      <c r="AI3522" s="11"/>
      <c r="AJ3522" s="11"/>
      <c r="AK3522" s="11"/>
      <c r="AL3522" s="11"/>
      <c r="AM3522" s="11"/>
      <c r="AN3522" s="11"/>
      <c r="AO3522" s="11"/>
      <c r="AP3522" s="11"/>
      <c r="AQ3522" s="11"/>
      <c r="AR3522" s="11"/>
      <c r="AS3522" s="11"/>
      <c r="AT3522" s="11"/>
      <c r="AU3522" s="11"/>
    </row>
    <row r="3523" spans="1:47" ht="24" customHeight="1" x14ac:dyDescent="0.3">
      <c r="A3523" s="46">
        <v>3521</v>
      </c>
      <c r="B3523" s="107"/>
      <c r="C3523" s="107"/>
      <c r="D3523" s="102" t="str">
        <f t="array" ref="D3523">IFERROR(
  LOOKUP(2, 1/((TRIM(IMS!$E$8:$E$4000)=TRIM(IMS!$E3523))*(IMS!$C$8:$C$4000&lt;IMS!$C3523)),
         IMS!$C$8:$C$4000),
"")</f>
        <v/>
      </c>
      <c r="E3523" s="107"/>
      <c r="F3523" s="107"/>
      <c r="G3523" s="104" t="str">
        <f t="shared" ca="1" si="3580"/>
        <v/>
      </c>
      <c r="H3523" s="124" t="str">
        <f t="shared" ca="1" si="3526"/>
        <v/>
      </c>
      <c r="I3523" s="128"/>
      <c r="J3523" s="105" t="e">
        <f t="shared" ca="1" si="3581"/>
        <v>#NAME?</v>
      </c>
      <c r="K3523" s="105"/>
      <c r="L3523" s="105"/>
      <c r="M3523" s="107"/>
      <c r="N3523" s="107"/>
      <c r="O3523" s="105"/>
      <c r="P3523" s="106"/>
      <c r="Q3523" s="137"/>
      <c r="R3523" s="137"/>
      <c r="S3523" s="107"/>
      <c r="T3523" s="106"/>
      <c r="U3523" s="106"/>
      <c r="V3523" s="107"/>
      <c r="W3523" s="107"/>
      <c r="X3523" s="107" t="str">
        <f t="shared" si="3555"/>
        <v/>
      </c>
      <c r="Y3523" s="105" t="e">
        <f t="shared" ref="Y3523:AC3523" ca="1" si="3669">TRIM(SUBSTITUTE(SUBSTITUTE(OFFSET($Q3523,0,COLUMN()-COLUMN($AL$1)),CHAR(160)," "),_xludf.UNICHAR(8239)," "))</f>
        <v>#NAME?</v>
      </c>
      <c r="Z3523" s="105" t="e">
        <f t="shared" ca="1" si="3669"/>
        <v>#NAME?</v>
      </c>
      <c r="AA3523" s="105" t="e">
        <f t="shared" ca="1" si="3669"/>
        <v>#NAME?</v>
      </c>
      <c r="AB3523" s="105" t="e">
        <f t="shared" ca="1" si="3669"/>
        <v>#NAME?</v>
      </c>
      <c r="AC3523" s="105" t="e">
        <f t="shared" ca="1" si="3669"/>
        <v>#NAME?</v>
      </c>
      <c r="AD3523" s="107">
        <f t="shared" si="3663"/>
        <v>0</v>
      </c>
      <c r="AE3523" s="107" t="str">
        <f t="shared" si="3558"/>
        <v/>
      </c>
      <c r="AF3523" s="107">
        <f t="shared" si="3664"/>
        <v>0</v>
      </c>
      <c r="AG3523" s="107">
        <f t="shared" si="3665"/>
        <v>0</v>
      </c>
      <c r="AH3523" s="11"/>
      <c r="AI3523" s="11"/>
      <c r="AJ3523" s="11"/>
      <c r="AK3523" s="11"/>
      <c r="AL3523" s="11"/>
      <c r="AM3523" s="11"/>
      <c r="AN3523" s="11"/>
      <c r="AO3523" s="11"/>
      <c r="AP3523" s="11"/>
      <c r="AQ3523" s="11"/>
      <c r="AR3523" s="11"/>
      <c r="AS3523" s="11"/>
      <c r="AT3523" s="11"/>
      <c r="AU3523" s="11"/>
    </row>
    <row r="3524" spans="1:47" ht="24" customHeight="1" x14ac:dyDescent="0.3">
      <c r="A3524" s="46">
        <v>3522</v>
      </c>
      <c r="B3524" s="107"/>
      <c r="C3524" s="107"/>
      <c r="D3524" s="102" t="str">
        <f t="array" ref="D3524">IFERROR(
  LOOKUP(2, 1/((TRIM(IMS!$E$8:$E$4000)=TRIM(IMS!$E3524))*(IMS!$C$8:$C$4000&lt;IMS!$C3524)),
         IMS!$C$8:$C$4000),
"")</f>
        <v/>
      </c>
      <c r="E3524" s="107"/>
      <c r="F3524" s="107"/>
      <c r="G3524" s="104" t="str">
        <f t="shared" ca="1" si="3580"/>
        <v/>
      </c>
      <c r="H3524" s="124" t="str">
        <f t="shared" ca="1" si="3526"/>
        <v/>
      </c>
      <c r="I3524" s="128"/>
      <c r="J3524" s="105" t="e">
        <f t="shared" ca="1" si="3581"/>
        <v>#NAME?</v>
      </c>
      <c r="K3524" s="105"/>
      <c r="L3524" s="105"/>
      <c r="M3524" s="107"/>
      <c r="N3524" s="107"/>
      <c r="O3524" s="105"/>
      <c r="P3524" s="106"/>
      <c r="Q3524" s="137"/>
      <c r="R3524" s="137"/>
      <c r="S3524" s="107"/>
      <c r="T3524" s="106"/>
      <c r="U3524" s="106"/>
      <c r="V3524" s="107"/>
      <c r="W3524" s="107"/>
      <c r="X3524" s="107" t="str">
        <f t="shared" si="3555"/>
        <v/>
      </c>
      <c r="Y3524" s="105" t="e">
        <f t="shared" ref="Y3524:AC3524" ca="1" si="3670">TRIM(SUBSTITUTE(SUBSTITUTE(OFFSET($Q3524,0,COLUMN()-COLUMN($AL$1)),CHAR(160)," "),_xludf.UNICHAR(8239)," "))</f>
        <v>#NAME?</v>
      </c>
      <c r="Z3524" s="105" t="e">
        <f t="shared" ca="1" si="3670"/>
        <v>#NAME?</v>
      </c>
      <c r="AA3524" s="105" t="e">
        <f t="shared" ca="1" si="3670"/>
        <v>#NAME?</v>
      </c>
      <c r="AB3524" s="105" t="e">
        <f t="shared" ca="1" si="3670"/>
        <v>#NAME?</v>
      </c>
      <c r="AC3524" s="105" t="e">
        <f t="shared" ca="1" si="3670"/>
        <v>#NAME?</v>
      </c>
      <c r="AD3524" s="107">
        <f t="shared" si="3663"/>
        <v>0</v>
      </c>
      <c r="AE3524" s="107" t="str">
        <f t="shared" si="3558"/>
        <v/>
      </c>
      <c r="AF3524" s="107">
        <f t="shared" si="3664"/>
        <v>0</v>
      </c>
      <c r="AG3524" s="107">
        <f t="shared" si="3665"/>
        <v>0</v>
      </c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</row>
    <row r="3525" spans="1:47" ht="24" customHeight="1" x14ac:dyDescent="0.3">
      <c r="A3525" s="46">
        <v>3523</v>
      </c>
      <c r="B3525" s="107"/>
      <c r="C3525" s="107"/>
      <c r="D3525" s="102" t="str">
        <f t="array" ref="D3525">IFERROR(
  LOOKUP(2, 1/((TRIM(IMS!$E$8:$E$4000)=TRIM(IMS!$E3525))*(IMS!$C$8:$C$4000&lt;IMS!$C3525)),
         IMS!$C$8:$C$4000),
"")</f>
        <v/>
      </c>
      <c r="E3525" s="107"/>
      <c r="F3525" s="107"/>
      <c r="G3525" s="104" t="str">
        <f t="shared" ca="1" si="3580"/>
        <v/>
      </c>
      <c r="H3525" s="124" t="str">
        <f t="shared" ca="1" si="3526"/>
        <v/>
      </c>
      <c r="I3525" s="128"/>
      <c r="J3525" s="105" t="e">
        <f t="shared" ca="1" si="3581"/>
        <v>#NAME?</v>
      </c>
      <c r="K3525" s="105"/>
      <c r="L3525" s="105"/>
      <c r="M3525" s="107"/>
      <c r="N3525" s="107"/>
      <c r="O3525" s="105"/>
      <c r="P3525" s="106"/>
      <c r="Q3525" s="137"/>
      <c r="R3525" s="137"/>
      <c r="S3525" s="107"/>
      <c r="T3525" s="106"/>
      <c r="U3525" s="106"/>
      <c r="V3525" s="107"/>
      <c r="W3525" s="107"/>
      <c r="X3525" s="107" t="str">
        <f t="shared" si="3555"/>
        <v/>
      </c>
      <c r="Y3525" s="105" t="e">
        <f t="shared" ref="Y3525:AC3525" ca="1" si="3671">TRIM(SUBSTITUTE(SUBSTITUTE(OFFSET($Q3525,0,COLUMN()-COLUMN($AL$1)),CHAR(160)," "),_xludf.UNICHAR(8239)," "))</f>
        <v>#NAME?</v>
      </c>
      <c r="Z3525" s="105" t="e">
        <f t="shared" ca="1" si="3671"/>
        <v>#NAME?</v>
      </c>
      <c r="AA3525" s="105" t="e">
        <f t="shared" ca="1" si="3671"/>
        <v>#NAME?</v>
      </c>
      <c r="AB3525" s="105" t="e">
        <f t="shared" ca="1" si="3671"/>
        <v>#NAME?</v>
      </c>
      <c r="AC3525" s="105" t="e">
        <f t="shared" ca="1" si="3671"/>
        <v>#NAME?</v>
      </c>
      <c r="AD3525" s="107">
        <f t="shared" si="3663"/>
        <v>0</v>
      </c>
      <c r="AE3525" s="107" t="str">
        <f t="shared" si="3558"/>
        <v/>
      </c>
      <c r="AF3525" s="107">
        <f t="shared" si="3664"/>
        <v>0</v>
      </c>
      <c r="AG3525" s="107">
        <f t="shared" si="3665"/>
        <v>0</v>
      </c>
      <c r="AH3525" s="11"/>
      <c r="AI3525" s="11"/>
      <c r="AJ3525" s="11"/>
      <c r="AK3525" s="11"/>
      <c r="AL3525" s="11"/>
      <c r="AM3525" s="11"/>
      <c r="AN3525" s="11"/>
      <c r="AO3525" s="11"/>
      <c r="AP3525" s="11"/>
      <c r="AQ3525" s="11"/>
      <c r="AR3525" s="11"/>
      <c r="AS3525" s="11"/>
      <c r="AT3525" s="11"/>
      <c r="AU3525" s="11"/>
    </row>
    <row r="3526" spans="1:47" ht="24" customHeight="1" x14ac:dyDescent="0.3">
      <c r="A3526" s="46">
        <v>3524</v>
      </c>
      <c r="B3526" s="107"/>
      <c r="C3526" s="107"/>
      <c r="D3526" s="102" t="str">
        <f t="array" ref="D3526">IFERROR(
  LOOKUP(2, 1/((TRIM(IMS!$E$8:$E$4000)=TRIM(IMS!$E3526))*(IMS!$C$8:$C$4000&lt;IMS!$C3526)),
         IMS!$C$8:$C$4000),
"")</f>
        <v/>
      </c>
      <c r="E3526" s="107"/>
      <c r="F3526" s="107"/>
      <c r="G3526" s="104" t="str">
        <f t="shared" ca="1" si="3580"/>
        <v/>
      </c>
      <c r="H3526" s="124" t="str">
        <f t="shared" ca="1" si="3526"/>
        <v/>
      </c>
      <c r="I3526" s="128"/>
      <c r="J3526" s="105" t="e">
        <f t="shared" ca="1" si="3581"/>
        <v>#NAME?</v>
      </c>
      <c r="K3526" s="105"/>
      <c r="L3526" s="105"/>
      <c r="M3526" s="107"/>
      <c r="N3526" s="107"/>
      <c r="O3526" s="105"/>
      <c r="P3526" s="106"/>
      <c r="Q3526" s="137"/>
      <c r="R3526" s="137"/>
      <c r="S3526" s="107"/>
      <c r="T3526" s="106"/>
      <c r="U3526" s="106"/>
      <c r="V3526" s="107"/>
      <c r="W3526" s="107"/>
      <c r="X3526" s="107" t="str">
        <f t="shared" si="3555"/>
        <v/>
      </c>
      <c r="Y3526" s="105" t="e">
        <f t="shared" ref="Y3526:AC3526" ca="1" si="3672">TRIM(SUBSTITUTE(SUBSTITUTE(OFFSET($Q3526,0,COLUMN()-COLUMN($AL$1)),CHAR(160)," "),_xludf.UNICHAR(8239)," "))</f>
        <v>#NAME?</v>
      </c>
      <c r="Z3526" s="105" t="e">
        <f t="shared" ca="1" si="3672"/>
        <v>#NAME?</v>
      </c>
      <c r="AA3526" s="105" t="e">
        <f t="shared" ca="1" si="3672"/>
        <v>#NAME?</v>
      </c>
      <c r="AB3526" s="105" t="e">
        <f t="shared" ca="1" si="3672"/>
        <v>#NAME?</v>
      </c>
      <c r="AC3526" s="105" t="e">
        <f t="shared" ca="1" si="3672"/>
        <v>#NAME?</v>
      </c>
      <c r="AD3526" s="107">
        <f t="shared" si="3663"/>
        <v>0</v>
      </c>
      <c r="AE3526" s="107" t="str">
        <f t="shared" si="3558"/>
        <v/>
      </c>
      <c r="AF3526" s="107">
        <f t="shared" si="3664"/>
        <v>0</v>
      </c>
      <c r="AG3526" s="107">
        <f t="shared" si="3665"/>
        <v>0</v>
      </c>
      <c r="AH3526" s="11"/>
      <c r="AI3526" s="11"/>
      <c r="AJ3526" s="11"/>
      <c r="AK3526" s="11"/>
      <c r="AL3526" s="11"/>
      <c r="AM3526" s="11"/>
      <c r="AN3526" s="11"/>
      <c r="AO3526" s="11"/>
      <c r="AP3526" s="11"/>
      <c r="AQ3526" s="11"/>
      <c r="AR3526" s="11"/>
      <c r="AS3526" s="11"/>
      <c r="AT3526" s="11"/>
      <c r="AU3526" s="11"/>
    </row>
    <row r="3527" spans="1:47" ht="24" customHeight="1" x14ac:dyDescent="0.3">
      <c r="A3527" s="46">
        <v>3525</v>
      </c>
      <c r="B3527" s="107"/>
      <c r="C3527" s="107"/>
      <c r="D3527" s="102" t="str">
        <f t="array" ref="D3527">IFERROR(
  LOOKUP(2, 1/((TRIM(IMS!$E$8:$E$4000)=TRIM(IMS!$E3527))*(IMS!$C$8:$C$4000&lt;IMS!$C3527)),
         IMS!$C$8:$C$4000),
"")</f>
        <v/>
      </c>
      <c r="E3527" s="107"/>
      <c r="F3527" s="107"/>
      <c r="G3527" s="104" t="str">
        <f t="shared" ca="1" si="3580"/>
        <v/>
      </c>
      <c r="H3527" s="124" t="str">
        <f t="shared" ca="1" si="3526"/>
        <v/>
      </c>
      <c r="I3527" s="128"/>
      <c r="J3527" s="105" t="e">
        <f t="shared" ca="1" si="3581"/>
        <v>#NAME?</v>
      </c>
      <c r="K3527" s="105"/>
      <c r="L3527" s="105"/>
      <c r="M3527" s="107"/>
      <c r="N3527" s="107"/>
      <c r="O3527" s="105"/>
      <c r="P3527" s="106"/>
      <c r="Q3527" s="137"/>
      <c r="R3527" s="137"/>
      <c r="S3527" s="107"/>
      <c r="T3527" s="106"/>
      <c r="U3527" s="106"/>
      <c r="V3527" s="107"/>
      <c r="W3527" s="107"/>
      <c r="X3527" s="107" t="str">
        <f t="shared" si="3555"/>
        <v/>
      </c>
      <c r="Y3527" s="105" t="e">
        <f t="shared" ref="Y3527:AC3527" ca="1" si="3673">TRIM(SUBSTITUTE(SUBSTITUTE(OFFSET($Q3527,0,COLUMN()-COLUMN($AL$1)),CHAR(160)," "),_xludf.UNICHAR(8239)," "))</f>
        <v>#NAME?</v>
      </c>
      <c r="Z3527" s="105" t="e">
        <f t="shared" ca="1" si="3673"/>
        <v>#NAME?</v>
      </c>
      <c r="AA3527" s="105" t="e">
        <f t="shared" ca="1" si="3673"/>
        <v>#NAME?</v>
      </c>
      <c r="AB3527" s="105" t="e">
        <f t="shared" ca="1" si="3673"/>
        <v>#NAME?</v>
      </c>
      <c r="AC3527" s="105" t="e">
        <f t="shared" ca="1" si="3673"/>
        <v>#NAME?</v>
      </c>
      <c r="AD3527" s="107">
        <f t="shared" si="3663"/>
        <v>0</v>
      </c>
      <c r="AE3527" s="107" t="str">
        <f t="shared" si="3558"/>
        <v/>
      </c>
      <c r="AF3527" s="107">
        <f t="shared" si="3664"/>
        <v>0</v>
      </c>
      <c r="AG3527" s="107">
        <f t="shared" si="3665"/>
        <v>0</v>
      </c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</row>
    <row r="3528" spans="1:47" ht="24" customHeight="1" x14ac:dyDescent="0.3">
      <c r="A3528" s="46">
        <v>3526</v>
      </c>
      <c r="B3528" s="107"/>
      <c r="C3528" s="107"/>
      <c r="D3528" s="102" t="str">
        <f t="array" ref="D3528">IFERROR(
  LOOKUP(2, 1/((TRIM(IMS!$E$8:$E$4000)=TRIM(IMS!$E3528))*(IMS!$C$8:$C$4000&lt;IMS!$C3528)),
         IMS!$C$8:$C$4000),
"")</f>
        <v/>
      </c>
      <c r="E3528" s="107"/>
      <c r="F3528" s="107"/>
      <c r="G3528" s="104" t="str">
        <f t="shared" ca="1" si="3580"/>
        <v/>
      </c>
      <c r="H3528" s="124" t="str">
        <f t="shared" ca="1" si="3526"/>
        <v/>
      </c>
      <c r="I3528" s="128"/>
      <c r="J3528" s="105" t="e">
        <f t="shared" ca="1" si="3581"/>
        <v>#NAME?</v>
      </c>
      <c r="K3528" s="105"/>
      <c r="L3528" s="105"/>
      <c r="M3528" s="107"/>
      <c r="N3528" s="107"/>
      <c r="O3528" s="105"/>
      <c r="P3528" s="106"/>
      <c r="Q3528" s="137"/>
      <c r="R3528" s="137"/>
      <c r="S3528" s="107"/>
      <c r="T3528" s="106"/>
      <c r="U3528" s="106"/>
      <c r="V3528" s="107"/>
      <c r="W3528" s="107"/>
      <c r="X3528" s="107" t="str">
        <f t="shared" si="3555"/>
        <v/>
      </c>
      <c r="Y3528" s="105" t="e">
        <f t="shared" ref="Y3528:AC3528" ca="1" si="3674">TRIM(SUBSTITUTE(SUBSTITUTE(OFFSET($Q3528,0,COLUMN()-COLUMN($AL$1)),CHAR(160)," "),_xludf.UNICHAR(8239)," "))</f>
        <v>#NAME?</v>
      </c>
      <c r="Z3528" s="105" t="e">
        <f t="shared" ca="1" si="3674"/>
        <v>#NAME?</v>
      </c>
      <c r="AA3528" s="105" t="e">
        <f t="shared" ca="1" si="3674"/>
        <v>#NAME?</v>
      </c>
      <c r="AB3528" s="105" t="e">
        <f t="shared" ca="1" si="3674"/>
        <v>#NAME?</v>
      </c>
      <c r="AC3528" s="105" t="e">
        <f t="shared" ca="1" si="3674"/>
        <v>#NAME?</v>
      </c>
      <c r="AD3528" s="107">
        <f t="shared" si="3663"/>
        <v>0</v>
      </c>
      <c r="AE3528" s="107" t="str">
        <f t="shared" si="3558"/>
        <v/>
      </c>
      <c r="AF3528" s="107">
        <f t="shared" si="3664"/>
        <v>0</v>
      </c>
      <c r="AG3528" s="107">
        <f t="shared" si="3665"/>
        <v>0</v>
      </c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  <c r="AT3528" s="11"/>
      <c r="AU3528" s="11"/>
    </row>
    <row r="3529" spans="1:47" ht="24" customHeight="1" x14ac:dyDescent="0.3">
      <c r="A3529" s="46">
        <v>3527</v>
      </c>
      <c r="B3529" s="107"/>
      <c r="C3529" s="107"/>
      <c r="D3529" s="102" t="str">
        <f t="array" ref="D3529">IFERROR(
  LOOKUP(2, 1/((TRIM(IMS!$E$8:$E$4000)=TRIM(IMS!$E3529))*(IMS!$C$8:$C$4000&lt;IMS!$C3529)),
         IMS!$C$8:$C$4000),
"")</f>
        <v/>
      </c>
      <c r="E3529" s="107"/>
      <c r="F3529" s="107"/>
      <c r="G3529" s="104" t="str">
        <f t="shared" ca="1" si="3580"/>
        <v/>
      </c>
      <c r="H3529" s="124" t="str">
        <f t="shared" ca="1" si="3526"/>
        <v/>
      </c>
      <c r="I3529" s="128"/>
      <c r="J3529" s="105" t="e">
        <f t="shared" ca="1" si="3581"/>
        <v>#NAME?</v>
      </c>
      <c r="K3529" s="105"/>
      <c r="L3529" s="105"/>
      <c r="M3529" s="107"/>
      <c r="N3529" s="107"/>
      <c r="O3529" s="105"/>
      <c r="P3529" s="106"/>
      <c r="Q3529" s="137"/>
      <c r="R3529" s="137"/>
      <c r="S3529" s="107"/>
      <c r="T3529" s="106"/>
      <c r="U3529" s="106"/>
      <c r="V3529" s="107"/>
      <c r="W3529" s="107"/>
      <c r="X3529" s="107" t="str">
        <f t="shared" si="3555"/>
        <v/>
      </c>
      <c r="Y3529" s="105" t="e">
        <f t="shared" ref="Y3529:AC3529" ca="1" si="3675">TRIM(SUBSTITUTE(SUBSTITUTE(OFFSET($Q3529,0,COLUMN()-COLUMN($AL$1)),CHAR(160)," "),_xludf.UNICHAR(8239)," "))</f>
        <v>#NAME?</v>
      </c>
      <c r="Z3529" s="105" t="e">
        <f t="shared" ca="1" si="3675"/>
        <v>#NAME?</v>
      </c>
      <c r="AA3529" s="105" t="e">
        <f t="shared" ca="1" si="3675"/>
        <v>#NAME?</v>
      </c>
      <c r="AB3529" s="105" t="e">
        <f t="shared" ca="1" si="3675"/>
        <v>#NAME?</v>
      </c>
      <c r="AC3529" s="105" t="e">
        <f t="shared" ca="1" si="3675"/>
        <v>#NAME?</v>
      </c>
      <c r="AD3529" s="107">
        <f t="shared" si="3663"/>
        <v>0</v>
      </c>
      <c r="AE3529" s="107" t="str">
        <f t="shared" si="3558"/>
        <v/>
      </c>
      <c r="AF3529" s="107">
        <f t="shared" si="3664"/>
        <v>0</v>
      </c>
      <c r="AG3529" s="107">
        <f t="shared" si="3665"/>
        <v>0</v>
      </c>
      <c r="AH3529" s="11"/>
      <c r="AI3529" s="11"/>
      <c r="AJ3529" s="11"/>
      <c r="AK3529" s="11"/>
      <c r="AL3529" s="11"/>
      <c r="AM3529" s="11"/>
      <c r="AN3529" s="11"/>
      <c r="AO3529" s="11"/>
      <c r="AP3529" s="11"/>
      <c r="AQ3529" s="11"/>
      <c r="AR3529" s="11"/>
      <c r="AS3529" s="11"/>
      <c r="AT3529" s="11"/>
      <c r="AU3529" s="11"/>
    </row>
    <row r="3530" spans="1:47" ht="24" customHeight="1" x14ac:dyDescent="0.3">
      <c r="A3530" s="46">
        <v>3528</v>
      </c>
      <c r="B3530" s="107"/>
      <c r="C3530" s="107"/>
      <c r="D3530" s="102" t="str">
        <f t="array" ref="D3530">IFERROR(
  LOOKUP(2, 1/((TRIM(IMS!$E$8:$E$4000)=TRIM(IMS!$E3530))*(IMS!$C$8:$C$4000&lt;IMS!$C3530)),
         IMS!$C$8:$C$4000),
"")</f>
        <v/>
      </c>
      <c r="E3530" s="107"/>
      <c r="F3530" s="107"/>
      <c r="G3530" s="104" t="str">
        <f t="shared" ca="1" si="3580"/>
        <v/>
      </c>
      <c r="H3530" s="124" t="str">
        <f t="shared" ca="1" si="3526"/>
        <v/>
      </c>
      <c r="I3530" s="128"/>
      <c r="J3530" s="105" t="e">
        <f t="shared" ca="1" si="3581"/>
        <v>#NAME?</v>
      </c>
      <c r="K3530" s="105"/>
      <c r="L3530" s="105"/>
      <c r="M3530" s="107"/>
      <c r="N3530" s="107"/>
      <c r="O3530" s="105"/>
      <c r="P3530" s="106"/>
      <c r="Q3530" s="137"/>
      <c r="R3530" s="137"/>
      <c r="S3530" s="107"/>
      <c r="T3530" s="106"/>
      <c r="U3530" s="106"/>
      <c r="V3530" s="107"/>
      <c r="W3530" s="107"/>
      <c r="X3530" s="107" t="str">
        <f t="shared" si="3555"/>
        <v/>
      </c>
      <c r="Y3530" s="105" t="e">
        <f t="shared" ref="Y3530:AC3530" ca="1" si="3676">TRIM(SUBSTITUTE(SUBSTITUTE(OFFSET($Q3530,0,COLUMN()-COLUMN($AL$1)),CHAR(160)," "),_xludf.UNICHAR(8239)," "))</f>
        <v>#NAME?</v>
      </c>
      <c r="Z3530" s="105" t="e">
        <f t="shared" ca="1" si="3676"/>
        <v>#NAME?</v>
      </c>
      <c r="AA3530" s="105" t="e">
        <f t="shared" ca="1" si="3676"/>
        <v>#NAME?</v>
      </c>
      <c r="AB3530" s="105" t="e">
        <f t="shared" ca="1" si="3676"/>
        <v>#NAME?</v>
      </c>
      <c r="AC3530" s="105" t="e">
        <f t="shared" ca="1" si="3676"/>
        <v>#NAME?</v>
      </c>
      <c r="AD3530" s="107">
        <f t="shared" si="3663"/>
        <v>0</v>
      </c>
      <c r="AE3530" s="107" t="str">
        <f t="shared" si="3558"/>
        <v/>
      </c>
      <c r="AF3530" s="107">
        <f t="shared" si="3664"/>
        <v>0</v>
      </c>
      <c r="AG3530" s="107">
        <f t="shared" si="3665"/>
        <v>0</v>
      </c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</row>
    <row r="3531" spans="1:47" ht="24" customHeight="1" x14ac:dyDescent="0.3">
      <c r="A3531" s="46">
        <v>3529</v>
      </c>
      <c r="B3531" s="107"/>
      <c r="C3531" s="107"/>
      <c r="D3531" s="102" t="str">
        <f t="array" ref="D3531">IFERROR(
  LOOKUP(2, 1/((TRIM(IMS!$E$8:$E$4000)=TRIM(IMS!$E3531))*(IMS!$C$8:$C$4000&lt;IMS!$C3531)),
         IMS!$C$8:$C$4000),
"")</f>
        <v/>
      </c>
      <c r="E3531" s="107"/>
      <c r="F3531" s="107"/>
      <c r="G3531" s="104" t="str">
        <f t="shared" ca="1" si="3580"/>
        <v/>
      </c>
      <c r="H3531" s="124" t="str">
        <f t="shared" ca="1" si="3526"/>
        <v/>
      </c>
      <c r="I3531" s="128"/>
      <c r="J3531" s="105" t="e">
        <f t="shared" ca="1" si="3581"/>
        <v>#NAME?</v>
      </c>
      <c r="K3531" s="105"/>
      <c r="L3531" s="105"/>
      <c r="M3531" s="107"/>
      <c r="N3531" s="107"/>
      <c r="O3531" s="105"/>
      <c r="P3531" s="106"/>
      <c r="Q3531" s="137"/>
      <c r="R3531" s="137"/>
      <c r="S3531" s="107"/>
      <c r="T3531" s="106"/>
      <c r="U3531" s="106"/>
      <c r="V3531" s="107"/>
      <c r="W3531" s="107"/>
      <c r="X3531" s="107" t="str">
        <f t="shared" si="3555"/>
        <v/>
      </c>
      <c r="Y3531" s="105" t="e">
        <f t="shared" ref="Y3531:AC3531" ca="1" si="3677">TRIM(SUBSTITUTE(SUBSTITUTE(OFFSET($Q3531,0,COLUMN()-COLUMN($AL$1)),CHAR(160)," "),_xludf.UNICHAR(8239)," "))</f>
        <v>#NAME?</v>
      </c>
      <c r="Z3531" s="105" t="e">
        <f t="shared" ca="1" si="3677"/>
        <v>#NAME?</v>
      </c>
      <c r="AA3531" s="105" t="e">
        <f t="shared" ca="1" si="3677"/>
        <v>#NAME?</v>
      </c>
      <c r="AB3531" s="105" t="e">
        <f t="shared" ca="1" si="3677"/>
        <v>#NAME?</v>
      </c>
      <c r="AC3531" s="105" t="e">
        <f t="shared" ca="1" si="3677"/>
        <v>#NAME?</v>
      </c>
      <c r="AD3531" s="107">
        <f t="shared" si="3663"/>
        <v>0</v>
      </c>
      <c r="AE3531" s="107" t="str">
        <f t="shared" si="3558"/>
        <v/>
      </c>
      <c r="AF3531" s="107">
        <f t="shared" si="3664"/>
        <v>0</v>
      </c>
      <c r="AG3531" s="107">
        <f t="shared" si="3665"/>
        <v>0</v>
      </c>
      <c r="AH3531" s="11"/>
      <c r="AI3531" s="11"/>
      <c r="AJ3531" s="11"/>
      <c r="AK3531" s="11"/>
      <c r="AL3531" s="11"/>
      <c r="AM3531" s="11"/>
      <c r="AN3531" s="11"/>
      <c r="AO3531" s="11"/>
      <c r="AP3531" s="11"/>
      <c r="AQ3531" s="11"/>
      <c r="AR3531" s="11"/>
      <c r="AS3531" s="11"/>
      <c r="AT3531" s="11"/>
      <c r="AU3531" s="11"/>
    </row>
    <row r="3532" spans="1:47" ht="24" customHeight="1" x14ac:dyDescent="0.3">
      <c r="A3532" s="46">
        <v>3530</v>
      </c>
      <c r="B3532" s="107"/>
      <c r="C3532" s="107"/>
      <c r="D3532" s="102" t="str">
        <f t="array" ref="D3532">IFERROR(
  LOOKUP(2, 1/((TRIM(IMS!$E$8:$E$4000)=TRIM(IMS!$E3532))*(IMS!$C$8:$C$4000&lt;IMS!$C3532)),
         IMS!$C$8:$C$4000),
"")</f>
        <v/>
      </c>
      <c r="E3532" s="107"/>
      <c r="F3532" s="107"/>
      <c r="G3532" s="104" t="str">
        <f t="shared" ca="1" si="3580"/>
        <v/>
      </c>
      <c r="H3532" s="124" t="str">
        <f t="shared" ca="1" si="3526"/>
        <v/>
      </c>
      <c r="I3532" s="128"/>
      <c r="J3532" s="105" t="e">
        <f t="shared" ca="1" si="3581"/>
        <v>#NAME?</v>
      </c>
      <c r="K3532" s="105"/>
      <c r="L3532" s="105"/>
      <c r="M3532" s="107"/>
      <c r="N3532" s="107"/>
      <c r="O3532" s="105"/>
      <c r="P3532" s="106"/>
      <c r="Q3532" s="137"/>
      <c r="R3532" s="137"/>
      <c r="S3532" s="107"/>
      <c r="T3532" s="106"/>
      <c r="U3532" s="106"/>
      <c r="V3532" s="107"/>
      <c r="W3532" s="107"/>
      <c r="X3532" s="107" t="str">
        <f t="shared" si="3555"/>
        <v/>
      </c>
      <c r="Y3532" s="105" t="e">
        <f t="shared" ref="Y3532:AC3532" ca="1" si="3678">TRIM(SUBSTITUTE(SUBSTITUTE(OFFSET($Q3532,0,COLUMN()-COLUMN($AL$1)),CHAR(160)," "),_xludf.UNICHAR(8239)," "))</f>
        <v>#NAME?</v>
      </c>
      <c r="Z3532" s="105" t="e">
        <f t="shared" ca="1" si="3678"/>
        <v>#NAME?</v>
      </c>
      <c r="AA3532" s="105" t="e">
        <f t="shared" ca="1" si="3678"/>
        <v>#NAME?</v>
      </c>
      <c r="AB3532" s="105" t="e">
        <f t="shared" ca="1" si="3678"/>
        <v>#NAME?</v>
      </c>
      <c r="AC3532" s="105" t="e">
        <f t="shared" ca="1" si="3678"/>
        <v>#NAME?</v>
      </c>
      <c r="AD3532" s="107">
        <f t="shared" si="3663"/>
        <v>0</v>
      </c>
      <c r="AE3532" s="107" t="str">
        <f t="shared" si="3558"/>
        <v/>
      </c>
      <c r="AF3532" s="107">
        <f t="shared" si="3664"/>
        <v>0</v>
      </c>
      <c r="AG3532" s="107">
        <f t="shared" si="3665"/>
        <v>0</v>
      </c>
      <c r="AH3532" s="11"/>
      <c r="AI3532" s="11"/>
      <c r="AJ3532" s="11"/>
      <c r="AK3532" s="11"/>
      <c r="AL3532" s="11"/>
      <c r="AM3532" s="11"/>
      <c r="AN3532" s="11"/>
      <c r="AO3532" s="11"/>
      <c r="AP3532" s="11"/>
      <c r="AQ3532" s="11"/>
      <c r="AR3532" s="11"/>
      <c r="AS3532" s="11"/>
      <c r="AT3532" s="11"/>
      <c r="AU3532" s="11"/>
    </row>
    <row r="3533" spans="1:47" ht="24" customHeight="1" x14ac:dyDescent="0.3">
      <c r="A3533" s="46">
        <v>3531</v>
      </c>
      <c r="B3533" s="107"/>
      <c r="C3533" s="107"/>
      <c r="D3533" s="102" t="str">
        <f t="array" ref="D3533">IFERROR(
  LOOKUP(2, 1/((TRIM(IMS!$E$8:$E$4000)=TRIM(IMS!$E3533))*(IMS!$C$8:$C$4000&lt;IMS!$C3533)),
         IMS!$C$8:$C$4000),
"")</f>
        <v/>
      </c>
      <c r="E3533" s="107"/>
      <c r="F3533" s="107"/>
      <c r="G3533" s="104" t="str">
        <f t="shared" ca="1" si="3580"/>
        <v/>
      </c>
      <c r="H3533" s="124" t="str">
        <f t="shared" ca="1" si="3526"/>
        <v/>
      </c>
      <c r="I3533" s="128"/>
      <c r="J3533" s="105" t="e">
        <f t="shared" ca="1" si="3581"/>
        <v>#NAME?</v>
      </c>
      <c r="K3533" s="105"/>
      <c r="L3533" s="105"/>
      <c r="M3533" s="107"/>
      <c r="N3533" s="107"/>
      <c r="O3533" s="105"/>
      <c r="P3533" s="106"/>
      <c r="Q3533" s="137"/>
      <c r="R3533" s="137"/>
      <c r="S3533" s="107"/>
      <c r="T3533" s="106"/>
      <c r="U3533" s="106"/>
      <c r="V3533" s="107"/>
      <c r="W3533" s="107"/>
      <c r="X3533" s="107" t="str">
        <f t="shared" si="3555"/>
        <v/>
      </c>
      <c r="Y3533" s="105" t="e">
        <f t="shared" ref="Y3533:AC3533" ca="1" si="3679">TRIM(SUBSTITUTE(SUBSTITUTE(OFFSET($Q3533,0,COLUMN()-COLUMN($AL$1)),CHAR(160)," "),_xludf.UNICHAR(8239)," "))</f>
        <v>#NAME?</v>
      </c>
      <c r="Z3533" s="105" t="e">
        <f t="shared" ca="1" si="3679"/>
        <v>#NAME?</v>
      </c>
      <c r="AA3533" s="105" t="e">
        <f t="shared" ca="1" si="3679"/>
        <v>#NAME?</v>
      </c>
      <c r="AB3533" s="105" t="e">
        <f t="shared" ca="1" si="3679"/>
        <v>#NAME?</v>
      </c>
      <c r="AC3533" s="105" t="e">
        <f t="shared" ca="1" si="3679"/>
        <v>#NAME?</v>
      </c>
      <c r="AD3533" s="107">
        <f t="shared" si="3663"/>
        <v>0</v>
      </c>
      <c r="AE3533" s="107" t="str">
        <f t="shared" si="3558"/>
        <v/>
      </c>
      <c r="AF3533" s="107">
        <f t="shared" si="3664"/>
        <v>0</v>
      </c>
      <c r="AG3533" s="107">
        <f t="shared" si="3665"/>
        <v>0</v>
      </c>
      <c r="AH3533" s="11"/>
      <c r="AI3533" s="11"/>
      <c r="AJ3533" s="11"/>
      <c r="AK3533" s="11"/>
      <c r="AL3533" s="11"/>
      <c r="AM3533" s="11"/>
      <c r="AN3533" s="11"/>
      <c r="AO3533" s="11"/>
      <c r="AP3533" s="11"/>
      <c r="AQ3533" s="11"/>
      <c r="AR3533" s="11"/>
      <c r="AS3533" s="11"/>
      <c r="AT3533" s="11"/>
      <c r="AU3533" s="11"/>
    </row>
    <row r="3534" spans="1:47" ht="24" customHeight="1" x14ac:dyDescent="0.3">
      <c r="A3534" s="46">
        <v>3532</v>
      </c>
      <c r="B3534" s="107"/>
      <c r="C3534" s="107"/>
      <c r="D3534" s="102" t="str">
        <f t="array" ref="D3534">IFERROR(
  LOOKUP(2, 1/((TRIM(IMS!$E$8:$E$4000)=TRIM(IMS!$E3534))*(IMS!$C$8:$C$4000&lt;IMS!$C3534)),
         IMS!$C$8:$C$4000),
"")</f>
        <v/>
      </c>
      <c r="E3534" s="107"/>
      <c r="F3534" s="107"/>
      <c r="G3534" s="104" t="str">
        <f t="shared" ca="1" si="3580"/>
        <v/>
      </c>
      <c r="H3534" s="124" t="str">
        <f t="shared" ca="1" si="3526"/>
        <v/>
      </c>
      <c r="I3534" s="128"/>
      <c r="J3534" s="105" t="e">
        <f t="shared" ca="1" si="3581"/>
        <v>#NAME?</v>
      </c>
      <c r="K3534" s="105"/>
      <c r="L3534" s="105"/>
      <c r="M3534" s="107"/>
      <c r="N3534" s="107"/>
      <c r="O3534" s="105"/>
      <c r="P3534" s="106"/>
      <c r="Q3534" s="137"/>
      <c r="R3534" s="137"/>
      <c r="S3534" s="107"/>
      <c r="T3534" s="106"/>
      <c r="U3534" s="106"/>
      <c r="V3534" s="107"/>
      <c r="W3534" s="107"/>
      <c r="X3534" s="107" t="str">
        <f t="shared" si="3555"/>
        <v/>
      </c>
      <c r="Y3534" s="105" t="e">
        <f t="shared" ref="Y3534:AC3534" ca="1" si="3680">TRIM(SUBSTITUTE(SUBSTITUTE(OFFSET($Q3534,0,COLUMN()-COLUMN($AL$1)),CHAR(160)," "),_xludf.UNICHAR(8239)," "))</f>
        <v>#NAME?</v>
      </c>
      <c r="Z3534" s="105" t="e">
        <f t="shared" ca="1" si="3680"/>
        <v>#NAME?</v>
      </c>
      <c r="AA3534" s="105" t="e">
        <f t="shared" ca="1" si="3680"/>
        <v>#NAME?</v>
      </c>
      <c r="AB3534" s="105" t="e">
        <f t="shared" ca="1" si="3680"/>
        <v>#NAME?</v>
      </c>
      <c r="AC3534" s="105" t="e">
        <f t="shared" ca="1" si="3680"/>
        <v>#NAME?</v>
      </c>
      <c r="AD3534" s="107">
        <f t="shared" si="3663"/>
        <v>0</v>
      </c>
      <c r="AE3534" s="107" t="str">
        <f t="shared" si="3558"/>
        <v/>
      </c>
      <c r="AF3534" s="107">
        <f t="shared" si="3664"/>
        <v>0</v>
      </c>
      <c r="AG3534" s="107">
        <f t="shared" si="3665"/>
        <v>0</v>
      </c>
      <c r="AH3534" s="11"/>
      <c r="AI3534" s="11"/>
      <c r="AJ3534" s="11"/>
      <c r="AK3534" s="11"/>
      <c r="AL3534" s="11"/>
      <c r="AM3534" s="11"/>
      <c r="AN3534" s="11"/>
      <c r="AO3534" s="11"/>
      <c r="AP3534" s="11"/>
      <c r="AQ3534" s="11"/>
      <c r="AR3534" s="11"/>
      <c r="AS3534" s="11"/>
      <c r="AT3534" s="11"/>
      <c r="AU3534" s="11"/>
    </row>
    <row r="3535" spans="1:47" ht="24" customHeight="1" x14ac:dyDescent="0.3">
      <c r="A3535" s="46">
        <v>3533</v>
      </c>
      <c r="B3535" s="107"/>
      <c r="C3535" s="107"/>
      <c r="D3535" s="102" t="str">
        <f t="array" ref="D3535">IFERROR(
  LOOKUP(2, 1/((TRIM(IMS!$E$8:$E$4000)=TRIM(IMS!$E3535))*(IMS!$C$8:$C$4000&lt;IMS!$C3535)),
         IMS!$C$8:$C$4000),
"")</f>
        <v/>
      </c>
      <c r="E3535" s="107"/>
      <c r="F3535" s="107"/>
      <c r="G3535" s="104" t="str">
        <f t="shared" ca="1" si="3580"/>
        <v/>
      </c>
      <c r="H3535" s="124" t="str">
        <f t="shared" ca="1" si="3526"/>
        <v/>
      </c>
      <c r="I3535" s="128"/>
      <c r="J3535" s="105" t="e">
        <f t="shared" ca="1" si="3581"/>
        <v>#NAME?</v>
      </c>
      <c r="K3535" s="105"/>
      <c r="L3535" s="105"/>
      <c r="M3535" s="107"/>
      <c r="N3535" s="107"/>
      <c r="O3535" s="105"/>
      <c r="P3535" s="106"/>
      <c r="Q3535" s="137"/>
      <c r="R3535" s="137"/>
      <c r="S3535" s="107"/>
      <c r="T3535" s="106"/>
      <c r="U3535" s="106"/>
      <c r="V3535" s="107"/>
      <c r="W3535" s="107"/>
      <c r="X3535" s="107" t="str">
        <f t="shared" si="3555"/>
        <v/>
      </c>
      <c r="Y3535" s="105" t="e">
        <f t="shared" ref="Y3535:AC3535" ca="1" si="3681">TRIM(SUBSTITUTE(SUBSTITUTE(OFFSET($Q3535,0,COLUMN()-COLUMN($AL$1)),CHAR(160)," "),_xludf.UNICHAR(8239)," "))</f>
        <v>#NAME?</v>
      </c>
      <c r="Z3535" s="105" t="e">
        <f t="shared" ca="1" si="3681"/>
        <v>#NAME?</v>
      </c>
      <c r="AA3535" s="105" t="e">
        <f t="shared" ca="1" si="3681"/>
        <v>#NAME?</v>
      </c>
      <c r="AB3535" s="105" t="e">
        <f t="shared" ca="1" si="3681"/>
        <v>#NAME?</v>
      </c>
      <c r="AC3535" s="105" t="e">
        <f t="shared" ca="1" si="3681"/>
        <v>#NAME?</v>
      </c>
      <c r="AD3535" s="107">
        <f t="shared" si="3663"/>
        <v>0</v>
      </c>
      <c r="AE3535" s="107" t="str">
        <f t="shared" si="3558"/>
        <v/>
      </c>
      <c r="AF3535" s="107">
        <f t="shared" si="3664"/>
        <v>0</v>
      </c>
      <c r="AG3535" s="107">
        <f t="shared" si="3665"/>
        <v>0</v>
      </c>
      <c r="AH3535" s="11"/>
      <c r="AI3535" s="11"/>
      <c r="AJ3535" s="11"/>
      <c r="AK3535" s="11"/>
      <c r="AL3535" s="11"/>
      <c r="AM3535" s="11"/>
      <c r="AN3535" s="11"/>
      <c r="AO3535" s="11"/>
      <c r="AP3535" s="11"/>
      <c r="AQ3535" s="11"/>
      <c r="AR3535" s="11"/>
      <c r="AS3535" s="11"/>
      <c r="AT3535" s="11"/>
      <c r="AU3535" s="11"/>
    </row>
    <row r="3536" spans="1:47" ht="24" customHeight="1" x14ac:dyDescent="0.3">
      <c r="A3536" s="46">
        <v>3534</v>
      </c>
      <c r="B3536" s="107"/>
      <c r="C3536" s="107"/>
      <c r="D3536" s="102" t="str">
        <f t="array" ref="D3536">IFERROR(
  LOOKUP(2, 1/((TRIM(IMS!$E$8:$E$4000)=TRIM(IMS!$E3536))*(IMS!$C$8:$C$4000&lt;IMS!$C3536)),
         IMS!$C$8:$C$4000),
"")</f>
        <v/>
      </c>
      <c r="E3536" s="107"/>
      <c r="F3536" s="107"/>
      <c r="G3536" s="104" t="str">
        <f t="shared" ca="1" si="3580"/>
        <v/>
      </c>
      <c r="H3536" s="124" t="str">
        <f t="shared" ca="1" si="3526"/>
        <v/>
      </c>
      <c r="I3536" s="128"/>
      <c r="J3536" s="105" t="e">
        <f t="shared" ca="1" si="3581"/>
        <v>#NAME?</v>
      </c>
      <c r="K3536" s="105"/>
      <c r="L3536" s="105"/>
      <c r="M3536" s="107"/>
      <c r="N3536" s="107"/>
      <c r="O3536" s="105"/>
      <c r="P3536" s="106"/>
      <c r="Q3536" s="137"/>
      <c r="R3536" s="137"/>
      <c r="S3536" s="107"/>
      <c r="T3536" s="106"/>
      <c r="U3536" s="106"/>
      <c r="V3536" s="107"/>
      <c r="W3536" s="107"/>
      <c r="X3536" s="107" t="str">
        <f t="shared" si="3555"/>
        <v/>
      </c>
      <c r="Y3536" s="105" t="e">
        <f t="shared" ref="Y3536:AC3536" ca="1" si="3682">TRIM(SUBSTITUTE(SUBSTITUTE(OFFSET($Q3536,0,COLUMN()-COLUMN($AL$1)),CHAR(160)," "),_xludf.UNICHAR(8239)," "))</f>
        <v>#NAME?</v>
      </c>
      <c r="Z3536" s="105" t="e">
        <f t="shared" ca="1" si="3682"/>
        <v>#NAME?</v>
      </c>
      <c r="AA3536" s="105" t="e">
        <f t="shared" ca="1" si="3682"/>
        <v>#NAME?</v>
      </c>
      <c r="AB3536" s="105" t="e">
        <f t="shared" ca="1" si="3682"/>
        <v>#NAME?</v>
      </c>
      <c r="AC3536" s="105" t="e">
        <f t="shared" ca="1" si="3682"/>
        <v>#NAME?</v>
      </c>
      <c r="AD3536" s="107">
        <f t="shared" si="3663"/>
        <v>0</v>
      </c>
      <c r="AE3536" s="107" t="str">
        <f t="shared" si="3558"/>
        <v/>
      </c>
      <c r="AF3536" s="107">
        <f t="shared" si="3664"/>
        <v>0</v>
      </c>
      <c r="AG3536" s="107">
        <f t="shared" si="3665"/>
        <v>0</v>
      </c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</row>
    <row r="3537" spans="1:47" ht="24" customHeight="1" x14ac:dyDescent="0.3">
      <c r="A3537" s="46">
        <v>3535</v>
      </c>
      <c r="B3537" s="107"/>
      <c r="C3537" s="107"/>
      <c r="D3537" s="102" t="str">
        <f t="array" ref="D3537">IFERROR(
  LOOKUP(2, 1/((TRIM(IMS!$E$8:$E$4000)=TRIM(IMS!$E3537))*(IMS!$C$8:$C$4000&lt;IMS!$C3537)),
         IMS!$C$8:$C$4000),
"")</f>
        <v/>
      </c>
      <c r="E3537" s="107"/>
      <c r="F3537" s="107"/>
      <c r="G3537" s="104" t="str">
        <f t="shared" ca="1" si="3580"/>
        <v/>
      </c>
      <c r="H3537" s="124" t="str">
        <f t="shared" ca="1" si="3526"/>
        <v/>
      </c>
      <c r="I3537" s="128"/>
      <c r="J3537" s="105" t="e">
        <f t="shared" ca="1" si="3581"/>
        <v>#NAME?</v>
      </c>
      <c r="K3537" s="105"/>
      <c r="L3537" s="105"/>
      <c r="M3537" s="107"/>
      <c r="N3537" s="107"/>
      <c r="O3537" s="105"/>
      <c r="P3537" s="106"/>
      <c r="Q3537" s="137"/>
      <c r="R3537" s="137"/>
      <c r="S3537" s="107"/>
      <c r="T3537" s="106"/>
      <c r="U3537" s="106"/>
      <c r="V3537" s="107"/>
      <c r="W3537" s="107"/>
      <c r="X3537" s="107" t="str">
        <f t="shared" si="3555"/>
        <v/>
      </c>
      <c r="Y3537" s="105" t="e">
        <f t="shared" ref="Y3537:AC3537" ca="1" si="3683">TRIM(SUBSTITUTE(SUBSTITUTE(OFFSET($Q3537,0,COLUMN()-COLUMN($AL$1)),CHAR(160)," "),_xludf.UNICHAR(8239)," "))</f>
        <v>#NAME?</v>
      </c>
      <c r="Z3537" s="105" t="e">
        <f t="shared" ca="1" si="3683"/>
        <v>#NAME?</v>
      </c>
      <c r="AA3537" s="105" t="e">
        <f t="shared" ca="1" si="3683"/>
        <v>#NAME?</v>
      </c>
      <c r="AB3537" s="105" t="e">
        <f t="shared" ca="1" si="3683"/>
        <v>#NAME?</v>
      </c>
      <c r="AC3537" s="105" t="e">
        <f t="shared" ca="1" si="3683"/>
        <v>#NAME?</v>
      </c>
      <c r="AD3537" s="107">
        <f t="shared" si="3663"/>
        <v>0</v>
      </c>
      <c r="AE3537" s="107" t="str">
        <f t="shared" si="3558"/>
        <v/>
      </c>
      <c r="AF3537" s="107">
        <f t="shared" si="3664"/>
        <v>0</v>
      </c>
      <c r="AG3537" s="107">
        <f t="shared" si="3665"/>
        <v>0</v>
      </c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s="11"/>
      <c r="AR3537" s="11"/>
      <c r="AS3537" s="11"/>
      <c r="AT3537" s="11"/>
      <c r="AU3537" s="11"/>
    </row>
    <row r="3538" spans="1:47" ht="24" customHeight="1" x14ac:dyDescent="0.3">
      <c r="A3538" s="46">
        <v>3536</v>
      </c>
      <c r="B3538" s="107"/>
      <c r="C3538" s="107"/>
      <c r="D3538" s="102" t="str">
        <f t="array" ref="D3538">IFERROR(
  LOOKUP(2, 1/((TRIM(IMS!$E$8:$E$4000)=TRIM(IMS!$E3538))*(IMS!$C$8:$C$4000&lt;IMS!$C3538)),
         IMS!$C$8:$C$4000),
"")</f>
        <v/>
      </c>
      <c r="E3538" s="107"/>
      <c r="F3538" s="107"/>
      <c r="G3538" s="104" t="str">
        <f t="shared" ca="1" si="3580"/>
        <v/>
      </c>
      <c r="H3538" s="124" t="str">
        <f t="shared" ca="1" si="3526"/>
        <v/>
      </c>
      <c r="I3538" s="128"/>
      <c r="J3538" s="105" t="e">
        <f t="shared" ca="1" si="3581"/>
        <v>#NAME?</v>
      </c>
      <c r="K3538" s="105"/>
      <c r="L3538" s="105"/>
      <c r="M3538" s="107"/>
      <c r="N3538" s="107"/>
      <c r="O3538" s="105"/>
      <c r="P3538" s="106"/>
      <c r="Q3538" s="137"/>
      <c r="R3538" s="137"/>
      <c r="S3538" s="107"/>
      <c r="T3538" s="106"/>
      <c r="U3538" s="106"/>
      <c r="V3538" s="107"/>
      <c r="W3538" s="107"/>
      <c r="X3538" s="107" t="str">
        <f t="shared" si="3555"/>
        <v/>
      </c>
      <c r="Y3538" s="105" t="e">
        <f t="shared" ref="Y3538:AC3538" ca="1" si="3684">TRIM(SUBSTITUTE(SUBSTITUTE(OFFSET($Q3538,0,COLUMN()-COLUMN($AL$1)),CHAR(160)," "),_xludf.UNICHAR(8239)," "))</f>
        <v>#NAME?</v>
      </c>
      <c r="Z3538" s="105" t="e">
        <f t="shared" ca="1" si="3684"/>
        <v>#NAME?</v>
      </c>
      <c r="AA3538" s="105" t="e">
        <f t="shared" ca="1" si="3684"/>
        <v>#NAME?</v>
      </c>
      <c r="AB3538" s="105" t="e">
        <f t="shared" ca="1" si="3684"/>
        <v>#NAME?</v>
      </c>
      <c r="AC3538" s="105" t="e">
        <f t="shared" ca="1" si="3684"/>
        <v>#NAME?</v>
      </c>
      <c r="AD3538" s="107">
        <f t="shared" si="3663"/>
        <v>0</v>
      </c>
      <c r="AE3538" s="107" t="str">
        <f t="shared" si="3558"/>
        <v/>
      </c>
      <c r="AF3538" s="107">
        <f t="shared" si="3664"/>
        <v>0</v>
      </c>
      <c r="AG3538" s="107">
        <f t="shared" si="3665"/>
        <v>0</v>
      </c>
      <c r="AH3538" s="11"/>
      <c r="AI3538" s="11"/>
      <c r="AJ3538" s="11"/>
      <c r="AK3538" s="11"/>
      <c r="AL3538" s="11"/>
      <c r="AM3538" s="11"/>
      <c r="AN3538" s="11"/>
      <c r="AO3538" s="11"/>
      <c r="AP3538" s="11"/>
      <c r="AQ3538" s="11"/>
      <c r="AR3538" s="11"/>
      <c r="AS3538" s="11"/>
      <c r="AT3538" s="11"/>
      <c r="AU3538" s="11"/>
    </row>
    <row r="3539" spans="1:47" ht="24" customHeight="1" x14ac:dyDescent="0.3">
      <c r="A3539" s="46">
        <v>3537</v>
      </c>
      <c r="B3539" s="107"/>
      <c r="C3539" s="107"/>
      <c r="D3539" s="102" t="str">
        <f t="array" ref="D3539">IFERROR(
  LOOKUP(2, 1/((TRIM(IMS!$E$8:$E$4000)=TRIM(IMS!$E3539))*(IMS!$C$8:$C$4000&lt;IMS!$C3539)),
         IMS!$C$8:$C$4000),
"")</f>
        <v/>
      </c>
      <c r="E3539" s="107"/>
      <c r="F3539" s="107"/>
      <c r="G3539" s="104" t="str">
        <f t="shared" ca="1" si="3580"/>
        <v/>
      </c>
      <c r="H3539" s="124" t="str">
        <f t="shared" ca="1" si="3526"/>
        <v/>
      </c>
      <c r="I3539" s="128"/>
      <c r="J3539" s="105" t="e">
        <f t="shared" ca="1" si="3581"/>
        <v>#NAME?</v>
      </c>
      <c r="K3539" s="105"/>
      <c r="L3539" s="105"/>
      <c r="M3539" s="107"/>
      <c r="N3539" s="107"/>
      <c r="O3539" s="105"/>
      <c r="P3539" s="106"/>
      <c r="Q3539" s="137"/>
      <c r="R3539" s="137"/>
      <c r="S3539" s="107"/>
      <c r="T3539" s="106"/>
      <c r="U3539" s="106"/>
      <c r="V3539" s="107"/>
      <c r="W3539" s="107"/>
      <c r="X3539" s="107" t="str">
        <f t="shared" si="3555"/>
        <v/>
      </c>
      <c r="Y3539" s="105" t="e">
        <f t="shared" ref="Y3539:AC3539" ca="1" si="3685">TRIM(SUBSTITUTE(SUBSTITUTE(OFFSET($Q3539,0,COLUMN()-COLUMN($AL$1)),CHAR(160)," "),_xludf.UNICHAR(8239)," "))</f>
        <v>#NAME?</v>
      </c>
      <c r="Z3539" s="105" t="e">
        <f t="shared" ca="1" si="3685"/>
        <v>#NAME?</v>
      </c>
      <c r="AA3539" s="105" t="e">
        <f t="shared" ca="1" si="3685"/>
        <v>#NAME?</v>
      </c>
      <c r="AB3539" s="105" t="e">
        <f t="shared" ca="1" si="3685"/>
        <v>#NAME?</v>
      </c>
      <c r="AC3539" s="105" t="e">
        <f t="shared" ca="1" si="3685"/>
        <v>#NAME?</v>
      </c>
      <c r="AD3539" s="107">
        <f t="shared" si="3663"/>
        <v>0</v>
      </c>
      <c r="AE3539" s="107" t="str">
        <f t="shared" si="3558"/>
        <v/>
      </c>
      <c r="AF3539" s="107">
        <f t="shared" si="3664"/>
        <v>0</v>
      </c>
      <c r="AG3539" s="107">
        <f t="shared" si="3665"/>
        <v>0</v>
      </c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</row>
    <row r="3540" spans="1:47" ht="24" customHeight="1" x14ac:dyDescent="0.3">
      <c r="A3540" s="46">
        <v>3538</v>
      </c>
      <c r="B3540" s="107"/>
      <c r="C3540" s="107"/>
      <c r="D3540" s="102" t="str">
        <f t="array" ref="D3540">IFERROR(
  LOOKUP(2, 1/((TRIM(IMS!$E$8:$E$4000)=TRIM(IMS!$E3540))*(IMS!$C$8:$C$4000&lt;IMS!$C3540)),
         IMS!$C$8:$C$4000),
"")</f>
        <v/>
      </c>
      <c r="E3540" s="107"/>
      <c r="F3540" s="107"/>
      <c r="G3540" s="104" t="str">
        <f t="shared" ca="1" si="3580"/>
        <v/>
      </c>
      <c r="H3540" s="124" t="str">
        <f t="shared" ca="1" si="3526"/>
        <v/>
      </c>
      <c r="I3540" s="128"/>
      <c r="J3540" s="105" t="e">
        <f t="shared" ca="1" si="3581"/>
        <v>#NAME?</v>
      </c>
      <c r="K3540" s="105"/>
      <c r="L3540" s="105"/>
      <c r="M3540" s="107"/>
      <c r="N3540" s="107"/>
      <c r="O3540" s="105"/>
      <c r="P3540" s="106"/>
      <c r="Q3540" s="137"/>
      <c r="R3540" s="137"/>
      <c r="S3540" s="107"/>
      <c r="T3540" s="106"/>
      <c r="U3540" s="106"/>
      <c r="V3540" s="107"/>
      <c r="W3540" s="107"/>
      <c r="X3540" s="107" t="str">
        <f t="shared" si="3555"/>
        <v/>
      </c>
      <c r="Y3540" s="105" t="e">
        <f t="shared" ref="Y3540:AC3540" ca="1" si="3686">TRIM(SUBSTITUTE(SUBSTITUTE(OFFSET($Q3540,0,COLUMN()-COLUMN($AL$1)),CHAR(160)," "),_xludf.UNICHAR(8239)," "))</f>
        <v>#NAME?</v>
      </c>
      <c r="Z3540" s="105" t="e">
        <f t="shared" ca="1" si="3686"/>
        <v>#NAME?</v>
      </c>
      <c r="AA3540" s="105" t="e">
        <f t="shared" ca="1" si="3686"/>
        <v>#NAME?</v>
      </c>
      <c r="AB3540" s="105" t="e">
        <f t="shared" ca="1" si="3686"/>
        <v>#NAME?</v>
      </c>
      <c r="AC3540" s="105" t="e">
        <f t="shared" ca="1" si="3686"/>
        <v>#NAME?</v>
      </c>
      <c r="AD3540" s="107">
        <f t="shared" si="3663"/>
        <v>0</v>
      </c>
      <c r="AE3540" s="107" t="str">
        <f t="shared" si="3558"/>
        <v/>
      </c>
      <c r="AF3540" s="107">
        <f t="shared" si="3664"/>
        <v>0</v>
      </c>
      <c r="AG3540" s="107">
        <f t="shared" si="3665"/>
        <v>0</v>
      </c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s="11"/>
      <c r="AR3540" s="11"/>
      <c r="AS3540" s="11"/>
      <c r="AT3540" s="11"/>
      <c r="AU3540" s="11"/>
    </row>
    <row r="3541" spans="1:47" ht="24" customHeight="1" x14ac:dyDescent="0.3">
      <c r="A3541" s="46">
        <v>3539</v>
      </c>
      <c r="B3541" s="107"/>
      <c r="C3541" s="107"/>
      <c r="D3541" s="102" t="str">
        <f t="array" ref="D3541">IFERROR(
  LOOKUP(2, 1/((TRIM(IMS!$E$8:$E$4000)=TRIM(IMS!$E3541))*(IMS!$C$8:$C$4000&lt;IMS!$C3541)),
         IMS!$C$8:$C$4000),
"")</f>
        <v/>
      </c>
      <c r="E3541" s="107"/>
      <c r="F3541" s="107"/>
      <c r="G3541" s="104" t="str">
        <f t="shared" ca="1" si="3580"/>
        <v/>
      </c>
      <c r="H3541" s="124" t="str">
        <f t="shared" ca="1" si="3526"/>
        <v/>
      </c>
      <c r="I3541" s="128"/>
      <c r="J3541" s="105" t="e">
        <f t="shared" ca="1" si="3581"/>
        <v>#NAME?</v>
      </c>
      <c r="K3541" s="105"/>
      <c r="L3541" s="105"/>
      <c r="M3541" s="107"/>
      <c r="N3541" s="107"/>
      <c r="O3541" s="105"/>
      <c r="P3541" s="106"/>
      <c r="Q3541" s="137"/>
      <c r="R3541" s="137"/>
      <c r="S3541" s="107"/>
      <c r="T3541" s="106"/>
      <c r="U3541" s="106"/>
      <c r="V3541" s="107"/>
      <c r="W3541" s="107"/>
      <c r="X3541" s="107" t="str">
        <f t="shared" si="3555"/>
        <v/>
      </c>
      <c r="Y3541" s="105" t="e">
        <f t="shared" ref="Y3541:AC3541" ca="1" si="3687">TRIM(SUBSTITUTE(SUBSTITUTE(OFFSET($Q3541,0,COLUMN()-COLUMN($AL$1)),CHAR(160)," "),_xludf.UNICHAR(8239)," "))</f>
        <v>#NAME?</v>
      </c>
      <c r="Z3541" s="105" t="e">
        <f t="shared" ca="1" si="3687"/>
        <v>#NAME?</v>
      </c>
      <c r="AA3541" s="105" t="e">
        <f t="shared" ca="1" si="3687"/>
        <v>#NAME?</v>
      </c>
      <c r="AB3541" s="105" t="e">
        <f t="shared" ca="1" si="3687"/>
        <v>#NAME?</v>
      </c>
      <c r="AC3541" s="105" t="e">
        <f t="shared" ca="1" si="3687"/>
        <v>#NAME?</v>
      </c>
      <c r="AD3541" s="107">
        <f t="shared" si="3663"/>
        <v>0</v>
      </c>
      <c r="AE3541" s="107" t="str">
        <f t="shared" si="3558"/>
        <v/>
      </c>
      <c r="AF3541" s="107">
        <f t="shared" si="3664"/>
        <v>0</v>
      </c>
      <c r="AG3541" s="107">
        <f t="shared" si="3665"/>
        <v>0</v>
      </c>
      <c r="AH3541" s="11"/>
      <c r="AI3541" s="11"/>
      <c r="AJ3541" s="11"/>
      <c r="AK3541" s="11"/>
      <c r="AL3541" s="11"/>
      <c r="AM3541" s="11"/>
      <c r="AN3541" s="11"/>
      <c r="AO3541" s="11"/>
      <c r="AP3541" s="11"/>
      <c r="AQ3541" s="11"/>
      <c r="AR3541" s="11"/>
      <c r="AS3541" s="11"/>
      <c r="AT3541" s="11"/>
      <c r="AU3541" s="11"/>
    </row>
    <row r="3542" spans="1:47" ht="24" customHeight="1" x14ac:dyDescent="0.3">
      <c r="A3542" s="46">
        <v>3540</v>
      </c>
      <c r="B3542" s="107"/>
      <c r="C3542" s="107"/>
      <c r="D3542" s="102" t="str">
        <f t="array" ref="D3542">IFERROR(
  LOOKUP(2, 1/((TRIM(IMS!$E$8:$E$4000)=TRIM(IMS!$E3542))*(IMS!$C$8:$C$4000&lt;IMS!$C3542)),
         IMS!$C$8:$C$4000),
"")</f>
        <v/>
      </c>
      <c r="E3542" s="107"/>
      <c r="F3542" s="107"/>
      <c r="G3542" s="104" t="str">
        <f t="shared" ca="1" si="3580"/>
        <v/>
      </c>
      <c r="H3542" s="124" t="str">
        <f t="shared" ca="1" si="3526"/>
        <v/>
      </c>
      <c r="I3542" s="128"/>
      <c r="J3542" s="105" t="e">
        <f t="shared" ca="1" si="3581"/>
        <v>#NAME?</v>
      </c>
      <c r="K3542" s="105"/>
      <c r="L3542" s="105"/>
      <c r="M3542" s="107"/>
      <c r="N3542" s="107"/>
      <c r="O3542" s="105"/>
      <c r="P3542" s="106"/>
      <c r="Q3542" s="137"/>
      <c r="R3542" s="137"/>
      <c r="S3542" s="107"/>
      <c r="T3542" s="106"/>
      <c r="U3542" s="106"/>
      <c r="V3542" s="107"/>
      <c r="W3542" s="107"/>
      <c r="X3542" s="107" t="str">
        <f t="shared" si="3555"/>
        <v/>
      </c>
      <c r="Y3542" s="105" t="e">
        <f t="shared" ref="Y3542:AC3542" ca="1" si="3688">TRIM(SUBSTITUTE(SUBSTITUTE(OFFSET($Q3542,0,COLUMN()-COLUMN($AL$1)),CHAR(160)," "),_xludf.UNICHAR(8239)," "))</f>
        <v>#NAME?</v>
      </c>
      <c r="Z3542" s="105" t="e">
        <f t="shared" ca="1" si="3688"/>
        <v>#NAME?</v>
      </c>
      <c r="AA3542" s="105" t="e">
        <f t="shared" ca="1" si="3688"/>
        <v>#NAME?</v>
      </c>
      <c r="AB3542" s="105" t="e">
        <f t="shared" ca="1" si="3688"/>
        <v>#NAME?</v>
      </c>
      <c r="AC3542" s="105" t="e">
        <f t="shared" ca="1" si="3688"/>
        <v>#NAME?</v>
      </c>
      <c r="AD3542" s="107">
        <f t="shared" si="3663"/>
        <v>0</v>
      </c>
      <c r="AE3542" s="107" t="str">
        <f t="shared" si="3558"/>
        <v/>
      </c>
      <c r="AF3542" s="107">
        <f t="shared" si="3664"/>
        <v>0</v>
      </c>
      <c r="AG3542" s="107">
        <f t="shared" si="3665"/>
        <v>0</v>
      </c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1"/>
      <c r="AS3542" s="11"/>
      <c r="AT3542" s="11"/>
      <c r="AU3542" s="11"/>
    </row>
    <row r="3543" spans="1:47" ht="24" customHeight="1" x14ac:dyDescent="0.3">
      <c r="A3543" s="46">
        <v>3541</v>
      </c>
      <c r="B3543" s="107"/>
      <c r="C3543" s="107"/>
      <c r="D3543" s="102" t="str">
        <f t="array" ref="D3543">IFERROR(
  LOOKUP(2, 1/((TRIM(IMS!$E$8:$E$4000)=TRIM(IMS!$E3543))*(IMS!$C$8:$C$4000&lt;IMS!$C3543)),
         IMS!$C$8:$C$4000),
"")</f>
        <v/>
      </c>
      <c r="E3543" s="107"/>
      <c r="F3543" s="107"/>
      <c r="G3543" s="104" t="str">
        <f t="shared" ca="1" si="3580"/>
        <v/>
      </c>
      <c r="H3543" s="124" t="str">
        <f t="shared" ca="1" si="3526"/>
        <v/>
      </c>
      <c r="I3543" s="128"/>
      <c r="J3543" s="105" t="e">
        <f t="shared" ca="1" si="3581"/>
        <v>#NAME?</v>
      </c>
      <c r="K3543" s="105"/>
      <c r="L3543" s="105"/>
      <c r="M3543" s="107"/>
      <c r="N3543" s="107"/>
      <c r="O3543" s="105"/>
      <c r="P3543" s="106"/>
      <c r="Q3543" s="137"/>
      <c r="R3543" s="137"/>
      <c r="S3543" s="107"/>
      <c r="T3543" s="106"/>
      <c r="U3543" s="106"/>
      <c r="V3543" s="107"/>
      <c r="W3543" s="107"/>
      <c r="X3543" s="107" t="str">
        <f t="shared" si="3555"/>
        <v/>
      </c>
      <c r="Y3543" s="105" t="e">
        <f t="shared" ref="Y3543:AC3543" ca="1" si="3689">TRIM(SUBSTITUTE(SUBSTITUTE(OFFSET($Q3543,0,COLUMN()-COLUMN($AL$1)),CHAR(160)," "),_xludf.UNICHAR(8239)," "))</f>
        <v>#NAME?</v>
      </c>
      <c r="Z3543" s="105" t="e">
        <f t="shared" ca="1" si="3689"/>
        <v>#NAME?</v>
      </c>
      <c r="AA3543" s="105" t="e">
        <f t="shared" ca="1" si="3689"/>
        <v>#NAME?</v>
      </c>
      <c r="AB3543" s="105" t="e">
        <f t="shared" ca="1" si="3689"/>
        <v>#NAME?</v>
      </c>
      <c r="AC3543" s="105" t="e">
        <f t="shared" ca="1" si="3689"/>
        <v>#NAME?</v>
      </c>
      <c r="AD3543" s="107">
        <f t="shared" si="3663"/>
        <v>0</v>
      </c>
      <c r="AE3543" s="107" t="str">
        <f t="shared" si="3558"/>
        <v/>
      </c>
      <c r="AF3543" s="107">
        <f t="shared" si="3664"/>
        <v>0</v>
      </c>
      <c r="AG3543" s="107">
        <f t="shared" si="3665"/>
        <v>0</v>
      </c>
      <c r="AH3543" s="11"/>
      <c r="AI3543" s="11"/>
      <c r="AJ3543" s="11"/>
      <c r="AK3543" s="11"/>
      <c r="AL3543" s="11"/>
      <c r="AM3543" s="11"/>
      <c r="AN3543" s="11"/>
      <c r="AO3543" s="11"/>
      <c r="AP3543" s="11"/>
      <c r="AQ3543" s="11"/>
      <c r="AR3543" s="11"/>
      <c r="AS3543" s="11"/>
      <c r="AT3543" s="11"/>
      <c r="AU3543" s="11"/>
    </row>
    <row r="3544" spans="1:47" ht="24" customHeight="1" x14ac:dyDescent="0.3">
      <c r="A3544" s="46">
        <v>3542</v>
      </c>
      <c r="B3544" s="107"/>
      <c r="C3544" s="107"/>
      <c r="D3544" s="102" t="str">
        <f t="array" ref="D3544">IFERROR(
  LOOKUP(2, 1/((TRIM(IMS!$E$8:$E$4000)=TRIM(IMS!$E3544))*(IMS!$C$8:$C$4000&lt;IMS!$C3544)),
         IMS!$C$8:$C$4000),
"")</f>
        <v/>
      </c>
      <c r="E3544" s="107"/>
      <c r="F3544" s="107"/>
      <c r="G3544" s="104" t="str">
        <f t="shared" ca="1" si="3580"/>
        <v/>
      </c>
      <c r="H3544" s="124" t="str">
        <f t="shared" ca="1" si="3526"/>
        <v/>
      </c>
      <c r="I3544" s="128"/>
      <c r="J3544" s="105" t="e">
        <f t="shared" ca="1" si="3581"/>
        <v>#NAME?</v>
      </c>
      <c r="K3544" s="105"/>
      <c r="L3544" s="105"/>
      <c r="M3544" s="107"/>
      <c r="N3544" s="107"/>
      <c r="O3544" s="105"/>
      <c r="P3544" s="106"/>
      <c r="Q3544" s="137"/>
      <c r="R3544" s="137"/>
      <c r="S3544" s="107"/>
      <c r="T3544" s="106"/>
      <c r="U3544" s="106"/>
      <c r="V3544" s="107"/>
      <c r="W3544" s="107"/>
      <c r="X3544" s="107" t="str">
        <f t="shared" si="3555"/>
        <v/>
      </c>
      <c r="Y3544" s="105" t="e">
        <f t="shared" ref="Y3544:AC3544" ca="1" si="3690">TRIM(SUBSTITUTE(SUBSTITUTE(OFFSET($Q3544,0,COLUMN()-COLUMN($AL$1)),CHAR(160)," "),_xludf.UNICHAR(8239)," "))</f>
        <v>#NAME?</v>
      </c>
      <c r="Z3544" s="105" t="e">
        <f t="shared" ca="1" si="3690"/>
        <v>#NAME?</v>
      </c>
      <c r="AA3544" s="105" t="e">
        <f t="shared" ca="1" si="3690"/>
        <v>#NAME?</v>
      </c>
      <c r="AB3544" s="105" t="e">
        <f t="shared" ca="1" si="3690"/>
        <v>#NAME?</v>
      </c>
      <c r="AC3544" s="105" t="e">
        <f t="shared" ca="1" si="3690"/>
        <v>#NAME?</v>
      </c>
      <c r="AD3544" s="107">
        <f t="shared" si="3663"/>
        <v>0</v>
      </c>
      <c r="AE3544" s="107" t="str">
        <f t="shared" si="3558"/>
        <v/>
      </c>
      <c r="AF3544" s="107">
        <f t="shared" si="3664"/>
        <v>0</v>
      </c>
      <c r="AG3544" s="107">
        <f t="shared" si="3665"/>
        <v>0</v>
      </c>
      <c r="AH3544" s="11"/>
      <c r="AI3544" s="11"/>
      <c r="AJ3544" s="11"/>
      <c r="AK3544" s="11"/>
      <c r="AL3544" s="11"/>
      <c r="AM3544" s="11"/>
      <c r="AN3544" s="11"/>
      <c r="AO3544" s="11"/>
      <c r="AP3544" s="11"/>
      <c r="AQ3544" s="11"/>
      <c r="AR3544" s="11"/>
      <c r="AS3544" s="11"/>
      <c r="AT3544" s="11"/>
      <c r="AU3544" s="11"/>
    </row>
    <row r="3545" spans="1:47" ht="24" customHeight="1" x14ac:dyDescent="0.3">
      <c r="A3545" s="46">
        <v>3543</v>
      </c>
      <c r="B3545" s="107"/>
      <c r="C3545" s="107"/>
      <c r="D3545" s="102" t="str">
        <f t="array" ref="D3545">IFERROR(
  LOOKUP(2, 1/((TRIM(IMS!$E$8:$E$4000)=TRIM(IMS!$E3545))*(IMS!$C$8:$C$4000&lt;IMS!$C3545)),
         IMS!$C$8:$C$4000),
"")</f>
        <v/>
      </c>
      <c r="E3545" s="107"/>
      <c r="F3545" s="107"/>
      <c r="G3545" s="104" t="str">
        <f t="shared" ca="1" si="3580"/>
        <v/>
      </c>
      <c r="H3545" s="124" t="str">
        <f t="shared" ca="1" si="3526"/>
        <v/>
      </c>
      <c r="I3545" s="128"/>
      <c r="J3545" s="105" t="e">
        <f t="shared" ca="1" si="3581"/>
        <v>#NAME?</v>
      </c>
      <c r="K3545" s="105"/>
      <c r="L3545" s="105"/>
      <c r="M3545" s="107"/>
      <c r="N3545" s="107"/>
      <c r="O3545" s="105"/>
      <c r="P3545" s="106"/>
      <c r="Q3545" s="137"/>
      <c r="R3545" s="137"/>
      <c r="S3545" s="107"/>
      <c r="T3545" s="106"/>
      <c r="U3545" s="106"/>
      <c r="V3545" s="107"/>
      <c r="W3545" s="107"/>
      <c r="X3545" s="107" t="str">
        <f t="shared" si="3555"/>
        <v/>
      </c>
      <c r="Y3545" s="105" t="e">
        <f t="shared" ref="Y3545:AC3545" ca="1" si="3691">TRIM(SUBSTITUTE(SUBSTITUTE(OFFSET($Q3545,0,COLUMN()-COLUMN($AL$1)),CHAR(160)," "),_xludf.UNICHAR(8239)," "))</f>
        <v>#NAME?</v>
      </c>
      <c r="Z3545" s="105" t="e">
        <f t="shared" ca="1" si="3691"/>
        <v>#NAME?</v>
      </c>
      <c r="AA3545" s="105" t="e">
        <f t="shared" ca="1" si="3691"/>
        <v>#NAME?</v>
      </c>
      <c r="AB3545" s="105" t="e">
        <f t="shared" ca="1" si="3691"/>
        <v>#NAME?</v>
      </c>
      <c r="AC3545" s="105" t="e">
        <f t="shared" ca="1" si="3691"/>
        <v>#NAME?</v>
      </c>
      <c r="AD3545" s="107">
        <f t="shared" si="3663"/>
        <v>0</v>
      </c>
      <c r="AE3545" s="107" t="str">
        <f t="shared" si="3558"/>
        <v/>
      </c>
      <c r="AF3545" s="107">
        <f t="shared" si="3664"/>
        <v>0</v>
      </c>
      <c r="AG3545" s="107">
        <f t="shared" si="3665"/>
        <v>0</v>
      </c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</row>
    <row r="3546" spans="1:47" ht="24" customHeight="1" x14ac:dyDescent="0.3">
      <c r="A3546" s="46">
        <v>3544</v>
      </c>
      <c r="B3546" s="107"/>
      <c r="C3546" s="107"/>
      <c r="D3546" s="102" t="str">
        <f t="array" ref="D3546">IFERROR(
  LOOKUP(2, 1/((TRIM(IMS!$E$8:$E$4000)=TRIM(IMS!$E3546))*(IMS!$C$8:$C$4000&lt;IMS!$C3546)),
         IMS!$C$8:$C$4000),
"")</f>
        <v/>
      </c>
      <c r="E3546" s="107"/>
      <c r="F3546" s="107"/>
      <c r="G3546" s="104" t="str">
        <f t="shared" ca="1" si="3580"/>
        <v/>
      </c>
      <c r="H3546" s="124" t="str">
        <f t="shared" ca="1" si="3526"/>
        <v/>
      </c>
      <c r="I3546" s="128"/>
      <c r="J3546" s="105" t="e">
        <f t="shared" ca="1" si="3581"/>
        <v>#NAME?</v>
      </c>
      <c r="K3546" s="105"/>
      <c r="L3546" s="105"/>
      <c r="M3546" s="107"/>
      <c r="N3546" s="107"/>
      <c r="O3546" s="105"/>
      <c r="P3546" s="106"/>
      <c r="Q3546" s="137"/>
      <c r="R3546" s="137"/>
      <c r="S3546" s="107"/>
      <c r="T3546" s="106"/>
      <c r="U3546" s="106"/>
      <c r="V3546" s="107"/>
      <c r="W3546" s="107"/>
      <c r="X3546" s="107" t="str">
        <f t="shared" si="3555"/>
        <v/>
      </c>
      <c r="Y3546" s="105" t="e">
        <f t="shared" ref="Y3546:AC3546" ca="1" si="3692">TRIM(SUBSTITUTE(SUBSTITUTE(OFFSET($Q3546,0,COLUMN()-COLUMN($AL$1)),CHAR(160)," "),_xludf.UNICHAR(8239)," "))</f>
        <v>#NAME?</v>
      </c>
      <c r="Z3546" s="105" t="e">
        <f t="shared" ca="1" si="3692"/>
        <v>#NAME?</v>
      </c>
      <c r="AA3546" s="105" t="e">
        <f t="shared" ca="1" si="3692"/>
        <v>#NAME?</v>
      </c>
      <c r="AB3546" s="105" t="e">
        <f t="shared" ca="1" si="3692"/>
        <v>#NAME?</v>
      </c>
      <c r="AC3546" s="105" t="e">
        <f t="shared" ca="1" si="3692"/>
        <v>#NAME?</v>
      </c>
      <c r="AD3546" s="107">
        <f t="shared" si="3663"/>
        <v>0</v>
      </c>
      <c r="AE3546" s="107" t="str">
        <f t="shared" si="3558"/>
        <v/>
      </c>
      <c r="AF3546" s="107">
        <f t="shared" si="3664"/>
        <v>0</v>
      </c>
      <c r="AG3546" s="107">
        <f t="shared" si="3665"/>
        <v>0</v>
      </c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  <c r="AT3546" s="11"/>
      <c r="AU3546" s="11"/>
    </row>
    <row r="3547" spans="1:47" ht="24" customHeight="1" x14ac:dyDescent="0.3">
      <c r="A3547" s="46">
        <v>3545</v>
      </c>
      <c r="B3547" s="107"/>
      <c r="C3547" s="107"/>
      <c r="D3547" s="102" t="str">
        <f t="array" ref="D3547">IFERROR(
  LOOKUP(2, 1/((TRIM(IMS!$E$8:$E$4000)=TRIM(IMS!$E3547))*(IMS!$C$8:$C$4000&lt;IMS!$C3547)),
         IMS!$C$8:$C$4000),
"")</f>
        <v/>
      </c>
      <c r="E3547" s="107"/>
      <c r="F3547" s="107"/>
      <c r="G3547" s="104" t="str">
        <f t="shared" ca="1" si="3580"/>
        <v/>
      </c>
      <c r="H3547" s="124" t="str">
        <f t="shared" ca="1" si="3526"/>
        <v/>
      </c>
      <c r="I3547" s="128"/>
      <c r="J3547" s="105" t="e">
        <f t="shared" ca="1" si="3581"/>
        <v>#NAME?</v>
      </c>
      <c r="K3547" s="105"/>
      <c r="L3547" s="105"/>
      <c r="M3547" s="107"/>
      <c r="N3547" s="107"/>
      <c r="O3547" s="105"/>
      <c r="P3547" s="106"/>
      <c r="Q3547" s="137"/>
      <c r="R3547" s="137"/>
      <c r="S3547" s="107"/>
      <c r="T3547" s="106"/>
      <c r="U3547" s="106"/>
      <c r="V3547" s="107"/>
      <c r="W3547" s="107"/>
      <c r="X3547" s="107" t="str">
        <f t="shared" si="3555"/>
        <v/>
      </c>
      <c r="Y3547" s="105" t="e">
        <f t="shared" ref="Y3547:AC3547" ca="1" si="3693">TRIM(SUBSTITUTE(SUBSTITUTE(OFFSET($Q3547,0,COLUMN()-COLUMN($AL$1)),CHAR(160)," "),_xludf.UNICHAR(8239)," "))</f>
        <v>#NAME?</v>
      </c>
      <c r="Z3547" s="105" t="e">
        <f t="shared" ca="1" si="3693"/>
        <v>#NAME?</v>
      </c>
      <c r="AA3547" s="105" t="e">
        <f t="shared" ca="1" si="3693"/>
        <v>#NAME?</v>
      </c>
      <c r="AB3547" s="105" t="e">
        <f t="shared" ca="1" si="3693"/>
        <v>#NAME?</v>
      </c>
      <c r="AC3547" s="105" t="e">
        <f t="shared" ca="1" si="3693"/>
        <v>#NAME?</v>
      </c>
      <c r="AD3547" s="107">
        <f t="shared" si="3663"/>
        <v>0</v>
      </c>
      <c r="AE3547" s="107" t="str">
        <f t="shared" si="3558"/>
        <v/>
      </c>
      <c r="AF3547" s="107">
        <f t="shared" si="3664"/>
        <v>0</v>
      </c>
      <c r="AG3547" s="107">
        <f t="shared" si="3665"/>
        <v>0</v>
      </c>
      <c r="AH3547" s="11"/>
      <c r="AI3547" s="11"/>
      <c r="AJ3547" s="11"/>
      <c r="AK3547" s="11"/>
      <c r="AL3547" s="11"/>
      <c r="AM3547" s="11"/>
      <c r="AN3547" s="11"/>
      <c r="AO3547" s="11"/>
      <c r="AP3547" s="11"/>
      <c r="AQ3547" s="11"/>
      <c r="AR3547" s="11"/>
      <c r="AS3547" s="11"/>
      <c r="AT3547" s="11"/>
      <c r="AU3547" s="11"/>
    </row>
    <row r="3548" spans="1:47" ht="24" customHeight="1" x14ac:dyDescent="0.3">
      <c r="A3548" s="46">
        <v>3546</v>
      </c>
      <c r="B3548" s="107"/>
      <c r="C3548" s="107"/>
      <c r="D3548" s="102" t="str">
        <f t="array" ref="D3548">IFERROR(
  LOOKUP(2, 1/((TRIM(IMS!$E$8:$E$4000)=TRIM(IMS!$E3548))*(IMS!$C$8:$C$4000&lt;IMS!$C3548)),
         IMS!$C$8:$C$4000),
"")</f>
        <v/>
      </c>
      <c r="E3548" s="107"/>
      <c r="F3548" s="107"/>
      <c r="G3548" s="104" t="str">
        <f t="shared" ca="1" si="3580"/>
        <v/>
      </c>
      <c r="H3548" s="124" t="str">
        <f t="shared" ca="1" si="3526"/>
        <v/>
      </c>
      <c r="I3548" s="128"/>
      <c r="J3548" s="105" t="e">
        <f t="shared" ca="1" si="3581"/>
        <v>#NAME?</v>
      </c>
      <c r="K3548" s="105"/>
      <c r="L3548" s="105"/>
      <c r="M3548" s="107"/>
      <c r="N3548" s="107"/>
      <c r="O3548" s="105"/>
      <c r="P3548" s="106"/>
      <c r="Q3548" s="137"/>
      <c r="R3548" s="137"/>
      <c r="S3548" s="107"/>
      <c r="T3548" s="106"/>
      <c r="U3548" s="106"/>
      <c r="V3548" s="107"/>
      <c r="W3548" s="107"/>
      <c r="X3548" s="107" t="str">
        <f t="shared" si="3555"/>
        <v/>
      </c>
      <c r="Y3548" s="105" t="e">
        <f t="shared" ref="Y3548:AC3548" ca="1" si="3694">TRIM(SUBSTITUTE(SUBSTITUTE(OFFSET($Q3548,0,COLUMN()-COLUMN($AL$1)),CHAR(160)," "),_xludf.UNICHAR(8239)," "))</f>
        <v>#NAME?</v>
      </c>
      <c r="Z3548" s="105" t="e">
        <f t="shared" ca="1" si="3694"/>
        <v>#NAME?</v>
      </c>
      <c r="AA3548" s="105" t="e">
        <f t="shared" ca="1" si="3694"/>
        <v>#NAME?</v>
      </c>
      <c r="AB3548" s="105" t="e">
        <f t="shared" ca="1" si="3694"/>
        <v>#NAME?</v>
      </c>
      <c r="AC3548" s="105" t="e">
        <f t="shared" ca="1" si="3694"/>
        <v>#NAME?</v>
      </c>
      <c r="AD3548" s="107">
        <f t="shared" si="3663"/>
        <v>0</v>
      </c>
      <c r="AE3548" s="107" t="str">
        <f t="shared" si="3558"/>
        <v/>
      </c>
      <c r="AF3548" s="107">
        <f t="shared" si="3664"/>
        <v>0</v>
      </c>
      <c r="AG3548" s="107">
        <f t="shared" si="3665"/>
        <v>0</v>
      </c>
      <c r="AH3548" s="11"/>
      <c r="AI3548" s="11"/>
      <c r="AJ3548" s="11"/>
      <c r="AK3548" s="11"/>
      <c r="AL3548" s="11"/>
      <c r="AM3548" s="11"/>
      <c r="AN3548" s="11"/>
      <c r="AO3548" s="11"/>
      <c r="AP3548" s="11"/>
      <c r="AQ3548" s="11"/>
      <c r="AR3548" s="11"/>
      <c r="AS3548" s="11"/>
      <c r="AT3548" s="11"/>
      <c r="AU3548" s="11"/>
    </row>
    <row r="3549" spans="1:47" ht="24" customHeight="1" x14ac:dyDescent="0.3">
      <c r="A3549" s="46">
        <v>3547</v>
      </c>
      <c r="B3549" s="107"/>
      <c r="C3549" s="107"/>
      <c r="D3549" s="102" t="str">
        <f t="array" ref="D3549">IFERROR(
  LOOKUP(2, 1/((TRIM(IMS!$E$8:$E$4000)=TRIM(IMS!$E3549))*(IMS!$C$8:$C$4000&lt;IMS!$C3549)),
         IMS!$C$8:$C$4000),
"")</f>
        <v/>
      </c>
      <c r="E3549" s="107"/>
      <c r="F3549" s="107"/>
      <c r="G3549" s="104" t="str">
        <f t="shared" ca="1" si="3580"/>
        <v/>
      </c>
      <c r="H3549" s="124" t="str">
        <f t="shared" ca="1" si="3526"/>
        <v/>
      </c>
      <c r="I3549" s="128"/>
      <c r="J3549" s="105" t="e">
        <f t="shared" ca="1" si="3581"/>
        <v>#NAME?</v>
      </c>
      <c r="K3549" s="105"/>
      <c r="L3549" s="105"/>
      <c r="M3549" s="107"/>
      <c r="N3549" s="107"/>
      <c r="O3549" s="105"/>
      <c r="P3549" s="106"/>
      <c r="Q3549" s="137"/>
      <c r="R3549" s="137"/>
      <c r="S3549" s="107"/>
      <c r="T3549" s="106"/>
      <c r="U3549" s="106"/>
      <c r="V3549" s="107"/>
      <c r="W3549" s="107"/>
      <c r="X3549" s="107" t="str">
        <f t="shared" si="3555"/>
        <v/>
      </c>
      <c r="Y3549" s="105" t="e">
        <f t="shared" ref="Y3549:AC3549" ca="1" si="3695">TRIM(SUBSTITUTE(SUBSTITUTE(OFFSET($Q3549,0,COLUMN()-COLUMN($AL$1)),CHAR(160)," "),_xludf.UNICHAR(8239)," "))</f>
        <v>#NAME?</v>
      </c>
      <c r="Z3549" s="105" t="e">
        <f t="shared" ca="1" si="3695"/>
        <v>#NAME?</v>
      </c>
      <c r="AA3549" s="105" t="e">
        <f t="shared" ca="1" si="3695"/>
        <v>#NAME?</v>
      </c>
      <c r="AB3549" s="105" t="e">
        <f t="shared" ca="1" si="3695"/>
        <v>#NAME?</v>
      </c>
      <c r="AC3549" s="105" t="e">
        <f t="shared" ca="1" si="3695"/>
        <v>#NAME?</v>
      </c>
      <c r="AD3549" s="107">
        <f t="shared" si="3663"/>
        <v>0</v>
      </c>
      <c r="AE3549" s="107" t="str">
        <f t="shared" si="3558"/>
        <v/>
      </c>
      <c r="AF3549" s="107">
        <f t="shared" si="3664"/>
        <v>0</v>
      </c>
      <c r="AG3549" s="107">
        <f t="shared" si="3665"/>
        <v>0</v>
      </c>
      <c r="AH3549" s="11"/>
      <c r="AI3549" s="11"/>
      <c r="AJ3549" s="11"/>
      <c r="AK3549" s="11"/>
      <c r="AL3549" s="11"/>
      <c r="AM3549" s="11"/>
      <c r="AN3549" s="11"/>
      <c r="AO3549" s="11"/>
      <c r="AP3549" s="11"/>
      <c r="AQ3549" s="11"/>
      <c r="AR3549" s="11"/>
      <c r="AS3549" s="11"/>
      <c r="AT3549" s="11"/>
      <c r="AU3549" s="11"/>
    </row>
    <row r="3550" spans="1:47" ht="24" customHeight="1" x14ac:dyDescent="0.3">
      <c r="A3550" s="46">
        <v>3548</v>
      </c>
      <c r="B3550" s="107"/>
      <c r="C3550" s="107"/>
      <c r="D3550" s="102" t="str">
        <f t="array" ref="D3550">IFERROR(
  LOOKUP(2, 1/((TRIM(IMS!$E$8:$E$4000)=TRIM(IMS!$E3550))*(IMS!$C$8:$C$4000&lt;IMS!$C3550)),
         IMS!$C$8:$C$4000),
"")</f>
        <v/>
      </c>
      <c r="E3550" s="107"/>
      <c r="F3550" s="107"/>
      <c r="G3550" s="104" t="str">
        <f t="shared" ca="1" si="3580"/>
        <v/>
      </c>
      <c r="H3550" s="124" t="str">
        <f t="shared" ca="1" si="3526"/>
        <v/>
      </c>
      <c r="I3550" s="128"/>
      <c r="J3550" s="105" t="e">
        <f t="shared" ca="1" si="3581"/>
        <v>#NAME?</v>
      </c>
      <c r="K3550" s="105"/>
      <c r="L3550" s="105"/>
      <c r="M3550" s="107"/>
      <c r="N3550" s="107"/>
      <c r="O3550" s="105"/>
      <c r="P3550" s="106"/>
      <c r="Q3550" s="137"/>
      <c r="R3550" s="137"/>
      <c r="S3550" s="107"/>
      <c r="T3550" s="106"/>
      <c r="U3550" s="106"/>
      <c r="V3550" s="107"/>
      <c r="W3550" s="107"/>
      <c r="X3550" s="107" t="str">
        <f t="shared" si="3555"/>
        <v/>
      </c>
      <c r="Y3550" s="105" t="e">
        <f t="shared" ref="Y3550:AC3550" ca="1" si="3696">TRIM(SUBSTITUTE(SUBSTITUTE(OFFSET($Q3550,0,COLUMN()-COLUMN($AL$1)),CHAR(160)," "),_xludf.UNICHAR(8239)," "))</f>
        <v>#NAME?</v>
      </c>
      <c r="Z3550" s="105" t="e">
        <f t="shared" ca="1" si="3696"/>
        <v>#NAME?</v>
      </c>
      <c r="AA3550" s="105" t="e">
        <f t="shared" ca="1" si="3696"/>
        <v>#NAME?</v>
      </c>
      <c r="AB3550" s="105" t="e">
        <f t="shared" ca="1" si="3696"/>
        <v>#NAME?</v>
      </c>
      <c r="AC3550" s="105" t="e">
        <f t="shared" ca="1" si="3696"/>
        <v>#NAME?</v>
      </c>
      <c r="AD3550" s="107">
        <f t="shared" si="3663"/>
        <v>0</v>
      </c>
      <c r="AE3550" s="107" t="str">
        <f t="shared" si="3558"/>
        <v/>
      </c>
      <c r="AF3550" s="107">
        <f t="shared" si="3664"/>
        <v>0</v>
      </c>
      <c r="AG3550" s="107">
        <f t="shared" si="3665"/>
        <v>0</v>
      </c>
      <c r="AH3550" s="11"/>
      <c r="AI3550" s="11"/>
      <c r="AJ3550" s="11"/>
      <c r="AK3550" s="11"/>
      <c r="AL3550" s="11"/>
      <c r="AM3550" s="11"/>
      <c r="AN3550" s="11"/>
      <c r="AO3550" s="11"/>
      <c r="AP3550" s="11"/>
      <c r="AQ3550" s="11"/>
      <c r="AR3550" s="11"/>
      <c r="AS3550" s="11"/>
      <c r="AT3550" s="11"/>
      <c r="AU3550" s="11"/>
    </row>
    <row r="3551" spans="1:47" ht="24" customHeight="1" x14ac:dyDescent="0.3">
      <c r="A3551" s="46">
        <v>3549</v>
      </c>
      <c r="B3551" s="107"/>
      <c r="C3551" s="107"/>
      <c r="D3551" s="102" t="str">
        <f t="array" ref="D3551">IFERROR(
  LOOKUP(2, 1/((TRIM(IMS!$E$8:$E$4000)=TRIM(IMS!$E3551))*(IMS!$C$8:$C$4000&lt;IMS!$C3551)),
         IMS!$C$8:$C$4000),
"")</f>
        <v/>
      </c>
      <c r="E3551" s="107"/>
      <c r="F3551" s="107"/>
      <c r="G3551" s="104" t="str">
        <f t="shared" ca="1" si="3580"/>
        <v/>
      </c>
      <c r="H3551" s="124" t="str">
        <f t="shared" ca="1" si="3526"/>
        <v/>
      </c>
      <c r="I3551" s="128"/>
      <c r="J3551" s="105" t="e">
        <f t="shared" ca="1" si="3581"/>
        <v>#NAME?</v>
      </c>
      <c r="K3551" s="105"/>
      <c r="L3551" s="105"/>
      <c r="M3551" s="107"/>
      <c r="N3551" s="107"/>
      <c r="O3551" s="105"/>
      <c r="P3551" s="106"/>
      <c r="Q3551" s="137"/>
      <c r="R3551" s="137"/>
      <c r="S3551" s="107"/>
      <c r="T3551" s="106"/>
      <c r="U3551" s="106"/>
      <c r="V3551" s="107"/>
      <c r="W3551" s="107"/>
      <c r="X3551" s="107" t="str">
        <f t="shared" si="3555"/>
        <v/>
      </c>
      <c r="Y3551" s="105" t="e">
        <f t="shared" ref="Y3551:AC3551" ca="1" si="3697">TRIM(SUBSTITUTE(SUBSTITUTE(OFFSET($Q3551,0,COLUMN()-COLUMN($AL$1)),CHAR(160)," "),_xludf.UNICHAR(8239)," "))</f>
        <v>#NAME?</v>
      </c>
      <c r="Z3551" s="105" t="e">
        <f t="shared" ca="1" si="3697"/>
        <v>#NAME?</v>
      </c>
      <c r="AA3551" s="105" t="e">
        <f t="shared" ca="1" si="3697"/>
        <v>#NAME?</v>
      </c>
      <c r="AB3551" s="105" t="e">
        <f t="shared" ca="1" si="3697"/>
        <v>#NAME?</v>
      </c>
      <c r="AC3551" s="105" t="e">
        <f t="shared" ca="1" si="3697"/>
        <v>#NAME?</v>
      </c>
      <c r="AD3551" s="107">
        <f t="shared" si="3663"/>
        <v>0</v>
      </c>
      <c r="AE3551" s="107" t="str">
        <f t="shared" si="3558"/>
        <v/>
      </c>
      <c r="AF3551" s="107">
        <f t="shared" si="3664"/>
        <v>0</v>
      </c>
      <c r="AG3551" s="107">
        <f t="shared" si="3665"/>
        <v>0</v>
      </c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</row>
    <row r="3552" spans="1:47" ht="24" customHeight="1" x14ac:dyDescent="0.3">
      <c r="A3552" s="46">
        <v>3550</v>
      </c>
      <c r="B3552" s="107"/>
      <c r="C3552" s="107"/>
      <c r="D3552" s="102" t="str">
        <f t="array" ref="D3552">IFERROR(
  LOOKUP(2, 1/((TRIM(IMS!$E$8:$E$4000)=TRIM(IMS!$E3552))*(IMS!$C$8:$C$4000&lt;IMS!$C3552)),
         IMS!$C$8:$C$4000),
"")</f>
        <v/>
      </c>
      <c r="E3552" s="107"/>
      <c r="F3552" s="107"/>
      <c r="G3552" s="104" t="str">
        <f t="shared" ca="1" si="3580"/>
        <v/>
      </c>
      <c r="H3552" s="124" t="str">
        <f t="shared" ca="1" si="3526"/>
        <v/>
      </c>
      <c r="I3552" s="128"/>
      <c r="J3552" s="105" t="e">
        <f t="shared" ca="1" si="3581"/>
        <v>#NAME?</v>
      </c>
      <c r="K3552" s="105"/>
      <c r="L3552" s="105"/>
      <c r="M3552" s="107"/>
      <c r="N3552" s="107"/>
      <c r="O3552" s="105"/>
      <c r="P3552" s="106"/>
      <c r="Q3552" s="137"/>
      <c r="R3552" s="137"/>
      <c r="S3552" s="107"/>
      <c r="T3552" s="106"/>
      <c r="U3552" s="106"/>
      <c r="V3552" s="107"/>
      <c r="W3552" s="107"/>
      <c r="X3552" s="107" t="str">
        <f t="shared" si="3555"/>
        <v/>
      </c>
      <c r="Y3552" s="105" t="e">
        <f t="shared" ref="Y3552:AC3552" ca="1" si="3698">TRIM(SUBSTITUTE(SUBSTITUTE(OFFSET($Q3552,0,COLUMN()-COLUMN($AL$1)),CHAR(160)," "),_xludf.UNICHAR(8239)," "))</f>
        <v>#NAME?</v>
      </c>
      <c r="Z3552" s="105" t="e">
        <f t="shared" ca="1" si="3698"/>
        <v>#NAME?</v>
      </c>
      <c r="AA3552" s="105" t="e">
        <f t="shared" ca="1" si="3698"/>
        <v>#NAME?</v>
      </c>
      <c r="AB3552" s="105" t="e">
        <f t="shared" ca="1" si="3698"/>
        <v>#NAME?</v>
      </c>
      <c r="AC3552" s="105" t="e">
        <f t="shared" ca="1" si="3698"/>
        <v>#NAME?</v>
      </c>
      <c r="AD3552" s="107">
        <f t="shared" si="3663"/>
        <v>0</v>
      </c>
      <c r="AE3552" s="107" t="str">
        <f t="shared" si="3558"/>
        <v/>
      </c>
      <c r="AF3552" s="107">
        <f t="shared" si="3664"/>
        <v>0</v>
      </c>
      <c r="AG3552" s="107">
        <f t="shared" si="3665"/>
        <v>0</v>
      </c>
      <c r="AH3552" s="11"/>
      <c r="AI3552" s="11"/>
      <c r="AJ3552" s="11"/>
      <c r="AK3552" s="11"/>
      <c r="AL3552" s="11"/>
      <c r="AM3552" s="11"/>
      <c r="AN3552" s="11"/>
      <c r="AO3552" s="11"/>
      <c r="AP3552" s="11"/>
      <c r="AQ3552" s="11"/>
      <c r="AR3552" s="11"/>
      <c r="AS3552" s="11"/>
      <c r="AT3552" s="11"/>
      <c r="AU3552" s="11"/>
    </row>
    <row r="3553" spans="1:47" ht="24" customHeight="1" x14ac:dyDescent="0.3">
      <c r="A3553" s="46">
        <v>3551</v>
      </c>
      <c r="B3553" s="107"/>
      <c r="C3553" s="107"/>
      <c r="D3553" s="102" t="str">
        <f t="array" ref="D3553">IFERROR(
  LOOKUP(2, 1/((TRIM(IMS!$E$8:$E$4000)=TRIM(IMS!$E3553))*(IMS!$C$8:$C$4000&lt;IMS!$C3553)),
         IMS!$C$8:$C$4000),
"")</f>
        <v/>
      </c>
      <c r="E3553" s="107"/>
      <c r="F3553" s="107"/>
      <c r="G3553" s="104" t="str">
        <f t="shared" ca="1" si="3580"/>
        <v/>
      </c>
      <c r="H3553" s="124" t="str">
        <f t="shared" ca="1" si="3526"/>
        <v/>
      </c>
      <c r="I3553" s="128"/>
      <c r="J3553" s="105" t="e">
        <f t="shared" ca="1" si="3581"/>
        <v>#NAME?</v>
      </c>
      <c r="K3553" s="105"/>
      <c r="L3553" s="105"/>
      <c r="M3553" s="107"/>
      <c r="N3553" s="107"/>
      <c r="O3553" s="105"/>
      <c r="P3553" s="106"/>
      <c r="Q3553" s="137"/>
      <c r="R3553" s="137"/>
      <c r="S3553" s="107"/>
      <c r="T3553" s="106"/>
      <c r="U3553" s="106"/>
      <c r="V3553" s="107"/>
      <c r="W3553" s="107"/>
      <c r="X3553" s="107" t="str">
        <f t="shared" si="3555"/>
        <v/>
      </c>
      <c r="Y3553" s="105" t="e">
        <f t="shared" ref="Y3553:AC3553" ca="1" si="3699">TRIM(SUBSTITUTE(SUBSTITUTE(OFFSET($Q3553,0,COLUMN()-COLUMN($AL$1)),CHAR(160)," "),_xludf.UNICHAR(8239)," "))</f>
        <v>#NAME?</v>
      </c>
      <c r="Z3553" s="105" t="e">
        <f t="shared" ca="1" si="3699"/>
        <v>#NAME?</v>
      </c>
      <c r="AA3553" s="105" t="e">
        <f t="shared" ca="1" si="3699"/>
        <v>#NAME?</v>
      </c>
      <c r="AB3553" s="105" t="e">
        <f t="shared" ca="1" si="3699"/>
        <v>#NAME?</v>
      </c>
      <c r="AC3553" s="105" t="e">
        <f t="shared" ca="1" si="3699"/>
        <v>#NAME?</v>
      </c>
      <c r="AD3553" s="107">
        <f t="shared" si="3663"/>
        <v>0</v>
      </c>
      <c r="AE3553" s="107" t="str">
        <f t="shared" si="3558"/>
        <v/>
      </c>
      <c r="AF3553" s="107">
        <f t="shared" si="3664"/>
        <v>0</v>
      </c>
      <c r="AG3553" s="107">
        <f t="shared" si="3665"/>
        <v>0</v>
      </c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s="11"/>
      <c r="AR3553" s="11"/>
      <c r="AS3553" s="11"/>
      <c r="AT3553" s="11"/>
      <c r="AU3553" s="11"/>
    </row>
    <row r="3554" spans="1:47" ht="24" customHeight="1" x14ac:dyDescent="0.3">
      <c r="A3554" s="46">
        <v>3552</v>
      </c>
      <c r="B3554" s="107"/>
      <c r="C3554" s="107"/>
      <c r="D3554" s="102" t="str">
        <f t="array" ref="D3554">IFERROR(
  LOOKUP(2, 1/((TRIM(IMS!$E$8:$E$4000)=TRIM(IMS!$E3554))*(IMS!$C$8:$C$4000&lt;IMS!$C3554)),
         IMS!$C$8:$C$4000),
"")</f>
        <v/>
      </c>
      <c r="E3554" s="107"/>
      <c r="F3554" s="107"/>
      <c r="G3554" s="104" t="str">
        <f t="shared" ca="1" si="3580"/>
        <v/>
      </c>
      <c r="H3554" s="124" t="str">
        <f t="shared" ca="1" si="3526"/>
        <v/>
      </c>
      <c r="I3554" s="128"/>
      <c r="J3554" s="105" t="e">
        <f t="shared" ca="1" si="3581"/>
        <v>#NAME?</v>
      </c>
      <c r="K3554" s="105"/>
      <c r="L3554" s="105"/>
      <c r="M3554" s="107"/>
      <c r="N3554" s="107"/>
      <c r="O3554" s="105"/>
      <c r="P3554" s="106"/>
      <c r="Q3554" s="137"/>
      <c r="R3554" s="137"/>
      <c r="S3554" s="107"/>
      <c r="T3554" s="106"/>
      <c r="U3554" s="106"/>
      <c r="V3554" s="107"/>
      <c r="W3554" s="107"/>
      <c r="X3554" s="107" t="str">
        <f t="shared" si="3555"/>
        <v/>
      </c>
      <c r="Y3554" s="105" t="e">
        <f t="shared" ref="Y3554:AC3554" ca="1" si="3700">TRIM(SUBSTITUTE(SUBSTITUTE(OFFSET($Q3554,0,COLUMN()-COLUMN($AL$1)),CHAR(160)," "),_xludf.UNICHAR(8239)," "))</f>
        <v>#NAME?</v>
      </c>
      <c r="Z3554" s="105" t="e">
        <f t="shared" ca="1" si="3700"/>
        <v>#NAME?</v>
      </c>
      <c r="AA3554" s="105" t="e">
        <f t="shared" ca="1" si="3700"/>
        <v>#NAME?</v>
      </c>
      <c r="AB3554" s="105" t="e">
        <f t="shared" ca="1" si="3700"/>
        <v>#NAME?</v>
      </c>
      <c r="AC3554" s="105" t="e">
        <f t="shared" ca="1" si="3700"/>
        <v>#NAME?</v>
      </c>
      <c r="AD3554" s="107">
        <f t="shared" si="3663"/>
        <v>0</v>
      </c>
      <c r="AE3554" s="107" t="str">
        <f t="shared" si="3558"/>
        <v/>
      </c>
      <c r="AF3554" s="107">
        <f t="shared" si="3664"/>
        <v>0</v>
      </c>
      <c r="AG3554" s="107">
        <f t="shared" si="3665"/>
        <v>0</v>
      </c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</row>
    <row r="3555" spans="1:47" ht="24" customHeight="1" x14ac:dyDescent="0.3">
      <c r="A3555" s="46">
        <v>3553</v>
      </c>
      <c r="B3555" s="107"/>
      <c r="C3555" s="107"/>
      <c r="D3555" s="102" t="str">
        <f t="array" ref="D3555">IFERROR(
  LOOKUP(2, 1/((TRIM(IMS!$E$8:$E$4000)=TRIM(IMS!$E3555))*(IMS!$C$8:$C$4000&lt;IMS!$C3555)),
         IMS!$C$8:$C$4000),
"")</f>
        <v/>
      </c>
      <c r="E3555" s="107"/>
      <c r="F3555" s="107"/>
      <c r="G3555" s="104" t="str">
        <f t="shared" ca="1" si="3580"/>
        <v/>
      </c>
      <c r="H3555" s="124" t="str">
        <f t="shared" ca="1" si="3526"/>
        <v/>
      </c>
      <c r="I3555" s="128"/>
      <c r="J3555" s="105" t="e">
        <f t="shared" ca="1" si="3581"/>
        <v>#NAME?</v>
      </c>
      <c r="K3555" s="105"/>
      <c r="L3555" s="105"/>
      <c r="M3555" s="107"/>
      <c r="N3555" s="107"/>
      <c r="O3555" s="105"/>
      <c r="P3555" s="106"/>
      <c r="Q3555" s="137"/>
      <c r="R3555" s="137"/>
      <c r="S3555" s="107"/>
      <c r="T3555" s="106"/>
      <c r="U3555" s="106"/>
      <c r="V3555" s="107"/>
      <c r="W3555" s="107"/>
      <c r="X3555" s="107" t="str">
        <f t="shared" si="3555"/>
        <v/>
      </c>
      <c r="Y3555" s="105" t="e">
        <f t="shared" ref="Y3555:AC3555" ca="1" si="3701">TRIM(SUBSTITUTE(SUBSTITUTE(OFFSET($Q3555,0,COLUMN()-COLUMN($AL$1)),CHAR(160)," "),_xludf.UNICHAR(8239)," "))</f>
        <v>#NAME?</v>
      </c>
      <c r="Z3555" s="105" t="e">
        <f t="shared" ca="1" si="3701"/>
        <v>#NAME?</v>
      </c>
      <c r="AA3555" s="105" t="e">
        <f t="shared" ca="1" si="3701"/>
        <v>#NAME?</v>
      </c>
      <c r="AB3555" s="105" t="e">
        <f t="shared" ca="1" si="3701"/>
        <v>#NAME?</v>
      </c>
      <c r="AC3555" s="105" t="e">
        <f t="shared" ca="1" si="3701"/>
        <v>#NAME?</v>
      </c>
      <c r="AD3555" s="107">
        <f t="shared" si="3663"/>
        <v>0</v>
      </c>
      <c r="AE3555" s="107" t="str">
        <f t="shared" si="3558"/>
        <v/>
      </c>
      <c r="AF3555" s="107">
        <f t="shared" si="3664"/>
        <v>0</v>
      </c>
      <c r="AG3555" s="107">
        <f t="shared" si="3665"/>
        <v>0</v>
      </c>
      <c r="AH3555" s="11"/>
      <c r="AI3555" s="11"/>
      <c r="AJ3555" s="11"/>
      <c r="AK3555" s="11"/>
      <c r="AL3555" s="11"/>
      <c r="AM3555" s="11"/>
      <c r="AN3555" s="11"/>
      <c r="AO3555" s="11"/>
      <c r="AP3555" s="11"/>
      <c r="AQ3555" s="11"/>
      <c r="AR3555" s="11"/>
      <c r="AS3555" s="11"/>
      <c r="AT3555" s="11"/>
      <c r="AU3555" s="11"/>
    </row>
    <row r="3556" spans="1:47" ht="24" customHeight="1" x14ac:dyDescent="0.3">
      <c r="A3556" s="46">
        <v>3554</v>
      </c>
      <c r="B3556" s="107"/>
      <c r="C3556" s="107"/>
      <c r="D3556" s="102" t="str">
        <f t="array" ref="D3556">IFERROR(
  LOOKUP(2, 1/((TRIM(IMS!$E$8:$E$4000)=TRIM(IMS!$E3556))*(IMS!$C$8:$C$4000&lt;IMS!$C3556)),
         IMS!$C$8:$C$4000),
"")</f>
        <v/>
      </c>
      <c r="E3556" s="107"/>
      <c r="F3556" s="107"/>
      <c r="G3556" s="104" t="str">
        <f t="shared" ca="1" si="3580"/>
        <v/>
      </c>
      <c r="H3556" s="124" t="str">
        <f t="shared" ca="1" si="3526"/>
        <v/>
      </c>
      <c r="I3556" s="128"/>
      <c r="J3556" s="105" t="e">
        <f t="shared" ca="1" si="3581"/>
        <v>#NAME?</v>
      </c>
      <c r="K3556" s="105"/>
      <c r="L3556" s="105"/>
      <c r="M3556" s="107"/>
      <c r="N3556" s="107"/>
      <c r="O3556" s="105"/>
      <c r="P3556" s="106"/>
      <c r="Q3556" s="137"/>
      <c r="R3556" s="137"/>
      <c r="S3556" s="107"/>
      <c r="T3556" s="106"/>
      <c r="U3556" s="106"/>
      <c r="V3556" s="107"/>
      <c r="W3556" s="107"/>
      <c r="X3556" s="107" t="str">
        <f t="shared" si="3555"/>
        <v/>
      </c>
      <c r="Y3556" s="105" t="e">
        <f t="shared" ref="Y3556:AC3556" ca="1" si="3702">TRIM(SUBSTITUTE(SUBSTITUTE(OFFSET($Q3556,0,COLUMN()-COLUMN($AL$1)),CHAR(160)," "),_xludf.UNICHAR(8239)," "))</f>
        <v>#NAME?</v>
      </c>
      <c r="Z3556" s="105" t="e">
        <f t="shared" ca="1" si="3702"/>
        <v>#NAME?</v>
      </c>
      <c r="AA3556" s="105" t="e">
        <f t="shared" ca="1" si="3702"/>
        <v>#NAME?</v>
      </c>
      <c r="AB3556" s="105" t="e">
        <f t="shared" ca="1" si="3702"/>
        <v>#NAME?</v>
      </c>
      <c r="AC3556" s="105" t="e">
        <f t="shared" ca="1" si="3702"/>
        <v>#NAME?</v>
      </c>
      <c r="AD3556" s="107">
        <f t="shared" si="3663"/>
        <v>0</v>
      </c>
      <c r="AE3556" s="107" t="str">
        <f t="shared" si="3558"/>
        <v/>
      </c>
      <c r="AF3556" s="107">
        <f t="shared" si="3664"/>
        <v>0</v>
      </c>
      <c r="AG3556" s="107">
        <f t="shared" si="3665"/>
        <v>0</v>
      </c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s="11"/>
      <c r="AR3556" s="11"/>
      <c r="AS3556" s="11"/>
      <c r="AT3556" s="11"/>
      <c r="AU3556" s="11"/>
    </row>
    <row r="3557" spans="1:47" ht="24" customHeight="1" x14ac:dyDescent="0.3">
      <c r="A3557" s="46">
        <v>3555</v>
      </c>
      <c r="B3557" s="107"/>
      <c r="C3557" s="107"/>
      <c r="D3557" s="102" t="str">
        <f t="array" ref="D3557">IFERROR(
  LOOKUP(2, 1/((TRIM(IMS!$E$8:$E$4000)=TRIM(IMS!$E3557))*(IMS!$C$8:$C$4000&lt;IMS!$C3557)),
         IMS!$C$8:$C$4000),
"")</f>
        <v/>
      </c>
      <c r="E3557" s="107"/>
      <c r="F3557" s="107"/>
      <c r="G3557" s="104" t="str">
        <f t="shared" ca="1" si="3580"/>
        <v/>
      </c>
      <c r="H3557" s="124" t="str">
        <f t="shared" ca="1" si="3526"/>
        <v/>
      </c>
      <c r="I3557" s="128"/>
      <c r="J3557" s="105" t="e">
        <f t="shared" ca="1" si="3581"/>
        <v>#NAME?</v>
      </c>
      <c r="K3557" s="105"/>
      <c r="L3557" s="105"/>
      <c r="M3557" s="107"/>
      <c r="N3557" s="107"/>
      <c r="O3557" s="105"/>
      <c r="P3557" s="106"/>
      <c r="Q3557" s="137"/>
      <c r="R3557" s="137"/>
      <c r="S3557" s="107"/>
      <c r="T3557" s="106"/>
      <c r="U3557" s="106"/>
      <c r="V3557" s="107"/>
      <c r="W3557" s="107"/>
      <c r="X3557" s="107" t="str">
        <f t="shared" si="3555"/>
        <v/>
      </c>
      <c r="Y3557" s="105" t="e">
        <f t="shared" ref="Y3557:AC3557" ca="1" si="3703">TRIM(SUBSTITUTE(SUBSTITUTE(OFFSET($Q3557,0,COLUMN()-COLUMN($AL$1)),CHAR(160)," "),_xludf.UNICHAR(8239)," "))</f>
        <v>#NAME?</v>
      </c>
      <c r="Z3557" s="105" t="e">
        <f t="shared" ca="1" si="3703"/>
        <v>#NAME?</v>
      </c>
      <c r="AA3557" s="105" t="e">
        <f t="shared" ca="1" si="3703"/>
        <v>#NAME?</v>
      </c>
      <c r="AB3557" s="105" t="e">
        <f t="shared" ca="1" si="3703"/>
        <v>#NAME?</v>
      </c>
      <c r="AC3557" s="105" t="e">
        <f t="shared" ca="1" si="3703"/>
        <v>#NAME?</v>
      </c>
      <c r="AD3557" s="107">
        <f t="shared" si="3663"/>
        <v>0</v>
      </c>
      <c r="AE3557" s="107" t="str">
        <f t="shared" si="3558"/>
        <v/>
      </c>
      <c r="AF3557" s="107">
        <f t="shared" si="3664"/>
        <v>0</v>
      </c>
      <c r="AG3557" s="107">
        <f t="shared" si="3665"/>
        <v>0</v>
      </c>
      <c r="AH3557" s="11"/>
      <c r="AI3557" s="11"/>
      <c r="AJ3557" s="11"/>
      <c r="AK3557" s="11"/>
      <c r="AL3557" s="11"/>
      <c r="AM3557" s="11"/>
      <c r="AN3557" s="11"/>
      <c r="AO3557" s="11"/>
      <c r="AP3557" s="11"/>
      <c r="AQ3557" s="11"/>
      <c r="AR3557" s="11"/>
      <c r="AS3557" s="11"/>
      <c r="AT3557" s="11"/>
      <c r="AU3557" s="11"/>
    </row>
    <row r="3558" spans="1:47" ht="24" customHeight="1" x14ac:dyDescent="0.3">
      <c r="A3558" s="46">
        <v>3556</v>
      </c>
      <c r="B3558" s="107"/>
      <c r="C3558" s="107"/>
      <c r="D3558" s="102" t="str">
        <f t="array" ref="D3558">IFERROR(
  LOOKUP(2, 1/((TRIM(IMS!$E$8:$E$4000)=TRIM(IMS!$E3558))*(IMS!$C$8:$C$4000&lt;IMS!$C3558)),
         IMS!$C$8:$C$4000),
"")</f>
        <v/>
      </c>
      <c r="E3558" s="107"/>
      <c r="F3558" s="107"/>
      <c r="G3558" s="104" t="str">
        <f t="shared" ca="1" si="3580"/>
        <v/>
      </c>
      <c r="H3558" s="124" t="str">
        <f t="shared" ca="1" si="3526"/>
        <v/>
      </c>
      <c r="I3558" s="128"/>
      <c r="J3558" s="105" t="e">
        <f t="shared" ca="1" si="3581"/>
        <v>#NAME?</v>
      </c>
      <c r="K3558" s="105"/>
      <c r="L3558" s="105"/>
      <c r="M3558" s="107"/>
      <c r="N3558" s="107"/>
      <c r="O3558" s="105"/>
      <c r="P3558" s="106"/>
      <c r="Q3558" s="137"/>
      <c r="R3558" s="137"/>
      <c r="S3558" s="107"/>
      <c r="T3558" s="106"/>
      <c r="U3558" s="106"/>
      <c r="V3558" s="107"/>
      <c r="W3558" s="107"/>
      <c r="X3558" s="107" t="str">
        <f t="shared" si="3555"/>
        <v/>
      </c>
      <c r="Y3558" s="105" t="e">
        <f t="shared" ref="Y3558:AC3558" ca="1" si="3704">TRIM(SUBSTITUTE(SUBSTITUTE(OFFSET($Q3558,0,COLUMN()-COLUMN($AL$1)),CHAR(160)," "),_xludf.UNICHAR(8239)," "))</f>
        <v>#NAME?</v>
      </c>
      <c r="Z3558" s="105" t="e">
        <f t="shared" ca="1" si="3704"/>
        <v>#NAME?</v>
      </c>
      <c r="AA3558" s="105" t="e">
        <f t="shared" ca="1" si="3704"/>
        <v>#NAME?</v>
      </c>
      <c r="AB3558" s="105" t="e">
        <f t="shared" ca="1" si="3704"/>
        <v>#NAME?</v>
      </c>
      <c r="AC3558" s="105" t="e">
        <f t="shared" ca="1" si="3704"/>
        <v>#NAME?</v>
      </c>
      <c r="AD3558" s="107">
        <f t="shared" si="3663"/>
        <v>0</v>
      </c>
      <c r="AE3558" s="107" t="str">
        <f t="shared" si="3558"/>
        <v/>
      </c>
      <c r="AF3558" s="107">
        <f t="shared" si="3664"/>
        <v>0</v>
      </c>
      <c r="AG3558" s="107">
        <f t="shared" si="3665"/>
        <v>0</v>
      </c>
      <c r="AH3558" s="11"/>
      <c r="AI3558" s="11"/>
      <c r="AJ3558" s="11"/>
      <c r="AK3558" s="11"/>
      <c r="AL3558" s="11"/>
      <c r="AM3558" s="11"/>
      <c r="AN3558" s="11"/>
      <c r="AO3558" s="11"/>
      <c r="AP3558" s="11"/>
      <c r="AQ3558" s="11"/>
      <c r="AR3558" s="11"/>
      <c r="AS3558" s="11"/>
      <c r="AT3558" s="11"/>
      <c r="AU3558" s="11"/>
    </row>
    <row r="3559" spans="1:47" ht="24" customHeight="1" x14ac:dyDescent="0.3">
      <c r="A3559" s="46">
        <v>3557</v>
      </c>
      <c r="B3559" s="107"/>
      <c r="C3559" s="107"/>
      <c r="D3559" s="102" t="str">
        <f t="array" ref="D3559">IFERROR(
  LOOKUP(2, 1/((TRIM(IMS!$E$8:$E$4000)=TRIM(IMS!$E3559))*(IMS!$C$8:$C$4000&lt;IMS!$C3559)),
         IMS!$C$8:$C$4000),
"")</f>
        <v/>
      </c>
      <c r="E3559" s="107"/>
      <c r="F3559" s="107"/>
      <c r="G3559" s="104" t="str">
        <f t="shared" ca="1" si="3580"/>
        <v/>
      </c>
      <c r="H3559" s="124" t="str">
        <f t="shared" ca="1" si="3526"/>
        <v/>
      </c>
      <c r="I3559" s="128"/>
      <c r="J3559" s="105" t="e">
        <f t="shared" ca="1" si="3581"/>
        <v>#NAME?</v>
      </c>
      <c r="K3559" s="105"/>
      <c r="L3559" s="105"/>
      <c r="M3559" s="107"/>
      <c r="N3559" s="107"/>
      <c r="O3559" s="105"/>
      <c r="P3559" s="106"/>
      <c r="Q3559" s="137"/>
      <c r="R3559" s="137"/>
      <c r="S3559" s="107"/>
      <c r="T3559" s="106"/>
      <c r="U3559" s="106"/>
      <c r="V3559" s="107"/>
      <c r="W3559" s="107"/>
      <c r="X3559" s="107" t="str">
        <f t="shared" si="3555"/>
        <v/>
      </c>
      <c r="Y3559" s="105" t="e">
        <f t="shared" ref="Y3559:AC3559" ca="1" si="3705">TRIM(SUBSTITUTE(SUBSTITUTE(OFFSET($Q3559,0,COLUMN()-COLUMN($AL$1)),CHAR(160)," "),_xludf.UNICHAR(8239)," "))</f>
        <v>#NAME?</v>
      </c>
      <c r="Z3559" s="105" t="e">
        <f t="shared" ca="1" si="3705"/>
        <v>#NAME?</v>
      </c>
      <c r="AA3559" s="105" t="e">
        <f t="shared" ca="1" si="3705"/>
        <v>#NAME?</v>
      </c>
      <c r="AB3559" s="105" t="e">
        <f t="shared" ca="1" si="3705"/>
        <v>#NAME?</v>
      </c>
      <c r="AC3559" s="105" t="e">
        <f t="shared" ca="1" si="3705"/>
        <v>#NAME?</v>
      </c>
      <c r="AD3559" s="107">
        <f t="shared" si="3663"/>
        <v>0</v>
      </c>
      <c r="AE3559" s="107" t="str">
        <f t="shared" si="3558"/>
        <v/>
      </c>
      <c r="AF3559" s="107">
        <f t="shared" si="3664"/>
        <v>0</v>
      </c>
      <c r="AG3559" s="107">
        <f t="shared" si="3665"/>
        <v>0</v>
      </c>
      <c r="AH3559" s="11"/>
      <c r="AI3559" s="11"/>
      <c r="AJ3559" s="11"/>
      <c r="AK3559" s="11"/>
      <c r="AL3559" s="11"/>
      <c r="AM3559" s="11"/>
      <c r="AN3559" s="11"/>
      <c r="AO3559" s="11"/>
      <c r="AP3559" s="11"/>
      <c r="AQ3559" s="11"/>
      <c r="AR3559" s="11"/>
      <c r="AS3559" s="11"/>
      <c r="AT3559" s="11"/>
      <c r="AU3559" s="11"/>
    </row>
    <row r="3560" spans="1:47" ht="24" customHeight="1" x14ac:dyDescent="0.3">
      <c r="A3560" s="46">
        <v>3558</v>
      </c>
      <c r="B3560" s="107"/>
      <c r="C3560" s="107"/>
      <c r="D3560" s="102" t="str">
        <f t="array" ref="D3560">IFERROR(
  LOOKUP(2, 1/((TRIM(IMS!$E$8:$E$4000)=TRIM(IMS!$E3560))*(IMS!$C$8:$C$4000&lt;IMS!$C3560)),
         IMS!$C$8:$C$4000),
"")</f>
        <v/>
      </c>
      <c r="E3560" s="107"/>
      <c r="F3560" s="107"/>
      <c r="G3560" s="104" t="str">
        <f t="shared" ca="1" si="3580"/>
        <v/>
      </c>
      <c r="H3560" s="124" t="str">
        <f t="shared" ca="1" si="3526"/>
        <v/>
      </c>
      <c r="I3560" s="128"/>
      <c r="J3560" s="105" t="e">
        <f t="shared" ca="1" si="3581"/>
        <v>#NAME?</v>
      </c>
      <c r="K3560" s="105"/>
      <c r="L3560" s="105"/>
      <c r="M3560" s="107"/>
      <c r="N3560" s="107"/>
      <c r="O3560" s="105"/>
      <c r="P3560" s="106"/>
      <c r="Q3560" s="137"/>
      <c r="R3560" s="137"/>
      <c r="S3560" s="107"/>
      <c r="T3560" s="106"/>
      <c r="U3560" s="106"/>
      <c r="V3560" s="107"/>
      <c r="W3560" s="107"/>
      <c r="X3560" s="107" t="str">
        <f t="shared" si="3555"/>
        <v/>
      </c>
      <c r="Y3560" s="105" t="e">
        <f t="shared" ref="Y3560:AC3560" ca="1" si="3706">TRIM(SUBSTITUTE(SUBSTITUTE(OFFSET($Q3560,0,COLUMN()-COLUMN($AL$1)),CHAR(160)," "),_xludf.UNICHAR(8239)," "))</f>
        <v>#NAME?</v>
      </c>
      <c r="Z3560" s="105" t="e">
        <f t="shared" ca="1" si="3706"/>
        <v>#NAME?</v>
      </c>
      <c r="AA3560" s="105" t="e">
        <f t="shared" ca="1" si="3706"/>
        <v>#NAME?</v>
      </c>
      <c r="AB3560" s="105" t="e">
        <f t="shared" ca="1" si="3706"/>
        <v>#NAME?</v>
      </c>
      <c r="AC3560" s="105" t="e">
        <f t="shared" ca="1" si="3706"/>
        <v>#NAME?</v>
      </c>
      <c r="AD3560" s="107">
        <f t="shared" si="3663"/>
        <v>0</v>
      </c>
      <c r="AE3560" s="107" t="str">
        <f t="shared" si="3558"/>
        <v/>
      </c>
      <c r="AF3560" s="107">
        <f t="shared" si="3664"/>
        <v>0</v>
      </c>
      <c r="AG3560" s="107">
        <f t="shared" si="3665"/>
        <v>0</v>
      </c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</row>
    <row r="3561" spans="1:47" ht="24" customHeight="1" x14ac:dyDescent="0.3">
      <c r="A3561" s="46">
        <v>3559</v>
      </c>
      <c r="B3561" s="107"/>
      <c r="C3561" s="107"/>
      <c r="D3561" s="102" t="str">
        <f t="array" ref="D3561">IFERROR(
  LOOKUP(2, 1/((TRIM(IMS!$E$8:$E$4000)=TRIM(IMS!$E3561))*(IMS!$C$8:$C$4000&lt;IMS!$C3561)),
         IMS!$C$8:$C$4000),
"")</f>
        <v/>
      </c>
      <c r="E3561" s="107"/>
      <c r="F3561" s="107"/>
      <c r="G3561" s="104" t="str">
        <f t="shared" ca="1" si="3580"/>
        <v/>
      </c>
      <c r="H3561" s="124" t="str">
        <f t="shared" ca="1" si="3526"/>
        <v/>
      </c>
      <c r="I3561" s="128"/>
      <c r="J3561" s="105" t="e">
        <f t="shared" ca="1" si="3581"/>
        <v>#NAME?</v>
      </c>
      <c r="K3561" s="105"/>
      <c r="L3561" s="105"/>
      <c r="M3561" s="107"/>
      <c r="N3561" s="107"/>
      <c r="O3561" s="105"/>
      <c r="P3561" s="106"/>
      <c r="Q3561" s="137"/>
      <c r="R3561" s="137"/>
      <c r="S3561" s="107"/>
      <c r="T3561" s="106"/>
      <c r="U3561" s="106"/>
      <c r="V3561" s="107"/>
      <c r="W3561" s="107"/>
      <c r="X3561" s="107" t="str">
        <f t="shared" si="3555"/>
        <v/>
      </c>
      <c r="Y3561" s="105" t="e">
        <f t="shared" ref="Y3561:AC3561" ca="1" si="3707">TRIM(SUBSTITUTE(SUBSTITUTE(OFFSET($Q3561,0,COLUMN()-COLUMN($AL$1)),CHAR(160)," "),_xludf.UNICHAR(8239)," "))</f>
        <v>#NAME?</v>
      </c>
      <c r="Z3561" s="105" t="e">
        <f t="shared" ca="1" si="3707"/>
        <v>#NAME?</v>
      </c>
      <c r="AA3561" s="105" t="e">
        <f t="shared" ca="1" si="3707"/>
        <v>#NAME?</v>
      </c>
      <c r="AB3561" s="105" t="e">
        <f t="shared" ca="1" si="3707"/>
        <v>#NAME?</v>
      </c>
      <c r="AC3561" s="105" t="e">
        <f t="shared" ca="1" si="3707"/>
        <v>#NAME?</v>
      </c>
      <c r="AD3561" s="107">
        <f t="shared" si="3663"/>
        <v>0</v>
      </c>
      <c r="AE3561" s="107" t="str">
        <f t="shared" si="3558"/>
        <v/>
      </c>
      <c r="AF3561" s="107">
        <f t="shared" si="3664"/>
        <v>0</v>
      </c>
      <c r="AG3561" s="107">
        <f t="shared" si="3665"/>
        <v>0</v>
      </c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s="11"/>
      <c r="AR3561" s="11"/>
      <c r="AS3561" s="11"/>
      <c r="AT3561" s="11"/>
      <c r="AU3561" s="11"/>
    </row>
    <row r="3562" spans="1:47" ht="24" customHeight="1" x14ac:dyDescent="0.3">
      <c r="A3562" s="46">
        <v>3560</v>
      </c>
      <c r="B3562" s="107"/>
      <c r="C3562" s="107"/>
      <c r="D3562" s="102" t="str">
        <f t="array" ref="D3562">IFERROR(
  LOOKUP(2, 1/((TRIM(IMS!$E$8:$E$4000)=TRIM(IMS!$E3562))*(IMS!$C$8:$C$4000&lt;IMS!$C3562)),
         IMS!$C$8:$C$4000),
"")</f>
        <v/>
      </c>
      <c r="E3562" s="107"/>
      <c r="F3562" s="107"/>
      <c r="G3562" s="104" t="str">
        <f t="shared" ca="1" si="3580"/>
        <v/>
      </c>
      <c r="H3562" s="124" t="str">
        <f t="shared" ca="1" si="3526"/>
        <v/>
      </c>
      <c r="I3562" s="128"/>
      <c r="J3562" s="105" t="e">
        <f t="shared" ca="1" si="3581"/>
        <v>#NAME?</v>
      </c>
      <c r="K3562" s="105"/>
      <c r="L3562" s="105"/>
      <c r="M3562" s="107"/>
      <c r="N3562" s="107"/>
      <c r="O3562" s="105"/>
      <c r="P3562" s="106"/>
      <c r="Q3562" s="137"/>
      <c r="R3562" s="137"/>
      <c r="S3562" s="107"/>
      <c r="T3562" s="106"/>
      <c r="U3562" s="106"/>
      <c r="V3562" s="107"/>
      <c r="W3562" s="107"/>
      <c r="X3562" s="107" t="str">
        <f t="shared" si="3555"/>
        <v/>
      </c>
      <c r="Y3562" s="105" t="e">
        <f t="shared" ref="Y3562:AC3562" ca="1" si="3708">TRIM(SUBSTITUTE(SUBSTITUTE(OFFSET($Q3562,0,COLUMN()-COLUMN($AL$1)),CHAR(160)," "),_xludf.UNICHAR(8239)," "))</f>
        <v>#NAME?</v>
      </c>
      <c r="Z3562" s="105" t="e">
        <f t="shared" ca="1" si="3708"/>
        <v>#NAME?</v>
      </c>
      <c r="AA3562" s="105" t="e">
        <f t="shared" ca="1" si="3708"/>
        <v>#NAME?</v>
      </c>
      <c r="AB3562" s="105" t="e">
        <f t="shared" ca="1" si="3708"/>
        <v>#NAME?</v>
      </c>
      <c r="AC3562" s="105" t="e">
        <f t="shared" ca="1" si="3708"/>
        <v>#NAME?</v>
      </c>
      <c r="AD3562" s="107">
        <f t="shared" si="3663"/>
        <v>0</v>
      </c>
      <c r="AE3562" s="107" t="str">
        <f t="shared" si="3558"/>
        <v/>
      </c>
      <c r="AF3562" s="107">
        <f t="shared" si="3664"/>
        <v>0</v>
      </c>
      <c r="AG3562" s="107">
        <f t="shared" si="3665"/>
        <v>0</v>
      </c>
      <c r="AH3562" s="11"/>
      <c r="AI3562" s="11"/>
      <c r="AJ3562" s="11"/>
      <c r="AK3562" s="11"/>
      <c r="AL3562" s="11"/>
      <c r="AM3562" s="11"/>
      <c r="AN3562" s="11"/>
      <c r="AO3562" s="11"/>
      <c r="AP3562" s="11"/>
      <c r="AQ3562" s="11"/>
      <c r="AR3562" s="11"/>
      <c r="AS3562" s="11"/>
      <c r="AT3562" s="11"/>
      <c r="AU3562" s="11"/>
    </row>
    <row r="3563" spans="1:47" ht="24" customHeight="1" x14ac:dyDescent="0.3">
      <c r="A3563" s="46">
        <v>3561</v>
      </c>
      <c r="B3563" s="107"/>
      <c r="C3563" s="107"/>
      <c r="D3563" s="102" t="str">
        <f t="array" ref="D3563">IFERROR(
  LOOKUP(2, 1/((TRIM(IMS!$E$8:$E$4000)=TRIM(IMS!$E3563))*(IMS!$C$8:$C$4000&lt;IMS!$C3563)),
         IMS!$C$8:$C$4000),
"")</f>
        <v/>
      </c>
      <c r="E3563" s="107"/>
      <c r="F3563" s="107"/>
      <c r="G3563" s="104" t="str">
        <f t="shared" ca="1" si="3580"/>
        <v/>
      </c>
      <c r="H3563" s="124" t="str">
        <f t="shared" ca="1" si="3526"/>
        <v/>
      </c>
      <c r="I3563" s="128"/>
      <c r="J3563" s="105" t="e">
        <f t="shared" ca="1" si="3581"/>
        <v>#NAME?</v>
      </c>
      <c r="K3563" s="105"/>
      <c r="L3563" s="105"/>
      <c r="M3563" s="107"/>
      <c r="N3563" s="107"/>
      <c r="O3563" s="105"/>
      <c r="P3563" s="106"/>
      <c r="Q3563" s="137"/>
      <c r="R3563" s="137"/>
      <c r="S3563" s="107"/>
      <c r="T3563" s="106"/>
      <c r="U3563" s="106"/>
      <c r="V3563" s="107"/>
      <c r="W3563" s="107"/>
      <c r="X3563" s="107" t="str">
        <f t="shared" si="3555"/>
        <v/>
      </c>
      <c r="Y3563" s="105" t="e">
        <f t="shared" ref="Y3563:AC3563" ca="1" si="3709">TRIM(SUBSTITUTE(SUBSTITUTE(OFFSET($Q3563,0,COLUMN()-COLUMN($AL$1)),CHAR(160)," "),_xludf.UNICHAR(8239)," "))</f>
        <v>#NAME?</v>
      </c>
      <c r="Z3563" s="105" t="e">
        <f t="shared" ca="1" si="3709"/>
        <v>#NAME?</v>
      </c>
      <c r="AA3563" s="105" t="e">
        <f t="shared" ca="1" si="3709"/>
        <v>#NAME?</v>
      </c>
      <c r="AB3563" s="105" t="e">
        <f t="shared" ca="1" si="3709"/>
        <v>#NAME?</v>
      </c>
      <c r="AC3563" s="105" t="e">
        <f t="shared" ca="1" si="3709"/>
        <v>#NAME?</v>
      </c>
      <c r="AD3563" s="107">
        <f t="shared" si="3663"/>
        <v>0</v>
      </c>
      <c r="AE3563" s="107" t="str">
        <f t="shared" si="3558"/>
        <v/>
      </c>
      <c r="AF3563" s="107">
        <f t="shared" si="3664"/>
        <v>0</v>
      </c>
      <c r="AG3563" s="107">
        <f t="shared" si="3665"/>
        <v>0</v>
      </c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</row>
    <row r="3564" spans="1:47" ht="24" customHeight="1" x14ac:dyDescent="0.3">
      <c r="A3564" s="46">
        <v>3562</v>
      </c>
      <c r="B3564" s="107"/>
      <c r="C3564" s="107"/>
      <c r="D3564" s="102" t="str">
        <f t="array" ref="D3564">IFERROR(
  LOOKUP(2, 1/((TRIM(IMS!$E$8:$E$4000)=TRIM(IMS!$E3564))*(IMS!$C$8:$C$4000&lt;IMS!$C3564)),
         IMS!$C$8:$C$4000),
"")</f>
        <v/>
      </c>
      <c r="E3564" s="107"/>
      <c r="F3564" s="107"/>
      <c r="G3564" s="104" t="str">
        <f t="shared" ca="1" si="3580"/>
        <v/>
      </c>
      <c r="H3564" s="124" t="str">
        <f t="shared" ca="1" si="3526"/>
        <v/>
      </c>
      <c r="I3564" s="128"/>
      <c r="J3564" s="105" t="e">
        <f t="shared" ca="1" si="3581"/>
        <v>#NAME?</v>
      </c>
      <c r="K3564" s="105"/>
      <c r="L3564" s="105"/>
      <c r="M3564" s="107"/>
      <c r="N3564" s="107"/>
      <c r="O3564" s="105"/>
      <c r="P3564" s="106"/>
      <c r="Q3564" s="137"/>
      <c r="R3564" s="137"/>
      <c r="S3564" s="107"/>
      <c r="T3564" s="106"/>
      <c r="U3564" s="106"/>
      <c r="V3564" s="107"/>
      <c r="W3564" s="107"/>
      <c r="X3564" s="107" t="str">
        <f t="shared" si="3555"/>
        <v/>
      </c>
      <c r="Y3564" s="105" t="e">
        <f t="shared" ref="Y3564:AC3564" ca="1" si="3710">TRIM(SUBSTITUTE(SUBSTITUTE(OFFSET($Q3564,0,COLUMN()-COLUMN($AL$1)),CHAR(160)," "),_xludf.UNICHAR(8239)," "))</f>
        <v>#NAME?</v>
      </c>
      <c r="Z3564" s="105" t="e">
        <f t="shared" ca="1" si="3710"/>
        <v>#NAME?</v>
      </c>
      <c r="AA3564" s="105" t="e">
        <f t="shared" ca="1" si="3710"/>
        <v>#NAME?</v>
      </c>
      <c r="AB3564" s="105" t="e">
        <f t="shared" ca="1" si="3710"/>
        <v>#NAME?</v>
      </c>
      <c r="AC3564" s="105" t="e">
        <f t="shared" ca="1" si="3710"/>
        <v>#NAME?</v>
      </c>
      <c r="AD3564" s="107">
        <f t="shared" si="3663"/>
        <v>0</v>
      </c>
      <c r="AE3564" s="107" t="str">
        <f t="shared" si="3558"/>
        <v/>
      </c>
      <c r="AF3564" s="107">
        <f t="shared" si="3664"/>
        <v>0</v>
      </c>
      <c r="AG3564" s="107">
        <f t="shared" si="3665"/>
        <v>0</v>
      </c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  <c r="AT3564" s="11"/>
      <c r="AU3564" s="11"/>
    </row>
    <row r="3565" spans="1:47" ht="24" customHeight="1" x14ac:dyDescent="0.3">
      <c r="A3565" s="46">
        <v>3563</v>
      </c>
      <c r="B3565" s="107"/>
      <c r="C3565" s="107"/>
      <c r="D3565" s="102" t="str">
        <f t="array" ref="D3565">IFERROR(
  LOOKUP(2, 1/((TRIM(IMS!$E$8:$E$4000)=TRIM(IMS!$E3565))*(IMS!$C$8:$C$4000&lt;IMS!$C3565)),
         IMS!$C$8:$C$4000),
"")</f>
        <v/>
      </c>
      <c r="E3565" s="107"/>
      <c r="F3565" s="107"/>
      <c r="G3565" s="104" t="str">
        <f t="shared" ca="1" si="3580"/>
        <v/>
      </c>
      <c r="H3565" s="124" t="str">
        <f t="shared" ca="1" si="3526"/>
        <v/>
      </c>
      <c r="I3565" s="128"/>
      <c r="J3565" s="105" t="e">
        <f t="shared" ca="1" si="3581"/>
        <v>#NAME?</v>
      </c>
      <c r="K3565" s="105"/>
      <c r="L3565" s="105"/>
      <c r="M3565" s="107"/>
      <c r="N3565" s="107"/>
      <c r="O3565" s="105"/>
      <c r="P3565" s="106"/>
      <c r="Q3565" s="137"/>
      <c r="R3565" s="137"/>
      <c r="S3565" s="107"/>
      <c r="T3565" s="106"/>
      <c r="U3565" s="106"/>
      <c r="V3565" s="107"/>
      <c r="W3565" s="107"/>
      <c r="X3565" s="107" t="str">
        <f t="shared" si="3555"/>
        <v/>
      </c>
      <c r="Y3565" s="105" t="e">
        <f t="shared" ref="Y3565:AC3565" ca="1" si="3711">TRIM(SUBSTITUTE(SUBSTITUTE(OFFSET($Q3565,0,COLUMN()-COLUMN($AL$1)),CHAR(160)," "),_xludf.UNICHAR(8239)," "))</f>
        <v>#NAME?</v>
      </c>
      <c r="Z3565" s="105" t="e">
        <f t="shared" ca="1" si="3711"/>
        <v>#NAME?</v>
      </c>
      <c r="AA3565" s="105" t="e">
        <f t="shared" ca="1" si="3711"/>
        <v>#NAME?</v>
      </c>
      <c r="AB3565" s="105" t="e">
        <f t="shared" ca="1" si="3711"/>
        <v>#NAME?</v>
      </c>
      <c r="AC3565" s="105" t="e">
        <f t="shared" ca="1" si="3711"/>
        <v>#NAME?</v>
      </c>
      <c r="AD3565" s="107">
        <f t="shared" si="3663"/>
        <v>0</v>
      </c>
      <c r="AE3565" s="107" t="str">
        <f t="shared" si="3558"/>
        <v/>
      </c>
      <c r="AF3565" s="107">
        <f t="shared" si="3664"/>
        <v>0</v>
      </c>
      <c r="AG3565" s="107">
        <f t="shared" si="3665"/>
        <v>0</v>
      </c>
      <c r="AH3565" s="11"/>
      <c r="AI3565" s="11"/>
      <c r="AJ3565" s="11"/>
      <c r="AK3565" s="11"/>
      <c r="AL3565" s="11"/>
      <c r="AM3565" s="11"/>
      <c r="AN3565" s="11"/>
      <c r="AO3565" s="11"/>
      <c r="AP3565" s="11"/>
      <c r="AQ3565" s="11"/>
      <c r="AR3565" s="11"/>
      <c r="AS3565" s="11"/>
      <c r="AT3565" s="11"/>
      <c r="AU3565" s="11"/>
    </row>
    <row r="3566" spans="1:47" ht="24" customHeight="1" x14ac:dyDescent="0.3">
      <c r="A3566" s="46">
        <v>3564</v>
      </c>
      <c r="B3566" s="107"/>
      <c r="C3566" s="107"/>
      <c r="D3566" s="102" t="str">
        <f t="array" ref="D3566">IFERROR(
  LOOKUP(2, 1/((TRIM(IMS!$E$8:$E$4000)=TRIM(IMS!$E3566))*(IMS!$C$8:$C$4000&lt;IMS!$C3566)),
         IMS!$C$8:$C$4000),
"")</f>
        <v/>
      </c>
      <c r="E3566" s="107"/>
      <c r="F3566" s="107"/>
      <c r="G3566" s="104" t="str">
        <f t="shared" ca="1" si="3580"/>
        <v/>
      </c>
      <c r="H3566" s="124" t="str">
        <f t="shared" ca="1" si="3526"/>
        <v/>
      </c>
      <c r="I3566" s="128"/>
      <c r="J3566" s="105" t="e">
        <f t="shared" ca="1" si="3581"/>
        <v>#NAME?</v>
      </c>
      <c r="K3566" s="105"/>
      <c r="L3566" s="105"/>
      <c r="M3566" s="107"/>
      <c r="N3566" s="107"/>
      <c r="O3566" s="105"/>
      <c r="P3566" s="106"/>
      <c r="Q3566" s="137"/>
      <c r="R3566" s="137"/>
      <c r="S3566" s="107"/>
      <c r="T3566" s="106"/>
      <c r="U3566" s="106"/>
      <c r="V3566" s="107"/>
      <c r="W3566" s="107"/>
      <c r="X3566" s="107" t="str">
        <f t="shared" si="3555"/>
        <v/>
      </c>
      <c r="Y3566" s="105" t="e">
        <f t="shared" ref="Y3566:AC3566" ca="1" si="3712">TRIM(SUBSTITUTE(SUBSTITUTE(OFFSET($Q3566,0,COLUMN()-COLUMN($AL$1)),CHAR(160)," "),_xludf.UNICHAR(8239)," "))</f>
        <v>#NAME?</v>
      </c>
      <c r="Z3566" s="105" t="e">
        <f t="shared" ca="1" si="3712"/>
        <v>#NAME?</v>
      </c>
      <c r="AA3566" s="105" t="e">
        <f t="shared" ca="1" si="3712"/>
        <v>#NAME?</v>
      </c>
      <c r="AB3566" s="105" t="e">
        <f t="shared" ca="1" si="3712"/>
        <v>#NAME?</v>
      </c>
      <c r="AC3566" s="105" t="e">
        <f t="shared" ca="1" si="3712"/>
        <v>#NAME?</v>
      </c>
      <c r="AD3566" s="107">
        <f t="shared" si="3663"/>
        <v>0</v>
      </c>
      <c r="AE3566" s="107" t="str">
        <f t="shared" si="3558"/>
        <v/>
      </c>
      <c r="AF3566" s="107">
        <f t="shared" si="3664"/>
        <v>0</v>
      </c>
      <c r="AG3566" s="107">
        <f t="shared" si="3665"/>
        <v>0</v>
      </c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</row>
    <row r="3567" spans="1:47" ht="24" customHeight="1" x14ac:dyDescent="0.3">
      <c r="A3567" s="46">
        <v>3565</v>
      </c>
      <c r="B3567" s="107"/>
      <c r="C3567" s="107"/>
      <c r="D3567" s="102" t="str">
        <f t="array" ref="D3567">IFERROR(
  LOOKUP(2, 1/((TRIM(IMS!$E$8:$E$4000)=TRIM(IMS!$E3567))*(IMS!$C$8:$C$4000&lt;IMS!$C3567)),
         IMS!$C$8:$C$4000),
"")</f>
        <v/>
      </c>
      <c r="E3567" s="107"/>
      <c r="F3567" s="107"/>
      <c r="G3567" s="104" t="str">
        <f t="shared" ca="1" si="3580"/>
        <v/>
      </c>
      <c r="H3567" s="124" t="str">
        <f t="shared" ca="1" si="3526"/>
        <v/>
      </c>
      <c r="I3567" s="128"/>
      <c r="J3567" s="105" t="e">
        <f t="shared" ca="1" si="3581"/>
        <v>#NAME?</v>
      </c>
      <c r="K3567" s="105"/>
      <c r="L3567" s="105"/>
      <c r="M3567" s="107"/>
      <c r="N3567" s="107"/>
      <c r="O3567" s="105"/>
      <c r="P3567" s="106"/>
      <c r="Q3567" s="137"/>
      <c r="R3567" s="137"/>
      <c r="S3567" s="107"/>
      <c r="T3567" s="106"/>
      <c r="U3567" s="106"/>
      <c r="V3567" s="107"/>
      <c r="W3567" s="107"/>
      <c r="X3567" s="107" t="str">
        <f t="shared" si="3555"/>
        <v/>
      </c>
      <c r="Y3567" s="105" t="e">
        <f t="shared" ref="Y3567:AC3567" ca="1" si="3713">TRIM(SUBSTITUTE(SUBSTITUTE(OFFSET($Q3567,0,COLUMN()-COLUMN($AL$1)),CHAR(160)," "),_xludf.UNICHAR(8239)," "))</f>
        <v>#NAME?</v>
      </c>
      <c r="Z3567" s="105" t="e">
        <f t="shared" ca="1" si="3713"/>
        <v>#NAME?</v>
      </c>
      <c r="AA3567" s="105" t="e">
        <f t="shared" ca="1" si="3713"/>
        <v>#NAME?</v>
      </c>
      <c r="AB3567" s="105" t="e">
        <f t="shared" ca="1" si="3713"/>
        <v>#NAME?</v>
      </c>
      <c r="AC3567" s="105" t="e">
        <f t="shared" ca="1" si="3713"/>
        <v>#NAME?</v>
      </c>
      <c r="AD3567" s="107">
        <f t="shared" si="3663"/>
        <v>0</v>
      </c>
      <c r="AE3567" s="107" t="str">
        <f t="shared" si="3558"/>
        <v/>
      </c>
      <c r="AF3567" s="107">
        <f t="shared" si="3664"/>
        <v>0</v>
      </c>
      <c r="AG3567" s="107">
        <f t="shared" si="3665"/>
        <v>0</v>
      </c>
      <c r="AH3567" s="11"/>
      <c r="AI3567" s="11"/>
      <c r="AJ3567" s="11"/>
      <c r="AK3567" s="11"/>
      <c r="AL3567" s="11"/>
      <c r="AM3567" s="11"/>
      <c r="AN3567" s="11"/>
      <c r="AO3567" s="11"/>
      <c r="AP3567" s="11"/>
      <c r="AQ3567" s="11"/>
      <c r="AR3567" s="11"/>
      <c r="AS3567" s="11"/>
      <c r="AT3567" s="11"/>
      <c r="AU3567" s="11"/>
    </row>
    <row r="3568" spans="1:47" ht="24" customHeight="1" x14ac:dyDescent="0.3">
      <c r="A3568" s="46">
        <v>3566</v>
      </c>
      <c r="B3568" s="107"/>
      <c r="C3568" s="107"/>
      <c r="D3568" s="102" t="str">
        <f t="array" ref="D3568">IFERROR(
  LOOKUP(2, 1/((TRIM(IMS!$E$8:$E$4000)=TRIM(IMS!$E3568))*(IMS!$C$8:$C$4000&lt;IMS!$C3568)),
         IMS!$C$8:$C$4000),
"")</f>
        <v/>
      </c>
      <c r="E3568" s="107"/>
      <c r="F3568" s="107"/>
      <c r="G3568" s="104" t="str">
        <f t="shared" ca="1" si="3580"/>
        <v/>
      </c>
      <c r="H3568" s="124" t="str">
        <f t="shared" ca="1" si="3526"/>
        <v/>
      </c>
      <c r="I3568" s="128"/>
      <c r="J3568" s="105" t="e">
        <f t="shared" ca="1" si="3581"/>
        <v>#NAME?</v>
      </c>
      <c r="K3568" s="105"/>
      <c r="L3568" s="105"/>
      <c r="M3568" s="107"/>
      <c r="N3568" s="107"/>
      <c r="O3568" s="105"/>
      <c r="P3568" s="106"/>
      <c r="Q3568" s="137"/>
      <c r="R3568" s="137"/>
      <c r="S3568" s="107"/>
      <c r="T3568" s="106"/>
      <c r="U3568" s="106"/>
      <c r="V3568" s="107"/>
      <c r="W3568" s="107"/>
      <c r="X3568" s="107" t="str">
        <f t="shared" si="3555"/>
        <v/>
      </c>
      <c r="Y3568" s="105" t="e">
        <f t="shared" ref="Y3568:AC3568" ca="1" si="3714">TRIM(SUBSTITUTE(SUBSTITUTE(OFFSET($Q3568,0,COLUMN()-COLUMN($AL$1)),CHAR(160)," "),_xludf.UNICHAR(8239)," "))</f>
        <v>#NAME?</v>
      </c>
      <c r="Z3568" s="105" t="e">
        <f t="shared" ca="1" si="3714"/>
        <v>#NAME?</v>
      </c>
      <c r="AA3568" s="105" t="e">
        <f t="shared" ca="1" si="3714"/>
        <v>#NAME?</v>
      </c>
      <c r="AB3568" s="105" t="e">
        <f t="shared" ca="1" si="3714"/>
        <v>#NAME?</v>
      </c>
      <c r="AC3568" s="105" t="e">
        <f t="shared" ca="1" si="3714"/>
        <v>#NAME?</v>
      </c>
      <c r="AD3568" s="107">
        <f t="shared" si="3663"/>
        <v>0</v>
      </c>
      <c r="AE3568" s="107" t="str">
        <f t="shared" si="3558"/>
        <v/>
      </c>
      <c r="AF3568" s="107">
        <f t="shared" si="3664"/>
        <v>0</v>
      </c>
      <c r="AG3568" s="107">
        <f t="shared" si="3665"/>
        <v>0</v>
      </c>
      <c r="AH3568" s="11"/>
      <c r="AI3568" s="11"/>
      <c r="AJ3568" s="11"/>
      <c r="AK3568" s="11"/>
      <c r="AL3568" s="11"/>
      <c r="AM3568" s="11"/>
      <c r="AN3568" s="11"/>
      <c r="AO3568" s="11"/>
      <c r="AP3568" s="11"/>
      <c r="AQ3568" s="11"/>
      <c r="AR3568" s="11"/>
      <c r="AS3568" s="11"/>
      <c r="AT3568" s="11"/>
      <c r="AU3568" s="11"/>
    </row>
    <row r="3569" spans="1:47" ht="24" customHeight="1" x14ac:dyDescent="0.3">
      <c r="A3569" s="46">
        <v>3567</v>
      </c>
      <c r="B3569" s="107"/>
      <c r="C3569" s="107"/>
      <c r="D3569" s="102" t="str">
        <f t="array" ref="D3569">IFERROR(
  LOOKUP(2, 1/((TRIM(IMS!$E$8:$E$4000)=TRIM(IMS!$E3569))*(IMS!$C$8:$C$4000&lt;IMS!$C3569)),
         IMS!$C$8:$C$4000),
"")</f>
        <v/>
      </c>
      <c r="E3569" s="107"/>
      <c r="F3569" s="107"/>
      <c r="G3569" s="104" t="str">
        <f t="shared" ca="1" si="3580"/>
        <v/>
      </c>
      <c r="H3569" s="124" t="str">
        <f t="shared" ca="1" si="3526"/>
        <v/>
      </c>
      <c r="I3569" s="128"/>
      <c r="J3569" s="105" t="e">
        <f t="shared" ca="1" si="3581"/>
        <v>#NAME?</v>
      </c>
      <c r="K3569" s="105"/>
      <c r="L3569" s="105"/>
      <c r="M3569" s="107"/>
      <c r="N3569" s="107"/>
      <c r="O3569" s="105"/>
      <c r="P3569" s="106"/>
      <c r="Q3569" s="137"/>
      <c r="R3569" s="137"/>
      <c r="S3569" s="107"/>
      <c r="T3569" s="106"/>
      <c r="U3569" s="106"/>
      <c r="V3569" s="107"/>
      <c r="W3569" s="107"/>
      <c r="X3569" s="107" t="str">
        <f t="shared" si="3555"/>
        <v/>
      </c>
      <c r="Y3569" s="105" t="e">
        <f t="shared" ref="Y3569:AC3569" ca="1" si="3715">TRIM(SUBSTITUTE(SUBSTITUTE(OFFSET($Q3569,0,COLUMN()-COLUMN($AL$1)),CHAR(160)," "),_xludf.UNICHAR(8239)," "))</f>
        <v>#NAME?</v>
      </c>
      <c r="Z3569" s="105" t="e">
        <f t="shared" ca="1" si="3715"/>
        <v>#NAME?</v>
      </c>
      <c r="AA3569" s="105" t="e">
        <f t="shared" ca="1" si="3715"/>
        <v>#NAME?</v>
      </c>
      <c r="AB3569" s="105" t="e">
        <f t="shared" ca="1" si="3715"/>
        <v>#NAME?</v>
      </c>
      <c r="AC3569" s="105" t="e">
        <f t="shared" ca="1" si="3715"/>
        <v>#NAME?</v>
      </c>
      <c r="AD3569" s="107">
        <f t="shared" si="3663"/>
        <v>0</v>
      </c>
      <c r="AE3569" s="107" t="str">
        <f t="shared" si="3558"/>
        <v/>
      </c>
      <c r="AF3569" s="107">
        <f t="shared" si="3664"/>
        <v>0</v>
      </c>
      <c r="AG3569" s="107">
        <f t="shared" si="3665"/>
        <v>0</v>
      </c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</row>
    <row r="3570" spans="1:47" ht="24" customHeight="1" x14ac:dyDescent="0.3">
      <c r="A3570" s="46">
        <v>3568</v>
      </c>
      <c r="B3570" s="107"/>
      <c r="C3570" s="107"/>
      <c r="D3570" s="102" t="str">
        <f t="array" ref="D3570">IFERROR(
  LOOKUP(2, 1/((TRIM(IMS!$E$8:$E$4000)=TRIM(IMS!$E3570))*(IMS!$C$8:$C$4000&lt;IMS!$C3570)),
         IMS!$C$8:$C$4000),
"")</f>
        <v/>
      </c>
      <c r="E3570" s="107"/>
      <c r="F3570" s="107"/>
      <c r="G3570" s="104" t="str">
        <f t="shared" ca="1" si="3580"/>
        <v/>
      </c>
      <c r="H3570" s="124" t="str">
        <f t="shared" ca="1" si="3526"/>
        <v/>
      </c>
      <c r="I3570" s="128"/>
      <c r="J3570" s="105" t="e">
        <f t="shared" ca="1" si="3581"/>
        <v>#NAME?</v>
      </c>
      <c r="K3570" s="105"/>
      <c r="L3570" s="105"/>
      <c r="M3570" s="107"/>
      <c r="N3570" s="107"/>
      <c r="O3570" s="105"/>
      <c r="P3570" s="106"/>
      <c r="Q3570" s="137"/>
      <c r="R3570" s="137"/>
      <c r="S3570" s="107"/>
      <c r="T3570" s="106"/>
      <c r="U3570" s="106"/>
      <c r="V3570" s="107"/>
      <c r="W3570" s="107"/>
      <c r="X3570" s="107" t="str">
        <f t="shared" si="3555"/>
        <v/>
      </c>
      <c r="Y3570" s="105" t="e">
        <f t="shared" ref="Y3570:AC3570" ca="1" si="3716">TRIM(SUBSTITUTE(SUBSTITUTE(OFFSET($Q3570,0,COLUMN()-COLUMN($AL$1)),CHAR(160)," "),_xludf.UNICHAR(8239)," "))</f>
        <v>#NAME?</v>
      </c>
      <c r="Z3570" s="105" t="e">
        <f t="shared" ca="1" si="3716"/>
        <v>#NAME?</v>
      </c>
      <c r="AA3570" s="105" t="e">
        <f t="shared" ca="1" si="3716"/>
        <v>#NAME?</v>
      </c>
      <c r="AB3570" s="105" t="e">
        <f t="shared" ca="1" si="3716"/>
        <v>#NAME?</v>
      </c>
      <c r="AC3570" s="105" t="e">
        <f t="shared" ca="1" si="3716"/>
        <v>#NAME?</v>
      </c>
      <c r="AD3570" s="107">
        <f t="shared" si="3663"/>
        <v>0</v>
      </c>
      <c r="AE3570" s="107" t="str">
        <f t="shared" si="3558"/>
        <v/>
      </c>
      <c r="AF3570" s="107">
        <f t="shared" si="3664"/>
        <v>0</v>
      </c>
      <c r="AG3570" s="107">
        <f t="shared" si="3665"/>
        <v>0</v>
      </c>
      <c r="AH3570" s="11"/>
      <c r="AI3570" s="11"/>
      <c r="AJ3570" s="11"/>
      <c r="AK3570" s="11"/>
      <c r="AL3570" s="11"/>
      <c r="AM3570" s="11"/>
      <c r="AN3570" s="11"/>
      <c r="AO3570" s="11"/>
      <c r="AP3570" s="11"/>
      <c r="AQ3570" s="11"/>
      <c r="AR3570" s="11"/>
      <c r="AS3570" s="11"/>
      <c r="AT3570" s="11"/>
      <c r="AU3570" s="11"/>
    </row>
    <row r="3571" spans="1:47" ht="24" customHeight="1" x14ac:dyDescent="0.3">
      <c r="A3571" s="46">
        <v>3569</v>
      </c>
      <c r="B3571" s="107"/>
      <c r="C3571" s="107"/>
      <c r="D3571" s="102" t="str">
        <f t="array" ref="D3571">IFERROR(
  LOOKUP(2, 1/((TRIM(IMS!$E$8:$E$4000)=TRIM(IMS!$E3571))*(IMS!$C$8:$C$4000&lt;IMS!$C3571)),
         IMS!$C$8:$C$4000),
"")</f>
        <v/>
      </c>
      <c r="E3571" s="107"/>
      <c r="F3571" s="107"/>
      <c r="G3571" s="104" t="str">
        <f t="shared" ca="1" si="3580"/>
        <v/>
      </c>
      <c r="H3571" s="124" t="str">
        <f t="shared" ca="1" si="3526"/>
        <v/>
      </c>
      <c r="I3571" s="128"/>
      <c r="J3571" s="105" t="e">
        <f t="shared" ca="1" si="3581"/>
        <v>#NAME?</v>
      </c>
      <c r="K3571" s="105"/>
      <c r="L3571" s="105"/>
      <c r="M3571" s="107"/>
      <c r="N3571" s="107"/>
      <c r="O3571" s="105"/>
      <c r="P3571" s="106"/>
      <c r="Q3571" s="137"/>
      <c r="R3571" s="137"/>
      <c r="S3571" s="107"/>
      <c r="T3571" s="106"/>
      <c r="U3571" s="106"/>
      <c r="V3571" s="107"/>
      <c r="W3571" s="107"/>
      <c r="X3571" s="107" t="str">
        <f t="shared" si="3555"/>
        <v/>
      </c>
      <c r="Y3571" s="105" t="e">
        <f t="shared" ref="Y3571:AC3571" ca="1" si="3717">TRIM(SUBSTITUTE(SUBSTITUTE(OFFSET($Q3571,0,COLUMN()-COLUMN($AL$1)),CHAR(160)," "),_xludf.UNICHAR(8239)," "))</f>
        <v>#NAME?</v>
      </c>
      <c r="Z3571" s="105" t="e">
        <f t="shared" ca="1" si="3717"/>
        <v>#NAME?</v>
      </c>
      <c r="AA3571" s="105" t="e">
        <f t="shared" ca="1" si="3717"/>
        <v>#NAME?</v>
      </c>
      <c r="AB3571" s="105" t="e">
        <f t="shared" ca="1" si="3717"/>
        <v>#NAME?</v>
      </c>
      <c r="AC3571" s="105" t="e">
        <f t="shared" ca="1" si="3717"/>
        <v>#NAME?</v>
      </c>
      <c r="AD3571" s="107">
        <f t="shared" si="3663"/>
        <v>0</v>
      </c>
      <c r="AE3571" s="107" t="str">
        <f t="shared" si="3558"/>
        <v/>
      </c>
      <c r="AF3571" s="107">
        <f t="shared" si="3664"/>
        <v>0</v>
      </c>
      <c r="AG3571" s="107">
        <f t="shared" si="3665"/>
        <v>0</v>
      </c>
      <c r="AH3571" s="11"/>
      <c r="AI3571" s="11"/>
      <c r="AJ3571" s="11"/>
      <c r="AK3571" s="11"/>
      <c r="AL3571" s="11"/>
      <c r="AM3571" s="11"/>
      <c r="AN3571" s="11"/>
      <c r="AO3571" s="11"/>
      <c r="AP3571" s="11"/>
      <c r="AQ3571" s="11"/>
      <c r="AR3571" s="11"/>
      <c r="AS3571" s="11"/>
      <c r="AT3571" s="11"/>
      <c r="AU3571" s="11"/>
    </row>
    <row r="3572" spans="1:47" ht="24" customHeight="1" x14ac:dyDescent="0.3">
      <c r="A3572" s="46">
        <v>3570</v>
      </c>
      <c r="B3572" s="107"/>
      <c r="C3572" s="107"/>
      <c r="D3572" s="102" t="str">
        <f t="array" ref="D3572">IFERROR(
  LOOKUP(2, 1/((TRIM(IMS!$E$8:$E$4000)=TRIM(IMS!$E3572))*(IMS!$C$8:$C$4000&lt;IMS!$C3572)),
         IMS!$C$8:$C$4000),
"")</f>
        <v/>
      </c>
      <c r="E3572" s="107"/>
      <c r="F3572" s="107"/>
      <c r="G3572" s="104" t="str">
        <f t="shared" ca="1" si="3580"/>
        <v/>
      </c>
      <c r="H3572" s="124" t="str">
        <f t="shared" ca="1" si="3526"/>
        <v/>
      </c>
      <c r="I3572" s="128"/>
      <c r="J3572" s="105" t="e">
        <f t="shared" ca="1" si="3581"/>
        <v>#NAME?</v>
      </c>
      <c r="K3572" s="105"/>
      <c r="L3572" s="105"/>
      <c r="M3572" s="107"/>
      <c r="N3572" s="107"/>
      <c r="O3572" s="105"/>
      <c r="P3572" s="106"/>
      <c r="Q3572" s="137"/>
      <c r="R3572" s="137"/>
      <c r="S3572" s="107"/>
      <c r="T3572" s="106"/>
      <c r="U3572" s="106"/>
      <c r="V3572" s="107"/>
      <c r="W3572" s="107"/>
      <c r="X3572" s="107" t="str">
        <f t="shared" si="3555"/>
        <v/>
      </c>
      <c r="Y3572" s="105" t="e">
        <f t="shared" ref="Y3572:AC3572" ca="1" si="3718">TRIM(SUBSTITUTE(SUBSTITUTE(OFFSET($Q3572,0,COLUMN()-COLUMN($AL$1)),CHAR(160)," "),_xludf.UNICHAR(8239)," "))</f>
        <v>#NAME?</v>
      </c>
      <c r="Z3572" s="105" t="e">
        <f t="shared" ca="1" si="3718"/>
        <v>#NAME?</v>
      </c>
      <c r="AA3572" s="105" t="e">
        <f t="shared" ca="1" si="3718"/>
        <v>#NAME?</v>
      </c>
      <c r="AB3572" s="105" t="e">
        <f t="shared" ca="1" si="3718"/>
        <v>#NAME?</v>
      </c>
      <c r="AC3572" s="105" t="e">
        <f t="shared" ca="1" si="3718"/>
        <v>#NAME?</v>
      </c>
      <c r="AD3572" s="107">
        <f t="shared" si="3663"/>
        <v>0</v>
      </c>
      <c r="AE3572" s="107" t="str">
        <f t="shared" si="3558"/>
        <v/>
      </c>
      <c r="AF3572" s="107">
        <f t="shared" si="3664"/>
        <v>0</v>
      </c>
      <c r="AG3572" s="107">
        <f t="shared" si="3665"/>
        <v>0</v>
      </c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</row>
    <row r="3573" spans="1:47" ht="24" customHeight="1" x14ac:dyDescent="0.3">
      <c r="A3573" s="46">
        <v>3571</v>
      </c>
      <c r="B3573" s="107"/>
      <c r="C3573" s="107"/>
      <c r="D3573" s="102" t="str">
        <f t="array" ref="D3573">IFERROR(
  LOOKUP(2, 1/((TRIM(IMS!$E$8:$E$4000)=TRIM(IMS!$E3573))*(IMS!$C$8:$C$4000&lt;IMS!$C3573)),
         IMS!$C$8:$C$4000),
"")</f>
        <v/>
      </c>
      <c r="E3573" s="107"/>
      <c r="F3573" s="107"/>
      <c r="G3573" s="104" t="str">
        <f t="shared" ca="1" si="3580"/>
        <v/>
      </c>
      <c r="H3573" s="124" t="str">
        <f t="shared" ca="1" si="3526"/>
        <v/>
      </c>
      <c r="I3573" s="128"/>
      <c r="J3573" s="105" t="e">
        <f t="shared" ca="1" si="3581"/>
        <v>#NAME?</v>
      </c>
      <c r="K3573" s="105"/>
      <c r="L3573" s="105"/>
      <c r="M3573" s="107"/>
      <c r="N3573" s="107"/>
      <c r="O3573" s="105"/>
      <c r="P3573" s="106"/>
      <c r="Q3573" s="137"/>
      <c r="R3573" s="137"/>
      <c r="S3573" s="107"/>
      <c r="T3573" s="106"/>
      <c r="U3573" s="106"/>
      <c r="V3573" s="107"/>
      <c r="W3573" s="107"/>
      <c r="X3573" s="107" t="str">
        <f t="shared" si="3555"/>
        <v/>
      </c>
      <c r="Y3573" s="105" t="e">
        <f t="shared" ref="Y3573:AC3573" ca="1" si="3719">TRIM(SUBSTITUTE(SUBSTITUTE(OFFSET($Q3573,0,COLUMN()-COLUMN($AL$1)),CHAR(160)," "),_xludf.UNICHAR(8239)," "))</f>
        <v>#NAME?</v>
      </c>
      <c r="Z3573" s="105" t="e">
        <f t="shared" ca="1" si="3719"/>
        <v>#NAME?</v>
      </c>
      <c r="AA3573" s="105" t="e">
        <f t="shared" ca="1" si="3719"/>
        <v>#NAME?</v>
      </c>
      <c r="AB3573" s="105" t="e">
        <f t="shared" ca="1" si="3719"/>
        <v>#NAME?</v>
      </c>
      <c r="AC3573" s="105" t="e">
        <f t="shared" ca="1" si="3719"/>
        <v>#NAME?</v>
      </c>
      <c r="AD3573" s="107">
        <f t="shared" si="3663"/>
        <v>0</v>
      </c>
      <c r="AE3573" s="107" t="str">
        <f t="shared" si="3558"/>
        <v/>
      </c>
      <c r="AF3573" s="107">
        <f t="shared" si="3664"/>
        <v>0</v>
      </c>
      <c r="AG3573" s="107">
        <f t="shared" si="3665"/>
        <v>0</v>
      </c>
      <c r="AH3573" s="11"/>
      <c r="AI3573" s="11"/>
      <c r="AJ3573" s="11"/>
      <c r="AK3573" s="11"/>
      <c r="AL3573" s="11"/>
      <c r="AM3573" s="11"/>
      <c r="AN3573" s="11"/>
      <c r="AO3573" s="11"/>
      <c r="AP3573" s="11"/>
      <c r="AQ3573" s="11"/>
      <c r="AR3573" s="11"/>
      <c r="AS3573" s="11"/>
      <c r="AT3573" s="11"/>
      <c r="AU3573" s="11"/>
    </row>
    <row r="3574" spans="1:47" ht="24" customHeight="1" x14ac:dyDescent="0.3">
      <c r="A3574" s="46">
        <v>3572</v>
      </c>
      <c r="B3574" s="107"/>
      <c r="C3574" s="107"/>
      <c r="D3574" s="102" t="str">
        <f t="array" ref="D3574">IFERROR(
  LOOKUP(2, 1/((TRIM(IMS!$E$8:$E$4000)=TRIM(IMS!$E3574))*(IMS!$C$8:$C$4000&lt;IMS!$C3574)),
         IMS!$C$8:$C$4000),
"")</f>
        <v/>
      </c>
      <c r="E3574" s="107"/>
      <c r="F3574" s="107"/>
      <c r="G3574" s="104" t="str">
        <f t="shared" ca="1" si="3580"/>
        <v/>
      </c>
      <c r="H3574" s="124" t="str">
        <f t="shared" ca="1" si="3526"/>
        <v/>
      </c>
      <c r="I3574" s="128"/>
      <c r="J3574" s="105" t="e">
        <f t="shared" ca="1" si="3581"/>
        <v>#NAME?</v>
      </c>
      <c r="K3574" s="105"/>
      <c r="L3574" s="105"/>
      <c r="M3574" s="107"/>
      <c r="N3574" s="107"/>
      <c r="O3574" s="105"/>
      <c r="P3574" s="106"/>
      <c r="Q3574" s="137"/>
      <c r="R3574" s="137"/>
      <c r="S3574" s="107"/>
      <c r="T3574" s="106"/>
      <c r="U3574" s="106"/>
      <c r="V3574" s="107"/>
      <c r="W3574" s="107"/>
      <c r="X3574" s="107" t="str">
        <f t="shared" si="3555"/>
        <v/>
      </c>
      <c r="Y3574" s="105" t="e">
        <f t="shared" ref="Y3574:AC3574" ca="1" si="3720">TRIM(SUBSTITUTE(SUBSTITUTE(OFFSET($Q3574,0,COLUMN()-COLUMN($AL$1)),CHAR(160)," "),_xludf.UNICHAR(8239)," "))</f>
        <v>#NAME?</v>
      </c>
      <c r="Z3574" s="105" t="e">
        <f t="shared" ca="1" si="3720"/>
        <v>#NAME?</v>
      </c>
      <c r="AA3574" s="105" t="e">
        <f t="shared" ca="1" si="3720"/>
        <v>#NAME?</v>
      </c>
      <c r="AB3574" s="105" t="e">
        <f t="shared" ca="1" si="3720"/>
        <v>#NAME?</v>
      </c>
      <c r="AC3574" s="105" t="e">
        <f t="shared" ca="1" si="3720"/>
        <v>#NAME?</v>
      </c>
      <c r="AD3574" s="107">
        <f t="shared" si="3663"/>
        <v>0</v>
      </c>
      <c r="AE3574" s="107" t="str">
        <f t="shared" si="3558"/>
        <v/>
      </c>
      <c r="AF3574" s="107">
        <f t="shared" si="3664"/>
        <v>0</v>
      </c>
      <c r="AG3574" s="107">
        <f t="shared" si="3665"/>
        <v>0</v>
      </c>
      <c r="AH3574" s="11"/>
      <c r="AI3574" s="11"/>
      <c r="AJ3574" s="11"/>
      <c r="AK3574" s="11"/>
      <c r="AL3574" s="11"/>
      <c r="AM3574" s="11"/>
      <c r="AN3574" s="11"/>
      <c r="AO3574" s="11"/>
      <c r="AP3574" s="11"/>
      <c r="AQ3574" s="11"/>
      <c r="AR3574" s="11"/>
      <c r="AS3574" s="11"/>
      <c r="AT3574" s="11"/>
      <c r="AU3574" s="11"/>
    </row>
    <row r="3575" spans="1:47" ht="24" customHeight="1" x14ac:dyDescent="0.3">
      <c r="A3575" s="46">
        <v>3573</v>
      </c>
      <c r="B3575" s="107"/>
      <c r="C3575" s="107"/>
      <c r="D3575" s="102" t="str">
        <f t="array" ref="D3575">IFERROR(
  LOOKUP(2, 1/((TRIM(IMS!$E$8:$E$4000)=TRIM(IMS!$E3575))*(IMS!$C$8:$C$4000&lt;IMS!$C3575)),
         IMS!$C$8:$C$4000),
"")</f>
        <v/>
      </c>
      <c r="E3575" s="107"/>
      <c r="F3575" s="107"/>
      <c r="G3575" s="104" t="str">
        <f t="shared" ca="1" si="3580"/>
        <v/>
      </c>
      <c r="H3575" s="124" t="str">
        <f t="shared" ca="1" si="3526"/>
        <v/>
      </c>
      <c r="I3575" s="128"/>
      <c r="J3575" s="105" t="e">
        <f t="shared" ca="1" si="3581"/>
        <v>#NAME?</v>
      </c>
      <c r="K3575" s="105"/>
      <c r="L3575" s="105"/>
      <c r="M3575" s="107"/>
      <c r="N3575" s="107"/>
      <c r="O3575" s="105"/>
      <c r="P3575" s="106"/>
      <c r="Q3575" s="137"/>
      <c r="R3575" s="137"/>
      <c r="S3575" s="107"/>
      <c r="T3575" s="106"/>
      <c r="U3575" s="106"/>
      <c r="V3575" s="107"/>
      <c r="W3575" s="107"/>
      <c r="X3575" s="107" t="str">
        <f t="shared" si="3555"/>
        <v/>
      </c>
      <c r="Y3575" s="105" t="e">
        <f t="shared" ref="Y3575:AC3575" ca="1" si="3721">TRIM(SUBSTITUTE(SUBSTITUTE(OFFSET($Q3575,0,COLUMN()-COLUMN($AL$1)),CHAR(160)," "),_xludf.UNICHAR(8239)," "))</f>
        <v>#NAME?</v>
      </c>
      <c r="Z3575" s="105" t="e">
        <f t="shared" ca="1" si="3721"/>
        <v>#NAME?</v>
      </c>
      <c r="AA3575" s="105" t="e">
        <f t="shared" ca="1" si="3721"/>
        <v>#NAME?</v>
      </c>
      <c r="AB3575" s="105" t="e">
        <f t="shared" ca="1" si="3721"/>
        <v>#NAME?</v>
      </c>
      <c r="AC3575" s="105" t="e">
        <f t="shared" ca="1" si="3721"/>
        <v>#NAME?</v>
      </c>
      <c r="AD3575" s="107">
        <f t="shared" si="3663"/>
        <v>0</v>
      </c>
      <c r="AE3575" s="107" t="str">
        <f t="shared" si="3558"/>
        <v/>
      </c>
      <c r="AF3575" s="107">
        <f t="shared" si="3664"/>
        <v>0</v>
      </c>
      <c r="AG3575" s="107">
        <f t="shared" si="3665"/>
        <v>0</v>
      </c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</row>
    <row r="3576" spans="1:47" ht="24" customHeight="1" x14ac:dyDescent="0.3">
      <c r="A3576" s="46">
        <v>3574</v>
      </c>
      <c r="B3576" s="107"/>
      <c r="C3576" s="107"/>
      <c r="D3576" s="102" t="str">
        <f t="array" ref="D3576">IFERROR(
  LOOKUP(2, 1/((TRIM(IMS!$E$8:$E$4000)=TRIM(IMS!$E3576))*(IMS!$C$8:$C$4000&lt;IMS!$C3576)),
         IMS!$C$8:$C$4000),
"")</f>
        <v/>
      </c>
      <c r="E3576" s="107"/>
      <c r="F3576" s="107"/>
      <c r="G3576" s="104" t="str">
        <f t="shared" ca="1" si="3580"/>
        <v/>
      </c>
      <c r="H3576" s="124" t="str">
        <f t="shared" ca="1" si="3526"/>
        <v/>
      </c>
      <c r="I3576" s="128"/>
      <c r="J3576" s="105" t="e">
        <f t="shared" ca="1" si="3581"/>
        <v>#NAME?</v>
      </c>
      <c r="K3576" s="105"/>
      <c r="L3576" s="105"/>
      <c r="M3576" s="107"/>
      <c r="N3576" s="107"/>
      <c r="O3576" s="105"/>
      <c r="P3576" s="106"/>
      <c r="Q3576" s="137"/>
      <c r="R3576" s="137"/>
      <c r="S3576" s="107"/>
      <c r="T3576" s="106"/>
      <c r="U3576" s="106"/>
      <c r="V3576" s="107"/>
      <c r="W3576" s="107"/>
      <c r="X3576" s="107" t="str">
        <f t="shared" si="3555"/>
        <v/>
      </c>
      <c r="Y3576" s="105" t="e">
        <f t="shared" ref="Y3576:AC3576" ca="1" si="3722">TRIM(SUBSTITUTE(SUBSTITUTE(OFFSET($Q3576,0,COLUMN()-COLUMN($AL$1)),CHAR(160)," "),_xludf.UNICHAR(8239)," "))</f>
        <v>#NAME?</v>
      </c>
      <c r="Z3576" s="105" t="e">
        <f t="shared" ca="1" si="3722"/>
        <v>#NAME?</v>
      </c>
      <c r="AA3576" s="105" t="e">
        <f t="shared" ca="1" si="3722"/>
        <v>#NAME?</v>
      </c>
      <c r="AB3576" s="105" t="e">
        <f t="shared" ca="1" si="3722"/>
        <v>#NAME?</v>
      </c>
      <c r="AC3576" s="105" t="e">
        <f t="shared" ca="1" si="3722"/>
        <v>#NAME?</v>
      </c>
      <c r="AD3576" s="107">
        <f t="shared" si="3663"/>
        <v>0</v>
      </c>
      <c r="AE3576" s="107" t="str">
        <f t="shared" si="3558"/>
        <v/>
      </c>
      <c r="AF3576" s="107">
        <f t="shared" si="3664"/>
        <v>0</v>
      </c>
      <c r="AG3576" s="107">
        <f t="shared" si="3665"/>
        <v>0</v>
      </c>
      <c r="AH3576" s="11"/>
      <c r="AI3576" s="11"/>
      <c r="AJ3576" s="11"/>
      <c r="AK3576" s="11"/>
      <c r="AL3576" s="11"/>
      <c r="AM3576" s="11"/>
      <c r="AN3576" s="11"/>
      <c r="AO3576" s="11"/>
      <c r="AP3576" s="11"/>
      <c r="AQ3576" s="11"/>
      <c r="AR3576" s="11"/>
      <c r="AS3576" s="11"/>
      <c r="AT3576" s="11"/>
      <c r="AU3576" s="11"/>
    </row>
    <row r="3577" spans="1:47" ht="24" customHeight="1" x14ac:dyDescent="0.3">
      <c r="A3577" s="46">
        <v>3575</v>
      </c>
      <c r="B3577" s="107"/>
      <c r="C3577" s="107"/>
      <c r="D3577" s="102" t="str">
        <f t="array" ref="D3577">IFERROR(
  LOOKUP(2, 1/((TRIM(IMS!$E$8:$E$4000)=TRIM(IMS!$E3577))*(IMS!$C$8:$C$4000&lt;IMS!$C3577)),
         IMS!$C$8:$C$4000),
"")</f>
        <v/>
      </c>
      <c r="E3577" s="107"/>
      <c r="F3577" s="107"/>
      <c r="G3577" s="104" t="str">
        <f t="shared" ca="1" si="3580"/>
        <v/>
      </c>
      <c r="H3577" s="124" t="str">
        <f t="shared" ca="1" si="3526"/>
        <v/>
      </c>
      <c r="I3577" s="128"/>
      <c r="J3577" s="105" t="e">
        <f t="shared" ca="1" si="3581"/>
        <v>#NAME?</v>
      </c>
      <c r="K3577" s="105"/>
      <c r="L3577" s="105"/>
      <c r="M3577" s="107"/>
      <c r="N3577" s="107"/>
      <c r="O3577" s="105"/>
      <c r="P3577" s="106"/>
      <c r="Q3577" s="137"/>
      <c r="R3577" s="137"/>
      <c r="S3577" s="107"/>
      <c r="T3577" s="106"/>
      <c r="U3577" s="106"/>
      <c r="V3577" s="107"/>
      <c r="W3577" s="107"/>
      <c r="X3577" s="107" t="str">
        <f t="shared" si="3555"/>
        <v/>
      </c>
      <c r="Y3577" s="105" t="e">
        <f t="shared" ref="Y3577:AC3577" ca="1" si="3723">TRIM(SUBSTITUTE(SUBSTITUTE(OFFSET($Q3577,0,COLUMN()-COLUMN($AL$1)),CHAR(160)," "),_xludf.UNICHAR(8239)," "))</f>
        <v>#NAME?</v>
      </c>
      <c r="Z3577" s="105" t="e">
        <f t="shared" ca="1" si="3723"/>
        <v>#NAME?</v>
      </c>
      <c r="AA3577" s="105" t="e">
        <f t="shared" ca="1" si="3723"/>
        <v>#NAME?</v>
      </c>
      <c r="AB3577" s="105" t="e">
        <f t="shared" ca="1" si="3723"/>
        <v>#NAME?</v>
      </c>
      <c r="AC3577" s="105" t="e">
        <f t="shared" ca="1" si="3723"/>
        <v>#NAME?</v>
      </c>
      <c r="AD3577" s="107">
        <f t="shared" si="3663"/>
        <v>0</v>
      </c>
      <c r="AE3577" s="107" t="str">
        <f t="shared" si="3558"/>
        <v/>
      </c>
      <c r="AF3577" s="107">
        <f t="shared" si="3664"/>
        <v>0</v>
      </c>
      <c r="AG3577" s="107">
        <f t="shared" si="3665"/>
        <v>0</v>
      </c>
      <c r="AH3577" s="11"/>
      <c r="AI3577" s="11"/>
      <c r="AJ3577" s="11"/>
      <c r="AK3577" s="11"/>
      <c r="AL3577" s="11"/>
      <c r="AM3577" s="11"/>
      <c r="AN3577" s="11"/>
      <c r="AO3577" s="11"/>
      <c r="AP3577" s="11"/>
      <c r="AQ3577" s="11"/>
      <c r="AR3577" s="11"/>
      <c r="AS3577" s="11"/>
      <c r="AT3577" s="11"/>
      <c r="AU3577" s="11"/>
    </row>
    <row r="3578" spans="1:47" ht="24" customHeight="1" x14ac:dyDescent="0.3">
      <c r="A3578" s="46">
        <v>3576</v>
      </c>
      <c r="B3578" s="107"/>
      <c r="C3578" s="107"/>
      <c r="D3578" s="102" t="str">
        <f t="array" ref="D3578">IFERROR(
  LOOKUP(2, 1/((TRIM(IMS!$E$8:$E$4000)=TRIM(IMS!$E3578))*(IMS!$C$8:$C$4000&lt;IMS!$C3578)),
         IMS!$C$8:$C$4000),
"")</f>
        <v/>
      </c>
      <c r="E3578" s="107"/>
      <c r="F3578" s="107"/>
      <c r="G3578" s="104" t="str">
        <f t="shared" ca="1" si="3580"/>
        <v/>
      </c>
      <c r="H3578" s="124" t="str">
        <f t="shared" ca="1" si="3526"/>
        <v/>
      </c>
      <c r="I3578" s="128"/>
      <c r="J3578" s="105" t="e">
        <f t="shared" ca="1" si="3581"/>
        <v>#NAME?</v>
      </c>
      <c r="K3578" s="105"/>
      <c r="L3578" s="105"/>
      <c r="M3578" s="107"/>
      <c r="N3578" s="107"/>
      <c r="O3578" s="105"/>
      <c r="P3578" s="106"/>
      <c r="Q3578" s="137"/>
      <c r="R3578" s="137"/>
      <c r="S3578" s="107"/>
      <c r="T3578" s="106"/>
      <c r="U3578" s="106"/>
      <c r="V3578" s="107"/>
      <c r="W3578" s="107"/>
      <c r="X3578" s="107" t="str">
        <f t="shared" si="3555"/>
        <v/>
      </c>
      <c r="Y3578" s="105" t="e">
        <f t="shared" ref="Y3578:AC3578" ca="1" si="3724">TRIM(SUBSTITUTE(SUBSTITUTE(OFFSET($Q3578,0,COLUMN()-COLUMN($AL$1)),CHAR(160)," "),_xludf.UNICHAR(8239)," "))</f>
        <v>#NAME?</v>
      </c>
      <c r="Z3578" s="105" t="e">
        <f t="shared" ca="1" si="3724"/>
        <v>#NAME?</v>
      </c>
      <c r="AA3578" s="105" t="e">
        <f t="shared" ca="1" si="3724"/>
        <v>#NAME?</v>
      </c>
      <c r="AB3578" s="105" t="e">
        <f t="shared" ca="1" si="3724"/>
        <v>#NAME?</v>
      </c>
      <c r="AC3578" s="105" t="e">
        <f t="shared" ca="1" si="3724"/>
        <v>#NAME?</v>
      </c>
      <c r="AD3578" s="107">
        <f t="shared" si="3663"/>
        <v>0</v>
      </c>
      <c r="AE3578" s="107" t="str">
        <f t="shared" si="3558"/>
        <v/>
      </c>
      <c r="AF3578" s="107">
        <f t="shared" si="3664"/>
        <v>0</v>
      </c>
      <c r="AG3578" s="107">
        <f t="shared" si="3665"/>
        <v>0</v>
      </c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s="11"/>
      <c r="AR3578" s="11"/>
      <c r="AS3578" s="11"/>
      <c r="AT3578" s="11"/>
      <c r="AU3578" s="11"/>
    </row>
    <row r="3579" spans="1:47" ht="24" customHeight="1" x14ac:dyDescent="0.3">
      <c r="A3579" s="46">
        <v>3577</v>
      </c>
      <c r="B3579" s="107"/>
      <c r="C3579" s="107"/>
      <c r="D3579" s="102" t="str">
        <f t="array" ref="D3579">IFERROR(
  LOOKUP(2, 1/((TRIM(IMS!$E$8:$E$4000)=TRIM(IMS!$E3579))*(IMS!$C$8:$C$4000&lt;IMS!$C3579)),
         IMS!$C$8:$C$4000),
"")</f>
        <v/>
      </c>
      <c r="E3579" s="107"/>
      <c r="F3579" s="107"/>
      <c r="G3579" s="104" t="str">
        <f t="shared" ca="1" si="3580"/>
        <v/>
      </c>
      <c r="H3579" s="124" t="str">
        <f t="shared" ca="1" si="3526"/>
        <v/>
      </c>
      <c r="I3579" s="128"/>
      <c r="J3579" s="105" t="e">
        <f t="shared" ca="1" si="3581"/>
        <v>#NAME?</v>
      </c>
      <c r="K3579" s="105"/>
      <c r="L3579" s="105"/>
      <c r="M3579" s="107"/>
      <c r="N3579" s="107"/>
      <c r="O3579" s="105"/>
      <c r="P3579" s="106"/>
      <c r="Q3579" s="137"/>
      <c r="R3579" s="137"/>
      <c r="S3579" s="107"/>
      <c r="T3579" s="106"/>
      <c r="U3579" s="106"/>
      <c r="V3579" s="107"/>
      <c r="W3579" s="107"/>
      <c r="X3579" s="107" t="str">
        <f t="shared" si="3555"/>
        <v/>
      </c>
      <c r="Y3579" s="105" t="e">
        <f t="shared" ref="Y3579:AC3579" ca="1" si="3725">TRIM(SUBSTITUTE(SUBSTITUTE(OFFSET($Q3579,0,COLUMN()-COLUMN($AL$1)),CHAR(160)," "),_xludf.UNICHAR(8239)," "))</f>
        <v>#NAME?</v>
      </c>
      <c r="Z3579" s="105" t="e">
        <f t="shared" ca="1" si="3725"/>
        <v>#NAME?</v>
      </c>
      <c r="AA3579" s="105" t="e">
        <f t="shared" ca="1" si="3725"/>
        <v>#NAME?</v>
      </c>
      <c r="AB3579" s="105" t="e">
        <f t="shared" ca="1" si="3725"/>
        <v>#NAME?</v>
      </c>
      <c r="AC3579" s="105" t="e">
        <f t="shared" ca="1" si="3725"/>
        <v>#NAME?</v>
      </c>
      <c r="AD3579" s="107">
        <f t="shared" si="3663"/>
        <v>0</v>
      </c>
      <c r="AE3579" s="107" t="str">
        <f t="shared" si="3558"/>
        <v/>
      </c>
      <c r="AF3579" s="107">
        <f t="shared" si="3664"/>
        <v>0</v>
      </c>
      <c r="AG3579" s="107">
        <f t="shared" si="3665"/>
        <v>0</v>
      </c>
      <c r="AH3579" s="11"/>
      <c r="AI3579" s="11"/>
      <c r="AJ3579" s="11"/>
      <c r="AK3579" s="11"/>
      <c r="AL3579" s="11"/>
      <c r="AM3579" s="11"/>
      <c r="AN3579" s="11"/>
      <c r="AO3579" s="11"/>
      <c r="AP3579" s="11"/>
      <c r="AQ3579" s="11"/>
      <c r="AR3579" s="11"/>
      <c r="AS3579" s="11"/>
      <c r="AT3579" s="11"/>
      <c r="AU3579" s="11"/>
    </row>
    <row r="3580" spans="1:47" ht="24" customHeight="1" x14ac:dyDescent="0.3">
      <c r="A3580" s="46">
        <v>3578</v>
      </c>
      <c r="B3580" s="107"/>
      <c r="C3580" s="107"/>
      <c r="D3580" s="102" t="str">
        <f t="array" ref="D3580">IFERROR(
  LOOKUP(2, 1/((TRIM(IMS!$E$8:$E$4000)=TRIM(IMS!$E3580))*(IMS!$C$8:$C$4000&lt;IMS!$C3580)),
         IMS!$C$8:$C$4000),
"")</f>
        <v/>
      </c>
      <c r="E3580" s="107"/>
      <c r="F3580" s="107"/>
      <c r="G3580" s="104" t="str">
        <f t="shared" ca="1" si="3580"/>
        <v/>
      </c>
      <c r="H3580" s="124" t="str">
        <f t="shared" ca="1" si="3526"/>
        <v/>
      </c>
      <c r="I3580" s="128"/>
      <c r="J3580" s="105" t="e">
        <f t="shared" ca="1" si="3581"/>
        <v>#NAME?</v>
      </c>
      <c r="K3580" s="105"/>
      <c r="L3580" s="105"/>
      <c r="M3580" s="107"/>
      <c r="N3580" s="107"/>
      <c r="O3580" s="105"/>
      <c r="P3580" s="106"/>
      <c r="Q3580" s="137"/>
      <c r="R3580" s="137"/>
      <c r="S3580" s="107"/>
      <c r="T3580" s="106"/>
      <c r="U3580" s="106"/>
      <c r="V3580" s="107"/>
      <c r="W3580" s="107"/>
      <c r="X3580" s="107" t="str">
        <f t="shared" si="3555"/>
        <v/>
      </c>
      <c r="Y3580" s="105" t="e">
        <f t="shared" ref="Y3580:AC3580" ca="1" si="3726">TRIM(SUBSTITUTE(SUBSTITUTE(OFFSET($Q3580,0,COLUMN()-COLUMN($AL$1)),CHAR(160)," "),_xludf.UNICHAR(8239)," "))</f>
        <v>#NAME?</v>
      </c>
      <c r="Z3580" s="105" t="e">
        <f t="shared" ca="1" si="3726"/>
        <v>#NAME?</v>
      </c>
      <c r="AA3580" s="105" t="e">
        <f t="shared" ca="1" si="3726"/>
        <v>#NAME?</v>
      </c>
      <c r="AB3580" s="105" t="e">
        <f t="shared" ca="1" si="3726"/>
        <v>#NAME?</v>
      </c>
      <c r="AC3580" s="105" t="e">
        <f t="shared" ca="1" si="3726"/>
        <v>#NAME?</v>
      </c>
      <c r="AD3580" s="107">
        <f t="shared" si="3663"/>
        <v>0</v>
      </c>
      <c r="AE3580" s="107" t="str">
        <f t="shared" si="3558"/>
        <v/>
      </c>
      <c r="AF3580" s="107">
        <f t="shared" si="3664"/>
        <v>0</v>
      </c>
      <c r="AG3580" s="107">
        <f t="shared" si="3665"/>
        <v>0</v>
      </c>
      <c r="AH3580" s="11"/>
      <c r="AI3580" s="11"/>
      <c r="AJ3580" s="11"/>
      <c r="AK3580" s="11"/>
      <c r="AL3580" s="11"/>
      <c r="AM3580" s="11"/>
      <c r="AN3580" s="11"/>
      <c r="AO3580" s="11"/>
      <c r="AP3580" s="11"/>
      <c r="AQ3580" s="11"/>
      <c r="AR3580" s="11"/>
      <c r="AS3580" s="11"/>
      <c r="AT3580" s="11"/>
      <c r="AU3580" s="11"/>
    </row>
    <row r="3581" spans="1:47" ht="24" customHeight="1" x14ac:dyDescent="0.3">
      <c r="A3581" s="46">
        <v>3579</v>
      </c>
      <c r="B3581" s="107"/>
      <c r="C3581" s="107"/>
      <c r="D3581" s="102" t="str">
        <f t="array" ref="D3581">IFERROR(
  LOOKUP(2, 1/((TRIM(IMS!$E$8:$E$4000)=TRIM(IMS!$E3581))*(IMS!$C$8:$C$4000&lt;IMS!$C3581)),
         IMS!$C$8:$C$4000),
"")</f>
        <v/>
      </c>
      <c r="E3581" s="107"/>
      <c r="F3581" s="107"/>
      <c r="G3581" s="104" t="str">
        <f t="shared" ca="1" si="3580"/>
        <v/>
      </c>
      <c r="H3581" s="124" t="str">
        <f t="shared" ca="1" si="3526"/>
        <v/>
      </c>
      <c r="I3581" s="128"/>
      <c r="J3581" s="105" t="e">
        <f t="shared" ca="1" si="3581"/>
        <v>#NAME?</v>
      </c>
      <c r="K3581" s="105"/>
      <c r="L3581" s="105"/>
      <c r="M3581" s="107"/>
      <c r="N3581" s="107"/>
      <c r="O3581" s="105"/>
      <c r="P3581" s="106"/>
      <c r="Q3581" s="137"/>
      <c r="R3581" s="137"/>
      <c r="S3581" s="107"/>
      <c r="T3581" s="106"/>
      <c r="U3581" s="106"/>
      <c r="V3581" s="107"/>
      <c r="W3581" s="107"/>
      <c r="X3581" s="107" t="str">
        <f t="shared" si="3555"/>
        <v/>
      </c>
      <c r="Y3581" s="105" t="e">
        <f t="shared" ref="Y3581:AC3581" ca="1" si="3727">TRIM(SUBSTITUTE(SUBSTITUTE(OFFSET($Q3581,0,COLUMN()-COLUMN($AL$1)),CHAR(160)," "),_xludf.UNICHAR(8239)," "))</f>
        <v>#NAME?</v>
      </c>
      <c r="Z3581" s="105" t="e">
        <f t="shared" ca="1" si="3727"/>
        <v>#NAME?</v>
      </c>
      <c r="AA3581" s="105" t="e">
        <f t="shared" ca="1" si="3727"/>
        <v>#NAME?</v>
      </c>
      <c r="AB3581" s="105" t="e">
        <f t="shared" ca="1" si="3727"/>
        <v>#NAME?</v>
      </c>
      <c r="AC3581" s="105" t="e">
        <f t="shared" ca="1" si="3727"/>
        <v>#NAME?</v>
      </c>
      <c r="AD3581" s="107">
        <f t="shared" si="3663"/>
        <v>0</v>
      </c>
      <c r="AE3581" s="107" t="str">
        <f t="shared" si="3558"/>
        <v/>
      </c>
      <c r="AF3581" s="107">
        <f t="shared" si="3664"/>
        <v>0</v>
      </c>
      <c r="AG3581" s="107">
        <f t="shared" si="3665"/>
        <v>0</v>
      </c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s="11"/>
      <c r="AR3581" s="11"/>
      <c r="AS3581" s="11"/>
      <c r="AT3581" s="11"/>
      <c r="AU3581" s="11"/>
    </row>
    <row r="3582" spans="1:47" ht="24" customHeight="1" x14ac:dyDescent="0.3">
      <c r="A3582" s="46">
        <v>3580</v>
      </c>
      <c r="B3582" s="107"/>
      <c r="C3582" s="107"/>
      <c r="D3582" s="102" t="str">
        <f t="array" ref="D3582">IFERROR(
  LOOKUP(2, 1/((TRIM(IMS!$E$8:$E$4000)=TRIM(IMS!$E3582))*(IMS!$C$8:$C$4000&lt;IMS!$C3582)),
         IMS!$C$8:$C$4000),
"")</f>
        <v/>
      </c>
      <c r="E3582" s="107"/>
      <c r="F3582" s="107"/>
      <c r="G3582" s="104" t="str">
        <f t="shared" ca="1" si="3580"/>
        <v/>
      </c>
      <c r="H3582" s="124" t="str">
        <f t="shared" ca="1" si="3526"/>
        <v/>
      </c>
      <c r="I3582" s="128"/>
      <c r="J3582" s="105" t="e">
        <f t="shared" ca="1" si="3581"/>
        <v>#NAME?</v>
      </c>
      <c r="K3582" s="105"/>
      <c r="L3582" s="105"/>
      <c r="M3582" s="107"/>
      <c r="N3582" s="107"/>
      <c r="O3582" s="105"/>
      <c r="P3582" s="106"/>
      <c r="Q3582" s="137"/>
      <c r="R3582" s="137"/>
      <c r="S3582" s="107"/>
      <c r="T3582" s="106"/>
      <c r="U3582" s="106"/>
      <c r="V3582" s="107"/>
      <c r="W3582" s="107"/>
      <c r="X3582" s="107" t="str">
        <f t="shared" si="3555"/>
        <v/>
      </c>
      <c r="Y3582" s="105" t="e">
        <f t="shared" ref="Y3582:AC3582" ca="1" si="3728">TRIM(SUBSTITUTE(SUBSTITUTE(OFFSET($Q3582,0,COLUMN()-COLUMN($AL$1)),CHAR(160)," "),_xludf.UNICHAR(8239)," "))</f>
        <v>#NAME?</v>
      </c>
      <c r="Z3582" s="105" t="e">
        <f t="shared" ca="1" si="3728"/>
        <v>#NAME?</v>
      </c>
      <c r="AA3582" s="105" t="e">
        <f t="shared" ca="1" si="3728"/>
        <v>#NAME?</v>
      </c>
      <c r="AB3582" s="105" t="e">
        <f t="shared" ca="1" si="3728"/>
        <v>#NAME?</v>
      </c>
      <c r="AC3582" s="105" t="e">
        <f t="shared" ca="1" si="3728"/>
        <v>#NAME?</v>
      </c>
      <c r="AD3582" s="107">
        <f t="shared" si="3663"/>
        <v>0</v>
      </c>
      <c r="AE3582" s="107" t="str">
        <f t="shared" si="3558"/>
        <v/>
      </c>
      <c r="AF3582" s="107">
        <f t="shared" si="3664"/>
        <v>0</v>
      </c>
      <c r="AG3582" s="107">
        <f t="shared" si="3665"/>
        <v>0</v>
      </c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  <c r="AT3582" s="11"/>
      <c r="AU3582" s="11"/>
    </row>
    <row r="3583" spans="1:47" ht="24" customHeight="1" x14ac:dyDescent="0.3">
      <c r="A3583" s="46">
        <v>3581</v>
      </c>
      <c r="B3583" s="107"/>
      <c r="C3583" s="107"/>
      <c r="D3583" s="102" t="str">
        <f t="array" ref="D3583">IFERROR(
  LOOKUP(2, 1/((TRIM(IMS!$E$8:$E$4000)=TRIM(IMS!$E3583))*(IMS!$C$8:$C$4000&lt;IMS!$C3583)),
         IMS!$C$8:$C$4000),
"")</f>
        <v/>
      </c>
      <c r="E3583" s="107"/>
      <c r="F3583" s="107"/>
      <c r="G3583" s="104" t="str">
        <f t="shared" ca="1" si="3580"/>
        <v/>
      </c>
      <c r="H3583" s="124" t="str">
        <f t="shared" ca="1" si="3526"/>
        <v/>
      </c>
      <c r="I3583" s="128"/>
      <c r="J3583" s="105" t="e">
        <f t="shared" ca="1" si="3581"/>
        <v>#NAME?</v>
      </c>
      <c r="K3583" s="105"/>
      <c r="L3583" s="105"/>
      <c r="M3583" s="107"/>
      <c r="N3583" s="107"/>
      <c r="O3583" s="105"/>
      <c r="P3583" s="106"/>
      <c r="Q3583" s="137"/>
      <c r="R3583" s="137"/>
      <c r="S3583" s="107"/>
      <c r="T3583" s="106"/>
      <c r="U3583" s="106"/>
      <c r="V3583" s="107"/>
      <c r="W3583" s="107"/>
      <c r="X3583" s="107" t="str">
        <f t="shared" si="3555"/>
        <v/>
      </c>
      <c r="Y3583" s="105" t="e">
        <f t="shared" ref="Y3583:AC3583" ca="1" si="3729">TRIM(SUBSTITUTE(SUBSTITUTE(OFFSET($Q3583,0,COLUMN()-COLUMN($AL$1)),CHAR(160)," "),_xludf.UNICHAR(8239)," "))</f>
        <v>#NAME?</v>
      </c>
      <c r="Z3583" s="105" t="e">
        <f t="shared" ca="1" si="3729"/>
        <v>#NAME?</v>
      </c>
      <c r="AA3583" s="105" t="e">
        <f t="shared" ca="1" si="3729"/>
        <v>#NAME?</v>
      </c>
      <c r="AB3583" s="105" t="e">
        <f t="shared" ca="1" si="3729"/>
        <v>#NAME?</v>
      </c>
      <c r="AC3583" s="105" t="e">
        <f t="shared" ca="1" si="3729"/>
        <v>#NAME?</v>
      </c>
      <c r="AD3583" s="107">
        <f t="shared" si="3663"/>
        <v>0</v>
      </c>
      <c r="AE3583" s="107" t="str">
        <f t="shared" si="3558"/>
        <v/>
      </c>
      <c r="AF3583" s="107">
        <f t="shared" si="3664"/>
        <v>0</v>
      </c>
      <c r="AG3583" s="107">
        <f t="shared" si="3665"/>
        <v>0</v>
      </c>
      <c r="AH3583" s="11"/>
      <c r="AI3583" s="11"/>
      <c r="AJ3583" s="11"/>
      <c r="AK3583" s="11"/>
      <c r="AL3583" s="11"/>
      <c r="AM3583" s="11"/>
      <c r="AN3583" s="11"/>
      <c r="AO3583" s="11"/>
      <c r="AP3583" s="11"/>
      <c r="AQ3583" s="11"/>
      <c r="AR3583" s="11"/>
      <c r="AS3583" s="11"/>
      <c r="AT3583" s="11"/>
      <c r="AU3583" s="11"/>
    </row>
    <row r="3584" spans="1:47" ht="24" customHeight="1" x14ac:dyDescent="0.3">
      <c r="A3584" s="46">
        <v>3582</v>
      </c>
      <c r="B3584" s="107"/>
      <c r="C3584" s="107"/>
      <c r="D3584" s="102" t="str">
        <f t="array" ref="D3584">IFERROR(
  LOOKUP(2, 1/((TRIM(IMS!$E$8:$E$4000)=TRIM(IMS!$E3584))*(IMS!$C$8:$C$4000&lt;IMS!$C3584)),
         IMS!$C$8:$C$4000),
"")</f>
        <v/>
      </c>
      <c r="E3584" s="107"/>
      <c r="F3584" s="107"/>
      <c r="G3584" s="104" t="str">
        <f t="shared" ca="1" si="3580"/>
        <v/>
      </c>
      <c r="H3584" s="124" t="str">
        <f t="shared" ca="1" si="3526"/>
        <v/>
      </c>
      <c r="I3584" s="128"/>
      <c r="J3584" s="105" t="e">
        <f t="shared" ca="1" si="3581"/>
        <v>#NAME?</v>
      </c>
      <c r="K3584" s="105"/>
      <c r="L3584" s="105"/>
      <c r="M3584" s="107"/>
      <c r="N3584" s="107"/>
      <c r="O3584" s="105"/>
      <c r="P3584" s="106"/>
      <c r="Q3584" s="137"/>
      <c r="R3584" s="137"/>
      <c r="S3584" s="107"/>
      <c r="T3584" s="106"/>
      <c r="U3584" s="106"/>
      <c r="V3584" s="107"/>
      <c r="W3584" s="107"/>
      <c r="X3584" s="107" t="str">
        <f t="shared" si="3555"/>
        <v/>
      </c>
      <c r="Y3584" s="105" t="e">
        <f t="shared" ref="Y3584:AC3584" ca="1" si="3730">TRIM(SUBSTITUTE(SUBSTITUTE(OFFSET($Q3584,0,COLUMN()-COLUMN($AL$1)),CHAR(160)," "),_xludf.UNICHAR(8239)," "))</f>
        <v>#NAME?</v>
      </c>
      <c r="Z3584" s="105" t="e">
        <f t="shared" ca="1" si="3730"/>
        <v>#NAME?</v>
      </c>
      <c r="AA3584" s="105" t="e">
        <f t="shared" ca="1" si="3730"/>
        <v>#NAME?</v>
      </c>
      <c r="AB3584" s="105" t="e">
        <f t="shared" ca="1" si="3730"/>
        <v>#NAME?</v>
      </c>
      <c r="AC3584" s="105" t="e">
        <f t="shared" ca="1" si="3730"/>
        <v>#NAME?</v>
      </c>
      <c r="AD3584" s="107">
        <f t="shared" si="3663"/>
        <v>0</v>
      </c>
      <c r="AE3584" s="107" t="str">
        <f t="shared" si="3558"/>
        <v/>
      </c>
      <c r="AF3584" s="107">
        <f t="shared" si="3664"/>
        <v>0</v>
      </c>
      <c r="AG3584" s="107">
        <f t="shared" si="3665"/>
        <v>0</v>
      </c>
      <c r="AH3584" s="11"/>
      <c r="AI3584" s="11"/>
      <c r="AJ3584" s="11"/>
      <c r="AK3584" s="11"/>
      <c r="AL3584" s="11"/>
      <c r="AM3584" s="11"/>
      <c r="AN3584" s="11"/>
      <c r="AO3584" s="11"/>
      <c r="AP3584" s="11"/>
      <c r="AQ3584" s="11"/>
      <c r="AR3584" s="11"/>
      <c r="AS3584" s="11"/>
      <c r="AT3584" s="11"/>
      <c r="AU3584" s="11"/>
    </row>
    <row r="3585" spans="1:47" ht="24" customHeight="1" x14ac:dyDescent="0.3">
      <c r="A3585" s="46">
        <v>3583</v>
      </c>
      <c r="B3585" s="107"/>
      <c r="C3585" s="107"/>
      <c r="D3585" s="102" t="str">
        <f t="array" ref="D3585">IFERROR(
  LOOKUP(2, 1/((TRIM(IMS!$E$8:$E$4000)=TRIM(IMS!$E3585))*(IMS!$C$8:$C$4000&lt;IMS!$C3585)),
         IMS!$C$8:$C$4000),
"")</f>
        <v/>
      </c>
      <c r="E3585" s="107"/>
      <c r="F3585" s="107"/>
      <c r="G3585" s="104" t="str">
        <f t="shared" ca="1" si="3580"/>
        <v/>
      </c>
      <c r="H3585" s="124" t="str">
        <f t="shared" ca="1" si="3526"/>
        <v/>
      </c>
      <c r="I3585" s="128"/>
      <c r="J3585" s="105" t="e">
        <f t="shared" ca="1" si="3581"/>
        <v>#NAME?</v>
      </c>
      <c r="K3585" s="105"/>
      <c r="L3585" s="105"/>
      <c r="M3585" s="107"/>
      <c r="N3585" s="107"/>
      <c r="O3585" s="105"/>
      <c r="P3585" s="106"/>
      <c r="Q3585" s="137"/>
      <c r="R3585" s="137"/>
      <c r="S3585" s="107"/>
      <c r="T3585" s="106"/>
      <c r="U3585" s="106"/>
      <c r="V3585" s="107"/>
      <c r="W3585" s="107"/>
      <c r="X3585" s="107" t="str">
        <f t="shared" si="3555"/>
        <v/>
      </c>
      <c r="Y3585" s="105" t="e">
        <f t="shared" ref="Y3585:AC3585" ca="1" si="3731">TRIM(SUBSTITUTE(SUBSTITUTE(OFFSET($Q3585,0,COLUMN()-COLUMN($AL$1)),CHAR(160)," "),_xludf.UNICHAR(8239)," "))</f>
        <v>#NAME?</v>
      </c>
      <c r="Z3585" s="105" t="e">
        <f t="shared" ca="1" si="3731"/>
        <v>#NAME?</v>
      </c>
      <c r="AA3585" s="105" t="e">
        <f t="shared" ca="1" si="3731"/>
        <v>#NAME?</v>
      </c>
      <c r="AB3585" s="105" t="e">
        <f t="shared" ca="1" si="3731"/>
        <v>#NAME?</v>
      </c>
      <c r="AC3585" s="105" t="e">
        <f t="shared" ca="1" si="3731"/>
        <v>#NAME?</v>
      </c>
      <c r="AD3585" s="107">
        <f t="shared" si="3663"/>
        <v>0</v>
      </c>
      <c r="AE3585" s="107" t="str">
        <f t="shared" si="3558"/>
        <v/>
      </c>
      <c r="AF3585" s="107">
        <f t="shared" si="3664"/>
        <v>0</v>
      </c>
      <c r="AG3585" s="107">
        <f t="shared" si="3665"/>
        <v>0</v>
      </c>
      <c r="AH3585" s="11"/>
      <c r="AI3585" s="11"/>
      <c r="AJ3585" s="11"/>
      <c r="AK3585" s="11"/>
      <c r="AL3585" s="11"/>
      <c r="AM3585" s="11"/>
      <c r="AN3585" s="11"/>
      <c r="AO3585" s="11"/>
      <c r="AP3585" s="11"/>
      <c r="AQ3585" s="11"/>
      <c r="AR3585" s="11"/>
      <c r="AS3585" s="11"/>
      <c r="AT3585" s="11"/>
      <c r="AU3585" s="11"/>
    </row>
    <row r="3586" spans="1:47" ht="24" customHeight="1" x14ac:dyDescent="0.3">
      <c r="A3586" s="46">
        <v>3584</v>
      </c>
      <c r="B3586" s="107"/>
      <c r="C3586" s="107"/>
      <c r="D3586" s="102" t="str">
        <f t="array" ref="D3586">IFERROR(
  LOOKUP(2, 1/((TRIM(IMS!$E$8:$E$4000)=TRIM(IMS!$E3586))*(IMS!$C$8:$C$4000&lt;IMS!$C3586)),
         IMS!$C$8:$C$4000),
"")</f>
        <v/>
      </c>
      <c r="E3586" s="107"/>
      <c r="F3586" s="107"/>
      <c r="G3586" s="104" t="str">
        <f t="shared" ca="1" si="3580"/>
        <v/>
      </c>
      <c r="H3586" s="124" t="str">
        <f t="shared" ca="1" si="3526"/>
        <v/>
      </c>
      <c r="I3586" s="128"/>
      <c r="J3586" s="105" t="e">
        <f t="shared" ca="1" si="3581"/>
        <v>#NAME?</v>
      </c>
      <c r="K3586" s="105"/>
      <c r="L3586" s="105"/>
      <c r="M3586" s="107"/>
      <c r="N3586" s="107"/>
      <c r="O3586" s="105"/>
      <c r="P3586" s="106"/>
      <c r="Q3586" s="137"/>
      <c r="R3586" s="137"/>
      <c r="S3586" s="107"/>
      <c r="T3586" s="106"/>
      <c r="U3586" s="106"/>
      <c r="V3586" s="107"/>
      <c r="W3586" s="107"/>
      <c r="X3586" s="107" t="str">
        <f t="shared" si="3555"/>
        <v/>
      </c>
      <c r="Y3586" s="105" t="e">
        <f t="shared" ref="Y3586:AC3586" ca="1" si="3732">TRIM(SUBSTITUTE(SUBSTITUTE(OFFSET($Q3586,0,COLUMN()-COLUMN($AL$1)),CHAR(160)," "),_xludf.UNICHAR(8239)," "))</f>
        <v>#NAME?</v>
      </c>
      <c r="Z3586" s="105" t="e">
        <f t="shared" ca="1" si="3732"/>
        <v>#NAME?</v>
      </c>
      <c r="AA3586" s="105" t="e">
        <f t="shared" ca="1" si="3732"/>
        <v>#NAME?</v>
      </c>
      <c r="AB3586" s="105" t="e">
        <f t="shared" ca="1" si="3732"/>
        <v>#NAME?</v>
      </c>
      <c r="AC3586" s="105" t="e">
        <f t="shared" ca="1" si="3732"/>
        <v>#NAME?</v>
      </c>
      <c r="AD3586" s="107">
        <f t="shared" si="3663"/>
        <v>0</v>
      </c>
      <c r="AE3586" s="107" t="str">
        <f t="shared" si="3558"/>
        <v/>
      </c>
      <c r="AF3586" s="107">
        <f t="shared" si="3664"/>
        <v>0</v>
      </c>
      <c r="AG3586" s="107">
        <f t="shared" si="3665"/>
        <v>0</v>
      </c>
      <c r="AH3586" s="11"/>
      <c r="AI3586" s="11"/>
      <c r="AJ3586" s="11"/>
      <c r="AK3586" s="11"/>
      <c r="AL3586" s="11"/>
      <c r="AM3586" s="11"/>
      <c r="AN3586" s="11"/>
      <c r="AO3586" s="11"/>
      <c r="AP3586" s="11"/>
      <c r="AQ3586" s="11"/>
      <c r="AR3586" s="11"/>
      <c r="AS3586" s="11"/>
      <c r="AT3586" s="11"/>
      <c r="AU3586" s="11"/>
    </row>
    <row r="3587" spans="1:47" ht="24" customHeight="1" x14ac:dyDescent="0.3">
      <c r="A3587" s="46">
        <v>3585</v>
      </c>
      <c r="B3587" s="107"/>
      <c r="C3587" s="107"/>
      <c r="D3587" s="102" t="str">
        <f t="array" ref="D3587">IFERROR(
  LOOKUP(2, 1/((TRIM(IMS!$E$8:$E$4000)=TRIM(IMS!$E3587))*(IMS!$C$8:$C$4000&lt;IMS!$C3587)),
         IMS!$C$8:$C$4000),
"")</f>
        <v/>
      </c>
      <c r="E3587" s="107"/>
      <c r="F3587" s="107"/>
      <c r="G3587" s="104" t="str">
        <f t="shared" ca="1" si="3580"/>
        <v/>
      </c>
      <c r="H3587" s="124" t="str">
        <f t="shared" ca="1" si="3526"/>
        <v/>
      </c>
      <c r="I3587" s="128"/>
      <c r="J3587" s="105" t="e">
        <f t="shared" ca="1" si="3581"/>
        <v>#NAME?</v>
      </c>
      <c r="K3587" s="105"/>
      <c r="L3587" s="105"/>
      <c r="M3587" s="107"/>
      <c r="N3587" s="107"/>
      <c r="O3587" s="105"/>
      <c r="P3587" s="106"/>
      <c r="Q3587" s="137"/>
      <c r="R3587" s="137"/>
      <c r="S3587" s="107"/>
      <c r="T3587" s="106"/>
      <c r="U3587" s="106"/>
      <c r="V3587" s="107"/>
      <c r="W3587" s="107"/>
      <c r="X3587" s="107" t="str">
        <f t="shared" si="3555"/>
        <v/>
      </c>
      <c r="Y3587" s="105" t="e">
        <f t="shared" ref="Y3587:AC3587" ca="1" si="3733">TRIM(SUBSTITUTE(SUBSTITUTE(OFFSET($Q3587,0,COLUMN()-COLUMN($AL$1)),CHAR(160)," "),_xludf.UNICHAR(8239)," "))</f>
        <v>#NAME?</v>
      </c>
      <c r="Z3587" s="105" t="e">
        <f t="shared" ca="1" si="3733"/>
        <v>#NAME?</v>
      </c>
      <c r="AA3587" s="105" t="e">
        <f t="shared" ca="1" si="3733"/>
        <v>#NAME?</v>
      </c>
      <c r="AB3587" s="105" t="e">
        <f t="shared" ca="1" si="3733"/>
        <v>#NAME?</v>
      </c>
      <c r="AC3587" s="105" t="e">
        <f t="shared" ca="1" si="3733"/>
        <v>#NAME?</v>
      </c>
      <c r="AD3587" s="107">
        <f t="shared" si="3663"/>
        <v>0</v>
      </c>
      <c r="AE3587" s="107" t="str">
        <f t="shared" si="3558"/>
        <v/>
      </c>
      <c r="AF3587" s="107">
        <f t="shared" si="3664"/>
        <v>0</v>
      </c>
      <c r="AG3587" s="107">
        <f t="shared" si="3665"/>
        <v>0</v>
      </c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</row>
    <row r="3588" spans="1:47" ht="24" customHeight="1" x14ac:dyDescent="0.3">
      <c r="A3588" s="46">
        <v>3586</v>
      </c>
      <c r="B3588" s="107"/>
      <c r="C3588" s="107"/>
      <c r="D3588" s="102" t="str">
        <f t="array" ref="D3588">IFERROR(
  LOOKUP(2, 1/((TRIM(IMS!$E$8:$E$4000)=TRIM(IMS!$E3588))*(IMS!$C$8:$C$4000&lt;IMS!$C3588)),
         IMS!$C$8:$C$4000),
"")</f>
        <v/>
      </c>
      <c r="E3588" s="107"/>
      <c r="F3588" s="107"/>
      <c r="G3588" s="104" t="str">
        <f t="shared" ca="1" si="3580"/>
        <v/>
      </c>
      <c r="H3588" s="124" t="str">
        <f t="shared" ca="1" si="3526"/>
        <v/>
      </c>
      <c r="I3588" s="128"/>
      <c r="J3588" s="105" t="e">
        <f t="shared" ca="1" si="3581"/>
        <v>#NAME?</v>
      </c>
      <c r="K3588" s="105"/>
      <c r="L3588" s="105"/>
      <c r="M3588" s="107"/>
      <c r="N3588" s="107"/>
      <c r="O3588" s="105"/>
      <c r="P3588" s="106"/>
      <c r="Q3588" s="137"/>
      <c r="R3588" s="137"/>
      <c r="S3588" s="107"/>
      <c r="T3588" s="106"/>
      <c r="U3588" s="106"/>
      <c r="V3588" s="107"/>
      <c r="W3588" s="107"/>
      <c r="X3588" s="107" t="str">
        <f t="shared" si="3555"/>
        <v/>
      </c>
      <c r="Y3588" s="105" t="e">
        <f t="shared" ref="Y3588:AC3588" ca="1" si="3734">TRIM(SUBSTITUTE(SUBSTITUTE(OFFSET($Q3588,0,COLUMN()-COLUMN($AL$1)),CHAR(160)," "),_xludf.UNICHAR(8239)," "))</f>
        <v>#NAME?</v>
      </c>
      <c r="Z3588" s="105" t="e">
        <f t="shared" ca="1" si="3734"/>
        <v>#NAME?</v>
      </c>
      <c r="AA3588" s="105" t="e">
        <f t="shared" ca="1" si="3734"/>
        <v>#NAME?</v>
      </c>
      <c r="AB3588" s="105" t="e">
        <f t="shared" ca="1" si="3734"/>
        <v>#NAME?</v>
      </c>
      <c r="AC3588" s="105" t="e">
        <f t="shared" ca="1" si="3734"/>
        <v>#NAME?</v>
      </c>
      <c r="AD3588" s="107">
        <f t="shared" si="3663"/>
        <v>0</v>
      </c>
      <c r="AE3588" s="107" t="str">
        <f t="shared" si="3558"/>
        <v/>
      </c>
      <c r="AF3588" s="107">
        <f t="shared" si="3664"/>
        <v>0</v>
      </c>
      <c r="AG3588" s="107">
        <f t="shared" si="3665"/>
        <v>0</v>
      </c>
      <c r="AH3588" s="11"/>
      <c r="AI3588" s="11"/>
      <c r="AJ3588" s="11"/>
      <c r="AK3588" s="11"/>
      <c r="AL3588" s="11"/>
      <c r="AM3588" s="11"/>
      <c r="AN3588" s="11"/>
      <c r="AO3588" s="11"/>
      <c r="AP3588" s="11"/>
      <c r="AQ3588" s="11"/>
      <c r="AR3588" s="11"/>
      <c r="AS3588" s="11"/>
      <c r="AT3588" s="11"/>
      <c r="AU3588" s="11"/>
    </row>
    <row r="3589" spans="1:47" ht="24" customHeight="1" x14ac:dyDescent="0.3">
      <c r="A3589" s="46">
        <v>3587</v>
      </c>
      <c r="B3589" s="107"/>
      <c r="C3589" s="107"/>
      <c r="D3589" s="102" t="str">
        <f t="array" ref="D3589">IFERROR(
  LOOKUP(2, 1/((TRIM(IMS!$E$8:$E$4000)=TRIM(IMS!$E3589))*(IMS!$C$8:$C$4000&lt;IMS!$C3589)),
         IMS!$C$8:$C$4000),
"")</f>
        <v/>
      </c>
      <c r="E3589" s="107"/>
      <c r="F3589" s="107"/>
      <c r="G3589" s="104" t="str">
        <f t="shared" ca="1" si="3580"/>
        <v/>
      </c>
      <c r="H3589" s="124" t="str">
        <f t="shared" ca="1" si="3526"/>
        <v/>
      </c>
      <c r="I3589" s="128"/>
      <c r="J3589" s="105" t="e">
        <f t="shared" ca="1" si="3581"/>
        <v>#NAME?</v>
      </c>
      <c r="K3589" s="105"/>
      <c r="L3589" s="105"/>
      <c r="M3589" s="107"/>
      <c r="N3589" s="107"/>
      <c r="O3589" s="105"/>
      <c r="P3589" s="106"/>
      <c r="Q3589" s="137"/>
      <c r="R3589" s="137"/>
      <c r="S3589" s="107"/>
      <c r="T3589" s="106"/>
      <c r="U3589" s="106"/>
      <c r="V3589" s="107"/>
      <c r="W3589" s="107"/>
      <c r="X3589" s="107" t="str">
        <f t="shared" si="3555"/>
        <v/>
      </c>
      <c r="Y3589" s="105" t="e">
        <f t="shared" ref="Y3589:AC3589" ca="1" si="3735">TRIM(SUBSTITUTE(SUBSTITUTE(OFFSET($Q3589,0,COLUMN()-COLUMN($AL$1)),CHAR(160)," "),_xludf.UNICHAR(8239)," "))</f>
        <v>#NAME?</v>
      </c>
      <c r="Z3589" s="105" t="e">
        <f t="shared" ca="1" si="3735"/>
        <v>#NAME?</v>
      </c>
      <c r="AA3589" s="105" t="e">
        <f t="shared" ca="1" si="3735"/>
        <v>#NAME?</v>
      </c>
      <c r="AB3589" s="105" t="e">
        <f t="shared" ca="1" si="3735"/>
        <v>#NAME?</v>
      </c>
      <c r="AC3589" s="105" t="e">
        <f t="shared" ca="1" si="3735"/>
        <v>#NAME?</v>
      </c>
      <c r="AD3589" s="107">
        <f t="shared" si="3663"/>
        <v>0</v>
      </c>
      <c r="AE3589" s="107" t="str">
        <f t="shared" si="3558"/>
        <v/>
      </c>
      <c r="AF3589" s="107">
        <f t="shared" si="3664"/>
        <v>0</v>
      </c>
      <c r="AG3589" s="107">
        <f t="shared" si="3665"/>
        <v>0</v>
      </c>
      <c r="AH3589" s="11"/>
      <c r="AI3589" s="11"/>
      <c r="AJ3589" s="11"/>
      <c r="AK3589" s="11"/>
      <c r="AL3589" s="11"/>
      <c r="AM3589" s="11"/>
      <c r="AN3589" s="11"/>
      <c r="AO3589" s="11"/>
      <c r="AP3589" s="11"/>
      <c r="AQ3589" s="11"/>
      <c r="AR3589" s="11"/>
      <c r="AS3589" s="11"/>
      <c r="AT3589" s="11"/>
      <c r="AU3589" s="11"/>
    </row>
    <row r="3590" spans="1:47" ht="24" customHeight="1" x14ac:dyDescent="0.3">
      <c r="A3590" s="46">
        <v>3588</v>
      </c>
      <c r="B3590" s="107"/>
      <c r="C3590" s="107"/>
      <c r="D3590" s="102" t="str">
        <f t="array" ref="D3590">IFERROR(
  LOOKUP(2, 1/((TRIM(IMS!$E$8:$E$4000)=TRIM(IMS!$E3590))*(IMS!$C$8:$C$4000&lt;IMS!$C3590)),
         IMS!$C$8:$C$4000),
"")</f>
        <v/>
      </c>
      <c r="E3590" s="107"/>
      <c r="F3590" s="107"/>
      <c r="G3590" s="104" t="str">
        <f t="shared" ca="1" si="3580"/>
        <v/>
      </c>
      <c r="H3590" s="124" t="str">
        <f t="shared" ca="1" si="3526"/>
        <v/>
      </c>
      <c r="I3590" s="128"/>
      <c r="J3590" s="105" t="e">
        <f t="shared" ca="1" si="3581"/>
        <v>#NAME?</v>
      </c>
      <c r="K3590" s="105"/>
      <c r="L3590" s="105"/>
      <c r="M3590" s="107"/>
      <c r="N3590" s="107"/>
      <c r="O3590" s="105"/>
      <c r="P3590" s="106"/>
      <c r="Q3590" s="137"/>
      <c r="R3590" s="137"/>
      <c r="S3590" s="107"/>
      <c r="T3590" s="106"/>
      <c r="U3590" s="106"/>
      <c r="V3590" s="107"/>
      <c r="W3590" s="107"/>
      <c r="X3590" s="107" t="str">
        <f t="shared" si="3555"/>
        <v/>
      </c>
      <c r="Y3590" s="105" t="e">
        <f t="shared" ref="Y3590:AC3590" ca="1" si="3736">TRIM(SUBSTITUTE(SUBSTITUTE(OFFSET($Q3590,0,COLUMN()-COLUMN($AL$1)),CHAR(160)," "),_xludf.UNICHAR(8239)," "))</f>
        <v>#NAME?</v>
      </c>
      <c r="Z3590" s="105" t="e">
        <f t="shared" ca="1" si="3736"/>
        <v>#NAME?</v>
      </c>
      <c r="AA3590" s="105" t="e">
        <f t="shared" ca="1" si="3736"/>
        <v>#NAME?</v>
      </c>
      <c r="AB3590" s="105" t="e">
        <f t="shared" ca="1" si="3736"/>
        <v>#NAME?</v>
      </c>
      <c r="AC3590" s="105" t="e">
        <f t="shared" ca="1" si="3736"/>
        <v>#NAME?</v>
      </c>
      <c r="AD3590" s="107">
        <f t="shared" si="3663"/>
        <v>0</v>
      </c>
      <c r="AE3590" s="107" t="str">
        <f t="shared" si="3558"/>
        <v/>
      </c>
      <c r="AF3590" s="107">
        <f t="shared" si="3664"/>
        <v>0</v>
      </c>
      <c r="AG3590" s="107">
        <f t="shared" si="3665"/>
        <v>0</v>
      </c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</row>
    <row r="3591" spans="1:47" ht="24" customHeight="1" x14ac:dyDescent="0.3">
      <c r="A3591" s="46">
        <v>3589</v>
      </c>
      <c r="B3591" s="107"/>
      <c r="C3591" s="107"/>
      <c r="D3591" s="102" t="str">
        <f t="array" ref="D3591">IFERROR(
  LOOKUP(2, 1/((TRIM(IMS!$E$8:$E$4000)=TRIM(IMS!$E3591))*(IMS!$C$8:$C$4000&lt;IMS!$C3591)),
         IMS!$C$8:$C$4000),
"")</f>
        <v/>
      </c>
      <c r="E3591" s="107"/>
      <c r="F3591" s="107"/>
      <c r="G3591" s="104" t="str">
        <f t="shared" ca="1" si="3580"/>
        <v/>
      </c>
      <c r="H3591" s="124" t="str">
        <f t="shared" ca="1" si="3526"/>
        <v/>
      </c>
      <c r="I3591" s="128"/>
      <c r="J3591" s="105" t="e">
        <f t="shared" ca="1" si="3581"/>
        <v>#NAME?</v>
      </c>
      <c r="K3591" s="105"/>
      <c r="L3591" s="105"/>
      <c r="M3591" s="107"/>
      <c r="N3591" s="107"/>
      <c r="O3591" s="105"/>
      <c r="P3591" s="106"/>
      <c r="Q3591" s="137"/>
      <c r="R3591" s="137"/>
      <c r="S3591" s="107"/>
      <c r="T3591" s="106"/>
      <c r="U3591" s="106"/>
      <c r="V3591" s="107"/>
      <c r="W3591" s="107"/>
      <c r="X3591" s="107" t="str">
        <f t="shared" si="3555"/>
        <v/>
      </c>
      <c r="Y3591" s="105" t="e">
        <f t="shared" ref="Y3591:AC3591" ca="1" si="3737">TRIM(SUBSTITUTE(SUBSTITUTE(OFFSET($Q3591,0,COLUMN()-COLUMN($AL$1)),CHAR(160)," "),_xludf.UNICHAR(8239)," "))</f>
        <v>#NAME?</v>
      </c>
      <c r="Z3591" s="105" t="e">
        <f t="shared" ca="1" si="3737"/>
        <v>#NAME?</v>
      </c>
      <c r="AA3591" s="105" t="e">
        <f t="shared" ca="1" si="3737"/>
        <v>#NAME?</v>
      </c>
      <c r="AB3591" s="105" t="e">
        <f t="shared" ca="1" si="3737"/>
        <v>#NAME?</v>
      </c>
      <c r="AC3591" s="105" t="e">
        <f t="shared" ca="1" si="3737"/>
        <v>#NAME?</v>
      </c>
      <c r="AD3591" s="107">
        <f t="shared" si="3663"/>
        <v>0</v>
      </c>
      <c r="AE3591" s="107" t="str">
        <f t="shared" si="3558"/>
        <v/>
      </c>
      <c r="AF3591" s="107">
        <f t="shared" si="3664"/>
        <v>0</v>
      </c>
      <c r="AG3591" s="107">
        <f t="shared" si="3665"/>
        <v>0</v>
      </c>
      <c r="AH3591" s="11"/>
      <c r="AI3591" s="11"/>
      <c r="AJ3591" s="11"/>
      <c r="AK3591" s="11"/>
      <c r="AL3591" s="11"/>
      <c r="AM3591" s="11"/>
      <c r="AN3591" s="11"/>
      <c r="AO3591" s="11"/>
      <c r="AP3591" s="11"/>
      <c r="AQ3591" s="11"/>
      <c r="AR3591" s="11"/>
      <c r="AS3591" s="11"/>
      <c r="AT3591" s="11"/>
      <c r="AU3591" s="11"/>
    </row>
    <row r="3592" spans="1:47" ht="24" customHeight="1" x14ac:dyDescent="0.3">
      <c r="A3592" s="46">
        <v>3590</v>
      </c>
      <c r="B3592" s="107"/>
      <c r="C3592" s="107"/>
      <c r="D3592" s="102" t="str">
        <f t="array" ref="D3592">IFERROR(
  LOOKUP(2, 1/((TRIM(IMS!$E$8:$E$4000)=TRIM(IMS!$E3592))*(IMS!$C$8:$C$4000&lt;IMS!$C3592)),
         IMS!$C$8:$C$4000),
"")</f>
        <v/>
      </c>
      <c r="E3592" s="107"/>
      <c r="F3592" s="107"/>
      <c r="G3592" s="104" t="str">
        <f t="shared" ca="1" si="3580"/>
        <v/>
      </c>
      <c r="H3592" s="124" t="str">
        <f t="shared" ca="1" si="3526"/>
        <v/>
      </c>
      <c r="I3592" s="128"/>
      <c r="J3592" s="105" t="e">
        <f t="shared" ca="1" si="3581"/>
        <v>#NAME?</v>
      </c>
      <c r="K3592" s="105"/>
      <c r="L3592" s="105"/>
      <c r="M3592" s="107"/>
      <c r="N3592" s="107"/>
      <c r="O3592" s="105"/>
      <c r="P3592" s="106"/>
      <c r="Q3592" s="137"/>
      <c r="R3592" s="137"/>
      <c r="S3592" s="107"/>
      <c r="T3592" s="106"/>
      <c r="U3592" s="106"/>
      <c r="V3592" s="107"/>
      <c r="W3592" s="107"/>
      <c r="X3592" s="107" t="str">
        <f t="shared" si="3555"/>
        <v/>
      </c>
      <c r="Y3592" s="105" t="e">
        <f t="shared" ref="Y3592:AC3592" ca="1" si="3738">TRIM(SUBSTITUTE(SUBSTITUTE(OFFSET($Q3592,0,COLUMN()-COLUMN($AL$1)),CHAR(160)," "),_xludf.UNICHAR(8239)," "))</f>
        <v>#NAME?</v>
      </c>
      <c r="Z3592" s="105" t="e">
        <f t="shared" ca="1" si="3738"/>
        <v>#NAME?</v>
      </c>
      <c r="AA3592" s="105" t="e">
        <f t="shared" ca="1" si="3738"/>
        <v>#NAME?</v>
      </c>
      <c r="AB3592" s="105" t="e">
        <f t="shared" ca="1" si="3738"/>
        <v>#NAME?</v>
      </c>
      <c r="AC3592" s="105" t="e">
        <f t="shared" ca="1" si="3738"/>
        <v>#NAME?</v>
      </c>
      <c r="AD3592" s="107">
        <f t="shared" si="3663"/>
        <v>0</v>
      </c>
      <c r="AE3592" s="107" t="str">
        <f t="shared" si="3558"/>
        <v/>
      </c>
      <c r="AF3592" s="107">
        <f t="shared" si="3664"/>
        <v>0</v>
      </c>
      <c r="AG3592" s="107">
        <f t="shared" si="3665"/>
        <v>0</v>
      </c>
      <c r="AH3592" s="11"/>
      <c r="AI3592" s="11"/>
      <c r="AJ3592" s="11"/>
      <c r="AK3592" s="11"/>
      <c r="AL3592" s="11"/>
      <c r="AM3592" s="11"/>
      <c r="AN3592" s="11"/>
      <c r="AO3592" s="11"/>
      <c r="AP3592" s="11"/>
      <c r="AQ3592" s="11"/>
      <c r="AR3592" s="11"/>
      <c r="AS3592" s="11"/>
      <c r="AT3592" s="11"/>
      <c r="AU3592" s="11"/>
    </row>
    <row r="3593" spans="1:47" ht="24" customHeight="1" x14ac:dyDescent="0.3">
      <c r="A3593" s="46">
        <v>3591</v>
      </c>
      <c r="B3593" s="107"/>
      <c r="C3593" s="107"/>
      <c r="D3593" s="102" t="str">
        <f t="array" ref="D3593">IFERROR(
  LOOKUP(2, 1/((TRIM(IMS!$E$8:$E$4000)=TRIM(IMS!$E3593))*(IMS!$C$8:$C$4000&lt;IMS!$C3593)),
         IMS!$C$8:$C$4000),
"")</f>
        <v/>
      </c>
      <c r="E3593" s="107"/>
      <c r="F3593" s="107"/>
      <c r="G3593" s="104" t="str">
        <f t="shared" ca="1" si="3580"/>
        <v/>
      </c>
      <c r="H3593" s="124" t="str">
        <f t="shared" ca="1" si="3526"/>
        <v/>
      </c>
      <c r="I3593" s="128"/>
      <c r="J3593" s="105" t="e">
        <f t="shared" ca="1" si="3581"/>
        <v>#NAME?</v>
      </c>
      <c r="K3593" s="105"/>
      <c r="L3593" s="105"/>
      <c r="M3593" s="107"/>
      <c r="N3593" s="107"/>
      <c r="O3593" s="105"/>
      <c r="P3593" s="106"/>
      <c r="Q3593" s="137"/>
      <c r="R3593" s="137"/>
      <c r="S3593" s="107"/>
      <c r="T3593" s="106"/>
      <c r="U3593" s="106"/>
      <c r="V3593" s="107"/>
      <c r="W3593" s="107"/>
      <c r="X3593" s="107" t="str">
        <f t="shared" si="3555"/>
        <v/>
      </c>
      <c r="Y3593" s="105" t="e">
        <f t="shared" ref="Y3593:AC3593" ca="1" si="3739">TRIM(SUBSTITUTE(SUBSTITUTE(OFFSET($Q3593,0,COLUMN()-COLUMN($AL$1)),CHAR(160)," "),_xludf.UNICHAR(8239)," "))</f>
        <v>#NAME?</v>
      </c>
      <c r="Z3593" s="105" t="e">
        <f t="shared" ca="1" si="3739"/>
        <v>#NAME?</v>
      </c>
      <c r="AA3593" s="105" t="e">
        <f t="shared" ca="1" si="3739"/>
        <v>#NAME?</v>
      </c>
      <c r="AB3593" s="105" t="e">
        <f t="shared" ca="1" si="3739"/>
        <v>#NAME?</v>
      </c>
      <c r="AC3593" s="105" t="e">
        <f t="shared" ca="1" si="3739"/>
        <v>#NAME?</v>
      </c>
      <c r="AD3593" s="107">
        <f t="shared" si="3663"/>
        <v>0</v>
      </c>
      <c r="AE3593" s="107" t="str">
        <f t="shared" si="3558"/>
        <v/>
      </c>
      <c r="AF3593" s="107">
        <f t="shared" si="3664"/>
        <v>0</v>
      </c>
      <c r="AG3593" s="107">
        <f t="shared" si="3665"/>
        <v>0</v>
      </c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s="11"/>
      <c r="AR3593" s="11"/>
      <c r="AS3593" s="11"/>
      <c r="AT3593" s="11"/>
      <c r="AU3593" s="11"/>
    </row>
    <row r="3594" spans="1:47" ht="24" customHeight="1" x14ac:dyDescent="0.3">
      <c r="A3594" s="46">
        <v>3592</v>
      </c>
      <c r="B3594" s="107"/>
      <c r="C3594" s="107"/>
      <c r="D3594" s="102" t="str">
        <f t="array" ref="D3594">IFERROR(
  LOOKUP(2, 1/((TRIM(IMS!$E$8:$E$4000)=TRIM(IMS!$E3594))*(IMS!$C$8:$C$4000&lt;IMS!$C3594)),
         IMS!$C$8:$C$4000),
"")</f>
        <v/>
      </c>
      <c r="E3594" s="107"/>
      <c r="F3594" s="107"/>
      <c r="G3594" s="104" t="str">
        <f t="shared" ca="1" si="3580"/>
        <v/>
      </c>
      <c r="H3594" s="124" t="str">
        <f t="shared" ca="1" si="3526"/>
        <v/>
      </c>
      <c r="I3594" s="128"/>
      <c r="J3594" s="105" t="e">
        <f t="shared" ca="1" si="3581"/>
        <v>#NAME?</v>
      </c>
      <c r="K3594" s="105"/>
      <c r="L3594" s="105"/>
      <c r="M3594" s="107"/>
      <c r="N3594" s="107"/>
      <c r="O3594" s="105"/>
      <c r="P3594" s="106"/>
      <c r="Q3594" s="137"/>
      <c r="R3594" s="137"/>
      <c r="S3594" s="107"/>
      <c r="T3594" s="106"/>
      <c r="U3594" s="106"/>
      <c r="V3594" s="107"/>
      <c r="W3594" s="107"/>
      <c r="X3594" s="107" t="str">
        <f t="shared" si="3555"/>
        <v/>
      </c>
      <c r="Y3594" s="105" t="e">
        <f t="shared" ref="Y3594:AC3594" ca="1" si="3740">TRIM(SUBSTITUTE(SUBSTITUTE(OFFSET($Q3594,0,COLUMN()-COLUMN($AL$1)),CHAR(160)," "),_xludf.UNICHAR(8239)," "))</f>
        <v>#NAME?</v>
      </c>
      <c r="Z3594" s="105" t="e">
        <f t="shared" ca="1" si="3740"/>
        <v>#NAME?</v>
      </c>
      <c r="AA3594" s="105" t="e">
        <f t="shared" ca="1" si="3740"/>
        <v>#NAME?</v>
      </c>
      <c r="AB3594" s="105" t="e">
        <f t="shared" ca="1" si="3740"/>
        <v>#NAME?</v>
      </c>
      <c r="AC3594" s="105" t="e">
        <f t="shared" ca="1" si="3740"/>
        <v>#NAME?</v>
      </c>
      <c r="AD3594" s="107">
        <f t="shared" si="3663"/>
        <v>0</v>
      </c>
      <c r="AE3594" s="107" t="str">
        <f t="shared" si="3558"/>
        <v/>
      </c>
      <c r="AF3594" s="107">
        <f t="shared" si="3664"/>
        <v>0</v>
      </c>
      <c r="AG3594" s="107">
        <f t="shared" si="3665"/>
        <v>0</v>
      </c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s="11"/>
      <c r="AR3594" s="11"/>
      <c r="AS3594" s="11"/>
      <c r="AT3594" s="11"/>
      <c r="AU3594" s="11"/>
    </row>
    <row r="3595" spans="1:47" ht="24" customHeight="1" x14ac:dyDescent="0.3">
      <c r="A3595" s="46">
        <v>3593</v>
      </c>
      <c r="B3595" s="107"/>
      <c r="C3595" s="107"/>
      <c r="D3595" s="102" t="str">
        <f t="array" ref="D3595">IFERROR(
  LOOKUP(2, 1/((TRIM(IMS!$E$8:$E$4000)=TRIM(IMS!$E3595))*(IMS!$C$8:$C$4000&lt;IMS!$C3595)),
         IMS!$C$8:$C$4000),
"")</f>
        <v/>
      </c>
      <c r="E3595" s="107"/>
      <c r="F3595" s="107"/>
      <c r="G3595" s="104" t="str">
        <f t="shared" ca="1" si="3580"/>
        <v/>
      </c>
      <c r="H3595" s="124" t="str">
        <f t="shared" ca="1" si="3526"/>
        <v/>
      </c>
      <c r="I3595" s="128"/>
      <c r="J3595" s="105" t="e">
        <f t="shared" ca="1" si="3581"/>
        <v>#NAME?</v>
      </c>
      <c r="K3595" s="105"/>
      <c r="L3595" s="105"/>
      <c r="M3595" s="107"/>
      <c r="N3595" s="107"/>
      <c r="O3595" s="105"/>
      <c r="P3595" s="106"/>
      <c r="Q3595" s="137"/>
      <c r="R3595" s="137"/>
      <c r="S3595" s="107"/>
      <c r="T3595" s="106"/>
      <c r="U3595" s="106"/>
      <c r="V3595" s="107"/>
      <c r="W3595" s="107"/>
      <c r="X3595" s="107" t="str">
        <f t="shared" si="3555"/>
        <v/>
      </c>
      <c r="Y3595" s="105" t="e">
        <f t="shared" ref="Y3595:AC3595" ca="1" si="3741">TRIM(SUBSTITUTE(SUBSTITUTE(OFFSET($Q3595,0,COLUMN()-COLUMN($AL$1)),CHAR(160)," "),_xludf.UNICHAR(8239)," "))</f>
        <v>#NAME?</v>
      </c>
      <c r="Z3595" s="105" t="e">
        <f t="shared" ca="1" si="3741"/>
        <v>#NAME?</v>
      </c>
      <c r="AA3595" s="105" t="e">
        <f t="shared" ca="1" si="3741"/>
        <v>#NAME?</v>
      </c>
      <c r="AB3595" s="105" t="e">
        <f t="shared" ca="1" si="3741"/>
        <v>#NAME?</v>
      </c>
      <c r="AC3595" s="105" t="e">
        <f t="shared" ca="1" si="3741"/>
        <v>#NAME?</v>
      </c>
      <c r="AD3595" s="107">
        <f t="shared" si="3663"/>
        <v>0</v>
      </c>
      <c r="AE3595" s="107" t="str">
        <f t="shared" si="3558"/>
        <v/>
      </c>
      <c r="AF3595" s="107">
        <f t="shared" si="3664"/>
        <v>0</v>
      </c>
      <c r="AG3595" s="107">
        <f t="shared" si="3665"/>
        <v>0</v>
      </c>
      <c r="AH3595" s="11"/>
      <c r="AI3595" s="11"/>
      <c r="AJ3595" s="11"/>
      <c r="AK3595" s="11"/>
      <c r="AL3595" s="11"/>
      <c r="AM3595" s="11"/>
      <c r="AN3595" s="11"/>
      <c r="AO3595" s="11"/>
      <c r="AP3595" s="11"/>
      <c r="AQ3595" s="11"/>
      <c r="AR3595" s="11"/>
      <c r="AS3595" s="11"/>
      <c r="AT3595" s="11"/>
      <c r="AU3595" s="11"/>
    </row>
    <row r="3596" spans="1:47" ht="24" customHeight="1" x14ac:dyDescent="0.3">
      <c r="A3596" s="46">
        <v>3594</v>
      </c>
      <c r="B3596" s="107"/>
      <c r="C3596" s="107"/>
      <c r="D3596" s="102" t="str">
        <f t="array" ref="D3596">IFERROR(
  LOOKUP(2, 1/((TRIM(IMS!$E$8:$E$4000)=TRIM(IMS!$E3596))*(IMS!$C$8:$C$4000&lt;IMS!$C3596)),
         IMS!$C$8:$C$4000),
"")</f>
        <v/>
      </c>
      <c r="E3596" s="107"/>
      <c r="F3596" s="107"/>
      <c r="G3596" s="104" t="str">
        <f t="shared" ca="1" si="3580"/>
        <v/>
      </c>
      <c r="H3596" s="124" t="str">
        <f t="shared" ca="1" si="3526"/>
        <v/>
      </c>
      <c r="I3596" s="128"/>
      <c r="J3596" s="105" t="e">
        <f t="shared" ca="1" si="3581"/>
        <v>#NAME?</v>
      </c>
      <c r="K3596" s="105"/>
      <c r="L3596" s="105"/>
      <c r="M3596" s="107"/>
      <c r="N3596" s="107"/>
      <c r="O3596" s="105"/>
      <c r="P3596" s="106"/>
      <c r="Q3596" s="137"/>
      <c r="R3596" s="137"/>
      <c r="S3596" s="107"/>
      <c r="T3596" s="106"/>
      <c r="U3596" s="106"/>
      <c r="V3596" s="107"/>
      <c r="W3596" s="107"/>
      <c r="X3596" s="107" t="str">
        <f t="shared" si="3555"/>
        <v/>
      </c>
      <c r="Y3596" s="105" t="e">
        <f t="shared" ref="Y3596:AC3596" ca="1" si="3742">TRIM(SUBSTITUTE(SUBSTITUTE(OFFSET($Q3596,0,COLUMN()-COLUMN($AL$1)),CHAR(160)," "),_xludf.UNICHAR(8239)," "))</f>
        <v>#NAME?</v>
      </c>
      <c r="Z3596" s="105" t="e">
        <f t="shared" ca="1" si="3742"/>
        <v>#NAME?</v>
      </c>
      <c r="AA3596" s="105" t="e">
        <f t="shared" ca="1" si="3742"/>
        <v>#NAME?</v>
      </c>
      <c r="AB3596" s="105" t="e">
        <f t="shared" ca="1" si="3742"/>
        <v>#NAME?</v>
      </c>
      <c r="AC3596" s="105" t="e">
        <f t="shared" ca="1" si="3742"/>
        <v>#NAME?</v>
      </c>
      <c r="AD3596" s="107">
        <f t="shared" si="3663"/>
        <v>0</v>
      </c>
      <c r="AE3596" s="107" t="str">
        <f t="shared" si="3558"/>
        <v/>
      </c>
      <c r="AF3596" s="107">
        <f t="shared" si="3664"/>
        <v>0</v>
      </c>
      <c r="AG3596" s="107">
        <f t="shared" si="3665"/>
        <v>0</v>
      </c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s="11"/>
      <c r="AR3596" s="11"/>
      <c r="AS3596" s="11"/>
      <c r="AT3596" s="11"/>
      <c r="AU3596" s="11"/>
    </row>
    <row r="3597" spans="1:47" ht="24" customHeight="1" x14ac:dyDescent="0.3">
      <c r="A3597" s="46">
        <v>3595</v>
      </c>
      <c r="B3597" s="107"/>
      <c r="C3597" s="107"/>
      <c r="D3597" s="102" t="str">
        <f t="array" ref="D3597">IFERROR(
  LOOKUP(2, 1/((TRIM(IMS!$E$8:$E$4000)=TRIM(IMS!$E3597))*(IMS!$C$8:$C$4000&lt;IMS!$C3597)),
         IMS!$C$8:$C$4000),
"")</f>
        <v/>
      </c>
      <c r="E3597" s="107"/>
      <c r="F3597" s="107"/>
      <c r="G3597" s="104" t="str">
        <f t="shared" ca="1" si="3580"/>
        <v/>
      </c>
      <c r="H3597" s="124" t="str">
        <f t="shared" ca="1" si="3526"/>
        <v/>
      </c>
      <c r="I3597" s="128"/>
      <c r="J3597" s="105" t="e">
        <f t="shared" ca="1" si="3581"/>
        <v>#NAME?</v>
      </c>
      <c r="K3597" s="105"/>
      <c r="L3597" s="105"/>
      <c r="M3597" s="107"/>
      <c r="N3597" s="107"/>
      <c r="O3597" s="105"/>
      <c r="P3597" s="106"/>
      <c r="Q3597" s="137"/>
      <c r="R3597" s="137"/>
      <c r="S3597" s="107"/>
      <c r="T3597" s="106"/>
      <c r="U3597" s="106"/>
      <c r="V3597" s="107"/>
      <c r="W3597" s="107"/>
      <c r="X3597" s="107" t="str">
        <f t="shared" si="3555"/>
        <v/>
      </c>
      <c r="Y3597" s="105" t="e">
        <f t="shared" ref="Y3597:AC3597" ca="1" si="3743">TRIM(SUBSTITUTE(SUBSTITUTE(OFFSET($Q3597,0,COLUMN()-COLUMN($AL$1)),CHAR(160)," "),_xludf.UNICHAR(8239)," "))</f>
        <v>#NAME?</v>
      </c>
      <c r="Z3597" s="105" t="e">
        <f t="shared" ca="1" si="3743"/>
        <v>#NAME?</v>
      </c>
      <c r="AA3597" s="105" t="e">
        <f t="shared" ca="1" si="3743"/>
        <v>#NAME?</v>
      </c>
      <c r="AB3597" s="105" t="e">
        <f t="shared" ca="1" si="3743"/>
        <v>#NAME?</v>
      </c>
      <c r="AC3597" s="105" t="e">
        <f t="shared" ca="1" si="3743"/>
        <v>#NAME?</v>
      </c>
      <c r="AD3597" s="107">
        <f t="shared" si="3663"/>
        <v>0</v>
      </c>
      <c r="AE3597" s="107" t="str">
        <f t="shared" si="3558"/>
        <v/>
      </c>
      <c r="AF3597" s="107">
        <f t="shared" si="3664"/>
        <v>0</v>
      </c>
      <c r="AG3597" s="107">
        <f t="shared" si="3665"/>
        <v>0</v>
      </c>
      <c r="AH3597" s="11"/>
      <c r="AI3597" s="11"/>
      <c r="AJ3597" s="11"/>
      <c r="AK3597" s="11"/>
      <c r="AL3597" s="11"/>
      <c r="AM3597" s="11"/>
      <c r="AN3597" s="11"/>
      <c r="AO3597" s="11"/>
      <c r="AP3597" s="11"/>
      <c r="AQ3597" s="11"/>
      <c r="AR3597" s="11"/>
      <c r="AS3597" s="11"/>
      <c r="AT3597" s="11"/>
      <c r="AU3597" s="11"/>
    </row>
    <row r="3598" spans="1:47" ht="24" customHeight="1" x14ac:dyDescent="0.3">
      <c r="A3598" s="46">
        <v>3596</v>
      </c>
      <c r="B3598" s="107"/>
      <c r="C3598" s="107"/>
      <c r="D3598" s="102" t="str">
        <f t="array" ref="D3598">IFERROR(
  LOOKUP(2, 1/((TRIM(IMS!$E$8:$E$4000)=TRIM(IMS!$E3598))*(IMS!$C$8:$C$4000&lt;IMS!$C3598)),
         IMS!$C$8:$C$4000),
"")</f>
        <v/>
      </c>
      <c r="E3598" s="107"/>
      <c r="F3598" s="107"/>
      <c r="G3598" s="104" t="str">
        <f t="shared" ca="1" si="3580"/>
        <v/>
      </c>
      <c r="H3598" s="124" t="str">
        <f t="shared" ca="1" si="3526"/>
        <v/>
      </c>
      <c r="I3598" s="128"/>
      <c r="J3598" s="105" t="e">
        <f t="shared" ca="1" si="3581"/>
        <v>#NAME?</v>
      </c>
      <c r="K3598" s="105"/>
      <c r="L3598" s="105"/>
      <c r="M3598" s="107"/>
      <c r="N3598" s="107"/>
      <c r="O3598" s="105"/>
      <c r="P3598" s="106"/>
      <c r="Q3598" s="137"/>
      <c r="R3598" s="137"/>
      <c r="S3598" s="107"/>
      <c r="T3598" s="106"/>
      <c r="U3598" s="106"/>
      <c r="V3598" s="107"/>
      <c r="W3598" s="107"/>
      <c r="X3598" s="107" t="str">
        <f t="shared" si="3555"/>
        <v/>
      </c>
      <c r="Y3598" s="105" t="e">
        <f t="shared" ref="Y3598:AC3598" ca="1" si="3744">TRIM(SUBSTITUTE(SUBSTITUTE(OFFSET($Q3598,0,COLUMN()-COLUMN($AL$1)),CHAR(160)," "),_xludf.UNICHAR(8239)," "))</f>
        <v>#NAME?</v>
      </c>
      <c r="Z3598" s="105" t="e">
        <f t="shared" ca="1" si="3744"/>
        <v>#NAME?</v>
      </c>
      <c r="AA3598" s="105" t="e">
        <f t="shared" ca="1" si="3744"/>
        <v>#NAME?</v>
      </c>
      <c r="AB3598" s="105" t="e">
        <f t="shared" ca="1" si="3744"/>
        <v>#NAME?</v>
      </c>
      <c r="AC3598" s="105" t="e">
        <f t="shared" ca="1" si="3744"/>
        <v>#NAME?</v>
      </c>
      <c r="AD3598" s="107">
        <f t="shared" si="3663"/>
        <v>0</v>
      </c>
      <c r="AE3598" s="107" t="str">
        <f t="shared" si="3558"/>
        <v/>
      </c>
      <c r="AF3598" s="107">
        <f t="shared" si="3664"/>
        <v>0</v>
      </c>
      <c r="AG3598" s="107">
        <f t="shared" si="3665"/>
        <v>0</v>
      </c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s="11"/>
      <c r="AR3598" s="11"/>
      <c r="AS3598" s="11"/>
      <c r="AT3598" s="11"/>
      <c r="AU3598" s="11"/>
    </row>
    <row r="3599" spans="1:47" ht="24" customHeight="1" x14ac:dyDescent="0.3">
      <c r="A3599" s="46">
        <v>3597</v>
      </c>
      <c r="B3599" s="107"/>
      <c r="C3599" s="107"/>
      <c r="D3599" s="102" t="str">
        <f t="array" ref="D3599">IFERROR(
  LOOKUP(2, 1/((TRIM(IMS!$E$8:$E$4000)=TRIM(IMS!$E3599))*(IMS!$C$8:$C$4000&lt;IMS!$C3599)),
         IMS!$C$8:$C$4000),
"")</f>
        <v/>
      </c>
      <c r="E3599" s="107"/>
      <c r="F3599" s="107"/>
      <c r="G3599" s="104" t="str">
        <f t="shared" ca="1" si="3580"/>
        <v/>
      </c>
      <c r="H3599" s="124" t="str">
        <f t="shared" ca="1" si="3526"/>
        <v/>
      </c>
      <c r="I3599" s="128"/>
      <c r="J3599" s="105" t="e">
        <f t="shared" ca="1" si="3581"/>
        <v>#NAME?</v>
      </c>
      <c r="K3599" s="105"/>
      <c r="L3599" s="105"/>
      <c r="M3599" s="107"/>
      <c r="N3599" s="107"/>
      <c r="O3599" s="105"/>
      <c r="P3599" s="106"/>
      <c r="Q3599" s="137"/>
      <c r="R3599" s="137"/>
      <c r="S3599" s="107"/>
      <c r="T3599" s="106"/>
      <c r="U3599" s="106"/>
      <c r="V3599" s="107"/>
      <c r="W3599" s="107"/>
      <c r="X3599" s="107" t="str">
        <f t="shared" si="3555"/>
        <v/>
      </c>
      <c r="Y3599" s="105" t="e">
        <f t="shared" ref="Y3599:AC3599" ca="1" si="3745">TRIM(SUBSTITUTE(SUBSTITUTE(OFFSET($Q3599,0,COLUMN()-COLUMN($AL$1)),CHAR(160)," "),_xludf.UNICHAR(8239)," "))</f>
        <v>#NAME?</v>
      </c>
      <c r="Z3599" s="105" t="e">
        <f t="shared" ca="1" si="3745"/>
        <v>#NAME?</v>
      </c>
      <c r="AA3599" s="105" t="e">
        <f t="shared" ca="1" si="3745"/>
        <v>#NAME?</v>
      </c>
      <c r="AB3599" s="105" t="e">
        <f t="shared" ca="1" si="3745"/>
        <v>#NAME?</v>
      </c>
      <c r="AC3599" s="105" t="e">
        <f t="shared" ca="1" si="3745"/>
        <v>#NAME?</v>
      </c>
      <c r="AD3599" s="107">
        <f t="shared" si="3663"/>
        <v>0</v>
      </c>
      <c r="AE3599" s="107" t="str">
        <f t="shared" si="3558"/>
        <v/>
      </c>
      <c r="AF3599" s="107">
        <f t="shared" si="3664"/>
        <v>0</v>
      </c>
      <c r="AG3599" s="107">
        <f t="shared" si="3665"/>
        <v>0</v>
      </c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</row>
    <row r="3600" spans="1:47" ht="24" customHeight="1" x14ac:dyDescent="0.3">
      <c r="A3600" s="46">
        <v>3598</v>
      </c>
      <c r="B3600" s="107"/>
      <c r="C3600" s="107"/>
      <c r="D3600" s="102" t="str">
        <f t="array" ref="D3600">IFERROR(
  LOOKUP(2, 1/((TRIM(IMS!$E$8:$E$4000)=TRIM(IMS!$E3600))*(IMS!$C$8:$C$4000&lt;IMS!$C3600)),
         IMS!$C$8:$C$4000),
"")</f>
        <v/>
      </c>
      <c r="E3600" s="107"/>
      <c r="F3600" s="107"/>
      <c r="G3600" s="104" t="str">
        <f t="shared" ca="1" si="3580"/>
        <v/>
      </c>
      <c r="H3600" s="124" t="str">
        <f t="shared" ca="1" si="3526"/>
        <v/>
      </c>
      <c r="I3600" s="128"/>
      <c r="J3600" s="105" t="e">
        <f t="shared" ca="1" si="3581"/>
        <v>#NAME?</v>
      </c>
      <c r="K3600" s="105"/>
      <c r="L3600" s="105"/>
      <c r="M3600" s="107"/>
      <c r="N3600" s="107"/>
      <c r="O3600" s="105"/>
      <c r="P3600" s="106"/>
      <c r="Q3600" s="137"/>
      <c r="R3600" s="137"/>
      <c r="S3600" s="107"/>
      <c r="T3600" s="106"/>
      <c r="U3600" s="106"/>
      <c r="V3600" s="107"/>
      <c r="W3600" s="107"/>
      <c r="X3600" s="107" t="str">
        <f t="shared" si="3555"/>
        <v/>
      </c>
      <c r="Y3600" s="105" t="e">
        <f t="shared" ref="Y3600:AC3600" ca="1" si="3746">TRIM(SUBSTITUTE(SUBSTITUTE(OFFSET($Q3600,0,COLUMN()-COLUMN($AL$1)),CHAR(160)," "),_xludf.UNICHAR(8239)," "))</f>
        <v>#NAME?</v>
      </c>
      <c r="Z3600" s="105" t="e">
        <f t="shared" ca="1" si="3746"/>
        <v>#NAME?</v>
      </c>
      <c r="AA3600" s="105" t="e">
        <f t="shared" ca="1" si="3746"/>
        <v>#NAME?</v>
      </c>
      <c r="AB3600" s="105" t="e">
        <f t="shared" ca="1" si="3746"/>
        <v>#NAME?</v>
      </c>
      <c r="AC3600" s="105" t="e">
        <f t="shared" ca="1" si="3746"/>
        <v>#NAME?</v>
      </c>
      <c r="AD3600" s="107">
        <f t="shared" si="3663"/>
        <v>0</v>
      </c>
      <c r="AE3600" s="107" t="str">
        <f t="shared" si="3558"/>
        <v/>
      </c>
      <c r="AF3600" s="107">
        <f t="shared" si="3664"/>
        <v>0</v>
      </c>
      <c r="AG3600" s="107">
        <f t="shared" si="3665"/>
        <v>0</v>
      </c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  <c r="AT3600" s="11"/>
      <c r="AU3600" s="11"/>
    </row>
    <row r="3601" spans="1:47" ht="24" customHeight="1" x14ac:dyDescent="0.3">
      <c r="A3601" s="46">
        <v>3599</v>
      </c>
      <c r="B3601" s="107"/>
      <c r="C3601" s="107"/>
      <c r="D3601" s="102" t="str">
        <f t="array" ref="D3601">IFERROR(
  LOOKUP(2, 1/((TRIM(IMS!$E$8:$E$4000)=TRIM(IMS!$E3601))*(IMS!$C$8:$C$4000&lt;IMS!$C3601)),
         IMS!$C$8:$C$4000),
"")</f>
        <v/>
      </c>
      <c r="E3601" s="107"/>
      <c r="F3601" s="107"/>
      <c r="G3601" s="104" t="str">
        <f t="shared" ca="1" si="3580"/>
        <v/>
      </c>
      <c r="H3601" s="124" t="str">
        <f t="shared" ca="1" si="3526"/>
        <v/>
      </c>
      <c r="I3601" s="128"/>
      <c r="J3601" s="105" t="e">
        <f t="shared" ca="1" si="3581"/>
        <v>#NAME?</v>
      </c>
      <c r="K3601" s="105"/>
      <c r="L3601" s="105"/>
      <c r="M3601" s="107"/>
      <c r="N3601" s="107"/>
      <c r="O3601" s="105"/>
      <c r="P3601" s="106"/>
      <c r="Q3601" s="137"/>
      <c r="R3601" s="137"/>
      <c r="S3601" s="107"/>
      <c r="T3601" s="106"/>
      <c r="U3601" s="106"/>
      <c r="V3601" s="107"/>
      <c r="W3601" s="107"/>
      <c r="X3601" s="107" t="str">
        <f t="shared" si="3555"/>
        <v/>
      </c>
      <c r="Y3601" s="105" t="e">
        <f t="shared" ref="Y3601:AC3601" ca="1" si="3747">TRIM(SUBSTITUTE(SUBSTITUTE(OFFSET($Q3601,0,COLUMN()-COLUMN($AL$1)),CHAR(160)," "),_xludf.UNICHAR(8239)," "))</f>
        <v>#NAME?</v>
      </c>
      <c r="Z3601" s="105" t="e">
        <f t="shared" ca="1" si="3747"/>
        <v>#NAME?</v>
      </c>
      <c r="AA3601" s="105" t="e">
        <f t="shared" ca="1" si="3747"/>
        <v>#NAME?</v>
      </c>
      <c r="AB3601" s="105" t="e">
        <f t="shared" ca="1" si="3747"/>
        <v>#NAME?</v>
      </c>
      <c r="AC3601" s="105" t="e">
        <f t="shared" ca="1" si="3747"/>
        <v>#NAME?</v>
      </c>
      <c r="AD3601" s="107">
        <f t="shared" si="3663"/>
        <v>0</v>
      </c>
      <c r="AE3601" s="107" t="str">
        <f t="shared" si="3558"/>
        <v/>
      </c>
      <c r="AF3601" s="107">
        <f t="shared" si="3664"/>
        <v>0</v>
      </c>
      <c r="AG3601" s="107">
        <f t="shared" si="3665"/>
        <v>0</v>
      </c>
      <c r="AH3601" s="11"/>
      <c r="AI3601" s="11"/>
      <c r="AJ3601" s="11"/>
      <c r="AK3601" s="11"/>
      <c r="AL3601" s="11"/>
      <c r="AM3601" s="11"/>
      <c r="AN3601" s="11"/>
      <c r="AO3601" s="11"/>
      <c r="AP3601" s="11"/>
      <c r="AQ3601" s="11"/>
      <c r="AR3601" s="11"/>
      <c r="AS3601" s="11"/>
      <c r="AT3601" s="11"/>
      <c r="AU3601" s="11"/>
    </row>
    <row r="3602" spans="1:47" ht="24" customHeight="1" x14ac:dyDescent="0.3">
      <c r="A3602" s="46">
        <v>3600</v>
      </c>
      <c r="B3602" s="107"/>
      <c r="C3602" s="107"/>
      <c r="D3602" s="102" t="str">
        <f t="array" ref="D3602">IFERROR(
  LOOKUP(2, 1/((TRIM(IMS!$E$8:$E$4000)=TRIM(IMS!$E3602))*(IMS!$C$8:$C$4000&lt;IMS!$C3602)),
         IMS!$C$8:$C$4000),
"")</f>
        <v/>
      </c>
      <c r="E3602" s="107"/>
      <c r="F3602" s="107"/>
      <c r="G3602" s="104" t="str">
        <f t="shared" ca="1" si="3580"/>
        <v/>
      </c>
      <c r="H3602" s="124" t="str">
        <f t="shared" ca="1" si="3526"/>
        <v/>
      </c>
      <c r="I3602" s="128"/>
      <c r="J3602" s="105" t="e">
        <f t="shared" ca="1" si="3581"/>
        <v>#NAME?</v>
      </c>
      <c r="K3602" s="105"/>
      <c r="L3602" s="105"/>
      <c r="M3602" s="107"/>
      <c r="N3602" s="107"/>
      <c r="O3602" s="105"/>
      <c r="P3602" s="106"/>
      <c r="Q3602" s="137"/>
      <c r="R3602" s="137"/>
      <c r="S3602" s="107"/>
      <c r="T3602" s="106"/>
      <c r="U3602" s="106"/>
      <c r="V3602" s="107"/>
      <c r="W3602" s="107"/>
      <c r="X3602" s="107" t="str">
        <f t="shared" si="3555"/>
        <v/>
      </c>
      <c r="Y3602" s="105" t="e">
        <f t="shared" ref="Y3602:AC3602" ca="1" si="3748">TRIM(SUBSTITUTE(SUBSTITUTE(OFFSET($Q3602,0,COLUMN()-COLUMN($AL$1)),CHAR(160)," "),_xludf.UNICHAR(8239)," "))</f>
        <v>#NAME?</v>
      </c>
      <c r="Z3602" s="105" t="e">
        <f t="shared" ca="1" si="3748"/>
        <v>#NAME?</v>
      </c>
      <c r="AA3602" s="105" t="e">
        <f t="shared" ca="1" si="3748"/>
        <v>#NAME?</v>
      </c>
      <c r="AB3602" s="105" t="e">
        <f t="shared" ca="1" si="3748"/>
        <v>#NAME?</v>
      </c>
      <c r="AC3602" s="105" t="e">
        <f t="shared" ca="1" si="3748"/>
        <v>#NAME?</v>
      </c>
      <c r="AD3602" s="107">
        <f t="shared" si="3663"/>
        <v>0</v>
      </c>
      <c r="AE3602" s="107" t="str">
        <f t="shared" si="3558"/>
        <v/>
      </c>
      <c r="AF3602" s="107">
        <f t="shared" si="3664"/>
        <v>0</v>
      </c>
      <c r="AG3602" s="107">
        <f t="shared" si="3665"/>
        <v>0</v>
      </c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s="11"/>
      <c r="AR3602" s="11"/>
      <c r="AS3602" s="11"/>
      <c r="AT3602" s="11"/>
      <c r="AU3602" s="11"/>
    </row>
    <row r="3603" spans="1:47" ht="24" customHeight="1" x14ac:dyDescent="0.3">
      <c r="A3603" s="46">
        <v>3601</v>
      </c>
      <c r="B3603" s="107"/>
      <c r="C3603" s="107"/>
      <c r="D3603" s="102" t="str">
        <f t="array" ref="D3603">IFERROR(
  LOOKUP(2, 1/((TRIM(IMS!$E$8:$E$4000)=TRIM(IMS!$E3603))*(IMS!$C$8:$C$4000&lt;IMS!$C3603)),
         IMS!$C$8:$C$4000),
"")</f>
        <v/>
      </c>
      <c r="E3603" s="107"/>
      <c r="F3603" s="107"/>
      <c r="G3603" s="104" t="str">
        <f t="shared" ca="1" si="3580"/>
        <v/>
      </c>
      <c r="H3603" s="124" t="str">
        <f t="shared" ca="1" si="3526"/>
        <v/>
      </c>
      <c r="I3603" s="128"/>
      <c r="J3603" s="105" t="e">
        <f t="shared" ca="1" si="3581"/>
        <v>#NAME?</v>
      </c>
      <c r="K3603" s="105"/>
      <c r="L3603" s="105"/>
      <c r="M3603" s="107"/>
      <c r="N3603" s="107"/>
      <c r="O3603" s="105"/>
      <c r="P3603" s="106"/>
      <c r="Q3603" s="137"/>
      <c r="R3603" s="137"/>
      <c r="S3603" s="107"/>
      <c r="T3603" s="106"/>
      <c r="U3603" s="106"/>
      <c r="V3603" s="107"/>
      <c r="W3603" s="107"/>
      <c r="X3603" s="107" t="str">
        <f t="shared" si="3555"/>
        <v/>
      </c>
      <c r="Y3603" s="105" t="e">
        <f t="shared" ref="Y3603:AC3603" ca="1" si="3749">TRIM(SUBSTITUTE(SUBSTITUTE(OFFSET($Q3603,0,COLUMN()-COLUMN($AL$1)),CHAR(160)," "),_xludf.UNICHAR(8239)," "))</f>
        <v>#NAME?</v>
      </c>
      <c r="Z3603" s="105" t="e">
        <f t="shared" ca="1" si="3749"/>
        <v>#NAME?</v>
      </c>
      <c r="AA3603" s="105" t="e">
        <f t="shared" ca="1" si="3749"/>
        <v>#NAME?</v>
      </c>
      <c r="AB3603" s="105" t="e">
        <f t="shared" ca="1" si="3749"/>
        <v>#NAME?</v>
      </c>
      <c r="AC3603" s="105" t="e">
        <f t="shared" ca="1" si="3749"/>
        <v>#NAME?</v>
      </c>
      <c r="AD3603" s="107">
        <f t="shared" si="3663"/>
        <v>0</v>
      </c>
      <c r="AE3603" s="107" t="str">
        <f t="shared" si="3558"/>
        <v/>
      </c>
      <c r="AF3603" s="107">
        <f t="shared" si="3664"/>
        <v>0</v>
      </c>
      <c r="AG3603" s="107">
        <f t="shared" si="3665"/>
        <v>0</v>
      </c>
      <c r="AH3603" s="11"/>
      <c r="AI3603" s="11"/>
      <c r="AJ3603" s="11"/>
      <c r="AK3603" s="11"/>
      <c r="AL3603" s="11"/>
      <c r="AM3603" s="11"/>
      <c r="AN3603" s="11"/>
      <c r="AO3603" s="11"/>
      <c r="AP3603" s="11"/>
      <c r="AQ3603" s="11"/>
      <c r="AR3603" s="11"/>
      <c r="AS3603" s="11"/>
      <c r="AT3603" s="11"/>
      <c r="AU3603" s="11"/>
    </row>
    <row r="3604" spans="1:47" ht="24" customHeight="1" x14ac:dyDescent="0.3">
      <c r="A3604" s="46">
        <v>3602</v>
      </c>
      <c r="B3604" s="107"/>
      <c r="C3604" s="107"/>
      <c r="D3604" s="102" t="str">
        <f t="array" ref="D3604">IFERROR(
  LOOKUP(2, 1/((TRIM(IMS!$E$8:$E$4000)=TRIM(IMS!$E3604))*(IMS!$C$8:$C$4000&lt;IMS!$C3604)),
         IMS!$C$8:$C$4000),
"")</f>
        <v/>
      </c>
      <c r="E3604" s="107"/>
      <c r="F3604" s="107"/>
      <c r="G3604" s="104" t="str">
        <f t="shared" ca="1" si="3580"/>
        <v/>
      </c>
      <c r="H3604" s="124" t="str">
        <f t="shared" ca="1" si="3526"/>
        <v/>
      </c>
      <c r="I3604" s="128"/>
      <c r="J3604" s="105" t="e">
        <f t="shared" ca="1" si="3581"/>
        <v>#NAME?</v>
      </c>
      <c r="K3604" s="105"/>
      <c r="L3604" s="105"/>
      <c r="M3604" s="107"/>
      <c r="N3604" s="107"/>
      <c r="O3604" s="105"/>
      <c r="P3604" s="106"/>
      <c r="Q3604" s="137"/>
      <c r="R3604" s="137"/>
      <c r="S3604" s="107"/>
      <c r="T3604" s="106"/>
      <c r="U3604" s="106"/>
      <c r="V3604" s="107"/>
      <c r="W3604" s="107"/>
      <c r="X3604" s="107" t="str">
        <f t="shared" si="3555"/>
        <v/>
      </c>
      <c r="Y3604" s="105" t="e">
        <f t="shared" ref="Y3604:AC3604" ca="1" si="3750">TRIM(SUBSTITUTE(SUBSTITUTE(OFFSET($Q3604,0,COLUMN()-COLUMN($AL$1)),CHAR(160)," "),_xludf.UNICHAR(8239)," "))</f>
        <v>#NAME?</v>
      </c>
      <c r="Z3604" s="105" t="e">
        <f t="shared" ca="1" si="3750"/>
        <v>#NAME?</v>
      </c>
      <c r="AA3604" s="105" t="e">
        <f t="shared" ca="1" si="3750"/>
        <v>#NAME?</v>
      </c>
      <c r="AB3604" s="105" t="e">
        <f t="shared" ca="1" si="3750"/>
        <v>#NAME?</v>
      </c>
      <c r="AC3604" s="105" t="e">
        <f t="shared" ca="1" si="3750"/>
        <v>#NAME?</v>
      </c>
      <c r="AD3604" s="107">
        <f t="shared" si="3663"/>
        <v>0</v>
      </c>
      <c r="AE3604" s="107" t="str">
        <f t="shared" si="3558"/>
        <v/>
      </c>
      <c r="AF3604" s="107">
        <f t="shared" si="3664"/>
        <v>0</v>
      </c>
      <c r="AG3604" s="107">
        <f t="shared" si="3665"/>
        <v>0</v>
      </c>
      <c r="AH3604" s="11"/>
      <c r="AI3604" s="11"/>
      <c r="AJ3604" s="11"/>
      <c r="AK3604" s="11"/>
      <c r="AL3604" s="11"/>
      <c r="AM3604" s="11"/>
      <c r="AN3604" s="11"/>
      <c r="AO3604" s="11"/>
      <c r="AP3604" s="11"/>
      <c r="AQ3604" s="11"/>
      <c r="AR3604" s="11"/>
      <c r="AS3604" s="11"/>
      <c r="AT3604" s="11"/>
      <c r="AU3604" s="11"/>
    </row>
    <row r="3605" spans="1:47" ht="24" customHeight="1" x14ac:dyDescent="0.3">
      <c r="A3605" s="46">
        <v>3603</v>
      </c>
      <c r="B3605" s="107"/>
      <c r="C3605" s="107"/>
      <c r="D3605" s="102" t="str">
        <f t="array" ref="D3605">IFERROR(
  LOOKUP(2, 1/((TRIM(IMS!$E$8:$E$4000)=TRIM(IMS!$E3605))*(IMS!$C$8:$C$4000&lt;IMS!$C3605)),
         IMS!$C$8:$C$4000),
"")</f>
        <v/>
      </c>
      <c r="E3605" s="107"/>
      <c r="F3605" s="107"/>
      <c r="G3605" s="104" t="str">
        <f t="shared" ca="1" si="3580"/>
        <v/>
      </c>
      <c r="H3605" s="124" t="str">
        <f t="shared" ca="1" si="3526"/>
        <v/>
      </c>
      <c r="I3605" s="128"/>
      <c r="J3605" s="105" t="e">
        <f t="shared" ca="1" si="3581"/>
        <v>#NAME?</v>
      </c>
      <c r="K3605" s="105"/>
      <c r="L3605" s="105"/>
      <c r="M3605" s="107"/>
      <c r="N3605" s="107"/>
      <c r="O3605" s="105"/>
      <c r="P3605" s="106"/>
      <c r="Q3605" s="137"/>
      <c r="R3605" s="137"/>
      <c r="S3605" s="107"/>
      <c r="T3605" s="106"/>
      <c r="U3605" s="106"/>
      <c r="V3605" s="107"/>
      <c r="W3605" s="107"/>
      <c r="X3605" s="107" t="str">
        <f t="shared" si="3555"/>
        <v/>
      </c>
      <c r="Y3605" s="105" t="e">
        <f t="shared" ref="Y3605:AC3605" ca="1" si="3751">TRIM(SUBSTITUTE(SUBSTITUTE(OFFSET($Q3605,0,COLUMN()-COLUMN($AL$1)),CHAR(160)," "),_xludf.UNICHAR(8239)," "))</f>
        <v>#NAME?</v>
      </c>
      <c r="Z3605" s="105" t="e">
        <f t="shared" ca="1" si="3751"/>
        <v>#NAME?</v>
      </c>
      <c r="AA3605" s="105" t="e">
        <f t="shared" ca="1" si="3751"/>
        <v>#NAME?</v>
      </c>
      <c r="AB3605" s="105" t="e">
        <f t="shared" ca="1" si="3751"/>
        <v>#NAME?</v>
      </c>
      <c r="AC3605" s="105" t="e">
        <f t="shared" ca="1" si="3751"/>
        <v>#NAME?</v>
      </c>
      <c r="AD3605" s="107">
        <f t="shared" si="3663"/>
        <v>0</v>
      </c>
      <c r="AE3605" s="107" t="str">
        <f t="shared" si="3558"/>
        <v/>
      </c>
      <c r="AF3605" s="107">
        <f t="shared" si="3664"/>
        <v>0</v>
      </c>
      <c r="AG3605" s="107">
        <f t="shared" si="3665"/>
        <v>0</v>
      </c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</row>
    <row r="3606" spans="1:47" ht="24" customHeight="1" x14ac:dyDescent="0.3">
      <c r="A3606" s="46">
        <v>3604</v>
      </c>
      <c r="B3606" s="107"/>
      <c r="C3606" s="107"/>
      <c r="D3606" s="102" t="str">
        <f t="array" ref="D3606">IFERROR(
  LOOKUP(2, 1/((TRIM(IMS!$E$8:$E$4000)=TRIM(IMS!$E3606))*(IMS!$C$8:$C$4000&lt;IMS!$C3606)),
         IMS!$C$8:$C$4000),
"")</f>
        <v/>
      </c>
      <c r="E3606" s="107"/>
      <c r="F3606" s="107"/>
      <c r="G3606" s="104" t="str">
        <f t="shared" ca="1" si="3580"/>
        <v/>
      </c>
      <c r="H3606" s="124" t="str">
        <f t="shared" ca="1" si="3526"/>
        <v/>
      </c>
      <c r="I3606" s="128"/>
      <c r="J3606" s="105" t="e">
        <f t="shared" ca="1" si="3581"/>
        <v>#NAME?</v>
      </c>
      <c r="K3606" s="105"/>
      <c r="L3606" s="105"/>
      <c r="M3606" s="107"/>
      <c r="N3606" s="107"/>
      <c r="O3606" s="105"/>
      <c r="P3606" s="106"/>
      <c r="Q3606" s="137"/>
      <c r="R3606" s="137"/>
      <c r="S3606" s="107"/>
      <c r="T3606" s="106"/>
      <c r="U3606" s="106"/>
      <c r="V3606" s="107"/>
      <c r="W3606" s="107"/>
      <c r="X3606" s="107" t="str">
        <f t="shared" si="3555"/>
        <v/>
      </c>
      <c r="Y3606" s="105" t="e">
        <f t="shared" ref="Y3606:AC3606" ca="1" si="3752">TRIM(SUBSTITUTE(SUBSTITUTE(OFFSET($Q3606,0,COLUMN()-COLUMN($AL$1)),CHAR(160)," "),_xludf.UNICHAR(8239)," "))</f>
        <v>#NAME?</v>
      </c>
      <c r="Z3606" s="105" t="e">
        <f t="shared" ca="1" si="3752"/>
        <v>#NAME?</v>
      </c>
      <c r="AA3606" s="105" t="e">
        <f t="shared" ca="1" si="3752"/>
        <v>#NAME?</v>
      </c>
      <c r="AB3606" s="105" t="e">
        <f t="shared" ca="1" si="3752"/>
        <v>#NAME?</v>
      </c>
      <c r="AC3606" s="105" t="e">
        <f t="shared" ca="1" si="3752"/>
        <v>#NAME?</v>
      </c>
      <c r="AD3606" s="107">
        <f t="shared" si="3663"/>
        <v>0</v>
      </c>
      <c r="AE3606" s="107" t="str">
        <f t="shared" si="3558"/>
        <v/>
      </c>
      <c r="AF3606" s="107">
        <f t="shared" si="3664"/>
        <v>0</v>
      </c>
      <c r="AG3606" s="107">
        <f t="shared" si="3665"/>
        <v>0</v>
      </c>
      <c r="AH3606" s="11"/>
      <c r="AI3606" s="11"/>
      <c r="AJ3606" s="11"/>
      <c r="AK3606" s="11"/>
      <c r="AL3606" s="11"/>
      <c r="AM3606" s="11"/>
      <c r="AN3606" s="11"/>
      <c r="AO3606" s="11"/>
      <c r="AP3606" s="11"/>
      <c r="AQ3606" s="11"/>
      <c r="AR3606" s="11"/>
      <c r="AS3606" s="11"/>
      <c r="AT3606" s="11"/>
      <c r="AU3606" s="11"/>
    </row>
    <row r="3607" spans="1:47" ht="24" customHeight="1" x14ac:dyDescent="0.3">
      <c r="A3607" s="46">
        <v>3605</v>
      </c>
      <c r="B3607" s="107"/>
      <c r="C3607" s="107"/>
      <c r="D3607" s="102" t="str">
        <f t="array" ref="D3607">IFERROR(
  LOOKUP(2, 1/((TRIM(IMS!$E$8:$E$4000)=TRIM(IMS!$E3607))*(IMS!$C$8:$C$4000&lt;IMS!$C3607)),
         IMS!$C$8:$C$4000),
"")</f>
        <v/>
      </c>
      <c r="E3607" s="107"/>
      <c r="F3607" s="107"/>
      <c r="G3607" s="104" t="str">
        <f t="shared" ca="1" si="3580"/>
        <v/>
      </c>
      <c r="H3607" s="124" t="str">
        <f t="shared" ca="1" si="3526"/>
        <v/>
      </c>
      <c r="I3607" s="128"/>
      <c r="J3607" s="105" t="e">
        <f t="shared" ca="1" si="3581"/>
        <v>#NAME?</v>
      </c>
      <c r="K3607" s="105"/>
      <c r="L3607" s="105"/>
      <c r="M3607" s="107"/>
      <c r="N3607" s="107"/>
      <c r="O3607" s="105"/>
      <c r="P3607" s="106"/>
      <c r="Q3607" s="137"/>
      <c r="R3607" s="137"/>
      <c r="S3607" s="107"/>
      <c r="T3607" s="106"/>
      <c r="U3607" s="106"/>
      <c r="V3607" s="107"/>
      <c r="W3607" s="107"/>
      <c r="X3607" s="107" t="str">
        <f t="shared" si="3555"/>
        <v/>
      </c>
      <c r="Y3607" s="105" t="e">
        <f t="shared" ref="Y3607:AC3607" ca="1" si="3753">TRIM(SUBSTITUTE(SUBSTITUTE(OFFSET($Q3607,0,COLUMN()-COLUMN($AL$1)),CHAR(160)," "),_xludf.UNICHAR(8239)," "))</f>
        <v>#NAME?</v>
      </c>
      <c r="Z3607" s="105" t="e">
        <f t="shared" ca="1" si="3753"/>
        <v>#NAME?</v>
      </c>
      <c r="AA3607" s="105" t="e">
        <f t="shared" ca="1" si="3753"/>
        <v>#NAME?</v>
      </c>
      <c r="AB3607" s="105" t="e">
        <f t="shared" ca="1" si="3753"/>
        <v>#NAME?</v>
      </c>
      <c r="AC3607" s="105" t="e">
        <f t="shared" ca="1" si="3753"/>
        <v>#NAME?</v>
      </c>
      <c r="AD3607" s="107">
        <f t="shared" si="3663"/>
        <v>0</v>
      </c>
      <c r="AE3607" s="107" t="str">
        <f t="shared" si="3558"/>
        <v/>
      </c>
      <c r="AF3607" s="107">
        <f t="shared" si="3664"/>
        <v>0</v>
      </c>
      <c r="AG3607" s="107">
        <f t="shared" si="3665"/>
        <v>0</v>
      </c>
      <c r="AH3607" s="11"/>
      <c r="AI3607" s="11"/>
      <c r="AJ3607" s="11"/>
      <c r="AK3607" s="11"/>
      <c r="AL3607" s="11"/>
      <c r="AM3607" s="11"/>
      <c r="AN3607" s="11"/>
      <c r="AO3607" s="11"/>
      <c r="AP3607" s="11"/>
      <c r="AQ3607" s="11"/>
      <c r="AR3607" s="11"/>
      <c r="AS3607" s="11"/>
      <c r="AT3607" s="11"/>
      <c r="AU3607" s="11"/>
    </row>
    <row r="3608" spans="1:47" ht="24" customHeight="1" x14ac:dyDescent="0.3">
      <c r="A3608" s="46">
        <v>3606</v>
      </c>
      <c r="B3608" s="107"/>
      <c r="C3608" s="107"/>
      <c r="D3608" s="102" t="str">
        <f t="array" ref="D3608">IFERROR(
  LOOKUP(2, 1/((TRIM(IMS!$E$8:$E$4000)=TRIM(IMS!$E3608))*(IMS!$C$8:$C$4000&lt;IMS!$C3608)),
         IMS!$C$8:$C$4000),
"")</f>
        <v/>
      </c>
      <c r="E3608" s="107"/>
      <c r="F3608" s="107"/>
      <c r="G3608" s="104" t="str">
        <f t="shared" ca="1" si="3580"/>
        <v/>
      </c>
      <c r="H3608" s="124" t="str">
        <f t="shared" ca="1" si="3526"/>
        <v/>
      </c>
      <c r="I3608" s="128"/>
      <c r="J3608" s="105" t="e">
        <f t="shared" ca="1" si="3581"/>
        <v>#NAME?</v>
      </c>
      <c r="K3608" s="105"/>
      <c r="L3608" s="105"/>
      <c r="M3608" s="107"/>
      <c r="N3608" s="107"/>
      <c r="O3608" s="105"/>
      <c r="P3608" s="106"/>
      <c r="Q3608" s="137"/>
      <c r="R3608" s="137"/>
      <c r="S3608" s="107"/>
      <c r="T3608" s="106"/>
      <c r="U3608" s="106"/>
      <c r="V3608" s="107"/>
      <c r="W3608" s="107"/>
      <c r="X3608" s="107" t="str">
        <f t="shared" si="3555"/>
        <v/>
      </c>
      <c r="Y3608" s="105" t="e">
        <f t="shared" ref="Y3608:AC3608" ca="1" si="3754">TRIM(SUBSTITUTE(SUBSTITUTE(OFFSET($Q3608,0,COLUMN()-COLUMN($AL$1)),CHAR(160)," "),_xludf.UNICHAR(8239)," "))</f>
        <v>#NAME?</v>
      </c>
      <c r="Z3608" s="105" t="e">
        <f t="shared" ca="1" si="3754"/>
        <v>#NAME?</v>
      </c>
      <c r="AA3608" s="105" t="e">
        <f t="shared" ca="1" si="3754"/>
        <v>#NAME?</v>
      </c>
      <c r="AB3608" s="105" t="e">
        <f t="shared" ca="1" si="3754"/>
        <v>#NAME?</v>
      </c>
      <c r="AC3608" s="105" t="e">
        <f t="shared" ca="1" si="3754"/>
        <v>#NAME?</v>
      </c>
      <c r="AD3608" s="107">
        <f t="shared" si="3663"/>
        <v>0</v>
      </c>
      <c r="AE3608" s="107" t="str">
        <f t="shared" si="3558"/>
        <v/>
      </c>
      <c r="AF3608" s="107">
        <f t="shared" si="3664"/>
        <v>0</v>
      </c>
      <c r="AG3608" s="107">
        <f t="shared" si="3665"/>
        <v>0</v>
      </c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</row>
    <row r="3609" spans="1:47" ht="24" customHeight="1" x14ac:dyDescent="0.3">
      <c r="A3609" s="46">
        <v>3607</v>
      </c>
      <c r="B3609" s="107"/>
      <c r="C3609" s="107"/>
      <c r="D3609" s="102" t="str">
        <f t="array" ref="D3609">IFERROR(
  LOOKUP(2, 1/((TRIM(IMS!$E$8:$E$4000)=TRIM(IMS!$E3609))*(IMS!$C$8:$C$4000&lt;IMS!$C3609)),
         IMS!$C$8:$C$4000),
"")</f>
        <v/>
      </c>
      <c r="E3609" s="107"/>
      <c r="F3609" s="107"/>
      <c r="G3609" s="104" t="str">
        <f t="shared" ca="1" si="3580"/>
        <v/>
      </c>
      <c r="H3609" s="124" t="str">
        <f t="shared" ca="1" si="3526"/>
        <v/>
      </c>
      <c r="I3609" s="128"/>
      <c r="J3609" s="105" t="e">
        <f t="shared" ca="1" si="3581"/>
        <v>#NAME?</v>
      </c>
      <c r="K3609" s="105"/>
      <c r="L3609" s="105"/>
      <c r="M3609" s="107"/>
      <c r="N3609" s="107"/>
      <c r="O3609" s="105"/>
      <c r="P3609" s="106"/>
      <c r="Q3609" s="137"/>
      <c r="R3609" s="137"/>
      <c r="S3609" s="107"/>
      <c r="T3609" s="106"/>
      <c r="U3609" s="106"/>
      <c r="V3609" s="107"/>
      <c r="W3609" s="107"/>
      <c r="X3609" s="107" t="str">
        <f t="shared" si="3555"/>
        <v/>
      </c>
      <c r="Y3609" s="105" t="e">
        <f t="shared" ref="Y3609:AC3609" ca="1" si="3755">TRIM(SUBSTITUTE(SUBSTITUTE(OFFSET($Q3609,0,COLUMN()-COLUMN($AL$1)),CHAR(160)," "),_xludf.UNICHAR(8239)," "))</f>
        <v>#NAME?</v>
      </c>
      <c r="Z3609" s="105" t="e">
        <f t="shared" ca="1" si="3755"/>
        <v>#NAME?</v>
      </c>
      <c r="AA3609" s="105" t="e">
        <f t="shared" ca="1" si="3755"/>
        <v>#NAME?</v>
      </c>
      <c r="AB3609" s="105" t="e">
        <f t="shared" ca="1" si="3755"/>
        <v>#NAME?</v>
      </c>
      <c r="AC3609" s="105" t="e">
        <f t="shared" ca="1" si="3755"/>
        <v>#NAME?</v>
      </c>
      <c r="AD3609" s="107">
        <f t="shared" si="3663"/>
        <v>0</v>
      </c>
      <c r="AE3609" s="107" t="str">
        <f t="shared" si="3558"/>
        <v/>
      </c>
      <c r="AF3609" s="107">
        <f t="shared" si="3664"/>
        <v>0</v>
      </c>
      <c r="AG3609" s="107">
        <f t="shared" si="3665"/>
        <v>0</v>
      </c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s="11"/>
      <c r="AR3609" s="11"/>
      <c r="AS3609" s="11"/>
      <c r="AT3609" s="11"/>
      <c r="AU3609" s="11"/>
    </row>
    <row r="3610" spans="1:47" ht="24" customHeight="1" x14ac:dyDescent="0.3">
      <c r="A3610" s="46">
        <v>3608</v>
      </c>
      <c r="B3610" s="107"/>
      <c r="C3610" s="107"/>
      <c r="D3610" s="102" t="str">
        <f t="array" ref="D3610">IFERROR(
  LOOKUP(2, 1/((TRIM(IMS!$E$8:$E$4000)=TRIM(IMS!$E3610))*(IMS!$C$8:$C$4000&lt;IMS!$C3610)),
         IMS!$C$8:$C$4000),
"")</f>
        <v/>
      </c>
      <c r="E3610" s="107"/>
      <c r="F3610" s="107"/>
      <c r="G3610" s="104" t="str">
        <f t="shared" ca="1" si="3580"/>
        <v/>
      </c>
      <c r="H3610" s="124" t="str">
        <f t="shared" ca="1" si="3526"/>
        <v/>
      </c>
      <c r="I3610" s="128"/>
      <c r="J3610" s="105" t="e">
        <f t="shared" ca="1" si="3581"/>
        <v>#NAME?</v>
      </c>
      <c r="K3610" s="105"/>
      <c r="L3610" s="105"/>
      <c r="M3610" s="107"/>
      <c r="N3610" s="107"/>
      <c r="O3610" s="105"/>
      <c r="P3610" s="106"/>
      <c r="Q3610" s="137"/>
      <c r="R3610" s="137"/>
      <c r="S3610" s="107"/>
      <c r="T3610" s="106"/>
      <c r="U3610" s="106"/>
      <c r="V3610" s="107"/>
      <c r="W3610" s="107"/>
      <c r="X3610" s="107" t="str">
        <f t="shared" si="3555"/>
        <v/>
      </c>
      <c r="Y3610" s="105" t="e">
        <f t="shared" ref="Y3610:AC3610" ca="1" si="3756">TRIM(SUBSTITUTE(SUBSTITUTE(OFFSET($Q3610,0,COLUMN()-COLUMN($AL$1)),CHAR(160)," "),_xludf.UNICHAR(8239)," "))</f>
        <v>#NAME?</v>
      </c>
      <c r="Z3610" s="105" t="e">
        <f t="shared" ca="1" si="3756"/>
        <v>#NAME?</v>
      </c>
      <c r="AA3610" s="105" t="e">
        <f t="shared" ca="1" si="3756"/>
        <v>#NAME?</v>
      </c>
      <c r="AB3610" s="105" t="e">
        <f t="shared" ca="1" si="3756"/>
        <v>#NAME?</v>
      </c>
      <c r="AC3610" s="105" t="e">
        <f t="shared" ca="1" si="3756"/>
        <v>#NAME?</v>
      </c>
      <c r="AD3610" s="107">
        <f t="shared" si="3663"/>
        <v>0</v>
      </c>
      <c r="AE3610" s="107" t="str">
        <f t="shared" si="3558"/>
        <v/>
      </c>
      <c r="AF3610" s="107">
        <f t="shared" si="3664"/>
        <v>0</v>
      </c>
      <c r="AG3610" s="107">
        <f t="shared" si="3665"/>
        <v>0</v>
      </c>
      <c r="AH3610" s="11"/>
      <c r="AI3610" s="11"/>
      <c r="AJ3610" s="11"/>
      <c r="AK3610" s="11"/>
      <c r="AL3610" s="11"/>
      <c r="AM3610" s="11"/>
      <c r="AN3610" s="11"/>
      <c r="AO3610" s="11"/>
      <c r="AP3610" s="11"/>
      <c r="AQ3610" s="11"/>
      <c r="AR3610" s="11"/>
      <c r="AS3610" s="11"/>
      <c r="AT3610" s="11"/>
      <c r="AU3610" s="11"/>
    </row>
    <row r="3611" spans="1:47" ht="24" customHeight="1" x14ac:dyDescent="0.3">
      <c r="A3611" s="46">
        <v>3609</v>
      </c>
      <c r="B3611" s="107"/>
      <c r="C3611" s="107"/>
      <c r="D3611" s="102" t="str">
        <f t="array" ref="D3611">IFERROR(
  LOOKUP(2, 1/((TRIM(IMS!$E$8:$E$4000)=TRIM(IMS!$E3611))*(IMS!$C$8:$C$4000&lt;IMS!$C3611)),
         IMS!$C$8:$C$4000),
"")</f>
        <v/>
      </c>
      <c r="E3611" s="107"/>
      <c r="F3611" s="107"/>
      <c r="G3611" s="104" t="str">
        <f t="shared" ca="1" si="3580"/>
        <v/>
      </c>
      <c r="H3611" s="124" t="str">
        <f t="shared" ca="1" si="3526"/>
        <v/>
      </c>
      <c r="I3611" s="128"/>
      <c r="J3611" s="105" t="e">
        <f t="shared" ca="1" si="3581"/>
        <v>#NAME?</v>
      </c>
      <c r="K3611" s="105"/>
      <c r="L3611" s="105"/>
      <c r="M3611" s="107"/>
      <c r="N3611" s="107"/>
      <c r="O3611" s="105"/>
      <c r="P3611" s="106"/>
      <c r="Q3611" s="137"/>
      <c r="R3611" s="137"/>
      <c r="S3611" s="107"/>
      <c r="T3611" s="106"/>
      <c r="U3611" s="106"/>
      <c r="V3611" s="107"/>
      <c r="W3611" s="107"/>
      <c r="X3611" s="107" t="str">
        <f t="shared" si="3555"/>
        <v/>
      </c>
      <c r="Y3611" s="105" t="e">
        <f t="shared" ref="Y3611:AC3611" ca="1" si="3757">TRIM(SUBSTITUTE(SUBSTITUTE(OFFSET($Q3611,0,COLUMN()-COLUMN($AL$1)),CHAR(160)," "),_xludf.UNICHAR(8239)," "))</f>
        <v>#NAME?</v>
      </c>
      <c r="Z3611" s="105" t="e">
        <f t="shared" ca="1" si="3757"/>
        <v>#NAME?</v>
      </c>
      <c r="AA3611" s="105" t="e">
        <f t="shared" ca="1" si="3757"/>
        <v>#NAME?</v>
      </c>
      <c r="AB3611" s="105" t="e">
        <f t="shared" ca="1" si="3757"/>
        <v>#NAME?</v>
      </c>
      <c r="AC3611" s="105" t="e">
        <f t="shared" ca="1" si="3757"/>
        <v>#NAME?</v>
      </c>
      <c r="AD3611" s="107">
        <f t="shared" si="3663"/>
        <v>0</v>
      </c>
      <c r="AE3611" s="107" t="str">
        <f t="shared" si="3558"/>
        <v/>
      </c>
      <c r="AF3611" s="107">
        <f t="shared" si="3664"/>
        <v>0</v>
      </c>
      <c r="AG3611" s="107">
        <f t="shared" si="3665"/>
        <v>0</v>
      </c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s="11"/>
      <c r="AR3611" s="11"/>
      <c r="AS3611" s="11"/>
      <c r="AT3611" s="11"/>
      <c r="AU3611" s="11"/>
    </row>
    <row r="3612" spans="1:47" ht="24" customHeight="1" x14ac:dyDescent="0.3">
      <c r="A3612" s="46">
        <v>3610</v>
      </c>
      <c r="B3612" s="107"/>
      <c r="C3612" s="107"/>
      <c r="D3612" s="102" t="str">
        <f t="array" ref="D3612">IFERROR(
  LOOKUP(2, 1/((TRIM(IMS!$E$8:$E$4000)=TRIM(IMS!$E3612))*(IMS!$C$8:$C$4000&lt;IMS!$C3612)),
         IMS!$C$8:$C$4000),
"")</f>
        <v/>
      </c>
      <c r="E3612" s="107"/>
      <c r="F3612" s="107"/>
      <c r="G3612" s="104" t="str">
        <f t="shared" ca="1" si="3580"/>
        <v/>
      </c>
      <c r="H3612" s="124" t="str">
        <f t="shared" ca="1" si="3526"/>
        <v/>
      </c>
      <c r="I3612" s="128"/>
      <c r="J3612" s="105" t="e">
        <f t="shared" ca="1" si="3581"/>
        <v>#NAME?</v>
      </c>
      <c r="K3612" s="105"/>
      <c r="L3612" s="105"/>
      <c r="M3612" s="107"/>
      <c r="N3612" s="107"/>
      <c r="O3612" s="105"/>
      <c r="P3612" s="106"/>
      <c r="Q3612" s="137"/>
      <c r="R3612" s="137"/>
      <c r="S3612" s="107"/>
      <c r="T3612" s="106"/>
      <c r="U3612" s="106"/>
      <c r="V3612" s="107"/>
      <c r="W3612" s="107"/>
      <c r="X3612" s="107" t="str">
        <f t="shared" si="3555"/>
        <v/>
      </c>
      <c r="Y3612" s="105" t="e">
        <f t="shared" ref="Y3612:AC3612" ca="1" si="3758">TRIM(SUBSTITUTE(SUBSTITUTE(OFFSET($Q3612,0,COLUMN()-COLUMN($AL$1)),CHAR(160)," "),_xludf.UNICHAR(8239)," "))</f>
        <v>#NAME?</v>
      </c>
      <c r="Z3612" s="105" t="e">
        <f t="shared" ca="1" si="3758"/>
        <v>#NAME?</v>
      </c>
      <c r="AA3612" s="105" t="e">
        <f t="shared" ca="1" si="3758"/>
        <v>#NAME?</v>
      </c>
      <c r="AB3612" s="105" t="e">
        <f t="shared" ca="1" si="3758"/>
        <v>#NAME?</v>
      </c>
      <c r="AC3612" s="105" t="e">
        <f t="shared" ca="1" si="3758"/>
        <v>#NAME?</v>
      </c>
      <c r="AD3612" s="107">
        <f t="shared" si="3663"/>
        <v>0</v>
      </c>
      <c r="AE3612" s="107" t="str">
        <f t="shared" si="3558"/>
        <v/>
      </c>
      <c r="AF3612" s="107">
        <f t="shared" si="3664"/>
        <v>0</v>
      </c>
      <c r="AG3612" s="107">
        <f t="shared" si="3665"/>
        <v>0</v>
      </c>
      <c r="AH3612" s="11"/>
      <c r="AI3612" s="11"/>
      <c r="AJ3612" s="11"/>
      <c r="AK3612" s="11"/>
      <c r="AL3612" s="11"/>
      <c r="AM3612" s="11"/>
      <c r="AN3612" s="11"/>
      <c r="AO3612" s="11"/>
      <c r="AP3612" s="11"/>
      <c r="AQ3612" s="11"/>
      <c r="AR3612" s="11"/>
      <c r="AS3612" s="11"/>
      <c r="AT3612" s="11"/>
      <c r="AU3612" s="11"/>
    </row>
    <row r="3613" spans="1:47" ht="24" customHeight="1" x14ac:dyDescent="0.3">
      <c r="A3613" s="46">
        <v>3611</v>
      </c>
      <c r="B3613" s="107"/>
      <c r="C3613" s="107"/>
      <c r="D3613" s="102" t="str">
        <f t="array" ref="D3613">IFERROR(
  LOOKUP(2, 1/((TRIM(IMS!$E$8:$E$4000)=TRIM(IMS!$E3613))*(IMS!$C$8:$C$4000&lt;IMS!$C3613)),
         IMS!$C$8:$C$4000),
"")</f>
        <v/>
      </c>
      <c r="E3613" s="107"/>
      <c r="F3613" s="107"/>
      <c r="G3613" s="104" t="str">
        <f t="shared" ca="1" si="3580"/>
        <v/>
      </c>
      <c r="H3613" s="124" t="str">
        <f t="shared" ca="1" si="3526"/>
        <v/>
      </c>
      <c r="I3613" s="128"/>
      <c r="J3613" s="105" t="e">
        <f t="shared" ca="1" si="3581"/>
        <v>#NAME?</v>
      </c>
      <c r="K3613" s="105"/>
      <c r="L3613" s="105"/>
      <c r="M3613" s="107"/>
      <c r="N3613" s="107"/>
      <c r="O3613" s="105"/>
      <c r="P3613" s="106"/>
      <c r="Q3613" s="137"/>
      <c r="R3613" s="137"/>
      <c r="S3613" s="107"/>
      <c r="T3613" s="106"/>
      <c r="U3613" s="106"/>
      <c r="V3613" s="107"/>
      <c r="W3613" s="107"/>
      <c r="X3613" s="107" t="str">
        <f t="shared" si="3555"/>
        <v/>
      </c>
      <c r="Y3613" s="105" t="e">
        <f t="shared" ref="Y3613:AC3613" ca="1" si="3759">TRIM(SUBSTITUTE(SUBSTITUTE(OFFSET($Q3613,0,COLUMN()-COLUMN($AL$1)),CHAR(160)," "),_xludf.UNICHAR(8239)," "))</f>
        <v>#NAME?</v>
      </c>
      <c r="Z3613" s="105" t="e">
        <f t="shared" ca="1" si="3759"/>
        <v>#NAME?</v>
      </c>
      <c r="AA3613" s="105" t="e">
        <f t="shared" ca="1" si="3759"/>
        <v>#NAME?</v>
      </c>
      <c r="AB3613" s="105" t="e">
        <f t="shared" ca="1" si="3759"/>
        <v>#NAME?</v>
      </c>
      <c r="AC3613" s="105" t="e">
        <f t="shared" ca="1" si="3759"/>
        <v>#NAME?</v>
      </c>
      <c r="AD3613" s="107">
        <f t="shared" si="3663"/>
        <v>0</v>
      </c>
      <c r="AE3613" s="107" t="str">
        <f t="shared" si="3558"/>
        <v/>
      </c>
      <c r="AF3613" s="107">
        <f t="shared" si="3664"/>
        <v>0</v>
      </c>
      <c r="AG3613" s="107">
        <f t="shared" si="3665"/>
        <v>0</v>
      </c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s="11"/>
      <c r="AR3613" s="11"/>
      <c r="AS3613" s="11"/>
      <c r="AT3613" s="11"/>
      <c r="AU3613" s="11"/>
    </row>
    <row r="3614" spans="1:47" ht="24" customHeight="1" x14ac:dyDescent="0.3">
      <c r="A3614" s="46">
        <v>3612</v>
      </c>
      <c r="B3614" s="107"/>
      <c r="C3614" s="107"/>
      <c r="D3614" s="102" t="str">
        <f t="array" ref="D3614">IFERROR(
  LOOKUP(2, 1/((TRIM(IMS!$E$8:$E$4000)=TRIM(IMS!$E3614))*(IMS!$C$8:$C$4000&lt;IMS!$C3614)),
         IMS!$C$8:$C$4000),
"")</f>
        <v/>
      </c>
      <c r="E3614" s="107"/>
      <c r="F3614" s="107"/>
      <c r="G3614" s="104" t="str">
        <f t="shared" ca="1" si="3580"/>
        <v/>
      </c>
      <c r="H3614" s="124" t="str">
        <f t="shared" ca="1" si="3526"/>
        <v/>
      </c>
      <c r="I3614" s="128"/>
      <c r="J3614" s="105" t="e">
        <f t="shared" ca="1" si="3581"/>
        <v>#NAME?</v>
      </c>
      <c r="K3614" s="105"/>
      <c r="L3614" s="105"/>
      <c r="M3614" s="107"/>
      <c r="N3614" s="107"/>
      <c r="O3614" s="105"/>
      <c r="P3614" s="106"/>
      <c r="Q3614" s="137"/>
      <c r="R3614" s="137"/>
      <c r="S3614" s="107"/>
      <c r="T3614" s="106"/>
      <c r="U3614" s="106"/>
      <c r="V3614" s="107"/>
      <c r="W3614" s="107"/>
      <c r="X3614" s="107" t="str">
        <f t="shared" si="3555"/>
        <v/>
      </c>
      <c r="Y3614" s="105" t="e">
        <f t="shared" ref="Y3614:AC3614" ca="1" si="3760">TRIM(SUBSTITUTE(SUBSTITUTE(OFFSET($Q3614,0,COLUMN()-COLUMN($AL$1)),CHAR(160)," "),_xludf.UNICHAR(8239)," "))</f>
        <v>#NAME?</v>
      </c>
      <c r="Z3614" s="105" t="e">
        <f t="shared" ca="1" si="3760"/>
        <v>#NAME?</v>
      </c>
      <c r="AA3614" s="105" t="e">
        <f t="shared" ca="1" si="3760"/>
        <v>#NAME?</v>
      </c>
      <c r="AB3614" s="105" t="e">
        <f t="shared" ca="1" si="3760"/>
        <v>#NAME?</v>
      </c>
      <c r="AC3614" s="105" t="e">
        <f t="shared" ca="1" si="3760"/>
        <v>#NAME?</v>
      </c>
      <c r="AD3614" s="107">
        <f t="shared" si="3663"/>
        <v>0</v>
      </c>
      <c r="AE3614" s="107" t="str">
        <f t="shared" si="3558"/>
        <v/>
      </c>
      <c r="AF3614" s="107">
        <f t="shared" si="3664"/>
        <v>0</v>
      </c>
      <c r="AG3614" s="107">
        <f t="shared" si="3665"/>
        <v>0</v>
      </c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</row>
    <row r="3615" spans="1:47" ht="24" customHeight="1" x14ac:dyDescent="0.3">
      <c r="A3615" s="46">
        <v>3613</v>
      </c>
      <c r="B3615" s="107"/>
      <c r="C3615" s="107"/>
      <c r="D3615" s="102" t="str">
        <f t="array" ref="D3615">IFERROR(
  LOOKUP(2, 1/((TRIM(IMS!$E$8:$E$4000)=TRIM(IMS!$E3615))*(IMS!$C$8:$C$4000&lt;IMS!$C3615)),
         IMS!$C$8:$C$4000),
"")</f>
        <v/>
      </c>
      <c r="E3615" s="107"/>
      <c r="F3615" s="107"/>
      <c r="G3615" s="104" t="str">
        <f t="shared" ca="1" si="3580"/>
        <v/>
      </c>
      <c r="H3615" s="124" t="str">
        <f t="shared" ca="1" si="3526"/>
        <v/>
      </c>
      <c r="I3615" s="128"/>
      <c r="J3615" s="105" t="e">
        <f t="shared" ca="1" si="3581"/>
        <v>#NAME?</v>
      </c>
      <c r="K3615" s="105"/>
      <c r="L3615" s="105"/>
      <c r="M3615" s="107"/>
      <c r="N3615" s="107"/>
      <c r="O3615" s="105"/>
      <c r="P3615" s="106"/>
      <c r="Q3615" s="137"/>
      <c r="R3615" s="137"/>
      <c r="S3615" s="107"/>
      <c r="T3615" s="106"/>
      <c r="U3615" s="106"/>
      <c r="V3615" s="107"/>
      <c r="W3615" s="107"/>
      <c r="X3615" s="107" t="str">
        <f t="shared" si="3555"/>
        <v/>
      </c>
      <c r="Y3615" s="105" t="e">
        <f t="shared" ref="Y3615:AC3615" ca="1" si="3761">TRIM(SUBSTITUTE(SUBSTITUTE(OFFSET($Q3615,0,COLUMN()-COLUMN($AL$1)),CHAR(160)," "),_xludf.UNICHAR(8239)," "))</f>
        <v>#NAME?</v>
      </c>
      <c r="Z3615" s="105" t="e">
        <f t="shared" ca="1" si="3761"/>
        <v>#NAME?</v>
      </c>
      <c r="AA3615" s="105" t="e">
        <f t="shared" ca="1" si="3761"/>
        <v>#NAME?</v>
      </c>
      <c r="AB3615" s="105" t="e">
        <f t="shared" ca="1" si="3761"/>
        <v>#NAME?</v>
      </c>
      <c r="AC3615" s="105" t="e">
        <f t="shared" ca="1" si="3761"/>
        <v>#NAME?</v>
      </c>
      <c r="AD3615" s="107">
        <f t="shared" si="3663"/>
        <v>0</v>
      </c>
      <c r="AE3615" s="107" t="str">
        <f t="shared" si="3558"/>
        <v/>
      </c>
      <c r="AF3615" s="107">
        <f t="shared" si="3664"/>
        <v>0</v>
      </c>
      <c r="AG3615" s="107">
        <f t="shared" si="3665"/>
        <v>0</v>
      </c>
      <c r="AH3615" s="11"/>
      <c r="AI3615" s="11"/>
      <c r="AJ3615" s="11"/>
      <c r="AK3615" s="11"/>
      <c r="AL3615" s="11"/>
      <c r="AM3615" s="11"/>
      <c r="AN3615" s="11"/>
      <c r="AO3615" s="11"/>
      <c r="AP3615" s="11"/>
      <c r="AQ3615" s="11"/>
      <c r="AR3615" s="11"/>
      <c r="AS3615" s="11"/>
      <c r="AT3615" s="11"/>
      <c r="AU3615" s="11"/>
    </row>
    <row r="3616" spans="1:47" ht="24" customHeight="1" x14ac:dyDescent="0.3">
      <c r="A3616" s="46">
        <v>3614</v>
      </c>
      <c r="B3616" s="107"/>
      <c r="C3616" s="107"/>
      <c r="D3616" s="102" t="str">
        <f t="array" ref="D3616">IFERROR(
  LOOKUP(2, 1/((TRIM(IMS!$E$8:$E$4000)=TRIM(IMS!$E3616))*(IMS!$C$8:$C$4000&lt;IMS!$C3616)),
         IMS!$C$8:$C$4000),
"")</f>
        <v/>
      </c>
      <c r="E3616" s="107"/>
      <c r="F3616" s="107"/>
      <c r="G3616" s="104" t="str">
        <f t="shared" ca="1" si="3580"/>
        <v/>
      </c>
      <c r="H3616" s="124" t="str">
        <f t="shared" ca="1" si="3526"/>
        <v/>
      </c>
      <c r="I3616" s="128"/>
      <c r="J3616" s="105" t="e">
        <f t="shared" ca="1" si="3581"/>
        <v>#NAME?</v>
      </c>
      <c r="K3616" s="105"/>
      <c r="L3616" s="105"/>
      <c r="M3616" s="107"/>
      <c r="N3616" s="107"/>
      <c r="O3616" s="105"/>
      <c r="P3616" s="106"/>
      <c r="Q3616" s="137"/>
      <c r="R3616" s="137"/>
      <c r="S3616" s="107"/>
      <c r="T3616" s="106"/>
      <c r="U3616" s="106"/>
      <c r="V3616" s="107"/>
      <c r="W3616" s="107"/>
      <c r="X3616" s="107" t="str">
        <f t="shared" si="3555"/>
        <v/>
      </c>
      <c r="Y3616" s="105" t="e">
        <f t="shared" ref="Y3616:AC3616" ca="1" si="3762">TRIM(SUBSTITUTE(SUBSTITUTE(OFFSET($Q3616,0,COLUMN()-COLUMN($AL$1)),CHAR(160)," "),_xludf.UNICHAR(8239)," "))</f>
        <v>#NAME?</v>
      </c>
      <c r="Z3616" s="105" t="e">
        <f t="shared" ca="1" si="3762"/>
        <v>#NAME?</v>
      </c>
      <c r="AA3616" s="105" t="e">
        <f t="shared" ca="1" si="3762"/>
        <v>#NAME?</v>
      </c>
      <c r="AB3616" s="105" t="e">
        <f t="shared" ca="1" si="3762"/>
        <v>#NAME?</v>
      </c>
      <c r="AC3616" s="105" t="e">
        <f t="shared" ca="1" si="3762"/>
        <v>#NAME?</v>
      </c>
      <c r="AD3616" s="107">
        <f t="shared" si="3663"/>
        <v>0</v>
      </c>
      <c r="AE3616" s="107" t="str">
        <f t="shared" si="3558"/>
        <v/>
      </c>
      <c r="AF3616" s="107">
        <f t="shared" si="3664"/>
        <v>0</v>
      </c>
      <c r="AG3616" s="107">
        <f t="shared" si="3665"/>
        <v>0</v>
      </c>
      <c r="AH3616" s="11"/>
      <c r="AI3616" s="11"/>
      <c r="AJ3616" s="11"/>
      <c r="AK3616" s="11"/>
      <c r="AL3616" s="11"/>
      <c r="AM3616" s="11"/>
      <c r="AN3616" s="11"/>
      <c r="AO3616" s="11"/>
      <c r="AP3616" s="11"/>
      <c r="AQ3616" s="11"/>
      <c r="AR3616" s="11"/>
      <c r="AS3616" s="11"/>
      <c r="AT3616" s="11"/>
      <c r="AU3616" s="11"/>
    </row>
    <row r="3617" spans="1:47" ht="24" customHeight="1" x14ac:dyDescent="0.3">
      <c r="A3617" s="46">
        <v>3615</v>
      </c>
      <c r="B3617" s="107"/>
      <c r="C3617" s="107"/>
      <c r="D3617" s="102" t="str">
        <f t="array" ref="D3617">IFERROR(
  LOOKUP(2, 1/((TRIM(IMS!$E$8:$E$4000)=TRIM(IMS!$E3617))*(IMS!$C$8:$C$4000&lt;IMS!$C3617)),
         IMS!$C$8:$C$4000),
"")</f>
        <v/>
      </c>
      <c r="E3617" s="107"/>
      <c r="F3617" s="107"/>
      <c r="G3617" s="104" t="str">
        <f t="shared" ca="1" si="3580"/>
        <v/>
      </c>
      <c r="H3617" s="124" t="str">
        <f t="shared" ca="1" si="3526"/>
        <v/>
      </c>
      <c r="I3617" s="128"/>
      <c r="J3617" s="105" t="e">
        <f t="shared" ca="1" si="3581"/>
        <v>#NAME?</v>
      </c>
      <c r="K3617" s="105"/>
      <c r="L3617" s="105"/>
      <c r="M3617" s="107"/>
      <c r="N3617" s="107"/>
      <c r="O3617" s="105"/>
      <c r="P3617" s="106"/>
      <c r="Q3617" s="137"/>
      <c r="R3617" s="137"/>
      <c r="S3617" s="107"/>
      <c r="T3617" s="106"/>
      <c r="U3617" s="106"/>
      <c r="V3617" s="107"/>
      <c r="W3617" s="107"/>
      <c r="X3617" s="107" t="str">
        <f t="shared" si="3555"/>
        <v/>
      </c>
      <c r="Y3617" s="105" t="e">
        <f t="shared" ref="Y3617:AC3617" ca="1" si="3763">TRIM(SUBSTITUTE(SUBSTITUTE(OFFSET($Q3617,0,COLUMN()-COLUMN($AL$1)),CHAR(160)," "),_xludf.UNICHAR(8239)," "))</f>
        <v>#NAME?</v>
      </c>
      <c r="Z3617" s="105" t="e">
        <f t="shared" ca="1" si="3763"/>
        <v>#NAME?</v>
      </c>
      <c r="AA3617" s="105" t="e">
        <f t="shared" ca="1" si="3763"/>
        <v>#NAME?</v>
      </c>
      <c r="AB3617" s="105" t="e">
        <f t="shared" ca="1" si="3763"/>
        <v>#NAME?</v>
      </c>
      <c r="AC3617" s="105" t="e">
        <f t="shared" ca="1" si="3763"/>
        <v>#NAME?</v>
      </c>
      <c r="AD3617" s="107">
        <f t="shared" si="3663"/>
        <v>0</v>
      </c>
      <c r="AE3617" s="107" t="str">
        <f t="shared" si="3558"/>
        <v/>
      </c>
      <c r="AF3617" s="107">
        <f t="shared" si="3664"/>
        <v>0</v>
      </c>
      <c r="AG3617" s="107">
        <f t="shared" si="3665"/>
        <v>0</v>
      </c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</row>
    <row r="3618" spans="1:47" ht="24" customHeight="1" x14ac:dyDescent="0.3">
      <c r="A3618" s="46">
        <v>3616</v>
      </c>
      <c r="B3618" s="107"/>
      <c r="C3618" s="107"/>
      <c r="D3618" s="102" t="str">
        <f t="array" ref="D3618">IFERROR(
  LOOKUP(2, 1/((TRIM(IMS!$E$8:$E$4000)=TRIM(IMS!$E3618))*(IMS!$C$8:$C$4000&lt;IMS!$C3618)),
         IMS!$C$8:$C$4000),
"")</f>
        <v/>
      </c>
      <c r="E3618" s="107"/>
      <c r="F3618" s="107"/>
      <c r="G3618" s="104" t="str">
        <f t="shared" ca="1" si="3580"/>
        <v/>
      </c>
      <c r="H3618" s="124" t="str">
        <f t="shared" ca="1" si="3526"/>
        <v/>
      </c>
      <c r="I3618" s="128"/>
      <c r="J3618" s="105" t="e">
        <f t="shared" ca="1" si="3581"/>
        <v>#NAME?</v>
      </c>
      <c r="K3618" s="105"/>
      <c r="L3618" s="105"/>
      <c r="M3618" s="107"/>
      <c r="N3618" s="107"/>
      <c r="O3618" s="105"/>
      <c r="P3618" s="106"/>
      <c r="Q3618" s="137"/>
      <c r="R3618" s="137"/>
      <c r="S3618" s="107"/>
      <c r="T3618" s="106"/>
      <c r="U3618" s="106"/>
      <c r="V3618" s="107"/>
      <c r="W3618" s="107"/>
      <c r="X3618" s="107" t="str">
        <f t="shared" si="3555"/>
        <v/>
      </c>
      <c r="Y3618" s="105" t="e">
        <f t="shared" ref="Y3618:AC3618" ca="1" si="3764">TRIM(SUBSTITUTE(SUBSTITUTE(OFFSET($Q3618,0,COLUMN()-COLUMN($AL$1)),CHAR(160)," "),_xludf.UNICHAR(8239)," "))</f>
        <v>#NAME?</v>
      </c>
      <c r="Z3618" s="105" t="e">
        <f t="shared" ca="1" si="3764"/>
        <v>#NAME?</v>
      </c>
      <c r="AA3618" s="105" t="e">
        <f t="shared" ca="1" si="3764"/>
        <v>#NAME?</v>
      </c>
      <c r="AB3618" s="105" t="e">
        <f t="shared" ca="1" si="3764"/>
        <v>#NAME?</v>
      </c>
      <c r="AC3618" s="105" t="e">
        <f t="shared" ca="1" si="3764"/>
        <v>#NAME?</v>
      </c>
      <c r="AD3618" s="107">
        <f t="shared" si="3663"/>
        <v>0</v>
      </c>
      <c r="AE3618" s="107" t="str">
        <f t="shared" si="3558"/>
        <v/>
      </c>
      <c r="AF3618" s="107">
        <f t="shared" si="3664"/>
        <v>0</v>
      </c>
      <c r="AG3618" s="107">
        <f t="shared" si="3665"/>
        <v>0</v>
      </c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  <c r="AT3618" s="11"/>
      <c r="AU3618" s="11"/>
    </row>
    <row r="3619" spans="1:47" ht="24" customHeight="1" x14ac:dyDescent="0.3">
      <c r="A3619" s="46">
        <v>3617</v>
      </c>
      <c r="B3619" s="107"/>
      <c r="C3619" s="107"/>
      <c r="D3619" s="102" t="str">
        <f t="array" ref="D3619">IFERROR(
  LOOKUP(2, 1/((TRIM(IMS!$E$8:$E$4000)=TRIM(IMS!$E3619))*(IMS!$C$8:$C$4000&lt;IMS!$C3619)),
         IMS!$C$8:$C$4000),
"")</f>
        <v/>
      </c>
      <c r="E3619" s="107"/>
      <c r="F3619" s="107"/>
      <c r="G3619" s="104" t="str">
        <f t="shared" ca="1" si="3580"/>
        <v/>
      </c>
      <c r="H3619" s="124" t="str">
        <f t="shared" ca="1" si="3526"/>
        <v/>
      </c>
      <c r="I3619" s="128"/>
      <c r="J3619" s="105" t="e">
        <f t="shared" ca="1" si="3581"/>
        <v>#NAME?</v>
      </c>
      <c r="K3619" s="105"/>
      <c r="L3619" s="105"/>
      <c r="M3619" s="107"/>
      <c r="N3619" s="107"/>
      <c r="O3619" s="105"/>
      <c r="P3619" s="106"/>
      <c r="Q3619" s="137"/>
      <c r="R3619" s="137"/>
      <c r="S3619" s="107"/>
      <c r="T3619" s="106"/>
      <c r="U3619" s="106"/>
      <c r="V3619" s="107"/>
      <c r="W3619" s="107"/>
      <c r="X3619" s="107" t="str">
        <f t="shared" si="3555"/>
        <v/>
      </c>
      <c r="Y3619" s="105" t="e">
        <f t="shared" ref="Y3619:AC3619" ca="1" si="3765">TRIM(SUBSTITUTE(SUBSTITUTE(OFFSET($Q3619,0,COLUMN()-COLUMN($AL$1)),CHAR(160)," "),_xludf.UNICHAR(8239)," "))</f>
        <v>#NAME?</v>
      </c>
      <c r="Z3619" s="105" t="e">
        <f t="shared" ca="1" si="3765"/>
        <v>#NAME?</v>
      </c>
      <c r="AA3619" s="105" t="e">
        <f t="shared" ca="1" si="3765"/>
        <v>#NAME?</v>
      </c>
      <c r="AB3619" s="105" t="e">
        <f t="shared" ca="1" si="3765"/>
        <v>#NAME?</v>
      </c>
      <c r="AC3619" s="105" t="e">
        <f t="shared" ca="1" si="3765"/>
        <v>#NAME?</v>
      </c>
      <c r="AD3619" s="107">
        <f t="shared" si="3663"/>
        <v>0</v>
      </c>
      <c r="AE3619" s="107" t="str">
        <f t="shared" si="3558"/>
        <v/>
      </c>
      <c r="AF3619" s="107">
        <f t="shared" si="3664"/>
        <v>0</v>
      </c>
      <c r="AG3619" s="107">
        <f t="shared" si="3665"/>
        <v>0</v>
      </c>
      <c r="AH3619" s="11"/>
      <c r="AI3619" s="11"/>
      <c r="AJ3619" s="11"/>
      <c r="AK3619" s="11"/>
      <c r="AL3619" s="11"/>
      <c r="AM3619" s="11"/>
      <c r="AN3619" s="11"/>
      <c r="AO3619" s="11"/>
      <c r="AP3619" s="11"/>
      <c r="AQ3619" s="11"/>
      <c r="AR3619" s="11"/>
      <c r="AS3619" s="11"/>
      <c r="AT3619" s="11"/>
      <c r="AU3619" s="11"/>
    </row>
    <row r="3620" spans="1:47" ht="24" customHeight="1" x14ac:dyDescent="0.3">
      <c r="A3620" s="46">
        <v>3618</v>
      </c>
      <c r="B3620" s="107"/>
      <c r="C3620" s="107"/>
      <c r="D3620" s="102" t="str">
        <f t="array" ref="D3620">IFERROR(
  LOOKUP(2, 1/((TRIM(IMS!$E$8:$E$4000)=TRIM(IMS!$E3620))*(IMS!$C$8:$C$4000&lt;IMS!$C3620)),
         IMS!$C$8:$C$4000),
"")</f>
        <v/>
      </c>
      <c r="E3620" s="107"/>
      <c r="F3620" s="107"/>
      <c r="G3620" s="104" t="str">
        <f t="shared" ca="1" si="3580"/>
        <v/>
      </c>
      <c r="H3620" s="124" t="str">
        <f t="shared" ca="1" si="3526"/>
        <v/>
      </c>
      <c r="I3620" s="128"/>
      <c r="J3620" s="105" t="e">
        <f t="shared" ca="1" si="3581"/>
        <v>#NAME?</v>
      </c>
      <c r="K3620" s="105"/>
      <c r="L3620" s="105"/>
      <c r="M3620" s="107"/>
      <c r="N3620" s="107"/>
      <c r="O3620" s="105"/>
      <c r="P3620" s="106"/>
      <c r="Q3620" s="137"/>
      <c r="R3620" s="137"/>
      <c r="S3620" s="107"/>
      <c r="T3620" s="106"/>
      <c r="U3620" s="106"/>
      <c r="V3620" s="107"/>
      <c r="W3620" s="107"/>
      <c r="X3620" s="107" t="str">
        <f t="shared" si="3555"/>
        <v/>
      </c>
      <c r="Y3620" s="105" t="e">
        <f t="shared" ref="Y3620:AC3620" ca="1" si="3766">TRIM(SUBSTITUTE(SUBSTITUTE(OFFSET($Q3620,0,COLUMN()-COLUMN($AL$1)),CHAR(160)," "),_xludf.UNICHAR(8239)," "))</f>
        <v>#NAME?</v>
      </c>
      <c r="Z3620" s="105" t="e">
        <f t="shared" ca="1" si="3766"/>
        <v>#NAME?</v>
      </c>
      <c r="AA3620" s="105" t="e">
        <f t="shared" ca="1" si="3766"/>
        <v>#NAME?</v>
      </c>
      <c r="AB3620" s="105" t="e">
        <f t="shared" ca="1" si="3766"/>
        <v>#NAME?</v>
      </c>
      <c r="AC3620" s="105" t="e">
        <f t="shared" ca="1" si="3766"/>
        <v>#NAME?</v>
      </c>
      <c r="AD3620" s="107">
        <f t="shared" si="3663"/>
        <v>0</v>
      </c>
      <c r="AE3620" s="107" t="str">
        <f t="shared" si="3558"/>
        <v/>
      </c>
      <c r="AF3620" s="107">
        <f t="shared" si="3664"/>
        <v>0</v>
      </c>
      <c r="AG3620" s="107">
        <f t="shared" si="3665"/>
        <v>0</v>
      </c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</row>
    <row r="3621" spans="1:47" ht="24" customHeight="1" x14ac:dyDescent="0.3">
      <c r="A3621" s="46">
        <v>3619</v>
      </c>
      <c r="B3621" s="107"/>
      <c r="C3621" s="107"/>
      <c r="D3621" s="102" t="str">
        <f t="array" ref="D3621">IFERROR(
  LOOKUP(2, 1/((TRIM(IMS!$E$8:$E$4000)=TRIM(IMS!$E3621))*(IMS!$C$8:$C$4000&lt;IMS!$C3621)),
         IMS!$C$8:$C$4000),
"")</f>
        <v/>
      </c>
      <c r="E3621" s="107"/>
      <c r="F3621" s="107"/>
      <c r="G3621" s="104" t="str">
        <f t="shared" ca="1" si="3580"/>
        <v/>
      </c>
      <c r="H3621" s="124" t="str">
        <f t="shared" ca="1" si="3526"/>
        <v/>
      </c>
      <c r="I3621" s="128"/>
      <c r="J3621" s="105" t="e">
        <f t="shared" ca="1" si="3581"/>
        <v>#NAME?</v>
      </c>
      <c r="K3621" s="105"/>
      <c r="L3621" s="105"/>
      <c r="M3621" s="107"/>
      <c r="N3621" s="107"/>
      <c r="O3621" s="105"/>
      <c r="P3621" s="106"/>
      <c r="Q3621" s="137"/>
      <c r="R3621" s="137"/>
      <c r="S3621" s="107"/>
      <c r="T3621" s="106"/>
      <c r="U3621" s="106"/>
      <c r="V3621" s="107"/>
      <c r="W3621" s="107"/>
      <c r="X3621" s="107" t="str">
        <f t="shared" si="3555"/>
        <v/>
      </c>
      <c r="Y3621" s="105" t="e">
        <f t="shared" ref="Y3621:AC3621" ca="1" si="3767">TRIM(SUBSTITUTE(SUBSTITUTE(OFFSET($Q3621,0,COLUMN()-COLUMN($AL$1)),CHAR(160)," "),_xludf.UNICHAR(8239)," "))</f>
        <v>#NAME?</v>
      </c>
      <c r="Z3621" s="105" t="e">
        <f t="shared" ca="1" si="3767"/>
        <v>#NAME?</v>
      </c>
      <c r="AA3621" s="105" t="e">
        <f t="shared" ca="1" si="3767"/>
        <v>#NAME?</v>
      </c>
      <c r="AB3621" s="105" t="e">
        <f t="shared" ca="1" si="3767"/>
        <v>#NAME?</v>
      </c>
      <c r="AC3621" s="105" t="e">
        <f t="shared" ca="1" si="3767"/>
        <v>#NAME?</v>
      </c>
      <c r="AD3621" s="107">
        <f t="shared" si="3663"/>
        <v>0</v>
      </c>
      <c r="AE3621" s="107" t="str">
        <f t="shared" si="3558"/>
        <v/>
      </c>
      <c r="AF3621" s="107">
        <f t="shared" si="3664"/>
        <v>0</v>
      </c>
      <c r="AG3621" s="107">
        <f t="shared" si="3665"/>
        <v>0</v>
      </c>
      <c r="AH3621" s="11"/>
      <c r="AI3621" s="11"/>
      <c r="AJ3621" s="11"/>
      <c r="AK3621" s="11"/>
      <c r="AL3621" s="11"/>
      <c r="AM3621" s="11"/>
      <c r="AN3621" s="11"/>
      <c r="AO3621" s="11"/>
      <c r="AP3621" s="11"/>
      <c r="AQ3621" s="11"/>
      <c r="AR3621" s="11"/>
      <c r="AS3621" s="11"/>
      <c r="AT3621" s="11"/>
      <c r="AU3621" s="11"/>
    </row>
    <row r="3622" spans="1:47" ht="24" customHeight="1" x14ac:dyDescent="0.3">
      <c r="A3622" s="46">
        <v>3620</v>
      </c>
      <c r="B3622" s="107"/>
      <c r="C3622" s="107"/>
      <c r="D3622" s="102" t="str">
        <f t="array" ref="D3622">IFERROR(
  LOOKUP(2, 1/((TRIM(IMS!$E$8:$E$4000)=TRIM(IMS!$E3622))*(IMS!$C$8:$C$4000&lt;IMS!$C3622)),
         IMS!$C$8:$C$4000),
"")</f>
        <v/>
      </c>
      <c r="E3622" s="107"/>
      <c r="F3622" s="107"/>
      <c r="G3622" s="104" t="str">
        <f t="shared" ca="1" si="3580"/>
        <v/>
      </c>
      <c r="H3622" s="124" t="str">
        <f t="shared" ca="1" si="3526"/>
        <v/>
      </c>
      <c r="I3622" s="128"/>
      <c r="J3622" s="105" t="e">
        <f t="shared" ca="1" si="3581"/>
        <v>#NAME?</v>
      </c>
      <c r="K3622" s="105"/>
      <c r="L3622" s="105"/>
      <c r="M3622" s="107"/>
      <c r="N3622" s="107"/>
      <c r="O3622" s="105"/>
      <c r="P3622" s="106"/>
      <c r="Q3622" s="137"/>
      <c r="R3622" s="137"/>
      <c r="S3622" s="107"/>
      <c r="T3622" s="106"/>
      <c r="U3622" s="106"/>
      <c r="V3622" s="107"/>
      <c r="W3622" s="107"/>
      <c r="X3622" s="107" t="str">
        <f t="shared" si="3555"/>
        <v/>
      </c>
      <c r="Y3622" s="105" t="e">
        <f t="shared" ref="Y3622:AC3622" ca="1" si="3768">TRIM(SUBSTITUTE(SUBSTITUTE(OFFSET($Q3622,0,COLUMN()-COLUMN($AL$1)),CHAR(160)," "),_xludf.UNICHAR(8239)," "))</f>
        <v>#NAME?</v>
      </c>
      <c r="Z3622" s="105" t="e">
        <f t="shared" ca="1" si="3768"/>
        <v>#NAME?</v>
      </c>
      <c r="AA3622" s="105" t="e">
        <f t="shared" ca="1" si="3768"/>
        <v>#NAME?</v>
      </c>
      <c r="AB3622" s="105" t="e">
        <f t="shared" ca="1" si="3768"/>
        <v>#NAME?</v>
      </c>
      <c r="AC3622" s="105" t="e">
        <f t="shared" ca="1" si="3768"/>
        <v>#NAME?</v>
      </c>
      <c r="AD3622" s="107">
        <f t="shared" si="3663"/>
        <v>0</v>
      </c>
      <c r="AE3622" s="107" t="str">
        <f t="shared" si="3558"/>
        <v/>
      </c>
      <c r="AF3622" s="107">
        <f t="shared" si="3664"/>
        <v>0</v>
      </c>
      <c r="AG3622" s="107">
        <f t="shared" si="3665"/>
        <v>0</v>
      </c>
      <c r="AH3622" s="11"/>
      <c r="AI3622" s="11"/>
      <c r="AJ3622" s="11"/>
      <c r="AK3622" s="11"/>
      <c r="AL3622" s="11"/>
      <c r="AM3622" s="11"/>
      <c r="AN3622" s="11"/>
      <c r="AO3622" s="11"/>
      <c r="AP3622" s="11"/>
      <c r="AQ3622" s="11"/>
      <c r="AR3622" s="11"/>
      <c r="AS3622" s="11"/>
      <c r="AT3622" s="11"/>
      <c r="AU3622" s="11"/>
    </row>
    <row r="3623" spans="1:47" ht="24" customHeight="1" x14ac:dyDescent="0.3">
      <c r="A3623" s="46">
        <v>3621</v>
      </c>
      <c r="B3623" s="107"/>
      <c r="C3623" s="107"/>
      <c r="D3623" s="102" t="str">
        <f t="array" ref="D3623">IFERROR(
  LOOKUP(2, 1/((TRIM(IMS!$E$8:$E$4000)=TRIM(IMS!$E3623))*(IMS!$C$8:$C$4000&lt;IMS!$C3623)),
         IMS!$C$8:$C$4000),
"")</f>
        <v/>
      </c>
      <c r="E3623" s="107"/>
      <c r="F3623" s="107"/>
      <c r="G3623" s="104" t="str">
        <f t="shared" ca="1" si="3580"/>
        <v/>
      </c>
      <c r="H3623" s="124" t="str">
        <f t="shared" ca="1" si="3526"/>
        <v/>
      </c>
      <c r="I3623" s="128"/>
      <c r="J3623" s="105" t="e">
        <f t="shared" ca="1" si="3581"/>
        <v>#NAME?</v>
      </c>
      <c r="K3623" s="105"/>
      <c r="L3623" s="105"/>
      <c r="M3623" s="107"/>
      <c r="N3623" s="107"/>
      <c r="O3623" s="105"/>
      <c r="P3623" s="106"/>
      <c r="Q3623" s="137"/>
      <c r="R3623" s="137"/>
      <c r="S3623" s="107"/>
      <c r="T3623" s="106"/>
      <c r="U3623" s="106"/>
      <c r="V3623" s="107"/>
      <c r="W3623" s="107"/>
      <c r="X3623" s="107" t="str">
        <f t="shared" si="3555"/>
        <v/>
      </c>
      <c r="Y3623" s="105" t="e">
        <f t="shared" ref="Y3623:AC3623" ca="1" si="3769">TRIM(SUBSTITUTE(SUBSTITUTE(OFFSET($Q3623,0,COLUMN()-COLUMN($AL$1)),CHAR(160)," "),_xludf.UNICHAR(8239)," "))</f>
        <v>#NAME?</v>
      </c>
      <c r="Z3623" s="105" t="e">
        <f t="shared" ca="1" si="3769"/>
        <v>#NAME?</v>
      </c>
      <c r="AA3623" s="105" t="e">
        <f t="shared" ca="1" si="3769"/>
        <v>#NAME?</v>
      </c>
      <c r="AB3623" s="105" t="e">
        <f t="shared" ca="1" si="3769"/>
        <v>#NAME?</v>
      </c>
      <c r="AC3623" s="105" t="e">
        <f t="shared" ca="1" si="3769"/>
        <v>#NAME?</v>
      </c>
      <c r="AD3623" s="107">
        <f t="shared" si="3663"/>
        <v>0</v>
      </c>
      <c r="AE3623" s="107" t="str">
        <f t="shared" si="3558"/>
        <v/>
      </c>
      <c r="AF3623" s="107">
        <f t="shared" si="3664"/>
        <v>0</v>
      </c>
      <c r="AG3623" s="107">
        <f t="shared" si="3665"/>
        <v>0</v>
      </c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</row>
    <row r="3624" spans="1:47" ht="24" customHeight="1" x14ac:dyDescent="0.3">
      <c r="A3624" s="46">
        <v>3622</v>
      </c>
      <c r="B3624" s="107"/>
      <c r="C3624" s="107"/>
      <c r="D3624" s="102" t="str">
        <f t="array" ref="D3624">IFERROR(
  LOOKUP(2, 1/((TRIM(IMS!$E$8:$E$4000)=TRIM(IMS!$E3624))*(IMS!$C$8:$C$4000&lt;IMS!$C3624)),
         IMS!$C$8:$C$4000),
"")</f>
        <v/>
      </c>
      <c r="E3624" s="107"/>
      <c r="F3624" s="107"/>
      <c r="G3624" s="104" t="str">
        <f t="shared" ca="1" si="3580"/>
        <v/>
      </c>
      <c r="H3624" s="124" t="str">
        <f t="shared" ca="1" si="3526"/>
        <v/>
      </c>
      <c r="I3624" s="128"/>
      <c r="J3624" s="105" t="e">
        <f t="shared" ca="1" si="3581"/>
        <v>#NAME?</v>
      </c>
      <c r="K3624" s="105"/>
      <c r="L3624" s="105"/>
      <c r="M3624" s="107"/>
      <c r="N3624" s="107"/>
      <c r="O3624" s="105"/>
      <c r="P3624" s="106"/>
      <c r="Q3624" s="137"/>
      <c r="R3624" s="137"/>
      <c r="S3624" s="107"/>
      <c r="T3624" s="106"/>
      <c r="U3624" s="106"/>
      <c r="V3624" s="107"/>
      <c r="W3624" s="107"/>
      <c r="X3624" s="107" t="str">
        <f t="shared" si="3555"/>
        <v/>
      </c>
      <c r="Y3624" s="105" t="e">
        <f t="shared" ref="Y3624:AC3624" ca="1" si="3770">TRIM(SUBSTITUTE(SUBSTITUTE(OFFSET($Q3624,0,COLUMN()-COLUMN($AL$1)),CHAR(160)," "),_xludf.UNICHAR(8239)," "))</f>
        <v>#NAME?</v>
      </c>
      <c r="Z3624" s="105" t="e">
        <f t="shared" ca="1" si="3770"/>
        <v>#NAME?</v>
      </c>
      <c r="AA3624" s="105" t="e">
        <f t="shared" ca="1" si="3770"/>
        <v>#NAME?</v>
      </c>
      <c r="AB3624" s="105" t="e">
        <f t="shared" ca="1" si="3770"/>
        <v>#NAME?</v>
      </c>
      <c r="AC3624" s="105" t="e">
        <f t="shared" ca="1" si="3770"/>
        <v>#NAME?</v>
      </c>
      <c r="AD3624" s="107">
        <f t="shared" si="3663"/>
        <v>0</v>
      </c>
      <c r="AE3624" s="107" t="str">
        <f t="shared" si="3558"/>
        <v/>
      </c>
      <c r="AF3624" s="107">
        <f t="shared" si="3664"/>
        <v>0</v>
      </c>
      <c r="AG3624" s="107">
        <f t="shared" si="3665"/>
        <v>0</v>
      </c>
      <c r="AH3624" s="11"/>
      <c r="AI3624" s="11"/>
      <c r="AJ3624" s="11"/>
      <c r="AK3624" s="11"/>
      <c r="AL3624" s="11"/>
      <c r="AM3624" s="11"/>
      <c r="AN3624" s="11"/>
      <c r="AO3624" s="11"/>
      <c r="AP3624" s="11"/>
      <c r="AQ3624" s="11"/>
      <c r="AR3624" s="11"/>
      <c r="AS3624" s="11"/>
      <c r="AT3624" s="11"/>
      <c r="AU3624" s="11"/>
    </row>
    <row r="3625" spans="1:47" ht="24" customHeight="1" x14ac:dyDescent="0.3">
      <c r="A3625" s="46">
        <v>3623</v>
      </c>
      <c r="B3625" s="107"/>
      <c r="C3625" s="107"/>
      <c r="D3625" s="102" t="str">
        <f t="array" ref="D3625">IFERROR(
  LOOKUP(2, 1/((TRIM(IMS!$E$8:$E$4000)=TRIM(IMS!$E3625))*(IMS!$C$8:$C$4000&lt;IMS!$C3625)),
         IMS!$C$8:$C$4000),
"")</f>
        <v/>
      </c>
      <c r="E3625" s="107"/>
      <c r="F3625" s="107"/>
      <c r="G3625" s="104" t="str">
        <f t="shared" ca="1" si="3580"/>
        <v/>
      </c>
      <c r="H3625" s="124" t="str">
        <f t="shared" ca="1" si="3526"/>
        <v/>
      </c>
      <c r="I3625" s="128"/>
      <c r="J3625" s="105" t="e">
        <f t="shared" ca="1" si="3581"/>
        <v>#NAME?</v>
      </c>
      <c r="K3625" s="105"/>
      <c r="L3625" s="105"/>
      <c r="M3625" s="107"/>
      <c r="N3625" s="107"/>
      <c r="O3625" s="105"/>
      <c r="P3625" s="106"/>
      <c r="Q3625" s="137"/>
      <c r="R3625" s="137"/>
      <c r="S3625" s="107"/>
      <c r="T3625" s="106"/>
      <c r="U3625" s="106"/>
      <c r="V3625" s="107"/>
      <c r="W3625" s="107"/>
      <c r="X3625" s="107" t="str">
        <f t="shared" si="3555"/>
        <v/>
      </c>
      <c r="Y3625" s="105" t="e">
        <f t="shared" ref="Y3625:AC3625" ca="1" si="3771">TRIM(SUBSTITUTE(SUBSTITUTE(OFFSET($Q3625,0,COLUMN()-COLUMN($AL$1)),CHAR(160)," "),_xludf.UNICHAR(8239)," "))</f>
        <v>#NAME?</v>
      </c>
      <c r="Z3625" s="105" t="e">
        <f t="shared" ca="1" si="3771"/>
        <v>#NAME?</v>
      </c>
      <c r="AA3625" s="105" t="e">
        <f t="shared" ca="1" si="3771"/>
        <v>#NAME?</v>
      </c>
      <c r="AB3625" s="105" t="e">
        <f t="shared" ca="1" si="3771"/>
        <v>#NAME?</v>
      </c>
      <c r="AC3625" s="105" t="e">
        <f t="shared" ca="1" si="3771"/>
        <v>#NAME?</v>
      </c>
      <c r="AD3625" s="107">
        <f t="shared" si="3663"/>
        <v>0</v>
      </c>
      <c r="AE3625" s="107" t="str">
        <f t="shared" si="3558"/>
        <v/>
      </c>
      <c r="AF3625" s="107">
        <f t="shared" si="3664"/>
        <v>0</v>
      </c>
      <c r="AG3625" s="107">
        <f t="shared" si="3665"/>
        <v>0</v>
      </c>
      <c r="AH3625" s="11"/>
      <c r="AI3625" s="11"/>
      <c r="AJ3625" s="11"/>
      <c r="AK3625" s="11"/>
      <c r="AL3625" s="11"/>
      <c r="AM3625" s="11"/>
      <c r="AN3625" s="11"/>
      <c r="AO3625" s="11"/>
      <c r="AP3625" s="11"/>
      <c r="AQ3625" s="11"/>
      <c r="AR3625" s="11"/>
      <c r="AS3625" s="11"/>
      <c r="AT3625" s="11"/>
      <c r="AU3625" s="11"/>
    </row>
    <row r="3626" spans="1:47" ht="24" customHeight="1" x14ac:dyDescent="0.3">
      <c r="A3626" s="46">
        <v>3624</v>
      </c>
      <c r="B3626" s="107"/>
      <c r="C3626" s="107"/>
      <c r="D3626" s="102" t="str">
        <f t="array" ref="D3626">IFERROR(
  LOOKUP(2, 1/((TRIM(IMS!$E$8:$E$4000)=TRIM(IMS!$E3626))*(IMS!$C$8:$C$4000&lt;IMS!$C3626)),
         IMS!$C$8:$C$4000),
"")</f>
        <v/>
      </c>
      <c r="E3626" s="107"/>
      <c r="F3626" s="107"/>
      <c r="G3626" s="104" t="str">
        <f t="shared" ca="1" si="3580"/>
        <v/>
      </c>
      <c r="H3626" s="124" t="str">
        <f t="shared" ca="1" si="3526"/>
        <v/>
      </c>
      <c r="I3626" s="128"/>
      <c r="J3626" s="105" t="e">
        <f t="shared" ca="1" si="3581"/>
        <v>#NAME?</v>
      </c>
      <c r="K3626" s="105"/>
      <c r="L3626" s="105"/>
      <c r="M3626" s="107"/>
      <c r="N3626" s="107"/>
      <c r="O3626" s="105"/>
      <c r="P3626" s="106"/>
      <c r="Q3626" s="137"/>
      <c r="R3626" s="137"/>
      <c r="S3626" s="107"/>
      <c r="T3626" s="106"/>
      <c r="U3626" s="106"/>
      <c r="V3626" s="107"/>
      <c r="W3626" s="107"/>
      <c r="X3626" s="107" t="str">
        <f t="shared" si="3555"/>
        <v/>
      </c>
      <c r="Y3626" s="105" t="e">
        <f t="shared" ref="Y3626:AC3626" ca="1" si="3772">TRIM(SUBSTITUTE(SUBSTITUTE(OFFSET($Q3626,0,COLUMN()-COLUMN($AL$1)),CHAR(160)," "),_xludf.UNICHAR(8239)," "))</f>
        <v>#NAME?</v>
      </c>
      <c r="Z3626" s="105" t="e">
        <f t="shared" ca="1" si="3772"/>
        <v>#NAME?</v>
      </c>
      <c r="AA3626" s="105" t="e">
        <f t="shared" ca="1" si="3772"/>
        <v>#NAME?</v>
      </c>
      <c r="AB3626" s="105" t="e">
        <f t="shared" ca="1" si="3772"/>
        <v>#NAME?</v>
      </c>
      <c r="AC3626" s="105" t="e">
        <f t="shared" ca="1" si="3772"/>
        <v>#NAME?</v>
      </c>
      <c r="AD3626" s="107">
        <f t="shared" si="3663"/>
        <v>0</v>
      </c>
      <c r="AE3626" s="107" t="str">
        <f t="shared" si="3558"/>
        <v/>
      </c>
      <c r="AF3626" s="107">
        <f t="shared" si="3664"/>
        <v>0</v>
      </c>
      <c r="AG3626" s="107">
        <f t="shared" si="3665"/>
        <v>0</v>
      </c>
      <c r="AH3626" s="11"/>
      <c r="AI3626" s="11"/>
      <c r="AJ3626" s="11"/>
      <c r="AK3626" s="11"/>
      <c r="AL3626" s="11"/>
      <c r="AM3626" s="11"/>
      <c r="AN3626" s="11"/>
      <c r="AO3626" s="11"/>
      <c r="AP3626" s="11"/>
      <c r="AQ3626" s="11"/>
      <c r="AR3626" s="11"/>
      <c r="AS3626" s="11"/>
      <c r="AT3626" s="11"/>
      <c r="AU3626" s="11"/>
    </row>
    <row r="3627" spans="1:47" ht="24" customHeight="1" x14ac:dyDescent="0.3">
      <c r="A3627" s="46">
        <v>3625</v>
      </c>
      <c r="B3627" s="107"/>
      <c r="C3627" s="107"/>
      <c r="D3627" s="102" t="str">
        <f t="array" ref="D3627">IFERROR(
  LOOKUP(2, 1/((TRIM(IMS!$E$8:$E$4000)=TRIM(IMS!$E3627))*(IMS!$C$8:$C$4000&lt;IMS!$C3627)),
         IMS!$C$8:$C$4000),
"")</f>
        <v/>
      </c>
      <c r="E3627" s="107"/>
      <c r="F3627" s="107"/>
      <c r="G3627" s="104" t="str">
        <f t="shared" ca="1" si="3580"/>
        <v/>
      </c>
      <c r="H3627" s="124" t="str">
        <f t="shared" ca="1" si="3526"/>
        <v/>
      </c>
      <c r="I3627" s="128"/>
      <c r="J3627" s="105" t="e">
        <f t="shared" ca="1" si="3581"/>
        <v>#NAME?</v>
      </c>
      <c r="K3627" s="105"/>
      <c r="L3627" s="105"/>
      <c r="M3627" s="107"/>
      <c r="N3627" s="107"/>
      <c r="O3627" s="105"/>
      <c r="P3627" s="106"/>
      <c r="Q3627" s="137"/>
      <c r="R3627" s="137"/>
      <c r="S3627" s="107"/>
      <c r="T3627" s="106"/>
      <c r="U3627" s="106"/>
      <c r="V3627" s="107"/>
      <c r="W3627" s="107"/>
      <c r="X3627" s="107" t="str">
        <f t="shared" si="3555"/>
        <v/>
      </c>
      <c r="Y3627" s="105" t="e">
        <f t="shared" ref="Y3627:AC3627" ca="1" si="3773">TRIM(SUBSTITUTE(SUBSTITUTE(OFFSET($Q3627,0,COLUMN()-COLUMN($AL$1)),CHAR(160)," "),_xludf.UNICHAR(8239)," "))</f>
        <v>#NAME?</v>
      </c>
      <c r="Z3627" s="105" t="e">
        <f t="shared" ca="1" si="3773"/>
        <v>#NAME?</v>
      </c>
      <c r="AA3627" s="105" t="e">
        <f t="shared" ca="1" si="3773"/>
        <v>#NAME?</v>
      </c>
      <c r="AB3627" s="105" t="e">
        <f t="shared" ca="1" si="3773"/>
        <v>#NAME?</v>
      </c>
      <c r="AC3627" s="105" t="e">
        <f t="shared" ca="1" si="3773"/>
        <v>#NAME?</v>
      </c>
      <c r="AD3627" s="107">
        <f t="shared" si="3663"/>
        <v>0</v>
      </c>
      <c r="AE3627" s="107" t="str">
        <f t="shared" si="3558"/>
        <v/>
      </c>
      <c r="AF3627" s="107">
        <f t="shared" si="3664"/>
        <v>0</v>
      </c>
      <c r="AG3627" s="107">
        <f t="shared" si="3665"/>
        <v>0</v>
      </c>
      <c r="AH3627" s="11"/>
      <c r="AI3627" s="11"/>
      <c r="AJ3627" s="11"/>
      <c r="AK3627" s="11"/>
      <c r="AL3627" s="11"/>
      <c r="AM3627" s="11"/>
      <c r="AN3627" s="11"/>
      <c r="AO3627" s="11"/>
      <c r="AP3627" s="11"/>
      <c r="AQ3627" s="11"/>
      <c r="AR3627" s="11"/>
      <c r="AS3627" s="11"/>
      <c r="AT3627" s="11"/>
      <c r="AU3627" s="11"/>
    </row>
    <row r="3628" spans="1:47" ht="24" customHeight="1" x14ac:dyDescent="0.3">
      <c r="A3628" s="46">
        <v>3626</v>
      </c>
      <c r="B3628" s="107"/>
      <c r="C3628" s="107"/>
      <c r="D3628" s="102" t="str">
        <f t="array" ref="D3628">IFERROR(
  LOOKUP(2, 1/((TRIM(IMS!$E$8:$E$4000)=TRIM(IMS!$E3628))*(IMS!$C$8:$C$4000&lt;IMS!$C3628)),
         IMS!$C$8:$C$4000),
"")</f>
        <v/>
      </c>
      <c r="E3628" s="107"/>
      <c r="F3628" s="107"/>
      <c r="G3628" s="104" t="str">
        <f t="shared" ca="1" si="3580"/>
        <v/>
      </c>
      <c r="H3628" s="124" t="str">
        <f t="shared" ca="1" si="3526"/>
        <v/>
      </c>
      <c r="I3628" s="128"/>
      <c r="J3628" s="105" t="e">
        <f t="shared" ca="1" si="3581"/>
        <v>#NAME?</v>
      </c>
      <c r="K3628" s="105"/>
      <c r="L3628" s="105"/>
      <c r="M3628" s="107"/>
      <c r="N3628" s="107"/>
      <c r="O3628" s="105"/>
      <c r="P3628" s="106"/>
      <c r="Q3628" s="137"/>
      <c r="R3628" s="137"/>
      <c r="S3628" s="107"/>
      <c r="T3628" s="106"/>
      <c r="U3628" s="106"/>
      <c r="V3628" s="107"/>
      <c r="W3628" s="107"/>
      <c r="X3628" s="107" t="str">
        <f t="shared" si="3555"/>
        <v/>
      </c>
      <c r="Y3628" s="105" t="e">
        <f t="shared" ref="Y3628:AC3628" ca="1" si="3774">TRIM(SUBSTITUTE(SUBSTITUTE(OFFSET($Q3628,0,COLUMN()-COLUMN($AL$1)),CHAR(160)," "),_xludf.UNICHAR(8239)," "))</f>
        <v>#NAME?</v>
      </c>
      <c r="Z3628" s="105" t="e">
        <f t="shared" ca="1" si="3774"/>
        <v>#NAME?</v>
      </c>
      <c r="AA3628" s="105" t="e">
        <f t="shared" ca="1" si="3774"/>
        <v>#NAME?</v>
      </c>
      <c r="AB3628" s="105" t="e">
        <f t="shared" ca="1" si="3774"/>
        <v>#NAME?</v>
      </c>
      <c r="AC3628" s="105" t="e">
        <f t="shared" ca="1" si="3774"/>
        <v>#NAME?</v>
      </c>
      <c r="AD3628" s="107">
        <f t="shared" si="3663"/>
        <v>0</v>
      </c>
      <c r="AE3628" s="107" t="str">
        <f t="shared" si="3558"/>
        <v/>
      </c>
      <c r="AF3628" s="107">
        <f t="shared" si="3664"/>
        <v>0</v>
      </c>
      <c r="AG3628" s="107">
        <f t="shared" si="3665"/>
        <v>0</v>
      </c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s="11"/>
      <c r="AR3628" s="11"/>
      <c r="AS3628" s="11"/>
      <c r="AT3628" s="11"/>
      <c r="AU3628" s="11"/>
    </row>
    <row r="3629" spans="1:47" ht="24" customHeight="1" x14ac:dyDescent="0.3">
      <c r="A3629" s="46">
        <v>3627</v>
      </c>
      <c r="B3629" s="107"/>
      <c r="C3629" s="107"/>
      <c r="D3629" s="102" t="str">
        <f t="array" ref="D3629">IFERROR(
  LOOKUP(2, 1/((TRIM(IMS!$E$8:$E$4000)=TRIM(IMS!$E3629))*(IMS!$C$8:$C$4000&lt;IMS!$C3629)),
         IMS!$C$8:$C$4000),
"")</f>
        <v/>
      </c>
      <c r="E3629" s="107"/>
      <c r="F3629" s="107"/>
      <c r="G3629" s="104" t="str">
        <f t="shared" ca="1" si="3580"/>
        <v/>
      </c>
      <c r="H3629" s="124" t="str">
        <f t="shared" ca="1" si="3526"/>
        <v/>
      </c>
      <c r="I3629" s="128"/>
      <c r="J3629" s="105" t="e">
        <f t="shared" ca="1" si="3581"/>
        <v>#NAME?</v>
      </c>
      <c r="K3629" s="105"/>
      <c r="L3629" s="105"/>
      <c r="M3629" s="107"/>
      <c r="N3629" s="107"/>
      <c r="O3629" s="105"/>
      <c r="P3629" s="106"/>
      <c r="Q3629" s="137"/>
      <c r="R3629" s="137"/>
      <c r="S3629" s="107"/>
      <c r="T3629" s="106"/>
      <c r="U3629" s="106"/>
      <c r="V3629" s="107"/>
      <c r="W3629" s="107"/>
      <c r="X3629" s="107" t="str">
        <f t="shared" si="3555"/>
        <v/>
      </c>
      <c r="Y3629" s="105" t="e">
        <f t="shared" ref="Y3629:AC3629" ca="1" si="3775">TRIM(SUBSTITUTE(SUBSTITUTE(OFFSET($Q3629,0,COLUMN()-COLUMN($AL$1)),CHAR(160)," "),_xludf.UNICHAR(8239)," "))</f>
        <v>#NAME?</v>
      </c>
      <c r="Z3629" s="105" t="e">
        <f t="shared" ca="1" si="3775"/>
        <v>#NAME?</v>
      </c>
      <c r="AA3629" s="105" t="e">
        <f t="shared" ca="1" si="3775"/>
        <v>#NAME?</v>
      </c>
      <c r="AB3629" s="105" t="e">
        <f t="shared" ca="1" si="3775"/>
        <v>#NAME?</v>
      </c>
      <c r="AC3629" s="105" t="e">
        <f t="shared" ca="1" si="3775"/>
        <v>#NAME?</v>
      </c>
      <c r="AD3629" s="107">
        <f t="shared" si="3663"/>
        <v>0</v>
      </c>
      <c r="AE3629" s="107" t="str">
        <f t="shared" si="3558"/>
        <v/>
      </c>
      <c r="AF3629" s="107">
        <f t="shared" si="3664"/>
        <v>0</v>
      </c>
      <c r="AG3629" s="107">
        <f t="shared" si="3665"/>
        <v>0</v>
      </c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</row>
    <row r="3630" spans="1:47" ht="24" customHeight="1" x14ac:dyDescent="0.3">
      <c r="A3630" s="46">
        <v>3628</v>
      </c>
      <c r="B3630" s="107"/>
      <c r="C3630" s="107"/>
      <c r="D3630" s="102" t="str">
        <f t="array" ref="D3630">IFERROR(
  LOOKUP(2, 1/((TRIM(IMS!$E$8:$E$4000)=TRIM(IMS!$E3630))*(IMS!$C$8:$C$4000&lt;IMS!$C3630)),
         IMS!$C$8:$C$4000),
"")</f>
        <v/>
      </c>
      <c r="E3630" s="107"/>
      <c r="F3630" s="107"/>
      <c r="G3630" s="104" t="str">
        <f t="shared" ca="1" si="3580"/>
        <v/>
      </c>
      <c r="H3630" s="124" t="str">
        <f t="shared" ca="1" si="3526"/>
        <v/>
      </c>
      <c r="I3630" s="128"/>
      <c r="J3630" s="105" t="e">
        <f t="shared" ca="1" si="3581"/>
        <v>#NAME?</v>
      </c>
      <c r="K3630" s="105"/>
      <c r="L3630" s="105"/>
      <c r="M3630" s="107"/>
      <c r="N3630" s="107"/>
      <c r="O3630" s="105"/>
      <c r="P3630" s="106"/>
      <c r="Q3630" s="137"/>
      <c r="R3630" s="137"/>
      <c r="S3630" s="107"/>
      <c r="T3630" s="106"/>
      <c r="U3630" s="106"/>
      <c r="V3630" s="107"/>
      <c r="W3630" s="107"/>
      <c r="X3630" s="107" t="str">
        <f t="shared" si="3555"/>
        <v/>
      </c>
      <c r="Y3630" s="105" t="e">
        <f t="shared" ref="Y3630:AC3630" ca="1" si="3776">TRIM(SUBSTITUTE(SUBSTITUTE(OFFSET($Q3630,0,COLUMN()-COLUMN($AL$1)),CHAR(160)," "),_xludf.UNICHAR(8239)," "))</f>
        <v>#NAME?</v>
      </c>
      <c r="Z3630" s="105" t="e">
        <f t="shared" ca="1" si="3776"/>
        <v>#NAME?</v>
      </c>
      <c r="AA3630" s="105" t="e">
        <f t="shared" ca="1" si="3776"/>
        <v>#NAME?</v>
      </c>
      <c r="AB3630" s="105" t="e">
        <f t="shared" ca="1" si="3776"/>
        <v>#NAME?</v>
      </c>
      <c r="AC3630" s="105" t="e">
        <f t="shared" ca="1" si="3776"/>
        <v>#NAME?</v>
      </c>
      <c r="AD3630" s="107">
        <f t="shared" si="3663"/>
        <v>0</v>
      </c>
      <c r="AE3630" s="107" t="str">
        <f t="shared" si="3558"/>
        <v/>
      </c>
      <c r="AF3630" s="107">
        <f t="shared" si="3664"/>
        <v>0</v>
      </c>
      <c r="AG3630" s="107">
        <f t="shared" si="3665"/>
        <v>0</v>
      </c>
      <c r="AH3630" s="11"/>
      <c r="AI3630" s="11"/>
      <c r="AJ3630" s="11"/>
      <c r="AK3630" s="11"/>
      <c r="AL3630" s="11"/>
      <c r="AM3630" s="11"/>
      <c r="AN3630" s="11"/>
      <c r="AO3630" s="11"/>
      <c r="AP3630" s="11"/>
      <c r="AQ3630" s="11"/>
      <c r="AR3630" s="11"/>
      <c r="AS3630" s="11"/>
      <c r="AT3630" s="11"/>
      <c r="AU3630" s="11"/>
    </row>
    <row r="3631" spans="1:47" ht="24" customHeight="1" x14ac:dyDescent="0.3">
      <c r="A3631" s="46">
        <v>3629</v>
      </c>
      <c r="B3631" s="107"/>
      <c r="C3631" s="107"/>
      <c r="D3631" s="102" t="str">
        <f t="array" ref="D3631">IFERROR(
  LOOKUP(2, 1/((TRIM(IMS!$E$8:$E$4000)=TRIM(IMS!$E3631))*(IMS!$C$8:$C$4000&lt;IMS!$C3631)),
         IMS!$C$8:$C$4000),
"")</f>
        <v/>
      </c>
      <c r="E3631" s="107"/>
      <c r="F3631" s="107"/>
      <c r="G3631" s="104" t="str">
        <f t="shared" ca="1" si="3580"/>
        <v/>
      </c>
      <c r="H3631" s="124" t="str">
        <f t="shared" ca="1" si="3526"/>
        <v/>
      </c>
      <c r="I3631" s="128"/>
      <c r="J3631" s="105" t="e">
        <f t="shared" ca="1" si="3581"/>
        <v>#NAME?</v>
      </c>
      <c r="K3631" s="105"/>
      <c r="L3631" s="105"/>
      <c r="M3631" s="107"/>
      <c r="N3631" s="107"/>
      <c r="O3631" s="105"/>
      <c r="P3631" s="106"/>
      <c r="Q3631" s="137"/>
      <c r="R3631" s="137"/>
      <c r="S3631" s="107"/>
      <c r="T3631" s="106"/>
      <c r="U3631" s="106"/>
      <c r="V3631" s="107"/>
      <c r="W3631" s="107"/>
      <c r="X3631" s="107" t="str">
        <f t="shared" si="3555"/>
        <v/>
      </c>
      <c r="Y3631" s="105" t="e">
        <f t="shared" ref="Y3631:AC3631" ca="1" si="3777">TRIM(SUBSTITUTE(SUBSTITUTE(OFFSET($Q3631,0,COLUMN()-COLUMN($AL$1)),CHAR(160)," "),_xludf.UNICHAR(8239)," "))</f>
        <v>#NAME?</v>
      </c>
      <c r="Z3631" s="105" t="e">
        <f t="shared" ca="1" si="3777"/>
        <v>#NAME?</v>
      </c>
      <c r="AA3631" s="105" t="e">
        <f t="shared" ca="1" si="3777"/>
        <v>#NAME?</v>
      </c>
      <c r="AB3631" s="105" t="e">
        <f t="shared" ca="1" si="3777"/>
        <v>#NAME?</v>
      </c>
      <c r="AC3631" s="105" t="e">
        <f t="shared" ca="1" si="3777"/>
        <v>#NAME?</v>
      </c>
      <c r="AD3631" s="107">
        <f t="shared" si="3663"/>
        <v>0</v>
      </c>
      <c r="AE3631" s="107" t="str">
        <f t="shared" si="3558"/>
        <v/>
      </c>
      <c r="AF3631" s="107">
        <f t="shared" si="3664"/>
        <v>0</v>
      </c>
      <c r="AG3631" s="107">
        <f t="shared" si="3665"/>
        <v>0</v>
      </c>
      <c r="AH3631" s="11"/>
      <c r="AI3631" s="11"/>
      <c r="AJ3631" s="11"/>
      <c r="AK3631" s="11"/>
      <c r="AL3631" s="11"/>
      <c r="AM3631" s="11"/>
      <c r="AN3631" s="11"/>
      <c r="AO3631" s="11"/>
      <c r="AP3631" s="11"/>
      <c r="AQ3631" s="11"/>
      <c r="AR3631" s="11"/>
      <c r="AS3631" s="11"/>
      <c r="AT3631" s="11"/>
      <c r="AU3631" s="11"/>
    </row>
    <row r="3632" spans="1:47" ht="24" customHeight="1" x14ac:dyDescent="0.3">
      <c r="A3632" s="46">
        <v>3630</v>
      </c>
      <c r="B3632" s="107"/>
      <c r="C3632" s="107"/>
      <c r="D3632" s="102" t="str">
        <f t="array" ref="D3632">IFERROR(
  LOOKUP(2, 1/((TRIM(IMS!$E$8:$E$4000)=TRIM(IMS!$E3632))*(IMS!$C$8:$C$4000&lt;IMS!$C3632)),
         IMS!$C$8:$C$4000),
"")</f>
        <v/>
      </c>
      <c r="E3632" s="107"/>
      <c r="F3632" s="107"/>
      <c r="G3632" s="104" t="str">
        <f t="shared" ca="1" si="3580"/>
        <v/>
      </c>
      <c r="H3632" s="124" t="str">
        <f t="shared" ca="1" si="3526"/>
        <v/>
      </c>
      <c r="I3632" s="128"/>
      <c r="J3632" s="105" t="e">
        <f t="shared" ca="1" si="3581"/>
        <v>#NAME?</v>
      </c>
      <c r="K3632" s="105"/>
      <c r="L3632" s="105"/>
      <c r="M3632" s="107"/>
      <c r="N3632" s="107"/>
      <c r="O3632" s="105"/>
      <c r="P3632" s="106"/>
      <c r="Q3632" s="137"/>
      <c r="R3632" s="137"/>
      <c r="S3632" s="107"/>
      <c r="T3632" s="106"/>
      <c r="U3632" s="106"/>
      <c r="V3632" s="107"/>
      <c r="W3632" s="107"/>
      <c r="X3632" s="107" t="str">
        <f t="shared" si="3555"/>
        <v/>
      </c>
      <c r="Y3632" s="105" t="e">
        <f t="shared" ref="Y3632:AC3632" ca="1" si="3778">TRIM(SUBSTITUTE(SUBSTITUTE(OFFSET($Q3632,0,COLUMN()-COLUMN($AL$1)),CHAR(160)," "),_xludf.UNICHAR(8239)," "))</f>
        <v>#NAME?</v>
      </c>
      <c r="Z3632" s="105" t="e">
        <f t="shared" ca="1" si="3778"/>
        <v>#NAME?</v>
      </c>
      <c r="AA3632" s="105" t="e">
        <f t="shared" ca="1" si="3778"/>
        <v>#NAME?</v>
      </c>
      <c r="AB3632" s="105" t="e">
        <f t="shared" ca="1" si="3778"/>
        <v>#NAME?</v>
      </c>
      <c r="AC3632" s="105" t="e">
        <f t="shared" ca="1" si="3778"/>
        <v>#NAME?</v>
      </c>
      <c r="AD3632" s="107">
        <f t="shared" si="3663"/>
        <v>0</v>
      </c>
      <c r="AE3632" s="107" t="str">
        <f t="shared" si="3558"/>
        <v/>
      </c>
      <c r="AF3632" s="107">
        <f t="shared" si="3664"/>
        <v>0</v>
      </c>
      <c r="AG3632" s="107">
        <f t="shared" si="3665"/>
        <v>0</v>
      </c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</row>
    <row r="3633" spans="1:47" ht="24" customHeight="1" x14ac:dyDescent="0.3">
      <c r="A3633" s="46">
        <v>3631</v>
      </c>
      <c r="B3633" s="107"/>
      <c r="C3633" s="107"/>
      <c r="D3633" s="102" t="str">
        <f t="array" ref="D3633">IFERROR(
  LOOKUP(2, 1/((TRIM(IMS!$E$8:$E$4000)=TRIM(IMS!$E3633))*(IMS!$C$8:$C$4000&lt;IMS!$C3633)),
         IMS!$C$8:$C$4000),
"")</f>
        <v/>
      </c>
      <c r="E3633" s="107"/>
      <c r="F3633" s="107"/>
      <c r="G3633" s="104" t="str">
        <f t="shared" ca="1" si="3580"/>
        <v/>
      </c>
      <c r="H3633" s="124" t="str">
        <f t="shared" ca="1" si="3526"/>
        <v/>
      </c>
      <c r="I3633" s="128"/>
      <c r="J3633" s="105" t="e">
        <f t="shared" ca="1" si="3581"/>
        <v>#NAME?</v>
      </c>
      <c r="K3633" s="105"/>
      <c r="L3633" s="105"/>
      <c r="M3633" s="107"/>
      <c r="N3633" s="107"/>
      <c r="O3633" s="105"/>
      <c r="P3633" s="106"/>
      <c r="Q3633" s="137"/>
      <c r="R3633" s="137"/>
      <c r="S3633" s="107"/>
      <c r="T3633" s="106"/>
      <c r="U3633" s="106"/>
      <c r="V3633" s="107"/>
      <c r="W3633" s="107"/>
      <c r="X3633" s="107" t="str">
        <f t="shared" si="3555"/>
        <v/>
      </c>
      <c r="Y3633" s="105" t="e">
        <f t="shared" ref="Y3633:AC3633" ca="1" si="3779">TRIM(SUBSTITUTE(SUBSTITUTE(OFFSET($Q3633,0,COLUMN()-COLUMN($AL$1)),CHAR(160)," "),_xludf.UNICHAR(8239)," "))</f>
        <v>#NAME?</v>
      </c>
      <c r="Z3633" s="105" t="e">
        <f t="shared" ca="1" si="3779"/>
        <v>#NAME?</v>
      </c>
      <c r="AA3633" s="105" t="e">
        <f t="shared" ca="1" si="3779"/>
        <v>#NAME?</v>
      </c>
      <c r="AB3633" s="105" t="e">
        <f t="shared" ca="1" si="3779"/>
        <v>#NAME?</v>
      </c>
      <c r="AC3633" s="105" t="e">
        <f t="shared" ca="1" si="3779"/>
        <v>#NAME?</v>
      </c>
      <c r="AD3633" s="107">
        <f t="shared" si="3663"/>
        <v>0</v>
      </c>
      <c r="AE3633" s="107" t="str">
        <f t="shared" si="3558"/>
        <v/>
      </c>
      <c r="AF3633" s="107">
        <f t="shared" si="3664"/>
        <v>0</v>
      </c>
      <c r="AG3633" s="107">
        <f t="shared" si="3665"/>
        <v>0</v>
      </c>
      <c r="AH3633" s="11"/>
      <c r="AI3633" s="11"/>
      <c r="AJ3633" s="11"/>
      <c r="AK3633" s="11"/>
      <c r="AL3633" s="11"/>
      <c r="AM3633" s="11"/>
      <c r="AN3633" s="11"/>
      <c r="AO3633" s="11"/>
      <c r="AP3633" s="11"/>
      <c r="AQ3633" s="11"/>
      <c r="AR3633" s="11"/>
      <c r="AS3633" s="11"/>
      <c r="AT3633" s="11"/>
      <c r="AU3633" s="11"/>
    </row>
    <row r="3634" spans="1:47" ht="24" customHeight="1" x14ac:dyDescent="0.3">
      <c r="A3634" s="46">
        <v>3632</v>
      </c>
      <c r="B3634" s="107"/>
      <c r="C3634" s="107"/>
      <c r="D3634" s="102" t="str">
        <f t="array" ref="D3634">IFERROR(
  LOOKUP(2, 1/((TRIM(IMS!$E$8:$E$4000)=TRIM(IMS!$E3634))*(IMS!$C$8:$C$4000&lt;IMS!$C3634)),
         IMS!$C$8:$C$4000),
"")</f>
        <v/>
      </c>
      <c r="E3634" s="107"/>
      <c r="F3634" s="107"/>
      <c r="G3634" s="104" t="str">
        <f t="shared" ca="1" si="3580"/>
        <v/>
      </c>
      <c r="H3634" s="124" t="str">
        <f t="shared" ca="1" si="3526"/>
        <v/>
      </c>
      <c r="I3634" s="128"/>
      <c r="J3634" s="105" t="e">
        <f t="shared" ca="1" si="3581"/>
        <v>#NAME?</v>
      </c>
      <c r="K3634" s="105"/>
      <c r="L3634" s="105"/>
      <c r="M3634" s="107"/>
      <c r="N3634" s="107"/>
      <c r="O3634" s="105"/>
      <c r="P3634" s="106"/>
      <c r="Q3634" s="137"/>
      <c r="R3634" s="137"/>
      <c r="S3634" s="107"/>
      <c r="T3634" s="106"/>
      <c r="U3634" s="106"/>
      <c r="V3634" s="107"/>
      <c r="W3634" s="107"/>
      <c r="X3634" s="107" t="str">
        <f t="shared" si="3555"/>
        <v/>
      </c>
      <c r="Y3634" s="105" t="e">
        <f t="shared" ref="Y3634:AC3634" ca="1" si="3780">TRIM(SUBSTITUTE(SUBSTITUTE(OFFSET($Q3634,0,COLUMN()-COLUMN($AL$1)),CHAR(160)," "),_xludf.UNICHAR(8239)," "))</f>
        <v>#NAME?</v>
      </c>
      <c r="Z3634" s="105" t="e">
        <f t="shared" ca="1" si="3780"/>
        <v>#NAME?</v>
      </c>
      <c r="AA3634" s="105" t="e">
        <f t="shared" ca="1" si="3780"/>
        <v>#NAME?</v>
      </c>
      <c r="AB3634" s="105" t="e">
        <f t="shared" ca="1" si="3780"/>
        <v>#NAME?</v>
      </c>
      <c r="AC3634" s="105" t="e">
        <f t="shared" ca="1" si="3780"/>
        <v>#NAME?</v>
      </c>
      <c r="AD3634" s="107">
        <f t="shared" si="3663"/>
        <v>0</v>
      </c>
      <c r="AE3634" s="107" t="str">
        <f t="shared" si="3558"/>
        <v/>
      </c>
      <c r="AF3634" s="107">
        <f t="shared" si="3664"/>
        <v>0</v>
      </c>
      <c r="AG3634" s="107">
        <f t="shared" si="3665"/>
        <v>0</v>
      </c>
      <c r="AH3634" s="11"/>
      <c r="AI3634" s="11"/>
      <c r="AJ3634" s="11"/>
      <c r="AK3634" s="11"/>
      <c r="AL3634" s="11"/>
      <c r="AM3634" s="11"/>
      <c r="AN3634" s="11"/>
      <c r="AO3634" s="11"/>
      <c r="AP3634" s="11"/>
      <c r="AQ3634" s="11"/>
      <c r="AR3634" s="11"/>
      <c r="AS3634" s="11"/>
      <c r="AT3634" s="11"/>
      <c r="AU3634" s="11"/>
    </row>
    <row r="3635" spans="1:47" ht="24" customHeight="1" x14ac:dyDescent="0.3">
      <c r="A3635" s="46">
        <v>3633</v>
      </c>
      <c r="B3635" s="107"/>
      <c r="C3635" s="107"/>
      <c r="D3635" s="102" t="str">
        <f t="array" ref="D3635">IFERROR(
  LOOKUP(2, 1/((TRIM(IMS!$E$8:$E$4000)=TRIM(IMS!$E3635))*(IMS!$C$8:$C$4000&lt;IMS!$C3635)),
         IMS!$C$8:$C$4000),
"")</f>
        <v/>
      </c>
      <c r="E3635" s="107"/>
      <c r="F3635" s="107"/>
      <c r="G3635" s="104" t="str">
        <f t="shared" ca="1" si="3580"/>
        <v/>
      </c>
      <c r="H3635" s="124" t="str">
        <f t="shared" ca="1" si="3526"/>
        <v/>
      </c>
      <c r="I3635" s="128"/>
      <c r="J3635" s="105" t="e">
        <f t="shared" ca="1" si="3581"/>
        <v>#NAME?</v>
      </c>
      <c r="K3635" s="105"/>
      <c r="L3635" s="105"/>
      <c r="M3635" s="107"/>
      <c r="N3635" s="107"/>
      <c r="O3635" s="105"/>
      <c r="P3635" s="106"/>
      <c r="Q3635" s="137"/>
      <c r="R3635" s="137"/>
      <c r="S3635" s="107"/>
      <c r="T3635" s="106"/>
      <c r="U3635" s="106"/>
      <c r="V3635" s="107"/>
      <c r="W3635" s="107"/>
      <c r="X3635" s="107" t="str">
        <f t="shared" si="3555"/>
        <v/>
      </c>
      <c r="Y3635" s="105" t="e">
        <f t="shared" ref="Y3635:AC3635" ca="1" si="3781">TRIM(SUBSTITUTE(SUBSTITUTE(OFFSET($Q3635,0,COLUMN()-COLUMN($AL$1)),CHAR(160)," "),_xludf.UNICHAR(8239)," "))</f>
        <v>#NAME?</v>
      </c>
      <c r="Z3635" s="105" t="e">
        <f t="shared" ca="1" si="3781"/>
        <v>#NAME?</v>
      </c>
      <c r="AA3635" s="105" t="e">
        <f t="shared" ca="1" si="3781"/>
        <v>#NAME?</v>
      </c>
      <c r="AB3635" s="105" t="e">
        <f t="shared" ca="1" si="3781"/>
        <v>#NAME?</v>
      </c>
      <c r="AC3635" s="105" t="e">
        <f t="shared" ca="1" si="3781"/>
        <v>#NAME?</v>
      </c>
      <c r="AD3635" s="107">
        <f t="shared" si="3663"/>
        <v>0</v>
      </c>
      <c r="AE3635" s="107" t="str">
        <f t="shared" si="3558"/>
        <v/>
      </c>
      <c r="AF3635" s="107">
        <f t="shared" si="3664"/>
        <v>0</v>
      </c>
      <c r="AG3635" s="107">
        <f t="shared" si="3665"/>
        <v>0</v>
      </c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</row>
    <row r="3636" spans="1:47" ht="24" customHeight="1" x14ac:dyDescent="0.3">
      <c r="A3636" s="46">
        <v>3634</v>
      </c>
      <c r="B3636" s="107"/>
      <c r="C3636" s="107"/>
      <c r="D3636" s="102" t="str">
        <f t="array" ref="D3636">IFERROR(
  LOOKUP(2, 1/((TRIM(IMS!$E$8:$E$4000)=TRIM(IMS!$E3636))*(IMS!$C$8:$C$4000&lt;IMS!$C3636)),
         IMS!$C$8:$C$4000),
"")</f>
        <v/>
      </c>
      <c r="E3636" s="107"/>
      <c r="F3636" s="107"/>
      <c r="G3636" s="104" t="str">
        <f t="shared" ca="1" si="3580"/>
        <v/>
      </c>
      <c r="H3636" s="124" t="str">
        <f t="shared" ca="1" si="3526"/>
        <v/>
      </c>
      <c r="I3636" s="128"/>
      <c r="J3636" s="105" t="e">
        <f t="shared" ca="1" si="3581"/>
        <v>#NAME?</v>
      </c>
      <c r="K3636" s="105"/>
      <c r="L3636" s="105"/>
      <c r="M3636" s="107"/>
      <c r="N3636" s="107"/>
      <c r="O3636" s="105"/>
      <c r="P3636" s="106"/>
      <c r="Q3636" s="137"/>
      <c r="R3636" s="137"/>
      <c r="S3636" s="107"/>
      <c r="T3636" s="106"/>
      <c r="U3636" s="106"/>
      <c r="V3636" s="107"/>
      <c r="W3636" s="107"/>
      <c r="X3636" s="107" t="str">
        <f t="shared" si="3555"/>
        <v/>
      </c>
      <c r="Y3636" s="105" t="e">
        <f t="shared" ref="Y3636:AC3636" ca="1" si="3782">TRIM(SUBSTITUTE(SUBSTITUTE(OFFSET($Q3636,0,COLUMN()-COLUMN($AL$1)),CHAR(160)," "),_xludf.UNICHAR(8239)," "))</f>
        <v>#NAME?</v>
      </c>
      <c r="Z3636" s="105" t="e">
        <f t="shared" ca="1" si="3782"/>
        <v>#NAME?</v>
      </c>
      <c r="AA3636" s="105" t="e">
        <f t="shared" ca="1" si="3782"/>
        <v>#NAME?</v>
      </c>
      <c r="AB3636" s="105" t="e">
        <f t="shared" ca="1" si="3782"/>
        <v>#NAME?</v>
      </c>
      <c r="AC3636" s="105" t="e">
        <f t="shared" ca="1" si="3782"/>
        <v>#NAME?</v>
      </c>
      <c r="AD3636" s="107">
        <f t="shared" si="3663"/>
        <v>0</v>
      </c>
      <c r="AE3636" s="107" t="str">
        <f t="shared" si="3558"/>
        <v/>
      </c>
      <c r="AF3636" s="107">
        <f t="shared" si="3664"/>
        <v>0</v>
      </c>
      <c r="AG3636" s="107">
        <f t="shared" si="3665"/>
        <v>0</v>
      </c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  <c r="AT3636" s="11"/>
      <c r="AU3636" s="11"/>
    </row>
    <row r="3637" spans="1:47" ht="24" customHeight="1" x14ac:dyDescent="0.3">
      <c r="A3637" s="46">
        <v>3635</v>
      </c>
      <c r="B3637" s="107"/>
      <c r="C3637" s="107"/>
      <c r="D3637" s="102" t="str">
        <f t="array" ref="D3637">IFERROR(
  LOOKUP(2, 1/((TRIM(IMS!$E$8:$E$4000)=TRIM(IMS!$E3637))*(IMS!$C$8:$C$4000&lt;IMS!$C3637)),
         IMS!$C$8:$C$4000),
"")</f>
        <v/>
      </c>
      <c r="E3637" s="107"/>
      <c r="F3637" s="107"/>
      <c r="G3637" s="104" t="str">
        <f t="shared" ca="1" si="3580"/>
        <v/>
      </c>
      <c r="H3637" s="124" t="str">
        <f t="shared" ca="1" si="3526"/>
        <v/>
      </c>
      <c r="I3637" s="128"/>
      <c r="J3637" s="105" t="e">
        <f t="shared" ca="1" si="3581"/>
        <v>#NAME?</v>
      </c>
      <c r="K3637" s="105"/>
      <c r="L3637" s="105"/>
      <c r="M3637" s="107"/>
      <c r="N3637" s="107"/>
      <c r="O3637" s="105"/>
      <c r="P3637" s="106"/>
      <c r="Q3637" s="137"/>
      <c r="R3637" s="137"/>
      <c r="S3637" s="107"/>
      <c r="T3637" s="106"/>
      <c r="U3637" s="106"/>
      <c r="V3637" s="107"/>
      <c r="W3637" s="107"/>
      <c r="X3637" s="107" t="str">
        <f t="shared" si="3555"/>
        <v/>
      </c>
      <c r="Y3637" s="105" t="e">
        <f t="shared" ref="Y3637:AC3637" ca="1" si="3783">TRIM(SUBSTITUTE(SUBSTITUTE(OFFSET($Q3637,0,COLUMN()-COLUMN($AL$1)),CHAR(160)," "),_xludf.UNICHAR(8239)," "))</f>
        <v>#NAME?</v>
      </c>
      <c r="Z3637" s="105" t="e">
        <f t="shared" ca="1" si="3783"/>
        <v>#NAME?</v>
      </c>
      <c r="AA3637" s="105" t="e">
        <f t="shared" ca="1" si="3783"/>
        <v>#NAME?</v>
      </c>
      <c r="AB3637" s="105" t="e">
        <f t="shared" ca="1" si="3783"/>
        <v>#NAME?</v>
      </c>
      <c r="AC3637" s="105" t="e">
        <f t="shared" ca="1" si="3783"/>
        <v>#NAME?</v>
      </c>
      <c r="AD3637" s="107">
        <f t="shared" si="3663"/>
        <v>0</v>
      </c>
      <c r="AE3637" s="107" t="str">
        <f t="shared" si="3558"/>
        <v/>
      </c>
      <c r="AF3637" s="107">
        <f t="shared" si="3664"/>
        <v>0</v>
      </c>
      <c r="AG3637" s="107">
        <f t="shared" si="3665"/>
        <v>0</v>
      </c>
      <c r="AH3637" s="11"/>
      <c r="AI3637" s="11"/>
      <c r="AJ3637" s="11"/>
      <c r="AK3637" s="11"/>
      <c r="AL3637" s="11"/>
      <c r="AM3637" s="11"/>
      <c r="AN3637" s="11"/>
      <c r="AO3637" s="11"/>
      <c r="AP3637" s="11"/>
      <c r="AQ3637" s="11"/>
      <c r="AR3637" s="11"/>
      <c r="AS3637" s="11"/>
      <c r="AT3637" s="11"/>
      <c r="AU3637" s="11"/>
    </row>
    <row r="3638" spans="1:47" ht="24" customHeight="1" x14ac:dyDescent="0.3">
      <c r="A3638" s="46">
        <v>3636</v>
      </c>
      <c r="B3638" s="107"/>
      <c r="C3638" s="107"/>
      <c r="D3638" s="102" t="str">
        <f t="array" ref="D3638">IFERROR(
  LOOKUP(2, 1/((TRIM(IMS!$E$8:$E$4000)=TRIM(IMS!$E3638))*(IMS!$C$8:$C$4000&lt;IMS!$C3638)),
         IMS!$C$8:$C$4000),
"")</f>
        <v/>
      </c>
      <c r="E3638" s="107"/>
      <c r="F3638" s="107"/>
      <c r="G3638" s="104" t="str">
        <f t="shared" ca="1" si="3580"/>
        <v/>
      </c>
      <c r="H3638" s="124" t="str">
        <f t="shared" ca="1" si="3526"/>
        <v/>
      </c>
      <c r="I3638" s="128"/>
      <c r="J3638" s="105" t="e">
        <f t="shared" ca="1" si="3581"/>
        <v>#NAME?</v>
      </c>
      <c r="K3638" s="105"/>
      <c r="L3638" s="105"/>
      <c r="M3638" s="107"/>
      <c r="N3638" s="107"/>
      <c r="O3638" s="105"/>
      <c r="P3638" s="106"/>
      <c r="Q3638" s="137"/>
      <c r="R3638" s="137"/>
      <c r="S3638" s="107"/>
      <c r="T3638" s="106"/>
      <c r="U3638" s="106"/>
      <c r="V3638" s="107"/>
      <c r="W3638" s="107"/>
      <c r="X3638" s="107" t="str">
        <f t="shared" si="3555"/>
        <v/>
      </c>
      <c r="Y3638" s="105" t="e">
        <f t="shared" ref="Y3638:AC3638" ca="1" si="3784">TRIM(SUBSTITUTE(SUBSTITUTE(OFFSET($Q3638,0,COLUMN()-COLUMN($AL$1)),CHAR(160)," "),_xludf.UNICHAR(8239)," "))</f>
        <v>#NAME?</v>
      </c>
      <c r="Z3638" s="105" t="e">
        <f t="shared" ca="1" si="3784"/>
        <v>#NAME?</v>
      </c>
      <c r="AA3638" s="105" t="e">
        <f t="shared" ca="1" si="3784"/>
        <v>#NAME?</v>
      </c>
      <c r="AB3638" s="105" t="e">
        <f t="shared" ca="1" si="3784"/>
        <v>#NAME?</v>
      </c>
      <c r="AC3638" s="105" t="e">
        <f t="shared" ca="1" si="3784"/>
        <v>#NAME?</v>
      </c>
      <c r="AD3638" s="107">
        <f t="shared" si="3663"/>
        <v>0</v>
      </c>
      <c r="AE3638" s="107" t="str">
        <f t="shared" si="3558"/>
        <v/>
      </c>
      <c r="AF3638" s="107">
        <f t="shared" si="3664"/>
        <v>0</v>
      </c>
      <c r="AG3638" s="107">
        <f t="shared" si="3665"/>
        <v>0</v>
      </c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s="11"/>
      <c r="AR3638" s="11"/>
      <c r="AS3638" s="11"/>
      <c r="AT3638" s="11"/>
      <c r="AU3638" s="11"/>
    </row>
    <row r="3639" spans="1:47" ht="24" customHeight="1" x14ac:dyDescent="0.3">
      <c r="A3639" s="46">
        <v>3637</v>
      </c>
      <c r="B3639" s="107"/>
      <c r="C3639" s="107"/>
      <c r="D3639" s="102" t="str">
        <f t="array" ref="D3639">IFERROR(
  LOOKUP(2, 1/((TRIM(IMS!$E$8:$E$4000)=TRIM(IMS!$E3639))*(IMS!$C$8:$C$4000&lt;IMS!$C3639)),
         IMS!$C$8:$C$4000),
"")</f>
        <v/>
      </c>
      <c r="E3639" s="107"/>
      <c r="F3639" s="107"/>
      <c r="G3639" s="104" t="str">
        <f t="shared" ca="1" si="3580"/>
        <v/>
      </c>
      <c r="H3639" s="124" t="str">
        <f t="shared" ca="1" si="3526"/>
        <v/>
      </c>
      <c r="I3639" s="128"/>
      <c r="J3639" s="105" t="e">
        <f t="shared" ca="1" si="3581"/>
        <v>#NAME?</v>
      </c>
      <c r="K3639" s="105"/>
      <c r="L3639" s="105"/>
      <c r="M3639" s="107"/>
      <c r="N3639" s="107"/>
      <c r="O3639" s="105"/>
      <c r="P3639" s="106"/>
      <c r="Q3639" s="137"/>
      <c r="R3639" s="137"/>
      <c r="S3639" s="107"/>
      <c r="T3639" s="106"/>
      <c r="U3639" s="106"/>
      <c r="V3639" s="107"/>
      <c r="W3639" s="107"/>
      <c r="X3639" s="107" t="str">
        <f t="shared" si="3555"/>
        <v/>
      </c>
      <c r="Y3639" s="105" t="e">
        <f t="shared" ref="Y3639:AC3639" ca="1" si="3785">TRIM(SUBSTITUTE(SUBSTITUTE(OFFSET($Q3639,0,COLUMN()-COLUMN($AL$1)),CHAR(160)," "),_xludf.UNICHAR(8239)," "))</f>
        <v>#NAME?</v>
      </c>
      <c r="Z3639" s="105" t="e">
        <f t="shared" ca="1" si="3785"/>
        <v>#NAME?</v>
      </c>
      <c r="AA3639" s="105" t="e">
        <f t="shared" ca="1" si="3785"/>
        <v>#NAME?</v>
      </c>
      <c r="AB3639" s="105" t="e">
        <f t="shared" ca="1" si="3785"/>
        <v>#NAME?</v>
      </c>
      <c r="AC3639" s="105" t="e">
        <f t="shared" ca="1" si="3785"/>
        <v>#NAME?</v>
      </c>
      <c r="AD3639" s="107">
        <f t="shared" si="3663"/>
        <v>0</v>
      </c>
      <c r="AE3639" s="107" t="str">
        <f t="shared" si="3558"/>
        <v/>
      </c>
      <c r="AF3639" s="107">
        <f t="shared" si="3664"/>
        <v>0</v>
      </c>
      <c r="AG3639" s="107">
        <f t="shared" si="3665"/>
        <v>0</v>
      </c>
      <c r="AH3639" s="11"/>
      <c r="AI3639" s="11"/>
      <c r="AJ3639" s="11"/>
      <c r="AK3639" s="11"/>
      <c r="AL3639" s="11"/>
      <c r="AM3639" s="11"/>
      <c r="AN3639" s="11"/>
      <c r="AO3639" s="11"/>
      <c r="AP3639" s="11"/>
      <c r="AQ3639" s="11"/>
      <c r="AR3639" s="11"/>
      <c r="AS3639" s="11"/>
      <c r="AT3639" s="11"/>
      <c r="AU3639" s="11"/>
    </row>
    <row r="3640" spans="1:47" ht="24" customHeight="1" x14ac:dyDescent="0.3">
      <c r="A3640" s="46">
        <v>3638</v>
      </c>
      <c r="B3640" s="107"/>
      <c r="C3640" s="107"/>
      <c r="D3640" s="102" t="str">
        <f t="array" ref="D3640">IFERROR(
  LOOKUP(2, 1/((TRIM(IMS!$E$8:$E$4000)=TRIM(IMS!$E3640))*(IMS!$C$8:$C$4000&lt;IMS!$C3640)),
         IMS!$C$8:$C$4000),
"")</f>
        <v/>
      </c>
      <c r="E3640" s="107"/>
      <c r="F3640" s="107"/>
      <c r="G3640" s="104" t="str">
        <f t="shared" ca="1" si="3580"/>
        <v/>
      </c>
      <c r="H3640" s="124" t="str">
        <f t="shared" ca="1" si="3526"/>
        <v/>
      </c>
      <c r="I3640" s="128"/>
      <c r="J3640" s="105" t="e">
        <f t="shared" ca="1" si="3581"/>
        <v>#NAME?</v>
      </c>
      <c r="K3640" s="105"/>
      <c r="L3640" s="105"/>
      <c r="M3640" s="107"/>
      <c r="N3640" s="107"/>
      <c r="O3640" s="105"/>
      <c r="P3640" s="106"/>
      <c r="Q3640" s="137"/>
      <c r="R3640" s="137"/>
      <c r="S3640" s="107"/>
      <c r="T3640" s="106"/>
      <c r="U3640" s="106"/>
      <c r="V3640" s="107"/>
      <c r="W3640" s="107"/>
      <c r="X3640" s="107" t="str">
        <f t="shared" si="3555"/>
        <v/>
      </c>
      <c r="Y3640" s="105" t="e">
        <f t="shared" ref="Y3640:AC3640" ca="1" si="3786">TRIM(SUBSTITUTE(SUBSTITUTE(OFFSET($Q3640,0,COLUMN()-COLUMN($AL$1)),CHAR(160)," "),_xludf.UNICHAR(8239)," "))</f>
        <v>#NAME?</v>
      </c>
      <c r="Z3640" s="105" t="e">
        <f t="shared" ca="1" si="3786"/>
        <v>#NAME?</v>
      </c>
      <c r="AA3640" s="105" t="e">
        <f t="shared" ca="1" si="3786"/>
        <v>#NAME?</v>
      </c>
      <c r="AB3640" s="105" t="e">
        <f t="shared" ca="1" si="3786"/>
        <v>#NAME?</v>
      </c>
      <c r="AC3640" s="105" t="e">
        <f t="shared" ca="1" si="3786"/>
        <v>#NAME?</v>
      </c>
      <c r="AD3640" s="107">
        <f t="shared" si="3663"/>
        <v>0</v>
      </c>
      <c r="AE3640" s="107" t="str">
        <f t="shared" si="3558"/>
        <v/>
      </c>
      <c r="AF3640" s="107">
        <f t="shared" si="3664"/>
        <v>0</v>
      </c>
      <c r="AG3640" s="107">
        <f t="shared" si="3665"/>
        <v>0</v>
      </c>
      <c r="AH3640" s="11"/>
      <c r="AI3640" s="11"/>
      <c r="AJ3640" s="11"/>
      <c r="AK3640" s="11"/>
      <c r="AL3640" s="11"/>
      <c r="AM3640" s="11"/>
      <c r="AN3640" s="11"/>
      <c r="AO3640" s="11"/>
      <c r="AP3640" s="11"/>
      <c r="AQ3640" s="11"/>
      <c r="AR3640" s="11"/>
      <c r="AS3640" s="11"/>
      <c r="AT3640" s="11"/>
      <c r="AU3640" s="11"/>
    </row>
    <row r="3641" spans="1:47" ht="24" customHeight="1" x14ac:dyDescent="0.3">
      <c r="A3641" s="46">
        <v>3639</v>
      </c>
      <c r="B3641" s="107"/>
      <c r="C3641" s="107"/>
      <c r="D3641" s="102" t="str">
        <f t="array" ref="D3641">IFERROR(
  LOOKUP(2, 1/((TRIM(IMS!$E$8:$E$4000)=TRIM(IMS!$E3641))*(IMS!$C$8:$C$4000&lt;IMS!$C3641)),
         IMS!$C$8:$C$4000),
"")</f>
        <v/>
      </c>
      <c r="E3641" s="107"/>
      <c r="F3641" s="107"/>
      <c r="G3641" s="104" t="str">
        <f t="shared" ca="1" si="3580"/>
        <v/>
      </c>
      <c r="H3641" s="124" t="str">
        <f t="shared" ca="1" si="3526"/>
        <v/>
      </c>
      <c r="I3641" s="128"/>
      <c r="J3641" s="105" t="e">
        <f t="shared" ca="1" si="3581"/>
        <v>#NAME?</v>
      </c>
      <c r="K3641" s="105"/>
      <c r="L3641" s="105"/>
      <c r="M3641" s="107"/>
      <c r="N3641" s="107"/>
      <c r="O3641" s="105"/>
      <c r="P3641" s="106"/>
      <c r="Q3641" s="137"/>
      <c r="R3641" s="137"/>
      <c r="S3641" s="107"/>
      <c r="T3641" s="106"/>
      <c r="U3641" s="106"/>
      <c r="V3641" s="107"/>
      <c r="W3641" s="107"/>
      <c r="X3641" s="107" t="str">
        <f t="shared" si="3555"/>
        <v/>
      </c>
      <c r="Y3641" s="105" t="e">
        <f t="shared" ref="Y3641:AC3641" ca="1" si="3787">TRIM(SUBSTITUTE(SUBSTITUTE(OFFSET($Q3641,0,COLUMN()-COLUMN($AL$1)),CHAR(160)," "),_xludf.UNICHAR(8239)," "))</f>
        <v>#NAME?</v>
      </c>
      <c r="Z3641" s="105" t="e">
        <f t="shared" ca="1" si="3787"/>
        <v>#NAME?</v>
      </c>
      <c r="AA3641" s="105" t="e">
        <f t="shared" ca="1" si="3787"/>
        <v>#NAME?</v>
      </c>
      <c r="AB3641" s="105" t="e">
        <f t="shared" ca="1" si="3787"/>
        <v>#NAME?</v>
      </c>
      <c r="AC3641" s="105" t="e">
        <f t="shared" ca="1" si="3787"/>
        <v>#NAME?</v>
      </c>
      <c r="AD3641" s="107">
        <f t="shared" si="3663"/>
        <v>0</v>
      </c>
      <c r="AE3641" s="107" t="str">
        <f t="shared" si="3558"/>
        <v/>
      </c>
      <c r="AF3641" s="107">
        <f t="shared" si="3664"/>
        <v>0</v>
      </c>
      <c r="AG3641" s="107">
        <f t="shared" si="3665"/>
        <v>0</v>
      </c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s="11"/>
      <c r="AR3641" s="11"/>
      <c r="AS3641" s="11"/>
      <c r="AT3641" s="11"/>
      <c r="AU3641" s="11"/>
    </row>
    <row r="3642" spans="1:47" ht="24" customHeight="1" x14ac:dyDescent="0.3">
      <c r="A3642" s="46">
        <v>3640</v>
      </c>
      <c r="B3642" s="107"/>
      <c r="C3642" s="107"/>
      <c r="D3642" s="102" t="str">
        <f t="array" ref="D3642">IFERROR(
  LOOKUP(2, 1/((TRIM(IMS!$E$8:$E$4000)=TRIM(IMS!$E3642))*(IMS!$C$8:$C$4000&lt;IMS!$C3642)),
         IMS!$C$8:$C$4000),
"")</f>
        <v/>
      </c>
      <c r="E3642" s="107"/>
      <c r="F3642" s="107"/>
      <c r="G3642" s="104" t="str">
        <f t="shared" ca="1" si="3580"/>
        <v/>
      </c>
      <c r="H3642" s="124" t="str">
        <f t="shared" ca="1" si="3526"/>
        <v/>
      </c>
      <c r="I3642" s="128"/>
      <c r="J3642" s="105" t="e">
        <f t="shared" ca="1" si="3581"/>
        <v>#NAME?</v>
      </c>
      <c r="K3642" s="105"/>
      <c r="L3642" s="105"/>
      <c r="M3642" s="107"/>
      <c r="N3642" s="107"/>
      <c r="O3642" s="105"/>
      <c r="P3642" s="106"/>
      <c r="Q3642" s="137"/>
      <c r="R3642" s="137"/>
      <c r="S3642" s="107"/>
      <c r="T3642" s="106"/>
      <c r="U3642" s="106"/>
      <c r="V3642" s="107"/>
      <c r="W3642" s="107"/>
      <c r="X3642" s="107" t="str">
        <f t="shared" si="3555"/>
        <v/>
      </c>
      <c r="Y3642" s="105" t="e">
        <f t="shared" ref="Y3642:AC3642" ca="1" si="3788">TRIM(SUBSTITUTE(SUBSTITUTE(OFFSET($Q3642,0,COLUMN()-COLUMN($AL$1)),CHAR(160)," "),_xludf.UNICHAR(8239)," "))</f>
        <v>#NAME?</v>
      </c>
      <c r="Z3642" s="105" t="e">
        <f t="shared" ca="1" si="3788"/>
        <v>#NAME?</v>
      </c>
      <c r="AA3642" s="105" t="e">
        <f t="shared" ca="1" si="3788"/>
        <v>#NAME?</v>
      </c>
      <c r="AB3642" s="105" t="e">
        <f t="shared" ca="1" si="3788"/>
        <v>#NAME?</v>
      </c>
      <c r="AC3642" s="105" t="e">
        <f t="shared" ca="1" si="3788"/>
        <v>#NAME?</v>
      </c>
      <c r="AD3642" s="107">
        <f t="shared" si="3663"/>
        <v>0</v>
      </c>
      <c r="AE3642" s="107" t="str">
        <f t="shared" si="3558"/>
        <v/>
      </c>
      <c r="AF3642" s="107">
        <f t="shared" si="3664"/>
        <v>0</v>
      </c>
      <c r="AG3642" s="107">
        <f t="shared" si="3665"/>
        <v>0</v>
      </c>
      <c r="AH3642" s="11"/>
      <c r="AI3642" s="11"/>
      <c r="AJ3642" s="11"/>
      <c r="AK3642" s="11"/>
      <c r="AL3642" s="11"/>
      <c r="AM3642" s="11"/>
      <c r="AN3642" s="11"/>
      <c r="AO3642" s="11"/>
      <c r="AP3642" s="11"/>
      <c r="AQ3642" s="11"/>
      <c r="AR3642" s="11"/>
      <c r="AS3642" s="11"/>
      <c r="AT3642" s="11"/>
      <c r="AU3642" s="11"/>
    </row>
    <row r="3643" spans="1:47" ht="24" customHeight="1" x14ac:dyDescent="0.3">
      <c r="A3643" s="46">
        <v>3641</v>
      </c>
      <c r="B3643" s="107"/>
      <c r="C3643" s="107"/>
      <c r="D3643" s="102" t="str">
        <f t="array" ref="D3643">IFERROR(
  LOOKUP(2, 1/((TRIM(IMS!$E$8:$E$4000)=TRIM(IMS!$E3643))*(IMS!$C$8:$C$4000&lt;IMS!$C3643)),
         IMS!$C$8:$C$4000),
"")</f>
        <v/>
      </c>
      <c r="E3643" s="107"/>
      <c r="F3643" s="107"/>
      <c r="G3643" s="104" t="str">
        <f t="shared" ca="1" si="3580"/>
        <v/>
      </c>
      <c r="H3643" s="124" t="str">
        <f t="shared" ref="H3643:H3897" ca="1" si="3789">IF(G3643="","",IF(G3643&lt;=5,"0-5",IF(G3643&lt;=18,"6-18",IF(G3643&lt;=60,"19-60","+60"))))</f>
        <v/>
      </c>
      <c r="I3643" s="128"/>
      <c r="J3643" s="105" t="e">
        <f t="shared" ca="1" si="3581"/>
        <v>#NAME?</v>
      </c>
      <c r="K3643" s="105"/>
      <c r="L3643" s="105"/>
      <c r="M3643" s="107"/>
      <c r="N3643" s="107"/>
      <c r="O3643" s="105"/>
      <c r="P3643" s="106"/>
      <c r="Q3643" s="137"/>
      <c r="R3643" s="137"/>
      <c r="S3643" s="107"/>
      <c r="T3643" s="106"/>
      <c r="U3643" s="106"/>
      <c r="V3643" s="107"/>
      <c r="W3643" s="107"/>
      <c r="X3643" s="107" t="str">
        <f t="shared" si="3555"/>
        <v/>
      </c>
      <c r="Y3643" s="105" t="e">
        <f t="shared" ref="Y3643:AC3643" ca="1" si="3790">TRIM(SUBSTITUTE(SUBSTITUTE(OFFSET($Q3643,0,COLUMN()-COLUMN($AL$1)),CHAR(160)," "),_xludf.UNICHAR(8239)," "))</f>
        <v>#NAME?</v>
      </c>
      <c r="Z3643" s="105" t="e">
        <f t="shared" ca="1" si="3790"/>
        <v>#NAME?</v>
      </c>
      <c r="AA3643" s="105" t="e">
        <f t="shared" ca="1" si="3790"/>
        <v>#NAME?</v>
      </c>
      <c r="AB3643" s="105" t="e">
        <f t="shared" ca="1" si="3790"/>
        <v>#NAME?</v>
      </c>
      <c r="AC3643" s="105" t="e">
        <f t="shared" ca="1" si="3790"/>
        <v>#NAME?</v>
      </c>
      <c r="AD3643" s="107">
        <f t="shared" si="3663"/>
        <v>0</v>
      </c>
      <c r="AE3643" s="107" t="str">
        <f t="shared" si="3558"/>
        <v/>
      </c>
      <c r="AF3643" s="107">
        <f t="shared" si="3664"/>
        <v>0</v>
      </c>
      <c r="AG3643" s="107">
        <f t="shared" si="3665"/>
        <v>0</v>
      </c>
      <c r="AH3643" s="11"/>
      <c r="AI3643" s="11"/>
      <c r="AJ3643" s="11"/>
      <c r="AK3643" s="11"/>
      <c r="AL3643" s="11"/>
      <c r="AM3643" s="11"/>
      <c r="AN3643" s="11"/>
      <c r="AO3643" s="11"/>
      <c r="AP3643" s="11"/>
      <c r="AQ3643" s="11"/>
      <c r="AR3643" s="11"/>
      <c r="AS3643" s="11"/>
      <c r="AT3643" s="11"/>
      <c r="AU3643" s="11"/>
    </row>
    <row r="3644" spans="1:47" ht="24" customHeight="1" x14ac:dyDescent="0.3">
      <c r="A3644" s="46">
        <v>3642</v>
      </c>
      <c r="B3644" s="107"/>
      <c r="C3644" s="107"/>
      <c r="D3644" s="102" t="str">
        <f t="array" ref="D3644">IFERROR(
  LOOKUP(2, 1/((TRIM(IMS!$E$8:$E$4000)=TRIM(IMS!$E3644))*(IMS!$C$8:$C$4000&lt;IMS!$C3644)),
         IMS!$C$8:$C$4000),
"")</f>
        <v/>
      </c>
      <c r="E3644" s="107"/>
      <c r="F3644" s="107"/>
      <c r="G3644" s="104" t="str">
        <f t="shared" ca="1" si="3580"/>
        <v/>
      </c>
      <c r="H3644" s="124" t="str">
        <f t="shared" ca="1" si="3789"/>
        <v/>
      </c>
      <c r="I3644" s="128"/>
      <c r="J3644" s="105" t="e">
        <f t="shared" ca="1" si="3581"/>
        <v>#NAME?</v>
      </c>
      <c r="K3644" s="105"/>
      <c r="L3644" s="105"/>
      <c r="M3644" s="107"/>
      <c r="N3644" s="107"/>
      <c r="O3644" s="105"/>
      <c r="P3644" s="106"/>
      <c r="Q3644" s="137"/>
      <c r="R3644" s="137"/>
      <c r="S3644" s="107"/>
      <c r="T3644" s="106"/>
      <c r="U3644" s="106"/>
      <c r="V3644" s="107"/>
      <c r="W3644" s="107"/>
      <c r="X3644" s="107" t="str">
        <f t="shared" si="3555"/>
        <v/>
      </c>
      <c r="Y3644" s="105" t="e">
        <f t="shared" ref="Y3644:AC3644" ca="1" si="3791">TRIM(SUBSTITUTE(SUBSTITUTE(OFFSET($Q3644,0,COLUMN()-COLUMN($AL$1)),CHAR(160)," "),_xludf.UNICHAR(8239)," "))</f>
        <v>#NAME?</v>
      </c>
      <c r="Z3644" s="105" t="e">
        <f t="shared" ca="1" si="3791"/>
        <v>#NAME?</v>
      </c>
      <c r="AA3644" s="105" t="e">
        <f t="shared" ca="1" si="3791"/>
        <v>#NAME?</v>
      </c>
      <c r="AB3644" s="105" t="e">
        <f t="shared" ca="1" si="3791"/>
        <v>#NAME?</v>
      </c>
      <c r="AC3644" s="105" t="e">
        <f t="shared" ca="1" si="3791"/>
        <v>#NAME?</v>
      </c>
      <c r="AD3644" s="107">
        <f t="shared" si="3663"/>
        <v>0</v>
      </c>
      <c r="AE3644" s="107" t="str">
        <f t="shared" si="3558"/>
        <v/>
      </c>
      <c r="AF3644" s="107">
        <f t="shared" si="3664"/>
        <v>0</v>
      </c>
      <c r="AG3644" s="107">
        <f t="shared" si="3665"/>
        <v>0</v>
      </c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</row>
    <row r="3645" spans="1:47" ht="24" customHeight="1" x14ac:dyDescent="0.3">
      <c r="A3645" s="46">
        <v>3643</v>
      </c>
      <c r="B3645" s="107"/>
      <c r="C3645" s="107"/>
      <c r="D3645" s="102" t="str">
        <f t="array" ref="D3645">IFERROR(
  LOOKUP(2, 1/((TRIM(IMS!$E$8:$E$4000)=TRIM(IMS!$E3645))*(IMS!$C$8:$C$4000&lt;IMS!$C3645)),
         IMS!$C$8:$C$4000),
"")</f>
        <v/>
      </c>
      <c r="E3645" s="107"/>
      <c r="F3645" s="107"/>
      <c r="G3645" s="104" t="str">
        <f t="shared" ca="1" si="3580"/>
        <v/>
      </c>
      <c r="H3645" s="124" t="str">
        <f t="shared" ca="1" si="3789"/>
        <v/>
      </c>
      <c r="I3645" s="128"/>
      <c r="J3645" s="105" t="e">
        <f t="shared" ca="1" si="3581"/>
        <v>#NAME?</v>
      </c>
      <c r="K3645" s="105"/>
      <c r="L3645" s="105"/>
      <c r="M3645" s="107"/>
      <c r="N3645" s="107"/>
      <c r="O3645" s="105"/>
      <c r="P3645" s="106"/>
      <c r="Q3645" s="137"/>
      <c r="R3645" s="137"/>
      <c r="S3645" s="107"/>
      <c r="T3645" s="106"/>
      <c r="U3645" s="106"/>
      <c r="V3645" s="107"/>
      <c r="W3645" s="107"/>
      <c r="X3645" s="107" t="str">
        <f t="shared" si="3555"/>
        <v/>
      </c>
      <c r="Y3645" s="105" t="e">
        <f t="shared" ref="Y3645:AC3645" ca="1" si="3792">TRIM(SUBSTITUTE(SUBSTITUTE(OFFSET($Q3645,0,COLUMN()-COLUMN($AL$1)),CHAR(160)," "),_xludf.UNICHAR(8239)," "))</f>
        <v>#NAME?</v>
      </c>
      <c r="Z3645" s="105" t="e">
        <f t="shared" ca="1" si="3792"/>
        <v>#NAME?</v>
      </c>
      <c r="AA3645" s="105" t="e">
        <f t="shared" ca="1" si="3792"/>
        <v>#NAME?</v>
      </c>
      <c r="AB3645" s="105" t="e">
        <f t="shared" ca="1" si="3792"/>
        <v>#NAME?</v>
      </c>
      <c r="AC3645" s="105" t="e">
        <f t="shared" ca="1" si="3792"/>
        <v>#NAME?</v>
      </c>
      <c r="AD3645" s="107">
        <f t="shared" si="3663"/>
        <v>0</v>
      </c>
      <c r="AE3645" s="107" t="str">
        <f t="shared" si="3558"/>
        <v/>
      </c>
      <c r="AF3645" s="107">
        <f t="shared" si="3664"/>
        <v>0</v>
      </c>
      <c r="AG3645" s="107">
        <f t="shared" si="3665"/>
        <v>0</v>
      </c>
      <c r="AH3645" s="11"/>
      <c r="AI3645" s="11"/>
      <c r="AJ3645" s="11"/>
      <c r="AK3645" s="11"/>
      <c r="AL3645" s="11"/>
      <c r="AM3645" s="11"/>
      <c r="AN3645" s="11"/>
      <c r="AO3645" s="11"/>
      <c r="AP3645" s="11"/>
      <c r="AQ3645" s="11"/>
      <c r="AR3645" s="11"/>
      <c r="AS3645" s="11"/>
      <c r="AT3645" s="11"/>
      <c r="AU3645" s="11"/>
    </row>
    <row r="3646" spans="1:47" ht="24" customHeight="1" x14ac:dyDescent="0.3">
      <c r="A3646" s="46">
        <v>3644</v>
      </c>
      <c r="B3646" s="107"/>
      <c r="C3646" s="107"/>
      <c r="D3646" s="102" t="str">
        <f t="array" ref="D3646">IFERROR(
  LOOKUP(2, 1/((TRIM(IMS!$E$8:$E$4000)=TRIM(IMS!$E3646))*(IMS!$C$8:$C$4000&lt;IMS!$C3646)),
         IMS!$C$8:$C$4000),
"")</f>
        <v/>
      </c>
      <c r="E3646" s="107"/>
      <c r="F3646" s="107"/>
      <c r="G3646" s="104" t="str">
        <f t="shared" ca="1" si="3580"/>
        <v/>
      </c>
      <c r="H3646" s="124" t="str">
        <f t="shared" ca="1" si="3789"/>
        <v/>
      </c>
      <c r="I3646" s="128"/>
      <c r="J3646" s="105" t="e">
        <f t="shared" ca="1" si="3581"/>
        <v>#NAME?</v>
      </c>
      <c r="K3646" s="105"/>
      <c r="L3646" s="105"/>
      <c r="M3646" s="107"/>
      <c r="N3646" s="107"/>
      <c r="O3646" s="105"/>
      <c r="P3646" s="106"/>
      <c r="Q3646" s="137"/>
      <c r="R3646" s="137"/>
      <c r="S3646" s="107"/>
      <c r="T3646" s="106"/>
      <c r="U3646" s="106"/>
      <c r="V3646" s="107"/>
      <c r="W3646" s="107"/>
      <c r="X3646" s="107" t="str">
        <f t="shared" si="3555"/>
        <v/>
      </c>
      <c r="Y3646" s="105" t="e">
        <f t="shared" ref="Y3646:AC3646" ca="1" si="3793">TRIM(SUBSTITUTE(SUBSTITUTE(OFFSET($Q3646,0,COLUMN()-COLUMN($AL$1)),CHAR(160)," "),_xludf.UNICHAR(8239)," "))</f>
        <v>#NAME?</v>
      </c>
      <c r="Z3646" s="105" t="e">
        <f t="shared" ca="1" si="3793"/>
        <v>#NAME?</v>
      </c>
      <c r="AA3646" s="105" t="e">
        <f t="shared" ca="1" si="3793"/>
        <v>#NAME?</v>
      </c>
      <c r="AB3646" s="105" t="e">
        <f t="shared" ca="1" si="3793"/>
        <v>#NAME?</v>
      </c>
      <c r="AC3646" s="105" t="e">
        <f t="shared" ca="1" si="3793"/>
        <v>#NAME?</v>
      </c>
      <c r="AD3646" s="107">
        <f t="shared" si="3663"/>
        <v>0</v>
      </c>
      <c r="AE3646" s="107" t="str">
        <f t="shared" si="3558"/>
        <v/>
      </c>
      <c r="AF3646" s="107">
        <f t="shared" si="3664"/>
        <v>0</v>
      </c>
      <c r="AG3646" s="107">
        <f t="shared" si="3665"/>
        <v>0</v>
      </c>
      <c r="AH3646" s="11"/>
      <c r="AI3646" s="11"/>
      <c r="AJ3646" s="11"/>
      <c r="AK3646" s="11"/>
      <c r="AL3646" s="11"/>
      <c r="AM3646" s="11"/>
      <c r="AN3646" s="11"/>
      <c r="AO3646" s="11"/>
      <c r="AP3646" s="11"/>
      <c r="AQ3646" s="11"/>
      <c r="AR3646" s="11"/>
      <c r="AS3646" s="11"/>
      <c r="AT3646" s="11"/>
      <c r="AU3646" s="11"/>
    </row>
    <row r="3647" spans="1:47" ht="24" customHeight="1" x14ac:dyDescent="0.3">
      <c r="A3647" s="46">
        <v>3645</v>
      </c>
      <c r="B3647" s="107"/>
      <c r="C3647" s="107"/>
      <c r="D3647" s="102" t="str">
        <f t="array" ref="D3647">IFERROR(
  LOOKUP(2, 1/((TRIM(IMS!$E$8:$E$4000)=TRIM(IMS!$E3647))*(IMS!$C$8:$C$4000&lt;IMS!$C3647)),
         IMS!$C$8:$C$4000),
"")</f>
        <v/>
      </c>
      <c r="E3647" s="107"/>
      <c r="F3647" s="107"/>
      <c r="G3647" s="104" t="str">
        <f t="shared" ca="1" si="3580"/>
        <v/>
      </c>
      <c r="H3647" s="124" t="str">
        <f t="shared" ca="1" si="3789"/>
        <v/>
      </c>
      <c r="I3647" s="128"/>
      <c r="J3647" s="105" t="e">
        <f t="shared" ca="1" si="3581"/>
        <v>#NAME?</v>
      </c>
      <c r="K3647" s="105"/>
      <c r="L3647" s="105"/>
      <c r="M3647" s="107"/>
      <c r="N3647" s="107"/>
      <c r="O3647" s="105"/>
      <c r="P3647" s="106"/>
      <c r="Q3647" s="137"/>
      <c r="R3647" s="137"/>
      <c r="S3647" s="107"/>
      <c r="T3647" s="106"/>
      <c r="U3647" s="106"/>
      <c r="V3647" s="107"/>
      <c r="W3647" s="107"/>
      <c r="X3647" s="107" t="str">
        <f t="shared" si="3555"/>
        <v/>
      </c>
      <c r="Y3647" s="105" t="e">
        <f t="shared" ref="Y3647:AC3647" ca="1" si="3794">TRIM(SUBSTITUTE(SUBSTITUTE(OFFSET($Q3647,0,COLUMN()-COLUMN($AL$1)),CHAR(160)," "),_xludf.UNICHAR(8239)," "))</f>
        <v>#NAME?</v>
      </c>
      <c r="Z3647" s="105" t="e">
        <f t="shared" ca="1" si="3794"/>
        <v>#NAME?</v>
      </c>
      <c r="AA3647" s="105" t="e">
        <f t="shared" ca="1" si="3794"/>
        <v>#NAME?</v>
      </c>
      <c r="AB3647" s="105" t="e">
        <f t="shared" ca="1" si="3794"/>
        <v>#NAME?</v>
      </c>
      <c r="AC3647" s="105" t="e">
        <f t="shared" ca="1" si="3794"/>
        <v>#NAME?</v>
      </c>
      <c r="AD3647" s="107">
        <f t="shared" si="3663"/>
        <v>0</v>
      </c>
      <c r="AE3647" s="107" t="str">
        <f t="shared" si="3558"/>
        <v/>
      </c>
      <c r="AF3647" s="107">
        <f t="shared" si="3664"/>
        <v>0</v>
      </c>
      <c r="AG3647" s="107">
        <f t="shared" si="3665"/>
        <v>0</v>
      </c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s="11"/>
      <c r="AR3647" s="11"/>
      <c r="AS3647" s="11"/>
      <c r="AT3647" s="11"/>
      <c r="AU3647" s="11"/>
    </row>
    <row r="3648" spans="1:47" ht="24" customHeight="1" x14ac:dyDescent="0.3">
      <c r="A3648" s="46">
        <v>3646</v>
      </c>
      <c r="B3648" s="107"/>
      <c r="C3648" s="107"/>
      <c r="D3648" s="102" t="str">
        <f t="array" ref="D3648">IFERROR(
  LOOKUP(2, 1/((TRIM(IMS!$E$8:$E$4000)=TRIM(IMS!$E3648))*(IMS!$C$8:$C$4000&lt;IMS!$C3648)),
         IMS!$C$8:$C$4000),
"")</f>
        <v/>
      </c>
      <c r="E3648" s="107"/>
      <c r="F3648" s="107"/>
      <c r="G3648" s="104" t="str">
        <f t="shared" ca="1" si="3580"/>
        <v/>
      </c>
      <c r="H3648" s="124" t="str">
        <f t="shared" ca="1" si="3789"/>
        <v/>
      </c>
      <c r="I3648" s="128"/>
      <c r="J3648" s="105" t="e">
        <f t="shared" ca="1" si="3581"/>
        <v>#NAME?</v>
      </c>
      <c r="K3648" s="105"/>
      <c r="L3648" s="105"/>
      <c r="M3648" s="107"/>
      <c r="N3648" s="107"/>
      <c r="O3648" s="105"/>
      <c r="P3648" s="106"/>
      <c r="Q3648" s="137"/>
      <c r="R3648" s="137"/>
      <c r="S3648" s="107"/>
      <c r="T3648" s="106"/>
      <c r="U3648" s="106"/>
      <c r="V3648" s="107"/>
      <c r="W3648" s="107"/>
      <c r="X3648" s="107" t="str">
        <f t="shared" si="3555"/>
        <v/>
      </c>
      <c r="Y3648" s="105" t="e">
        <f t="shared" ref="Y3648:AC3648" ca="1" si="3795">TRIM(SUBSTITUTE(SUBSTITUTE(OFFSET($Q3648,0,COLUMN()-COLUMN($AL$1)),CHAR(160)," "),_xludf.UNICHAR(8239)," "))</f>
        <v>#NAME?</v>
      </c>
      <c r="Z3648" s="105" t="e">
        <f t="shared" ca="1" si="3795"/>
        <v>#NAME?</v>
      </c>
      <c r="AA3648" s="105" t="e">
        <f t="shared" ca="1" si="3795"/>
        <v>#NAME?</v>
      </c>
      <c r="AB3648" s="105" t="e">
        <f t="shared" ca="1" si="3795"/>
        <v>#NAME?</v>
      </c>
      <c r="AC3648" s="105" t="e">
        <f t="shared" ca="1" si="3795"/>
        <v>#NAME?</v>
      </c>
      <c r="AD3648" s="107">
        <f t="shared" si="3663"/>
        <v>0</v>
      </c>
      <c r="AE3648" s="107" t="str">
        <f t="shared" si="3558"/>
        <v/>
      </c>
      <c r="AF3648" s="107">
        <f t="shared" si="3664"/>
        <v>0</v>
      </c>
      <c r="AG3648" s="107">
        <f t="shared" si="3665"/>
        <v>0</v>
      </c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s="11"/>
      <c r="AR3648" s="11"/>
      <c r="AS3648" s="11"/>
      <c r="AT3648" s="11"/>
      <c r="AU3648" s="11"/>
    </row>
    <row r="3649" spans="1:47" ht="24" customHeight="1" x14ac:dyDescent="0.3">
      <c r="A3649" s="46">
        <v>3647</v>
      </c>
      <c r="B3649" s="107"/>
      <c r="C3649" s="107"/>
      <c r="D3649" s="102" t="str">
        <f t="array" ref="D3649">IFERROR(
  LOOKUP(2, 1/((TRIM(IMS!$E$8:$E$4000)=TRIM(IMS!$E3649))*(IMS!$C$8:$C$4000&lt;IMS!$C3649)),
         IMS!$C$8:$C$4000),
"")</f>
        <v/>
      </c>
      <c r="E3649" s="107"/>
      <c r="F3649" s="107"/>
      <c r="G3649" s="104" t="str">
        <f t="shared" ca="1" si="3580"/>
        <v/>
      </c>
      <c r="H3649" s="124" t="str">
        <f t="shared" ca="1" si="3789"/>
        <v/>
      </c>
      <c r="I3649" s="128"/>
      <c r="J3649" s="105" t="e">
        <f t="shared" ca="1" si="3581"/>
        <v>#NAME?</v>
      </c>
      <c r="K3649" s="105"/>
      <c r="L3649" s="105"/>
      <c r="M3649" s="107"/>
      <c r="N3649" s="107"/>
      <c r="O3649" s="105"/>
      <c r="P3649" s="106"/>
      <c r="Q3649" s="137"/>
      <c r="R3649" s="137"/>
      <c r="S3649" s="107"/>
      <c r="T3649" s="106"/>
      <c r="U3649" s="106"/>
      <c r="V3649" s="107"/>
      <c r="W3649" s="107"/>
      <c r="X3649" s="107" t="str">
        <f t="shared" si="3555"/>
        <v/>
      </c>
      <c r="Y3649" s="105" t="e">
        <f t="shared" ref="Y3649:AC3649" ca="1" si="3796">TRIM(SUBSTITUTE(SUBSTITUTE(OFFSET($Q3649,0,COLUMN()-COLUMN($AL$1)),CHAR(160)," "),_xludf.UNICHAR(8239)," "))</f>
        <v>#NAME?</v>
      </c>
      <c r="Z3649" s="105" t="e">
        <f t="shared" ca="1" si="3796"/>
        <v>#NAME?</v>
      </c>
      <c r="AA3649" s="105" t="e">
        <f t="shared" ca="1" si="3796"/>
        <v>#NAME?</v>
      </c>
      <c r="AB3649" s="105" t="e">
        <f t="shared" ca="1" si="3796"/>
        <v>#NAME?</v>
      </c>
      <c r="AC3649" s="105" t="e">
        <f t="shared" ca="1" si="3796"/>
        <v>#NAME?</v>
      </c>
      <c r="AD3649" s="107">
        <f t="shared" si="3663"/>
        <v>0</v>
      </c>
      <c r="AE3649" s="107" t="str">
        <f t="shared" si="3558"/>
        <v/>
      </c>
      <c r="AF3649" s="107">
        <f t="shared" si="3664"/>
        <v>0</v>
      </c>
      <c r="AG3649" s="107">
        <f t="shared" si="3665"/>
        <v>0</v>
      </c>
      <c r="AH3649" s="11"/>
      <c r="AI3649" s="11"/>
      <c r="AJ3649" s="11"/>
      <c r="AK3649" s="11"/>
      <c r="AL3649" s="11"/>
      <c r="AM3649" s="11"/>
      <c r="AN3649" s="11"/>
      <c r="AO3649" s="11"/>
      <c r="AP3649" s="11"/>
      <c r="AQ3649" s="11"/>
      <c r="AR3649" s="11"/>
      <c r="AS3649" s="11"/>
      <c r="AT3649" s="11"/>
      <c r="AU3649" s="11"/>
    </row>
    <row r="3650" spans="1:47" ht="24" customHeight="1" x14ac:dyDescent="0.3">
      <c r="A3650" s="46">
        <v>3648</v>
      </c>
      <c r="B3650" s="107"/>
      <c r="C3650" s="107"/>
      <c r="D3650" s="102" t="str">
        <f t="array" ref="D3650">IFERROR(
  LOOKUP(2, 1/((TRIM(IMS!$E$8:$E$4000)=TRIM(IMS!$E3650))*(IMS!$C$8:$C$4000&lt;IMS!$C3650)),
         IMS!$C$8:$C$4000),
"")</f>
        <v/>
      </c>
      <c r="E3650" s="107"/>
      <c r="F3650" s="107"/>
      <c r="G3650" s="104" t="str">
        <f t="shared" ca="1" si="3580"/>
        <v/>
      </c>
      <c r="H3650" s="124" t="str">
        <f t="shared" ca="1" si="3789"/>
        <v/>
      </c>
      <c r="I3650" s="128"/>
      <c r="J3650" s="105" t="e">
        <f t="shared" ca="1" si="3581"/>
        <v>#NAME?</v>
      </c>
      <c r="K3650" s="105"/>
      <c r="L3650" s="105"/>
      <c r="M3650" s="107"/>
      <c r="N3650" s="107"/>
      <c r="O3650" s="105"/>
      <c r="P3650" s="106"/>
      <c r="Q3650" s="137"/>
      <c r="R3650" s="137"/>
      <c r="S3650" s="107"/>
      <c r="T3650" s="106"/>
      <c r="U3650" s="106"/>
      <c r="V3650" s="107"/>
      <c r="W3650" s="107"/>
      <c r="X3650" s="107" t="str">
        <f t="shared" si="3555"/>
        <v/>
      </c>
      <c r="Y3650" s="105" t="e">
        <f t="shared" ref="Y3650:AC3650" ca="1" si="3797">TRIM(SUBSTITUTE(SUBSTITUTE(OFFSET($Q3650,0,COLUMN()-COLUMN($AL$1)),CHAR(160)," "),_xludf.UNICHAR(8239)," "))</f>
        <v>#NAME?</v>
      </c>
      <c r="Z3650" s="105" t="e">
        <f t="shared" ca="1" si="3797"/>
        <v>#NAME?</v>
      </c>
      <c r="AA3650" s="105" t="e">
        <f t="shared" ca="1" si="3797"/>
        <v>#NAME?</v>
      </c>
      <c r="AB3650" s="105" t="e">
        <f t="shared" ca="1" si="3797"/>
        <v>#NAME?</v>
      </c>
      <c r="AC3650" s="105" t="e">
        <f t="shared" ca="1" si="3797"/>
        <v>#NAME?</v>
      </c>
      <c r="AD3650" s="107">
        <f t="shared" si="3663"/>
        <v>0</v>
      </c>
      <c r="AE3650" s="107" t="str">
        <f t="shared" si="3558"/>
        <v/>
      </c>
      <c r="AF3650" s="107">
        <f t="shared" si="3664"/>
        <v>0</v>
      </c>
      <c r="AG3650" s="107">
        <f t="shared" si="3665"/>
        <v>0</v>
      </c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</row>
    <row r="3651" spans="1:47" ht="24" customHeight="1" x14ac:dyDescent="0.3">
      <c r="A3651" s="46">
        <v>3649</v>
      </c>
      <c r="B3651" s="107"/>
      <c r="C3651" s="107"/>
      <c r="D3651" s="102" t="str">
        <f t="array" ref="D3651">IFERROR(
  LOOKUP(2, 1/((TRIM(IMS!$E$8:$E$4000)=TRIM(IMS!$E3651))*(IMS!$C$8:$C$4000&lt;IMS!$C3651)),
         IMS!$C$8:$C$4000),
"")</f>
        <v/>
      </c>
      <c r="E3651" s="107"/>
      <c r="F3651" s="107"/>
      <c r="G3651" s="104" t="str">
        <f t="shared" ca="1" si="3580"/>
        <v/>
      </c>
      <c r="H3651" s="124" t="str">
        <f t="shared" ca="1" si="3789"/>
        <v/>
      </c>
      <c r="I3651" s="128"/>
      <c r="J3651" s="105" t="e">
        <f t="shared" ca="1" si="3581"/>
        <v>#NAME?</v>
      </c>
      <c r="K3651" s="105"/>
      <c r="L3651" s="105"/>
      <c r="M3651" s="107"/>
      <c r="N3651" s="107"/>
      <c r="O3651" s="105"/>
      <c r="P3651" s="106"/>
      <c r="Q3651" s="137"/>
      <c r="R3651" s="137"/>
      <c r="S3651" s="107"/>
      <c r="T3651" s="106"/>
      <c r="U3651" s="106"/>
      <c r="V3651" s="107"/>
      <c r="W3651" s="107"/>
      <c r="X3651" s="107" t="str">
        <f t="shared" si="3555"/>
        <v/>
      </c>
      <c r="Y3651" s="105" t="e">
        <f t="shared" ref="Y3651:AC3651" ca="1" si="3798">TRIM(SUBSTITUTE(SUBSTITUTE(OFFSET($Q3651,0,COLUMN()-COLUMN($AL$1)),CHAR(160)," "),_xludf.UNICHAR(8239)," "))</f>
        <v>#NAME?</v>
      </c>
      <c r="Z3651" s="105" t="e">
        <f t="shared" ca="1" si="3798"/>
        <v>#NAME?</v>
      </c>
      <c r="AA3651" s="105" t="e">
        <f t="shared" ca="1" si="3798"/>
        <v>#NAME?</v>
      </c>
      <c r="AB3651" s="105" t="e">
        <f t="shared" ca="1" si="3798"/>
        <v>#NAME?</v>
      </c>
      <c r="AC3651" s="105" t="e">
        <f t="shared" ca="1" si="3798"/>
        <v>#NAME?</v>
      </c>
      <c r="AD3651" s="107">
        <f t="shared" si="3663"/>
        <v>0</v>
      </c>
      <c r="AE3651" s="107" t="str">
        <f t="shared" si="3558"/>
        <v/>
      </c>
      <c r="AF3651" s="107">
        <f t="shared" si="3664"/>
        <v>0</v>
      </c>
      <c r="AG3651" s="107">
        <f t="shared" si="3665"/>
        <v>0</v>
      </c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s="11"/>
      <c r="AR3651" s="11"/>
      <c r="AS3651" s="11"/>
      <c r="AT3651" s="11"/>
      <c r="AU3651" s="11"/>
    </row>
    <row r="3652" spans="1:47" ht="24" customHeight="1" x14ac:dyDescent="0.3">
      <c r="A3652" s="46">
        <v>3650</v>
      </c>
      <c r="B3652" s="107"/>
      <c r="C3652" s="107"/>
      <c r="D3652" s="102" t="str">
        <f t="array" ref="D3652">IFERROR(
  LOOKUP(2, 1/((TRIM(IMS!$E$8:$E$4000)=TRIM(IMS!$E3652))*(IMS!$C$8:$C$4000&lt;IMS!$C3652)),
         IMS!$C$8:$C$4000),
"")</f>
        <v/>
      </c>
      <c r="E3652" s="107"/>
      <c r="F3652" s="107"/>
      <c r="G3652" s="104" t="str">
        <f t="shared" ca="1" si="3580"/>
        <v/>
      </c>
      <c r="H3652" s="124" t="str">
        <f t="shared" ca="1" si="3789"/>
        <v/>
      </c>
      <c r="I3652" s="128"/>
      <c r="J3652" s="105" t="e">
        <f t="shared" ca="1" si="3581"/>
        <v>#NAME?</v>
      </c>
      <c r="K3652" s="105"/>
      <c r="L3652" s="105"/>
      <c r="M3652" s="107"/>
      <c r="N3652" s="107"/>
      <c r="O3652" s="105"/>
      <c r="P3652" s="106"/>
      <c r="Q3652" s="137"/>
      <c r="R3652" s="137"/>
      <c r="S3652" s="107"/>
      <c r="T3652" s="106"/>
      <c r="U3652" s="106"/>
      <c r="V3652" s="107"/>
      <c r="W3652" s="107"/>
      <c r="X3652" s="107" t="str">
        <f t="shared" si="3555"/>
        <v/>
      </c>
      <c r="Y3652" s="105" t="e">
        <f t="shared" ref="Y3652:AC3652" ca="1" si="3799">TRIM(SUBSTITUTE(SUBSTITUTE(OFFSET($Q3652,0,COLUMN()-COLUMN($AL$1)),CHAR(160)," "),_xludf.UNICHAR(8239)," "))</f>
        <v>#NAME?</v>
      </c>
      <c r="Z3652" s="105" t="e">
        <f t="shared" ca="1" si="3799"/>
        <v>#NAME?</v>
      </c>
      <c r="AA3652" s="105" t="e">
        <f t="shared" ca="1" si="3799"/>
        <v>#NAME?</v>
      </c>
      <c r="AB3652" s="105" t="e">
        <f t="shared" ca="1" si="3799"/>
        <v>#NAME?</v>
      </c>
      <c r="AC3652" s="105" t="e">
        <f t="shared" ca="1" si="3799"/>
        <v>#NAME?</v>
      </c>
      <c r="AD3652" s="107">
        <f t="shared" si="3663"/>
        <v>0</v>
      </c>
      <c r="AE3652" s="107" t="str">
        <f t="shared" si="3558"/>
        <v/>
      </c>
      <c r="AF3652" s="107">
        <f t="shared" si="3664"/>
        <v>0</v>
      </c>
      <c r="AG3652" s="107">
        <f t="shared" si="3665"/>
        <v>0</v>
      </c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s="11"/>
      <c r="AR3652" s="11"/>
      <c r="AS3652" s="11"/>
      <c r="AT3652" s="11"/>
      <c r="AU3652" s="11"/>
    </row>
    <row r="3653" spans="1:47" ht="24" customHeight="1" x14ac:dyDescent="0.3">
      <c r="A3653" s="46">
        <v>3651</v>
      </c>
      <c r="B3653" s="107"/>
      <c r="C3653" s="107"/>
      <c r="D3653" s="102" t="str">
        <f t="array" ref="D3653">IFERROR(
  LOOKUP(2, 1/((TRIM(IMS!$E$8:$E$4000)=TRIM(IMS!$E3653))*(IMS!$C$8:$C$4000&lt;IMS!$C3653)),
         IMS!$C$8:$C$4000),
"")</f>
        <v/>
      </c>
      <c r="E3653" s="107"/>
      <c r="F3653" s="107"/>
      <c r="G3653" s="104" t="str">
        <f t="shared" ca="1" si="3580"/>
        <v/>
      </c>
      <c r="H3653" s="124" t="str">
        <f t="shared" ca="1" si="3789"/>
        <v/>
      </c>
      <c r="I3653" s="128"/>
      <c r="J3653" s="105" t="e">
        <f t="shared" ca="1" si="3581"/>
        <v>#NAME?</v>
      </c>
      <c r="K3653" s="105"/>
      <c r="L3653" s="105"/>
      <c r="M3653" s="107"/>
      <c r="N3653" s="107"/>
      <c r="O3653" s="105"/>
      <c r="P3653" s="106"/>
      <c r="Q3653" s="137"/>
      <c r="R3653" s="137"/>
      <c r="S3653" s="107"/>
      <c r="T3653" s="106"/>
      <c r="U3653" s="106"/>
      <c r="V3653" s="107"/>
      <c r="W3653" s="107"/>
      <c r="X3653" s="107" t="str">
        <f t="shared" si="3555"/>
        <v/>
      </c>
      <c r="Y3653" s="105" t="e">
        <f t="shared" ref="Y3653:AC3653" ca="1" si="3800">TRIM(SUBSTITUTE(SUBSTITUTE(OFFSET($Q3653,0,COLUMN()-COLUMN($AL$1)),CHAR(160)," "),_xludf.UNICHAR(8239)," "))</f>
        <v>#NAME?</v>
      </c>
      <c r="Z3653" s="105" t="e">
        <f t="shared" ca="1" si="3800"/>
        <v>#NAME?</v>
      </c>
      <c r="AA3653" s="105" t="e">
        <f t="shared" ca="1" si="3800"/>
        <v>#NAME?</v>
      </c>
      <c r="AB3653" s="105" t="e">
        <f t="shared" ca="1" si="3800"/>
        <v>#NAME?</v>
      </c>
      <c r="AC3653" s="105" t="e">
        <f t="shared" ca="1" si="3800"/>
        <v>#NAME?</v>
      </c>
      <c r="AD3653" s="107">
        <f t="shared" si="3663"/>
        <v>0</v>
      </c>
      <c r="AE3653" s="107" t="str">
        <f t="shared" si="3558"/>
        <v/>
      </c>
      <c r="AF3653" s="107">
        <f t="shared" si="3664"/>
        <v>0</v>
      </c>
      <c r="AG3653" s="107">
        <f t="shared" si="3665"/>
        <v>0</v>
      </c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</row>
    <row r="3654" spans="1:47" ht="24" customHeight="1" x14ac:dyDescent="0.3">
      <c r="A3654" s="46">
        <v>3652</v>
      </c>
      <c r="B3654" s="107"/>
      <c r="C3654" s="107"/>
      <c r="D3654" s="102" t="str">
        <f t="array" ref="D3654">IFERROR(
  LOOKUP(2, 1/((TRIM(IMS!$E$8:$E$4000)=TRIM(IMS!$E3654))*(IMS!$C$8:$C$4000&lt;IMS!$C3654)),
         IMS!$C$8:$C$4000),
"")</f>
        <v/>
      </c>
      <c r="E3654" s="107"/>
      <c r="F3654" s="107"/>
      <c r="G3654" s="104" t="str">
        <f t="shared" ca="1" si="3580"/>
        <v/>
      </c>
      <c r="H3654" s="124" t="str">
        <f t="shared" ca="1" si="3789"/>
        <v/>
      </c>
      <c r="I3654" s="128"/>
      <c r="J3654" s="105" t="e">
        <f t="shared" ca="1" si="3581"/>
        <v>#NAME?</v>
      </c>
      <c r="K3654" s="105"/>
      <c r="L3654" s="105"/>
      <c r="M3654" s="107"/>
      <c r="N3654" s="107"/>
      <c r="O3654" s="105"/>
      <c r="P3654" s="106"/>
      <c r="Q3654" s="137"/>
      <c r="R3654" s="137"/>
      <c r="S3654" s="107"/>
      <c r="T3654" s="106"/>
      <c r="U3654" s="106"/>
      <c r="V3654" s="107"/>
      <c r="W3654" s="107"/>
      <c r="X3654" s="107" t="str">
        <f t="shared" si="3555"/>
        <v/>
      </c>
      <c r="Y3654" s="105" t="e">
        <f t="shared" ref="Y3654:AC3654" ca="1" si="3801">TRIM(SUBSTITUTE(SUBSTITUTE(OFFSET($Q3654,0,COLUMN()-COLUMN($AL$1)),CHAR(160)," "),_xludf.UNICHAR(8239)," "))</f>
        <v>#NAME?</v>
      </c>
      <c r="Z3654" s="105" t="e">
        <f t="shared" ca="1" si="3801"/>
        <v>#NAME?</v>
      </c>
      <c r="AA3654" s="105" t="e">
        <f t="shared" ca="1" si="3801"/>
        <v>#NAME?</v>
      </c>
      <c r="AB3654" s="105" t="e">
        <f t="shared" ca="1" si="3801"/>
        <v>#NAME?</v>
      </c>
      <c r="AC3654" s="105" t="e">
        <f t="shared" ca="1" si="3801"/>
        <v>#NAME?</v>
      </c>
      <c r="AD3654" s="107">
        <f t="shared" si="3663"/>
        <v>0</v>
      </c>
      <c r="AE3654" s="107" t="str">
        <f t="shared" si="3558"/>
        <v/>
      </c>
      <c r="AF3654" s="107">
        <f t="shared" si="3664"/>
        <v>0</v>
      </c>
      <c r="AG3654" s="107">
        <f t="shared" si="3665"/>
        <v>0</v>
      </c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  <c r="AT3654" s="11"/>
      <c r="AU3654" s="11"/>
    </row>
    <row r="3655" spans="1:47" ht="24" customHeight="1" x14ac:dyDescent="0.3">
      <c r="A3655" s="46">
        <v>3653</v>
      </c>
      <c r="B3655" s="107"/>
      <c r="C3655" s="107"/>
      <c r="D3655" s="102" t="str">
        <f t="array" ref="D3655">IFERROR(
  LOOKUP(2, 1/((TRIM(IMS!$E$8:$E$4000)=TRIM(IMS!$E3655))*(IMS!$C$8:$C$4000&lt;IMS!$C3655)),
         IMS!$C$8:$C$4000),
"")</f>
        <v/>
      </c>
      <c r="E3655" s="107"/>
      <c r="F3655" s="107"/>
      <c r="G3655" s="104" t="str">
        <f t="shared" ca="1" si="3580"/>
        <v/>
      </c>
      <c r="H3655" s="124" t="str">
        <f t="shared" ca="1" si="3789"/>
        <v/>
      </c>
      <c r="I3655" s="128"/>
      <c r="J3655" s="105" t="e">
        <f t="shared" ca="1" si="3581"/>
        <v>#NAME?</v>
      </c>
      <c r="K3655" s="105"/>
      <c r="L3655" s="105"/>
      <c r="M3655" s="107"/>
      <c r="N3655" s="107"/>
      <c r="O3655" s="105"/>
      <c r="P3655" s="106"/>
      <c r="Q3655" s="137"/>
      <c r="R3655" s="137"/>
      <c r="S3655" s="107"/>
      <c r="T3655" s="106"/>
      <c r="U3655" s="106"/>
      <c r="V3655" s="107"/>
      <c r="W3655" s="107"/>
      <c r="X3655" s="107" t="str">
        <f t="shared" si="3555"/>
        <v/>
      </c>
      <c r="Y3655" s="105" t="e">
        <f t="shared" ref="Y3655:AC3655" ca="1" si="3802">TRIM(SUBSTITUTE(SUBSTITUTE(OFFSET($Q3655,0,COLUMN()-COLUMN($AL$1)),CHAR(160)," "),_xludf.UNICHAR(8239)," "))</f>
        <v>#NAME?</v>
      </c>
      <c r="Z3655" s="105" t="e">
        <f t="shared" ca="1" si="3802"/>
        <v>#NAME?</v>
      </c>
      <c r="AA3655" s="105" t="e">
        <f t="shared" ca="1" si="3802"/>
        <v>#NAME?</v>
      </c>
      <c r="AB3655" s="105" t="e">
        <f t="shared" ca="1" si="3802"/>
        <v>#NAME?</v>
      </c>
      <c r="AC3655" s="105" t="e">
        <f t="shared" ca="1" si="3802"/>
        <v>#NAME?</v>
      </c>
      <c r="AD3655" s="107">
        <f t="shared" si="3663"/>
        <v>0</v>
      </c>
      <c r="AE3655" s="107" t="str">
        <f t="shared" si="3558"/>
        <v/>
      </c>
      <c r="AF3655" s="107">
        <f t="shared" si="3664"/>
        <v>0</v>
      </c>
      <c r="AG3655" s="107">
        <f t="shared" si="3665"/>
        <v>0</v>
      </c>
      <c r="AH3655" s="11"/>
      <c r="AI3655" s="11"/>
      <c r="AJ3655" s="11"/>
      <c r="AK3655" s="11"/>
      <c r="AL3655" s="11"/>
      <c r="AM3655" s="11"/>
      <c r="AN3655" s="11"/>
      <c r="AO3655" s="11"/>
      <c r="AP3655" s="11"/>
      <c r="AQ3655" s="11"/>
      <c r="AR3655" s="11"/>
      <c r="AS3655" s="11"/>
      <c r="AT3655" s="11"/>
      <c r="AU3655" s="11"/>
    </row>
    <row r="3656" spans="1:47" ht="24" customHeight="1" x14ac:dyDescent="0.3">
      <c r="A3656" s="46">
        <v>3654</v>
      </c>
      <c r="B3656" s="107"/>
      <c r="C3656" s="107"/>
      <c r="D3656" s="102" t="str">
        <f t="array" ref="D3656">IFERROR(
  LOOKUP(2, 1/((TRIM(IMS!$E$8:$E$4000)=TRIM(IMS!$E3656))*(IMS!$C$8:$C$4000&lt;IMS!$C3656)),
         IMS!$C$8:$C$4000),
"")</f>
        <v/>
      </c>
      <c r="E3656" s="107"/>
      <c r="F3656" s="107"/>
      <c r="G3656" s="104" t="str">
        <f t="shared" ca="1" si="3580"/>
        <v/>
      </c>
      <c r="H3656" s="124" t="str">
        <f t="shared" ca="1" si="3789"/>
        <v/>
      </c>
      <c r="I3656" s="128"/>
      <c r="J3656" s="105" t="e">
        <f t="shared" ca="1" si="3581"/>
        <v>#NAME?</v>
      </c>
      <c r="K3656" s="105"/>
      <c r="L3656" s="105"/>
      <c r="M3656" s="107"/>
      <c r="N3656" s="107"/>
      <c r="O3656" s="105"/>
      <c r="P3656" s="106"/>
      <c r="Q3656" s="137"/>
      <c r="R3656" s="137"/>
      <c r="S3656" s="107"/>
      <c r="T3656" s="106"/>
      <c r="U3656" s="106"/>
      <c r="V3656" s="107"/>
      <c r="W3656" s="107"/>
      <c r="X3656" s="107" t="str">
        <f t="shared" si="3555"/>
        <v/>
      </c>
      <c r="Y3656" s="105" t="e">
        <f t="shared" ref="Y3656:AC3656" ca="1" si="3803">TRIM(SUBSTITUTE(SUBSTITUTE(OFFSET($Q3656,0,COLUMN()-COLUMN($AL$1)),CHAR(160)," "),_xludf.UNICHAR(8239)," "))</f>
        <v>#NAME?</v>
      </c>
      <c r="Z3656" s="105" t="e">
        <f t="shared" ca="1" si="3803"/>
        <v>#NAME?</v>
      </c>
      <c r="AA3656" s="105" t="e">
        <f t="shared" ca="1" si="3803"/>
        <v>#NAME?</v>
      </c>
      <c r="AB3656" s="105" t="e">
        <f t="shared" ca="1" si="3803"/>
        <v>#NAME?</v>
      </c>
      <c r="AC3656" s="105" t="e">
        <f t="shared" ca="1" si="3803"/>
        <v>#NAME?</v>
      </c>
      <c r="AD3656" s="107">
        <f t="shared" si="3663"/>
        <v>0</v>
      </c>
      <c r="AE3656" s="107" t="str">
        <f t="shared" si="3558"/>
        <v/>
      </c>
      <c r="AF3656" s="107">
        <f t="shared" si="3664"/>
        <v>0</v>
      </c>
      <c r="AG3656" s="107">
        <f t="shared" si="3665"/>
        <v>0</v>
      </c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</row>
    <row r="3657" spans="1:47" ht="24" customHeight="1" x14ac:dyDescent="0.3">
      <c r="A3657" s="46">
        <v>3655</v>
      </c>
      <c r="B3657" s="107"/>
      <c r="C3657" s="107"/>
      <c r="D3657" s="102" t="str">
        <f t="array" ref="D3657">IFERROR(
  LOOKUP(2, 1/((TRIM(IMS!$E$8:$E$4000)=TRIM(IMS!$E3657))*(IMS!$C$8:$C$4000&lt;IMS!$C3657)),
         IMS!$C$8:$C$4000),
"")</f>
        <v/>
      </c>
      <c r="E3657" s="107"/>
      <c r="F3657" s="107"/>
      <c r="G3657" s="104" t="str">
        <f t="shared" ca="1" si="3580"/>
        <v/>
      </c>
      <c r="H3657" s="124" t="str">
        <f t="shared" ca="1" si="3789"/>
        <v/>
      </c>
      <c r="I3657" s="128"/>
      <c r="J3657" s="105" t="e">
        <f t="shared" ca="1" si="3581"/>
        <v>#NAME?</v>
      </c>
      <c r="K3657" s="105"/>
      <c r="L3657" s="105"/>
      <c r="M3657" s="107"/>
      <c r="N3657" s="107"/>
      <c r="O3657" s="105"/>
      <c r="P3657" s="106"/>
      <c r="Q3657" s="137"/>
      <c r="R3657" s="137"/>
      <c r="S3657" s="107"/>
      <c r="T3657" s="106"/>
      <c r="U3657" s="106"/>
      <c r="V3657" s="107"/>
      <c r="W3657" s="107"/>
      <c r="X3657" s="107" t="str">
        <f t="shared" si="3555"/>
        <v/>
      </c>
      <c r="Y3657" s="105" t="e">
        <f t="shared" ref="Y3657:AC3657" ca="1" si="3804">TRIM(SUBSTITUTE(SUBSTITUTE(OFFSET($Q3657,0,COLUMN()-COLUMN($AL$1)),CHAR(160)," "),_xludf.UNICHAR(8239)," "))</f>
        <v>#NAME?</v>
      </c>
      <c r="Z3657" s="105" t="e">
        <f t="shared" ca="1" si="3804"/>
        <v>#NAME?</v>
      </c>
      <c r="AA3657" s="105" t="e">
        <f t="shared" ca="1" si="3804"/>
        <v>#NAME?</v>
      </c>
      <c r="AB3657" s="105" t="e">
        <f t="shared" ca="1" si="3804"/>
        <v>#NAME?</v>
      </c>
      <c r="AC3657" s="105" t="e">
        <f t="shared" ca="1" si="3804"/>
        <v>#NAME?</v>
      </c>
      <c r="AD3657" s="107">
        <f t="shared" si="3663"/>
        <v>0</v>
      </c>
      <c r="AE3657" s="107" t="str">
        <f t="shared" si="3558"/>
        <v/>
      </c>
      <c r="AF3657" s="107">
        <f t="shared" si="3664"/>
        <v>0</v>
      </c>
      <c r="AG3657" s="107">
        <f t="shared" si="3665"/>
        <v>0</v>
      </c>
      <c r="AH3657" s="11"/>
      <c r="AI3657" s="11"/>
      <c r="AJ3657" s="11"/>
      <c r="AK3657" s="11"/>
      <c r="AL3657" s="11"/>
      <c r="AM3657" s="11"/>
      <c r="AN3657" s="11"/>
      <c r="AO3657" s="11"/>
      <c r="AP3657" s="11"/>
      <c r="AQ3657" s="11"/>
      <c r="AR3657" s="11"/>
      <c r="AS3657" s="11"/>
      <c r="AT3657" s="11"/>
      <c r="AU3657" s="11"/>
    </row>
    <row r="3658" spans="1:47" ht="24" customHeight="1" x14ac:dyDescent="0.3">
      <c r="A3658" s="46">
        <v>3656</v>
      </c>
      <c r="B3658" s="107"/>
      <c r="C3658" s="107"/>
      <c r="D3658" s="102" t="str">
        <f t="array" ref="D3658">IFERROR(
  LOOKUP(2, 1/((TRIM(IMS!$E$8:$E$4000)=TRIM(IMS!$E3658))*(IMS!$C$8:$C$4000&lt;IMS!$C3658)),
         IMS!$C$8:$C$4000),
"")</f>
        <v/>
      </c>
      <c r="E3658" s="107"/>
      <c r="F3658" s="107"/>
      <c r="G3658" s="104" t="str">
        <f t="shared" ca="1" si="3580"/>
        <v/>
      </c>
      <c r="H3658" s="124" t="str">
        <f t="shared" ca="1" si="3789"/>
        <v/>
      </c>
      <c r="I3658" s="128"/>
      <c r="J3658" s="105" t="e">
        <f t="shared" ca="1" si="3581"/>
        <v>#NAME?</v>
      </c>
      <c r="K3658" s="105"/>
      <c r="L3658" s="105"/>
      <c r="M3658" s="107"/>
      <c r="N3658" s="107"/>
      <c r="O3658" s="105"/>
      <c r="P3658" s="106"/>
      <c r="Q3658" s="137"/>
      <c r="R3658" s="137"/>
      <c r="S3658" s="107"/>
      <c r="T3658" s="106"/>
      <c r="U3658" s="106"/>
      <c r="V3658" s="107"/>
      <c r="W3658" s="107"/>
      <c r="X3658" s="107" t="str">
        <f t="shared" si="3555"/>
        <v/>
      </c>
      <c r="Y3658" s="105" t="e">
        <f t="shared" ref="Y3658:AC3658" ca="1" si="3805">TRIM(SUBSTITUTE(SUBSTITUTE(OFFSET($Q3658,0,COLUMN()-COLUMN($AL$1)),CHAR(160)," "),_xludf.UNICHAR(8239)," "))</f>
        <v>#NAME?</v>
      </c>
      <c r="Z3658" s="105" t="e">
        <f t="shared" ca="1" si="3805"/>
        <v>#NAME?</v>
      </c>
      <c r="AA3658" s="105" t="e">
        <f t="shared" ca="1" si="3805"/>
        <v>#NAME?</v>
      </c>
      <c r="AB3658" s="105" t="e">
        <f t="shared" ca="1" si="3805"/>
        <v>#NAME?</v>
      </c>
      <c r="AC3658" s="105" t="e">
        <f t="shared" ca="1" si="3805"/>
        <v>#NAME?</v>
      </c>
      <c r="AD3658" s="107">
        <f t="shared" si="3663"/>
        <v>0</v>
      </c>
      <c r="AE3658" s="107" t="str">
        <f t="shared" si="3558"/>
        <v/>
      </c>
      <c r="AF3658" s="107">
        <f t="shared" si="3664"/>
        <v>0</v>
      </c>
      <c r="AG3658" s="107">
        <f t="shared" si="3665"/>
        <v>0</v>
      </c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1"/>
      <c r="AS3658" s="11"/>
      <c r="AT3658" s="11"/>
      <c r="AU3658" s="11"/>
    </row>
    <row r="3659" spans="1:47" ht="24" customHeight="1" x14ac:dyDescent="0.3">
      <c r="A3659" s="46">
        <v>3657</v>
      </c>
      <c r="B3659" s="107"/>
      <c r="C3659" s="107"/>
      <c r="D3659" s="102" t="str">
        <f t="array" ref="D3659">IFERROR(
  LOOKUP(2, 1/((TRIM(IMS!$E$8:$E$4000)=TRIM(IMS!$E3659))*(IMS!$C$8:$C$4000&lt;IMS!$C3659)),
         IMS!$C$8:$C$4000),
"")</f>
        <v/>
      </c>
      <c r="E3659" s="107"/>
      <c r="F3659" s="107"/>
      <c r="G3659" s="104" t="str">
        <f t="shared" ca="1" si="3580"/>
        <v/>
      </c>
      <c r="H3659" s="124" t="str">
        <f t="shared" ca="1" si="3789"/>
        <v/>
      </c>
      <c r="I3659" s="128"/>
      <c r="J3659" s="105" t="e">
        <f t="shared" ca="1" si="3581"/>
        <v>#NAME?</v>
      </c>
      <c r="K3659" s="105"/>
      <c r="L3659" s="105"/>
      <c r="M3659" s="107"/>
      <c r="N3659" s="107"/>
      <c r="O3659" s="105"/>
      <c r="P3659" s="106"/>
      <c r="Q3659" s="137"/>
      <c r="R3659" s="137"/>
      <c r="S3659" s="107"/>
      <c r="T3659" s="106"/>
      <c r="U3659" s="106"/>
      <c r="V3659" s="107"/>
      <c r="W3659" s="107"/>
      <c r="X3659" s="107" t="str">
        <f t="shared" si="3555"/>
        <v/>
      </c>
      <c r="Y3659" s="105" t="e">
        <f t="shared" ref="Y3659:AC3659" ca="1" si="3806">TRIM(SUBSTITUTE(SUBSTITUTE(OFFSET($Q3659,0,COLUMN()-COLUMN($AL$1)),CHAR(160)," "),_xludf.UNICHAR(8239)," "))</f>
        <v>#NAME?</v>
      </c>
      <c r="Z3659" s="105" t="e">
        <f t="shared" ca="1" si="3806"/>
        <v>#NAME?</v>
      </c>
      <c r="AA3659" s="105" t="e">
        <f t="shared" ca="1" si="3806"/>
        <v>#NAME?</v>
      </c>
      <c r="AB3659" s="105" t="e">
        <f t="shared" ca="1" si="3806"/>
        <v>#NAME?</v>
      </c>
      <c r="AC3659" s="105" t="e">
        <f t="shared" ca="1" si="3806"/>
        <v>#NAME?</v>
      </c>
      <c r="AD3659" s="107">
        <f t="shared" si="3663"/>
        <v>0</v>
      </c>
      <c r="AE3659" s="107" t="str">
        <f t="shared" si="3558"/>
        <v/>
      </c>
      <c r="AF3659" s="107">
        <f t="shared" si="3664"/>
        <v>0</v>
      </c>
      <c r="AG3659" s="107">
        <f t="shared" si="3665"/>
        <v>0</v>
      </c>
      <c r="AH3659" s="11"/>
      <c r="AI3659" s="11"/>
      <c r="AJ3659" s="11"/>
      <c r="AK3659" s="11"/>
      <c r="AL3659" s="11"/>
      <c r="AM3659" s="11"/>
      <c r="AN3659" s="11"/>
      <c r="AO3659" s="11"/>
      <c r="AP3659" s="11"/>
      <c r="AQ3659" s="11"/>
      <c r="AR3659" s="11"/>
      <c r="AS3659" s="11"/>
      <c r="AT3659" s="11"/>
      <c r="AU3659" s="11"/>
    </row>
    <row r="3660" spans="1:47" ht="24" customHeight="1" x14ac:dyDescent="0.3">
      <c r="A3660" s="46">
        <v>3658</v>
      </c>
      <c r="B3660" s="107"/>
      <c r="C3660" s="107"/>
      <c r="D3660" s="102" t="str">
        <f t="array" ref="D3660">IFERROR(
  LOOKUP(2, 1/((TRIM(IMS!$E$8:$E$4000)=TRIM(IMS!$E3660))*(IMS!$C$8:$C$4000&lt;IMS!$C3660)),
         IMS!$C$8:$C$4000),
"")</f>
        <v/>
      </c>
      <c r="E3660" s="107"/>
      <c r="F3660" s="107"/>
      <c r="G3660" s="104" t="str">
        <f t="shared" ca="1" si="3580"/>
        <v/>
      </c>
      <c r="H3660" s="124" t="str">
        <f t="shared" ca="1" si="3789"/>
        <v/>
      </c>
      <c r="I3660" s="128"/>
      <c r="J3660" s="105" t="e">
        <f t="shared" ca="1" si="3581"/>
        <v>#NAME?</v>
      </c>
      <c r="K3660" s="105"/>
      <c r="L3660" s="105"/>
      <c r="M3660" s="107"/>
      <c r="N3660" s="107"/>
      <c r="O3660" s="105"/>
      <c r="P3660" s="106"/>
      <c r="Q3660" s="137"/>
      <c r="R3660" s="137"/>
      <c r="S3660" s="107"/>
      <c r="T3660" s="106"/>
      <c r="U3660" s="106"/>
      <c r="V3660" s="107"/>
      <c r="W3660" s="107"/>
      <c r="X3660" s="107" t="str">
        <f t="shared" si="3555"/>
        <v/>
      </c>
      <c r="Y3660" s="105" t="e">
        <f t="shared" ref="Y3660:AC3660" ca="1" si="3807">TRIM(SUBSTITUTE(SUBSTITUTE(OFFSET($Q3660,0,COLUMN()-COLUMN($AL$1)),CHAR(160)," "),_xludf.UNICHAR(8239)," "))</f>
        <v>#NAME?</v>
      </c>
      <c r="Z3660" s="105" t="e">
        <f t="shared" ca="1" si="3807"/>
        <v>#NAME?</v>
      </c>
      <c r="AA3660" s="105" t="e">
        <f t="shared" ca="1" si="3807"/>
        <v>#NAME?</v>
      </c>
      <c r="AB3660" s="105" t="e">
        <f t="shared" ca="1" si="3807"/>
        <v>#NAME?</v>
      </c>
      <c r="AC3660" s="105" t="e">
        <f t="shared" ca="1" si="3807"/>
        <v>#NAME?</v>
      </c>
      <c r="AD3660" s="107">
        <f t="shared" si="3663"/>
        <v>0</v>
      </c>
      <c r="AE3660" s="107" t="str">
        <f t="shared" si="3558"/>
        <v/>
      </c>
      <c r="AF3660" s="107">
        <f t="shared" si="3664"/>
        <v>0</v>
      </c>
      <c r="AG3660" s="107">
        <f t="shared" si="3665"/>
        <v>0</v>
      </c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s="11"/>
      <c r="AR3660" s="11"/>
      <c r="AS3660" s="11"/>
      <c r="AT3660" s="11"/>
      <c r="AU3660" s="11"/>
    </row>
    <row r="3661" spans="1:47" ht="24" customHeight="1" x14ac:dyDescent="0.3">
      <c r="A3661" s="46">
        <v>3659</v>
      </c>
      <c r="B3661" s="107"/>
      <c r="C3661" s="107"/>
      <c r="D3661" s="102" t="str">
        <f t="array" ref="D3661">IFERROR(
  LOOKUP(2, 1/((TRIM(IMS!$E$8:$E$4000)=TRIM(IMS!$E3661))*(IMS!$C$8:$C$4000&lt;IMS!$C3661)),
         IMS!$C$8:$C$4000),
"")</f>
        <v/>
      </c>
      <c r="E3661" s="107"/>
      <c r="F3661" s="107"/>
      <c r="G3661" s="104" t="str">
        <f t="shared" ca="1" si="3580"/>
        <v/>
      </c>
      <c r="H3661" s="124" t="str">
        <f t="shared" ca="1" si="3789"/>
        <v/>
      </c>
      <c r="I3661" s="128"/>
      <c r="J3661" s="105" t="e">
        <f t="shared" ca="1" si="3581"/>
        <v>#NAME?</v>
      </c>
      <c r="K3661" s="105"/>
      <c r="L3661" s="105"/>
      <c r="M3661" s="107"/>
      <c r="N3661" s="107"/>
      <c r="O3661" s="105"/>
      <c r="P3661" s="106"/>
      <c r="Q3661" s="137"/>
      <c r="R3661" s="137"/>
      <c r="S3661" s="107"/>
      <c r="T3661" s="106"/>
      <c r="U3661" s="106"/>
      <c r="V3661" s="107"/>
      <c r="W3661" s="107"/>
      <c r="X3661" s="107" t="str">
        <f t="shared" si="3555"/>
        <v/>
      </c>
      <c r="Y3661" s="105" t="e">
        <f t="shared" ref="Y3661:AC3661" ca="1" si="3808">TRIM(SUBSTITUTE(SUBSTITUTE(OFFSET($Q3661,0,COLUMN()-COLUMN($AL$1)),CHAR(160)," "),_xludf.UNICHAR(8239)," "))</f>
        <v>#NAME?</v>
      </c>
      <c r="Z3661" s="105" t="e">
        <f t="shared" ca="1" si="3808"/>
        <v>#NAME?</v>
      </c>
      <c r="AA3661" s="105" t="e">
        <f t="shared" ca="1" si="3808"/>
        <v>#NAME?</v>
      </c>
      <c r="AB3661" s="105" t="e">
        <f t="shared" ca="1" si="3808"/>
        <v>#NAME?</v>
      </c>
      <c r="AC3661" s="105" t="e">
        <f t="shared" ca="1" si="3808"/>
        <v>#NAME?</v>
      </c>
      <c r="AD3661" s="107">
        <f t="shared" si="3663"/>
        <v>0</v>
      </c>
      <c r="AE3661" s="107" t="str">
        <f t="shared" si="3558"/>
        <v/>
      </c>
      <c r="AF3661" s="107">
        <f t="shared" si="3664"/>
        <v>0</v>
      </c>
      <c r="AG3661" s="107">
        <f t="shared" si="3665"/>
        <v>0</v>
      </c>
      <c r="AH3661" s="11"/>
      <c r="AI3661" s="11"/>
      <c r="AJ3661" s="11"/>
      <c r="AK3661" s="11"/>
      <c r="AL3661" s="11"/>
      <c r="AM3661" s="11"/>
      <c r="AN3661" s="11"/>
      <c r="AO3661" s="11"/>
      <c r="AP3661" s="11"/>
      <c r="AQ3661" s="11"/>
      <c r="AR3661" s="11"/>
      <c r="AS3661" s="11"/>
      <c r="AT3661" s="11"/>
      <c r="AU3661" s="11"/>
    </row>
    <row r="3662" spans="1:47" ht="24" customHeight="1" x14ac:dyDescent="0.3">
      <c r="A3662" s="46">
        <v>3660</v>
      </c>
      <c r="B3662" s="107"/>
      <c r="C3662" s="107"/>
      <c r="D3662" s="102" t="str">
        <f t="array" ref="D3662">IFERROR(
  LOOKUP(2, 1/((TRIM(IMS!$E$8:$E$4000)=TRIM(IMS!$E3662))*(IMS!$C$8:$C$4000&lt;IMS!$C3662)),
         IMS!$C$8:$C$4000),
"")</f>
        <v/>
      </c>
      <c r="E3662" s="107"/>
      <c r="F3662" s="107"/>
      <c r="G3662" s="104" t="str">
        <f t="shared" ca="1" si="3580"/>
        <v/>
      </c>
      <c r="H3662" s="124" t="str">
        <f t="shared" ca="1" si="3789"/>
        <v/>
      </c>
      <c r="I3662" s="128"/>
      <c r="J3662" s="105" t="e">
        <f t="shared" ca="1" si="3581"/>
        <v>#NAME?</v>
      </c>
      <c r="K3662" s="105"/>
      <c r="L3662" s="105"/>
      <c r="M3662" s="107"/>
      <c r="N3662" s="107"/>
      <c r="O3662" s="105"/>
      <c r="P3662" s="106"/>
      <c r="Q3662" s="137"/>
      <c r="R3662" s="137"/>
      <c r="S3662" s="107"/>
      <c r="T3662" s="106"/>
      <c r="U3662" s="106"/>
      <c r="V3662" s="107"/>
      <c r="W3662" s="107"/>
      <c r="X3662" s="107" t="str">
        <f t="shared" si="3555"/>
        <v/>
      </c>
      <c r="Y3662" s="105" t="e">
        <f t="shared" ref="Y3662:AC3662" ca="1" si="3809">TRIM(SUBSTITUTE(SUBSTITUTE(OFFSET($Q3662,0,COLUMN()-COLUMN($AL$1)),CHAR(160)," "),_xludf.UNICHAR(8239)," "))</f>
        <v>#NAME?</v>
      </c>
      <c r="Z3662" s="105" t="e">
        <f t="shared" ca="1" si="3809"/>
        <v>#NAME?</v>
      </c>
      <c r="AA3662" s="105" t="e">
        <f t="shared" ca="1" si="3809"/>
        <v>#NAME?</v>
      </c>
      <c r="AB3662" s="105" t="e">
        <f t="shared" ca="1" si="3809"/>
        <v>#NAME?</v>
      </c>
      <c r="AC3662" s="105" t="e">
        <f t="shared" ca="1" si="3809"/>
        <v>#NAME?</v>
      </c>
      <c r="AD3662" s="107">
        <f t="shared" si="3663"/>
        <v>0</v>
      </c>
      <c r="AE3662" s="107" t="str">
        <f t="shared" si="3558"/>
        <v/>
      </c>
      <c r="AF3662" s="107">
        <f t="shared" si="3664"/>
        <v>0</v>
      </c>
      <c r="AG3662" s="107">
        <f t="shared" si="3665"/>
        <v>0</v>
      </c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</row>
    <row r="3663" spans="1:47" ht="24" customHeight="1" x14ac:dyDescent="0.3">
      <c r="A3663" s="46">
        <v>3661</v>
      </c>
      <c r="B3663" s="107"/>
      <c r="C3663" s="107"/>
      <c r="D3663" s="102" t="str">
        <f t="array" ref="D3663">IFERROR(
  LOOKUP(2, 1/((TRIM(IMS!$E$8:$E$4000)=TRIM(IMS!$E3663))*(IMS!$C$8:$C$4000&lt;IMS!$C3663)),
         IMS!$C$8:$C$4000),
"")</f>
        <v/>
      </c>
      <c r="E3663" s="107"/>
      <c r="F3663" s="107"/>
      <c r="G3663" s="104" t="str">
        <f t="shared" ca="1" si="3580"/>
        <v/>
      </c>
      <c r="H3663" s="124" t="str">
        <f t="shared" ca="1" si="3789"/>
        <v/>
      </c>
      <c r="I3663" s="128"/>
      <c r="J3663" s="105" t="e">
        <f t="shared" ca="1" si="3581"/>
        <v>#NAME?</v>
      </c>
      <c r="K3663" s="105"/>
      <c r="L3663" s="105"/>
      <c r="M3663" s="107"/>
      <c r="N3663" s="107"/>
      <c r="O3663" s="105"/>
      <c r="P3663" s="106"/>
      <c r="Q3663" s="137"/>
      <c r="R3663" s="137"/>
      <c r="S3663" s="107"/>
      <c r="T3663" s="106"/>
      <c r="U3663" s="106"/>
      <c r="V3663" s="107"/>
      <c r="W3663" s="107"/>
      <c r="X3663" s="107" t="str">
        <f t="shared" si="3555"/>
        <v/>
      </c>
      <c r="Y3663" s="105" t="e">
        <f t="shared" ref="Y3663:AC3663" ca="1" si="3810">TRIM(SUBSTITUTE(SUBSTITUTE(OFFSET($Q3663,0,COLUMN()-COLUMN($AL$1)),CHAR(160)," "),_xludf.UNICHAR(8239)," "))</f>
        <v>#NAME?</v>
      </c>
      <c r="Z3663" s="105" t="e">
        <f t="shared" ca="1" si="3810"/>
        <v>#NAME?</v>
      </c>
      <c r="AA3663" s="105" t="e">
        <f t="shared" ca="1" si="3810"/>
        <v>#NAME?</v>
      </c>
      <c r="AB3663" s="105" t="e">
        <f t="shared" ca="1" si="3810"/>
        <v>#NAME?</v>
      </c>
      <c r="AC3663" s="105" t="e">
        <f t="shared" ca="1" si="3810"/>
        <v>#NAME?</v>
      </c>
      <c r="AD3663" s="107">
        <f t="shared" si="3663"/>
        <v>0</v>
      </c>
      <c r="AE3663" s="107" t="str">
        <f t="shared" si="3558"/>
        <v/>
      </c>
      <c r="AF3663" s="107">
        <f t="shared" si="3664"/>
        <v>0</v>
      </c>
      <c r="AG3663" s="107">
        <f t="shared" si="3665"/>
        <v>0</v>
      </c>
      <c r="AH3663" s="11"/>
      <c r="AI3663" s="11"/>
      <c r="AJ3663" s="11"/>
      <c r="AK3663" s="11"/>
      <c r="AL3663" s="11"/>
      <c r="AM3663" s="11"/>
      <c r="AN3663" s="11"/>
      <c r="AO3663" s="11"/>
      <c r="AP3663" s="11"/>
      <c r="AQ3663" s="11"/>
      <c r="AR3663" s="11"/>
      <c r="AS3663" s="11"/>
      <c r="AT3663" s="11"/>
      <c r="AU3663" s="11"/>
    </row>
    <row r="3664" spans="1:47" ht="24" customHeight="1" x14ac:dyDescent="0.3">
      <c r="A3664" s="46">
        <v>3662</v>
      </c>
      <c r="B3664" s="107"/>
      <c r="C3664" s="107"/>
      <c r="D3664" s="102" t="str">
        <f t="array" ref="D3664">IFERROR(
  LOOKUP(2, 1/((TRIM(IMS!$E$8:$E$4000)=TRIM(IMS!$E3664))*(IMS!$C$8:$C$4000&lt;IMS!$C3664)),
         IMS!$C$8:$C$4000),
"")</f>
        <v/>
      </c>
      <c r="E3664" s="107"/>
      <c r="F3664" s="107"/>
      <c r="G3664" s="104" t="str">
        <f t="shared" ca="1" si="3580"/>
        <v/>
      </c>
      <c r="H3664" s="124" t="str">
        <f t="shared" ca="1" si="3789"/>
        <v/>
      </c>
      <c r="I3664" s="128"/>
      <c r="J3664" s="105" t="e">
        <f t="shared" ca="1" si="3581"/>
        <v>#NAME?</v>
      </c>
      <c r="K3664" s="105"/>
      <c r="L3664" s="105"/>
      <c r="M3664" s="107"/>
      <c r="N3664" s="107"/>
      <c r="O3664" s="105"/>
      <c r="P3664" s="106"/>
      <c r="Q3664" s="137"/>
      <c r="R3664" s="137"/>
      <c r="S3664" s="107"/>
      <c r="T3664" s="106"/>
      <c r="U3664" s="106"/>
      <c r="V3664" s="107"/>
      <c r="W3664" s="107"/>
      <c r="X3664" s="107" t="str">
        <f t="shared" si="3555"/>
        <v/>
      </c>
      <c r="Y3664" s="105" t="e">
        <f t="shared" ref="Y3664:AC3664" ca="1" si="3811">TRIM(SUBSTITUTE(SUBSTITUTE(OFFSET($Q3664,0,COLUMN()-COLUMN($AL$1)),CHAR(160)," "),_xludf.UNICHAR(8239)," "))</f>
        <v>#NAME?</v>
      </c>
      <c r="Z3664" s="105" t="e">
        <f t="shared" ca="1" si="3811"/>
        <v>#NAME?</v>
      </c>
      <c r="AA3664" s="105" t="e">
        <f t="shared" ca="1" si="3811"/>
        <v>#NAME?</v>
      </c>
      <c r="AB3664" s="105" t="e">
        <f t="shared" ca="1" si="3811"/>
        <v>#NAME?</v>
      </c>
      <c r="AC3664" s="105" t="e">
        <f t="shared" ca="1" si="3811"/>
        <v>#NAME?</v>
      </c>
      <c r="AD3664" s="107">
        <f t="shared" si="3663"/>
        <v>0</v>
      </c>
      <c r="AE3664" s="107" t="str">
        <f t="shared" si="3558"/>
        <v/>
      </c>
      <c r="AF3664" s="107">
        <f t="shared" si="3664"/>
        <v>0</v>
      </c>
      <c r="AG3664" s="107">
        <f t="shared" si="3665"/>
        <v>0</v>
      </c>
      <c r="AH3664" s="11"/>
      <c r="AI3664" s="11"/>
      <c r="AJ3664" s="11"/>
      <c r="AK3664" s="11"/>
      <c r="AL3664" s="11"/>
      <c r="AM3664" s="11"/>
      <c r="AN3664" s="11"/>
      <c r="AO3664" s="11"/>
      <c r="AP3664" s="11"/>
      <c r="AQ3664" s="11"/>
      <c r="AR3664" s="11"/>
      <c r="AS3664" s="11"/>
      <c r="AT3664" s="11"/>
      <c r="AU3664" s="11"/>
    </row>
    <row r="3665" spans="1:47" ht="24" customHeight="1" x14ac:dyDescent="0.3">
      <c r="A3665" s="46">
        <v>3663</v>
      </c>
      <c r="B3665" s="107"/>
      <c r="C3665" s="107"/>
      <c r="D3665" s="102" t="str">
        <f t="array" ref="D3665">IFERROR(
  LOOKUP(2, 1/((TRIM(IMS!$E$8:$E$4000)=TRIM(IMS!$E3665))*(IMS!$C$8:$C$4000&lt;IMS!$C3665)),
         IMS!$C$8:$C$4000),
"")</f>
        <v/>
      </c>
      <c r="E3665" s="107"/>
      <c r="F3665" s="107"/>
      <c r="G3665" s="104" t="str">
        <f t="shared" ca="1" si="3580"/>
        <v/>
      </c>
      <c r="H3665" s="124" t="str">
        <f t="shared" ca="1" si="3789"/>
        <v/>
      </c>
      <c r="I3665" s="128"/>
      <c r="J3665" s="105" t="e">
        <f t="shared" ca="1" si="3581"/>
        <v>#NAME?</v>
      </c>
      <c r="K3665" s="105"/>
      <c r="L3665" s="105"/>
      <c r="M3665" s="107"/>
      <c r="N3665" s="107"/>
      <c r="O3665" s="105"/>
      <c r="P3665" s="106"/>
      <c r="Q3665" s="137"/>
      <c r="R3665" s="137"/>
      <c r="S3665" s="107"/>
      <c r="T3665" s="106"/>
      <c r="U3665" s="106"/>
      <c r="V3665" s="107"/>
      <c r="W3665" s="107"/>
      <c r="X3665" s="107" t="str">
        <f t="shared" si="3555"/>
        <v/>
      </c>
      <c r="Y3665" s="105" t="e">
        <f t="shared" ref="Y3665:AC3665" ca="1" si="3812">TRIM(SUBSTITUTE(SUBSTITUTE(OFFSET($Q3665,0,COLUMN()-COLUMN($AL$1)),CHAR(160)," "),_xludf.UNICHAR(8239)," "))</f>
        <v>#NAME?</v>
      </c>
      <c r="Z3665" s="105" t="e">
        <f t="shared" ca="1" si="3812"/>
        <v>#NAME?</v>
      </c>
      <c r="AA3665" s="105" t="e">
        <f t="shared" ca="1" si="3812"/>
        <v>#NAME?</v>
      </c>
      <c r="AB3665" s="105" t="e">
        <f t="shared" ca="1" si="3812"/>
        <v>#NAME?</v>
      </c>
      <c r="AC3665" s="105" t="e">
        <f t="shared" ca="1" si="3812"/>
        <v>#NAME?</v>
      </c>
      <c r="AD3665" s="107">
        <f t="shared" si="3663"/>
        <v>0</v>
      </c>
      <c r="AE3665" s="107" t="str">
        <f t="shared" si="3558"/>
        <v/>
      </c>
      <c r="AF3665" s="107">
        <f t="shared" si="3664"/>
        <v>0</v>
      </c>
      <c r="AG3665" s="107">
        <f t="shared" si="3665"/>
        <v>0</v>
      </c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</row>
    <row r="3666" spans="1:47" ht="24" customHeight="1" x14ac:dyDescent="0.3">
      <c r="A3666" s="46">
        <v>3664</v>
      </c>
      <c r="B3666" s="107"/>
      <c r="C3666" s="107"/>
      <c r="D3666" s="102" t="str">
        <f t="array" ref="D3666">IFERROR(
  LOOKUP(2, 1/((TRIM(IMS!$E$8:$E$4000)=TRIM(IMS!$E3666))*(IMS!$C$8:$C$4000&lt;IMS!$C3666)),
         IMS!$C$8:$C$4000),
"")</f>
        <v/>
      </c>
      <c r="E3666" s="107"/>
      <c r="F3666" s="107"/>
      <c r="G3666" s="104" t="str">
        <f t="shared" ca="1" si="3580"/>
        <v/>
      </c>
      <c r="H3666" s="124" t="str">
        <f t="shared" ca="1" si="3789"/>
        <v/>
      </c>
      <c r="I3666" s="128"/>
      <c r="J3666" s="105" t="e">
        <f t="shared" ca="1" si="3581"/>
        <v>#NAME?</v>
      </c>
      <c r="K3666" s="105"/>
      <c r="L3666" s="105"/>
      <c r="M3666" s="107"/>
      <c r="N3666" s="107"/>
      <c r="O3666" s="105"/>
      <c r="P3666" s="106"/>
      <c r="Q3666" s="137"/>
      <c r="R3666" s="137"/>
      <c r="S3666" s="107"/>
      <c r="T3666" s="106"/>
      <c r="U3666" s="106"/>
      <c r="V3666" s="107"/>
      <c r="W3666" s="107"/>
      <c r="X3666" s="107" t="str">
        <f t="shared" si="3555"/>
        <v/>
      </c>
      <c r="Y3666" s="105" t="e">
        <f t="shared" ref="Y3666:AC3666" ca="1" si="3813">TRIM(SUBSTITUTE(SUBSTITUTE(OFFSET($Q3666,0,COLUMN()-COLUMN($AL$1)),CHAR(160)," "),_xludf.UNICHAR(8239)," "))</f>
        <v>#NAME?</v>
      </c>
      <c r="Z3666" s="105" t="e">
        <f t="shared" ca="1" si="3813"/>
        <v>#NAME?</v>
      </c>
      <c r="AA3666" s="105" t="e">
        <f t="shared" ca="1" si="3813"/>
        <v>#NAME?</v>
      </c>
      <c r="AB3666" s="105" t="e">
        <f t="shared" ca="1" si="3813"/>
        <v>#NAME?</v>
      </c>
      <c r="AC3666" s="105" t="e">
        <f t="shared" ca="1" si="3813"/>
        <v>#NAME?</v>
      </c>
      <c r="AD3666" s="107">
        <f t="shared" si="3663"/>
        <v>0</v>
      </c>
      <c r="AE3666" s="107" t="str">
        <f t="shared" si="3558"/>
        <v/>
      </c>
      <c r="AF3666" s="107">
        <f t="shared" si="3664"/>
        <v>0</v>
      </c>
      <c r="AG3666" s="107">
        <f t="shared" si="3665"/>
        <v>0</v>
      </c>
      <c r="AH3666" s="11"/>
      <c r="AI3666" s="11"/>
      <c r="AJ3666" s="11"/>
      <c r="AK3666" s="11"/>
      <c r="AL3666" s="11"/>
      <c r="AM3666" s="11"/>
      <c r="AN3666" s="11"/>
      <c r="AO3666" s="11"/>
      <c r="AP3666" s="11"/>
      <c r="AQ3666" s="11"/>
      <c r="AR3666" s="11"/>
      <c r="AS3666" s="11"/>
      <c r="AT3666" s="11"/>
      <c r="AU3666" s="11"/>
    </row>
    <row r="3667" spans="1:47" ht="24" customHeight="1" x14ac:dyDescent="0.3">
      <c r="A3667" s="46">
        <v>3665</v>
      </c>
      <c r="B3667" s="107"/>
      <c r="C3667" s="107"/>
      <c r="D3667" s="102" t="str">
        <f t="array" ref="D3667">IFERROR(
  LOOKUP(2, 1/((TRIM(IMS!$E$8:$E$4000)=TRIM(IMS!$E3667))*(IMS!$C$8:$C$4000&lt;IMS!$C3667)),
         IMS!$C$8:$C$4000),
"")</f>
        <v/>
      </c>
      <c r="E3667" s="107"/>
      <c r="F3667" s="107"/>
      <c r="G3667" s="104" t="str">
        <f t="shared" ca="1" si="3580"/>
        <v/>
      </c>
      <c r="H3667" s="124" t="str">
        <f t="shared" ca="1" si="3789"/>
        <v/>
      </c>
      <c r="I3667" s="128"/>
      <c r="J3667" s="105" t="e">
        <f t="shared" ca="1" si="3581"/>
        <v>#NAME?</v>
      </c>
      <c r="K3667" s="105"/>
      <c r="L3667" s="105"/>
      <c r="M3667" s="107"/>
      <c r="N3667" s="107"/>
      <c r="O3667" s="105"/>
      <c r="P3667" s="106"/>
      <c r="Q3667" s="137"/>
      <c r="R3667" s="137"/>
      <c r="S3667" s="107"/>
      <c r="T3667" s="106"/>
      <c r="U3667" s="106"/>
      <c r="V3667" s="107"/>
      <c r="W3667" s="107"/>
      <c r="X3667" s="107" t="str">
        <f t="shared" si="3555"/>
        <v/>
      </c>
      <c r="Y3667" s="105" t="e">
        <f t="shared" ref="Y3667:AC3667" ca="1" si="3814">TRIM(SUBSTITUTE(SUBSTITUTE(OFFSET($Q3667,0,COLUMN()-COLUMN($AL$1)),CHAR(160)," "),_xludf.UNICHAR(8239)," "))</f>
        <v>#NAME?</v>
      </c>
      <c r="Z3667" s="105" t="e">
        <f t="shared" ca="1" si="3814"/>
        <v>#NAME?</v>
      </c>
      <c r="AA3667" s="105" t="e">
        <f t="shared" ca="1" si="3814"/>
        <v>#NAME?</v>
      </c>
      <c r="AB3667" s="105" t="e">
        <f t="shared" ca="1" si="3814"/>
        <v>#NAME?</v>
      </c>
      <c r="AC3667" s="105" t="e">
        <f t="shared" ca="1" si="3814"/>
        <v>#NAME?</v>
      </c>
      <c r="AD3667" s="107">
        <f t="shared" si="3663"/>
        <v>0</v>
      </c>
      <c r="AE3667" s="107" t="str">
        <f t="shared" si="3558"/>
        <v/>
      </c>
      <c r="AF3667" s="107">
        <f t="shared" si="3664"/>
        <v>0</v>
      </c>
      <c r="AG3667" s="107">
        <f t="shared" si="3665"/>
        <v>0</v>
      </c>
      <c r="AH3667" s="11"/>
      <c r="AI3667" s="11"/>
      <c r="AJ3667" s="11"/>
      <c r="AK3667" s="11"/>
      <c r="AL3667" s="11"/>
      <c r="AM3667" s="11"/>
      <c r="AN3667" s="11"/>
      <c r="AO3667" s="11"/>
      <c r="AP3667" s="11"/>
      <c r="AQ3667" s="11"/>
      <c r="AR3667" s="11"/>
      <c r="AS3667" s="11"/>
      <c r="AT3667" s="11"/>
      <c r="AU3667" s="11"/>
    </row>
    <row r="3668" spans="1:47" ht="24" customHeight="1" x14ac:dyDescent="0.3">
      <c r="A3668" s="46">
        <v>3666</v>
      </c>
      <c r="B3668" s="107"/>
      <c r="C3668" s="107"/>
      <c r="D3668" s="102" t="str">
        <f t="array" ref="D3668">IFERROR(
  LOOKUP(2, 1/((TRIM(IMS!$E$8:$E$4000)=TRIM(IMS!$E3668))*(IMS!$C$8:$C$4000&lt;IMS!$C3668)),
         IMS!$C$8:$C$4000),
"")</f>
        <v/>
      </c>
      <c r="E3668" s="107"/>
      <c r="F3668" s="107"/>
      <c r="G3668" s="104" t="str">
        <f t="shared" ca="1" si="3580"/>
        <v/>
      </c>
      <c r="H3668" s="124" t="str">
        <f t="shared" ca="1" si="3789"/>
        <v/>
      </c>
      <c r="I3668" s="128"/>
      <c r="J3668" s="105" t="e">
        <f t="shared" ca="1" si="3581"/>
        <v>#NAME?</v>
      </c>
      <c r="K3668" s="105"/>
      <c r="L3668" s="105"/>
      <c r="M3668" s="107"/>
      <c r="N3668" s="107"/>
      <c r="O3668" s="105"/>
      <c r="P3668" s="106"/>
      <c r="Q3668" s="137"/>
      <c r="R3668" s="137"/>
      <c r="S3668" s="107"/>
      <c r="T3668" s="106"/>
      <c r="U3668" s="106"/>
      <c r="V3668" s="107"/>
      <c r="W3668" s="107"/>
      <c r="X3668" s="107" t="str">
        <f t="shared" si="3555"/>
        <v/>
      </c>
      <c r="Y3668" s="105" t="e">
        <f t="shared" ref="Y3668:AC3668" ca="1" si="3815">TRIM(SUBSTITUTE(SUBSTITUTE(OFFSET($Q3668,0,COLUMN()-COLUMN($AL$1)),CHAR(160)," "),_xludf.UNICHAR(8239)," "))</f>
        <v>#NAME?</v>
      </c>
      <c r="Z3668" s="105" t="e">
        <f t="shared" ca="1" si="3815"/>
        <v>#NAME?</v>
      </c>
      <c r="AA3668" s="105" t="e">
        <f t="shared" ca="1" si="3815"/>
        <v>#NAME?</v>
      </c>
      <c r="AB3668" s="105" t="e">
        <f t="shared" ca="1" si="3815"/>
        <v>#NAME?</v>
      </c>
      <c r="AC3668" s="105" t="e">
        <f t="shared" ca="1" si="3815"/>
        <v>#NAME?</v>
      </c>
      <c r="AD3668" s="107">
        <f t="shared" si="3663"/>
        <v>0</v>
      </c>
      <c r="AE3668" s="107" t="str">
        <f t="shared" si="3558"/>
        <v/>
      </c>
      <c r="AF3668" s="107">
        <f t="shared" si="3664"/>
        <v>0</v>
      </c>
      <c r="AG3668" s="107">
        <f t="shared" si="3665"/>
        <v>0</v>
      </c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s="11"/>
      <c r="AR3668" s="11"/>
      <c r="AS3668" s="11"/>
      <c r="AT3668" s="11"/>
      <c r="AU3668" s="11"/>
    </row>
    <row r="3669" spans="1:47" ht="24" customHeight="1" x14ac:dyDescent="0.3">
      <c r="A3669" s="46">
        <v>3667</v>
      </c>
      <c r="B3669" s="107"/>
      <c r="C3669" s="107"/>
      <c r="D3669" s="102" t="str">
        <f t="array" ref="D3669">IFERROR(
  LOOKUP(2, 1/((TRIM(IMS!$E$8:$E$4000)=TRIM(IMS!$E3669))*(IMS!$C$8:$C$4000&lt;IMS!$C3669)),
         IMS!$C$8:$C$4000),
"")</f>
        <v/>
      </c>
      <c r="E3669" s="107"/>
      <c r="F3669" s="107"/>
      <c r="G3669" s="104" t="str">
        <f t="shared" ca="1" si="3580"/>
        <v/>
      </c>
      <c r="H3669" s="124" t="str">
        <f t="shared" ca="1" si="3789"/>
        <v/>
      </c>
      <c r="I3669" s="128"/>
      <c r="J3669" s="105" t="e">
        <f t="shared" ca="1" si="3581"/>
        <v>#NAME?</v>
      </c>
      <c r="K3669" s="105"/>
      <c r="L3669" s="105"/>
      <c r="M3669" s="107"/>
      <c r="N3669" s="107"/>
      <c r="O3669" s="105"/>
      <c r="P3669" s="106"/>
      <c r="Q3669" s="137"/>
      <c r="R3669" s="137"/>
      <c r="S3669" s="107"/>
      <c r="T3669" s="106"/>
      <c r="U3669" s="106"/>
      <c r="V3669" s="107"/>
      <c r="W3669" s="107"/>
      <c r="X3669" s="107" t="str">
        <f t="shared" si="3555"/>
        <v/>
      </c>
      <c r="Y3669" s="105" t="e">
        <f t="shared" ref="Y3669:AC3669" ca="1" si="3816">TRIM(SUBSTITUTE(SUBSTITUTE(OFFSET($Q3669,0,COLUMN()-COLUMN($AL$1)),CHAR(160)," "),_xludf.UNICHAR(8239)," "))</f>
        <v>#NAME?</v>
      </c>
      <c r="Z3669" s="105" t="e">
        <f t="shared" ca="1" si="3816"/>
        <v>#NAME?</v>
      </c>
      <c r="AA3669" s="105" t="e">
        <f t="shared" ca="1" si="3816"/>
        <v>#NAME?</v>
      </c>
      <c r="AB3669" s="105" t="e">
        <f t="shared" ca="1" si="3816"/>
        <v>#NAME?</v>
      </c>
      <c r="AC3669" s="105" t="e">
        <f t="shared" ca="1" si="3816"/>
        <v>#NAME?</v>
      </c>
      <c r="AD3669" s="107">
        <f t="shared" si="3663"/>
        <v>0</v>
      </c>
      <c r="AE3669" s="107" t="str">
        <f t="shared" si="3558"/>
        <v/>
      </c>
      <c r="AF3669" s="107">
        <f t="shared" si="3664"/>
        <v>0</v>
      </c>
      <c r="AG3669" s="107">
        <f t="shared" si="3665"/>
        <v>0</v>
      </c>
      <c r="AH3669" s="11"/>
      <c r="AI3669" s="11"/>
      <c r="AJ3669" s="11"/>
      <c r="AK3669" s="11"/>
      <c r="AL3669" s="11"/>
      <c r="AM3669" s="11"/>
      <c r="AN3669" s="11"/>
      <c r="AO3669" s="11"/>
      <c r="AP3669" s="11"/>
      <c r="AQ3669" s="11"/>
      <c r="AR3669" s="11"/>
      <c r="AS3669" s="11"/>
      <c r="AT3669" s="11"/>
      <c r="AU3669" s="11"/>
    </row>
    <row r="3670" spans="1:47" ht="24" customHeight="1" x14ac:dyDescent="0.3">
      <c r="A3670" s="46">
        <v>3668</v>
      </c>
      <c r="B3670" s="107"/>
      <c r="C3670" s="107"/>
      <c r="D3670" s="102" t="str">
        <f t="array" ref="D3670">IFERROR(
  LOOKUP(2, 1/((TRIM(IMS!$E$8:$E$4000)=TRIM(IMS!$E3670))*(IMS!$C$8:$C$4000&lt;IMS!$C3670)),
         IMS!$C$8:$C$4000),
"")</f>
        <v/>
      </c>
      <c r="E3670" s="107"/>
      <c r="F3670" s="107"/>
      <c r="G3670" s="104" t="str">
        <f t="shared" ca="1" si="3580"/>
        <v/>
      </c>
      <c r="H3670" s="124" t="str">
        <f t="shared" ca="1" si="3789"/>
        <v/>
      </c>
      <c r="I3670" s="128"/>
      <c r="J3670" s="105" t="e">
        <f t="shared" ca="1" si="3581"/>
        <v>#NAME?</v>
      </c>
      <c r="K3670" s="105"/>
      <c r="L3670" s="105"/>
      <c r="M3670" s="107"/>
      <c r="N3670" s="107"/>
      <c r="O3670" s="105"/>
      <c r="P3670" s="106"/>
      <c r="Q3670" s="137"/>
      <c r="R3670" s="137"/>
      <c r="S3670" s="107"/>
      <c r="T3670" s="106"/>
      <c r="U3670" s="106"/>
      <c r="V3670" s="107"/>
      <c r="W3670" s="107"/>
      <c r="X3670" s="107" t="str">
        <f t="shared" si="3555"/>
        <v/>
      </c>
      <c r="Y3670" s="105" t="e">
        <f t="shared" ref="Y3670:AC3670" ca="1" si="3817">TRIM(SUBSTITUTE(SUBSTITUTE(OFFSET($Q3670,0,COLUMN()-COLUMN($AL$1)),CHAR(160)," "),_xludf.UNICHAR(8239)," "))</f>
        <v>#NAME?</v>
      </c>
      <c r="Z3670" s="105" t="e">
        <f t="shared" ca="1" si="3817"/>
        <v>#NAME?</v>
      </c>
      <c r="AA3670" s="105" t="e">
        <f t="shared" ca="1" si="3817"/>
        <v>#NAME?</v>
      </c>
      <c r="AB3670" s="105" t="e">
        <f t="shared" ca="1" si="3817"/>
        <v>#NAME?</v>
      </c>
      <c r="AC3670" s="105" t="e">
        <f t="shared" ca="1" si="3817"/>
        <v>#NAME?</v>
      </c>
      <c r="AD3670" s="107">
        <f t="shared" si="3663"/>
        <v>0</v>
      </c>
      <c r="AE3670" s="107" t="str">
        <f t="shared" si="3558"/>
        <v/>
      </c>
      <c r="AF3670" s="107">
        <f t="shared" si="3664"/>
        <v>0</v>
      </c>
      <c r="AG3670" s="107">
        <f t="shared" si="3665"/>
        <v>0</v>
      </c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</row>
    <row r="3671" spans="1:47" ht="24" customHeight="1" x14ac:dyDescent="0.3">
      <c r="A3671" s="46">
        <v>3669</v>
      </c>
      <c r="B3671" s="107"/>
      <c r="C3671" s="107"/>
      <c r="D3671" s="102" t="str">
        <f t="array" ref="D3671">IFERROR(
  LOOKUP(2, 1/((TRIM(IMS!$E$8:$E$4000)=TRIM(IMS!$E3671))*(IMS!$C$8:$C$4000&lt;IMS!$C3671)),
         IMS!$C$8:$C$4000),
"")</f>
        <v/>
      </c>
      <c r="E3671" s="107"/>
      <c r="F3671" s="107"/>
      <c r="G3671" s="104" t="str">
        <f t="shared" ca="1" si="3580"/>
        <v/>
      </c>
      <c r="H3671" s="124" t="str">
        <f t="shared" ca="1" si="3789"/>
        <v/>
      </c>
      <c r="I3671" s="128"/>
      <c r="J3671" s="105" t="e">
        <f t="shared" ca="1" si="3581"/>
        <v>#NAME?</v>
      </c>
      <c r="K3671" s="105"/>
      <c r="L3671" s="105"/>
      <c r="M3671" s="107"/>
      <c r="N3671" s="107"/>
      <c r="O3671" s="105"/>
      <c r="P3671" s="106"/>
      <c r="Q3671" s="137"/>
      <c r="R3671" s="137"/>
      <c r="S3671" s="107"/>
      <c r="T3671" s="106"/>
      <c r="U3671" s="106"/>
      <c r="V3671" s="107"/>
      <c r="W3671" s="107"/>
      <c r="X3671" s="107" t="str">
        <f t="shared" ref="X3671:X3925" si="3818">IF(E3671="","",UPPER(LEFT($C$3,1)&amp;"-"&amp;LEFT($C$4,1)&amp;"-"&amp;TEXT(ROW(B3664),"000")&amp;"-"&amp;TEXT(C3671,"dd-mm")))</f>
        <v/>
      </c>
      <c r="Y3671" s="105" t="e">
        <f t="shared" ref="Y3671:AC3671" ca="1" si="3819">TRIM(SUBSTITUTE(SUBSTITUTE(OFFSET($Q3671,0,COLUMN()-COLUMN($AL$1)),CHAR(160)," "),_xludf.UNICHAR(8239)," "))</f>
        <v>#NAME?</v>
      </c>
      <c r="Z3671" s="105" t="e">
        <f t="shared" ca="1" si="3819"/>
        <v>#NAME?</v>
      </c>
      <c r="AA3671" s="105" t="e">
        <f t="shared" ca="1" si="3819"/>
        <v>#NAME?</v>
      </c>
      <c r="AB3671" s="105" t="e">
        <f t="shared" ca="1" si="3819"/>
        <v>#NAME?</v>
      </c>
      <c r="AC3671" s="105" t="e">
        <f t="shared" ca="1" si="3819"/>
        <v>#NAME?</v>
      </c>
      <c r="AD3671" s="107">
        <f t="shared" si="3663"/>
        <v>0</v>
      </c>
      <c r="AE3671" s="107" t="str">
        <f t="shared" si="3558"/>
        <v/>
      </c>
      <c r="AF3671" s="107">
        <f t="shared" si="3664"/>
        <v>0</v>
      </c>
      <c r="AG3671" s="107">
        <f t="shared" si="3665"/>
        <v>0</v>
      </c>
      <c r="AH3671" s="11"/>
      <c r="AI3671" s="11"/>
      <c r="AJ3671" s="11"/>
      <c r="AK3671" s="11"/>
      <c r="AL3671" s="11"/>
      <c r="AM3671" s="11"/>
      <c r="AN3671" s="11"/>
      <c r="AO3671" s="11"/>
      <c r="AP3671" s="11"/>
      <c r="AQ3671" s="11"/>
      <c r="AR3671" s="11"/>
      <c r="AS3671" s="11"/>
      <c r="AT3671" s="11"/>
      <c r="AU3671" s="11"/>
    </row>
    <row r="3672" spans="1:47" ht="24" customHeight="1" x14ac:dyDescent="0.3">
      <c r="A3672" s="46">
        <v>3670</v>
      </c>
      <c r="B3672" s="107"/>
      <c r="C3672" s="107"/>
      <c r="D3672" s="102" t="str">
        <f t="array" ref="D3672">IFERROR(
  LOOKUP(2, 1/((TRIM(IMS!$E$8:$E$4000)=TRIM(IMS!$E3672))*(IMS!$C$8:$C$4000&lt;IMS!$C3672)),
         IMS!$C$8:$C$4000),
"")</f>
        <v/>
      </c>
      <c r="E3672" s="107"/>
      <c r="F3672" s="107"/>
      <c r="G3672" s="104" t="str">
        <f t="shared" ca="1" si="3580"/>
        <v/>
      </c>
      <c r="H3672" s="124" t="str">
        <f t="shared" ca="1" si="3789"/>
        <v/>
      </c>
      <c r="I3672" s="128"/>
      <c r="J3672" s="105" t="e">
        <f t="shared" ca="1" si="3581"/>
        <v>#NAME?</v>
      </c>
      <c r="K3672" s="105"/>
      <c r="L3672" s="105"/>
      <c r="M3672" s="107"/>
      <c r="N3672" s="107"/>
      <c r="O3672" s="105"/>
      <c r="P3672" s="106"/>
      <c r="Q3672" s="137"/>
      <c r="R3672" s="137"/>
      <c r="S3672" s="107"/>
      <c r="T3672" s="106"/>
      <c r="U3672" s="106"/>
      <c r="V3672" s="107"/>
      <c r="W3672" s="107"/>
      <c r="X3672" s="107" t="str">
        <f t="shared" si="3818"/>
        <v/>
      </c>
      <c r="Y3672" s="105" t="e">
        <f t="shared" ref="Y3672:AC3672" ca="1" si="3820">TRIM(SUBSTITUTE(SUBSTITUTE(OFFSET($Q3672,0,COLUMN()-COLUMN($AL$1)),CHAR(160)," "),_xludf.UNICHAR(8239)," "))</f>
        <v>#NAME?</v>
      </c>
      <c r="Z3672" s="105" t="e">
        <f t="shared" ca="1" si="3820"/>
        <v>#NAME?</v>
      </c>
      <c r="AA3672" s="105" t="e">
        <f t="shared" ca="1" si="3820"/>
        <v>#NAME?</v>
      </c>
      <c r="AB3672" s="105" t="e">
        <f t="shared" ca="1" si="3820"/>
        <v>#NAME?</v>
      </c>
      <c r="AC3672" s="105" t="e">
        <f t="shared" ca="1" si="3820"/>
        <v>#NAME?</v>
      </c>
      <c r="AD3672" s="107">
        <f t="shared" si="3663"/>
        <v>0</v>
      </c>
      <c r="AE3672" s="107" t="str">
        <f t="shared" ref="AE3672:AE3926" si="3821">IF($C3672="","",TEXT($C3672,"yyyy-mm"))</f>
        <v/>
      </c>
      <c r="AF3672" s="107">
        <f t="shared" si="3664"/>
        <v>0</v>
      </c>
      <c r="AG3672" s="107">
        <f t="shared" si="3665"/>
        <v>0</v>
      </c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  <c r="AT3672" s="11"/>
      <c r="AU3672" s="11"/>
    </row>
    <row r="3673" spans="1:47" ht="24" customHeight="1" x14ac:dyDescent="0.3">
      <c r="A3673" s="46">
        <v>3671</v>
      </c>
      <c r="B3673" s="107"/>
      <c r="C3673" s="107"/>
      <c r="D3673" s="102" t="str">
        <f t="array" ref="D3673">IFERROR(
  LOOKUP(2, 1/((TRIM(IMS!$E$8:$E$4000)=TRIM(IMS!$E3673))*(IMS!$C$8:$C$4000&lt;IMS!$C3673)),
         IMS!$C$8:$C$4000),
"")</f>
        <v/>
      </c>
      <c r="E3673" s="107"/>
      <c r="F3673" s="107"/>
      <c r="G3673" s="104" t="str">
        <f t="shared" ca="1" si="3580"/>
        <v/>
      </c>
      <c r="H3673" s="124" t="str">
        <f t="shared" ca="1" si="3789"/>
        <v/>
      </c>
      <c r="I3673" s="128"/>
      <c r="J3673" s="105" t="e">
        <f t="shared" ca="1" si="3581"/>
        <v>#NAME?</v>
      </c>
      <c r="K3673" s="105"/>
      <c r="L3673" s="105"/>
      <c r="M3673" s="107"/>
      <c r="N3673" s="107"/>
      <c r="O3673" s="105"/>
      <c r="P3673" s="106"/>
      <c r="Q3673" s="137"/>
      <c r="R3673" s="137"/>
      <c r="S3673" s="107"/>
      <c r="T3673" s="106"/>
      <c r="U3673" s="106"/>
      <c r="V3673" s="107"/>
      <c r="W3673" s="107"/>
      <c r="X3673" s="107" t="str">
        <f t="shared" si="3818"/>
        <v/>
      </c>
      <c r="Y3673" s="105" t="e">
        <f t="shared" ref="Y3673:AC3673" ca="1" si="3822">TRIM(SUBSTITUTE(SUBSTITUTE(OFFSET($Q3673,0,COLUMN()-COLUMN($AL$1)),CHAR(160)," "),_xludf.UNICHAR(8239)," "))</f>
        <v>#NAME?</v>
      </c>
      <c r="Z3673" s="105" t="e">
        <f t="shared" ca="1" si="3822"/>
        <v>#NAME?</v>
      </c>
      <c r="AA3673" s="105" t="e">
        <f t="shared" ca="1" si="3822"/>
        <v>#NAME?</v>
      </c>
      <c r="AB3673" s="105" t="e">
        <f t="shared" ca="1" si="3822"/>
        <v>#NAME?</v>
      </c>
      <c r="AC3673" s="105" t="e">
        <f t="shared" ca="1" si="3822"/>
        <v>#NAME?</v>
      </c>
      <c r="AD3673" s="107">
        <f t="shared" si="3663"/>
        <v>0</v>
      </c>
      <c r="AE3673" s="107" t="str">
        <f t="shared" si="3821"/>
        <v/>
      </c>
      <c r="AF3673" s="107">
        <f t="shared" si="3664"/>
        <v>0</v>
      </c>
      <c r="AG3673" s="107">
        <f t="shared" si="3665"/>
        <v>0</v>
      </c>
      <c r="AH3673" s="11"/>
      <c r="AI3673" s="11"/>
      <c r="AJ3673" s="11"/>
      <c r="AK3673" s="11"/>
      <c r="AL3673" s="11"/>
      <c r="AM3673" s="11"/>
      <c r="AN3673" s="11"/>
      <c r="AO3673" s="11"/>
      <c r="AP3673" s="11"/>
      <c r="AQ3673" s="11"/>
      <c r="AR3673" s="11"/>
      <c r="AS3673" s="11"/>
      <c r="AT3673" s="11"/>
      <c r="AU3673" s="11"/>
    </row>
    <row r="3674" spans="1:47" ht="24" customHeight="1" x14ac:dyDescent="0.3">
      <c r="A3674" s="46">
        <v>3672</v>
      </c>
      <c r="B3674" s="107"/>
      <c r="C3674" s="107"/>
      <c r="D3674" s="102" t="str">
        <f t="array" ref="D3674">IFERROR(
  LOOKUP(2, 1/((TRIM(IMS!$E$8:$E$4000)=TRIM(IMS!$E3674))*(IMS!$C$8:$C$4000&lt;IMS!$C3674)),
         IMS!$C$8:$C$4000),
"")</f>
        <v/>
      </c>
      <c r="E3674" s="107"/>
      <c r="F3674" s="107"/>
      <c r="G3674" s="104" t="str">
        <f t="shared" ca="1" si="3580"/>
        <v/>
      </c>
      <c r="H3674" s="124" t="str">
        <f t="shared" ca="1" si="3789"/>
        <v/>
      </c>
      <c r="I3674" s="128"/>
      <c r="J3674" s="105" t="e">
        <f t="shared" ca="1" si="3581"/>
        <v>#NAME?</v>
      </c>
      <c r="K3674" s="105"/>
      <c r="L3674" s="105"/>
      <c r="M3674" s="107"/>
      <c r="N3674" s="107"/>
      <c r="O3674" s="105"/>
      <c r="P3674" s="106"/>
      <c r="Q3674" s="137"/>
      <c r="R3674" s="137"/>
      <c r="S3674" s="107"/>
      <c r="T3674" s="106"/>
      <c r="U3674" s="106"/>
      <c r="V3674" s="107"/>
      <c r="W3674" s="107"/>
      <c r="X3674" s="107" t="str">
        <f t="shared" si="3818"/>
        <v/>
      </c>
      <c r="Y3674" s="105" t="e">
        <f t="shared" ref="Y3674:AC3674" ca="1" si="3823">TRIM(SUBSTITUTE(SUBSTITUTE(OFFSET($Q3674,0,COLUMN()-COLUMN($AL$1)),CHAR(160)," "),_xludf.UNICHAR(8239)," "))</f>
        <v>#NAME?</v>
      </c>
      <c r="Z3674" s="105" t="e">
        <f t="shared" ca="1" si="3823"/>
        <v>#NAME?</v>
      </c>
      <c r="AA3674" s="105" t="e">
        <f t="shared" ca="1" si="3823"/>
        <v>#NAME?</v>
      </c>
      <c r="AB3674" s="105" t="e">
        <f t="shared" ca="1" si="3823"/>
        <v>#NAME?</v>
      </c>
      <c r="AC3674" s="105" t="e">
        <f t="shared" ca="1" si="3823"/>
        <v>#NAME?</v>
      </c>
      <c r="AD3674" s="107">
        <f t="shared" si="3663"/>
        <v>0</v>
      </c>
      <c r="AE3674" s="107" t="str">
        <f t="shared" si="3821"/>
        <v/>
      </c>
      <c r="AF3674" s="107">
        <f t="shared" si="3664"/>
        <v>0</v>
      </c>
      <c r="AG3674" s="107">
        <f t="shared" si="3665"/>
        <v>0</v>
      </c>
      <c r="AH3674" s="11"/>
      <c r="AI3674" s="11"/>
      <c r="AJ3674" s="11"/>
      <c r="AK3674" s="11"/>
      <c r="AL3674" s="11"/>
      <c r="AM3674" s="11"/>
      <c r="AN3674" s="11"/>
      <c r="AO3674" s="11"/>
      <c r="AP3674" s="11"/>
      <c r="AQ3674" s="11"/>
      <c r="AR3674" s="11"/>
      <c r="AS3674" s="11"/>
      <c r="AT3674" s="11"/>
      <c r="AU3674" s="11"/>
    </row>
    <row r="3675" spans="1:47" ht="24" customHeight="1" x14ac:dyDescent="0.3">
      <c r="A3675" s="46">
        <v>3673</v>
      </c>
      <c r="B3675" s="107"/>
      <c r="C3675" s="107"/>
      <c r="D3675" s="102" t="str">
        <f t="array" ref="D3675">IFERROR(
  LOOKUP(2, 1/((TRIM(IMS!$E$8:$E$4000)=TRIM(IMS!$E3675))*(IMS!$C$8:$C$4000&lt;IMS!$C3675)),
         IMS!$C$8:$C$4000),
"")</f>
        <v/>
      </c>
      <c r="E3675" s="107"/>
      <c r="F3675" s="107"/>
      <c r="G3675" s="104" t="str">
        <f t="shared" ca="1" si="3580"/>
        <v/>
      </c>
      <c r="H3675" s="124" t="str">
        <f t="shared" ca="1" si="3789"/>
        <v/>
      </c>
      <c r="I3675" s="128"/>
      <c r="J3675" s="105" t="e">
        <f t="shared" ca="1" si="3581"/>
        <v>#NAME?</v>
      </c>
      <c r="K3675" s="105"/>
      <c r="L3675" s="105"/>
      <c r="M3675" s="107"/>
      <c r="N3675" s="107"/>
      <c r="O3675" s="105"/>
      <c r="P3675" s="106"/>
      <c r="Q3675" s="137"/>
      <c r="R3675" s="137"/>
      <c r="S3675" s="107"/>
      <c r="T3675" s="106"/>
      <c r="U3675" s="106"/>
      <c r="V3675" s="107"/>
      <c r="W3675" s="107"/>
      <c r="X3675" s="107" t="str">
        <f t="shared" si="3818"/>
        <v/>
      </c>
      <c r="Y3675" s="105" t="e">
        <f t="shared" ref="Y3675:AC3675" ca="1" si="3824">TRIM(SUBSTITUTE(SUBSTITUTE(OFFSET($Q3675,0,COLUMN()-COLUMN($AL$1)),CHAR(160)," "),_xludf.UNICHAR(8239)," "))</f>
        <v>#NAME?</v>
      </c>
      <c r="Z3675" s="105" t="e">
        <f t="shared" ca="1" si="3824"/>
        <v>#NAME?</v>
      </c>
      <c r="AA3675" s="105" t="e">
        <f t="shared" ca="1" si="3824"/>
        <v>#NAME?</v>
      </c>
      <c r="AB3675" s="105" t="e">
        <f t="shared" ca="1" si="3824"/>
        <v>#NAME?</v>
      </c>
      <c r="AC3675" s="105" t="e">
        <f t="shared" ca="1" si="3824"/>
        <v>#NAME?</v>
      </c>
      <c r="AD3675" s="107">
        <f t="shared" si="3663"/>
        <v>0</v>
      </c>
      <c r="AE3675" s="107" t="str">
        <f t="shared" si="3821"/>
        <v/>
      </c>
      <c r="AF3675" s="107">
        <f t="shared" si="3664"/>
        <v>0</v>
      </c>
      <c r="AG3675" s="107">
        <f t="shared" si="3665"/>
        <v>0</v>
      </c>
      <c r="AH3675" s="11"/>
      <c r="AI3675" s="11"/>
      <c r="AJ3675" s="11"/>
      <c r="AK3675" s="11"/>
      <c r="AL3675" s="11"/>
      <c r="AM3675" s="11"/>
      <c r="AN3675" s="11"/>
      <c r="AO3675" s="11"/>
      <c r="AP3675" s="11"/>
      <c r="AQ3675" s="11"/>
      <c r="AR3675" s="11"/>
      <c r="AS3675" s="11"/>
      <c r="AT3675" s="11"/>
      <c r="AU3675" s="11"/>
    </row>
    <row r="3676" spans="1:47" ht="24" customHeight="1" x14ac:dyDescent="0.3">
      <c r="A3676" s="46">
        <v>3674</v>
      </c>
      <c r="B3676" s="107"/>
      <c r="C3676" s="107"/>
      <c r="D3676" s="102" t="str">
        <f t="array" ref="D3676">IFERROR(
  LOOKUP(2, 1/((TRIM(IMS!$E$8:$E$4000)=TRIM(IMS!$E3676))*(IMS!$C$8:$C$4000&lt;IMS!$C3676)),
         IMS!$C$8:$C$4000),
"")</f>
        <v/>
      </c>
      <c r="E3676" s="107"/>
      <c r="F3676" s="107"/>
      <c r="G3676" s="104" t="str">
        <f t="shared" ca="1" si="3580"/>
        <v/>
      </c>
      <c r="H3676" s="124" t="str">
        <f t="shared" ca="1" si="3789"/>
        <v/>
      </c>
      <c r="I3676" s="128"/>
      <c r="J3676" s="105" t="e">
        <f t="shared" ca="1" si="3581"/>
        <v>#NAME?</v>
      </c>
      <c r="K3676" s="105"/>
      <c r="L3676" s="105"/>
      <c r="M3676" s="107"/>
      <c r="N3676" s="107"/>
      <c r="O3676" s="105"/>
      <c r="P3676" s="106"/>
      <c r="Q3676" s="137"/>
      <c r="R3676" s="137"/>
      <c r="S3676" s="107"/>
      <c r="T3676" s="106"/>
      <c r="U3676" s="106"/>
      <c r="V3676" s="107"/>
      <c r="W3676" s="107"/>
      <c r="X3676" s="107" t="str">
        <f t="shared" si="3818"/>
        <v/>
      </c>
      <c r="Y3676" s="105" t="e">
        <f t="shared" ref="Y3676:AC3676" ca="1" si="3825">TRIM(SUBSTITUTE(SUBSTITUTE(OFFSET($Q3676,0,COLUMN()-COLUMN($AL$1)),CHAR(160)," "),_xludf.UNICHAR(8239)," "))</f>
        <v>#NAME?</v>
      </c>
      <c r="Z3676" s="105" t="e">
        <f t="shared" ca="1" si="3825"/>
        <v>#NAME?</v>
      </c>
      <c r="AA3676" s="105" t="e">
        <f t="shared" ca="1" si="3825"/>
        <v>#NAME?</v>
      </c>
      <c r="AB3676" s="105" t="e">
        <f t="shared" ca="1" si="3825"/>
        <v>#NAME?</v>
      </c>
      <c r="AC3676" s="105" t="e">
        <f t="shared" ca="1" si="3825"/>
        <v>#NAME?</v>
      </c>
      <c r="AD3676" s="107">
        <f t="shared" si="3663"/>
        <v>0</v>
      </c>
      <c r="AE3676" s="107" t="str">
        <f t="shared" si="3821"/>
        <v/>
      </c>
      <c r="AF3676" s="107">
        <f t="shared" si="3664"/>
        <v>0</v>
      </c>
      <c r="AG3676" s="107">
        <f t="shared" si="3665"/>
        <v>0</v>
      </c>
      <c r="AH3676" s="11"/>
      <c r="AI3676" s="11"/>
      <c r="AJ3676" s="11"/>
      <c r="AK3676" s="11"/>
      <c r="AL3676" s="11"/>
      <c r="AM3676" s="11"/>
      <c r="AN3676" s="11"/>
      <c r="AO3676" s="11"/>
      <c r="AP3676" s="11"/>
      <c r="AQ3676" s="11"/>
      <c r="AR3676" s="11"/>
      <c r="AS3676" s="11"/>
      <c r="AT3676" s="11"/>
      <c r="AU3676" s="11"/>
    </row>
    <row r="3677" spans="1:47" ht="24" customHeight="1" x14ac:dyDescent="0.3">
      <c r="A3677" s="46">
        <v>3675</v>
      </c>
      <c r="B3677" s="107"/>
      <c r="C3677" s="107"/>
      <c r="D3677" s="102" t="str">
        <f t="array" ref="D3677">IFERROR(
  LOOKUP(2, 1/((TRIM(IMS!$E$8:$E$4000)=TRIM(IMS!$E3677))*(IMS!$C$8:$C$4000&lt;IMS!$C3677)),
         IMS!$C$8:$C$4000),
"")</f>
        <v/>
      </c>
      <c r="E3677" s="107"/>
      <c r="F3677" s="107"/>
      <c r="G3677" s="104" t="str">
        <f t="shared" ca="1" si="3580"/>
        <v/>
      </c>
      <c r="H3677" s="124" t="str">
        <f t="shared" ca="1" si="3789"/>
        <v/>
      </c>
      <c r="I3677" s="128"/>
      <c r="J3677" s="105" t="e">
        <f t="shared" ca="1" si="3581"/>
        <v>#NAME?</v>
      </c>
      <c r="K3677" s="105"/>
      <c r="L3677" s="105"/>
      <c r="M3677" s="107"/>
      <c r="N3677" s="107"/>
      <c r="O3677" s="105"/>
      <c r="P3677" s="106"/>
      <c r="Q3677" s="137"/>
      <c r="R3677" s="137"/>
      <c r="S3677" s="107"/>
      <c r="T3677" s="106"/>
      <c r="U3677" s="106"/>
      <c r="V3677" s="107"/>
      <c r="W3677" s="107"/>
      <c r="X3677" s="107" t="str">
        <f t="shared" si="3818"/>
        <v/>
      </c>
      <c r="Y3677" s="105" t="e">
        <f t="shared" ref="Y3677:AC3677" ca="1" si="3826">TRIM(SUBSTITUTE(SUBSTITUTE(OFFSET($Q3677,0,COLUMN()-COLUMN($AL$1)),CHAR(160)," "),_xludf.UNICHAR(8239)," "))</f>
        <v>#NAME?</v>
      </c>
      <c r="Z3677" s="105" t="e">
        <f t="shared" ca="1" si="3826"/>
        <v>#NAME?</v>
      </c>
      <c r="AA3677" s="105" t="e">
        <f t="shared" ca="1" si="3826"/>
        <v>#NAME?</v>
      </c>
      <c r="AB3677" s="105" t="e">
        <f t="shared" ca="1" si="3826"/>
        <v>#NAME?</v>
      </c>
      <c r="AC3677" s="105" t="e">
        <f t="shared" ca="1" si="3826"/>
        <v>#NAME?</v>
      </c>
      <c r="AD3677" s="107">
        <f t="shared" si="3663"/>
        <v>0</v>
      </c>
      <c r="AE3677" s="107" t="str">
        <f t="shared" si="3821"/>
        <v/>
      </c>
      <c r="AF3677" s="107">
        <f t="shared" si="3664"/>
        <v>0</v>
      </c>
      <c r="AG3677" s="107">
        <f t="shared" si="3665"/>
        <v>0</v>
      </c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</row>
    <row r="3678" spans="1:47" ht="24" customHeight="1" x14ac:dyDescent="0.3">
      <c r="A3678" s="46">
        <v>3676</v>
      </c>
      <c r="B3678" s="107"/>
      <c r="C3678" s="107"/>
      <c r="D3678" s="102" t="str">
        <f t="array" ref="D3678">IFERROR(
  LOOKUP(2, 1/((TRIM(IMS!$E$8:$E$4000)=TRIM(IMS!$E3678))*(IMS!$C$8:$C$4000&lt;IMS!$C3678)),
         IMS!$C$8:$C$4000),
"")</f>
        <v/>
      </c>
      <c r="E3678" s="107"/>
      <c r="F3678" s="107"/>
      <c r="G3678" s="104" t="str">
        <f t="shared" ca="1" si="3580"/>
        <v/>
      </c>
      <c r="H3678" s="124" t="str">
        <f t="shared" ca="1" si="3789"/>
        <v/>
      </c>
      <c r="I3678" s="128"/>
      <c r="J3678" s="105" t="e">
        <f t="shared" ca="1" si="3581"/>
        <v>#NAME?</v>
      </c>
      <c r="K3678" s="105"/>
      <c r="L3678" s="105"/>
      <c r="M3678" s="107"/>
      <c r="N3678" s="107"/>
      <c r="O3678" s="105"/>
      <c r="P3678" s="106"/>
      <c r="Q3678" s="137"/>
      <c r="R3678" s="137"/>
      <c r="S3678" s="107"/>
      <c r="T3678" s="106"/>
      <c r="U3678" s="106"/>
      <c r="V3678" s="107"/>
      <c r="W3678" s="107"/>
      <c r="X3678" s="107" t="str">
        <f t="shared" si="3818"/>
        <v/>
      </c>
      <c r="Y3678" s="105" t="e">
        <f t="shared" ref="Y3678:AC3678" ca="1" si="3827">TRIM(SUBSTITUTE(SUBSTITUTE(OFFSET($Q3678,0,COLUMN()-COLUMN($AL$1)),CHAR(160)," "),_xludf.UNICHAR(8239)," "))</f>
        <v>#NAME?</v>
      </c>
      <c r="Z3678" s="105" t="e">
        <f t="shared" ca="1" si="3827"/>
        <v>#NAME?</v>
      </c>
      <c r="AA3678" s="105" t="e">
        <f t="shared" ca="1" si="3827"/>
        <v>#NAME?</v>
      </c>
      <c r="AB3678" s="105" t="e">
        <f t="shared" ca="1" si="3827"/>
        <v>#NAME?</v>
      </c>
      <c r="AC3678" s="105" t="e">
        <f t="shared" ca="1" si="3827"/>
        <v>#NAME?</v>
      </c>
      <c r="AD3678" s="107">
        <f t="shared" si="3663"/>
        <v>0</v>
      </c>
      <c r="AE3678" s="107" t="str">
        <f t="shared" si="3821"/>
        <v/>
      </c>
      <c r="AF3678" s="107">
        <f t="shared" si="3664"/>
        <v>0</v>
      </c>
      <c r="AG3678" s="107">
        <f t="shared" si="3665"/>
        <v>0</v>
      </c>
      <c r="AH3678" s="11"/>
      <c r="AI3678" s="11"/>
      <c r="AJ3678" s="11"/>
      <c r="AK3678" s="11"/>
      <c r="AL3678" s="11"/>
      <c r="AM3678" s="11"/>
      <c r="AN3678" s="11"/>
      <c r="AO3678" s="11"/>
      <c r="AP3678" s="11"/>
      <c r="AQ3678" s="11"/>
      <c r="AR3678" s="11"/>
      <c r="AS3678" s="11"/>
      <c r="AT3678" s="11"/>
      <c r="AU3678" s="11"/>
    </row>
    <row r="3679" spans="1:47" ht="24" customHeight="1" x14ac:dyDescent="0.3">
      <c r="A3679" s="46">
        <v>3677</v>
      </c>
      <c r="B3679" s="107"/>
      <c r="C3679" s="107"/>
      <c r="D3679" s="102" t="str">
        <f t="array" ref="D3679">IFERROR(
  LOOKUP(2, 1/((TRIM(IMS!$E$8:$E$4000)=TRIM(IMS!$E3679))*(IMS!$C$8:$C$4000&lt;IMS!$C3679)),
         IMS!$C$8:$C$4000),
"")</f>
        <v/>
      </c>
      <c r="E3679" s="107"/>
      <c r="F3679" s="107"/>
      <c r="G3679" s="104" t="str">
        <f t="shared" ca="1" si="3580"/>
        <v/>
      </c>
      <c r="H3679" s="124" t="str">
        <f t="shared" ca="1" si="3789"/>
        <v/>
      </c>
      <c r="I3679" s="128"/>
      <c r="J3679" s="105" t="e">
        <f t="shared" ca="1" si="3581"/>
        <v>#NAME?</v>
      </c>
      <c r="K3679" s="105"/>
      <c r="L3679" s="105"/>
      <c r="M3679" s="107"/>
      <c r="N3679" s="107"/>
      <c r="O3679" s="105"/>
      <c r="P3679" s="106"/>
      <c r="Q3679" s="137"/>
      <c r="R3679" s="137"/>
      <c r="S3679" s="107"/>
      <c r="T3679" s="106"/>
      <c r="U3679" s="106"/>
      <c r="V3679" s="107"/>
      <c r="W3679" s="107"/>
      <c r="X3679" s="107" t="str">
        <f t="shared" si="3818"/>
        <v/>
      </c>
      <c r="Y3679" s="105" t="e">
        <f t="shared" ref="Y3679:AC3679" ca="1" si="3828">TRIM(SUBSTITUTE(SUBSTITUTE(OFFSET($Q3679,0,COLUMN()-COLUMN($AL$1)),CHAR(160)," "),_xludf.UNICHAR(8239)," "))</f>
        <v>#NAME?</v>
      </c>
      <c r="Z3679" s="105" t="e">
        <f t="shared" ca="1" si="3828"/>
        <v>#NAME?</v>
      </c>
      <c r="AA3679" s="105" t="e">
        <f t="shared" ca="1" si="3828"/>
        <v>#NAME?</v>
      </c>
      <c r="AB3679" s="105" t="e">
        <f t="shared" ca="1" si="3828"/>
        <v>#NAME?</v>
      </c>
      <c r="AC3679" s="105" t="e">
        <f t="shared" ca="1" si="3828"/>
        <v>#NAME?</v>
      </c>
      <c r="AD3679" s="107">
        <f t="shared" si="3663"/>
        <v>0</v>
      </c>
      <c r="AE3679" s="107" t="str">
        <f t="shared" si="3821"/>
        <v/>
      </c>
      <c r="AF3679" s="107">
        <f t="shared" si="3664"/>
        <v>0</v>
      </c>
      <c r="AG3679" s="107">
        <f t="shared" si="3665"/>
        <v>0</v>
      </c>
      <c r="AH3679" s="11"/>
      <c r="AI3679" s="11"/>
      <c r="AJ3679" s="11"/>
      <c r="AK3679" s="11"/>
      <c r="AL3679" s="11"/>
      <c r="AM3679" s="11"/>
      <c r="AN3679" s="11"/>
      <c r="AO3679" s="11"/>
      <c r="AP3679" s="11"/>
      <c r="AQ3679" s="11"/>
      <c r="AR3679" s="11"/>
      <c r="AS3679" s="11"/>
      <c r="AT3679" s="11"/>
      <c r="AU3679" s="11"/>
    </row>
    <row r="3680" spans="1:47" ht="24" customHeight="1" x14ac:dyDescent="0.3">
      <c r="A3680" s="46">
        <v>3678</v>
      </c>
      <c r="B3680" s="107"/>
      <c r="C3680" s="107"/>
      <c r="D3680" s="102" t="str">
        <f t="array" ref="D3680">IFERROR(
  LOOKUP(2, 1/((TRIM(IMS!$E$8:$E$4000)=TRIM(IMS!$E3680))*(IMS!$C$8:$C$4000&lt;IMS!$C3680)),
         IMS!$C$8:$C$4000),
"")</f>
        <v/>
      </c>
      <c r="E3680" s="107"/>
      <c r="F3680" s="107"/>
      <c r="G3680" s="104" t="str">
        <f t="shared" ca="1" si="3580"/>
        <v/>
      </c>
      <c r="H3680" s="124" t="str">
        <f t="shared" ca="1" si="3789"/>
        <v/>
      </c>
      <c r="I3680" s="128"/>
      <c r="J3680" s="105" t="e">
        <f t="shared" ca="1" si="3581"/>
        <v>#NAME?</v>
      </c>
      <c r="K3680" s="105"/>
      <c r="L3680" s="105"/>
      <c r="M3680" s="107"/>
      <c r="N3680" s="107"/>
      <c r="O3680" s="105"/>
      <c r="P3680" s="106"/>
      <c r="Q3680" s="137"/>
      <c r="R3680" s="137"/>
      <c r="S3680" s="107"/>
      <c r="T3680" s="106"/>
      <c r="U3680" s="106"/>
      <c r="V3680" s="107"/>
      <c r="W3680" s="107"/>
      <c r="X3680" s="107" t="str">
        <f t="shared" si="3818"/>
        <v/>
      </c>
      <c r="Y3680" s="105" t="e">
        <f t="shared" ref="Y3680:AC3680" ca="1" si="3829">TRIM(SUBSTITUTE(SUBSTITUTE(OFFSET($Q3680,0,COLUMN()-COLUMN($AL$1)),CHAR(160)," "),_xludf.UNICHAR(8239)," "))</f>
        <v>#NAME?</v>
      </c>
      <c r="Z3680" s="105" t="e">
        <f t="shared" ca="1" si="3829"/>
        <v>#NAME?</v>
      </c>
      <c r="AA3680" s="105" t="e">
        <f t="shared" ca="1" si="3829"/>
        <v>#NAME?</v>
      </c>
      <c r="AB3680" s="105" t="e">
        <f t="shared" ca="1" si="3829"/>
        <v>#NAME?</v>
      </c>
      <c r="AC3680" s="105" t="e">
        <f t="shared" ca="1" si="3829"/>
        <v>#NAME?</v>
      </c>
      <c r="AD3680" s="107">
        <f t="shared" si="3663"/>
        <v>0</v>
      </c>
      <c r="AE3680" s="107" t="str">
        <f t="shared" si="3821"/>
        <v/>
      </c>
      <c r="AF3680" s="107">
        <f t="shared" si="3664"/>
        <v>0</v>
      </c>
      <c r="AG3680" s="107">
        <f t="shared" si="3665"/>
        <v>0</v>
      </c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</row>
    <row r="3681" spans="1:47" ht="24" customHeight="1" x14ac:dyDescent="0.3">
      <c r="A3681" s="46">
        <v>3679</v>
      </c>
      <c r="B3681" s="107"/>
      <c r="C3681" s="107"/>
      <c r="D3681" s="102" t="str">
        <f t="array" ref="D3681">IFERROR(
  LOOKUP(2, 1/((TRIM(IMS!$E$8:$E$4000)=TRIM(IMS!$E3681))*(IMS!$C$8:$C$4000&lt;IMS!$C3681)),
         IMS!$C$8:$C$4000),
"")</f>
        <v/>
      </c>
      <c r="E3681" s="107"/>
      <c r="F3681" s="107"/>
      <c r="G3681" s="104" t="str">
        <f t="shared" ca="1" si="3580"/>
        <v/>
      </c>
      <c r="H3681" s="124" t="str">
        <f t="shared" ca="1" si="3789"/>
        <v/>
      </c>
      <c r="I3681" s="128"/>
      <c r="J3681" s="105" t="e">
        <f t="shared" ca="1" si="3581"/>
        <v>#NAME?</v>
      </c>
      <c r="K3681" s="105"/>
      <c r="L3681" s="105"/>
      <c r="M3681" s="107"/>
      <c r="N3681" s="107"/>
      <c r="O3681" s="105"/>
      <c r="P3681" s="106"/>
      <c r="Q3681" s="137"/>
      <c r="R3681" s="137"/>
      <c r="S3681" s="107"/>
      <c r="T3681" s="106"/>
      <c r="U3681" s="106"/>
      <c r="V3681" s="107"/>
      <c r="W3681" s="107"/>
      <c r="X3681" s="107" t="str">
        <f t="shared" si="3818"/>
        <v/>
      </c>
      <c r="Y3681" s="105" t="e">
        <f t="shared" ref="Y3681:AC3681" ca="1" si="3830">TRIM(SUBSTITUTE(SUBSTITUTE(OFFSET($Q3681,0,COLUMN()-COLUMN($AL$1)),CHAR(160)," "),_xludf.UNICHAR(8239)," "))</f>
        <v>#NAME?</v>
      </c>
      <c r="Z3681" s="105" t="e">
        <f t="shared" ca="1" si="3830"/>
        <v>#NAME?</v>
      </c>
      <c r="AA3681" s="105" t="e">
        <f t="shared" ca="1" si="3830"/>
        <v>#NAME?</v>
      </c>
      <c r="AB3681" s="105" t="e">
        <f t="shared" ca="1" si="3830"/>
        <v>#NAME?</v>
      </c>
      <c r="AC3681" s="105" t="e">
        <f t="shared" ca="1" si="3830"/>
        <v>#NAME?</v>
      </c>
      <c r="AD3681" s="107">
        <f t="shared" si="3663"/>
        <v>0</v>
      </c>
      <c r="AE3681" s="107" t="str">
        <f t="shared" si="3821"/>
        <v/>
      </c>
      <c r="AF3681" s="107">
        <f t="shared" si="3664"/>
        <v>0</v>
      </c>
      <c r="AG3681" s="107">
        <f t="shared" si="3665"/>
        <v>0</v>
      </c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s="11"/>
      <c r="AR3681" s="11"/>
      <c r="AS3681" s="11"/>
      <c r="AT3681" s="11"/>
      <c r="AU3681" s="11"/>
    </row>
    <row r="3682" spans="1:47" ht="24" customHeight="1" x14ac:dyDescent="0.3">
      <c r="A3682" s="46">
        <v>3680</v>
      </c>
      <c r="B3682" s="107"/>
      <c r="C3682" s="107"/>
      <c r="D3682" s="102" t="str">
        <f t="array" ref="D3682">IFERROR(
  LOOKUP(2, 1/((TRIM(IMS!$E$8:$E$4000)=TRIM(IMS!$E3682))*(IMS!$C$8:$C$4000&lt;IMS!$C3682)),
         IMS!$C$8:$C$4000),
"")</f>
        <v/>
      </c>
      <c r="E3682" s="107"/>
      <c r="F3682" s="107"/>
      <c r="G3682" s="104" t="str">
        <f t="shared" ca="1" si="3580"/>
        <v/>
      </c>
      <c r="H3682" s="124" t="str">
        <f t="shared" ca="1" si="3789"/>
        <v/>
      </c>
      <c r="I3682" s="128"/>
      <c r="J3682" s="105" t="e">
        <f t="shared" ca="1" si="3581"/>
        <v>#NAME?</v>
      </c>
      <c r="K3682" s="105"/>
      <c r="L3682" s="105"/>
      <c r="M3682" s="107"/>
      <c r="N3682" s="107"/>
      <c r="O3682" s="105"/>
      <c r="P3682" s="106"/>
      <c r="Q3682" s="137"/>
      <c r="R3682" s="137"/>
      <c r="S3682" s="107"/>
      <c r="T3682" s="106"/>
      <c r="U3682" s="106"/>
      <c r="V3682" s="107"/>
      <c r="W3682" s="107"/>
      <c r="X3682" s="107" t="str">
        <f t="shared" si="3818"/>
        <v/>
      </c>
      <c r="Y3682" s="105" t="e">
        <f t="shared" ref="Y3682:AC3682" ca="1" si="3831">TRIM(SUBSTITUTE(SUBSTITUTE(OFFSET($Q3682,0,COLUMN()-COLUMN($AL$1)),CHAR(160)," "),_xludf.UNICHAR(8239)," "))</f>
        <v>#NAME?</v>
      </c>
      <c r="Z3682" s="105" t="e">
        <f t="shared" ca="1" si="3831"/>
        <v>#NAME?</v>
      </c>
      <c r="AA3682" s="105" t="e">
        <f t="shared" ca="1" si="3831"/>
        <v>#NAME?</v>
      </c>
      <c r="AB3682" s="105" t="e">
        <f t="shared" ca="1" si="3831"/>
        <v>#NAME?</v>
      </c>
      <c r="AC3682" s="105" t="e">
        <f t="shared" ca="1" si="3831"/>
        <v>#NAME?</v>
      </c>
      <c r="AD3682" s="107">
        <f t="shared" si="3663"/>
        <v>0</v>
      </c>
      <c r="AE3682" s="107" t="str">
        <f t="shared" si="3821"/>
        <v/>
      </c>
      <c r="AF3682" s="107">
        <f t="shared" si="3664"/>
        <v>0</v>
      </c>
      <c r="AG3682" s="107">
        <f t="shared" si="3665"/>
        <v>0</v>
      </c>
      <c r="AH3682" s="11"/>
      <c r="AI3682" s="11"/>
      <c r="AJ3682" s="11"/>
      <c r="AK3682" s="11"/>
      <c r="AL3682" s="11"/>
      <c r="AM3682" s="11"/>
      <c r="AN3682" s="11"/>
      <c r="AO3682" s="11"/>
      <c r="AP3682" s="11"/>
      <c r="AQ3682" s="11"/>
      <c r="AR3682" s="11"/>
      <c r="AS3682" s="11"/>
      <c r="AT3682" s="11"/>
      <c r="AU3682" s="11"/>
    </row>
    <row r="3683" spans="1:47" ht="24" customHeight="1" x14ac:dyDescent="0.3">
      <c r="A3683" s="46">
        <v>3681</v>
      </c>
      <c r="B3683" s="107"/>
      <c r="C3683" s="107"/>
      <c r="D3683" s="102" t="str">
        <f t="array" ref="D3683">IFERROR(
  LOOKUP(2, 1/((TRIM(IMS!$E$8:$E$4000)=TRIM(IMS!$E3683))*(IMS!$C$8:$C$4000&lt;IMS!$C3683)),
         IMS!$C$8:$C$4000),
"")</f>
        <v/>
      </c>
      <c r="E3683" s="107"/>
      <c r="F3683" s="107"/>
      <c r="G3683" s="104" t="str">
        <f t="shared" ca="1" si="3580"/>
        <v/>
      </c>
      <c r="H3683" s="124" t="str">
        <f t="shared" ca="1" si="3789"/>
        <v/>
      </c>
      <c r="I3683" s="128"/>
      <c r="J3683" s="105" t="e">
        <f t="shared" ca="1" si="3581"/>
        <v>#NAME?</v>
      </c>
      <c r="K3683" s="105"/>
      <c r="L3683" s="105"/>
      <c r="M3683" s="107"/>
      <c r="N3683" s="107"/>
      <c r="O3683" s="105"/>
      <c r="P3683" s="106"/>
      <c r="Q3683" s="137"/>
      <c r="R3683" s="137"/>
      <c r="S3683" s="107"/>
      <c r="T3683" s="106"/>
      <c r="U3683" s="106"/>
      <c r="V3683" s="107"/>
      <c r="W3683" s="107"/>
      <c r="X3683" s="107" t="str">
        <f t="shared" si="3818"/>
        <v/>
      </c>
      <c r="Y3683" s="105" t="e">
        <f t="shared" ref="Y3683:AC3683" ca="1" si="3832">TRIM(SUBSTITUTE(SUBSTITUTE(OFFSET($Q3683,0,COLUMN()-COLUMN($AL$1)),CHAR(160)," "),_xludf.UNICHAR(8239)," "))</f>
        <v>#NAME?</v>
      </c>
      <c r="Z3683" s="105" t="e">
        <f t="shared" ca="1" si="3832"/>
        <v>#NAME?</v>
      </c>
      <c r="AA3683" s="105" t="e">
        <f t="shared" ca="1" si="3832"/>
        <v>#NAME?</v>
      </c>
      <c r="AB3683" s="105" t="e">
        <f t="shared" ca="1" si="3832"/>
        <v>#NAME?</v>
      </c>
      <c r="AC3683" s="105" t="e">
        <f t="shared" ca="1" si="3832"/>
        <v>#NAME?</v>
      </c>
      <c r="AD3683" s="107">
        <f t="shared" si="3663"/>
        <v>0</v>
      </c>
      <c r="AE3683" s="107" t="str">
        <f t="shared" si="3821"/>
        <v/>
      </c>
      <c r="AF3683" s="107">
        <f t="shared" si="3664"/>
        <v>0</v>
      </c>
      <c r="AG3683" s="107">
        <f t="shared" si="3665"/>
        <v>0</v>
      </c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</row>
    <row r="3684" spans="1:47" ht="24" customHeight="1" x14ac:dyDescent="0.3">
      <c r="A3684" s="46">
        <v>3682</v>
      </c>
      <c r="B3684" s="107"/>
      <c r="C3684" s="107"/>
      <c r="D3684" s="102" t="str">
        <f t="array" ref="D3684">IFERROR(
  LOOKUP(2, 1/((TRIM(IMS!$E$8:$E$4000)=TRIM(IMS!$E3684))*(IMS!$C$8:$C$4000&lt;IMS!$C3684)),
         IMS!$C$8:$C$4000),
"")</f>
        <v/>
      </c>
      <c r="E3684" s="107"/>
      <c r="F3684" s="107"/>
      <c r="G3684" s="104" t="str">
        <f t="shared" ca="1" si="3580"/>
        <v/>
      </c>
      <c r="H3684" s="124" t="str">
        <f t="shared" ca="1" si="3789"/>
        <v/>
      </c>
      <c r="I3684" s="128"/>
      <c r="J3684" s="105" t="e">
        <f t="shared" ca="1" si="3581"/>
        <v>#NAME?</v>
      </c>
      <c r="K3684" s="105"/>
      <c r="L3684" s="105"/>
      <c r="M3684" s="107"/>
      <c r="N3684" s="107"/>
      <c r="O3684" s="105"/>
      <c r="P3684" s="106"/>
      <c r="Q3684" s="137"/>
      <c r="R3684" s="137"/>
      <c r="S3684" s="107"/>
      <c r="T3684" s="106"/>
      <c r="U3684" s="106"/>
      <c r="V3684" s="107"/>
      <c r="W3684" s="107"/>
      <c r="X3684" s="107" t="str">
        <f t="shared" si="3818"/>
        <v/>
      </c>
      <c r="Y3684" s="105" t="e">
        <f t="shared" ref="Y3684:AC3684" ca="1" si="3833">TRIM(SUBSTITUTE(SUBSTITUTE(OFFSET($Q3684,0,COLUMN()-COLUMN($AL$1)),CHAR(160)," "),_xludf.UNICHAR(8239)," "))</f>
        <v>#NAME?</v>
      </c>
      <c r="Z3684" s="105" t="e">
        <f t="shared" ca="1" si="3833"/>
        <v>#NAME?</v>
      </c>
      <c r="AA3684" s="105" t="e">
        <f t="shared" ca="1" si="3833"/>
        <v>#NAME?</v>
      </c>
      <c r="AB3684" s="105" t="e">
        <f t="shared" ca="1" si="3833"/>
        <v>#NAME?</v>
      </c>
      <c r="AC3684" s="105" t="e">
        <f t="shared" ca="1" si="3833"/>
        <v>#NAME?</v>
      </c>
      <c r="AD3684" s="107">
        <f t="shared" si="3663"/>
        <v>0</v>
      </c>
      <c r="AE3684" s="107" t="str">
        <f t="shared" si="3821"/>
        <v/>
      </c>
      <c r="AF3684" s="107">
        <f t="shared" si="3664"/>
        <v>0</v>
      </c>
      <c r="AG3684" s="107">
        <f t="shared" si="3665"/>
        <v>0</v>
      </c>
      <c r="AH3684" s="11"/>
      <c r="AI3684" s="11"/>
      <c r="AJ3684" s="11"/>
      <c r="AK3684" s="11"/>
      <c r="AL3684" s="11"/>
      <c r="AM3684" s="11"/>
      <c r="AN3684" s="11"/>
      <c r="AO3684" s="11"/>
      <c r="AP3684" s="11"/>
      <c r="AQ3684" s="11"/>
      <c r="AR3684" s="11"/>
      <c r="AS3684" s="11"/>
      <c r="AT3684" s="11"/>
      <c r="AU3684" s="11"/>
    </row>
    <row r="3685" spans="1:47" ht="24" customHeight="1" x14ac:dyDescent="0.3">
      <c r="A3685" s="46">
        <v>3683</v>
      </c>
      <c r="B3685" s="107"/>
      <c r="C3685" s="107"/>
      <c r="D3685" s="102" t="str">
        <f t="array" ref="D3685">IFERROR(
  LOOKUP(2, 1/((TRIM(IMS!$E$8:$E$4000)=TRIM(IMS!$E3685))*(IMS!$C$8:$C$4000&lt;IMS!$C3685)),
         IMS!$C$8:$C$4000),
"")</f>
        <v/>
      </c>
      <c r="E3685" s="107"/>
      <c r="F3685" s="107"/>
      <c r="G3685" s="104" t="str">
        <f t="shared" ca="1" si="3580"/>
        <v/>
      </c>
      <c r="H3685" s="124" t="str">
        <f t="shared" ca="1" si="3789"/>
        <v/>
      </c>
      <c r="I3685" s="128"/>
      <c r="J3685" s="105" t="e">
        <f t="shared" ca="1" si="3581"/>
        <v>#NAME?</v>
      </c>
      <c r="K3685" s="105"/>
      <c r="L3685" s="105"/>
      <c r="M3685" s="107"/>
      <c r="N3685" s="107"/>
      <c r="O3685" s="105"/>
      <c r="P3685" s="106"/>
      <c r="Q3685" s="137"/>
      <c r="R3685" s="137"/>
      <c r="S3685" s="107"/>
      <c r="T3685" s="106"/>
      <c r="U3685" s="106"/>
      <c r="V3685" s="107"/>
      <c r="W3685" s="107"/>
      <c r="X3685" s="107" t="str">
        <f t="shared" si="3818"/>
        <v/>
      </c>
      <c r="Y3685" s="105" t="e">
        <f t="shared" ref="Y3685:AC3685" ca="1" si="3834">TRIM(SUBSTITUTE(SUBSTITUTE(OFFSET($Q3685,0,COLUMN()-COLUMN($AL$1)),CHAR(160)," "),_xludf.UNICHAR(8239)," "))</f>
        <v>#NAME?</v>
      </c>
      <c r="Z3685" s="105" t="e">
        <f t="shared" ca="1" si="3834"/>
        <v>#NAME?</v>
      </c>
      <c r="AA3685" s="105" t="e">
        <f t="shared" ca="1" si="3834"/>
        <v>#NAME?</v>
      </c>
      <c r="AB3685" s="105" t="e">
        <f t="shared" ca="1" si="3834"/>
        <v>#NAME?</v>
      </c>
      <c r="AC3685" s="105" t="e">
        <f t="shared" ca="1" si="3834"/>
        <v>#NAME?</v>
      </c>
      <c r="AD3685" s="107">
        <f t="shared" si="3663"/>
        <v>0</v>
      </c>
      <c r="AE3685" s="107" t="str">
        <f t="shared" si="3821"/>
        <v/>
      </c>
      <c r="AF3685" s="107">
        <f t="shared" si="3664"/>
        <v>0</v>
      </c>
      <c r="AG3685" s="107">
        <f t="shared" si="3665"/>
        <v>0</v>
      </c>
      <c r="AH3685" s="11"/>
      <c r="AI3685" s="11"/>
      <c r="AJ3685" s="11"/>
      <c r="AK3685" s="11"/>
      <c r="AL3685" s="11"/>
      <c r="AM3685" s="11"/>
      <c r="AN3685" s="11"/>
      <c r="AO3685" s="11"/>
      <c r="AP3685" s="11"/>
      <c r="AQ3685" s="11"/>
      <c r="AR3685" s="11"/>
      <c r="AS3685" s="11"/>
      <c r="AT3685" s="11"/>
      <c r="AU3685" s="11"/>
    </row>
    <row r="3686" spans="1:47" ht="24" customHeight="1" x14ac:dyDescent="0.3">
      <c r="A3686" s="46">
        <v>3684</v>
      </c>
      <c r="B3686" s="107"/>
      <c r="C3686" s="107"/>
      <c r="D3686" s="102" t="str">
        <f t="array" ref="D3686">IFERROR(
  LOOKUP(2, 1/((TRIM(IMS!$E$8:$E$4000)=TRIM(IMS!$E3686))*(IMS!$C$8:$C$4000&lt;IMS!$C3686)),
         IMS!$C$8:$C$4000),
"")</f>
        <v/>
      </c>
      <c r="E3686" s="107"/>
      <c r="F3686" s="107"/>
      <c r="G3686" s="104" t="str">
        <f t="shared" ca="1" si="3580"/>
        <v/>
      </c>
      <c r="H3686" s="124" t="str">
        <f t="shared" ca="1" si="3789"/>
        <v/>
      </c>
      <c r="I3686" s="128"/>
      <c r="J3686" s="105" t="e">
        <f t="shared" ca="1" si="3581"/>
        <v>#NAME?</v>
      </c>
      <c r="K3686" s="105"/>
      <c r="L3686" s="105"/>
      <c r="M3686" s="107"/>
      <c r="N3686" s="107"/>
      <c r="O3686" s="105"/>
      <c r="P3686" s="106"/>
      <c r="Q3686" s="137"/>
      <c r="R3686" s="137"/>
      <c r="S3686" s="107"/>
      <c r="T3686" s="106"/>
      <c r="U3686" s="106"/>
      <c r="V3686" s="107"/>
      <c r="W3686" s="107"/>
      <c r="X3686" s="107" t="str">
        <f t="shared" si="3818"/>
        <v/>
      </c>
      <c r="Y3686" s="105" t="e">
        <f t="shared" ref="Y3686:AC3686" ca="1" si="3835">TRIM(SUBSTITUTE(SUBSTITUTE(OFFSET($Q3686,0,COLUMN()-COLUMN($AL$1)),CHAR(160)," "),_xludf.UNICHAR(8239)," "))</f>
        <v>#NAME?</v>
      </c>
      <c r="Z3686" s="105" t="e">
        <f t="shared" ca="1" si="3835"/>
        <v>#NAME?</v>
      </c>
      <c r="AA3686" s="105" t="e">
        <f t="shared" ca="1" si="3835"/>
        <v>#NAME?</v>
      </c>
      <c r="AB3686" s="105" t="e">
        <f t="shared" ca="1" si="3835"/>
        <v>#NAME?</v>
      </c>
      <c r="AC3686" s="105" t="e">
        <f t="shared" ca="1" si="3835"/>
        <v>#NAME?</v>
      </c>
      <c r="AD3686" s="107">
        <f t="shared" si="3663"/>
        <v>0</v>
      </c>
      <c r="AE3686" s="107" t="str">
        <f t="shared" si="3821"/>
        <v/>
      </c>
      <c r="AF3686" s="107">
        <f t="shared" si="3664"/>
        <v>0</v>
      </c>
      <c r="AG3686" s="107">
        <f t="shared" si="3665"/>
        <v>0</v>
      </c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</row>
    <row r="3687" spans="1:47" ht="24" customHeight="1" x14ac:dyDescent="0.3">
      <c r="A3687" s="46">
        <v>3685</v>
      </c>
      <c r="B3687" s="107"/>
      <c r="C3687" s="107"/>
      <c r="D3687" s="102" t="str">
        <f t="array" ref="D3687">IFERROR(
  LOOKUP(2, 1/((TRIM(IMS!$E$8:$E$4000)=TRIM(IMS!$E3687))*(IMS!$C$8:$C$4000&lt;IMS!$C3687)),
         IMS!$C$8:$C$4000),
"")</f>
        <v/>
      </c>
      <c r="E3687" s="107"/>
      <c r="F3687" s="107"/>
      <c r="G3687" s="104" t="str">
        <f t="shared" ca="1" si="3580"/>
        <v/>
      </c>
      <c r="H3687" s="124" t="str">
        <f t="shared" ca="1" si="3789"/>
        <v/>
      </c>
      <c r="I3687" s="128"/>
      <c r="J3687" s="105" t="e">
        <f t="shared" ca="1" si="3581"/>
        <v>#NAME?</v>
      </c>
      <c r="K3687" s="105"/>
      <c r="L3687" s="105"/>
      <c r="M3687" s="107"/>
      <c r="N3687" s="107"/>
      <c r="O3687" s="105"/>
      <c r="P3687" s="106"/>
      <c r="Q3687" s="137"/>
      <c r="R3687" s="137"/>
      <c r="S3687" s="107"/>
      <c r="T3687" s="106"/>
      <c r="U3687" s="106"/>
      <c r="V3687" s="107"/>
      <c r="W3687" s="107"/>
      <c r="X3687" s="107" t="str">
        <f t="shared" si="3818"/>
        <v/>
      </c>
      <c r="Y3687" s="105" t="e">
        <f t="shared" ref="Y3687:AC3687" ca="1" si="3836">TRIM(SUBSTITUTE(SUBSTITUTE(OFFSET($Q3687,0,COLUMN()-COLUMN($AL$1)),CHAR(160)," "),_xludf.UNICHAR(8239)," "))</f>
        <v>#NAME?</v>
      </c>
      <c r="Z3687" s="105" t="e">
        <f t="shared" ca="1" si="3836"/>
        <v>#NAME?</v>
      </c>
      <c r="AA3687" s="105" t="e">
        <f t="shared" ca="1" si="3836"/>
        <v>#NAME?</v>
      </c>
      <c r="AB3687" s="105" t="e">
        <f t="shared" ca="1" si="3836"/>
        <v>#NAME?</v>
      </c>
      <c r="AC3687" s="105" t="e">
        <f t="shared" ca="1" si="3836"/>
        <v>#NAME?</v>
      </c>
      <c r="AD3687" s="107">
        <f t="shared" si="3663"/>
        <v>0</v>
      </c>
      <c r="AE3687" s="107" t="str">
        <f t="shared" si="3821"/>
        <v/>
      </c>
      <c r="AF3687" s="107">
        <f t="shared" si="3664"/>
        <v>0</v>
      </c>
      <c r="AG3687" s="107">
        <f t="shared" si="3665"/>
        <v>0</v>
      </c>
      <c r="AH3687" s="11"/>
      <c r="AI3687" s="11"/>
      <c r="AJ3687" s="11"/>
      <c r="AK3687" s="11"/>
      <c r="AL3687" s="11"/>
      <c r="AM3687" s="11"/>
      <c r="AN3687" s="11"/>
      <c r="AO3687" s="11"/>
      <c r="AP3687" s="11"/>
      <c r="AQ3687" s="11"/>
      <c r="AR3687" s="11"/>
      <c r="AS3687" s="11"/>
      <c r="AT3687" s="11"/>
      <c r="AU3687" s="11"/>
    </row>
    <row r="3688" spans="1:47" ht="24" customHeight="1" x14ac:dyDescent="0.3">
      <c r="A3688" s="46">
        <v>3686</v>
      </c>
      <c r="B3688" s="107"/>
      <c r="C3688" s="107"/>
      <c r="D3688" s="102" t="str">
        <f t="array" ref="D3688">IFERROR(
  LOOKUP(2, 1/((TRIM(IMS!$E$8:$E$4000)=TRIM(IMS!$E3688))*(IMS!$C$8:$C$4000&lt;IMS!$C3688)),
         IMS!$C$8:$C$4000),
"")</f>
        <v/>
      </c>
      <c r="E3688" s="107"/>
      <c r="F3688" s="107"/>
      <c r="G3688" s="104" t="str">
        <f t="shared" ca="1" si="3580"/>
        <v/>
      </c>
      <c r="H3688" s="124" t="str">
        <f t="shared" ca="1" si="3789"/>
        <v/>
      </c>
      <c r="I3688" s="128"/>
      <c r="J3688" s="105" t="e">
        <f t="shared" ca="1" si="3581"/>
        <v>#NAME?</v>
      </c>
      <c r="K3688" s="105"/>
      <c r="L3688" s="105"/>
      <c r="M3688" s="107"/>
      <c r="N3688" s="107"/>
      <c r="O3688" s="105"/>
      <c r="P3688" s="106"/>
      <c r="Q3688" s="137"/>
      <c r="R3688" s="137"/>
      <c r="S3688" s="107"/>
      <c r="T3688" s="106"/>
      <c r="U3688" s="106"/>
      <c r="V3688" s="107"/>
      <c r="W3688" s="107"/>
      <c r="X3688" s="107" t="str">
        <f t="shared" si="3818"/>
        <v/>
      </c>
      <c r="Y3688" s="105" t="e">
        <f t="shared" ref="Y3688:AC3688" ca="1" si="3837">TRIM(SUBSTITUTE(SUBSTITUTE(OFFSET($Q3688,0,COLUMN()-COLUMN($AL$1)),CHAR(160)," "),_xludf.UNICHAR(8239)," "))</f>
        <v>#NAME?</v>
      </c>
      <c r="Z3688" s="105" t="e">
        <f t="shared" ca="1" si="3837"/>
        <v>#NAME?</v>
      </c>
      <c r="AA3688" s="105" t="e">
        <f t="shared" ca="1" si="3837"/>
        <v>#NAME?</v>
      </c>
      <c r="AB3688" s="105" t="e">
        <f t="shared" ca="1" si="3837"/>
        <v>#NAME?</v>
      </c>
      <c r="AC3688" s="105" t="e">
        <f t="shared" ca="1" si="3837"/>
        <v>#NAME?</v>
      </c>
      <c r="AD3688" s="107">
        <f t="shared" si="3663"/>
        <v>0</v>
      </c>
      <c r="AE3688" s="107" t="str">
        <f t="shared" si="3821"/>
        <v/>
      </c>
      <c r="AF3688" s="107">
        <f t="shared" si="3664"/>
        <v>0</v>
      </c>
      <c r="AG3688" s="107">
        <f t="shared" si="3665"/>
        <v>0</v>
      </c>
      <c r="AH3688" s="11"/>
      <c r="AI3688" s="11"/>
      <c r="AJ3688" s="11"/>
      <c r="AK3688" s="11"/>
      <c r="AL3688" s="11"/>
      <c r="AM3688" s="11"/>
      <c r="AN3688" s="11"/>
      <c r="AO3688" s="11"/>
      <c r="AP3688" s="11"/>
      <c r="AQ3688" s="11"/>
      <c r="AR3688" s="11"/>
      <c r="AS3688" s="11"/>
      <c r="AT3688" s="11"/>
      <c r="AU3688" s="11"/>
    </row>
    <row r="3689" spans="1:47" ht="24" customHeight="1" x14ac:dyDescent="0.3">
      <c r="A3689" s="46">
        <v>3687</v>
      </c>
      <c r="B3689" s="107"/>
      <c r="C3689" s="107"/>
      <c r="D3689" s="102" t="str">
        <f t="array" ref="D3689">IFERROR(
  LOOKUP(2, 1/((TRIM(IMS!$E$8:$E$4000)=TRIM(IMS!$E3689))*(IMS!$C$8:$C$4000&lt;IMS!$C3689)),
         IMS!$C$8:$C$4000),
"")</f>
        <v/>
      </c>
      <c r="E3689" s="107"/>
      <c r="F3689" s="107"/>
      <c r="G3689" s="104" t="str">
        <f t="shared" ca="1" si="3580"/>
        <v/>
      </c>
      <c r="H3689" s="124" t="str">
        <f t="shared" ca="1" si="3789"/>
        <v/>
      </c>
      <c r="I3689" s="128"/>
      <c r="J3689" s="105" t="e">
        <f t="shared" ca="1" si="3581"/>
        <v>#NAME?</v>
      </c>
      <c r="K3689" s="105"/>
      <c r="L3689" s="105"/>
      <c r="M3689" s="107"/>
      <c r="N3689" s="107"/>
      <c r="O3689" s="105"/>
      <c r="P3689" s="106"/>
      <c r="Q3689" s="137"/>
      <c r="R3689" s="137"/>
      <c r="S3689" s="107"/>
      <c r="T3689" s="106"/>
      <c r="U3689" s="106"/>
      <c r="V3689" s="107"/>
      <c r="W3689" s="107"/>
      <c r="X3689" s="107" t="str">
        <f t="shared" si="3818"/>
        <v/>
      </c>
      <c r="Y3689" s="105" t="e">
        <f t="shared" ref="Y3689:AC3689" ca="1" si="3838">TRIM(SUBSTITUTE(SUBSTITUTE(OFFSET($Q3689,0,COLUMN()-COLUMN($AL$1)),CHAR(160)," "),_xludf.UNICHAR(8239)," "))</f>
        <v>#NAME?</v>
      </c>
      <c r="Z3689" s="105" t="e">
        <f t="shared" ca="1" si="3838"/>
        <v>#NAME?</v>
      </c>
      <c r="AA3689" s="105" t="e">
        <f t="shared" ca="1" si="3838"/>
        <v>#NAME?</v>
      </c>
      <c r="AB3689" s="105" t="e">
        <f t="shared" ca="1" si="3838"/>
        <v>#NAME?</v>
      </c>
      <c r="AC3689" s="105" t="e">
        <f t="shared" ca="1" si="3838"/>
        <v>#NAME?</v>
      </c>
      <c r="AD3689" s="107">
        <f t="shared" si="3663"/>
        <v>0</v>
      </c>
      <c r="AE3689" s="107" t="str">
        <f t="shared" si="3821"/>
        <v/>
      </c>
      <c r="AF3689" s="107">
        <f t="shared" si="3664"/>
        <v>0</v>
      </c>
      <c r="AG3689" s="107">
        <f t="shared" si="3665"/>
        <v>0</v>
      </c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s="11"/>
      <c r="AR3689" s="11"/>
      <c r="AS3689" s="11"/>
      <c r="AT3689" s="11"/>
      <c r="AU3689" s="11"/>
    </row>
    <row r="3690" spans="1:47" ht="24" customHeight="1" x14ac:dyDescent="0.3">
      <c r="A3690" s="46">
        <v>3688</v>
      </c>
      <c r="B3690" s="107"/>
      <c r="C3690" s="107"/>
      <c r="D3690" s="102" t="str">
        <f t="array" ref="D3690">IFERROR(
  LOOKUP(2, 1/((TRIM(IMS!$E$8:$E$4000)=TRIM(IMS!$E3690))*(IMS!$C$8:$C$4000&lt;IMS!$C3690)),
         IMS!$C$8:$C$4000),
"")</f>
        <v/>
      </c>
      <c r="E3690" s="107"/>
      <c r="F3690" s="107"/>
      <c r="G3690" s="104" t="str">
        <f t="shared" ca="1" si="3580"/>
        <v/>
      </c>
      <c r="H3690" s="124" t="str">
        <f t="shared" ca="1" si="3789"/>
        <v/>
      </c>
      <c r="I3690" s="128"/>
      <c r="J3690" s="105" t="e">
        <f t="shared" ca="1" si="3581"/>
        <v>#NAME?</v>
      </c>
      <c r="K3690" s="105"/>
      <c r="L3690" s="105"/>
      <c r="M3690" s="107"/>
      <c r="N3690" s="107"/>
      <c r="O3690" s="105"/>
      <c r="P3690" s="106"/>
      <c r="Q3690" s="137"/>
      <c r="R3690" s="137"/>
      <c r="S3690" s="107"/>
      <c r="T3690" s="106"/>
      <c r="U3690" s="106"/>
      <c r="V3690" s="107"/>
      <c r="W3690" s="107"/>
      <c r="X3690" s="107" t="str">
        <f t="shared" si="3818"/>
        <v/>
      </c>
      <c r="Y3690" s="105" t="e">
        <f t="shared" ref="Y3690:AC3690" ca="1" si="3839">TRIM(SUBSTITUTE(SUBSTITUTE(OFFSET($Q3690,0,COLUMN()-COLUMN($AL$1)),CHAR(160)," "),_xludf.UNICHAR(8239)," "))</f>
        <v>#NAME?</v>
      </c>
      <c r="Z3690" s="105" t="e">
        <f t="shared" ca="1" si="3839"/>
        <v>#NAME?</v>
      </c>
      <c r="AA3690" s="105" t="e">
        <f t="shared" ca="1" si="3839"/>
        <v>#NAME?</v>
      </c>
      <c r="AB3690" s="105" t="e">
        <f t="shared" ca="1" si="3839"/>
        <v>#NAME?</v>
      </c>
      <c r="AC3690" s="105" t="e">
        <f t="shared" ca="1" si="3839"/>
        <v>#NAME?</v>
      </c>
      <c r="AD3690" s="107">
        <f t="shared" si="3663"/>
        <v>0</v>
      </c>
      <c r="AE3690" s="107" t="str">
        <f t="shared" si="3821"/>
        <v/>
      </c>
      <c r="AF3690" s="107">
        <f t="shared" si="3664"/>
        <v>0</v>
      </c>
      <c r="AG3690" s="107">
        <f t="shared" si="3665"/>
        <v>0</v>
      </c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  <c r="AT3690" s="11"/>
      <c r="AU3690" s="11"/>
    </row>
    <row r="3691" spans="1:47" ht="24" customHeight="1" x14ac:dyDescent="0.3">
      <c r="A3691" s="46">
        <v>3689</v>
      </c>
      <c r="B3691" s="107"/>
      <c r="C3691" s="107"/>
      <c r="D3691" s="102" t="str">
        <f t="array" ref="D3691">IFERROR(
  LOOKUP(2, 1/((TRIM(IMS!$E$8:$E$4000)=TRIM(IMS!$E3691))*(IMS!$C$8:$C$4000&lt;IMS!$C3691)),
         IMS!$C$8:$C$4000),
"")</f>
        <v/>
      </c>
      <c r="E3691" s="107"/>
      <c r="F3691" s="107"/>
      <c r="G3691" s="104" t="str">
        <f t="shared" ca="1" si="3580"/>
        <v/>
      </c>
      <c r="H3691" s="124" t="str">
        <f t="shared" ca="1" si="3789"/>
        <v/>
      </c>
      <c r="I3691" s="128"/>
      <c r="J3691" s="105" t="e">
        <f t="shared" ca="1" si="3581"/>
        <v>#NAME?</v>
      </c>
      <c r="K3691" s="105"/>
      <c r="L3691" s="105"/>
      <c r="M3691" s="107"/>
      <c r="N3691" s="107"/>
      <c r="O3691" s="105"/>
      <c r="P3691" s="106"/>
      <c r="Q3691" s="137"/>
      <c r="R3691" s="137"/>
      <c r="S3691" s="107"/>
      <c r="T3691" s="106"/>
      <c r="U3691" s="106"/>
      <c r="V3691" s="107"/>
      <c r="W3691" s="107"/>
      <c r="X3691" s="107" t="str">
        <f t="shared" si="3818"/>
        <v/>
      </c>
      <c r="Y3691" s="105" t="e">
        <f t="shared" ref="Y3691:AC3691" ca="1" si="3840">TRIM(SUBSTITUTE(SUBSTITUTE(OFFSET($Q3691,0,COLUMN()-COLUMN($AL$1)),CHAR(160)," "),_xludf.UNICHAR(8239)," "))</f>
        <v>#NAME?</v>
      </c>
      <c r="Z3691" s="105" t="e">
        <f t="shared" ca="1" si="3840"/>
        <v>#NAME?</v>
      </c>
      <c r="AA3691" s="105" t="e">
        <f t="shared" ca="1" si="3840"/>
        <v>#NAME?</v>
      </c>
      <c r="AB3691" s="105" t="e">
        <f t="shared" ca="1" si="3840"/>
        <v>#NAME?</v>
      </c>
      <c r="AC3691" s="105" t="e">
        <f t="shared" ca="1" si="3840"/>
        <v>#NAME?</v>
      </c>
      <c r="AD3691" s="107">
        <f t="shared" si="3663"/>
        <v>0</v>
      </c>
      <c r="AE3691" s="107" t="str">
        <f t="shared" si="3821"/>
        <v/>
      </c>
      <c r="AF3691" s="107">
        <f t="shared" si="3664"/>
        <v>0</v>
      </c>
      <c r="AG3691" s="107">
        <f t="shared" si="3665"/>
        <v>0</v>
      </c>
      <c r="AH3691" s="11"/>
      <c r="AI3691" s="11"/>
      <c r="AJ3691" s="11"/>
      <c r="AK3691" s="11"/>
      <c r="AL3691" s="11"/>
      <c r="AM3691" s="11"/>
      <c r="AN3691" s="11"/>
      <c r="AO3691" s="11"/>
      <c r="AP3691" s="11"/>
      <c r="AQ3691" s="11"/>
      <c r="AR3691" s="11"/>
      <c r="AS3691" s="11"/>
      <c r="AT3691" s="11"/>
      <c r="AU3691" s="11"/>
    </row>
    <row r="3692" spans="1:47" ht="24" customHeight="1" x14ac:dyDescent="0.3">
      <c r="A3692" s="46">
        <v>3690</v>
      </c>
      <c r="B3692" s="107"/>
      <c r="C3692" s="107"/>
      <c r="D3692" s="102" t="str">
        <f t="array" ref="D3692">IFERROR(
  LOOKUP(2, 1/((TRIM(IMS!$E$8:$E$4000)=TRIM(IMS!$E3692))*(IMS!$C$8:$C$4000&lt;IMS!$C3692)),
         IMS!$C$8:$C$4000),
"")</f>
        <v/>
      </c>
      <c r="E3692" s="107"/>
      <c r="F3692" s="107"/>
      <c r="G3692" s="104" t="str">
        <f t="shared" ca="1" si="3580"/>
        <v/>
      </c>
      <c r="H3692" s="124" t="str">
        <f t="shared" ca="1" si="3789"/>
        <v/>
      </c>
      <c r="I3692" s="128"/>
      <c r="J3692" s="105" t="e">
        <f t="shared" ca="1" si="3581"/>
        <v>#NAME?</v>
      </c>
      <c r="K3692" s="105"/>
      <c r="L3692" s="105"/>
      <c r="M3692" s="107"/>
      <c r="N3692" s="107"/>
      <c r="O3692" s="105"/>
      <c r="P3692" s="106"/>
      <c r="Q3692" s="137"/>
      <c r="R3692" s="137"/>
      <c r="S3692" s="107"/>
      <c r="T3692" s="106"/>
      <c r="U3692" s="106"/>
      <c r="V3692" s="107"/>
      <c r="W3692" s="107"/>
      <c r="X3692" s="107" t="str">
        <f t="shared" si="3818"/>
        <v/>
      </c>
      <c r="Y3692" s="105" t="e">
        <f t="shared" ref="Y3692:AC3692" ca="1" si="3841">TRIM(SUBSTITUTE(SUBSTITUTE(OFFSET($Q3692,0,COLUMN()-COLUMN($AL$1)),CHAR(160)," "),_xludf.UNICHAR(8239)," "))</f>
        <v>#NAME?</v>
      </c>
      <c r="Z3692" s="105" t="e">
        <f t="shared" ca="1" si="3841"/>
        <v>#NAME?</v>
      </c>
      <c r="AA3692" s="105" t="e">
        <f t="shared" ca="1" si="3841"/>
        <v>#NAME?</v>
      </c>
      <c r="AB3692" s="105" t="e">
        <f t="shared" ca="1" si="3841"/>
        <v>#NAME?</v>
      </c>
      <c r="AC3692" s="105" t="e">
        <f t="shared" ca="1" si="3841"/>
        <v>#NAME?</v>
      </c>
      <c r="AD3692" s="107">
        <f t="shared" si="3663"/>
        <v>0</v>
      </c>
      <c r="AE3692" s="107" t="str">
        <f t="shared" si="3821"/>
        <v/>
      </c>
      <c r="AF3692" s="107">
        <f t="shared" si="3664"/>
        <v>0</v>
      </c>
      <c r="AG3692" s="107">
        <f t="shared" si="3665"/>
        <v>0</v>
      </c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</row>
    <row r="3693" spans="1:47" ht="24" customHeight="1" x14ac:dyDescent="0.3">
      <c r="A3693" s="46">
        <v>3691</v>
      </c>
      <c r="B3693" s="107"/>
      <c r="C3693" s="107"/>
      <c r="D3693" s="102" t="str">
        <f t="array" ref="D3693">IFERROR(
  LOOKUP(2, 1/((TRIM(IMS!$E$8:$E$4000)=TRIM(IMS!$E3693))*(IMS!$C$8:$C$4000&lt;IMS!$C3693)),
         IMS!$C$8:$C$4000),
"")</f>
        <v/>
      </c>
      <c r="E3693" s="107"/>
      <c r="F3693" s="107"/>
      <c r="G3693" s="104" t="str">
        <f t="shared" ca="1" si="3580"/>
        <v/>
      </c>
      <c r="H3693" s="124" t="str">
        <f t="shared" ca="1" si="3789"/>
        <v/>
      </c>
      <c r="I3693" s="128"/>
      <c r="J3693" s="105" t="e">
        <f t="shared" ca="1" si="3581"/>
        <v>#NAME?</v>
      </c>
      <c r="K3693" s="105"/>
      <c r="L3693" s="105"/>
      <c r="M3693" s="107"/>
      <c r="N3693" s="107"/>
      <c r="O3693" s="105"/>
      <c r="P3693" s="106"/>
      <c r="Q3693" s="137"/>
      <c r="R3693" s="137"/>
      <c r="S3693" s="107"/>
      <c r="T3693" s="106"/>
      <c r="U3693" s="106"/>
      <c r="V3693" s="107"/>
      <c r="W3693" s="107"/>
      <c r="X3693" s="107" t="str">
        <f t="shared" si="3818"/>
        <v/>
      </c>
      <c r="Y3693" s="105" t="e">
        <f t="shared" ref="Y3693:AC3693" ca="1" si="3842">TRIM(SUBSTITUTE(SUBSTITUTE(OFFSET($Q3693,0,COLUMN()-COLUMN($AL$1)),CHAR(160)," "),_xludf.UNICHAR(8239)," "))</f>
        <v>#NAME?</v>
      </c>
      <c r="Z3693" s="105" t="e">
        <f t="shared" ca="1" si="3842"/>
        <v>#NAME?</v>
      </c>
      <c r="AA3693" s="105" t="e">
        <f t="shared" ca="1" si="3842"/>
        <v>#NAME?</v>
      </c>
      <c r="AB3693" s="105" t="e">
        <f t="shared" ca="1" si="3842"/>
        <v>#NAME?</v>
      </c>
      <c r="AC3693" s="105" t="e">
        <f t="shared" ca="1" si="3842"/>
        <v>#NAME?</v>
      </c>
      <c r="AD3693" s="107">
        <f t="shared" si="3663"/>
        <v>0</v>
      </c>
      <c r="AE3693" s="107" t="str">
        <f t="shared" si="3821"/>
        <v/>
      </c>
      <c r="AF3693" s="107">
        <f t="shared" si="3664"/>
        <v>0</v>
      </c>
      <c r="AG3693" s="107">
        <f t="shared" si="3665"/>
        <v>0</v>
      </c>
      <c r="AH3693" s="11"/>
      <c r="AI3693" s="11"/>
      <c r="AJ3693" s="11"/>
      <c r="AK3693" s="11"/>
      <c r="AL3693" s="11"/>
      <c r="AM3693" s="11"/>
      <c r="AN3693" s="11"/>
      <c r="AO3693" s="11"/>
      <c r="AP3693" s="11"/>
      <c r="AQ3693" s="11"/>
      <c r="AR3693" s="11"/>
      <c r="AS3693" s="11"/>
      <c r="AT3693" s="11"/>
      <c r="AU3693" s="11"/>
    </row>
    <row r="3694" spans="1:47" ht="24" customHeight="1" x14ac:dyDescent="0.3">
      <c r="A3694" s="46">
        <v>3692</v>
      </c>
      <c r="B3694" s="107"/>
      <c r="C3694" s="107"/>
      <c r="D3694" s="102" t="str">
        <f t="array" ref="D3694">IFERROR(
  LOOKUP(2, 1/((TRIM(IMS!$E$8:$E$4000)=TRIM(IMS!$E3694))*(IMS!$C$8:$C$4000&lt;IMS!$C3694)),
         IMS!$C$8:$C$4000),
"")</f>
        <v/>
      </c>
      <c r="E3694" s="107"/>
      <c r="F3694" s="107"/>
      <c r="G3694" s="104" t="str">
        <f t="shared" ref="G3694:G3948" ca="1" si="3843">IF(F3694="","",DATEDIF(F3694,TODAY(),"Y"))</f>
        <v/>
      </c>
      <c r="H3694" s="124" t="str">
        <f t="shared" ca="1" si="3789"/>
        <v/>
      </c>
      <c r="I3694" s="128"/>
      <c r="J3694" s="105" t="e">
        <f t="shared" ref="J3694:J3948" ca="1" si="3844">IF(OR(LOWER(TRIM(SUBSTITUTE(SUBSTITUTE($I3694,CHAR(160)," "),_xludf.UNICHAR(8239)," ")))="male",
LOWER(TRIM(SUBSTITUTE(SUBSTITUTE($I3694,CHAR(160)," "),_xludf.UNICHAR(8239)," ")))="m",
LOWER(TRIM(SUBSTITUTE(SUBSTITUTE($I3694,CHAR(160)," "),_xludf.UNICHAR(8239)," ")))="males"),
"male",
IF(OR(LOWER(TRIM(SUBSTITUTE(SUBSTITUTE($I3694,CHAR(160)," "),_xludf.UNICHAR(8239)," ")))="female",
LOWER(TRIM(SUBSTITUTE(SUBSTITUTE($I3694,CHAR(160)," "),_xludf.UNICHAR(8239)," ")))="f",
LOWER(TRIM(SUBSTITUTE(SUBSTITUTE($I3694,CHAR(160)," "),_xludf.UNICHAR(8239)," ")))="females"),
"female",
""))</f>
        <v>#NAME?</v>
      </c>
      <c r="K3694" s="105"/>
      <c r="L3694" s="105"/>
      <c r="M3694" s="107"/>
      <c r="N3694" s="107"/>
      <c r="O3694" s="105"/>
      <c r="P3694" s="106"/>
      <c r="Q3694" s="137"/>
      <c r="R3694" s="137"/>
      <c r="S3694" s="107"/>
      <c r="T3694" s="106"/>
      <c r="U3694" s="106"/>
      <c r="V3694" s="107"/>
      <c r="W3694" s="107"/>
      <c r="X3694" s="107" t="str">
        <f t="shared" si="3818"/>
        <v/>
      </c>
      <c r="Y3694" s="105" t="e">
        <f t="shared" ref="Y3694:AC3694" ca="1" si="3845">TRIM(SUBSTITUTE(SUBSTITUTE(OFFSET($Q3694,0,COLUMN()-COLUMN($AL$1)),CHAR(160)," "),_xludf.UNICHAR(8239)," "))</f>
        <v>#NAME?</v>
      </c>
      <c r="Z3694" s="105" t="e">
        <f t="shared" ca="1" si="3845"/>
        <v>#NAME?</v>
      </c>
      <c r="AA3694" s="105" t="e">
        <f t="shared" ca="1" si="3845"/>
        <v>#NAME?</v>
      </c>
      <c r="AB3694" s="105" t="e">
        <f t="shared" ca="1" si="3845"/>
        <v>#NAME?</v>
      </c>
      <c r="AC3694" s="105" t="e">
        <f t="shared" ca="1" si="3845"/>
        <v>#NAME?</v>
      </c>
      <c r="AD3694" s="107">
        <f t="shared" si="3663"/>
        <v>0</v>
      </c>
      <c r="AE3694" s="107" t="str">
        <f t="shared" si="3821"/>
        <v/>
      </c>
      <c r="AF3694" s="107">
        <f t="shared" si="3664"/>
        <v>0</v>
      </c>
      <c r="AG3694" s="107">
        <f t="shared" si="3665"/>
        <v>0</v>
      </c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s="11"/>
      <c r="AR3694" s="11"/>
      <c r="AS3694" s="11"/>
      <c r="AT3694" s="11"/>
      <c r="AU3694" s="11"/>
    </row>
    <row r="3695" spans="1:47" ht="24" customHeight="1" x14ac:dyDescent="0.3">
      <c r="A3695" s="46">
        <v>3693</v>
      </c>
      <c r="B3695" s="107"/>
      <c r="C3695" s="107"/>
      <c r="D3695" s="102" t="str">
        <f t="array" ref="D3695">IFERROR(
  LOOKUP(2, 1/((TRIM(IMS!$E$8:$E$4000)=TRIM(IMS!$E3695))*(IMS!$C$8:$C$4000&lt;IMS!$C3695)),
         IMS!$C$8:$C$4000),
"")</f>
        <v/>
      </c>
      <c r="E3695" s="107"/>
      <c r="F3695" s="107"/>
      <c r="G3695" s="104" t="str">
        <f t="shared" ca="1" si="3843"/>
        <v/>
      </c>
      <c r="H3695" s="124" t="str">
        <f t="shared" ca="1" si="3789"/>
        <v/>
      </c>
      <c r="I3695" s="128"/>
      <c r="J3695" s="105" t="e">
        <f t="shared" ca="1" si="3844"/>
        <v>#NAME?</v>
      </c>
      <c r="K3695" s="105"/>
      <c r="L3695" s="105"/>
      <c r="M3695" s="107"/>
      <c r="N3695" s="107"/>
      <c r="O3695" s="105"/>
      <c r="P3695" s="106"/>
      <c r="Q3695" s="137"/>
      <c r="R3695" s="137"/>
      <c r="S3695" s="107"/>
      <c r="T3695" s="106"/>
      <c r="U3695" s="106"/>
      <c r="V3695" s="107"/>
      <c r="W3695" s="107"/>
      <c r="X3695" s="107" t="str">
        <f t="shared" si="3818"/>
        <v/>
      </c>
      <c r="Y3695" s="105" t="e">
        <f t="shared" ref="Y3695:AC3695" ca="1" si="3846">TRIM(SUBSTITUTE(SUBSTITUTE(OFFSET($Q3695,0,COLUMN()-COLUMN($AL$1)),CHAR(160)," "),_xludf.UNICHAR(8239)," "))</f>
        <v>#NAME?</v>
      </c>
      <c r="Z3695" s="105" t="e">
        <f t="shared" ca="1" si="3846"/>
        <v>#NAME?</v>
      </c>
      <c r="AA3695" s="105" t="e">
        <f t="shared" ca="1" si="3846"/>
        <v>#NAME?</v>
      </c>
      <c r="AB3695" s="105" t="e">
        <f t="shared" ca="1" si="3846"/>
        <v>#NAME?</v>
      </c>
      <c r="AC3695" s="105" t="e">
        <f t="shared" ca="1" si="3846"/>
        <v>#NAME?</v>
      </c>
      <c r="AD3695" s="107">
        <f t="shared" si="3663"/>
        <v>0</v>
      </c>
      <c r="AE3695" s="107" t="str">
        <f t="shared" si="3821"/>
        <v/>
      </c>
      <c r="AF3695" s="107">
        <f t="shared" si="3664"/>
        <v>0</v>
      </c>
      <c r="AG3695" s="107">
        <f t="shared" si="3665"/>
        <v>0</v>
      </c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s="11"/>
      <c r="AR3695" s="11"/>
      <c r="AS3695" s="11"/>
      <c r="AT3695" s="11"/>
      <c r="AU3695" s="11"/>
    </row>
    <row r="3696" spans="1:47" ht="24" customHeight="1" x14ac:dyDescent="0.3">
      <c r="A3696" s="46">
        <v>3694</v>
      </c>
      <c r="B3696" s="107"/>
      <c r="C3696" s="107"/>
      <c r="D3696" s="102" t="str">
        <f t="array" ref="D3696">IFERROR(
  LOOKUP(2, 1/((TRIM(IMS!$E$8:$E$4000)=TRIM(IMS!$E3696))*(IMS!$C$8:$C$4000&lt;IMS!$C3696)),
         IMS!$C$8:$C$4000),
"")</f>
        <v/>
      </c>
      <c r="E3696" s="107"/>
      <c r="F3696" s="107"/>
      <c r="G3696" s="104" t="str">
        <f t="shared" ca="1" si="3843"/>
        <v/>
      </c>
      <c r="H3696" s="124" t="str">
        <f t="shared" ca="1" si="3789"/>
        <v/>
      </c>
      <c r="I3696" s="128"/>
      <c r="J3696" s="105" t="e">
        <f t="shared" ca="1" si="3844"/>
        <v>#NAME?</v>
      </c>
      <c r="K3696" s="105"/>
      <c r="L3696" s="105"/>
      <c r="M3696" s="107"/>
      <c r="N3696" s="107"/>
      <c r="O3696" s="105"/>
      <c r="P3696" s="106"/>
      <c r="Q3696" s="137"/>
      <c r="R3696" s="137"/>
      <c r="S3696" s="107"/>
      <c r="T3696" s="106"/>
      <c r="U3696" s="106"/>
      <c r="V3696" s="107"/>
      <c r="W3696" s="107"/>
      <c r="X3696" s="107" t="str">
        <f t="shared" si="3818"/>
        <v/>
      </c>
      <c r="Y3696" s="105" t="e">
        <f t="shared" ref="Y3696:AC3696" ca="1" si="3847">TRIM(SUBSTITUTE(SUBSTITUTE(OFFSET($Q3696,0,COLUMN()-COLUMN($AL$1)),CHAR(160)," "),_xludf.UNICHAR(8239)," "))</f>
        <v>#NAME?</v>
      </c>
      <c r="Z3696" s="105" t="e">
        <f t="shared" ca="1" si="3847"/>
        <v>#NAME?</v>
      </c>
      <c r="AA3696" s="105" t="e">
        <f t="shared" ca="1" si="3847"/>
        <v>#NAME?</v>
      </c>
      <c r="AB3696" s="105" t="e">
        <f t="shared" ca="1" si="3847"/>
        <v>#NAME?</v>
      </c>
      <c r="AC3696" s="105" t="e">
        <f t="shared" ca="1" si="3847"/>
        <v>#NAME?</v>
      </c>
      <c r="AD3696" s="107">
        <f t="shared" si="3663"/>
        <v>0</v>
      </c>
      <c r="AE3696" s="107" t="str">
        <f t="shared" si="3821"/>
        <v/>
      </c>
      <c r="AF3696" s="107">
        <f t="shared" si="3664"/>
        <v>0</v>
      </c>
      <c r="AG3696" s="107">
        <f t="shared" si="3665"/>
        <v>0</v>
      </c>
      <c r="AH3696" s="11"/>
      <c r="AI3696" s="11"/>
      <c r="AJ3696" s="11"/>
      <c r="AK3696" s="11"/>
      <c r="AL3696" s="11"/>
      <c r="AM3696" s="11"/>
      <c r="AN3696" s="11"/>
      <c r="AO3696" s="11"/>
      <c r="AP3696" s="11"/>
      <c r="AQ3696" s="11"/>
      <c r="AR3696" s="11"/>
      <c r="AS3696" s="11"/>
      <c r="AT3696" s="11"/>
      <c r="AU3696" s="11"/>
    </row>
    <row r="3697" spans="1:47" ht="24" customHeight="1" x14ac:dyDescent="0.3">
      <c r="A3697" s="46">
        <v>3695</v>
      </c>
      <c r="B3697" s="107"/>
      <c r="C3697" s="107"/>
      <c r="D3697" s="102" t="str">
        <f t="array" ref="D3697">IFERROR(
  LOOKUP(2, 1/((TRIM(IMS!$E$8:$E$4000)=TRIM(IMS!$E3697))*(IMS!$C$8:$C$4000&lt;IMS!$C3697)),
         IMS!$C$8:$C$4000),
"")</f>
        <v/>
      </c>
      <c r="E3697" s="107"/>
      <c r="F3697" s="107"/>
      <c r="G3697" s="104" t="str">
        <f t="shared" ca="1" si="3843"/>
        <v/>
      </c>
      <c r="H3697" s="124" t="str">
        <f t="shared" ca="1" si="3789"/>
        <v/>
      </c>
      <c r="I3697" s="128"/>
      <c r="J3697" s="105" t="e">
        <f t="shared" ca="1" si="3844"/>
        <v>#NAME?</v>
      </c>
      <c r="K3697" s="105"/>
      <c r="L3697" s="105"/>
      <c r="M3697" s="107"/>
      <c r="N3697" s="107"/>
      <c r="O3697" s="105"/>
      <c r="P3697" s="106"/>
      <c r="Q3697" s="137"/>
      <c r="R3697" s="137"/>
      <c r="S3697" s="107"/>
      <c r="T3697" s="106"/>
      <c r="U3697" s="106"/>
      <c r="V3697" s="107"/>
      <c r="W3697" s="107"/>
      <c r="X3697" s="107" t="str">
        <f t="shared" si="3818"/>
        <v/>
      </c>
      <c r="Y3697" s="105" t="e">
        <f t="shared" ref="Y3697:AC3697" ca="1" si="3848">TRIM(SUBSTITUTE(SUBSTITUTE(OFFSET($Q3697,0,COLUMN()-COLUMN($AL$1)),CHAR(160)," "),_xludf.UNICHAR(8239)," "))</f>
        <v>#NAME?</v>
      </c>
      <c r="Z3697" s="105" t="e">
        <f t="shared" ca="1" si="3848"/>
        <v>#NAME?</v>
      </c>
      <c r="AA3697" s="105" t="e">
        <f t="shared" ca="1" si="3848"/>
        <v>#NAME?</v>
      </c>
      <c r="AB3697" s="105" t="e">
        <f t="shared" ca="1" si="3848"/>
        <v>#NAME?</v>
      </c>
      <c r="AC3697" s="105" t="e">
        <f t="shared" ca="1" si="3848"/>
        <v>#NAME?</v>
      </c>
      <c r="AD3697" s="107">
        <f t="shared" si="3663"/>
        <v>0</v>
      </c>
      <c r="AE3697" s="107" t="str">
        <f t="shared" si="3821"/>
        <v/>
      </c>
      <c r="AF3697" s="107">
        <f t="shared" si="3664"/>
        <v>0</v>
      </c>
      <c r="AG3697" s="107">
        <f t="shared" si="3665"/>
        <v>0</v>
      </c>
      <c r="AH3697" s="11"/>
      <c r="AI3697" s="11"/>
      <c r="AJ3697" s="11"/>
      <c r="AK3697" s="11"/>
      <c r="AL3697" s="11"/>
      <c r="AM3697" s="11"/>
      <c r="AN3697" s="11"/>
      <c r="AO3697" s="11"/>
      <c r="AP3697" s="11"/>
      <c r="AQ3697" s="11"/>
      <c r="AR3697" s="11"/>
      <c r="AS3697" s="11"/>
      <c r="AT3697" s="11"/>
      <c r="AU3697" s="11"/>
    </row>
    <row r="3698" spans="1:47" ht="24" customHeight="1" x14ac:dyDescent="0.3">
      <c r="A3698" s="46">
        <v>3696</v>
      </c>
      <c r="B3698" s="107"/>
      <c r="C3698" s="107"/>
      <c r="D3698" s="102" t="str">
        <f t="array" ref="D3698">IFERROR(
  LOOKUP(2, 1/((TRIM(IMS!$E$8:$E$4000)=TRIM(IMS!$E3698))*(IMS!$C$8:$C$4000&lt;IMS!$C3698)),
         IMS!$C$8:$C$4000),
"")</f>
        <v/>
      </c>
      <c r="E3698" s="107"/>
      <c r="F3698" s="107"/>
      <c r="G3698" s="104" t="str">
        <f t="shared" ca="1" si="3843"/>
        <v/>
      </c>
      <c r="H3698" s="124" t="str">
        <f t="shared" ca="1" si="3789"/>
        <v/>
      </c>
      <c r="I3698" s="128"/>
      <c r="J3698" s="105" t="e">
        <f t="shared" ca="1" si="3844"/>
        <v>#NAME?</v>
      </c>
      <c r="K3698" s="105"/>
      <c r="L3698" s="105"/>
      <c r="M3698" s="107"/>
      <c r="N3698" s="107"/>
      <c r="O3698" s="105"/>
      <c r="P3698" s="106"/>
      <c r="Q3698" s="137"/>
      <c r="R3698" s="137"/>
      <c r="S3698" s="107"/>
      <c r="T3698" s="106"/>
      <c r="U3698" s="106"/>
      <c r="V3698" s="107"/>
      <c r="W3698" s="107"/>
      <c r="X3698" s="107" t="str">
        <f t="shared" si="3818"/>
        <v/>
      </c>
      <c r="Y3698" s="105" t="e">
        <f t="shared" ref="Y3698:AC3698" ca="1" si="3849">TRIM(SUBSTITUTE(SUBSTITUTE(OFFSET($Q3698,0,COLUMN()-COLUMN($AL$1)),CHAR(160)," "),_xludf.UNICHAR(8239)," "))</f>
        <v>#NAME?</v>
      </c>
      <c r="Z3698" s="105" t="e">
        <f t="shared" ca="1" si="3849"/>
        <v>#NAME?</v>
      </c>
      <c r="AA3698" s="105" t="e">
        <f t="shared" ca="1" si="3849"/>
        <v>#NAME?</v>
      </c>
      <c r="AB3698" s="105" t="e">
        <f t="shared" ca="1" si="3849"/>
        <v>#NAME?</v>
      </c>
      <c r="AC3698" s="105" t="e">
        <f t="shared" ca="1" si="3849"/>
        <v>#NAME?</v>
      </c>
      <c r="AD3698" s="107">
        <f t="shared" si="3663"/>
        <v>0</v>
      </c>
      <c r="AE3698" s="107" t="str">
        <f t="shared" si="3821"/>
        <v/>
      </c>
      <c r="AF3698" s="107">
        <f t="shared" si="3664"/>
        <v>0</v>
      </c>
      <c r="AG3698" s="107">
        <f t="shared" si="3665"/>
        <v>0</v>
      </c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1"/>
      <c r="AS3698" s="11"/>
      <c r="AT3698" s="11"/>
      <c r="AU3698" s="11"/>
    </row>
    <row r="3699" spans="1:47" ht="24" customHeight="1" x14ac:dyDescent="0.3">
      <c r="A3699" s="46">
        <v>3697</v>
      </c>
      <c r="B3699" s="107"/>
      <c r="C3699" s="107"/>
      <c r="D3699" s="102" t="str">
        <f t="array" ref="D3699">IFERROR(
  LOOKUP(2, 1/((TRIM(IMS!$E$8:$E$4000)=TRIM(IMS!$E3699))*(IMS!$C$8:$C$4000&lt;IMS!$C3699)),
         IMS!$C$8:$C$4000),
"")</f>
        <v/>
      </c>
      <c r="E3699" s="107"/>
      <c r="F3699" s="107"/>
      <c r="G3699" s="104" t="str">
        <f t="shared" ca="1" si="3843"/>
        <v/>
      </c>
      <c r="H3699" s="124" t="str">
        <f t="shared" ca="1" si="3789"/>
        <v/>
      </c>
      <c r="I3699" s="128"/>
      <c r="J3699" s="105" t="e">
        <f t="shared" ca="1" si="3844"/>
        <v>#NAME?</v>
      </c>
      <c r="K3699" s="105"/>
      <c r="L3699" s="105"/>
      <c r="M3699" s="107"/>
      <c r="N3699" s="107"/>
      <c r="O3699" s="105"/>
      <c r="P3699" s="106"/>
      <c r="Q3699" s="137"/>
      <c r="R3699" s="137"/>
      <c r="S3699" s="107"/>
      <c r="T3699" s="106"/>
      <c r="U3699" s="106"/>
      <c r="V3699" s="107"/>
      <c r="W3699" s="107"/>
      <c r="X3699" s="107" t="str">
        <f t="shared" si="3818"/>
        <v/>
      </c>
      <c r="Y3699" s="105" t="e">
        <f t="shared" ref="Y3699:AC3699" ca="1" si="3850">TRIM(SUBSTITUTE(SUBSTITUTE(OFFSET($Q3699,0,COLUMN()-COLUMN($AL$1)),CHAR(160)," "),_xludf.UNICHAR(8239)," "))</f>
        <v>#NAME?</v>
      </c>
      <c r="Z3699" s="105" t="e">
        <f t="shared" ca="1" si="3850"/>
        <v>#NAME?</v>
      </c>
      <c r="AA3699" s="105" t="e">
        <f t="shared" ca="1" si="3850"/>
        <v>#NAME?</v>
      </c>
      <c r="AB3699" s="105" t="e">
        <f t="shared" ca="1" si="3850"/>
        <v>#NAME?</v>
      </c>
      <c r="AC3699" s="105" t="e">
        <f t="shared" ca="1" si="3850"/>
        <v>#NAME?</v>
      </c>
      <c r="AD3699" s="107">
        <f t="shared" si="3663"/>
        <v>0</v>
      </c>
      <c r="AE3699" s="107" t="str">
        <f t="shared" si="3821"/>
        <v/>
      </c>
      <c r="AF3699" s="107">
        <f t="shared" si="3664"/>
        <v>0</v>
      </c>
      <c r="AG3699" s="107">
        <f t="shared" si="3665"/>
        <v>0</v>
      </c>
      <c r="AH3699" s="11"/>
      <c r="AI3699" s="11"/>
      <c r="AJ3699" s="11"/>
      <c r="AK3699" s="11"/>
      <c r="AL3699" s="11"/>
      <c r="AM3699" s="11"/>
      <c r="AN3699" s="11"/>
      <c r="AO3699" s="11"/>
      <c r="AP3699" s="11"/>
      <c r="AQ3699" s="11"/>
      <c r="AR3699" s="11"/>
      <c r="AS3699" s="11"/>
      <c r="AT3699" s="11"/>
      <c r="AU3699" s="11"/>
    </row>
    <row r="3700" spans="1:47" ht="24" customHeight="1" x14ac:dyDescent="0.3">
      <c r="A3700" s="46">
        <v>3698</v>
      </c>
      <c r="B3700" s="107"/>
      <c r="C3700" s="107"/>
      <c r="D3700" s="102" t="str">
        <f t="array" ref="D3700">IFERROR(
  LOOKUP(2, 1/((TRIM(IMS!$E$8:$E$4000)=TRIM(IMS!$E3700))*(IMS!$C$8:$C$4000&lt;IMS!$C3700)),
         IMS!$C$8:$C$4000),
"")</f>
        <v/>
      </c>
      <c r="E3700" s="107"/>
      <c r="F3700" s="107"/>
      <c r="G3700" s="104" t="str">
        <f t="shared" ca="1" si="3843"/>
        <v/>
      </c>
      <c r="H3700" s="124" t="str">
        <f t="shared" ca="1" si="3789"/>
        <v/>
      </c>
      <c r="I3700" s="128"/>
      <c r="J3700" s="105" t="e">
        <f t="shared" ca="1" si="3844"/>
        <v>#NAME?</v>
      </c>
      <c r="K3700" s="105"/>
      <c r="L3700" s="105"/>
      <c r="M3700" s="107"/>
      <c r="N3700" s="107"/>
      <c r="O3700" s="105"/>
      <c r="P3700" s="106"/>
      <c r="Q3700" s="137"/>
      <c r="R3700" s="137"/>
      <c r="S3700" s="107"/>
      <c r="T3700" s="106"/>
      <c r="U3700" s="106"/>
      <c r="V3700" s="107"/>
      <c r="W3700" s="107"/>
      <c r="X3700" s="107" t="str">
        <f t="shared" si="3818"/>
        <v/>
      </c>
      <c r="Y3700" s="105" t="e">
        <f t="shared" ref="Y3700:AC3700" ca="1" si="3851">TRIM(SUBSTITUTE(SUBSTITUTE(OFFSET($Q3700,0,COLUMN()-COLUMN($AL$1)),CHAR(160)," "),_xludf.UNICHAR(8239)," "))</f>
        <v>#NAME?</v>
      </c>
      <c r="Z3700" s="105" t="e">
        <f t="shared" ca="1" si="3851"/>
        <v>#NAME?</v>
      </c>
      <c r="AA3700" s="105" t="e">
        <f t="shared" ca="1" si="3851"/>
        <v>#NAME?</v>
      </c>
      <c r="AB3700" s="105" t="e">
        <f t="shared" ca="1" si="3851"/>
        <v>#NAME?</v>
      </c>
      <c r="AC3700" s="105" t="e">
        <f t="shared" ca="1" si="3851"/>
        <v>#NAME?</v>
      </c>
      <c r="AD3700" s="107">
        <f t="shared" si="3663"/>
        <v>0</v>
      </c>
      <c r="AE3700" s="107" t="str">
        <f t="shared" si="3821"/>
        <v/>
      </c>
      <c r="AF3700" s="107">
        <f t="shared" si="3664"/>
        <v>0</v>
      </c>
      <c r="AG3700" s="107">
        <f t="shared" si="3665"/>
        <v>0</v>
      </c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s="11"/>
      <c r="AR3700" s="11"/>
      <c r="AS3700" s="11"/>
      <c r="AT3700" s="11"/>
      <c r="AU3700" s="11"/>
    </row>
    <row r="3701" spans="1:47" ht="24" customHeight="1" x14ac:dyDescent="0.3">
      <c r="A3701" s="46">
        <v>3699</v>
      </c>
      <c r="B3701" s="107"/>
      <c r="C3701" s="107"/>
      <c r="D3701" s="102" t="str">
        <f t="array" ref="D3701">IFERROR(
  LOOKUP(2, 1/((TRIM(IMS!$E$8:$E$4000)=TRIM(IMS!$E3701))*(IMS!$C$8:$C$4000&lt;IMS!$C3701)),
         IMS!$C$8:$C$4000),
"")</f>
        <v/>
      </c>
      <c r="E3701" s="107"/>
      <c r="F3701" s="107"/>
      <c r="G3701" s="104" t="str">
        <f t="shared" ca="1" si="3843"/>
        <v/>
      </c>
      <c r="H3701" s="124" t="str">
        <f t="shared" ca="1" si="3789"/>
        <v/>
      </c>
      <c r="I3701" s="128"/>
      <c r="J3701" s="105" t="e">
        <f t="shared" ca="1" si="3844"/>
        <v>#NAME?</v>
      </c>
      <c r="K3701" s="105"/>
      <c r="L3701" s="105"/>
      <c r="M3701" s="107"/>
      <c r="N3701" s="107"/>
      <c r="O3701" s="105"/>
      <c r="P3701" s="106"/>
      <c r="Q3701" s="137"/>
      <c r="R3701" s="137"/>
      <c r="S3701" s="107"/>
      <c r="T3701" s="106"/>
      <c r="U3701" s="106"/>
      <c r="V3701" s="107"/>
      <c r="W3701" s="107"/>
      <c r="X3701" s="107" t="str">
        <f t="shared" si="3818"/>
        <v/>
      </c>
      <c r="Y3701" s="105" t="e">
        <f t="shared" ref="Y3701:AC3701" ca="1" si="3852">TRIM(SUBSTITUTE(SUBSTITUTE(OFFSET($Q3701,0,COLUMN()-COLUMN($AL$1)),CHAR(160)," "),_xludf.UNICHAR(8239)," "))</f>
        <v>#NAME?</v>
      </c>
      <c r="Z3701" s="105" t="e">
        <f t="shared" ca="1" si="3852"/>
        <v>#NAME?</v>
      </c>
      <c r="AA3701" s="105" t="e">
        <f t="shared" ca="1" si="3852"/>
        <v>#NAME?</v>
      </c>
      <c r="AB3701" s="105" t="e">
        <f t="shared" ca="1" si="3852"/>
        <v>#NAME?</v>
      </c>
      <c r="AC3701" s="105" t="e">
        <f t="shared" ca="1" si="3852"/>
        <v>#NAME?</v>
      </c>
      <c r="AD3701" s="107">
        <f t="shared" si="3663"/>
        <v>0</v>
      </c>
      <c r="AE3701" s="107" t="str">
        <f t="shared" si="3821"/>
        <v/>
      </c>
      <c r="AF3701" s="107">
        <f t="shared" si="3664"/>
        <v>0</v>
      </c>
      <c r="AG3701" s="107">
        <f t="shared" si="3665"/>
        <v>0</v>
      </c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s="11"/>
      <c r="AR3701" s="11"/>
      <c r="AS3701" s="11"/>
      <c r="AT3701" s="11"/>
      <c r="AU3701" s="11"/>
    </row>
    <row r="3702" spans="1:47" ht="24" customHeight="1" x14ac:dyDescent="0.3">
      <c r="A3702" s="46">
        <v>3700</v>
      </c>
      <c r="B3702" s="107"/>
      <c r="C3702" s="107"/>
      <c r="D3702" s="102" t="str">
        <f t="array" ref="D3702">IFERROR(
  LOOKUP(2, 1/((TRIM(IMS!$E$8:$E$4000)=TRIM(IMS!$E3702))*(IMS!$C$8:$C$4000&lt;IMS!$C3702)),
         IMS!$C$8:$C$4000),
"")</f>
        <v/>
      </c>
      <c r="E3702" s="107"/>
      <c r="F3702" s="107"/>
      <c r="G3702" s="104" t="str">
        <f t="shared" ca="1" si="3843"/>
        <v/>
      </c>
      <c r="H3702" s="124" t="str">
        <f t="shared" ca="1" si="3789"/>
        <v/>
      </c>
      <c r="I3702" s="128"/>
      <c r="J3702" s="105" t="e">
        <f t="shared" ca="1" si="3844"/>
        <v>#NAME?</v>
      </c>
      <c r="K3702" s="105"/>
      <c r="L3702" s="105"/>
      <c r="M3702" s="107"/>
      <c r="N3702" s="107"/>
      <c r="O3702" s="105"/>
      <c r="P3702" s="106"/>
      <c r="Q3702" s="137"/>
      <c r="R3702" s="137"/>
      <c r="S3702" s="107"/>
      <c r="T3702" s="106"/>
      <c r="U3702" s="106"/>
      <c r="V3702" s="107"/>
      <c r="W3702" s="107"/>
      <c r="X3702" s="107" t="str">
        <f t="shared" si="3818"/>
        <v/>
      </c>
      <c r="Y3702" s="105" t="e">
        <f t="shared" ref="Y3702:AC3702" ca="1" si="3853">TRIM(SUBSTITUTE(SUBSTITUTE(OFFSET($Q3702,0,COLUMN()-COLUMN($AL$1)),CHAR(160)," "),_xludf.UNICHAR(8239)," "))</f>
        <v>#NAME?</v>
      </c>
      <c r="Z3702" s="105" t="e">
        <f t="shared" ca="1" si="3853"/>
        <v>#NAME?</v>
      </c>
      <c r="AA3702" s="105" t="e">
        <f t="shared" ca="1" si="3853"/>
        <v>#NAME?</v>
      </c>
      <c r="AB3702" s="105" t="e">
        <f t="shared" ca="1" si="3853"/>
        <v>#NAME?</v>
      </c>
      <c r="AC3702" s="105" t="e">
        <f t="shared" ca="1" si="3853"/>
        <v>#NAME?</v>
      </c>
      <c r="AD3702" s="107">
        <f t="shared" si="3663"/>
        <v>0</v>
      </c>
      <c r="AE3702" s="107" t="str">
        <f t="shared" si="3821"/>
        <v/>
      </c>
      <c r="AF3702" s="107">
        <f t="shared" si="3664"/>
        <v>0</v>
      </c>
      <c r="AG3702" s="107">
        <f t="shared" si="3665"/>
        <v>0</v>
      </c>
      <c r="AH3702" s="11"/>
      <c r="AI3702" s="11"/>
      <c r="AJ3702" s="11"/>
      <c r="AK3702" s="11"/>
      <c r="AL3702" s="11"/>
      <c r="AM3702" s="11"/>
      <c r="AN3702" s="11"/>
      <c r="AO3702" s="11"/>
      <c r="AP3702" s="11"/>
      <c r="AQ3702" s="11"/>
      <c r="AR3702" s="11"/>
      <c r="AS3702" s="11"/>
      <c r="AT3702" s="11"/>
      <c r="AU3702" s="11"/>
    </row>
    <row r="3703" spans="1:47" ht="24" customHeight="1" x14ac:dyDescent="0.3">
      <c r="A3703" s="46">
        <v>3701</v>
      </c>
      <c r="B3703" s="107"/>
      <c r="C3703" s="107"/>
      <c r="D3703" s="102" t="str">
        <f t="array" ref="D3703">IFERROR(
  LOOKUP(2, 1/((TRIM(IMS!$E$8:$E$4000)=TRIM(IMS!$E3703))*(IMS!$C$8:$C$4000&lt;IMS!$C3703)),
         IMS!$C$8:$C$4000),
"")</f>
        <v/>
      </c>
      <c r="E3703" s="107"/>
      <c r="F3703" s="107"/>
      <c r="G3703" s="104" t="str">
        <f t="shared" ca="1" si="3843"/>
        <v/>
      </c>
      <c r="H3703" s="124" t="str">
        <f t="shared" ca="1" si="3789"/>
        <v/>
      </c>
      <c r="I3703" s="128"/>
      <c r="J3703" s="105" t="e">
        <f t="shared" ca="1" si="3844"/>
        <v>#NAME?</v>
      </c>
      <c r="K3703" s="105"/>
      <c r="L3703" s="105"/>
      <c r="M3703" s="107"/>
      <c r="N3703" s="107"/>
      <c r="O3703" s="105"/>
      <c r="P3703" s="106"/>
      <c r="Q3703" s="137"/>
      <c r="R3703" s="137"/>
      <c r="S3703" s="107"/>
      <c r="T3703" s="106"/>
      <c r="U3703" s="106"/>
      <c r="V3703" s="107"/>
      <c r="W3703" s="107"/>
      <c r="X3703" s="107" t="str">
        <f t="shared" si="3818"/>
        <v/>
      </c>
      <c r="Y3703" s="105" t="e">
        <f t="shared" ref="Y3703:AC3703" ca="1" si="3854">TRIM(SUBSTITUTE(SUBSTITUTE(OFFSET($Q3703,0,COLUMN()-COLUMN($AL$1)),CHAR(160)," "),_xludf.UNICHAR(8239)," "))</f>
        <v>#NAME?</v>
      </c>
      <c r="Z3703" s="105" t="e">
        <f t="shared" ca="1" si="3854"/>
        <v>#NAME?</v>
      </c>
      <c r="AA3703" s="105" t="e">
        <f t="shared" ca="1" si="3854"/>
        <v>#NAME?</v>
      </c>
      <c r="AB3703" s="105" t="e">
        <f t="shared" ca="1" si="3854"/>
        <v>#NAME?</v>
      </c>
      <c r="AC3703" s="105" t="e">
        <f t="shared" ca="1" si="3854"/>
        <v>#NAME?</v>
      </c>
      <c r="AD3703" s="107">
        <f t="shared" si="3663"/>
        <v>0</v>
      </c>
      <c r="AE3703" s="107" t="str">
        <f t="shared" si="3821"/>
        <v/>
      </c>
      <c r="AF3703" s="107">
        <f t="shared" si="3664"/>
        <v>0</v>
      </c>
      <c r="AG3703" s="107">
        <f t="shared" si="3665"/>
        <v>0</v>
      </c>
      <c r="AH3703" s="11"/>
      <c r="AI3703" s="11"/>
      <c r="AJ3703" s="11"/>
      <c r="AK3703" s="11"/>
      <c r="AL3703" s="11"/>
      <c r="AM3703" s="11"/>
      <c r="AN3703" s="11"/>
      <c r="AO3703" s="11"/>
      <c r="AP3703" s="11"/>
      <c r="AQ3703" s="11"/>
      <c r="AR3703" s="11"/>
      <c r="AS3703" s="11"/>
      <c r="AT3703" s="11"/>
      <c r="AU3703" s="11"/>
    </row>
    <row r="3704" spans="1:47" ht="24" customHeight="1" x14ac:dyDescent="0.3">
      <c r="A3704" s="46">
        <v>3702</v>
      </c>
      <c r="B3704" s="107"/>
      <c r="C3704" s="107"/>
      <c r="D3704" s="102" t="str">
        <f t="array" ref="D3704">IFERROR(
  LOOKUP(2, 1/((TRIM(IMS!$E$8:$E$4000)=TRIM(IMS!$E3704))*(IMS!$C$8:$C$4000&lt;IMS!$C3704)),
         IMS!$C$8:$C$4000),
"")</f>
        <v/>
      </c>
      <c r="E3704" s="107"/>
      <c r="F3704" s="107"/>
      <c r="G3704" s="104" t="str">
        <f t="shared" ca="1" si="3843"/>
        <v/>
      </c>
      <c r="H3704" s="124" t="str">
        <f t="shared" ca="1" si="3789"/>
        <v/>
      </c>
      <c r="I3704" s="128"/>
      <c r="J3704" s="105" t="e">
        <f t="shared" ca="1" si="3844"/>
        <v>#NAME?</v>
      </c>
      <c r="K3704" s="105"/>
      <c r="L3704" s="105"/>
      <c r="M3704" s="107"/>
      <c r="N3704" s="107"/>
      <c r="O3704" s="105"/>
      <c r="P3704" s="106"/>
      <c r="Q3704" s="137"/>
      <c r="R3704" s="137"/>
      <c r="S3704" s="107"/>
      <c r="T3704" s="106"/>
      <c r="U3704" s="106"/>
      <c r="V3704" s="107"/>
      <c r="W3704" s="107"/>
      <c r="X3704" s="107" t="str">
        <f t="shared" si="3818"/>
        <v/>
      </c>
      <c r="Y3704" s="105" t="e">
        <f t="shared" ref="Y3704:AC3704" ca="1" si="3855">TRIM(SUBSTITUTE(SUBSTITUTE(OFFSET($Q3704,0,COLUMN()-COLUMN($AL$1)),CHAR(160)," "),_xludf.UNICHAR(8239)," "))</f>
        <v>#NAME?</v>
      </c>
      <c r="Z3704" s="105" t="e">
        <f t="shared" ca="1" si="3855"/>
        <v>#NAME?</v>
      </c>
      <c r="AA3704" s="105" t="e">
        <f t="shared" ca="1" si="3855"/>
        <v>#NAME?</v>
      </c>
      <c r="AB3704" s="105" t="e">
        <f t="shared" ca="1" si="3855"/>
        <v>#NAME?</v>
      </c>
      <c r="AC3704" s="105" t="e">
        <f t="shared" ca="1" si="3855"/>
        <v>#NAME?</v>
      </c>
      <c r="AD3704" s="107">
        <f t="shared" si="3663"/>
        <v>0</v>
      </c>
      <c r="AE3704" s="107" t="str">
        <f t="shared" si="3821"/>
        <v/>
      </c>
      <c r="AF3704" s="107">
        <f t="shared" si="3664"/>
        <v>0</v>
      </c>
      <c r="AG3704" s="107">
        <f t="shared" si="3665"/>
        <v>0</v>
      </c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s="11"/>
      <c r="AR3704" s="11"/>
      <c r="AS3704" s="11"/>
      <c r="AT3704" s="11"/>
      <c r="AU3704" s="11"/>
    </row>
    <row r="3705" spans="1:47" ht="24" customHeight="1" x14ac:dyDescent="0.3">
      <c r="A3705" s="46">
        <v>3703</v>
      </c>
      <c r="B3705" s="107"/>
      <c r="C3705" s="107"/>
      <c r="D3705" s="102" t="str">
        <f t="array" ref="D3705">IFERROR(
  LOOKUP(2, 1/((TRIM(IMS!$E$8:$E$4000)=TRIM(IMS!$E3705))*(IMS!$C$8:$C$4000&lt;IMS!$C3705)),
         IMS!$C$8:$C$4000),
"")</f>
        <v/>
      </c>
      <c r="E3705" s="107"/>
      <c r="F3705" s="107"/>
      <c r="G3705" s="104" t="str">
        <f t="shared" ca="1" si="3843"/>
        <v/>
      </c>
      <c r="H3705" s="124" t="str">
        <f t="shared" ca="1" si="3789"/>
        <v/>
      </c>
      <c r="I3705" s="128"/>
      <c r="J3705" s="105" t="e">
        <f t="shared" ca="1" si="3844"/>
        <v>#NAME?</v>
      </c>
      <c r="K3705" s="105"/>
      <c r="L3705" s="105"/>
      <c r="M3705" s="107"/>
      <c r="N3705" s="107"/>
      <c r="O3705" s="105"/>
      <c r="P3705" s="106"/>
      <c r="Q3705" s="137"/>
      <c r="R3705" s="137"/>
      <c r="S3705" s="107"/>
      <c r="T3705" s="106"/>
      <c r="U3705" s="106"/>
      <c r="V3705" s="107"/>
      <c r="W3705" s="107"/>
      <c r="X3705" s="107" t="str">
        <f t="shared" si="3818"/>
        <v/>
      </c>
      <c r="Y3705" s="105" t="e">
        <f t="shared" ref="Y3705:AC3705" ca="1" si="3856">TRIM(SUBSTITUTE(SUBSTITUTE(OFFSET($Q3705,0,COLUMN()-COLUMN($AL$1)),CHAR(160)," "),_xludf.UNICHAR(8239)," "))</f>
        <v>#NAME?</v>
      </c>
      <c r="Z3705" s="105" t="e">
        <f t="shared" ca="1" si="3856"/>
        <v>#NAME?</v>
      </c>
      <c r="AA3705" s="105" t="e">
        <f t="shared" ca="1" si="3856"/>
        <v>#NAME?</v>
      </c>
      <c r="AB3705" s="105" t="e">
        <f t="shared" ca="1" si="3856"/>
        <v>#NAME?</v>
      </c>
      <c r="AC3705" s="105" t="e">
        <f t="shared" ca="1" si="3856"/>
        <v>#NAME?</v>
      </c>
      <c r="AD3705" s="107">
        <f t="shared" si="3663"/>
        <v>0</v>
      </c>
      <c r="AE3705" s="107" t="str">
        <f t="shared" si="3821"/>
        <v/>
      </c>
      <c r="AF3705" s="107">
        <f t="shared" si="3664"/>
        <v>0</v>
      </c>
      <c r="AG3705" s="107">
        <f t="shared" si="3665"/>
        <v>0</v>
      </c>
      <c r="AH3705" s="11"/>
      <c r="AI3705" s="11"/>
      <c r="AJ3705" s="11"/>
      <c r="AK3705" s="11"/>
      <c r="AL3705" s="11"/>
      <c r="AM3705" s="11"/>
      <c r="AN3705" s="11"/>
      <c r="AO3705" s="11"/>
      <c r="AP3705" s="11"/>
      <c r="AQ3705" s="11"/>
      <c r="AR3705" s="11"/>
      <c r="AS3705" s="11"/>
      <c r="AT3705" s="11"/>
      <c r="AU3705" s="11"/>
    </row>
    <row r="3706" spans="1:47" ht="24" customHeight="1" x14ac:dyDescent="0.3">
      <c r="A3706" s="46">
        <v>3704</v>
      </c>
      <c r="B3706" s="107"/>
      <c r="C3706" s="107"/>
      <c r="D3706" s="102" t="str">
        <f t="array" ref="D3706">IFERROR(
  LOOKUP(2, 1/((TRIM(IMS!$E$8:$E$4000)=TRIM(IMS!$E3706))*(IMS!$C$8:$C$4000&lt;IMS!$C3706)),
         IMS!$C$8:$C$4000),
"")</f>
        <v/>
      </c>
      <c r="E3706" s="107"/>
      <c r="F3706" s="107"/>
      <c r="G3706" s="104" t="str">
        <f t="shared" ca="1" si="3843"/>
        <v/>
      </c>
      <c r="H3706" s="124" t="str">
        <f t="shared" ca="1" si="3789"/>
        <v/>
      </c>
      <c r="I3706" s="128"/>
      <c r="J3706" s="105" t="e">
        <f t="shared" ca="1" si="3844"/>
        <v>#NAME?</v>
      </c>
      <c r="K3706" s="105"/>
      <c r="L3706" s="105"/>
      <c r="M3706" s="107"/>
      <c r="N3706" s="107"/>
      <c r="O3706" s="105"/>
      <c r="P3706" s="106"/>
      <c r="Q3706" s="137"/>
      <c r="R3706" s="137"/>
      <c r="S3706" s="107"/>
      <c r="T3706" s="106"/>
      <c r="U3706" s="106"/>
      <c r="V3706" s="107"/>
      <c r="W3706" s="107"/>
      <c r="X3706" s="107" t="str">
        <f t="shared" si="3818"/>
        <v/>
      </c>
      <c r="Y3706" s="105" t="e">
        <f t="shared" ref="Y3706:AC3706" ca="1" si="3857">TRIM(SUBSTITUTE(SUBSTITUTE(OFFSET($Q3706,0,COLUMN()-COLUMN($AL$1)),CHAR(160)," "),_xludf.UNICHAR(8239)," "))</f>
        <v>#NAME?</v>
      </c>
      <c r="Z3706" s="105" t="e">
        <f t="shared" ca="1" si="3857"/>
        <v>#NAME?</v>
      </c>
      <c r="AA3706" s="105" t="e">
        <f t="shared" ca="1" si="3857"/>
        <v>#NAME?</v>
      </c>
      <c r="AB3706" s="105" t="e">
        <f t="shared" ca="1" si="3857"/>
        <v>#NAME?</v>
      </c>
      <c r="AC3706" s="105" t="e">
        <f t="shared" ca="1" si="3857"/>
        <v>#NAME?</v>
      </c>
      <c r="AD3706" s="107">
        <f t="shared" si="3663"/>
        <v>0</v>
      </c>
      <c r="AE3706" s="107" t="str">
        <f t="shared" si="3821"/>
        <v/>
      </c>
      <c r="AF3706" s="107">
        <f t="shared" si="3664"/>
        <v>0</v>
      </c>
      <c r="AG3706" s="107">
        <f t="shared" si="3665"/>
        <v>0</v>
      </c>
      <c r="AH3706" s="11"/>
      <c r="AI3706" s="11"/>
      <c r="AJ3706" s="11"/>
      <c r="AK3706" s="11"/>
      <c r="AL3706" s="11"/>
      <c r="AM3706" s="11"/>
      <c r="AN3706" s="11"/>
      <c r="AO3706" s="11"/>
      <c r="AP3706" s="11"/>
      <c r="AQ3706" s="11"/>
      <c r="AR3706" s="11"/>
      <c r="AS3706" s="11"/>
      <c r="AT3706" s="11"/>
      <c r="AU3706" s="11"/>
    </row>
    <row r="3707" spans="1:47" ht="24" customHeight="1" x14ac:dyDescent="0.3">
      <c r="A3707" s="46">
        <v>3705</v>
      </c>
      <c r="B3707" s="107"/>
      <c r="C3707" s="107"/>
      <c r="D3707" s="102" t="str">
        <f t="array" ref="D3707">IFERROR(
  LOOKUP(2, 1/((TRIM(IMS!$E$8:$E$4000)=TRIM(IMS!$E3707))*(IMS!$C$8:$C$4000&lt;IMS!$C3707)),
         IMS!$C$8:$C$4000),
"")</f>
        <v/>
      </c>
      <c r="E3707" s="107"/>
      <c r="F3707" s="107"/>
      <c r="G3707" s="104" t="str">
        <f t="shared" ca="1" si="3843"/>
        <v/>
      </c>
      <c r="H3707" s="124" t="str">
        <f t="shared" ca="1" si="3789"/>
        <v/>
      </c>
      <c r="I3707" s="128"/>
      <c r="J3707" s="105" t="e">
        <f t="shared" ca="1" si="3844"/>
        <v>#NAME?</v>
      </c>
      <c r="K3707" s="105"/>
      <c r="L3707" s="105"/>
      <c r="M3707" s="107"/>
      <c r="N3707" s="107"/>
      <c r="O3707" s="105"/>
      <c r="P3707" s="106"/>
      <c r="Q3707" s="137"/>
      <c r="R3707" s="137"/>
      <c r="S3707" s="107"/>
      <c r="T3707" s="106"/>
      <c r="U3707" s="106"/>
      <c r="V3707" s="107"/>
      <c r="W3707" s="107"/>
      <c r="X3707" s="107" t="str">
        <f t="shared" si="3818"/>
        <v/>
      </c>
      <c r="Y3707" s="105" t="e">
        <f t="shared" ref="Y3707:AC3707" ca="1" si="3858">TRIM(SUBSTITUTE(SUBSTITUTE(OFFSET($Q3707,0,COLUMN()-COLUMN($AL$1)),CHAR(160)," "),_xludf.UNICHAR(8239)," "))</f>
        <v>#NAME?</v>
      </c>
      <c r="Z3707" s="105" t="e">
        <f t="shared" ca="1" si="3858"/>
        <v>#NAME?</v>
      </c>
      <c r="AA3707" s="105" t="e">
        <f t="shared" ca="1" si="3858"/>
        <v>#NAME?</v>
      </c>
      <c r="AB3707" s="105" t="e">
        <f t="shared" ca="1" si="3858"/>
        <v>#NAME?</v>
      </c>
      <c r="AC3707" s="105" t="e">
        <f t="shared" ca="1" si="3858"/>
        <v>#NAME?</v>
      </c>
      <c r="AD3707" s="107">
        <f t="shared" si="3663"/>
        <v>0</v>
      </c>
      <c r="AE3707" s="107" t="str">
        <f t="shared" si="3821"/>
        <v/>
      </c>
      <c r="AF3707" s="107">
        <f t="shared" si="3664"/>
        <v>0</v>
      </c>
      <c r="AG3707" s="107">
        <f t="shared" si="3665"/>
        <v>0</v>
      </c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s="11"/>
      <c r="AR3707" s="11"/>
      <c r="AS3707" s="11"/>
      <c r="AT3707" s="11"/>
      <c r="AU3707" s="11"/>
    </row>
    <row r="3708" spans="1:47" ht="24" customHeight="1" x14ac:dyDescent="0.3">
      <c r="A3708" s="46">
        <v>3706</v>
      </c>
      <c r="B3708" s="107"/>
      <c r="C3708" s="107"/>
      <c r="D3708" s="102" t="str">
        <f t="array" ref="D3708">IFERROR(
  LOOKUP(2, 1/((TRIM(IMS!$E$8:$E$4000)=TRIM(IMS!$E3708))*(IMS!$C$8:$C$4000&lt;IMS!$C3708)),
         IMS!$C$8:$C$4000),
"")</f>
        <v/>
      </c>
      <c r="E3708" s="107"/>
      <c r="F3708" s="107"/>
      <c r="G3708" s="104" t="str">
        <f t="shared" ca="1" si="3843"/>
        <v/>
      </c>
      <c r="H3708" s="124" t="str">
        <f t="shared" ca="1" si="3789"/>
        <v/>
      </c>
      <c r="I3708" s="128"/>
      <c r="J3708" s="105" t="e">
        <f t="shared" ca="1" si="3844"/>
        <v>#NAME?</v>
      </c>
      <c r="K3708" s="105"/>
      <c r="L3708" s="105"/>
      <c r="M3708" s="107"/>
      <c r="N3708" s="107"/>
      <c r="O3708" s="105"/>
      <c r="P3708" s="106"/>
      <c r="Q3708" s="137"/>
      <c r="R3708" s="137"/>
      <c r="S3708" s="107"/>
      <c r="T3708" s="106"/>
      <c r="U3708" s="106"/>
      <c r="V3708" s="107"/>
      <c r="W3708" s="107"/>
      <c r="X3708" s="107" t="str">
        <f t="shared" si="3818"/>
        <v/>
      </c>
      <c r="Y3708" s="105" t="e">
        <f t="shared" ref="Y3708:AC3708" ca="1" si="3859">TRIM(SUBSTITUTE(SUBSTITUTE(OFFSET($Q3708,0,COLUMN()-COLUMN($AL$1)),CHAR(160)," "),_xludf.UNICHAR(8239)," "))</f>
        <v>#NAME?</v>
      </c>
      <c r="Z3708" s="105" t="e">
        <f t="shared" ca="1" si="3859"/>
        <v>#NAME?</v>
      </c>
      <c r="AA3708" s="105" t="e">
        <f t="shared" ca="1" si="3859"/>
        <v>#NAME?</v>
      </c>
      <c r="AB3708" s="105" t="e">
        <f t="shared" ca="1" si="3859"/>
        <v>#NAME?</v>
      </c>
      <c r="AC3708" s="105" t="e">
        <f t="shared" ca="1" si="3859"/>
        <v>#NAME?</v>
      </c>
      <c r="AD3708" s="107">
        <f t="shared" si="3663"/>
        <v>0</v>
      </c>
      <c r="AE3708" s="107" t="str">
        <f t="shared" si="3821"/>
        <v/>
      </c>
      <c r="AF3708" s="107">
        <f t="shared" si="3664"/>
        <v>0</v>
      </c>
      <c r="AG3708" s="107">
        <f t="shared" si="3665"/>
        <v>0</v>
      </c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</row>
    <row r="3709" spans="1:47" ht="24" customHeight="1" x14ac:dyDescent="0.3">
      <c r="A3709" s="46">
        <v>3707</v>
      </c>
      <c r="B3709" s="107"/>
      <c r="C3709" s="107"/>
      <c r="D3709" s="102" t="str">
        <f t="array" ref="D3709">IFERROR(
  LOOKUP(2, 1/((TRIM(IMS!$E$8:$E$4000)=TRIM(IMS!$E3709))*(IMS!$C$8:$C$4000&lt;IMS!$C3709)),
         IMS!$C$8:$C$4000),
"")</f>
        <v/>
      </c>
      <c r="E3709" s="107"/>
      <c r="F3709" s="107"/>
      <c r="G3709" s="104" t="str">
        <f t="shared" ca="1" si="3843"/>
        <v/>
      </c>
      <c r="H3709" s="124" t="str">
        <f t="shared" ca="1" si="3789"/>
        <v/>
      </c>
      <c r="I3709" s="128"/>
      <c r="J3709" s="105" t="e">
        <f t="shared" ca="1" si="3844"/>
        <v>#NAME?</v>
      </c>
      <c r="K3709" s="105"/>
      <c r="L3709" s="105"/>
      <c r="M3709" s="107"/>
      <c r="N3709" s="107"/>
      <c r="O3709" s="105"/>
      <c r="P3709" s="106"/>
      <c r="Q3709" s="137"/>
      <c r="R3709" s="137"/>
      <c r="S3709" s="107"/>
      <c r="T3709" s="106"/>
      <c r="U3709" s="106"/>
      <c r="V3709" s="107"/>
      <c r="W3709" s="107"/>
      <c r="X3709" s="107" t="str">
        <f t="shared" si="3818"/>
        <v/>
      </c>
      <c r="Y3709" s="105" t="e">
        <f t="shared" ref="Y3709:AC3709" ca="1" si="3860">TRIM(SUBSTITUTE(SUBSTITUTE(OFFSET($Q3709,0,COLUMN()-COLUMN($AL$1)),CHAR(160)," "),_xludf.UNICHAR(8239)," "))</f>
        <v>#NAME?</v>
      </c>
      <c r="Z3709" s="105" t="e">
        <f t="shared" ca="1" si="3860"/>
        <v>#NAME?</v>
      </c>
      <c r="AA3709" s="105" t="e">
        <f t="shared" ca="1" si="3860"/>
        <v>#NAME?</v>
      </c>
      <c r="AB3709" s="105" t="e">
        <f t="shared" ca="1" si="3860"/>
        <v>#NAME?</v>
      </c>
      <c r="AC3709" s="105" t="e">
        <f t="shared" ca="1" si="3860"/>
        <v>#NAME?</v>
      </c>
      <c r="AD3709" s="107">
        <f t="shared" si="3663"/>
        <v>0</v>
      </c>
      <c r="AE3709" s="107" t="str">
        <f t="shared" si="3821"/>
        <v/>
      </c>
      <c r="AF3709" s="107">
        <f t="shared" si="3664"/>
        <v>0</v>
      </c>
      <c r="AG3709" s="107">
        <f t="shared" si="3665"/>
        <v>0</v>
      </c>
      <c r="AH3709" s="11"/>
      <c r="AI3709" s="11"/>
      <c r="AJ3709" s="11"/>
      <c r="AK3709" s="11"/>
      <c r="AL3709" s="11"/>
      <c r="AM3709" s="11"/>
      <c r="AN3709" s="11"/>
      <c r="AO3709" s="11"/>
      <c r="AP3709" s="11"/>
      <c r="AQ3709" s="11"/>
      <c r="AR3709" s="11"/>
      <c r="AS3709" s="11"/>
      <c r="AT3709" s="11"/>
      <c r="AU3709" s="11"/>
    </row>
    <row r="3710" spans="1:47" ht="24" customHeight="1" x14ac:dyDescent="0.3">
      <c r="A3710" s="46">
        <v>3708</v>
      </c>
      <c r="B3710" s="107"/>
      <c r="C3710" s="107"/>
      <c r="D3710" s="102" t="str">
        <f t="array" ref="D3710">IFERROR(
  LOOKUP(2, 1/((TRIM(IMS!$E$8:$E$4000)=TRIM(IMS!$E3710))*(IMS!$C$8:$C$4000&lt;IMS!$C3710)),
         IMS!$C$8:$C$4000),
"")</f>
        <v/>
      </c>
      <c r="E3710" s="107"/>
      <c r="F3710" s="107"/>
      <c r="G3710" s="104" t="str">
        <f t="shared" ca="1" si="3843"/>
        <v/>
      </c>
      <c r="H3710" s="124" t="str">
        <f t="shared" ca="1" si="3789"/>
        <v/>
      </c>
      <c r="I3710" s="128"/>
      <c r="J3710" s="105" t="e">
        <f t="shared" ca="1" si="3844"/>
        <v>#NAME?</v>
      </c>
      <c r="K3710" s="105"/>
      <c r="L3710" s="105"/>
      <c r="M3710" s="107"/>
      <c r="N3710" s="107"/>
      <c r="O3710" s="105"/>
      <c r="P3710" s="106"/>
      <c r="Q3710" s="137"/>
      <c r="R3710" s="137"/>
      <c r="S3710" s="107"/>
      <c r="T3710" s="106"/>
      <c r="U3710" s="106"/>
      <c r="V3710" s="107"/>
      <c r="W3710" s="107"/>
      <c r="X3710" s="107" t="str">
        <f t="shared" si="3818"/>
        <v/>
      </c>
      <c r="Y3710" s="105" t="e">
        <f t="shared" ref="Y3710:AC3710" ca="1" si="3861">TRIM(SUBSTITUTE(SUBSTITUTE(OFFSET($Q3710,0,COLUMN()-COLUMN($AL$1)),CHAR(160)," "),_xludf.UNICHAR(8239)," "))</f>
        <v>#NAME?</v>
      </c>
      <c r="Z3710" s="105" t="e">
        <f t="shared" ca="1" si="3861"/>
        <v>#NAME?</v>
      </c>
      <c r="AA3710" s="105" t="e">
        <f t="shared" ca="1" si="3861"/>
        <v>#NAME?</v>
      </c>
      <c r="AB3710" s="105" t="e">
        <f t="shared" ca="1" si="3861"/>
        <v>#NAME?</v>
      </c>
      <c r="AC3710" s="105" t="e">
        <f t="shared" ca="1" si="3861"/>
        <v>#NAME?</v>
      </c>
      <c r="AD3710" s="107">
        <f t="shared" si="3663"/>
        <v>0</v>
      </c>
      <c r="AE3710" s="107" t="str">
        <f t="shared" si="3821"/>
        <v/>
      </c>
      <c r="AF3710" s="107">
        <f t="shared" si="3664"/>
        <v>0</v>
      </c>
      <c r="AG3710" s="107">
        <f t="shared" si="3665"/>
        <v>0</v>
      </c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s="11"/>
      <c r="AR3710" s="11"/>
      <c r="AS3710" s="11"/>
      <c r="AT3710" s="11"/>
      <c r="AU3710" s="11"/>
    </row>
    <row r="3711" spans="1:47" ht="24" customHeight="1" x14ac:dyDescent="0.3">
      <c r="A3711" s="46">
        <v>3709</v>
      </c>
      <c r="B3711" s="107"/>
      <c r="C3711" s="107"/>
      <c r="D3711" s="102" t="str">
        <f t="array" ref="D3711">IFERROR(
  LOOKUP(2, 1/((TRIM(IMS!$E$8:$E$4000)=TRIM(IMS!$E3711))*(IMS!$C$8:$C$4000&lt;IMS!$C3711)),
         IMS!$C$8:$C$4000),
"")</f>
        <v/>
      </c>
      <c r="E3711" s="107"/>
      <c r="F3711" s="107"/>
      <c r="G3711" s="104" t="str">
        <f t="shared" ca="1" si="3843"/>
        <v/>
      </c>
      <c r="H3711" s="124" t="str">
        <f t="shared" ca="1" si="3789"/>
        <v/>
      </c>
      <c r="I3711" s="128"/>
      <c r="J3711" s="105" t="e">
        <f t="shared" ca="1" si="3844"/>
        <v>#NAME?</v>
      </c>
      <c r="K3711" s="105"/>
      <c r="L3711" s="105"/>
      <c r="M3711" s="107"/>
      <c r="N3711" s="107"/>
      <c r="O3711" s="105"/>
      <c r="P3711" s="106"/>
      <c r="Q3711" s="137"/>
      <c r="R3711" s="137"/>
      <c r="S3711" s="107"/>
      <c r="T3711" s="106"/>
      <c r="U3711" s="106"/>
      <c r="V3711" s="107"/>
      <c r="W3711" s="107"/>
      <c r="X3711" s="107" t="str">
        <f t="shared" si="3818"/>
        <v/>
      </c>
      <c r="Y3711" s="105" t="e">
        <f t="shared" ref="Y3711:AC3711" ca="1" si="3862">TRIM(SUBSTITUTE(SUBSTITUTE(OFFSET($Q3711,0,COLUMN()-COLUMN($AL$1)),CHAR(160)," "),_xludf.UNICHAR(8239)," "))</f>
        <v>#NAME?</v>
      </c>
      <c r="Z3711" s="105" t="e">
        <f t="shared" ca="1" si="3862"/>
        <v>#NAME?</v>
      </c>
      <c r="AA3711" s="105" t="e">
        <f t="shared" ca="1" si="3862"/>
        <v>#NAME?</v>
      </c>
      <c r="AB3711" s="105" t="e">
        <f t="shared" ca="1" si="3862"/>
        <v>#NAME?</v>
      </c>
      <c r="AC3711" s="105" t="e">
        <f t="shared" ca="1" si="3862"/>
        <v>#NAME?</v>
      </c>
      <c r="AD3711" s="107">
        <f t="shared" si="3663"/>
        <v>0</v>
      </c>
      <c r="AE3711" s="107" t="str">
        <f t="shared" si="3821"/>
        <v/>
      </c>
      <c r="AF3711" s="107">
        <f t="shared" si="3664"/>
        <v>0</v>
      </c>
      <c r="AG3711" s="107">
        <f t="shared" si="3665"/>
        <v>0</v>
      </c>
      <c r="AH3711" s="11"/>
      <c r="AI3711" s="11"/>
      <c r="AJ3711" s="11"/>
      <c r="AK3711" s="11"/>
      <c r="AL3711" s="11"/>
      <c r="AM3711" s="11"/>
      <c r="AN3711" s="11"/>
      <c r="AO3711" s="11"/>
      <c r="AP3711" s="11"/>
      <c r="AQ3711" s="11"/>
      <c r="AR3711" s="11"/>
      <c r="AS3711" s="11"/>
      <c r="AT3711" s="11"/>
      <c r="AU3711" s="11"/>
    </row>
    <row r="3712" spans="1:47" ht="24" customHeight="1" x14ac:dyDescent="0.3">
      <c r="A3712" s="46">
        <v>3710</v>
      </c>
      <c r="B3712" s="107"/>
      <c r="C3712" s="107"/>
      <c r="D3712" s="102" t="str">
        <f t="array" ref="D3712">IFERROR(
  LOOKUP(2, 1/((TRIM(IMS!$E$8:$E$4000)=TRIM(IMS!$E3712))*(IMS!$C$8:$C$4000&lt;IMS!$C3712)),
         IMS!$C$8:$C$4000),
"")</f>
        <v/>
      </c>
      <c r="E3712" s="107"/>
      <c r="F3712" s="107"/>
      <c r="G3712" s="104" t="str">
        <f t="shared" ca="1" si="3843"/>
        <v/>
      </c>
      <c r="H3712" s="124" t="str">
        <f t="shared" ca="1" si="3789"/>
        <v/>
      </c>
      <c r="I3712" s="128"/>
      <c r="J3712" s="105" t="e">
        <f t="shared" ca="1" si="3844"/>
        <v>#NAME?</v>
      </c>
      <c r="K3712" s="105"/>
      <c r="L3712" s="105"/>
      <c r="M3712" s="107"/>
      <c r="N3712" s="107"/>
      <c r="O3712" s="105"/>
      <c r="P3712" s="106"/>
      <c r="Q3712" s="137"/>
      <c r="R3712" s="137"/>
      <c r="S3712" s="107"/>
      <c r="T3712" s="106"/>
      <c r="U3712" s="106"/>
      <c r="V3712" s="107"/>
      <c r="W3712" s="107"/>
      <c r="X3712" s="107" t="str">
        <f t="shared" si="3818"/>
        <v/>
      </c>
      <c r="Y3712" s="105" t="e">
        <f t="shared" ref="Y3712:AC3712" ca="1" si="3863">TRIM(SUBSTITUTE(SUBSTITUTE(OFFSET($Q3712,0,COLUMN()-COLUMN($AL$1)),CHAR(160)," "),_xludf.UNICHAR(8239)," "))</f>
        <v>#NAME?</v>
      </c>
      <c r="Z3712" s="105" t="e">
        <f t="shared" ca="1" si="3863"/>
        <v>#NAME?</v>
      </c>
      <c r="AA3712" s="105" t="e">
        <f t="shared" ca="1" si="3863"/>
        <v>#NAME?</v>
      </c>
      <c r="AB3712" s="105" t="e">
        <f t="shared" ca="1" si="3863"/>
        <v>#NAME?</v>
      </c>
      <c r="AC3712" s="105" t="e">
        <f t="shared" ca="1" si="3863"/>
        <v>#NAME?</v>
      </c>
      <c r="AD3712" s="107">
        <f t="shared" si="3663"/>
        <v>0</v>
      </c>
      <c r="AE3712" s="107" t="str">
        <f t="shared" si="3821"/>
        <v/>
      </c>
      <c r="AF3712" s="107">
        <f t="shared" si="3664"/>
        <v>0</v>
      </c>
      <c r="AG3712" s="107">
        <f t="shared" si="3665"/>
        <v>0</v>
      </c>
      <c r="AH3712" s="11"/>
      <c r="AI3712" s="11"/>
      <c r="AJ3712" s="11"/>
      <c r="AK3712" s="11"/>
      <c r="AL3712" s="11"/>
      <c r="AM3712" s="11"/>
      <c r="AN3712" s="11"/>
      <c r="AO3712" s="11"/>
      <c r="AP3712" s="11"/>
      <c r="AQ3712" s="11"/>
      <c r="AR3712" s="11"/>
      <c r="AS3712" s="11"/>
      <c r="AT3712" s="11"/>
      <c r="AU3712" s="11"/>
    </row>
    <row r="3713" spans="1:47" ht="24" customHeight="1" x14ac:dyDescent="0.3">
      <c r="A3713" s="46">
        <v>3711</v>
      </c>
      <c r="B3713" s="107"/>
      <c r="C3713" s="107"/>
      <c r="D3713" s="102" t="str">
        <f t="array" ref="D3713">IFERROR(
  LOOKUP(2, 1/((TRIM(IMS!$E$8:$E$4000)=TRIM(IMS!$E3713))*(IMS!$C$8:$C$4000&lt;IMS!$C3713)),
         IMS!$C$8:$C$4000),
"")</f>
        <v/>
      </c>
      <c r="E3713" s="107"/>
      <c r="F3713" s="107"/>
      <c r="G3713" s="104" t="str">
        <f t="shared" ca="1" si="3843"/>
        <v/>
      </c>
      <c r="H3713" s="124" t="str">
        <f t="shared" ca="1" si="3789"/>
        <v/>
      </c>
      <c r="I3713" s="128"/>
      <c r="J3713" s="105" t="e">
        <f t="shared" ca="1" si="3844"/>
        <v>#NAME?</v>
      </c>
      <c r="K3713" s="105"/>
      <c r="L3713" s="105"/>
      <c r="M3713" s="107"/>
      <c r="N3713" s="107"/>
      <c r="O3713" s="105"/>
      <c r="P3713" s="106"/>
      <c r="Q3713" s="137"/>
      <c r="R3713" s="137"/>
      <c r="S3713" s="107"/>
      <c r="T3713" s="106"/>
      <c r="U3713" s="106"/>
      <c r="V3713" s="107"/>
      <c r="W3713" s="107"/>
      <c r="X3713" s="107" t="str">
        <f t="shared" si="3818"/>
        <v/>
      </c>
      <c r="Y3713" s="105" t="e">
        <f t="shared" ref="Y3713:AC3713" ca="1" si="3864">TRIM(SUBSTITUTE(SUBSTITUTE(OFFSET($Q3713,0,COLUMN()-COLUMN($AL$1)),CHAR(160)," "),_xludf.UNICHAR(8239)," "))</f>
        <v>#NAME?</v>
      </c>
      <c r="Z3713" s="105" t="e">
        <f t="shared" ca="1" si="3864"/>
        <v>#NAME?</v>
      </c>
      <c r="AA3713" s="105" t="e">
        <f t="shared" ca="1" si="3864"/>
        <v>#NAME?</v>
      </c>
      <c r="AB3713" s="105" t="e">
        <f t="shared" ca="1" si="3864"/>
        <v>#NAME?</v>
      </c>
      <c r="AC3713" s="105" t="e">
        <f t="shared" ca="1" si="3864"/>
        <v>#NAME?</v>
      </c>
      <c r="AD3713" s="107">
        <f t="shared" si="3663"/>
        <v>0</v>
      </c>
      <c r="AE3713" s="107" t="str">
        <f t="shared" si="3821"/>
        <v/>
      </c>
      <c r="AF3713" s="107">
        <f t="shared" si="3664"/>
        <v>0</v>
      </c>
      <c r="AG3713" s="107">
        <f t="shared" si="3665"/>
        <v>0</v>
      </c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</row>
    <row r="3714" spans="1:47" ht="24" customHeight="1" x14ac:dyDescent="0.3">
      <c r="A3714" s="46">
        <v>3712</v>
      </c>
      <c r="B3714" s="107"/>
      <c r="C3714" s="107"/>
      <c r="D3714" s="102" t="str">
        <f t="array" ref="D3714">IFERROR(
  LOOKUP(2, 1/((TRIM(IMS!$E$8:$E$4000)=TRIM(IMS!$E3714))*(IMS!$C$8:$C$4000&lt;IMS!$C3714)),
         IMS!$C$8:$C$4000),
"")</f>
        <v/>
      </c>
      <c r="E3714" s="107"/>
      <c r="F3714" s="107"/>
      <c r="G3714" s="104" t="str">
        <f t="shared" ca="1" si="3843"/>
        <v/>
      </c>
      <c r="H3714" s="124" t="str">
        <f t="shared" ca="1" si="3789"/>
        <v/>
      </c>
      <c r="I3714" s="128"/>
      <c r="J3714" s="105" t="e">
        <f t="shared" ca="1" si="3844"/>
        <v>#NAME?</v>
      </c>
      <c r="K3714" s="105"/>
      <c r="L3714" s="105"/>
      <c r="M3714" s="107"/>
      <c r="N3714" s="107"/>
      <c r="O3714" s="105"/>
      <c r="P3714" s="106"/>
      <c r="Q3714" s="137"/>
      <c r="R3714" s="137"/>
      <c r="S3714" s="107"/>
      <c r="T3714" s="106"/>
      <c r="U3714" s="106"/>
      <c r="V3714" s="107"/>
      <c r="W3714" s="107"/>
      <c r="X3714" s="107" t="str">
        <f t="shared" si="3818"/>
        <v/>
      </c>
      <c r="Y3714" s="105" t="e">
        <f t="shared" ref="Y3714:AC3714" ca="1" si="3865">TRIM(SUBSTITUTE(SUBSTITUTE(OFFSET($Q3714,0,COLUMN()-COLUMN($AL$1)),CHAR(160)," "),_xludf.UNICHAR(8239)," "))</f>
        <v>#NAME?</v>
      </c>
      <c r="Z3714" s="105" t="e">
        <f t="shared" ca="1" si="3865"/>
        <v>#NAME?</v>
      </c>
      <c r="AA3714" s="105" t="e">
        <f t="shared" ca="1" si="3865"/>
        <v>#NAME?</v>
      </c>
      <c r="AB3714" s="105" t="e">
        <f t="shared" ca="1" si="3865"/>
        <v>#NAME?</v>
      </c>
      <c r="AC3714" s="105" t="e">
        <f t="shared" ca="1" si="3865"/>
        <v>#NAME?</v>
      </c>
      <c r="AD3714" s="107">
        <f t="shared" si="3663"/>
        <v>0</v>
      </c>
      <c r="AE3714" s="107" t="str">
        <f t="shared" si="3821"/>
        <v/>
      </c>
      <c r="AF3714" s="107">
        <f t="shared" si="3664"/>
        <v>0</v>
      </c>
      <c r="AG3714" s="107">
        <f t="shared" si="3665"/>
        <v>0</v>
      </c>
      <c r="AH3714" s="11"/>
      <c r="AI3714" s="11"/>
      <c r="AJ3714" s="11"/>
      <c r="AK3714" s="11"/>
      <c r="AL3714" s="11"/>
      <c r="AM3714" s="11"/>
      <c r="AN3714" s="11"/>
      <c r="AO3714" s="11"/>
      <c r="AP3714" s="11"/>
      <c r="AQ3714" s="11"/>
      <c r="AR3714" s="11"/>
      <c r="AS3714" s="11"/>
      <c r="AT3714" s="11"/>
      <c r="AU3714" s="11"/>
    </row>
    <row r="3715" spans="1:47" ht="24" customHeight="1" x14ac:dyDescent="0.3">
      <c r="A3715" s="46">
        <v>3713</v>
      </c>
      <c r="B3715" s="107"/>
      <c r="C3715" s="107"/>
      <c r="D3715" s="102" t="str">
        <f t="array" ref="D3715">IFERROR(
  LOOKUP(2, 1/((TRIM(IMS!$E$8:$E$4000)=TRIM(IMS!$E3715))*(IMS!$C$8:$C$4000&lt;IMS!$C3715)),
         IMS!$C$8:$C$4000),
"")</f>
        <v/>
      </c>
      <c r="E3715" s="107"/>
      <c r="F3715" s="107"/>
      <c r="G3715" s="104" t="str">
        <f t="shared" ca="1" si="3843"/>
        <v/>
      </c>
      <c r="H3715" s="124" t="str">
        <f t="shared" ca="1" si="3789"/>
        <v/>
      </c>
      <c r="I3715" s="128"/>
      <c r="J3715" s="105" t="e">
        <f t="shared" ca="1" si="3844"/>
        <v>#NAME?</v>
      </c>
      <c r="K3715" s="105"/>
      <c r="L3715" s="105"/>
      <c r="M3715" s="107"/>
      <c r="N3715" s="107"/>
      <c r="O3715" s="105"/>
      <c r="P3715" s="106"/>
      <c r="Q3715" s="137"/>
      <c r="R3715" s="137"/>
      <c r="S3715" s="107"/>
      <c r="T3715" s="106"/>
      <c r="U3715" s="106"/>
      <c r="V3715" s="107"/>
      <c r="W3715" s="107"/>
      <c r="X3715" s="107" t="str">
        <f t="shared" si="3818"/>
        <v/>
      </c>
      <c r="Y3715" s="105" t="e">
        <f t="shared" ref="Y3715:AC3715" ca="1" si="3866">TRIM(SUBSTITUTE(SUBSTITUTE(OFFSET($Q3715,0,COLUMN()-COLUMN($AL$1)),CHAR(160)," "),_xludf.UNICHAR(8239)," "))</f>
        <v>#NAME?</v>
      </c>
      <c r="Z3715" s="105" t="e">
        <f t="shared" ca="1" si="3866"/>
        <v>#NAME?</v>
      </c>
      <c r="AA3715" s="105" t="e">
        <f t="shared" ca="1" si="3866"/>
        <v>#NAME?</v>
      </c>
      <c r="AB3715" s="105" t="e">
        <f t="shared" ca="1" si="3866"/>
        <v>#NAME?</v>
      </c>
      <c r="AC3715" s="105" t="e">
        <f t="shared" ca="1" si="3866"/>
        <v>#NAME?</v>
      </c>
      <c r="AD3715" s="107">
        <f t="shared" si="3663"/>
        <v>0</v>
      </c>
      <c r="AE3715" s="107" t="str">
        <f t="shared" si="3821"/>
        <v/>
      </c>
      <c r="AF3715" s="107">
        <f t="shared" si="3664"/>
        <v>0</v>
      </c>
      <c r="AG3715" s="107">
        <f t="shared" si="3665"/>
        <v>0</v>
      </c>
      <c r="AH3715" s="11"/>
      <c r="AI3715" s="11"/>
      <c r="AJ3715" s="11"/>
      <c r="AK3715" s="11"/>
      <c r="AL3715" s="11"/>
      <c r="AM3715" s="11"/>
      <c r="AN3715" s="11"/>
      <c r="AO3715" s="11"/>
      <c r="AP3715" s="11"/>
      <c r="AQ3715" s="11"/>
      <c r="AR3715" s="11"/>
      <c r="AS3715" s="11"/>
      <c r="AT3715" s="11"/>
      <c r="AU3715" s="11"/>
    </row>
    <row r="3716" spans="1:47" ht="24" customHeight="1" x14ac:dyDescent="0.3">
      <c r="A3716" s="46">
        <v>3714</v>
      </c>
      <c r="B3716" s="107"/>
      <c r="C3716" s="107"/>
      <c r="D3716" s="102" t="str">
        <f t="array" ref="D3716">IFERROR(
  LOOKUP(2, 1/((TRIM(IMS!$E$8:$E$4000)=TRIM(IMS!$E3716))*(IMS!$C$8:$C$4000&lt;IMS!$C3716)),
         IMS!$C$8:$C$4000),
"")</f>
        <v/>
      </c>
      <c r="E3716" s="107"/>
      <c r="F3716" s="107"/>
      <c r="G3716" s="104" t="str">
        <f t="shared" ca="1" si="3843"/>
        <v/>
      </c>
      <c r="H3716" s="124" t="str">
        <f t="shared" ca="1" si="3789"/>
        <v/>
      </c>
      <c r="I3716" s="128"/>
      <c r="J3716" s="105" t="e">
        <f t="shared" ca="1" si="3844"/>
        <v>#NAME?</v>
      </c>
      <c r="K3716" s="105"/>
      <c r="L3716" s="105"/>
      <c r="M3716" s="107"/>
      <c r="N3716" s="107"/>
      <c r="O3716" s="105"/>
      <c r="P3716" s="106"/>
      <c r="Q3716" s="137"/>
      <c r="R3716" s="137"/>
      <c r="S3716" s="107"/>
      <c r="T3716" s="106"/>
      <c r="U3716" s="106"/>
      <c r="V3716" s="107"/>
      <c r="W3716" s="107"/>
      <c r="X3716" s="107" t="str">
        <f t="shared" si="3818"/>
        <v/>
      </c>
      <c r="Y3716" s="105" t="e">
        <f t="shared" ref="Y3716:AC3716" ca="1" si="3867">TRIM(SUBSTITUTE(SUBSTITUTE(OFFSET($Q3716,0,COLUMN()-COLUMN($AL$1)),CHAR(160)," "),_xludf.UNICHAR(8239)," "))</f>
        <v>#NAME?</v>
      </c>
      <c r="Z3716" s="105" t="e">
        <f t="shared" ca="1" si="3867"/>
        <v>#NAME?</v>
      </c>
      <c r="AA3716" s="105" t="e">
        <f t="shared" ca="1" si="3867"/>
        <v>#NAME?</v>
      </c>
      <c r="AB3716" s="105" t="e">
        <f t="shared" ca="1" si="3867"/>
        <v>#NAME?</v>
      </c>
      <c r="AC3716" s="105" t="e">
        <f t="shared" ca="1" si="3867"/>
        <v>#NAME?</v>
      </c>
      <c r="AD3716" s="107">
        <f t="shared" si="3663"/>
        <v>0</v>
      </c>
      <c r="AE3716" s="107" t="str">
        <f t="shared" si="3821"/>
        <v/>
      </c>
      <c r="AF3716" s="107">
        <f t="shared" si="3664"/>
        <v>0</v>
      </c>
      <c r="AG3716" s="107">
        <f t="shared" si="3665"/>
        <v>0</v>
      </c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</row>
    <row r="3717" spans="1:47" ht="24" customHeight="1" x14ac:dyDescent="0.3">
      <c r="A3717" s="46">
        <v>3715</v>
      </c>
      <c r="B3717" s="107"/>
      <c r="C3717" s="107"/>
      <c r="D3717" s="102" t="str">
        <f t="array" ref="D3717">IFERROR(
  LOOKUP(2, 1/((TRIM(IMS!$E$8:$E$4000)=TRIM(IMS!$E3717))*(IMS!$C$8:$C$4000&lt;IMS!$C3717)),
         IMS!$C$8:$C$4000),
"")</f>
        <v/>
      </c>
      <c r="E3717" s="107"/>
      <c r="F3717" s="107"/>
      <c r="G3717" s="104" t="str">
        <f t="shared" ca="1" si="3843"/>
        <v/>
      </c>
      <c r="H3717" s="124" t="str">
        <f t="shared" ca="1" si="3789"/>
        <v/>
      </c>
      <c r="I3717" s="128"/>
      <c r="J3717" s="105" t="e">
        <f t="shared" ca="1" si="3844"/>
        <v>#NAME?</v>
      </c>
      <c r="K3717" s="105"/>
      <c r="L3717" s="105"/>
      <c r="M3717" s="107"/>
      <c r="N3717" s="107"/>
      <c r="O3717" s="105"/>
      <c r="P3717" s="106"/>
      <c r="Q3717" s="137"/>
      <c r="R3717" s="137"/>
      <c r="S3717" s="107"/>
      <c r="T3717" s="106"/>
      <c r="U3717" s="106"/>
      <c r="V3717" s="107"/>
      <c r="W3717" s="107"/>
      <c r="X3717" s="107" t="str">
        <f t="shared" si="3818"/>
        <v/>
      </c>
      <c r="Y3717" s="105" t="e">
        <f t="shared" ref="Y3717:AC3717" ca="1" si="3868">TRIM(SUBSTITUTE(SUBSTITUTE(OFFSET($Q3717,0,COLUMN()-COLUMN($AL$1)),CHAR(160)," "),_xludf.UNICHAR(8239)," "))</f>
        <v>#NAME?</v>
      </c>
      <c r="Z3717" s="105" t="e">
        <f t="shared" ca="1" si="3868"/>
        <v>#NAME?</v>
      </c>
      <c r="AA3717" s="105" t="e">
        <f t="shared" ca="1" si="3868"/>
        <v>#NAME?</v>
      </c>
      <c r="AB3717" s="105" t="e">
        <f t="shared" ca="1" si="3868"/>
        <v>#NAME?</v>
      </c>
      <c r="AC3717" s="105" t="e">
        <f t="shared" ca="1" si="3868"/>
        <v>#NAME?</v>
      </c>
      <c r="AD3717" s="107">
        <f t="shared" si="3663"/>
        <v>0</v>
      </c>
      <c r="AE3717" s="107" t="str">
        <f t="shared" si="3821"/>
        <v/>
      </c>
      <c r="AF3717" s="107">
        <f t="shared" si="3664"/>
        <v>0</v>
      </c>
      <c r="AG3717" s="107">
        <f t="shared" si="3665"/>
        <v>0</v>
      </c>
      <c r="AH3717" s="11"/>
      <c r="AI3717" s="11"/>
      <c r="AJ3717" s="11"/>
      <c r="AK3717" s="11"/>
      <c r="AL3717" s="11"/>
      <c r="AM3717" s="11"/>
      <c r="AN3717" s="11"/>
      <c r="AO3717" s="11"/>
      <c r="AP3717" s="11"/>
      <c r="AQ3717" s="11"/>
      <c r="AR3717" s="11"/>
      <c r="AS3717" s="11"/>
      <c r="AT3717" s="11"/>
      <c r="AU3717" s="11"/>
    </row>
    <row r="3718" spans="1:47" ht="24" customHeight="1" x14ac:dyDescent="0.3">
      <c r="A3718" s="46">
        <v>3716</v>
      </c>
      <c r="B3718" s="107"/>
      <c r="C3718" s="107"/>
      <c r="D3718" s="102" t="str">
        <f t="array" ref="D3718">IFERROR(
  LOOKUP(2, 1/((TRIM(IMS!$E$8:$E$4000)=TRIM(IMS!$E3718))*(IMS!$C$8:$C$4000&lt;IMS!$C3718)),
         IMS!$C$8:$C$4000),
"")</f>
        <v/>
      </c>
      <c r="E3718" s="107"/>
      <c r="F3718" s="107"/>
      <c r="G3718" s="104" t="str">
        <f t="shared" ca="1" si="3843"/>
        <v/>
      </c>
      <c r="H3718" s="124" t="str">
        <f t="shared" ca="1" si="3789"/>
        <v/>
      </c>
      <c r="I3718" s="128"/>
      <c r="J3718" s="105" t="e">
        <f t="shared" ca="1" si="3844"/>
        <v>#NAME?</v>
      </c>
      <c r="K3718" s="105"/>
      <c r="L3718" s="105"/>
      <c r="M3718" s="107"/>
      <c r="N3718" s="107"/>
      <c r="O3718" s="105"/>
      <c r="P3718" s="106"/>
      <c r="Q3718" s="137"/>
      <c r="R3718" s="137"/>
      <c r="S3718" s="107"/>
      <c r="T3718" s="106"/>
      <c r="U3718" s="106"/>
      <c r="V3718" s="107"/>
      <c r="W3718" s="107"/>
      <c r="X3718" s="107" t="str">
        <f t="shared" si="3818"/>
        <v/>
      </c>
      <c r="Y3718" s="105" t="e">
        <f t="shared" ref="Y3718:AC3718" ca="1" si="3869">TRIM(SUBSTITUTE(SUBSTITUTE(OFFSET($Q3718,0,COLUMN()-COLUMN($AL$1)),CHAR(160)," "),_xludf.UNICHAR(8239)," "))</f>
        <v>#NAME?</v>
      </c>
      <c r="Z3718" s="105" t="e">
        <f t="shared" ca="1" si="3869"/>
        <v>#NAME?</v>
      </c>
      <c r="AA3718" s="105" t="e">
        <f t="shared" ca="1" si="3869"/>
        <v>#NAME?</v>
      </c>
      <c r="AB3718" s="105" t="e">
        <f t="shared" ca="1" si="3869"/>
        <v>#NAME?</v>
      </c>
      <c r="AC3718" s="105" t="e">
        <f t="shared" ca="1" si="3869"/>
        <v>#NAME?</v>
      </c>
      <c r="AD3718" s="107">
        <f t="shared" si="3663"/>
        <v>0</v>
      </c>
      <c r="AE3718" s="107" t="str">
        <f t="shared" si="3821"/>
        <v/>
      </c>
      <c r="AF3718" s="107">
        <f t="shared" si="3664"/>
        <v>0</v>
      </c>
      <c r="AG3718" s="107">
        <f t="shared" si="3665"/>
        <v>0</v>
      </c>
      <c r="AH3718" s="11"/>
      <c r="AI3718" s="11"/>
      <c r="AJ3718" s="11"/>
      <c r="AK3718" s="11"/>
      <c r="AL3718" s="11"/>
      <c r="AM3718" s="11"/>
      <c r="AN3718" s="11"/>
      <c r="AO3718" s="11"/>
      <c r="AP3718" s="11"/>
      <c r="AQ3718" s="11"/>
      <c r="AR3718" s="11"/>
      <c r="AS3718" s="11"/>
      <c r="AT3718" s="11"/>
      <c r="AU3718" s="11"/>
    </row>
    <row r="3719" spans="1:47" ht="24" customHeight="1" x14ac:dyDescent="0.3">
      <c r="A3719" s="46">
        <v>3717</v>
      </c>
      <c r="B3719" s="107"/>
      <c r="C3719" s="107"/>
      <c r="D3719" s="102" t="str">
        <f t="array" ref="D3719">IFERROR(
  LOOKUP(2, 1/((TRIM(IMS!$E$8:$E$4000)=TRIM(IMS!$E3719))*(IMS!$C$8:$C$4000&lt;IMS!$C3719)),
         IMS!$C$8:$C$4000),
"")</f>
        <v/>
      </c>
      <c r="E3719" s="107"/>
      <c r="F3719" s="107"/>
      <c r="G3719" s="104" t="str">
        <f t="shared" ca="1" si="3843"/>
        <v/>
      </c>
      <c r="H3719" s="124" t="str">
        <f t="shared" ca="1" si="3789"/>
        <v/>
      </c>
      <c r="I3719" s="128"/>
      <c r="J3719" s="105" t="e">
        <f t="shared" ca="1" si="3844"/>
        <v>#NAME?</v>
      </c>
      <c r="K3719" s="105"/>
      <c r="L3719" s="105"/>
      <c r="M3719" s="107"/>
      <c r="N3719" s="107"/>
      <c r="O3719" s="105"/>
      <c r="P3719" s="106"/>
      <c r="Q3719" s="137"/>
      <c r="R3719" s="137"/>
      <c r="S3719" s="107"/>
      <c r="T3719" s="106"/>
      <c r="U3719" s="106"/>
      <c r="V3719" s="107"/>
      <c r="W3719" s="107"/>
      <c r="X3719" s="107" t="str">
        <f t="shared" si="3818"/>
        <v/>
      </c>
      <c r="Y3719" s="105" t="e">
        <f t="shared" ref="Y3719:AC3719" ca="1" si="3870">TRIM(SUBSTITUTE(SUBSTITUTE(OFFSET($Q3719,0,COLUMN()-COLUMN($AL$1)),CHAR(160)," "),_xludf.UNICHAR(8239)," "))</f>
        <v>#NAME?</v>
      </c>
      <c r="Z3719" s="105" t="e">
        <f t="shared" ca="1" si="3870"/>
        <v>#NAME?</v>
      </c>
      <c r="AA3719" s="105" t="e">
        <f t="shared" ca="1" si="3870"/>
        <v>#NAME?</v>
      </c>
      <c r="AB3719" s="105" t="e">
        <f t="shared" ca="1" si="3870"/>
        <v>#NAME?</v>
      </c>
      <c r="AC3719" s="105" t="e">
        <f t="shared" ca="1" si="3870"/>
        <v>#NAME?</v>
      </c>
      <c r="AD3719" s="107">
        <f t="shared" si="3663"/>
        <v>0</v>
      </c>
      <c r="AE3719" s="107" t="str">
        <f t="shared" si="3821"/>
        <v/>
      </c>
      <c r="AF3719" s="107">
        <f t="shared" si="3664"/>
        <v>0</v>
      </c>
      <c r="AG3719" s="107">
        <f t="shared" si="3665"/>
        <v>0</v>
      </c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s="11"/>
      <c r="AR3719" s="11"/>
      <c r="AS3719" s="11"/>
      <c r="AT3719" s="11"/>
      <c r="AU3719" s="11"/>
    </row>
    <row r="3720" spans="1:47" ht="24" customHeight="1" x14ac:dyDescent="0.3">
      <c r="A3720" s="46">
        <v>3718</v>
      </c>
      <c r="B3720" s="107"/>
      <c r="C3720" s="107"/>
      <c r="D3720" s="102" t="str">
        <f t="array" ref="D3720">IFERROR(
  LOOKUP(2, 1/((TRIM(IMS!$E$8:$E$4000)=TRIM(IMS!$E3720))*(IMS!$C$8:$C$4000&lt;IMS!$C3720)),
         IMS!$C$8:$C$4000),
"")</f>
        <v/>
      </c>
      <c r="E3720" s="107"/>
      <c r="F3720" s="107"/>
      <c r="G3720" s="104" t="str">
        <f t="shared" ca="1" si="3843"/>
        <v/>
      </c>
      <c r="H3720" s="124" t="str">
        <f t="shared" ca="1" si="3789"/>
        <v/>
      </c>
      <c r="I3720" s="128"/>
      <c r="J3720" s="105" t="e">
        <f t="shared" ca="1" si="3844"/>
        <v>#NAME?</v>
      </c>
      <c r="K3720" s="105"/>
      <c r="L3720" s="105"/>
      <c r="M3720" s="107"/>
      <c r="N3720" s="107"/>
      <c r="O3720" s="105"/>
      <c r="P3720" s="106"/>
      <c r="Q3720" s="137"/>
      <c r="R3720" s="137"/>
      <c r="S3720" s="107"/>
      <c r="T3720" s="106"/>
      <c r="U3720" s="106"/>
      <c r="V3720" s="107"/>
      <c r="W3720" s="107"/>
      <c r="X3720" s="107" t="str">
        <f t="shared" si="3818"/>
        <v/>
      </c>
      <c r="Y3720" s="105" t="e">
        <f t="shared" ref="Y3720:AC3720" ca="1" si="3871">TRIM(SUBSTITUTE(SUBSTITUTE(OFFSET($Q3720,0,COLUMN()-COLUMN($AL$1)),CHAR(160)," "),_xludf.UNICHAR(8239)," "))</f>
        <v>#NAME?</v>
      </c>
      <c r="Z3720" s="105" t="e">
        <f t="shared" ca="1" si="3871"/>
        <v>#NAME?</v>
      </c>
      <c r="AA3720" s="105" t="e">
        <f t="shared" ca="1" si="3871"/>
        <v>#NAME?</v>
      </c>
      <c r="AB3720" s="105" t="e">
        <f t="shared" ca="1" si="3871"/>
        <v>#NAME?</v>
      </c>
      <c r="AC3720" s="105" t="e">
        <f t="shared" ca="1" si="3871"/>
        <v>#NAME?</v>
      </c>
      <c r="AD3720" s="107">
        <f t="shared" si="3663"/>
        <v>0</v>
      </c>
      <c r="AE3720" s="107" t="str">
        <f t="shared" si="3821"/>
        <v/>
      </c>
      <c r="AF3720" s="107">
        <f t="shared" si="3664"/>
        <v>0</v>
      </c>
      <c r="AG3720" s="107">
        <f t="shared" si="3665"/>
        <v>0</v>
      </c>
      <c r="AH3720" s="11"/>
      <c r="AI3720" s="11"/>
      <c r="AJ3720" s="11"/>
      <c r="AK3720" s="11"/>
      <c r="AL3720" s="11"/>
      <c r="AM3720" s="11"/>
      <c r="AN3720" s="11"/>
      <c r="AO3720" s="11"/>
      <c r="AP3720" s="11"/>
      <c r="AQ3720" s="11"/>
      <c r="AR3720" s="11"/>
      <c r="AS3720" s="11"/>
      <c r="AT3720" s="11"/>
      <c r="AU3720" s="11"/>
    </row>
    <row r="3721" spans="1:47" ht="24" customHeight="1" x14ac:dyDescent="0.3">
      <c r="A3721" s="46">
        <v>3719</v>
      </c>
      <c r="B3721" s="107"/>
      <c r="C3721" s="107"/>
      <c r="D3721" s="102" t="str">
        <f t="array" ref="D3721">IFERROR(
  LOOKUP(2, 1/((TRIM(IMS!$E$8:$E$4000)=TRIM(IMS!$E3721))*(IMS!$C$8:$C$4000&lt;IMS!$C3721)),
         IMS!$C$8:$C$4000),
"")</f>
        <v/>
      </c>
      <c r="E3721" s="107"/>
      <c r="F3721" s="107"/>
      <c r="G3721" s="104" t="str">
        <f t="shared" ca="1" si="3843"/>
        <v/>
      </c>
      <c r="H3721" s="124" t="str">
        <f t="shared" ca="1" si="3789"/>
        <v/>
      </c>
      <c r="I3721" s="128"/>
      <c r="J3721" s="105" t="e">
        <f t="shared" ca="1" si="3844"/>
        <v>#NAME?</v>
      </c>
      <c r="K3721" s="105"/>
      <c r="L3721" s="105"/>
      <c r="M3721" s="107"/>
      <c r="N3721" s="107"/>
      <c r="O3721" s="105"/>
      <c r="P3721" s="106"/>
      <c r="Q3721" s="137"/>
      <c r="R3721" s="137"/>
      <c r="S3721" s="107"/>
      <c r="T3721" s="106"/>
      <c r="U3721" s="106"/>
      <c r="V3721" s="107"/>
      <c r="W3721" s="107"/>
      <c r="X3721" s="107" t="str">
        <f t="shared" si="3818"/>
        <v/>
      </c>
      <c r="Y3721" s="105" t="e">
        <f t="shared" ref="Y3721:AC3721" ca="1" si="3872">TRIM(SUBSTITUTE(SUBSTITUTE(OFFSET($Q3721,0,COLUMN()-COLUMN($AL$1)),CHAR(160)," "),_xludf.UNICHAR(8239)," "))</f>
        <v>#NAME?</v>
      </c>
      <c r="Z3721" s="105" t="e">
        <f t="shared" ca="1" si="3872"/>
        <v>#NAME?</v>
      </c>
      <c r="AA3721" s="105" t="e">
        <f t="shared" ca="1" si="3872"/>
        <v>#NAME?</v>
      </c>
      <c r="AB3721" s="105" t="e">
        <f t="shared" ca="1" si="3872"/>
        <v>#NAME?</v>
      </c>
      <c r="AC3721" s="105" t="e">
        <f t="shared" ca="1" si="3872"/>
        <v>#NAME?</v>
      </c>
      <c r="AD3721" s="107">
        <f t="shared" si="3663"/>
        <v>0</v>
      </c>
      <c r="AE3721" s="107" t="str">
        <f t="shared" si="3821"/>
        <v/>
      </c>
      <c r="AF3721" s="107">
        <f t="shared" si="3664"/>
        <v>0</v>
      </c>
      <c r="AG3721" s="107">
        <f t="shared" si="3665"/>
        <v>0</v>
      </c>
      <c r="AH3721" s="11"/>
      <c r="AI3721" s="11"/>
      <c r="AJ3721" s="11"/>
      <c r="AK3721" s="11"/>
      <c r="AL3721" s="11"/>
      <c r="AM3721" s="11"/>
      <c r="AN3721" s="11"/>
      <c r="AO3721" s="11"/>
      <c r="AP3721" s="11"/>
      <c r="AQ3721" s="11"/>
      <c r="AR3721" s="11"/>
      <c r="AS3721" s="11"/>
      <c r="AT3721" s="11"/>
      <c r="AU3721" s="11"/>
    </row>
    <row r="3722" spans="1:47" ht="24" customHeight="1" x14ac:dyDescent="0.3">
      <c r="A3722" s="46">
        <v>3720</v>
      </c>
      <c r="B3722" s="107"/>
      <c r="C3722" s="107"/>
      <c r="D3722" s="102" t="str">
        <f t="array" ref="D3722">IFERROR(
  LOOKUP(2, 1/((TRIM(IMS!$E$8:$E$4000)=TRIM(IMS!$E3722))*(IMS!$C$8:$C$4000&lt;IMS!$C3722)),
         IMS!$C$8:$C$4000),
"")</f>
        <v/>
      </c>
      <c r="E3722" s="107"/>
      <c r="F3722" s="107"/>
      <c r="G3722" s="104" t="str">
        <f t="shared" ca="1" si="3843"/>
        <v/>
      </c>
      <c r="H3722" s="124" t="str">
        <f t="shared" ca="1" si="3789"/>
        <v/>
      </c>
      <c r="I3722" s="128"/>
      <c r="J3722" s="105" t="e">
        <f t="shared" ca="1" si="3844"/>
        <v>#NAME?</v>
      </c>
      <c r="K3722" s="105"/>
      <c r="L3722" s="105"/>
      <c r="M3722" s="107"/>
      <c r="N3722" s="107"/>
      <c r="O3722" s="105"/>
      <c r="P3722" s="106"/>
      <c r="Q3722" s="137"/>
      <c r="R3722" s="137"/>
      <c r="S3722" s="107"/>
      <c r="T3722" s="106"/>
      <c r="U3722" s="106"/>
      <c r="V3722" s="107"/>
      <c r="W3722" s="107"/>
      <c r="X3722" s="107" t="str">
        <f t="shared" si="3818"/>
        <v/>
      </c>
      <c r="Y3722" s="105" t="e">
        <f t="shared" ref="Y3722:AC3722" ca="1" si="3873">TRIM(SUBSTITUTE(SUBSTITUTE(OFFSET($Q3722,0,COLUMN()-COLUMN($AL$1)),CHAR(160)," "),_xludf.UNICHAR(8239)," "))</f>
        <v>#NAME?</v>
      </c>
      <c r="Z3722" s="105" t="e">
        <f t="shared" ca="1" si="3873"/>
        <v>#NAME?</v>
      </c>
      <c r="AA3722" s="105" t="e">
        <f t="shared" ca="1" si="3873"/>
        <v>#NAME?</v>
      </c>
      <c r="AB3722" s="105" t="e">
        <f t="shared" ca="1" si="3873"/>
        <v>#NAME?</v>
      </c>
      <c r="AC3722" s="105" t="e">
        <f t="shared" ca="1" si="3873"/>
        <v>#NAME?</v>
      </c>
      <c r="AD3722" s="107">
        <f t="shared" si="3663"/>
        <v>0</v>
      </c>
      <c r="AE3722" s="107" t="str">
        <f t="shared" si="3821"/>
        <v/>
      </c>
      <c r="AF3722" s="107">
        <f t="shared" si="3664"/>
        <v>0</v>
      </c>
      <c r="AG3722" s="107">
        <f t="shared" si="3665"/>
        <v>0</v>
      </c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</row>
    <row r="3723" spans="1:47" ht="24" customHeight="1" x14ac:dyDescent="0.3">
      <c r="A3723" s="46">
        <v>3721</v>
      </c>
      <c r="B3723" s="107"/>
      <c r="C3723" s="107"/>
      <c r="D3723" s="102" t="str">
        <f t="array" ref="D3723">IFERROR(
  LOOKUP(2, 1/((TRIM(IMS!$E$8:$E$4000)=TRIM(IMS!$E3723))*(IMS!$C$8:$C$4000&lt;IMS!$C3723)),
         IMS!$C$8:$C$4000),
"")</f>
        <v/>
      </c>
      <c r="E3723" s="107"/>
      <c r="F3723" s="107"/>
      <c r="G3723" s="104" t="str">
        <f t="shared" ca="1" si="3843"/>
        <v/>
      </c>
      <c r="H3723" s="124" t="str">
        <f t="shared" ca="1" si="3789"/>
        <v/>
      </c>
      <c r="I3723" s="128"/>
      <c r="J3723" s="105" t="e">
        <f t="shared" ca="1" si="3844"/>
        <v>#NAME?</v>
      </c>
      <c r="K3723" s="105"/>
      <c r="L3723" s="105"/>
      <c r="M3723" s="107"/>
      <c r="N3723" s="107"/>
      <c r="O3723" s="105"/>
      <c r="P3723" s="106"/>
      <c r="Q3723" s="137"/>
      <c r="R3723" s="137"/>
      <c r="S3723" s="107"/>
      <c r="T3723" s="106"/>
      <c r="U3723" s="106"/>
      <c r="V3723" s="107"/>
      <c r="W3723" s="107"/>
      <c r="X3723" s="107" t="str">
        <f t="shared" si="3818"/>
        <v/>
      </c>
      <c r="Y3723" s="105" t="e">
        <f t="shared" ref="Y3723:AC3723" ca="1" si="3874">TRIM(SUBSTITUTE(SUBSTITUTE(OFFSET($Q3723,0,COLUMN()-COLUMN($AL$1)),CHAR(160)," "),_xludf.UNICHAR(8239)," "))</f>
        <v>#NAME?</v>
      </c>
      <c r="Z3723" s="105" t="e">
        <f t="shared" ca="1" si="3874"/>
        <v>#NAME?</v>
      </c>
      <c r="AA3723" s="105" t="e">
        <f t="shared" ca="1" si="3874"/>
        <v>#NAME?</v>
      </c>
      <c r="AB3723" s="105" t="e">
        <f t="shared" ca="1" si="3874"/>
        <v>#NAME?</v>
      </c>
      <c r="AC3723" s="105" t="e">
        <f t="shared" ca="1" si="3874"/>
        <v>#NAME?</v>
      </c>
      <c r="AD3723" s="107">
        <f t="shared" si="3663"/>
        <v>0</v>
      </c>
      <c r="AE3723" s="107" t="str">
        <f t="shared" si="3821"/>
        <v/>
      </c>
      <c r="AF3723" s="107">
        <f t="shared" si="3664"/>
        <v>0</v>
      </c>
      <c r="AG3723" s="107">
        <f t="shared" si="3665"/>
        <v>0</v>
      </c>
      <c r="AH3723" s="11"/>
      <c r="AI3723" s="11"/>
      <c r="AJ3723" s="11"/>
      <c r="AK3723" s="11"/>
      <c r="AL3723" s="11"/>
      <c r="AM3723" s="11"/>
      <c r="AN3723" s="11"/>
      <c r="AO3723" s="11"/>
      <c r="AP3723" s="11"/>
      <c r="AQ3723" s="11"/>
      <c r="AR3723" s="11"/>
      <c r="AS3723" s="11"/>
      <c r="AT3723" s="11"/>
      <c r="AU3723" s="11"/>
    </row>
    <row r="3724" spans="1:47" ht="24" customHeight="1" x14ac:dyDescent="0.3">
      <c r="A3724" s="46">
        <v>3722</v>
      </c>
      <c r="B3724" s="107"/>
      <c r="C3724" s="107"/>
      <c r="D3724" s="102" t="str">
        <f t="array" ref="D3724">IFERROR(
  LOOKUP(2, 1/((TRIM(IMS!$E$8:$E$4000)=TRIM(IMS!$E3724))*(IMS!$C$8:$C$4000&lt;IMS!$C3724)),
         IMS!$C$8:$C$4000),
"")</f>
        <v/>
      </c>
      <c r="E3724" s="107"/>
      <c r="F3724" s="107"/>
      <c r="G3724" s="104" t="str">
        <f t="shared" ca="1" si="3843"/>
        <v/>
      </c>
      <c r="H3724" s="124" t="str">
        <f t="shared" ca="1" si="3789"/>
        <v/>
      </c>
      <c r="I3724" s="128"/>
      <c r="J3724" s="105" t="e">
        <f t="shared" ca="1" si="3844"/>
        <v>#NAME?</v>
      </c>
      <c r="K3724" s="105"/>
      <c r="L3724" s="105"/>
      <c r="M3724" s="107"/>
      <c r="N3724" s="107"/>
      <c r="O3724" s="105"/>
      <c r="P3724" s="106"/>
      <c r="Q3724" s="137"/>
      <c r="R3724" s="137"/>
      <c r="S3724" s="107"/>
      <c r="T3724" s="106"/>
      <c r="U3724" s="106"/>
      <c r="V3724" s="107"/>
      <c r="W3724" s="107"/>
      <c r="X3724" s="107" t="str">
        <f t="shared" si="3818"/>
        <v/>
      </c>
      <c r="Y3724" s="105" t="e">
        <f t="shared" ref="Y3724:AC3724" ca="1" si="3875">TRIM(SUBSTITUTE(SUBSTITUTE(OFFSET($Q3724,0,COLUMN()-COLUMN($AL$1)),CHAR(160)," "),_xludf.UNICHAR(8239)," "))</f>
        <v>#NAME?</v>
      </c>
      <c r="Z3724" s="105" t="e">
        <f t="shared" ca="1" si="3875"/>
        <v>#NAME?</v>
      </c>
      <c r="AA3724" s="105" t="e">
        <f t="shared" ca="1" si="3875"/>
        <v>#NAME?</v>
      </c>
      <c r="AB3724" s="105" t="e">
        <f t="shared" ca="1" si="3875"/>
        <v>#NAME?</v>
      </c>
      <c r="AC3724" s="105" t="e">
        <f t="shared" ca="1" si="3875"/>
        <v>#NAME?</v>
      </c>
      <c r="AD3724" s="107">
        <f t="shared" si="3663"/>
        <v>0</v>
      </c>
      <c r="AE3724" s="107" t="str">
        <f t="shared" si="3821"/>
        <v/>
      </c>
      <c r="AF3724" s="107">
        <f t="shared" si="3664"/>
        <v>0</v>
      </c>
      <c r="AG3724" s="107">
        <f t="shared" si="3665"/>
        <v>0</v>
      </c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s="11"/>
      <c r="AR3724" s="11"/>
      <c r="AS3724" s="11"/>
      <c r="AT3724" s="11"/>
      <c r="AU3724" s="11"/>
    </row>
    <row r="3725" spans="1:47" ht="24" customHeight="1" x14ac:dyDescent="0.3">
      <c r="A3725" s="46">
        <v>3723</v>
      </c>
      <c r="B3725" s="107"/>
      <c r="C3725" s="107"/>
      <c r="D3725" s="102" t="str">
        <f t="array" ref="D3725">IFERROR(
  LOOKUP(2, 1/((TRIM(IMS!$E$8:$E$4000)=TRIM(IMS!$E3725))*(IMS!$C$8:$C$4000&lt;IMS!$C3725)),
         IMS!$C$8:$C$4000),
"")</f>
        <v/>
      </c>
      <c r="E3725" s="107"/>
      <c r="F3725" s="107"/>
      <c r="G3725" s="104" t="str">
        <f t="shared" ca="1" si="3843"/>
        <v/>
      </c>
      <c r="H3725" s="124" t="str">
        <f t="shared" ca="1" si="3789"/>
        <v/>
      </c>
      <c r="I3725" s="128"/>
      <c r="J3725" s="105" t="e">
        <f t="shared" ca="1" si="3844"/>
        <v>#NAME?</v>
      </c>
      <c r="K3725" s="105"/>
      <c r="L3725" s="105"/>
      <c r="M3725" s="107"/>
      <c r="N3725" s="107"/>
      <c r="O3725" s="105"/>
      <c r="P3725" s="106"/>
      <c r="Q3725" s="137"/>
      <c r="R3725" s="137"/>
      <c r="S3725" s="107"/>
      <c r="T3725" s="106"/>
      <c r="U3725" s="106"/>
      <c r="V3725" s="107"/>
      <c r="W3725" s="107"/>
      <c r="X3725" s="107" t="str">
        <f t="shared" si="3818"/>
        <v/>
      </c>
      <c r="Y3725" s="105" t="e">
        <f t="shared" ref="Y3725:AC3725" ca="1" si="3876">TRIM(SUBSTITUTE(SUBSTITUTE(OFFSET($Q3725,0,COLUMN()-COLUMN($AL$1)),CHAR(160)," "),_xludf.UNICHAR(8239)," "))</f>
        <v>#NAME?</v>
      </c>
      <c r="Z3725" s="105" t="e">
        <f t="shared" ca="1" si="3876"/>
        <v>#NAME?</v>
      </c>
      <c r="AA3725" s="105" t="e">
        <f t="shared" ca="1" si="3876"/>
        <v>#NAME?</v>
      </c>
      <c r="AB3725" s="105" t="e">
        <f t="shared" ca="1" si="3876"/>
        <v>#NAME?</v>
      </c>
      <c r="AC3725" s="105" t="e">
        <f t="shared" ca="1" si="3876"/>
        <v>#NAME?</v>
      </c>
      <c r="AD3725" s="107">
        <f t="shared" si="3663"/>
        <v>0</v>
      </c>
      <c r="AE3725" s="107" t="str">
        <f t="shared" si="3821"/>
        <v/>
      </c>
      <c r="AF3725" s="107">
        <f t="shared" si="3664"/>
        <v>0</v>
      </c>
      <c r="AG3725" s="107">
        <f t="shared" si="3665"/>
        <v>0</v>
      </c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</row>
    <row r="3726" spans="1:47" ht="24" customHeight="1" x14ac:dyDescent="0.3">
      <c r="A3726" s="46">
        <v>3724</v>
      </c>
      <c r="B3726" s="107"/>
      <c r="C3726" s="107"/>
      <c r="D3726" s="102" t="str">
        <f t="array" ref="D3726">IFERROR(
  LOOKUP(2, 1/((TRIM(IMS!$E$8:$E$4000)=TRIM(IMS!$E3726))*(IMS!$C$8:$C$4000&lt;IMS!$C3726)),
         IMS!$C$8:$C$4000),
"")</f>
        <v/>
      </c>
      <c r="E3726" s="107"/>
      <c r="F3726" s="107"/>
      <c r="G3726" s="104" t="str">
        <f t="shared" ca="1" si="3843"/>
        <v/>
      </c>
      <c r="H3726" s="124" t="str">
        <f t="shared" ca="1" si="3789"/>
        <v/>
      </c>
      <c r="I3726" s="128"/>
      <c r="J3726" s="105" t="e">
        <f t="shared" ca="1" si="3844"/>
        <v>#NAME?</v>
      </c>
      <c r="K3726" s="105"/>
      <c r="L3726" s="105"/>
      <c r="M3726" s="107"/>
      <c r="N3726" s="107"/>
      <c r="O3726" s="105"/>
      <c r="P3726" s="106"/>
      <c r="Q3726" s="137"/>
      <c r="R3726" s="137"/>
      <c r="S3726" s="107"/>
      <c r="T3726" s="106"/>
      <c r="U3726" s="106"/>
      <c r="V3726" s="107"/>
      <c r="W3726" s="107"/>
      <c r="X3726" s="107" t="str">
        <f t="shared" si="3818"/>
        <v/>
      </c>
      <c r="Y3726" s="105" t="e">
        <f t="shared" ref="Y3726:AC3726" ca="1" si="3877">TRIM(SUBSTITUTE(SUBSTITUTE(OFFSET($Q3726,0,COLUMN()-COLUMN($AL$1)),CHAR(160)," "),_xludf.UNICHAR(8239)," "))</f>
        <v>#NAME?</v>
      </c>
      <c r="Z3726" s="105" t="e">
        <f t="shared" ca="1" si="3877"/>
        <v>#NAME?</v>
      </c>
      <c r="AA3726" s="105" t="e">
        <f t="shared" ca="1" si="3877"/>
        <v>#NAME?</v>
      </c>
      <c r="AB3726" s="105" t="e">
        <f t="shared" ca="1" si="3877"/>
        <v>#NAME?</v>
      </c>
      <c r="AC3726" s="105" t="e">
        <f t="shared" ca="1" si="3877"/>
        <v>#NAME?</v>
      </c>
      <c r="AD3726" s="107">
        <f t="shared" si="3663"/>
        <v>0</v>
      </c>
      <c r="AE3726" s="107" t="str">
        <f t="shared" si="3821"/>
        <v/>
      </c>
      <c r="AF3726" s="107">
        <f t="shared" si="3664"/>
        <v>0</v>
      </c>
      <c r="AG3726" s="107">
        <f t="shared" si="3665"/>
        <v>0</v>
      </c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  <c r="AT3726" s="11"/>
      <c r="AU3726" s="11"/>
    </row>
    <row r="3727" spans="1:47" ht="24" customHeight="1" x14ac:dyDescent="0.3">
      <c r="A3727" s="46">
        <v>3725</v>
      </c>
      <c r="B3727" s="107"/>
      <c r="C3727" s="107"/>
      <c r="D3727" s="102" t="str">
        <f t="array" ref="D3727">IFERROR(
  LOOKUP(2, 1/((TRIM(IMS!$E$8:$E$4000)=TRIM(IMS!$E3727))*(IMS!$C$8:$C$4000&lt;IMS!$C3727)),
         IMS!$C$8:$C$4000),
"")</f>
        <v/>
      </c>
      <c r="E3727" s="107"/>
      <c r="F3727" s="107"/>
      <c r="G3727" s="104" t="str">
        <f t="shared" ca="1" si="3843"/>
        <v/>
      </c>
      <c r="H3727" s="124" t="str">
        <f t="shared" ca="1" si="3789"/>
        <v/>
      </c>
      <c r="I3727" s="128"/>
      <c r="J3727" s="105" t="e">
        <f t="shared" ca="1" si="3844"/>
        <v>#NAME?</v>
      </c>
      <c r="K3727" s="105"/>
      <c r="L3727" s="105"/>
      <c r="M3727" s="107"/>
      <c r="N3727" s="107"/>
      <c r="O3727" s="105"/>
      <c r="P3727" s="106"/>
      <c r="Q3727" s="137"/>
      <c r="R3727" s="137"/>
      <c r="S3727" s="107"/>
      <c r="T3727" s="106"/>
      <c r="U3727" s="106"/>
      <c r="V3727" s="107"/>
      <c r="W3727" s="107"/>
      <c r="X3727" s="107" t="str">
        <f t="shared" si="3818"/>
        <v/>
      </c>
      <c r="Y3727" s="105" t="e">
        <f t="shared" ref="Y3727:AC3727" ca="1" si="3878">TRIM(SUBSTITUTE(SUBSTITUTE(OFFSET($Q3727,0,COLUMN()-COLUMN($AL$1)),CHAR(160)," "),_xludf.UNICHAR(8239)," "))</f>
        <v>#NAME?</v>
      </c>
      <c r="Z3727" s="105" t="e">
        <f t="shared" ca="1" si="3878"/>
        <v>#NAME?</v>
      </c>
      <c r="AA3727" s="105" t="e">
        <f t="shared" ca="1" si="3878"/>
        <v>#NAME?</v>
      </c>
      <c r="AB3727" s="105" t="e">
        <f t="shared" ca="1" si="3878"/>
        <v>#NAME?</v>
      </c>
      <c r="AC3727" s="105" t="e">
        <f t="shared" ca="1" si="3878"/>
        <v>#NAME?</v>
      </c>
      <c r="AD3727" s="107">
        <f t="shared" si="3663"/>
        <v>0</v>
      </c>
      <c r="AE3727" s="107" t="str">
        <f t="shared" si="3821"/>
        <v/>
      </c>
      <c r="AF3727" s="107">
        <f t="shared" si="3664"/>
        <v>0</v>
      </c>
      <c r="AG3727" s="107">
        <f t="shared" si="3665"/>
        <v>0</v>
      </c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s="11"/>
      <c r="AR3727" s="11"/>
      <c r="AS3727" s="11"/>
      <c r="AT3727" s="11"/>
      <c r="AU3727" s="11"/>
    </row>
    <row r="3728" spans="1:47" ht="24" customHeight="1" x14ac:dyDescent="0.3">
      <c r="A3728" s="46">
        <v>3726</v>
      </c>
      <c r="B3728" s="107"/>
      <c r="C3728" s="107"/>
      <c r="D3728" s="102" t="str">
        <f t="array" ref="D3728">IFERROR(
  LOOKUP(2, 1/((TRIM(IMS!$E$8:$E$4000)=TRIM(IMS!$E3728))*(IMS!$C$8:$C$4000&lt;IMS!$C3728)),
         IMS!$C$8:$C$4000),
"")</f>
        <v/>
      </c>
      <c r="E3728" s="107"/>
      <c r="F3728" s="107"/>
      <c r="G3728" s="104" t="str">
        <f t="shared" ca="1" si="3843"/>
        <v/>
      </c>
      <c r="H3728" s="124" t="str">
        <f t="shared" ca="1" si="3789"/>
        <v/>
      </c>
      <c r="I3728" s="128"/>
      <c r="J3728" s="105" t="e">
        <f t="shared" ca="1" si="3844"/>
        <v>#NAME?</v>
      </c>
      <c r="K3728" s="105"/>
      <c r="L3728" s="105"/>
      <c r="M3728" s="107"/>
      <c r="N3728" s="107"/>
      <c r="O3728" s="105"/>
      <c r="P3728" s="106"/>
      <c r="Q3728" s="137"/>
      <c r="R3728" s="137"/>
      <c r="S3728" s="107"/>
      <c r="T3728" s="106"/>
      <c r="U3728" s="106"/>
      <c r="V3728" s="107"/>
      <c r="W3728" s="107"/>
      <c r="X3728" s="107" t="str">
        <f t="shared" si="3818"/>
        <v/>
      </c>
      <c r="Y3728" s="105" t="e">
        <f t="shared" ref="Y3728:AC3728" ca="1" si="3879">TRIM(SUBSTITUTE(SUBSTITUTE(OFFSET($Q3728,0,COLUMN()-COLUMN($AL$1)),CHAR(160)," "),_xludf.UNICHAR(8239)," "))</f>
        <v>#NAME?</v>
      </c>
      <c r="Z3728" s="105" t="e">
        <f t="shared" ca="1" si="3879"/>
        <v>#NAME?</v>
      </c>
      <c r="AA3728" s="105" t="e">
        <f t="shared" ca="1" si="3879"/>
        <v>#NAME?</v>
      </c>
      <c r="AB3728" s="105" t="e">
        <f t="shared" ca="1" si="3879"/>
        <v>#NAME?</v>
      </c>
      <c r="AC3728" s="105" t="e">
        <f t="shared" ca="1" si="3879"/>
        <v>#NAME?</v>
      </c>
      <c r="AD3728" s="107">
        <f t="shared" si="3663"/>
        <v>0</v>
      </c>
      <c r="AE3728" s="107" t="str">
        <f t="shared" si="3821"/>
        <v/>
      </c>
      <c r="AF3728" s="107">
        <f t="shared" si="3664"/>
        <v>0</v>
      </c>
      <c r="AG3728" s="107">
        <f t="shared" si="3665"/>
        <v>0</v>
      </c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</row>
    <row r="3729" spans="1:47" ht="24" customHeight="1" x14ac:dyDescent="0.3">
      <c r="A3729" s="46">
        <v>3727</v>
      </c>
      <c r="B3729" s="107"/>
      <c r="C3729" s="107"/>
      <c r="D3729" s="102" t="str">
        <f t="array" ref="D3729">IFERROR(
  LOOKUP(2, 1/((TRIM(IMS!$E$8:$E$4000)=TRIM(IMS!$E3729))*(IMS!$C$8:$C$4000&lt;IMS!$C3729)),
         IMS!$C$8:$C$4000),
"")</f>
        <v/>
      </c>
      <c r="E3729" s="107"/>
      <c r="F3729" s="107"/>
      <c r="G3729" s="104" t="str">
        <f t="shared" ca="1" si="3843"/>
        <v/>
      </c>
      <c r="H3729" s="124" t="str">
        <f t="shared" ca="1" si="3789"/>
        <v/>
      </c>
      <c r="I3729" s="128"/>
      <c r="J3729" s="105" t="e">
        <f t="shared" ca="1" si="3844"/>
        <v>#NAME?</v>
      </c>
      <c r="K3729" s="105"/>
      <c r="L3729" s="105"/>
      <c r="M3729" s="107"/>
      <c r="N3729" s="107"/>
      <c r="O3729" s="105"/>
      <c r="P3729" s="106"/>
      <c r="Q3729" s="137"/>
      <c r="R3729" s="137"/>
      <c r="S3729" s="107"/>
      <c r="T3729" s="106"/>
      <c r="U3729" s="106"/>
      <c r="V3729" s="107"/>
      <c r="W3729" s="107"/>
      <c r="X3729" s="107" t="str">
        <f t="shared" si="3818"/>
        <v/>
      </c>
      <c r="Y3729" s="105" t="e">
        <f t="shared" ref="Y3729:AC3729" ca="1" si="3880">TRIM(SUBSTITUTE(SUBSTITUTE(OFFSET($Q3729,0,COLUMN()-COLUMN($AL$1)),CHAR(160)," "),_xludf.UNICHAR(8239)," "))</f>
        <v>#NAME?</v>
      </c>
      <c r="Z3729" s="105" t="e">
        <f t="shared" ca="1" si="3880"/>
        <v>#NAME?</v>
      </c>
      <c r="AA3729" s="105" t="e">
        <f t="shared" ca="1" si="3880"/>
        <v>#NAME?</v>
      </c>
      <c r="AB3729" s="105" t="e">
        <f t="shared" ca="1" si="3880"/>
        <v>#NAME?</v>
      </c>
      <c r="AC3729" s="105" t="e">
        <f t="shared" ca="1" si="3880"/>
        <v>#NAME?</v>
      </c>
      <c r="AD3729" s="107">
        <f t="shared" si="3663"/>
        <v>0</v>
      </c>
      <c r="AE3729" s="107" t="str">
        <f t="shared" si="3821"/>
        <v/>
      </c>
      <c r="AF3729" s="107">
        <f t="shared" si="3664"/>
        <v>0</v>
      </c>
      <c r="AG3729" s="107">
        <f t="shared" si="3665"/>
        <v>0</v>
      </c>
      <c r="AH3729" s="11"/>
      <c r="AI3729" s="11"/>
      <c r="AJ3729" s="11"/>
      <c r="AK3729" s="11"/>
      <c r="AL3729" s="11"/>
      <c r="AM3729" s="11"/>
      <c r="AN3729" s="11"/>
      <c r="AO3729" s="11"/>
      <c r="AP3729" s="11"/>
      <c r="AQ3729" s="11"/>
      <c r="AR3729" s="11"/>
      <c r="AS3729" s="11"/>
      <c r="AT3729" s="11"/>
      <c r="AU3729" s="11"/>
    </row>
    <row r="3730" spans="1:47" ht="24" customHeight="1" x14ac:dyDescent="0.3">
      <c r="A3730" s="46">
        <v>3728</v>
      </c>
      <c r="B3730" s="107"/>
      <c r="C3730" s="107"/>
      <c r="D3730" s="102" t="str">
        <f t="array" ref="D3730">IFERROR(
  LOOKUP(2, 1/((TRIM(IMS!$E$8:$E$4000)=TRIM(IMS!$E3730))*(IMS!$C$8:$C$4000&lt;IMS!$C3730)),
         IMS!$C$8:$C$4000),
"")</f>
        <v/>
      </c>
      <c r="E3730" s="107"/>
      <c r="F3730" s="107"/>
      <c r="G3730" s="104" t="str">
        <f t="shared" ca="1" si="3843"/>
        <v/>
      </c>
      <c r="H3730" s="124" t="str">
        <f t="shared" ca="1" si="3789"/>
        <v/>
      </c>
      <c r="I3730" s="128"/>
      <c r="J3730" s="105" t="e">
        <f t="shared" ca="1" si="3844"/>
        <v>#NAME?</v>
      </c>
      <c r="K3730" s="105"/>
      <c r="L3730" s="105"/>
      <c r="M3730" s="107"/>
      <c r="N3730" s="107"/>
      <c r="O3730" s="105"/>
      <c r="P3730" s="106"/>
      <c r="Q3730" s="137"/>
      <c r="R3730" s="137"/>
      <c r="S3730" s="107"/>
      <c r="T3730" s="106"/>
      <c r="U3730" s="106"/>
      <c r="V3730" s="107"/>
      <c r="W3730" s="107"/>
      <c r="X3730" s="107" t="str">
        <f t="shared" si="3818"/>
        <v/>
      </c>
      <c r="Y3730" s="105" t="e">
        <f t="shared" ref="Y3730:AC3730" ca="1" si="3881">TRIM(SUBSTITUTE(SUBSTITUTE(OFFSET($Q3730,0,COLUMN()-COLUMN($AL$1)),CHAR(160)," "),_xludf.UNICHAR(8239)," "))</f>
        <v>#NAME?</v>
      </c>
      <c r="Z3730" s="105" t="e">
        <f t="shared" ca="1" si="3881"/>
        <v>#NAME?</v>
      </c>
      <c r="AA3730" s="105" t="e">
        <f t="shared" ca="1" si="3881"/>
        <v>#NAME?</v>
      </c>
      <c r="AB3730" s="105" t="e">
        <f t="shared" ca="1" si="3881"/>
        <v>#NAME?</v>
      </c>
      <c r="AC3730" s="105" t="e">
        <f t="shared" ca="1" si="3881"/>
        <v>#NAME?</v>
      </c>
      <c r="AD3730" s="107">
        <f t="shared" si="3663"/>
        <v>0</v>
      </c>
      <c r="AE3730" s="107" t="str">
        <f t="shared" si="3821"/>
        <v/>
      </c>
      <c r="AF3730" s="107">
        <f t="shared" si="3664"/>
        <v>0</v>
      </c>
      <c r="AG3730" s="107">
        <f t="shared" si="3665"/>
        <v>0</v>
      </c>
      <c r="AH3730" s="11"/>
      <c r="AI3730" s="11"/>
      <c r="AJ3730" s="11"/>
      <c r="AK3730" s="11"/>
      <c r="AL3730" s="11"/>
      <c r="AM3730" s="11"/>
      <c r="AN3730" s="11"/>
      <c r="AO3730" s="11"/>
      <c r="AP3730" s="11"/>
      <c r="AQ3730" s="11"/>
      <c r="AR3730" s="11"/>
      <c r="AS3730" s="11"/>
      <c r="AT3730" s="11"/>
      <c r="AU3730" s="11"/>
    </row>
    <row r="3731" spans="1:47" ht="24" customHeight="1" x14ac:dyDescent="0.3">
      <c r="A3731" s="46">
        <v>3729</v>
      </c>
      <c r="B3731" s="107"/>
      <c r="C3731" s="107"/>
      <c r="D3731" s="102" t="str">
        <f t="array" ref="D3731">IFERROR(
  LOOKUP(2, 1/((TRIM(IMS!$E$8:$E$4000)=TRIM(IMS!$E3731))*(IMS!$C$8:$C$4000&lt;IMS!$C3731)),
         IMS!$C$8:$C$4000),
"")</f>
        <v/>
      </c>
      <c r="E3731" s="107"/>
      <c r="F3731" s="107"/>
      <c r="G3731" s="104" t="str">
        <f t="shared" ca="1" si="3843"/>
        <v/>
      </c>
      <c r="H3731" s="124" t="str">
        <f t="shared" ca="1" si="3789"/>
        <v/>
      </c>
      <c r="I3731" s="128"/>
      <c r="J3731" s="105" t="e">
        <f t="shared" ca="1" si="3844"/>
        <v>#NAME?</v>
      </c>
      <c r="K3731" s="105"/>
      <c r="L3731" s="105"/>
      <c r="M3731" s="107"/>
      <c r="N3731" s="107"/>
      <c r="O3731" s="105"/>
      <c r="P3731" s="106"/>
      <c r="Q3731" s="137"/>
      <c r="R3731" s="137"/>
      <c r="S3731" s="107"/>
      <c r="T3731" s="106"/>
      <c r="U3731" s="106"/>
      <c r="V3731" s="107"/>
      <c r="W3731" s="107"/>
      <c r="X3731" s="107" t="str">
        <f t="shared" si="3818"/>
        <v/>
      </c>
      <c r="Y3731" s="105" t="e">
        <f t="shared" ref="Y3731:AC3731" ca="1" si="3882">TRIM(SUBSTITUTE(SUBSTITUTE(OFFSET($Q3731,0,COLUMN()-COLUMN($AL$1)),CHAR(160)," "),_xludf.UNICHAR(8239)," "))</f>
        <v>#NAME?</v>
      </c>
      <c r="Z3731" s="105" t="e">
        <f t="shared" ca="1" si="3882"/>
        <v>#NAME?</v>
      </c>
      <c r="AA3731" s="105" t="e">
        <f t="shared" ca="1" si="3882"/>
        <v>#NAME?</v>
      </c>
      <c r="AB3731" s="105" t="e">
        <f t="shared" ca="1" si="3882"/>
        <v>#NAME?</v>
      </c>
      <c r="AC3731" s="105" t="e">
        <f t="shared" ca="1" si="3882"/>
        <v>#NAME?</v>
      </c>
      <c r="AD3731" s="107">
        <f t="shared" si="3663"/>
        <v>0</v>
      </c>
      <c r="AE3731" s="107" t="str">
        <f t="shared" si="3821"/>
        <v/>
      </c>
      <c r="AF3731" s="107">
        <f t="shared" si="3664"/>
        <v>0</v>
      </c>
      <c r="AG3731" s="107">
        <f t="shared" si="3665"/>
        <v>0</v>
      </c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</row>
    <row r="3732" spans="1:47" ht="24" customHeight="1" x14ac:dyDescent="0.3">
      <c r="A3732" s="46">
        <v>3730</v>
      </c>
      <c r="B3732" s="107"/>
      <c r="C3732" s="107"/>
      <c r="D3732" s="102" t="str">
        <f t="array" ref="D3732">IFERROR(
  LOOKUP(2, 1/((TRIM(IMS!$E$8:$E$4000)=TRIM(IMS!$E3732))*(IMS!$C$8:$C$4000&lt;IMS!$C3732)),
         IMS!$C$8:$C$4000),
"")</f>
        <v/>
      </c>
      <c r="E3732" s="107"/>
      <c r="F3732" s="107"/>
      <c r="G3732" s="104" t="str">
        <f t="shared" ca="1" si="3843"/>
        <v/>
      </c>
      <c r="H3732" s="124" t="str">
        <f t="shared" ca="1" si="3789"/>
        <v/>
      </c>
      <c r="I3732" s="128"/>
      <c r="J3732" s="105" t="e">
        <f t="shared" ca="1" si="3844"/>
        <v>#NAME?</v>
      </c>
      <c r="K3732" s="105"/>
      <c r="L3732" s="105"/>
      <c r="M3732" s="107"/>
      <c r="N3732" s="107"/>
      <c r="O3732" s="105"/>
      <c r="P3732" s="106"/>
      <c r="Q3732" s="137"/>
      <c r="R3732" s="137"/>
      <c r="S3732" s="107"/>
      <c r="T3732" s="106"/>
      <c r="U3732" s="106"/>
      <c r="V3732" s="107"/>
      <c r="W3732" s="107"/>
      <c r="X3732" s="107" t="str">
        <f t="shared" si="3818"/>
        <v/>
      </c>
      <c r="Y3732" s="105" t="e">
        <f t="shared" ref="Y3732:AC3732" ca="1" si="3883">TRIM(SUBSTITUTE(SUBSTITUTE(OFFSET($Q3732,0,COLUMN()-COLUMN($AL$1)),CHAR(160)," "),_xludf.UNICHAR(8239)," "))</f>
        <v>#NAME?</v>
      </c>
      <c r="Z3732" s="105" t="e">
        <f t="shared" ca="1" si="3883"/>
        <v>#NAME?</v>
      </c>
      <c r="AA3732" s="105" t="e">
        <f t="shared" ca="1" si="3883"/>
        <v>#NAME?</v>
      </c>
      <c r="AB3732" s="105" t="e">
        <f t="shared" ca="1" si="3883"/>
        <v>#NAME?</v>
      </c>
      <c r="AC3732" s="105" t="e">
        <f t="shared" ca="1" si="3883"/>
        <v>#NAME?</v>
      </c>
      <c r="AD3732" s="107">
        <f t="shared" si="3663"/>
        <v>0</v>
      </c>
      <c r="AE3732" s="107" t="str">
        <f t="shared" si="3821"/>
        <v/>
      </c>
      <c r="AF3732" s="107">
        <f t="shared" si="3664"/>
        <v>0</v>
      </c>
      <c r="AG3732" s="107">
        <f t="shared" si="3665"/>
        <v>0</v>
      </c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s="11"/>
      <c r="AR3732" s="11"/>
      <c r="AS3732" s="11"/>
      <c r="AT3732" s="11"/>
      <c r="AU3732" s="11"/>
    </row>
    <row r="3733" spans="1:47" ht="24" customHeight="1" x14ac:dyDescent="0.3">
      <c r="A3733" s="46">
        <v>3731</v>
      </c>
      <c r="B3733" s="107"/>
      <c r="C3733" s="107"/>
      <c r="D3733" s="102" t="str">
        <f t="array" ref="D3733">IFERROR(
  LOOKUP(2, 1/((TRIM(IMS!$E$8:$E$4000)=TRIM(IMS!$E3733))*(IMS!$C$8:$C$4000&lt;IMS!$C3733)),
         IMS!$C$8:$C$4000),
"")</f>
        <v/>
      </c>
      <c r="E3733" s="107"/>
      <c r="F3733" s="107"/>
      <c r="G3733" s="104" t="str">
        <f t="shared" ca="1" si="3843"/>
        <v/>
      </c>
      <c r="H3733" s="124" t="str">
        <f t="shared" ca="1" si="3789"/>
        <v/>
      </c>
      <c r="I3733" s="128"/>
      <c r="J3733" s="105" t="e">
        <f t="shared" ca="1" si="3844"/>
        <v>#NAME?</v>
      </c>
      <c r="K3733" s="105"/>
      <c r="L3733" s="105"/>
      <c r="M3733" s="107"/>
      <c r="N3733" s="107"/>
      <c r="O3733" s="105"/>
      <c r="P3733" s="106"/>
      <c r="Q3733" s="137"/>
      <c r="R3733" s="137"/>
      <c r="S3733" s="107"/>
      <c r="T3733" s="106"/>
      <c r="U3733" s="106"/>
      <c r="V3733" s="107"/>
      <c r="W3733" s="107"/>
      <c r="X3733" s="107" t="str">
        <f t="shared" si="3818"/>
        <v/>
      </c>
      <c r="Y3733" s="105" t="e">
        <f t="shared" ref="Y3733:AC3733" ca="1" si="3884">TRIM(SUBSTITUTE(SUBSTITUTE(OFFSET($Q3733,0,COLUMN()-COLUMN($AL$1)),CHAR(160)," "),_xludf.UNICHAR(8239)," "))</f>
        <v>#NAME?</v>
      </c>
      <c r="Z3733" s="105" t="e">
        <f t="shared" ca="1" si="3884"/>
        <v>#NAME?</v>
      </c>
      <c r="AA3733" s="105" t="e">
        <f t="shared" ca="1" si="3884"/>
        <v>#NAME?</v>
      </c>
      <c r="AB3733" s="105" t="e">
        <f t="shared" ca="1" si="3884"/>
        <v>#NAME?</v>
      </c>
      <c r="AC3733" s="105" t="e">
        <f t="shared" ca="1" si="3884"/>
        <v>#NAME?</v>
      </c>
      <c r="AD3733" s="107">
        <f t="shared" si="3663"/>
        <v>0</v>
      </c>
      <c r="AE3733" s="107" t="str">
        <f t="shared" si="3821"/>
        <v/>
      </c>
      <c r="AF3733" s="107">
        <f t="shared" si="3664"/>
        <v>0</v>
      </c>
      <c r="AG3733" s="107">
        <f t="shared" si="3665"/>
        <v>0</v>
      </c>
      <c r="AH3733" s="11"/>
      <c r="AI3733" s="11"/>
      <c r="AJ3733" s="11"/>
      <c r="AK3733" s="11"/>
      <c r="AL3733" s="11"/>
      <c r="AM3733" s="11"/>
      <c r="AN3733" s="11"/>
      <c r="AO3733" s="11"/>
      <c r="AP3733" s="11"/>
      <c r="AQ3733" s="11"/>
      <c r="AR3733" s="11"/>
      <c r="AS3733" s="11"/>
      <c r="AT3733" s="11"/>
      <c r="AU3733" s="11"/>
    </row>
    <row r="3734" spans="1:47" ht="24" customHeight="1" x14ac:dyDescent="0.3">
      <c r="A3734" s="46">
        <v>3732</v>
      </c>
      <c r="B3734" s="107"/>
      <c r="C3734" s="107"/>
      <c r="D3734" s="102" t="str">
        <f t="array" ref="D3734">IFERROR(
  LOOKUP(2, 1/((TRIM(IMS!$E$8:$E$4000)=TRIM(IMS!$E3734))*(IMS!$C$8:$C$4000&lt;IMS!$C3734)),
         IMS!$C$8:$C$4000),
"")</f>
        <v/>
      </c>
      <c r="E3734" s="107"/>
      <c r="F3734" s="107"/>
      <c r="G3734" s="104" t="str">
        <f t="shared" ca="1" si="3843"/>
        <v/>
      </c>
      <c r="H3734" s="124" t="str">
        <f t="shared" ca="1" si="3789"/>
        <v/>
      </c>
      <c r="I3734" s="128"/>
      <c r="J3734" s="105" t="e">
        <f t="shared" ca="1" si="3844"/>
        <v>#NAME?</v>
      </c>
      <c r="K3734" s="105"/>
      <c r="L3734" s="105"/>
      <c r="M3734" s="107"/>
      <c r="N3734" s="107"/>
      <c r="O3734" s="105"/>
      <c r="P3734" s="106"/>
      <c r="Q3734" s="137"/>
      <c r="R3734" s="137"/>
      <c r="S3734" s="107"/>
      <c r="T3734" s="106"/>
      <c r="U3734" s="106"/>
      <c r="V3734" s="107"/>
      <c r="W3734" s="107"/>
      <c r="X3734" s="107" t="str">
        <f t="shared" si="3818"/>
        <v/>
      </c>
      <c r="Y3734" s="105" t="e">
        <f t="shared" ref="Y3734:AC3734" ca="1" si="3885">TRIM(SUBSTITUTE(SUBSTITUTE(OFFSET($Q3734,0,COLUMN()-COLUMN($AL$1)),CHAR(160)," "),_xludf.UNICHAR(8239)," "))</f>
        <v>#NAME?</v>
      </c>
      <c r="Z3734" s="105" t="e">
        <f t="shared" ca="1" si="3885"/>
        <v>#NAME?</v>
      </c>
      <c r="AA3734" s="105" t="e">
        <f t="shared" ca="1" si="3885"/>
        <v>#NAME?</v>
      </c>
      <c r="AB3734" s="105" t="e">
        <f t="shared" ca="1" si="3885"/>
        <v>#NAME?</v>
      </c>
      <c r="AC3734" s="105" t="e">
        <f t="shared" ca="1" si="3885"/>
        <v>#NAME?</v>
      </c>
      <c r="AD3734" s="107">
        <f t="shared" si="3663"/>
        <v>0</v>
      </c>
      <c r="AE3734" s="107" t="str">
        <f t="shared" si="3821"/>
        <v/>
      </c>
      <c r="AF3734" s="107">
        <f t="shared" si="3664"/>
        <v>0</v>
      </c>
      <c r="AG3734" s="107">
        <f t="shared" si="3665"/>
        <v>0</v>
      </c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</row>
    <row r="3735" spans="1:47" ht="24" customHeight="1" x14ac:dyDescent="0.3">
      <c r="A3735" s="46">
        <v>3733</v>
      </c>
      <c r="B3735" s="107"/>
      <c r="C3735" s="107"/>
      <c r="D3735" s="102" t="str">
        <f t="array" ref="D3735">IFERROR(
  LOOKUP(2, 1/((TRIM(IMS!$E$8:$E$4000)=TRIM(IMS!$E3735))*(IMS!$C$8:$C$4000&lt;IMS!$C3735)),
         IMS!$C$8:$C$4000),
"")</f>
        <v/>
      </c>
      <c r="E3735" s="107"/>
      <c r="F3735" s="107"/>
      <c r="G3735" s="104" t="str">
        <f t="shared" ca="1" si="3843"/>
        <v/>
      </c>
      <c r="H3735" s="124" t="str">
        <f t="shared" ca="1" si="3789"/>
        <v/>
      </c>
      <c r="I3735" s="128"/>
      <c r="J3735" s="105" t="e">
        <f t="shared" ca="1" si="3844"/>
        <v>#NAME?</v>
      </c>
      <c r="K3735" s="105"/>
      <c r="L3735" s="105"/>
      <c r="M3735" s="107"/>
      <c r="N3735" s="107"/>
      <c r="O3735" s="105"/>
      <c r="P3735" s="106"/>
      <c r="Q3735" s="137"/>
      <c r="R3735" s="137"/>
      <c r="S3735" s="107"/>
      <c r="T3735" s="106"/>
      <c r="U3735" s="106"/>
      <c r="V3735" s="107"/>
      <c r="W3735" s="107"/>
      <c r="X3735" s="107" t="str">
        <f t="shared" si="3818"/>
        <v/>
      </c>
      <c r="Y3735" s="105" t="e">
        <f t="shared" ref="Y3735:AC3735" ca="1" si="3886">TRIM(SUBSTITUTE(SUBSTITUTE(OFFSET($Q3735,0,COLUMN()-COLUMN($AL$1)),CHAR(160)," "),_xludf.UNICHAR(8239)," "))</f>
        <v>#NAME?</v>
      </c>
      <c r="Z3735" s="105" t="e">
        <f t="shared" ca="1" si="3886"/>
        <v>#NAME?</v>
      </c>
      <c r="AA3735" s="105" t="e">
        <f t="shared" ca="1" si="3886"/>
        <v>#NAME?</v>
      </c>
      <c r="AB3735" s="105" t="e">
        <f t="shared" ca="1" si="3886"/>
        <v>#NAME?</v>
      </c>
      <c r="AC3735" s="105" t="e">
        <f t="shared" ca="1" si="3886"/>
        <v>#NAME?</v>
      </c>
      <c r="AD3735" s="107">
        <f t="shared" si="3663"/>
        <v>0</v>
      </c>
      <c r="AE3735" s="107" t="str">
        <f t="shared" si="3821"/>
        <v/>
      </c>
      <c r="AF3735" s="107">
        <f t="shared" si="3664"/>
        <v>0</v>
      </c>
      <c r="AG3735" s="107">
        <f t="shared" si="3665"/>
        <v>0</v>
      </c>
      <c r="AH3735" s="11"/>
      <c r="AI3735" s="11"/>
      <c r="AJ3735" s="11"/>
      <c r="AK3735" s="11"/>
      <c r="AL3735" s="11"/>
      <c r="AM3735" s="11"/>
      <c r="AN3735" s="11"/>
      <c r="AO3735" s="11"/>
      <c r="AP3735" s="11"/>
      <c r="AQ3735" s="11"/>
      <c r="AR3735" s="11"/>
      <c r="AS3735" s="11"/>
      <c r="AT3735" s="11"/>
      <c r="AU3735" s="11"/>
    </row>
    <row r="3736" spans="1:47" ht="24" customHeight="1" x14ac:dyDescent="0.3">
      <c r="A3736" s="46">
        <v>3734</v>
      </c>
      <c r="B3736" s="107"/>
      <c r="C3736" s="107"/>
      <c r="D3736" s="102" t="str">
        <f t="array" ref="D3736">IFERROR(
  LOOKUP(2, 1/((TRIM(IMS!$E$8:$E$4000)=TRIM(IMS!$E3736))*(IMS!$C$8:$C$4000&lt;IMS!$C3736)),
         IMS!$C$8:$C$4000),
"")</f>
        <v/>
      </c>
      <c r="E3736" s="107"/>
      <c r="F3736" s="107"/>
      <c r="G3736" s="104" t="str">
        <f t="shared" ca="1" si="3843"/>
        <v/>
      </c>
      <c r="H3736" s="124" t="str">
        <f t="shared" ca="1" si="3789"/>
        <v/>
      </c>
      <c r="I3736" s="128"/>
      <c r="J3736" s="105" t="e">
        <f t="shared" ca="1" si="3844"/>
        <v>#NAME?</v>
      </c>
      <c r="K3736" s="105"/>
      <c r="L3736" s="105"/>
      <c r="M3736" s="107"/>
      <c r="N3736" s="107"/>
      <c r="O3736" s="105"/>
      <c r="P3736" s="106"/>
      <c r="Q3736" s="137"/>
      <c r="R3736" s="137"/>
      <c r="S3736" s="107"/>
      <c r="T3736" s="106"/>
      <c r="U3736" s="106"/>
      <c r="V3736" s="107"/>
      <c r="W3736" s="107"/>
      <c r="X3736" s="107" t="str">
        <f t="shared" si="3818"/>
        <v/>
      </c>
      <c r="Y3736" s="105" t="e">
        <f t="shared" ref="Y3736:AC3736" ca="1" si="3887">TRIM(SUBSTITUTE(SUBSTITUTE(OFFSET($Q3736,0,COLUMN()-COLUMN($AL$1)),CHAR(160)," "),_xludf.UNICHAR(8239)," "))</f>
        <v>#NAME?</v>
      </c>
      <c r="Z3736" s="105" t="e">
        <f t="shared" ca="1" si="3887"/>
        <v>#NAME?</v>
      </c>
      <c r="AA3736" s="105" t="e">
        <f t="shared" ca="1" si="3887"/>
        <v>#NAME?</v>
      </c>
      <c r="AB3736" s="105" t="e">
        <f t="shared" ca="1" si="3887"/>
        <v>#NAME?</v>
      </c>
      <c r="AC3736" s="105" t="e">
        <f t="shared" ca="1" si="3887"/>
        <v>#NAME?</v>
      </c>
      <c r="AD3736" s="107">
        <f t="shared" si="3663"/>
        <v>0</v>
      </c>
      <c r="AE3736" s="107" t="str">
        <f t="shared" si="3821"/>
        <v/>
      </c>
      <c r="AF3736" s="107">
        <f t="shared" si="3664"/>
        <v>0</v>
      </c>
      <c r="AG3736" s="107">
        <f t="shared" si="3665"/>
        <v>0</v>
      </c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s="11"/>
      <c r="AR3736" s="11"/>
      <c r="AS3736" s="11"/>
      <c r="AT3736" s="11"/>
      <c r="AU3736" s="11"/>
    </row>
    <row r="3737" spans="1:47" ht="24" customHeight="1" x14ac:dyDescent="0.3">
      <c r="A3737" s="46">
        <v>3735</v>
      </c>
      <c r="B3737" s="107"/>
      <c r="C3737" s="107"/>
      <c r="D3737" s="102" t="str">
        <f t="array" ref="D3737">IFERROR(
  LOOKUP(2, 1/((TRIM(IMS!$E$8:$E$4000)=TRIM(IMS!$E3737))*(IMS!$C$8:$C$4000&lt;IMS!$C3737)),
         IMS!$C$8:$C$4000),
"")</f>
        <v/>
      </c>
      <c r="E3737" s="107"/>
      <c r="F3737" s="107"/>
      <c r="G3737" s="104" t="str">
        <f t="shared" ca="1" si="3843"/>
        <v/>
      </c>
      <c r="H3737" s="124" t="str">
        <f t="shared" ca="1" si="3789"/>
        <v/>
      </c>
      <c r="I3737" s="128"/>
      <c r="J3737" s="105" t="e">
        <f t="shared" ca="1" si="3844"/>
        <v>#NAME?</v>
      </c>
      <c r="K3737" s="105"/>
      <c r="L3737" s="105"/>
      <c r="M3737" s="107"/>
      <c r="N3737" s="107"/>
      <c r="O3737" s="105"/>
      <c r="P3737" s="106"/>
      <c r="Q3737" s="137"/>
      <c r="R3737" s="137"/>
      <c r="S3737" s="107"/>
      <c r="T3737" s="106"/>
      <c r="U3737" s="106"/>
      <c r="V3737" s="107"/>
      <c r="W3737" s="107"/>
      <c r="X3737" s="107" t="str">
        <f t="shared" si="3818"/>
        <v/>
      </c>
      <c r="Y3737" s="105" t="e">
        <f t="shared" ref="Y3737:AC3737" ca="1" si="3888">TRIM(SUBSTITUTE(SUBSTITUTE(OFFSET($Q3737,0,COLUMN()-COLUMN($AL$1)),CHAR(160)," "),_xludf.UNICHAR(8239)," "))</f>
        <v>#NAME?</v>
      </c>
      <c r="Z3737" s="105" t="e">
        <f t="shared" ca="1" si="3888"/>
        <v>#NAME?</v>
      </c>
      <c r="AA3737" s="105" t="e">
        <f t="shared" ca="1" si="3888"/>
        <v>#NAME?</v>
      </c>
      <c r="AB3737" s="105" t="e">
        <f t="shared" ca="1" si="3888"/>
        <v>#NAME?</v>
      </c>
      <c r="AC3737" s="105" t="e">
        <f t="shared" ca="1" si="3888"/>
        <v>#NAME?</v>
      </c>
      <c r="AD3737" s="107">
        <f t="shared" si="3663"/>
        <v>0</v>
      </c>
      <c r="AE3737" s="107" t="str">
        <f t="shared" si="3821"/>
        <v/>
      </c>
      <c r="AF3737" s="107">
        <f t="shared" si="3664"/>
        <v>0</v>
      </c>
      <c r="AG3737" s="107">
        <f t="shared" si="3665"/>
        <v>0</v>
      </c>
      <c r="AH3737" s="11"/>
      <c r="AI3737" s="11"/>
      <c r="AJ3737" s="11"/>
      <c r="AK3737" s="11"/>
      <c r="AL3737" s="11"/>
      <c r="AM3737" s="11"/>
      <c r="AN3737" s="11"/>
      <c r="AO3737" s="11"/>
      <c r="AP3737" s="11"/>
      <c r="AQ3737" s="11"/>
      <c r="AR3737" s="11"/>
      <c r="AS3737" s="11"/>
      <c r="AT3737" s="11"/>
      <c r="AU3737" s="11"/>
    </row>
    <row r="3738" spans="1:47" ht="24" customHeight="1" x14ac:dyDescent="0.3">
      <c r="A3738" s="46">
        <v>3736</v>
      </c>
      <c r="B3738" s="107"/>
      <c r="C3738" s="107"/>
      <c r="D3738" s="102" t="str">
        <f t="array" ref="D3738">IFERROR(
  LOOKUP(2, 1/((TRIM(IMS!$E$8:$E$4000)=TRIM(IMS!$E3738))*(IMS!$C$8:$C$4000&lt;IMS!$C3738)),
         IMS!$C$8:$C$4000),
"")</f>
        <v/>
      </c>
      <c r="E3738" s="107"/>
      <c r="F3738" s="107"/>
      <c r="G3738" s="104" t="str">
        <f t="shared" ca="1" si="3843"/>
        <v/>
      </c>
      <c r="H3738" s="124" t="str">
        <f t="shared" ca="1" si="3789"/>
        <v/>
      </c>
      <c r="I3738" s="128"/>
      <c r="J3738" s="105" t="e">
        <f t="shared" ca="1" si="3844"/>
        <v>#NAME?</v>
      </c>
      <c r="K3738" s="105"/>
      <c r="L3738" s="105"/>
      <c r="M3738" s="107"/>
      <c r="N3738" s="107"/>
      <c r="O3738" s="105"/>
      <c r="P3738" s="106"/>
      <c r="Q3738" s="137"/>
      <c r="R3738" s="137"/>
      <c r="S3738" s="107"/>
      <c r="T3738" s="106"/>
      <c r="U3738" s="106"/>
      <c r="V3738" s="107"/>
      <c r="W3738" s="107"/>
      <c r="X3738" s="107" t="str">
        <f t="shared" si="3818"/>
        <v/>
      </c>
      <c r="Y3738" s="105" t="e">
        <f t="shared" ref="Y3738:AC3738" ca="1" si="3889">TRIM(SUBSTITUTE(SUBSTITUTE(OFFSET($Q3738,0,COLUMN()-COLUMN($AL$1)),CHAR(160)," "),_xludf.UNICHAR(8239)," "))</f>
        <v>#NAME?</v>
      </c>
      <c r="Z3738" s="105" t="e">
        <f t="shared" ca="1" si="3889"/>
        <v>#NAME?</v>
      </c>
      <c r="AA3738" s="105" t="e">
        <f t="shared" ca="1" si="3889"/>
        <v>#NAME?</v>
      </c>
      <c r="AB3738" s="105" t="e">
        <f t="shared" ca="1" si="3889"/>
        <v>#NAME?</v>
      </c>
      <c r="AC3738" s="105" t="e">
        <f t="shared" ca="1" si="3889"/>
        <v>#NAME?</v>
      </c>
      <c r="AD3738" s="107">
        <f t="shared" si="3663"/>
        <v>0</v>
      </c>
      <c r="AE3738" s="107" t="str">
        <f t="shared" si="3821"/>
        <v/>
      </c>
      <c r="AF3738" s="107">
        <f t="shared" si="3664"/>
        <v>0</v>
      </c>
      <c r="AG3738" s="107">
        <f t="shared" si="3665"/>
        <v>0</v>
      </c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s="11"/>
      <c r="AR3738" s="11"/>
      <c r="AS3738" s="11"/>
      <c r="AT3738" s="11"/>
      <c r="AU3738" s="11"/>
    </row>
    <row r="3739" spans="1:47" ht="24" customHeight="1" x14ac:dyDescent="0.3">
      <c r="A3739" s="46">
        <v>3737</v>
      </c>
      <c r="B3739" s="107"/>
      <c r="C3739" s="107"/>
      <c r="D3739" s="102" t="str">
        <f t="array" ref="D3739">IFERROR(
  LOOKUP(2, 1/((TRIM(IMS!$E$8:$E$4000)=TRIM(IMS!$E3739))*(IMS!$C$8:$C$4000&lt;IMS!$C3739)),
         IMS!$C$8:$C$4000),
"")</f>
        <v/>
      </c>
      <c r="E3739" s="107"/>
      <c r="F3739" s="107"/>
      <c r="G3739" s="104" t="str">
        <f t="shared" ca="1" si="3843"/>
        <v/>
      </c>
      <c r="H3739" s="124" t="str">
        <f t="shared" ca="1" si="3789"/>
        <v/>
      </c>
      <c r="I3739" s="128"/>
      <c r="J3739" s="105" t="e">
        <f t="shared" ca="1" si="3844"/>
        <v>#NAME?</v>
      </c>
      <c r="K3739" s="105"/>
      <c r="L3739" s="105"/>
      <c r="M3739" s="107"/>
      <c r="N3739" s="107"/>
      <c r="O3739" s="105"/>
      <c r="P3739" s="106"/>
      <c r="Q3739" s="137"/>
      <c r="R3739" s="137"/>
      <c r="S3739" s="107"/>
      <c r="T3739" s="106"/>
      <c r="U3739" s="106"/>
      <c r="V3739" s="107"/>
      <c r="W3739" s="107"/>
      <c r="X3739" s="107" t="str">
        <f t="shared" si="3818"/>
        <v/>
      </c>
      <c r="Y3739" s="105" t="e">
        <f t="shared" ref="Y3739:AC3739" ca="1" si="3890">TRIM(SUBSTITUTE(SUBSTITUTE(OFFSET($Q3739,0,COLUMN()-COLUMN($AL$1)),CHAR(160)," "),_xludf.UNICHAR(8239)," "))</f>
        <v>#NAME?</v>
      </c>
      <c r="Z3739" s="105" t="e">
        <f t="shared" ca="1" si="3890"/>
        <v>#NAME?</v>
      </c>
      <c r="AA3739" s="105" t="e">
        <f t="shared" ca="1" si="3890"/>
        <v>#NAME?</v>
      </c>
      <c r="AB3739" s="105" t="e">
        <f t="shared" ca="1" si="3890"/>
        <v>#NAME?</v>
      </c>
      <c r="AC3739" s="105" t="e">
        <f t="shared" ca="1" si="3890"/>
        <v>#NAME?</v>
      </c>
      <c r="AD3739" s="107">
        <f t="shared" si="3663"/>
        <v>0</v>
      </c>
      <c r="AE3739" s="107" t="str">
        <f t="shared" si="3821"/>
        <v/>
      </c>
      <c r="AF3739" s="107">
        <f t="shared" si="3664"/>
        <v>0</v>
      </c>
      <c r="AG3739" s="107">
        <f t="shared" si="3665"/>
        <v>0</v>
      </c>
      <c r="AH3739" s="11"/>
      <c r="AI3739" s="11"/>
      <c r="AJ3739" s="11"/>
      <c r="AK3739" s="11"/>
      <c r="AL3739" s="11"/>
      <c r="AM3739" s="11"/>
      <c r="AN3739" s="11"/>
      <c r="AO3739" s="11"/>
      <c r="AP3739" s="11"/>
      <c r="AQ3739" s="11"/>
      <c r="AR3739" s="11"/>
      <c r="AS3739" s="11"/>
      <c r="AT3739" s="11"/>
      <c r="AU3739" s="11"/>
    </row>
    <row r="3740" spans="1:47" ht="24" customHeight="1" x14ac:dyDescent="0.3">
      <c r="A3740" s="46">
        <v>3738</v>
      </c>
      <c r="B3740" s="107"/>
      <c r="C3740" s="107"/>
      <c r="D3740" s="102" t="str">
        <f t="array" ref="D3740">IFERROR(
  LOOKUP(2, 1/((TRIM(IMS!$E$8:$E$4000)=TRIM(IMS!$E3740))*(IMS!$C$8:$C$4000&lt;IMS!$C3740)),
         IMS!$C$8:$C$4000),
"")</f>
        <v/>
      </c>
      <c r="E3740" s="107"/>
      <c r="F3740" s="107"/>
      <c r="G3740" s="104" t="str">
        <f t="shared" ca="1" si="3843"/>
        <v/>
      </c>
      <c r="H3740" s="124" t="str">
        <f t="shared" ca="1" si="3789"/>
        <v/>
      </c>
      <c r="I3740" s="128"/>
      <c r="J3740" s="105" t="e">
        <f t="shared" ca="1" si="3844"/>
        <v>#NAME?</v>
      </c>
      <c r="K3740" s="105"/>
      <c r="L3740" s="105"/>
      <c r="M3740" s="107"/>
      <c r="N3740" s="107"/>
      <c r="O3740" s="105"/>
      <c r="P3740" s="106"/>
      <c r="Q3740" s="137"/>
      <c r="R3740" s="137"/>
      <c r="S3740" s="107"/>
      <c r="T3740" s="106"/>
      <c r="U3740" s="106"/>
      <c r="V3740" s="107"/>
      <c r="W3740" s="107"/>
      <c r="X3740" s="107" t="str">
        <f t="shared" si="3818"/>
        <v/>
      </c>
      <c r="Y3740" s="105" t="e">
        <f t="shared" ref="Y3740:AC3740" ca="1" si="3891">TRIM(SUBSTITUTE(SUBSTITUTE(OFFSET($Q3740,0,COLUMN()-COLUMN($AL$1)),CHAR(160)," "),_xludf.UNICHAR(8239)," "))</f>
        <v>#NAME?</v>
      </c>
      <c r="Z3740" s="105" t="e">
        <f t="shared" ca="1" si="3891"/>
        <v>#NAME?</v>
      </c>
      <c r="AA3740" s="105" t="e">
        <f t="shared" ca="1" si="3891"/>
        <v>#NAME?</v>
      </c>
      <c r="AB3740" s="105" t="e">
        <f t="shared" ca="1" si="3891"/>
        <v>#NAME?</v>
      </c>
      <c r="AC3740" s="105" t="e">
        <f t="shared" ca="1" si="3891"/>
        <v>#NAME?</v>
      </c>
      <c r="AD3740" s="107">
        <f t="shared" si="3663"/>
        <v>0</v>
      </c>
      <c r="AE3740" s="107" t="str">
        <f t="shared" si="3821"/>
        <v/>
      </c>
      <c r="AF3740" s="107">
        <f t="shared" si="3664"/>
        <v>0</v>
      </c>
      <c r="AG3740" s="107">
        <f t="shared" si="3665"/>
        <v>0</v>
      </c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</row>
    <row r="3741" spans="1:47" ht="24" customHeight="1" x14ac:dyDescent="0.3">
      <c r="A3741" s="46">
        <v>3739</v>
      </c>
      <c r="B3741" s="107"/>
      <c r="C3741" s="107"/>
      <c r="D3741" s="102" t="str">
        <f t="array" ref="D3741">IFERROR(
  LOOKUP(2, 1/((TRIM(IMS!$E$8:$E$4000)=TRIM(IMS!$E3741))*(IMS!$C$8:$C$4000&lt;IMS!$C3741)),
         IMS!$C$8:$C$4000),
"")</f>
        <v/>
      </c>
      <c r="E3741" s="107"/>
      <c r="F3741" s="107"/>
      <c r="G3741" s="104" t="str">
        <f t="shared" ca="1" si="3843"/>
        <v/>
      </c>
      <c r="H3741" s="124" t="str">
        <f t="shared" ca="1" si="3789"/>
        <v/>
      </c>
      <c r="I3741" s="128"/>
      <c r="J3741" s="105" t="e">
        <f t="shared" ca="1" si="3844"/>
        <v>#NAME?</v>
      </c>
      <c r="K3741" s="105"/>
      <c r="L3741" s="105"/>
      <c r="M3741" s="107"/>
      <c r="N3741" s="107"/>
      <c r="O3741" s="105"/>
      <c r="P3741" s="106"/>
      <c r="Q3741" s="137"/>
      <c r="R3741" s="137"/>
      <c r="S3741" s="107"/>
      <c r="T3741" s="106"/>
      <c r="U3741" s="106"/>
      <c r="V3741" s="107"/>
      <c r="W3741" s="107"/>
      <c r="X3741" s="107" t="str">
        <f t="shared" si="3818"/>
        <v/>
      </c>
      <c r="Y3741" s="105" t="e">
        <f t="shared" ref="Y3741:AC3741" ca="1" si="3892">TRIM(SUBSTITUTE(SUBSTITUTE(OFFSET($Q3741,0,COLUMN()-COLUMN($AL$1)),CHAR(160)," "),_xludf.UNICHAR(8239)," "))</f>
        <v>#NAME?</v>
      </c>
      <c r="Z3741" s="105" t="e">
        <f t="shared" ca="1" si="3892"/>
        <v>#NAME?</v>
      </c>
      <c r="AA3741" s="105" t="e">
        <f t="shared" ca="1" si="3892"/>
        <v>#NAME?</v>
      </c>
      <c r="AB3741" s="105" t="e">
        <f t="shared" ca="1" si="3892"/>
        <v>#NAME?</v>
      </c>
      <c r="AC3741" s="105" t="e">
        <f t="shared" ca="1" si="3892"/>
        <v>#NAME?</v>
      </c>
      <c r="AD3741" s="107">
        <f t="shared" si="3663"/>
        <v>0</v>
      </c>
      <c r="AE3741" s="107" t="str">
        <f t="shared" si="3821"/>
        <v/>
      </c>
      <c r="AF3741" s="107">
        <f t="shared" si="3664"/>
        <v>0</v>
      </c>
      <c r="AG3741" s="107">
        <f t="shared" si="3665"/>
        <v>0</v>
      </c>
      <c r="AH3741" s="11"/>
      <c r="AI3741" s="11"/>
      <c r="AJ3741" s="11"/>
      <c r="AK3741" s="11"/>
      <c r="AL3741" s="11"/>
      <c r="AM3741" s="11"/>
      <c r="AN3741" s="11"/>
      <c r="AO3741" s="11"/>
      <c r="AP3741" s="11"/>
      <c r="AQ3741" s="11"/>
      <c r="AR3741" s="11"/>
      <c r="AS3741" s="11"/>
      <c r="AT3741" s="11"/>
      <c r="AU3741" s="11"/>
    </row>
    <row r="3742" spans="1:47" ht="24" customHeight="1" x14ac:dyDescent="0.3">
      <c r="A3742" s="46">
        <v>3740</v>
      </c>
      <c r="B3742" s="107"/>
      <c r="C3742" s="107"/>
      <c r="D3742" s="102" t="str">
        <f t="array" ref="D3742">IFERROR(
  LOOKUP(2, 1/((TRIM(IMS!$E$8:$E$4000)=TRIM(IMS!$E3742))*(IMS!$C$8:$C$4000&lt;IMS!$C3742)),
         IMS!$C$8:$C$4000),
"")</f>
        <v/>
      </c>
      <c r="E3742" s="107"/>
      <c r="F3742" s="107"/>
      <c r="G3742" s="104" t="str">
        <f t="shared" ca="1" si="3843"/>
        <v/>
      </c>
      <c r="H3742" s="124" t="str">
        <f t="shared" ca="1" si="3789"/>
        <v/>
      </c>
      <c r="I3742" s="128"/>
      <c r="J3742" s="105" t="e">
        <f t="shared" ca="1" si="3844"/>
        <v>#NAME?</v>
      </c>
      <c r="K3742" s="105"/>
      <c r="L3742" s="105"/>
      <c r="M3742" s="107"/>
      <c r="N3742" s="107"/>
      <c r="O3742" s="105"/>
      <c r="P3742" s="106"/>
      <c r="Q3742" s="137"/>
      <c r="R3742" s="137"/>
      <c r="S3742" s="107"/>
      <c r="T3742" s="106"/>
      <c r="U3742" s="106"/>
      <c r="V3742" s="107"/>
      <c r="W3742" s="107"/>
      <c r="X3742" s="107" t="str">
        <f t="shared" si="3818"/>
        <v/>
      </c>
      <c r="Y3742" s="105" t="e">
        <f t="shared" ref="Y3742:AC3742" ca="1" si="3893">TRIM(SUBSTITUTE(SUBSTITUTE(OFFSET($Q3742,0,COLUMN()-COLUMN($AL$1)),CHAR(160)," "),_xludf.UNICHAR(8239)," "))</f>
        <v>#NAME?</v>
      </c>
      <c r="Z3742" s="105" t="e">
        <f t="shared" ca="1" si="3893"/>
        <v>#NAME?</v>
      </c>
      <c r="AA3742" s="105" t="e">
        <f t="shared" ca="1" si="3893"/>
        <v>#NAME?</v>
      </c>
      <c r="AB3742" s="105" t="e">
        <f t="shared" ca="1" si="3893"/>
        <v>#NAME?</v>
      </c>
      <c r="AC3742" s="105" t="e">
        <f t="shared" ca="1" si="3893"/>
        <v>#NAME?</v>
      </c>
      <c r="AD3742" s="107">
        <f t="shared" si="3663"/>
        <v>0</v>
      </c>
      <c r="AE3742" s="107" t="str">
        <f t="shared" si="3821"/>
        <v/>
      </c>
      <c r="AF3742" s="107">
        <f t="shared" si="3664"/>
        <v>0</v>
      </c>
      <c r="AG3742" s="107">
        <f t="shared" si="3665"/>
        <v>0</v>
      </c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1"/>
      <c r="AS3742" s="11"/>
      <c r="AT3742" s="11"/>
      <c r="AU3742" s="11"/>
    </row>
    <row r="3743" spans="1:47" ht="24" customHeight="1" x14ac:dyDescent="0.3">
      <c r="A3743" s="46">
        <v>3741</v>
      </c>
      <c r="B3743" s="107"/>
      <c r="C3743" s="107"/>
      <c r="D3743" s="102" t="str">
        <f t="array" ref="D3743">IFERROR(
  LOOKUP(2, 1/((TRIM(IMS!$E$8:$E$4000)=TRIM(IMS!$E3743))*(IMS!$C$8:$C$4000&lt;IMS!$C3743)),
         IMS!$C$8:$C$4000),
"")</f>
        <v/>
      </c>
      <c r="E3743" s="107"/>
      <c r="F3743" s="107"/>
      <c r="G3743" s="104" t="str">
        <f t="shared" ca="1" si="3843"/>
        <v/>
      </c>
      <c r="H3743" s="124" t="str">
        <f t="shared" ca="1" si="3789"/>
        <v/>
      </c>
      <c r="I3743" s="128"/>
      <c r="J3743" s="105" t="e">
        <f t="shared" ca="1" si="3844"/>
        <v>#NAME?</v>
      </c>
      <c r="K3743" s="105"/>
      <c r="L3743" s="105"/>
      <c r="M3743" s="107"/>
      <c r="N3743" s="107"/>
      <c r="O3743" s="105"/>
      <c r="P3743" s="106"/>
      <c r="Q3743" s="137"/>
      <c r="R3743" s="137"/>
      <c r="S3743" s="107"/>
      <c r="T3743" s="106"/>
      <c r="U3743" s="106"/>
      <c r="V3743" s="107"/>
      <c r="W3743" s="107"/>
      <c r="X3743" s="107" t="str">
        <f t="shared" si="3818"/>
        <v/>
      </c>
      <c r="Y3743" s="105" t="e">
        <f t="shared" ref="Y3743:AC3743" ca="1" si="3894">TRIM(SUBSTITUTE(SUBSTITUTE(OFFSET($Q3743,0,COLUMN()-COLUMN($AL$1)),CHAR(160)," "),_xludf.UNICHAR(8239)," "))</f>
        <v>#NAME?</v>
      </c>
      <c r="Z3743" s="105" t="e">
        <f t="shared" ca="1" si="3894"/>
        <v>#NAME?</v>
      </c>
      <c r="AA3743" s="105" t="e">
        <f t="shared" ca="1" si="3894"/>
        <v>#NAME?</v>
      </c>
      <c r="AB3743" s="105" t="e">
        <f t="shared" ca="1" si="3894"/>
        <v>#NAME?</v>
      </c>
      <c r="AC3743" s="105" t="e">
        <f t="shared" ca="1" si="3894"/>
        <v>#NAME?</v>
      </c>
      <c r="AD3743" s="107">
        <f t="shared" si="3663"/>
        <v>0</v>
      </c>
      <c r="AE3743" s="107" t="str">
        <f t="shared" si="3821"/>
        <v/>
      </c>
      <c r="AF3743" s="107">
        <f t="shared" si="3664"/>
        <v>0</v>
      </c>
      <c r="AG3743" s="107">
        <f t="shared" si="3665"/>
        <v>0</v>
      </c>
      <c r="AH3743" s="11"/>
      <c r="AI3743" s="11"/>
      <c r="AJ3743" s="11"/>
      <c r="AK3743" s="11"/>
      <c r="AL3743" s="11"/>
      <c r="AM3743" s="11"/>
      <c r="AN3743" s="11"/>
      <c r="AO3743" s="11"/>
      <c r="AP3743" s="11"/>
      <c r="AQ3743" s="11"/>
      <c r="AR3743" s="11"/>
      <c r="AS3743" s="11"/>
      <c r="AT3743" s="11"/>
      <c r="AU3743" s="11"/>
    </row>
    <row r="3744" spans="1:47" ht="24" customHeight="1" x14ac:dyDescent="0.3">
      <c r="A3744" s="46">
        <v>3742</v>
      </c>
      <c r="B3744" s="107"/>
      <c r="C3744" s="107"/>
      <c r="D3744" s="102" t="str">
        <f t="array" ref="D3744">IFERROR(
  LOOKUP(2, 1/((TRIM(IMS!$E$8:$E$4000)=TRIM(IMS!$E3744))*(IMS!$C$8:$C$4000&lt;IMS!$C3744)),
         IMS!$C$8:$C$4000),
"")</f>
        <v/>
      </c>
      <c r="E3744" s="107"/>
      <c r="F3744" s="107"/>
      <c r="G3744" s="104" t="str">
        <f t="shared" ca="1" si="3843"/>
        <v/>
      </c>
      <c r="H3744" s="124" t="str">
        <f t="shared" ca="1" si="3789"/>
        <v/>
      </c>
      <c r="I3744" s="128"/>
      <c r="J3744" s="105" t="e">
        <f t="shared" ca="1" si="3844"/>
        <v>#NAME?</v>
      </c>
      <c r="K3744" s="105"/>
      <c r="L3744" s="105"/>
      <c r="M3744" s="107"/>
      <c r="N3744" s="107"/>
      <c r="O3744" s="105"/>
      <c r="P3744" s="106"/>
      <c r="Q3744" s="137"/>
      <c r="R3744" s="137"/>
      <c r="S3744" s="107"/>
      <c r="T3744" s="106"/>
      <c r="U3744" s="106"/>
      <c r="V3744" s="107"/>
      <c r="W3744" s="107"/>
      <c r="X3744" s="107" t="str">
        <f t="shared" si="3818"/>
        <v/>
      </c>
      <c r="Y3744" s="105" t="e">
        <f t="shared" ref="Y3744:AC3744" ca="1" si="3895">TRIM(SUBSTITUTE(SUBSTITUTE(OFFSET($Q3744,0,COLUMN()-COLUMN($AL$1)),CHAR(160)," "),_xludf.UNICHAR(8239)," "))</f>
        <v>#NAME?</v>
      </c>
      <c r="Z3744" s="105" t="e">
        <f t="shared" ca="1" si="3895"/>
        <v>#NAME?</v>
      </c>
      <c r="AA3744" s="105" t="e">
        <f t="shared" ca="1" si="3895"/>
        <v>#NAME?</v>
      </c>
      <c r="AB3744" s="105" t="e">
        <f t="shared" ca="1" si="3895"/>
        <v>#NAME?</v>
      </c>
      <c r="AC3744" s="105" t="e">
        <f t="shared" ca="1" si="3895"/>
        <v>#NAME?</v>
      </c>
      <c r="AD3744" s="107">
        <f t="shared" si="3663"/>
        <v>0</v>
      </c>
      <c r="AE3744" s="107" t="str">
        <f t="shared" si="3821"/>
        <v/>
      </c>
      <c r="AF3744" s="107">
        <f t="shared" si="3664"/>
        <v>0</v>
      </c>
      <c r="AG3744" s="107">
        <f t="shared" si="3665"/>
        <v>0</v>
      </c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  <c r="AT3744" s="11"/>
      <c r="AU3744" s="11"/>
    </row>
    <row r="3745" spans="1:47" ht="24" customHeight="1" x14ac:dyDescent="0.3">
      <c r="A3745" s="46">
        <v>3743</v>
      </c>
      <c r="B3745" s="107"/>
      <c r="C3745" s="107"/>
      <c r="D3745" s="102" t="str">
        <f t="array" ref="D3745">IFERROR(
  LOOKUP(2, 1/((TRIM(IMS!$E$8:$E$4000)=TRIM(IMS!$E3745))*(IMS!$C$8:$C$4000&lt;IMS!$C3745)),
         IMS!$C$8:$C$4000),
"")</f>
        <v/>
      </c>
      <c r="E3745" s="107"/>
      <c r="F3745" s="107"/>
      <c r="G3745" s="104" t="str">
        <f t="shared" ca="1" si="3843"/>
        <v/>
      </c>
      <c r="H3745" s="124" t="str">
        <f t="shared" ca="1" si="3789"/>
        <v/>
      </c>
      <c r="I3745" s="128"/>
      <c r="J3745" s="105" t="e">
        <f t="shared" ca="1" si="3844"/>
        <v>#NAME?</v>
      </c>
      <c r="K3745" s="105"/>
      <c r="L3745" s="105"/>
      <c r="M3745" s="107"/>
      <c r="N3745" s="107"/>
      <c r="O3745" s="105"/>
      <c r="P3745" s="106"/>
      <c r="Q3745" s="137"/>
      <c r="R3745" s="137"/>
      <c r="S3745" s="107"/>
      <c r="T3745" s="106"/>
      <c r="U3745" s="106"/>
      <c r="V3745" s="107"/>
      <c r="W3745" s="107"/>
      <c r="X3745" s="107" t="str">
        <f t="shared" si="3818"/>
        <v/>
      </c>
      <c r="Y3745" s="105" t="e">
        <f t="shared" ref="Y3745:AC3745" ca="1" si="3896">TRIM(SUBSTITUTE(SUBSTITUTE(OFFSET($Q3745,0,COLUMN()-COLUMN($AL$1)),CHAR(160)," "),_xludf.UNICHAR(8239)," "))</f>
        <v>#NAME?</v>
      </c>
      <c r="Z3745" s="105" t="e">
        <f t="shared" ca="1" si="3896"/>
        <v>#NAME?</v>
      </c>
      <c r="AA3745" s="105" t="e">
        <f t="shared" ca="1" si="3896"/>
        <v>#NAME?</v>
      </c>
      <c r="AB3745" s="105" t="e">
        <f t="shared" ca="1" si="3896"/>
        <v>#NAME?</v>
      </c>
      <c r="AC3745" s="105" t="e">
        <f t="shared" ca="1" si="3896"/>
        <v>#NAME?</v>
      </c>
      <c r="AD3745" s="107">
        <f t="shared" si="3663"/>
        <v>0</v>
      </c>
      <c r="AE3745" s="107" t="str">
        <f t="shared" si="3821"/>
        <v/>
      </c>
      <c r="AF3745" s="107">
        <f t="shared" si="3664"/>
        <v>0</v>
      </c>
      <c r="AG3745" s="107">
        <f t="shared" si="3665"/>
        <v>0</v>
      </c>
      <c r="AH3745" s="11"/>
      <c r="AI3745" s="11"/>
      <c r="AJ3745" s="11"/>
      <c r="AK3745" s="11"/>
      <c r="AL3745" s="11"/>
      <c r="AM3745" s="11"/>
      <c r="AN3745" s="11"/>
      <c r="AO3745" s="11"/>
      <c r="AP3745" s="11"/>
      <c r="AQ3745" s="11"/>
      <c r="AR3745" s="11"/>
      <c r="AS3745" s="11"/>
      <c r="AT3745" s="11"/>
      <c r="AU3745" s="11"/>
    </row>
    <row r="3746" spans="1:47" ht="24" customHeight="1" x14ac:dyDescent="0.3">
      <c r="A3746" s="46">
        <v>3744</v>
      </c>
      <c r="B3746" s="107"/>
      <c r="C3746" s="107"/>
      <c r="D3746" s="102" t="str">
        <f t="array" ref="D3746">IFERROR(
  LOOKUP(2, 1/((TRIM(IMS!$E$8:$E$4000)=TRIM(IMS!$E3746))*(IMS!$C$8:$C$4000&lt;IMS!$C3746)),
         IMS!$C$8:$C$4000),
"")</f>
        <v/>
      </c>
      <c r="E3746" s="107"/>
      <c r="F3746" s="107"/>
      <c r="G3746" s="104" t="str">
        <f t="shared" ca="1" si="3843"/>
        <v/>
      </c>
      <c r="H3746" s="124" t="str">
        <f t="shared" ca="1" si="3789"/>
        <v/>
      </c>
      <c r="I3746" s="128"/>
      <c r="J3746" s="105" t="e">
        <f t="shared" ca="1" si="3844"/>
        <v>#NAME?</v>
      </c>
      <c r="K3746" s="105"/>
      <c r="L3746" s="105"/>
      <c r="M3746" s="107"/>
      <c r="N3746" s="107"/>
      <c r="O3746" s="105"/>
      <c r="P3746" s="106"/>
      <c r="Q3746" s="137"/>
      <c r="R3746" s="137"/>
      <c r="S3746" s="107"/>
      <c r="T3746" s="106"/>
      <c r="U3746" s="106"/>
      <c r="V3746" s="107"/>
      <c r="W3746" s="107"/>
      <c r="X3746" s="107" t="str">
        <f t="shared" si="3818"/>
        <v/>
      </c>
      <c r="Y3746" s="105" t="e">
        <f t="shared" ref="Y3746:AC3746" ca="1" si="3897">TRIM(SUBSTITUTE(SUBSTITUTE(OFFSET($Q3746,0,COLUMN()-COLUMN($AL$1)),CHAR(160)," "),_xludf.UNICHAR(8239)," "))</f>
        <v>#NAME?</v>
      </c>
      <c r="Z3746" s="105" t="e">
        <f t="shared" ca="1" si="3897"/>
        <v>#NAME?</v>
      </c>
      <c r="AA3746" s="105" t="e">
        <f t="shared" ca="1" si="3897"/>
        <v>#NAME?</v>
      </c>
      <c r="AB3746" s="105" t="e">
        <f t="shared" ca="1" si="3897"/>
        <v>#NAME?</v>
      </c>
      <c r="AC3746" s="105" t="e">
        <f t="shared" ca="1" si="3897"/>
        <v>#NAME?</v>
      </c>
      <c r="AD3746" s="107">
        <f t="shared" si="3663"/>
        <v>0</v>
      </c>
      <c r="AE3746" s="107" t="str">
        <f t="shared" si="3821"/>
        <v/>
      </c>
      <c r="AF3746" s="107">
        <f t="shared" si="3664"/>
        <v>0</v>
      </c>
      <c r="AG3746" s="107">
        <f t="shared" si="3665"/>
        <v>0</v>
      </c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</row>
    <row r="3747" spans="1:47" ht="24" customHeight="1" x14ac:dyDescent="0.3">
      <c r="A3747" s="46">
        <v>3745</v>
      </c>
      <c r="B3747" s="107"/>
      <c r="C3747" s="107"/>
      <c r="D3747" s="102" t="str">
        <f t="array" ref="D3747">IFERROR(
  LOOKUP(2, 1/((TRIM(IMS!$E$8:$E$4000)=TRIM(IMS!$E3747))*(IMS!$C$8:$C$4000&lt;IMS!$C3747)),
         IMS!$C$8:$C$4000),
"")</f>
        <v/>
      </c>
      <c r="E3747" s="107"/>
      <c r="F3747" s="107"/>
      <c r="G3747" s="104" t="str">
        <f t="shared" ca="1" si="3843"/>
        <v/>
      </c>
      <c r="H3747" s="124" t="str">
        <f t="shared" ca="1" si="3789"/>
        <v/>
      </c>
      <c r="I3747" s="128"/>
      <c r="J3747" s="105" t="e">
        <f t="shared" ca="1" si="3844"/>
        <v>#NAME?</v>
      </c>
      <c r="K3747" s="105"/>
      <c r="L3747" s="105"/>
      <c r="M3747" s="107"/>
      <c r="N3747" s="107"/>
      <c r="O3747" s="105"/>
      <c r="P3747" s="106"/>
      <c r="Q3747" s="137"/>
      <c r="R3747" s="137"/>
      <c r="S3747" s="107"/>
      <c r="T3747" s="106"/>
      <c r="U3747" s="106"/>
      <c r="V3747" s="107"/>
      <c r="W3747" s="107"/>
      <c r="X3747" s="107" t="str">
        <f t="shared" si="3818"/>
        <v/>
      </c>
      <c r="Y3747" s="105" t="e">
        <f t="shared" ref="Y3747:AC3747" ca="1" si="3898">TRIM(SUBSTITUTE(SUBSTITUTE(OFFSET($Q3747,0,COLUMN()-COLUMN($AL$1)),CHAR(160)," "),_xludf.UNICHAR(8239)," "))</f>
        <v>#NAME?</v>
      </c>
      <c r="Z3747" s="105" t="e">
        <f t="shared" ca="1" si="3898"/>
        <v>#NAME?</v>
      </c>
      <c r="AA3747" s="105" t="e">
        <f t="shared" ca="1" si="3898"/>
        <v>#NAME?</v>
      </c>
      <c r="AB3747" s="105" t="e">
        <f t="shared" ca="1" si="3898"/>
        <v>#NAME?</v>
      </c>
      <c r="AC3747" s="105" t="e">
        <f t="shared" ca="1" si="3898"/>
        <v>#NAME?</v>
      </c>
      <c r="AD3747" s="107">
        <f t="shared" si="3663"/>
        <v>0</v>
      </c>
      <c r="AE3747" s="107" t="str">
        <f t="shared" si="3821"/>
        <v/>
      </c>
      <c r="AF3747" s="107">
        <f t="shared" si="3664"/>
        <v>0</v>
      </c>
      <c r="AG3747" s="107">
        <f t="shared" si="3665"/>
        <v>0</v>
      </c>
      <c r="AH3747" s="11"/>
      <c r="AI3747" s="11"/>
      <c r="AJ3747" s="11"/>
      <c r="AK3747" s="11"/>
      <c r="AL3747" s="11"/>
      <c r="AM3747" s="11"/>
      <c r="AN3747" s="11"/>
      <c r="AO3747" s="11"/>
      <c r="AP3747" s="11"/>
      <c r="AQ3747" s="11"/>
      <c r="AR3747" s="11"/>
      <c r="AS3747" s="11"/>
      <c r="AT3747" s="11"/>
      <c r="AU3747" s="11"/>
    </row>
    <row r="3748" spans="1:47" ht="24" customHeight="1" x14ac:dyDescent="0.3">
      <c r="A3748" s="46">
        <v>3746</v>
      </c>
      <c r="B3748" s="107"/>
      <c r="C3748" s="107"/>
      <c r="D3748" s="102" t="str">
        <f t="array" ref="D3748">IFERROR(
  LOOKUP(2, 1/((TRIM(IMS!$E$8:$E$4000)=TRIM(IMS!$E3748))*(IMS!$C$8:$C$4000&lt;IMS!$C3748)),
         IMS!$C$8:$C$4000),
"")</f>
        <v/>
      </c>
      <c r="E3748" s="107"/>
      <c r="F3748" s="107"/>
      <c r="G3748" s="104" t="str">
        <f t="shared" ca="1" si="3843"/>
        <v/>
      </c>
      <c r="H3748" s="124" t="str">
        <f t="shared" ca="1" si="3789"/>
        <v/>
      </c>
      <c r="I3748" s="128"/>
      <c r="J3748" s="105" t="e">
        <f t="shared" ca="1" si="3844"/>
        <v>#NAME?</v>
      </c>
      <c r="K3748" s="105"/>
      <c r="L3748" s="105"/>
      <c r="M3748" s="107"/>
      <c r="N3748" s="107"/>
      <c r="O3748" s="105"/>
      <c r="P3748" s="106"/>
      <c r="Q3748" s="137"/>
      <c r="R3748" s="137"/>
      <c r="S3748" s="107"/>
      <c r="T3748" s="106"/>
      <c r="U3748" s="106"/>
      <c r="V3748" s="107"/>
      <c r="W3748" s="107"/>
      <c r="X3748" s="107" t="str">
        <f t="shared" si="3818"/>
        <v/>
      </c>
      <c r="Y3748" s="105" t="e">
        <f t="shared" ref="Y3748:AC3748" ca="1" si="3899">TRIM(SUBSTITUTE(SUBSTITUTE(OFFSET($Q3748,0,COLUMN()-COLUMN($AL$1)),CHAR(160)," "),_xludf.UNICHAR(8239)," "))</f>
        <v>#NAME?</v>
      </c>
      <c r="Z3748" s="105" t="e">
        <f t="shared" ca="1" si="3899"/>
        <v>#NAME?</v>
      </c>
      <c r="AA3748" s="105" t="e">
        <f t="shared" ca="1" si="3899"/>
        <v>#NAME?</v>
      </c>
      <c r="AB3748" s="105" t="e">
        <f t="shared" ca="1" si="3899"/>
        <v>#NAME?</v>
      </c>
      <c r="AC3748" s="105" t="e">
        <f t="shared" ca="1" si="3899"/>
        <v>#NAME?</v>
      </c>
      <c r="AD3748" s="107">
        <f t="shared" si="3663"/>
        <v>0</v>
      </c>
      <c r="AE3748" s="107" t="str">
        <f t="shared" si="3821"/>
        <v/>
      </c>
      <c r="AF3748" s="107">
        <f t="shared" si="3664"/>
        <v>0</v>
      </c>
      <c r="AG3748" s="107">
        <f t="shared" si="3665"/>
        <v>0</v>
      </c>
      <c r="AH3748" s="11"/>
      <c r="AI3748" s="11"/>
      <c r="AJ3748" s="11"/>
      <c r="AK3748" s="11"/>
      <c r="AL3748" s="11"/>
      <c r="AM3748" s="11"/>
      <c r="AN3748" s="11"/>
      <c r="AO3748" s="11"/>
      <c r="AP3748" s="11"/>
      <c r="AQ3748" s="11"/>
      <c r="AR3748" s="11"/>
      <c r="AS3748" s="11"/>
      <c r="AT3748" s="11"/>
      <c r="AU3748" s="11"/>
    </row>
    <row r="3749" spans="1:47" ht="24" customHeight="1" x14ac:dyDescent="0.3">
      <c r="A3749" s="46">
        <v>3747</v>
      </c>
      <c r="B3749" s="107"/>
      <c r="C3749" s="107"/>
      <c r="D3749" s="102" t="str">
        <f t="array" ref="D3749">IFERROR(
  LOOKUP(2, 1/((TRIM(IMS!$E$8:$E$4000)=TRIM(IMS!$E3749))*(IMS!$C$8:$C$4000&lt;IMS!$C3749)),
         IMS!$C$8:$C$4000),
"")</f>
        <v/>
      </c>
      <c r="E3749" s="107"/>
      <c r="F3749" s="107"/>
      <c r="G3749" s="104" t="str">
        <f t="shared" ca="1" si="3843"/>
        <v/>
      </c>
      <c r="H3749" s="124" t="str">
        <f t="shared" ca="1" si="3789"/>
        <v/>
      </c>
      <c r="I3749" s="128"/>
      <c r="J3749" s="105" t="e">
        <f t="shared" ca="1" si="3844"/>
        <v>#NAME?</v>
      </c>
      <c r="K3749" s="105"/>
      <c r="L3749" s="105"/>
      <c r="M3749" s="107"/>
      <c r="N3749" s="107"/>
      <c r="O3749" s="105"/>
      <c r="P3749" s="106"/>
      <c r="Q3749" s="137"/>
      <c r="R3749" s="137"/>
      <c r="S3749" s="107"/>
      <c r="T3749" s="106"/>
      <c r="U3749" s="106"/>
      <c r="V3749" s="107"/>
      <c r="W3749" s="107"/>
      <c r="X3749" s="107" t="str">
        <f t="shared" si="3818"/>
        <v/>
      </c>
      <c r="Y3749" s="105" t="e">
        <f t="shared" ref="Y3749:AC3749" ca="1" si="3900">TRIM(SUBSTITUTE(SUBSTITUTE(OFFSET($Q3749,0,COLUMN()-COLUMN($AL$1)),CHAR(160)," "),_xludf.UNICHAR(8239)," "))</f>
        <v>#NAME?</v>
      </c>
      <c r="Z3749" s="105" t="e">
        <f t="shared" ca="1" si="3900"/>
        <v>#NAME?</v>
      </c>
      <c r="AA3749" s="105" t="e">
        <f t="shared" ca="1" si="3900"/>
        <v>#NAME?</v>
      </c>
      <c r="AB3749" s="105" t="e">
        <f t="shared" ca="1" si="3900"/>
        <v>#NAME?</v>
      </c>
      <c r="AC3749" s="105" t="e">
        <f t="shared" ca="1" si="3900"/>
        <v>#NAME?</v>
      </c>
      <c r="AD3749" s="107">
        <f t="shared" si="3663"/>
        <v>0</v>
      </c>
      <c r="AE3749" s="107" t="str">
        <f t="shared" si="3821"/>
        <v/>
      </c>
      <c r="AF3749" s="107">
        <f t="shared" si="3664"/>
        <v>0</v>
      </c>
      <c r="AG3749" s="107">
        <f t="shared" si="3665"/>
        <v>0</v>
      </c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s="11"/>
      <c r="AR3749" s="11"/>
      <c r="AS3749" s="11"/>
      <c r="AT3749" s="11"/>
      <c r="AU3749" s="11"/>
    </row>
    <row r="3750" spans="1:47" ht="24" customHeight="1" x14ac:dyDescent="0.3">
      <c r="A3750" s="46">
        <v>3748</v>
      </c>
      <c r="B3750" s="107"/>
      <c r="C3750" s="107"/>
      <c r="D3750" s="102" t="str">
        <f t="array" ref="D3750">IFERROR(
  LOOKUP(2, 1/((TRIM(IMS!$E$8:$E$4000)=TRIM(IMS!$E3750))*(IMS!$C$8:$C$4000&lt;IMS!$C3750)),
         IMS!$C$8:$C$4000),
"")</f>
        <v/>
      </c>
      <c r="E3750" s="107"/>
      <c r="F3750" s="107"/>
      <c r="G3750" s="104" t="str">
        <f t="shared" ca="1" si="3843"/>
        <v/>
      </c>
      <c r="H3750" s="124" t="str">
        <f t="shared" ca="1" si="3789"/>
        <v/>
      </c>
      <c r="I3750" s="128"/>
      <c r="J3750" s="105" t="e">
        <f t="shared" ca="1" si="3844"/>
        <v>#NAME?</v>
      </c>
      <c r="K3750" s="105"/>
      <c r="L3750" s="105"/>
      <c r="M3750" s="107"/>
      <c r="N3750" s="107"/>
      <c r="O3750" s="105"/>
      <c r="P3750" s="106"/>
      <c r="Q3750" s="137"/>
      <c r="R3750" s="137"/>
      <c r="S3750" s="107"/>
      <c r="T3750" s="106"/>
      <c r="U3750" s="106"/>
      <c r="V3750" s="107"/>
      <c r="W3750" s="107"/>
      <c r="X3750" s="107" t="str">
        <f t="shared" si="3818"/>
        <v/>
      </c>
      <c r="Y3750" s="105" t="e">
        <f t="shared" ref="Y3750:AC3750" ca="1" si="3901">TRIM(SUBSTITUTE(SUBSTITUTE(OFFSET($Q3750,0,COLUMN()-COLUMN($AL$1)),CHAR(160)," "),_xludf.UNICHAR(8239)," "))</f>
        <v>#NAME?</v>
      </c>
      <c r="Z3750" s="105" t="e">
        <f t="shared" ca="1" si="3901"/>
        <v>#NAME?</v>
      </c>
      <c r="AA3750" s="105" t="e">
        <f t="shared" ca="1" si="3901"/>
        <v>#NAME?</v>
      </c>
      <c r="AB3750" s="105" t="e">
        <f t="shared" ca="1" si="3901"/>
        <v>#NAME?</v>
      </c>
      <c r="AC3750" s="105" t="e">
        <f t="shared" ca="1" si="3901"/>
        <v>#NAME?</v>
      </c>
      <c r="AD3750" s="107">
        <f t="shared" si="3663"/>
        <v>0</v>
      </c>
      <c r="AE3750" s="107" t="str">
        <f t="shared" si="3821"/>
        <v/>
      </c>
      <c r="AF3750" s="107">
        <f t="shared" si="3664"/>
        <v>0</v>
      </c>
      <c r="AG3750" s="107">
        <f t="shared" si="3665"/>
        <v>0</v>
      </c>
      <c r="AH3750" s="11"/>
      <c r="AI3750" s="11"/>
      <c r="AJ3750" s="11"/>
      <c r="AK3750" s="11"/>
      <c r="AL3750" s="11"/>
      <c r="AM3750" s="11"/>
      <c r="AN3750" s="11"/>
      <c r="AO3750" s="11"/>
      <c r="AP3750" s="11"/>
      <c r="AQ3750" s="11"/>
      <c r="AR3750" s="11"/>
      <c r="AS3750" s="11"/>
      <c r="AT3750" s="11"/>
      <c r="AU3750" s="11"/>
    </row>
    <row r="3751" spans="1:47" ht="24" customHeight="1" x14ac:dyDescent="0.3">
      <c r="A3751" s="46">
        <v>3749</v>
      </c>
      <c r="B3751" s="107"/>
      <c r="C3751" s="107"/>
      <c r="D3751" s="102" t="str">
        <f t="array" ref="D3751">IFERROR(
  LOOKUP(2, 1/((TRIM(IMS!$E$8:$E$4000)=TRIM(IMS!$E3751))*(IMS!$C$8:$C$4000&lt;IMS!$C3751)),
         IMS!$C$8:$C$4000),
"")</f>
        <v/>
      </c>
      <c r="E3751" s="107"/>
      <c r="F3751" s="107"/>
      <c r="G3751" s="104" t="str">
        <f t="shared" ca="1" si="3843"/>
        <v/>
      </c>
      <c r="H3751" s="124" t="str">
        <f t="shared" ca="1" si="3789"/>
        <v/>
      </c>
      <c r="I3751" s="128"/>
      <c r="J3751" s="105" t="e">
        <f t="shared" ca="1" si="3844"/>
        <v>#NAME?</v>
      </c>
      <c r="K3751" s="105"/>
      <c r="L3751" s="105"/>
      <c r="M3751" s="107"/>
      <c r="N3751" s="107"/>
      <c r="O3751" s="105"/>
      <c r="P3751" s="106"/>
      <c r="Q3751" s="137"/>
      <c r="R3751" s="137"/>
      <c r="S3751" s="107"/>
      <c r="T3751" s="106"/>
      <c r="U3751" s="106"/>
      <c r="V3751" s="107"/>
      <c r="W3751" s="107"/>
      <c r="X3751" s="107" t="str">
        <f t="shared" si="3818"/>
        <v/>
      </c>
      <c r="Y3751" s="105" t="e">
        <f t="shared" ref="Y3751:AC3751" ca="1" si="3902">TRIM(SUBSTITUTE(SUBSTITUTE(OFFSET($Q3751,0,COLUMN()-COLUMN($AL$1)),CHAR(160)," "),_xludf.UNICHAR(8239)," "))</f>
        <v>#NAME?</v>
      </c>
      <c r="Z3751" s="105" t="e">
        <f t="shared" ca="1" si="3902"/>
        <v>#NAME?</v>
      </c>
      <c r="AA3751" s="105" t="e">
        <f t="shared" ca="1" si="3902"/>
        <v>#NAME?</v>
      </c>
      <c r="AB3751" s="105" t="e">
        <f t="shared" ca="1" si="3902"/>
        <v>#NAME?</v>
      </c>
      <c r="AC3751" s="105" t="e">
        <f t="shared" ca="1" si="3902"/>
        <v>#NAME?</v>
      </c>
      <c r="AD3751" s="107">
        <f t="shared" si="3663"/>
        <v>0</v>
      </c>
      <c r="AE3751" s="107" t="str">
        <f t="shared" si="3821"/>
        <v/>
      </c>
      <c r="AF3751" s="107">
        <f t="shared" si="3664"/>
        <v>0</v>
      </c>
      <c r="AG3751" s="107">
        <f t="shared" si="3665"/>
        <v>0</v>
      </c>
      <c r="AH3751" s="11"/>
      <c r="AI3751" s="11"/>
      <c r="AJ3751" s="11"/>
      <c r="AK3751" s="11"/>
      <c r="AL3751" s="11"/>
      <c r="AM3751" s="11"/>
      <c r="AN3751" s="11"/>
      <c r="AO3751" s="11"/>
      <c r="AP3751" s="11"/>
      <c r="AQ3751" s="11"/>
      <c r="AR3751" s="11"/>
      <c r="AS3751" s="11"/>
      <c r="AT3751" s="11"/>
      <c r="AU3751" s="11"/>
    </row>
    <row r="3752" spans="1:47" ht="24" customHeight="1" x14ac:dyDescent="0.3">
      <c r="A3752" s="46">
        <v>3750</v>
      </c>
      <c r="B3752" s="107"/>
      <c r="C3752" s="107"/>
      <c r="D3752" s="102" t="str">
        <f t="array" ref="D3752">IFERROR(
  LOOKUP(2, 1/((TRIM(IMS!$E$8:$E$4000)=TRIM(IMS!$E3752))*(IMS!$C$8:$C$4000&lt;IMS!$C3752)),
         IMS!$C$8:$C$4000),
"")</f>
        <v/>
      </c>
      <c r="E3752" s="107"/>
      <c r="F3752" s="107"/>
      <c r="G3752" s="104" t="str">
        <f t="shared" ca="1" si="3843"/>
        <v/>
      </c>
      <c r="H3752" s="124" t="str">
        <f t="shared" ca="1" si="3789"/>
        <v/>
      </c>
      <c r="I3752" s="128"/>
      <c r="J3752" s="105" t="e">
        <f t="shared" ca="1" si="3844"/>
        <v>#NAME?</v>
      </c>
      <c r="K3752" s="105"/>
      <c r="L3752" s="105"/>
      <c r="M3752" s="107"/>
      <c r="N3752" s="107"/>
      <c r="O3752" s="105"/>
      <c r="P3752" s="106"/>
      <c r="Q3752" s="137"/>
      <c r="R3752" s="137"/>
      <c r="S3752" s="107"/>
      <c r="T3752" s="106"/>
      <c r="U3752" s="106"/>
      <c r="V3752" s="107"/>
      <c r="W3752" s="107"/>
      <c r="X3752" s="107" t="str">
        <f t="shared" si="3818"/>
        <v/>
      </c>
      <c r="Y3752" s="105" t="e">
        <f t="shared" ref="Y3752:AC3752" ca="1" si="3903">TRIM(SUBSTITUTE(SUBSTITUTE(OFFSET($Q3752,0,COLUMN()-COLUMN($AL$1)),CHAR(160)," "),_xludf.UNICHAR(8239)," "))</f>
        <v>#NAME?</v>
      </c>
      <c r="Z3752" s="105" t="e">
        <f t="shared" ca="1" si="3903"/>
        <v>#NAME?</v>
      </c>
      <c r="AA3752" s="105" t="e">
        <f t="shared" ca="1" si="3903"/>
        <v>#NAME?</v>
      </c>
      <c r="AB3752" s="105" t="e">
        <f t="shared" ca="1" si="3903"/>
        <v>#NAME?</v>
      </c>
      <c r="AC3752" s="105" t="e">
        <f t="shared" ca="1" si="3903"/>
        <v>#NAME?</v>
      </c>
      <c r="AD3752" s="107">
        <f t="shared" si="3663"/>
        <v>0</v>
      </c>
      <c r="AE3752" s="107" t="str">
        <f t="shared" si="3821"/>
        <v/>
      </c>
      <c r="AF3752" s="107">
        <f t="shared" si="3664"/>
        <v>0</v>
      </c>
      <c r="AG3752" s="107">
        <f t="shared" si="3665"/>
        <v>0</v>
      </c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</row>
    <row r="3753" spans="1:47" ht="24" customHeight="1" x14ac:dyDescent="0.3">
      <c r="A3753" s="46">
        <v>3751</v>
      </c>
      <c r="B3753" s="107"/>
      <c r="C3753" s="107"/>
      <c r="D3753" s="102" t="str">
        <f t="array" ref="D3753">IFERROR(
  LOOKUP(2, 1/((TRIM(IMS!$E$8:$E$4000)=TRIM(IMS!$E3753))*(IMS!$C$8:$C$4000&lt;IMS!$C3753)),
         IMS!$C$8:$C$4000),
"")</f>
        <v/>
      </c>
      <c r="E3753" s="107"/>
      <c r="F3753" s="107"/>
      <c r="G3753" s="104" t="str">
        <f t="shared" ca="1" si="3843"/>
        <v/>
      </c>
      <c r="H3753" s="124" t="str">
        <f t="shared" ca="1" si="3789"/>
        <v/>
      </c>
      <c r="I3753" s="128"/>
      <c r="J3753" s="105" t="e">
        <f t="shared" ca="1" si="3844"/>
        <v>#NAME?</v>
      </c>
      <c r="K3753" s="105"/>
      <c r="L3753" s="105"/>
      <c r="M3753" s="107"/>
      <c r="N3753" s="107"/>
      <c r="O3753" s="105"/>
      <c r="P3753" s="106"/>
      <c r="Q3753" s="137"/>
      <c r="R3753" s="137"/>
      <c r="S3753" s="107"/>
      <c r="T3753" s="106"/>
      <c r="U3753" s="106"/>
      <c r="V3753" s="107"/>
      <c r="W3753" s="107"/>
      <c r="X3753" s="107" t="str">
        <f t="shared" si="3818"/>
        <v/>
      </c>
      <c r="Y3753" s="105" t="e">
        <f t="shared" ref="Y3753:AC3753" ca="1" si="3904">TRIM(SUBSTITUTE(SUBSTITUTE(OFFSET($Q3753,0,COLUMN()-COLUMN($AL$1)),CHAR(160)," "),_xludf.UNICHAR(8239)," "))</f>
        <v>#NAME?</v>
      </c>
      <c r="Z3753" s="105" t="e">
        <f t="shared" ca="1" si="3904"/>
        <v>#NAME?</v>
      </c>
      <c r="AA3753" s="105" t="e">
        <f t="shared" ca="1" si="3904"/>
        <v>#NAME?</v>
      </c>
      <c r="AB3753" s="105" t="e">
        <f t="shared" ca="1" si="3904"/>
        <v>#NAME?</v>
      </c>
      <c r="AC3753" s="105" t="e">
        <f t="shared" ca="1" si="3904"/>
        <v>#NAME?</v>
      </c>
      <c r="AD3753" s="107">
        <f t="shared" si="3663"/>
        <v>0</v>
      </c>
      <c r="AE3753" s="107" t="str">
        <f t="shared" si="3821"/>
        <v/>
      </c>
      <c r="AF3753" s="107">
        <f t="shared" si="3664"/>
        <v>0</v>
      </c>
      <c r="AG3753" s="107">
        <f t="shared" si="3665"/>
        <v>0</v>
      </c>
      <c r="AH3753" s="11"/>
      <c r="AI3753" s="11"/>
      <c r="AJ3753" s="11"/>
      <c r="AK3753" s="11"/>
      <c r="AL3753" s="11"/>
      <c r="AM3753" s="11"/>
      <c r="AN3753" s="11"/>
      <c r="AO3753" s="11"/>
      <c r="AP3753" s="11"/>
      <c r="AQ3753" s="11"/>
      <c r="AR3753" s="11"/>
      <c r="AS3753" s="11"/>
      <c r="AT3753" s="11"/>
      <c r="AU3753" s="11"/>
    </row>
    <row r="3754" spans="1:47" ht="24" customHeight="1" x14ac:dyDescent="0.3">
      <c r="A3754" s="46">
        <v>3752</v>
      </c>
      <c r="B3754" s="107"/>
      <c r="C3754" s="107"/>
      <c r="D3754" s="102" t="str">
        <f t="array" ref="D3754">IFERROR(
  LOOKUP(2, 1/((TRIM(IMS!$E$8:$E$4000)=TRIM(IMS!$E3754))*(IMS!$C$8:$C$4000&lt;IMS!$C3754)),
         IMS!$C$8:$C$4000),
"")</f>
        <v/>
      </c>
      <c r="E3754" s="107"/>
      <c r="F3754" s="107"/>
      <c r="G3754" s="104" t="str">
        <f t="shared" ca="1" si="3843"/>
        <v/>
      </c>
      <c r="H3754" s="124" t="str">
        <f t="shared" ca="1" si="3789"/>
        <v/>
      </c>
      <c r="I3754" s="128"/>
      <c r="J3754" s="105" t="e">
        <f t="shared" ca="1" si="3844"/>
        <v>#NAME?</v>
      </c>
      <c r="K3754" s="105"/>
      <c r="L3754" s="105"/>
      <c r="M3754" s="107"/>
      <c r="N3754" s="107"/>
      <c r="O3754" s="105"/>
      <c r="P3754" s="106"/>
      <c r="Q3754" s="137"/>
      <c r="R3754" s="137"/>
      <c r="S3754" s="107"/>
      <c r="T3754" s="106"/>
      <c r="U3754" s="106"/>
      <c r="V3754" s="107"/>
      <c r="W3754" s="107"/>
      <c r="X3754" s="107" t="str">
        <f t="shared" si="3818"/>
        <v/>
      </c>
      <c r="Y3754" s="105" t="e">
        <f t="shared" ref="Y3754:AC3754" ca="1" si="3905">TRIM(SUBSTITUTE(SUBSTITUTE(OFFSET($Q3754,0,COLUMN()-COLUMN($AL$1)),CHAR(160)," "),_xludf.UNICHAR(8239)," "))</f>
        <v>#NAME?</v>
      </c>
      <c r="Z3754" s="105" t="e">
        <f t="shared" ca="1" si="3905"/>
        <v>#NAME?</v>
      </c>
      <c r="AA3754" s="105" t="e">
        <f t="shared" ca="1" si="3905"/>
        <v>#NAME?</v>
      </c>
      <c r="AB3754" s="105" t="e">
        <f t="shared" ca="1" si="3905"/>
        <v>#NAME?</v>
      </c>
      <c r="AC3754" s="105" t="e">
        <f t="shared" ca="1" si="3905"/>
        <v>#NAME?</v>
      </c>
      <c r="AD3754" s="107">
        <f t="shared" si="3663"/>
        <v>0</v>
      </c>
      <c r="AE3754" s="107" t="str">
        <f t="shared" si="3821"/>
        <v/>
      </c>
      <c r="AF3754" s="107">
        <f t="shared" si="3664"/>
        <v>0</v>
      </c>
      <c r="AG3754" s="107">
        <f t="shared" si="3665"/>
        <v>0</v>
      </c>
      <c r="AH3754" s="11"/>
      <c r="AI3754" s="11"/>
      <c r="AJ3754" s="11"/>
      <c r="AK3754" s="11"/>
      <c r="AL3754" s="11"/>
      <c r="AM3754" s="11"/>
      <c r="AN3754" s="11"/>
      <c r="AO3754" s="11"/>
      <c r="AP3754" s="11"/>
      <c r="AQ3754" s="11"/>
      <c r="AR3754" s="11"/>
      <c r="AS3754" s="11"/>
      <c r="AT3754" s="11"/>
      <c r="AU3754" s="11"/>
    </row>
    <row r="3755" spans="1:47" ht="24" customHeight="1" x14ac:dyDescent="0.3">
      <c r="A3755" s="46">
        <v>3753</v>
      </c>
      <c r="B3755" s="107"/>
      <c r="C3755" s="107"/>
      <c r="D3755" s="102" t="str">
        <f t="array" ref="D3755">IFERROR(
  LOOKUP(2, 1/((TRIM(IMS!$E$8:$E$4000)=TRIM(IMS!$E3755))*(IMS!$C$8:$C$4000&lt;IMS!$C3755)),
         IMS!$C$8:$C$4000),
"")</f>
        <v/>
      </c>
      <c r="E3755" s="107"/>
      <c r="F3755" s="107"/>
      <c r="G3755" s="104" t="str">
        <f t="shared" ca="1" si="3843"/>
        <v/>
      </c>
      <c r="H3755" s="124" t="str">
        <f t="shared" ca="1" si="3789"/>
        <v/>
      </c>
      <c r="I3755" s="128"/>
      <c r="J3755" s="105" t="e">
        <f t="shared" ca="1" si="3844"/>
        <v>#NAME?</v>
      </c>
      <c r="K3755" s="105"/>
      <c r="L3755" s="105"/>
      <c r="M3755" s="107"/>
      <c r="N3755" s="107"/>
      <c r="O3755" s="105"/>
      <c r="P3755" s="106"/>
      <c r="Q3755" s="137"/>
      <c r="R3755" s="137"/>
      <c r="S3755" s="107"/>
      <c r="T3755" s="106"/>
      <c r="U3755" s="106"/>
      <c r="V3755" s="107"/>
      <c r="W3755" s="107"/>
      <c r="X3755" s="107" t="str">
        <f t="shared" si="3818"/>
        <v/>
      </c>
      <c r="Y3755" s="105" t="e">
        <f t="shared" ref="Y3755:AC3755" ca="1" si="3906">TRIM(SUBSTITUTE(SUBSTITUTE(OFFSET($Q3755,0,COLUMN()-COLUMN($AL$1)),CHAR(160)," "),_xludf.UNICHAR(8239)," "))</f>
        <v>#NAME?</v>
      </c>
      <c r="Z3755" s="105" t="e">
        <f t="shared" ca="1" si="3906"/>
        <v>#NAME?</v>
      </c>
      <c r="AA3755" s="105" t="e">
        <f t="shared" ca="1" si="3906"/>
        <v>#NAME?</v>
      </c>
      <c r="AB3755" s="105" t="e">
        <f t="shared" ca="1" si="3906"/>
        <v>#NAME?</v>
      </c>
      <c r="AC3755" s="105" t="e">
        <f t="shared" ca="1" si="3906"/>
        <v>#NAME?</v>
      </c>
      <c r="AD3755" s="107">
        <f t="shared" si="3663"/>
        <v>0</v>
      </c>
      <c r="AE3755" s="107" t="str">
        <f t="shared" si="3821"/>
        <v/>
      </c>
      <c r="AF3755" s="107">
        <f t="shared" si="3664"/>
        <v>0</v>
      </c>
      <c r="AG3755" s="107">
        <f t="shared" si="3665"/>
        <v>0</v>
      </c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</row>
    <row r="3756" spans="1:47" ht="24" customHeight="1" x14ac:dyDescent="0.3">
      <c r="A3756" s="46">
        <v>3754</v>
      </c>
      <c r="B3756" s="107"/>
      <c r="C3756" s="107"/>
      <c r="D3756" s="102" t="str">
        <f t="array" ref="D3756">IFERROR(
  LOOKUP(2, 1/((TRIM(IMS!$E$8:$E$4000)=TRIM(IMS!$E3756))*(IMS!$C$8:$C$4000&lt;IMS!$C3756)),
         IMS!$C$8:$C$4000),
"")</f>
        <v/>
      </c>
      <c r="E3756" s="107"/>
      <c r="F3756" s="107"/>
      <c r="G3756" s="104" t="str">
        <f t="shared" ca="1" si="3843"/>
        <v/>
      </c>
      <c r="H3756" s="124" t="str">
        <f t="shared" ca="1" si="3789"/>
        <v/>
      </c>
      <c r="I3756" s="128"/>
      <c r="J3756" s="105" t="e">
        <f t="shared" ca="1" si="3844"/>
        <v>#NAME?</v>
      </c>
      <c r="K3756" s="105"/>
      <c r="L3756" s="105"/>
      <c r="M3756" s="107"/>
      <c r="N3756" s="107"/>
      <c r="O3756" s="105"/>
      <c r="P3756" s="106"/>
      <c r="Q3756" s="137"/>
      <c r="R3756" s="137"/>
      <c r="S3756" s="107"/>
      <c r="T3756" s="106"/>
      <c r="U3756" s="106"/>
      <c r="V3756" s="107"/>
      <c r="W3756" s="107"/>
      <c r="X3756" s="107" t="str">
        <f t="shared" si="3818"/>
        <v/>
      </c>
      <c r="Y3756" s="105" t="e">
        <f t="shared" ref="Y3756:AC3756" ca="1" si="3907">TRIM(SUBSTITUTE(SUBSTITUTE(OFFSET($Q3756,0,COLUMN()-COLUMN($AL$1)),CHAR(160)," "),_xludf.UNICHAR(8239)," "))</f>
        <v>#NAME?</v>
      </c>
      <c r="Z3756" s="105" t="e">
        <f t="shared" ca="1" si="3907"/>
        <v>#NAME?</v>
      </c>
      <c r="AA3756" s="105" t="e">
        <f t="shared" ca="1" si="3907"/>
        <v>#NAME?</v>
      </c>
      <c r="AB3756" s="105" t="e">
        <f t="shared" ca="1" si="3907"/>
        <v>#NAME?</v>
      </c>
      <c r="AC3756" s="105" t="e">
        <f t="shared" ca="1" si="3907"/>
        <v>#NAME?</v>
      </c>
      <c r="AD3756" s="107">
        <f t="shared" si="3663"/>
        <v>0</v>
      </c>
      <c r="AE3756" s="107" t="str">
        <f t="shared" si="3821"/>
        <v/>
      </c>
      <c r="AF3756" s="107">
        <f t="shared" si="3664"/>
        <v>0</v>
      </c>
      <c r="AG3756" s="107">
        <f t="shared" si="3665"/>
        <v>0</v>
      </c>
      <c r="AH3756" s="11"/>
      <c r="AI3756" s="11"/>
      <c r="AJ3756" s="11"/>
      <c r="AK3756" s="11"/>
      <c r="AL3756" s="11"/>
      <c r="AM3756" s="11"/>
      <c r="AN3756" s="11"/>
      <c r="AO3756" s="11"/>
      <c r="AP3756" s="11"/>
      <c r="AQ3756" s="11"/>
      <c r="AR3756" s="11"/>
      <c r="AS3756" s="11"/>
      <c r="AT3756" s="11"/>
      <c r="AU3756" s="11"/>
    </row>
    <row r="3757" spans="1:47" ht="24" customHeight="1" x14ac:dyDescent="0.3">
      <c r="A3757" s="46">
        <v>3755</v>
      </c>
      <c r="B3757" s="107"/>
      <c r="C3757" s="107"/>
      <c r="D3757" s="102" t="str">
        <f t="array" ref="D3757">IFERROR(
  LOOKUP(2, 1/((TRIM(IMS!$E$8:$E$4000)=TRIM(IMS!$E3757))*(IMS!$C$8:$C$4000&lt;IMS!$C3757)),
         IMS!$C$8:$C$4000),
"")</f>
        <v/>
      </c>
      <c r="E3757" s="107"/>
      <c r="F3757" s="107"/>
      <c r="G3757" s="104" t="str">
        <f t="shared" ca="1" si="3843"/>
        <v/>
      </c>
      <c r="H3757" s="124" t="str">
        <f t="shared" ca="1" si="3789"/>
        <v/>
      </c>
      <c r="I3757" s="128"/>
      <c r="J3757" s="105" t="e">
        <f t="shared" ca="1" si="3844"/>
        <v>#NAME?</v>
      </c>
      <c r="K3757" s="105"/>
      <c r="L3757" s="105"/>
      <c r="M3757" s="107"/>
      <c r="N3757" s="107"/>
      <c r="O3757" s="105"/>
      <c r="P3757" s="106"/>
      <c r="Q3757" s="137"/>
      <c r="R3757" s="137"/>
      <c r="S3757" s="107"/>
      <c r="T3757" s="106"/>
      <c r="U3757" s="106"/>
      <c r="V3757" s="107"/>
      <c r="W3757" s="107"/>
      <c r="X3757" s="107" t="str">
        <f t="shared" si="3818"/>
        <v/>
      </c>
      <c r="Y3757" s="105" t="e">
        <f t="shared" ref="Y3757:AC3757" ca="1" si="3908">TRIM(SUBSTITUTE(SUBSTITUTE(OFFSET($Q3757,0,COLUMN()-COLUMN($AL$1)),CHAR(160)," "),_xludf.UNICHAR(8239)," "))</f>
        <v>#NAME?</v>
      </c>
      <c r="Z3757" s="105" t="e">
        <f t="shared" ca="1" si="3908"/>
        <v>#NAME?</v>
      </c>
      <c r="AA3757" s="105" t="e">
        <f t="shared" ca="1" si="3908"/>
        <v>#NAME?</v>
      </c>
      <c r="AB3757" s="105" t="e">
        <f t="shared" ca="1" si="3908"/>
        <v>#NAME?</v>
      </c>
      <c r="AC3757" s="105" t="e">
        <f t="shared" ca="1" si="3908"/>
        <v>#NAME?</v>
      </c>
      <c r="AD3757" s="107">
        <f t="shared" si="3663"/>
        <v>0</v>
      </c>
      <c r="AE3757" s="107" t="str">
        <f t="shared" si="3821"/>
        <v/>
      </c>
      <c r="AF3757" s="107">
        <f t="shared" si="3664"/>
        <v>0</v>
      </c>
      <c r="AG3757" s="107">
        <f t="shared" si="3665"/>
        <v>0</v>
      </c>
      <c r="AH3757" s="11"/>
      <c r="AI3757" s="11"/>
      <c r="AJ3757" s="11"/>
      <c r="AK3757" s="11"/>
      <c r="AL3757" s="11"/>
      <c r="AM3757" s="11"/>
      <c r="AN3757" s="11"/>
      <c r="AO3757" s="11"/>
      <c r="AP3757" s="11"/>
      <c r="AQ3757" s="11"/>
      <c r="AR3757" s="11"/>
      <c r="AS3757" s="11"/>
      <c r="AT3757" s="11"/>
      <c r="AU3757" s="11"/>
    </row>
    <row r="3758" spans="1:47" ht="24" customHeight="1" x14ac:dyDescent="0.3">
      <c r="A3758" s="46">
        <v>3756</v>
      </c>
      <c r="B3758" s="107"/>
      <c r="C3758" s="107"/>
      <c r="D3758" s="102" t="str">
        <f t="array" ref="D3758">IFERROR(
  LOOKUP(2, 1/((TRIM(IMS!$E$8:$E$4000)=TRIM(IMS!$E3758))*(IMS!$C$8:$C$4000&lt;IMS!$C3758)),
         IMS!$C$8:$C$4000),
"")</f>
        <v/>
      </c>
      <c r="E3758" s="107"/>
      <c r="F3758" s="107"/>
      <c r="G3758" s="104" t="str">
        <f t="shared" ca="1" si="3843"/>
        <v/>
      </c>
      <c r="H3758" s="124" t="str">
        <f t="shared" ca="1" si="3789"/>
        <v/>
      </c>
      <c r="I3758" s="128"/>
      <c r="J3758" s="105" t="e">
        <f t="shared" ca="1" si="3844"/>
        <v>#NAME?</v>
      </c>
      <c r="K3758" s="105"/>
      <c r="L3758" s="105"/>
      <c r="M3758" s="107"/>
      <c r="N3758" s="107"/>
      <c r="O3758" s="105"/>
      <c r="P3758" s="106"/>
      <c r="Q3758" s="137"/>
      <c r="R3758" s="137"/>
      <c r="S3758" s="107"/>
      <c r="T3758" s="106"/>
      <c r="U3758" s="106"/>
      <c r="V3758" s="107"/>
      <c r="W3758" s="107"/>
      <c r="X3758" s="107" t="str">
        <f t="shared" si="3818"/>
        <v/>
      </c>
      <c r="Y3758" s="105" t="e">
        <f t="shared" ref="Y3758:AC3758" ca="1" si="3909">TRIM(SUBSTITUTE(SUBSTITUTE(OFFSET($Q3758,0,COLUMN()-COLUMN($AL$1)),CHAR(160)," "),_xludf.UNICHAR(8239)," "))</f>
        <v>#NAME?</v>
      </c>
      <c r="Z3758" s="105" t="e">
        <f t="shared" ca="1" si="3909"/>
        <v>#NAME?</v>
      </c>
      <c r="AA3758" s="105" t="e">
        <f t="shared" ca="1" si="3909"/>
        <v>#NAME?</v>
      </c>
      <c r="AB3758" s="105" t="e">
        <f t="shared" ca="1" si="3909"/>
        <v>#NAME?</v>
      </c>
      <c r="AC3758" s="105" t="e">
        <f t="shared" ca="1" si="3909"/>
        <v>#NAME?</v>
      </c>
      <c r="AD3758" s="107">
        <f t="shared" si="3663"/>
        <v>0</v>
      </c>
      <c r="AE3758" s="107" t="str">
        <f t="shared" si="3821"/>
        <v/>
      </c>
      <c r="AF3758" s="107">
        <f t="shared" si="3664"/>
        <v>0</v>
      </c>
      <c r="AG3758" s="107">
        <f t="shared" si="3665"/>
        <v>0</v>
      </c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</row>
    <row r="3759" spans="1:47" ht="24" customHeight="1" x14ac:dyDescent="0.3">
      <c r="A3759" s="46">
        <v>3757</v>
      </c>
      <c r="B3759" s="107"/>
      <c r="C3759" s="107"/>
      <c r="D3759" s="102" t="str">
        <f t="array" ref="D3759">IFERROR(
  LOOKUP(2, 1/((TRIM(IMS!$E$8:$E$4000)=TRIM(IMS!$E3759))*(IMS!$C$8:$C$4000&lt;IMS!$C3759)),
         IMS!$C$8:$C$4000),
"")</f>
        <v/>
      </c>
      <c r="E3759" s="107"/>
      <c r="F3759" s="107"/>
      <c r="G3759" s="104" t="str">
        <f t="shared" ca="1" si="3843"/>
        <v/>
      </c>
      <c r="H3759" s="124" t="str">
        <f t="shared" ca="1" si="3789"/>
        <v/>
      </c>
      <c r="I3759" s="128"/>
      <c r="J3759" s="105" t="e">
        <f t="shared" ca="1" si="3844"/>
        <v>#NAME?</v>
      </c>
      <c r="K3759" s="105"/>
      <c r="L3759" s="105"/>
      <c r="M3759" s="107"/>
      <c r="N3759" s="107"/>
      <c r="O3759" s="105"/>
      <c r="P3759" s="106"/>
      <c r="Q3759" s="137"/>
      <c r="R3759" s="137"/>
      <c r="S3759" s="107"/>
      <c r="T3759" s="106"/>
      <c r="U3759" s="106"/>
      <c r="V3759" s="107"/>
      <c r="W3759" s="107"/>
      <c r="X3759" s="107" t="str">
        <f t="shared" si="3818"/>
        <v/>
      </c>
      <c r="Y3759" s="105" t="e">
        <f t="shared" ref="Y3759:AC3759" ca="1" si="3910">TRIM(SUBSTITUTE(SUBSTITUTE(OFFSET($Q3759,0,COLUMN()-COLUMN($AL$1)),CHAR(160)," "),_xludf.UNICHAR(8239)," "))</f>
        <v>#NAME?</v>
      </c>
      <c r="Z3759" s="105" t="e">
        <f t="shared" ca="1" si="3910"/>
        <v>#NAME?</v>
      </c>
      <c r="AA3759" s="105" t="e">
        <f t="shared" ca="1" si="3910"/>
        <v>#NAME?</v>
      </c>
      <c r="AB3759" s="105" t="e">
        <f t="shared" ca="1" si="3910"/>
        <v>#NAME?</v>
      </c>
      <c r="AC3759" s="105" t="e">
        <f t="shared" ca="1" si="3910"/>
        <v>#NAME?</v>
      </c>
      <c r="AD3759" s="107">
        <f t="shared" si="3663"/>
        <v>0</v>
      </c>
      <c r="AE3759" s="107" t="str">
        <f t="shared" si="3821"/>
        <v/>
      </c>
      <c r="AF3759" s="107">
        <f t="shared" si="3664"/>
        <v>0</v>
      </c>
      <c r="AG3759" s="107">
        <f t="shared" si="3665"/>
        <v>0</v>
      </c>
      <c r="AH3759" s="11"/>
      <c r="AI3759" s="11"/>
      <c r="AJ3759" s="11"/>
      <c r="AK3759" s="11"/>
      <c r="AL3759" s="11"/>
      <c r="AM3759" s="11"/>
      <c r="AN3759" s="11"/>
      <c r="AO3759" s="11"/>
      <c r="AP3759" s="11"/>
      <c r="AQ3759" s="11"/>
      <c r="AR3759" s="11"/>
      <c r="AS3759" s="11"/>
      <c r="AT3759" s="11"/>
      <c r="AU3759" s="11"/>
    </row>
    <row r="3760" spans="1:47" ht="24" customHeight="1" x14ac:dyDescent="0.3">
      <c r="A3760" s="46">
        <v>3758</v>
      </c>
      <c r="B3760" s="107"/>
      <c r="C3760" s="107"/>
      <c r="D3760" s="102" t="str">
        <f t="array" ref="D3760">IFERROR(
  LOOKUP(2, 1/((TRIM(IMS!$E$8:$E$4000)=TRIM(IMS!$E3760))*(IMS!$C$8:$C$4000&lt;IMS!$C3760)),
         IMS!$C$8:$C$4000),
"")</f>
        <v/>
      </c>
      <c r="E3760" s="107"/>
      <c r="F3760" s="107"/>
      <c r="G3760" s="104" t="str">
        <f t="shared" ca="1" si="3843"/>
        <v/>
      </c>
      <c r="H3760" s="124" t="str">
        <f t="shared" ca="1" si="3789"/>
        <v/>
      </c>
      <c r="I3760" s="128"/>
      <c r="J3760" s="105" t="e">
        <f t="shared" ca="1" si="3844"/>
        <v>#NAME?</v>
      </c>
      <c r="K3760" s="105"/>
      <c r="L3760" s="105"/>
      <c r="M3760" s="107"/>
      <c r="N3760" s="107"/>
      <c r="O3760" s="105"/>
      <c r="P3760" s="106"/>
      <c r="Q3760" s="137"/>
      <c r="R3760" s="137"/>
      <c r="S3760" s="107"/>
      <c r="T3760" s="106"/>
      <c r="U3760" s="106"/>
      <c r="V3760" s="107"/>
      <c r="W3760" s="107"/>
      <c r="X3760" s="107" t="str">
        <f t="shared" si="3818"/>
        <v/>
      </c>
      <c r="Y3760" s="105" t="e">
        <f t="shared" ref="Y3760:AC3760" ca="1" si="3911">TRIM(SUBSTITUTE(SUBSTITUTE(OFFSET($Q3760,0,COLUMN()-COLUMN($AL$1)),CHAR(160)," "),_xludf.UNICHAR(8239)," "))</f>
        <v>#NAME?</v>
      </c>
      <c r="Z3760" s="105" t="e">
        <f t="shared" ca="1" si="3911"/>
        <v>#NAME?</v>
      </c>
      <c r="AA3760" s="105" t="e">
        <f t="shared" ca="1" si="3911"/>
        <v>#NAME?</v>
      </c>
      <c r="AB3760" s="105" t="e">
        <f t="shared" ca="1" si="3911"/>
        <v>#NAME?</v>
      </c>
      <c r="AC3760" s="105" t="e">
        <f t="shared" ca="1" si="3911"/>
        <v>#NAME?</v>
      </c>
      <c r="AD3760" s="107">
        <f t="shared" si="3663"/>
        <v>0</v>
      </c>
      <c r="AE3760" s="107" t="str">
        <f t="shared" si="3821"/>
        <v/>
      </c>
      <c r="AF3760" s="107">
        <f t="shared" si="3664"/>
        <v>0</v>
      </c>
      <c r="AG3760" s="107">
        <f t="shared" si="3665"/>
        <v>0</v>
      </c>
      <c r="AH3760" s="11"/>
      <c r="AI3760" s="11"/>
      <c r="AJ3760" s="11"/>
      <c r="AK3760" s="11"/>
      <c r="AL3760" s="11"/>
      <c r="AM3760" s="11"/>
      <c r="AN3760" s="11"/>
      <c r="AO3760" s="11"/>
      <c r="AP3760" s="11"/>
      <c r="AQ3760" s="11"/>
      <c r="AR3760" s="11"/>
      <c r="AS3760" s="11"/>
      <c r="AT3760" s="11"/>
      <c r="AU3760" s="11"/>
    </row>
    <row r="3761" spans="1:47" ht="24" customHeight="1" x14ac:dyDescent="0.3">
      <c r="A3761" s="46">
        <v>3759</v>
      </c>
      <c r="B3761" s="107"/>
      <c r="C3761" s="107"/>
      <c r="D3761" s="102" t="str">
        <f t="array" ref="D3761">IFERROR(
  LOOKUP(2, 1/((TRIM(IMS!$E$8:$E$4000)=TRIM(IMS!$E3761))*(IMS!$C$8:$C$4000&lt;IMS!$C3761)),
         IMS!$C$8:$C$4000),
"")</f>
        <v/>
      </c>
      <c r="E3761" s="107"/>
      <c r="F3761" s="107"/>
      <c r="G3761" s="104" t="str">
        <f t="shared" ca="1" si="3843"/>
        <v/>
      </c>
      <c r="H3761" s="124" t="str">
        <f t="shared" ca="1" si="3789"/>
        <v/>
      </c>
      <c r="I3761" s="128"/>
      <c r="J3761" s="105" t="e">
        <f t="shared" ca="1" si="3844"/>
        <v>#NAME?</v>
      </c>
      <c r="K3761" s="105"/>
      <c r="L3761" s="105"/>
      <c r="M3761" s="107"/>
      <c r="N3761" s="107"/>
      <c r="O3761" s="105"/>
      <c r="P3761" s="106"/>
      <c r="Q3761" s="137"/>
      <c r="R3761" s="137"/>
      <c r="S3761" s="107"/>
      <c r="T3761" s="106"/>
      <c r="U3761" s="106"/>
      <c r="V3761" s="107"/>
      <c r="W3761" s="107"/>
      <c r="X3761" s="107" t="str">
        <f t="shared" si="3818"/>
        <v/>
      </c>
      <c r="Y3761" s="105" t="e">
        <f t="shared" ref="Y3761:AC3761" ca="1" si="3912">TRIM(SUBSTITUTE(SUBSTITUTE(OFFSET($Q3761,0,COLUMN()-COLUMN($AL$1)),CHAR(160)," "),_xludf.UNICHAR(8239)," "))</f>
        <v>#NAME?</v>
      </c>
      <c r="Z3761" s="105" t="e">
        <f t="shared" ca="1" si="3912"/>
        <v>#NAME?</v>
      </c>
      <c r="AA3761" s="105" t="e">
        <f t="shared" ca="1" si="3912"/>
        <v>#NAME?</v>
      </c>
      <c r="AB3761" s="105" t="e">
        <f t="shared" ca="1" si="3912"/>
        <v>#NAME?</v>
      </c>
      <c r="AC3761" s="105" t="e">
        <f t="shared" ca="1" si="3912"/>
        <v>#NAME?</v>
      </c>
      <c r="AD3761" s="107">
        <f t="shared" si="3663"/>
        <v>0</v>
      </c>
      <c r="AE3761" s="107" t="str">
        <f t="shared" si="3821"/>
        <v/>
      </c>
      <c r="AF3761" s="107">
        <f t="shared" si="3664"/>
        <v>0</v>
      </c>
      <c r="AG3761" s="107">
        <f t="shared" si="3665"/>
        <v>0</v>
      </c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s="11"/>
      <c r="AR3761" s="11"/>
      <c r="AS3761" s="11"/>
      <c r="AT3761" s="11"/>
      <c r="AU3761" s="11"/>
    </row>
    <row r="3762" spans="1:47" ht="24" customHeight="1" x14ac:dyDescent="0.3">
      <c r="A3762" s="46">
        <v>3760</v>
      </c>
      <c r="B3762" s="107"/>
      <c r="C3762" s="107"/>
      <c r="D3762" s="102" t="str">
        <f t="array" ref="D3762">IFERROR(
  LOOKUP(2, 1/((TRIM(IMS!$E$8:$E$4000)=TRIM(IMS!$E3762))*(IMS!$C$8:$C$4000&lt;IMS!$C3762)),
         IMS!$C$8:$C$4000),
"")</f>
        <v/>
      </c>
      <c r="E3762" s="107"/>
      <c r="F3762" s="107"/>
      <c r="G3762" s="104" t="str">
        <f t="shared" ca="1" si="3843"/>
        <v/>
      </c>
      <c r="H3762" s="124" t="str">
        <f t="shared" ca="1" si="3789"/>
        <v/>
      </c>
      <c r="I3762" s="128"/>
      <c r="J3762" s="105" t="e">
        <f t="shared" ca="1" si="3844"/>
        <v>#NAME?</v>
      </c>
      <c r="K3762" s="105"/>
      <c r="L3762" s="105"/>
      <c r="M3762" s="107"/>
      <c r="N3762" s="107"/>
      <c r="O3762" s="105"/>
      <c r="P3762" s="106"/>
      <c r="Q3762" s="137"/>
      <c r="R3762" s="137"/>
      <c r="S3762" s="107"/>
      <c r="T3762" s="106"/>
      <c r="U3762" s="106"/>
      <c r="V3762" s="107"/>
      <c r="W3762" s="107"/>
      <c r="X3762" s="107" t="str">
        <f t="shared" si="3818"/>
        <v/>
      </c>
      <c r="Y3762" s="105" t="e">
        <f t="shared" ref="Y3762:AC3762" ca="1" si="3913">TRIM(SUBSTITUTE(SUBSTITUTE(OFFSET($Q3762,0,COLUMN()-COLUMN($AL$1)),CHAR(160)," "),_xludf.UNICHAR(8239)," "))</f>
        <v>#NAME?</v>
      </c>
      <c r="Z3762" s="105" t="e">
        <f t="shared" ca="1" si="3913"/>
        <v>#NAME?</v>
      </c>
      <c r="AA3762" s="105" t="e">
        <f t="shared" ca="1" si="3913"/>
        <v>#NAME?</v>
      </c>
      <c r="AB3762" s="105" t="e">
        <f t="shared" ca="1" si="3913"/>
        <v>#NAME?</v>
      </c>
      <c r="AC3762" s="105" t="e">
        <f t="shared" ca="1" si="3913"/>
        <v>#NAME?</v>
      </c>
      <c r="AD3762" s="107">
        <f t="shared" si="3663"/>
        <v>0</v>
      </c>
      <c r="AE3762" s="107" t="str">
        <f t="shared" si="3821"/>
        <v/>
      </c>
      <c r="AF3762" s="107">
        <f t="shared" si="3664"/>
        <v>0</v>
      </c>
      <c r="AG3762" s="107">
        <f t="shared" si="3665"/>
        <v>0</v>
      </c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  <c r="AT3762" s="11"/>
      <c r="AU3762" s="11"/>
    </row>
    <row r="3763" spans="1:47" ht="24" customHeight="1" x14ac:dyDescent="0.3">
      <c r="A3763" s="46">
        <v>3761</v>
      </c>
      <c r="B3763" s="107"/>
      <c r="C3763" s="107"/>
      <c r="D3763" s="102" t="str">
        <f t="array" ref="D3763">IFERROR(
  LOOKUP(2, 1/((TRIM(IMS!$E$8:$E$4000)=TRIM(IMS!$E3763))*(IMS!$C$8:$C$4000&lt;IMS!$C3763)),
         IMS!$C$8:$C$4000),
"")</f>
        <v/>
      </c>
      <c r="E3763" s="107"/>
      <c r="F3763" s="107"/>
      <c r="G3763" s="104" t="str">
        <f t="shared" ca="1" si="3843"/>
        <v/>
      </c>
      <c r="H3763" s="124" t="str">
        <f t="shared" ca="1" si="3789"/>
        <v/>
      </c>
      <c r="I3763" s="128"/>
      <c r="J3763" s="105" t="e">
        <f t="shared" ca="1" si="3844"/>
        <v>#NAME?</v>
      </c>
      <c r="K3763" s="105"/>
      <c r="L3763" s="105"/>
      <c r="M3763" s="107"/>
      <c r="N3763" s="107"/>
      <c r="O3763" s="105"/>
      <c r="P3763" s="106"/>
      <c r="Q3763" s="137"/>
      <c r="R3763" s="137"/>
      <c r="S3763" s="107"/>
      <c r="T3763" s="106"/>
      <c r="U3763" s="106"/>
      <c r="V3763" s="107"/>
      <c r="W3763" s="107"/>
      <c r="X3763" s="107" t="str">
        <f t="shared" si="3818"/>
        <v/>
      </c>
      <c r="Y3763" s="105" t="e">
        <f t="shared" ref="Y3763:AC3763" ca="1" si="3914">TRIM(SUBSTITUTE(SUBSTITUTE(OFFSET($Q3763,0,COLUMN()-COLUMN($AL$1)),CHAR(160)," "),_xludf.UNICHAR(8239)," "))</f>
        <v>#NAME?</v>
      </c>
      <c r="Z3763" s="105" t="e">
        <f t="shared" ca="1" si="3914"/>
        <v>#NAME?</v>
      </c>
      <c r="AA3763" s="105" t="e">
        <f t="shared" ca="1" si="3914"/>
        <v>#NAME?</v>
      </c>
      <c r="AB3763" s="105" t="e">
        <f t="shared" ca="1" si="3914"/>
        <v>#NAME?</v>
      </c>
      <c r="AC3763" s="105" t="e">
        <f t="shared" ca="1" si="3914"/>
        <v>#NAME?</v>
      </c>
      <c r="AD3763" s="107">
        <f t="shared" si="3663"/>
        <v>0</v>
      </c>
      <c r="AE3763" s="107" t="str">
        <f t="shared" si="3821"/>
        <v/>
      </c>
      <c r="AF3763" s="107">
        <f t="shared" si="3664"/>
        <v>0</v>
      </c>
      <c r="AG3763" s="107">
        <f t="shared" si="3665"/>
        <v>0</v>
      </c>
      <c r="AH3763" s="11"/>
      <c r="AI3763" s="11"/>
      <c r="AJ3763" s="11"/>
      <c r="AK3763" s="11"/>
      <c r="AL3763" s="11"/>
      <c r="AM3763" s="11"/>
      <c r="AN3763" s="11"/>
      <c r="AO3763" s="11"/>
      <c r="AP3763" s="11"/>
      <c r="AQ3763" s="11"/>
      <c r="AR3763" s="11"/>
      <c r="AS3763" s="11"/>
      <c r="AT3763" s="11"/>
      <c r="AU3763" s="11"/>
    </row>
    <row r="3764" spans="1:47" ht="24" customHeight="1" x14ac:dyDescent="0.3">
      <c r="A3764" s="46">
        <v>3762</v>
      </c>
      <c r="B3764" s="107"/>
      <c r="C3764" s="107"/>
      <c r="D3764" s="102" t="str">
        <f t="array" ref="D3764">IFERROR(
  LOOKUP(2, 1/((TRIM(IMS!$E$8:$E$4000)=TRIM(IMS!$E3764))*(IMS!$C$8:$C$4000&lt;IMS!$C3764)),
         IMS!$C$8:$C$4000),
"")</f>
        <v/>
      </c>
      <c r="E3764" s="107"/>
      <c r="F3764" s="107"/>
      <c r="G3764" s="104" t="str">
        <f t="shared" ca="1" si="3843"/>
        <v/>
      </c>
      <c r="H3764" s="124" t="str">
        <f t="shared" ca="1" si="3789"/>
        <v/>
      </c>
      <c r="I3764" s="128"/>
      <c r="J3764" s="105" t="e">
        <f t="shared" ca="1" si="3844"/>
        <v>#NAME?</v>
      </c>
      <c r="K3764" s="105"/>
      <c r="L3764" s="105"/>
      <c r="M3764" s="107"/>
      <c r="N3764" s="107"/>
      <c r="O3764" s="105"/>
      <c r="P3764" s="106"/>
      <c r="Q3764" s="137"/>
      <c r="R3764" s="137"/>
      <c r="S3764" s="107"/>
      <c r="T3764" s="106"/>
      <c r="U3764" s="106"/>
      <c r="V3764" s="107"/>
      <c r="W3764" s="107"/>
      <c r="X3764" s="107" t="str">
        <f t="shared" si="3818"/>
        <v/>
      </c>
      <c r="Y3764" s="105" t="e">
        <f t="shared" ref="Y3764:AC3764" ca="1" si="3915">TRIM(SUBSTITUTE(SUBSTITUTE(OFFSET($Q3764,0,COLUMN()-COLUMN($AL$1)),CHAR(160)," "),_xludf.UNICHAR(8239)," "))</f>
        <v>#NAME?</v>
      </c>
      <c r="Z3764" s="105" t="e">
        <f t="shared" ca="1" si="3915"/>
        <v>#NAME?</v>
      </c>
      <c r="AA3764" s="105" t="e">
        <f t="shared" ca="1" si="3915"/>
        <v>#NAME?</v>
      </c>
      <c r="AB3764" s="105" t="e">
        <f t="shared" ca="1" si="3915"/>
        <v>#NAME?</v>
      </c>
      <c r="AC3764" s="105" t="e">
        <f t="shared" ca="1" si="3915"/>
        <v>#NAME?</v>
      </c>
      <c r="AD3764" s="107">
        <f t="shared" si="3663"/>
        <v>0</v>
      </c>
      <c r="AE3764" s="107" t="str">
        <f t="shared" si="3821"/>
        <v/>
      </c>
      <c r="AF3764" s="107">
        <f t="shared" si="3664"/>
        <v>0</v>
      </c>
      <c r="AG3764" s="107">
        <f t="shared" si="3665"/>
        <v>0</v>
      </c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</row>
    <row r="3765" spans="1:47" ht="24" customHeight="1" x14ac:dyDescent="0.3">
      <c r="A3765" s="46">
        <v>3763</v>
      </c>
      <c r="B3765" s="107"/>
      <c r="C3765" s="107"/>
      <c r="D3765" s="102" t="str">
        <f t="array" ref="D3765">IFERROR(
  LOOKUP(2, 1/((TRIM(IMS!$E$8:$E$4000)=TRIM(IMS!$E3765))*(IMS!$C$8:$C$4000&lt;IMS!$C3765)),
         IMS!$C$8:$C$4000),
"")</f>
        <v/>
      </c>
      <c r="E3765" s="107"/>
      <c r="F3765" s="107"/>
      <c r="G3765" s="104" t="str">
        <f t="shared" ca="1" si="3843"/>
        <v/>
      </c>
      <c r="H3765" s="124" t="str">
        <f t="shared" ca="1" si="3789"/>
        <v/>
      </c>
      <c r="I3765" s="128"/>
      <c r="J3765" s="105" t="e">
        <f t="shared" ca="1" si="3844"/>
        <v>#NAME?</v>
      </c>
      <c r="K3765" s="105"/>
      <c r="L3765" s="105"/>
      <c r="M3765" s="107"/>
      <c r="N3765" s="107"/>
      <c r="O3765" s="105"/>
      <c r="P3765" s="106"/>
      <c r="Q3765" s="137"/>
      <c r="R3765" s="137"/>
      <c r="S3765" s="107"/>
      <c r="T3765" s="106"/>
      <c r="U3765" s="106"/>
      <c r="V3765" s="107"/>
      <c r="W3765" s="107"/>
      <c r="X3765" s="107" t="str">
        <f t="shared" si="3818"/>
        <v/>
      </c>
      <c r="Y3765" s="105" t="e">
        <f t="shared" ref="Y3765:AC3765" ca="1" si="3916">TRIM(SUBSTITUTE(SUBSTITUTE(OFFSET($Q3765,0,COLUMN()-COLUMN($AL$1)),CHAR(160)," "),_xludf.UNICHAR(8239)," "))</f>
        <v>#NAME?</v>
      </c>
      <c r="Z3765" s="105" t="e">
        <f t="shared" ca="1" si="3916"/>
        <v>#NAME?</v>
      </c>
      <c r="AA3765" s="105" t="e">
        <f t="shared" ca="1" si="3916"/>
        <v>#NAME?</v>
      </c>
      <c r="AB3765" s="105" t="e">
        <f t="shared" ca="1" si="3916"/>
        <v>#NAME?</v>
      </c>
      <c r="AC3765" s="105" t="e">
        <f t="shared" ca="1" si="3916"/>
        <v>#NAME?</v>
      </c>
      <c r="AD3765" s="107">
        <f t="shared" si="3663"/>
        <v>0</v>
      </c>
      <c r="AE3765" s="107" t="str">
        <f t="shared" si="3821"/>
        <v/>
      </c>
      <c r="AF3765" s="107">
        <f t="shared" si="3664"/>
        <v>0</v>
      </c>
      <c r="AG3765" s="107">
        <f t="shared" si="3665"/>
        <v>0</v>
      </c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s="11"/>
      <c r="AR3765" s="11"/>
      <c r="AS3765" s="11"/>
      <c r="AT3765" s="11"/>
      <c r="AU3765" s="11"/>
    </row>
    <row r="3766" spans="1:47" ht="24" customHeight="1" x14ac:dyDescent="0.3">
      <c r="A3766" s="46">
        <v>3764</v>
      </c>
      <c r="B3766" s="107"/>
      <c r="C3766" s="107"/>
      <c r="D3766" s="102" t="str">
        <f t="array" ref="D3766">IFERROR(
  LOOKUP(2, 1/((TRIM(IMS!$E$8:$E$4000)=TRIM(IMS!$E3766))*(IMS!$C$8:$C$4000&lt;IMS!$C3766)),
         IMS!$C$8:$C$4000),
"")</f>
        <v/>
      </c>
      <c r="E3766" s="107"/>
      <c r="F3766" s="107"/>
      <c r="G3766" s="104" t="str">
        <f t="shared" ca="1" si="3843"/>
        <v/>
      </c>
      <c r="H3766" s="124" t="str">
        <f t="shared" ca="1" si="3789"/>
        <v/>
      </c>
      <c r="I3766" s="128"/>
      <c r="J3766" s="105" t="e">
        <f t="shared" ca="1" si="3844"/>
        <v>#NAME?</v>
      </c>
      <c r="K3766" s="105"/>
      <c r="L3766" s="105"/>
      <c r="M3766" s="107"/>
      <c r="N3766" s="107"/>
      <c r="O3766" s="105"/>
      <c r="P3766" s="106"/>
      <c r="Q3766" s="137"/>
      <c r="R3766" s="137"/>
      <c r="S3766" s="107"/>
      <c r="T3766" s="106"/>
      <c r="U3766" s="106"/>
      <c r="V3766" s="107"/>
      <c r="W3766" s="107"/>
      <c r="X3766" s="107" t="str">
        <f t="shared" si="3818"/>
        <v/>
      </c>
      <c r="Y3766" s="105" t="e">
        <f t="shared" ref="Y3766:AC3766" ca="1" si="3917">TRIM(SUBSTITUTE(SUBSTITUTE(OFFSET($Q3766,0,COLUMN()-COLUMN($AL$1)),CHAR(160)," "),_xludf.UNICHAR(8239)," "))</f>
        <v>#NAME?</v>
      </c>
      <c r="Z3766" s="105" t="e">
        <f t="shared" ca="1" si="3917"/>
        <v>#NAME?</v>
      </c>
      <c r="AA3766" s="105" t="e">
        <f t="shared" ca="1" si="3917"/>
        <v>#NAME?</v>
      </c>
      <c r="AB3766" s="105" t="e">
        <f t="shared" ca="1" si="3917"/>
        <v>#NAME?</v>
      </c>
      <c r="AC3766" s="105" t="e">
        <f t="shared" ca="1" si="3917"/>
        <v>#NAME?</v>
      </c>
      <c r="AD3766" s="107">
        <f t="shared" si="3663"/>
        <v>0</v>
      </c>
      <c r="AE3766" s="107" t="str">
        <f t="shared" si="3821"/>
        <v/>
      </c>
      <c r="AF3766" s="107">
        <f t="shared" si="3664"/>
        <v>0</v>
      </c>
      <c r="AG3766" s="107">
        <f t="shared" si="3665"/>
        <v>0</v>
      </c>
      <c r="AH3766" s="11"/>
      <c r="AI3766" s="11"/>
      <c r="AJ3766" s="11"/>
      <c r="AK3766" s="11"/>
      <c r="AL3766" s="11"/>
      <c r="AM3766" s="11"/>
      <c r="AN3766" s="11"/>
      <c r="AO3766" s="11"/>
      <c r="AP3766" s="11"/>
      <c r="AQ3766" s="11"/>
      <c r="AR3766" s="11"/>
      <c r="AS3766" s="11"/>
      <c r="AT3766" s="11"/>
      <c r="AU3766" s="11"/>
    </row>
    <row r="3767" spans="1:47" ht="24" customHeight="1" x14ac:dyDescent="0.3">
      <c r="A3767" s="46">
        <v>3765</v>
      </c>
      <c r="B3767" s="107"/>
      <c r="C3767" s="107"/>
      <c r="D3767" s="102" t="str">
        <f t="array" ref="D3767">IFERROR(
  LOOKUP(2, 1/((TRIM(IMS!$E$8:$E$4000)=TRIM(IMS!$E3767))*(IMS!$C$8:$C$4000&lt;IMS!$C3767)),
         IMS!$C$8:$C$4000),
"")</f>
        <v/>
      </c>
      <c r="E3767" s="107"/>
      <c r="F3767" s="107"/>
      <c r="G3767" s="104" t="str">
        <f t="shared" ca="1" si="3843"/>
        <v/>
      </c>
      <c r="H3767" s="124" t="str">
        <f t="shared" ca="1" si="3789"/>
        <v/>
      </c>
      <c r="I3767" s="128"/>
      <c r="J3767" s="105" t="e">
        <f t="shared" ca="1" si="3844"/>
        <v>#NAME?</v>
      </c>
      <c r="K3767" s="105"/>
      <c r="L3767" s="105"/>
      <c r="M3767" s="107"/>
      <c r="N3767" s="107"/>
      <c r="O3767" s="105"/>
      <c r="P3767" s="106"/>
      <c r="Q3767" s="137"/>
      <c r="R3767" s="137"/>
      <c r="S3767" s="107"/>
      <c r="T3767" s="106"/>
      <c r="U3767" s="106"/>
      <c r="V3767" s="107"/>
      <c r="W3767" s="107"/>
      <c r="X3767" s="107" t="str">
        <f t="shared" si="3818"/>
        <v/>
      </c>
      <c r="Y3767" s="105" t="e">
        <f t="shared" ref="Y3767:AC3767" ca="1" si="3918">TRIM(SUBSTITUTE(SUBSTITUTE(OFFSET($Q3767,0,COLUMN()-COLUMN($AL$1)),CHAR(160)," "),_xludf.UNICHAR(8239)," "))</f>
        <v>#NAME?</v>
      </c>
      <c r="Z3767" s="105" t="e">
        <f t="shared" ca="1" si="3918"/>
        <v>#NAME?</v>
      </c>
      <c r="AA3767" s="105" t="e">
        <f t="shared" ca="1" si="3918"/>
        <v>#NAME?</v>
      </c>
      <c r="AB3767" s="105" t="e">
        <f t="shared" ca="1" si="3918"/>
        <v>#NAME?</v>
      </c>
      <c r="AC3767" s="105" t="e">
        <f t="shared" ca="1" si="3918"/>
        <v>#NAME?</v>
      </c>
      <c r="AD3767" s="107">
        <f t="shared" si="3663"/>
        <v>0</v>
      </c>
      <c r="AE3767" s="107" t="str">
        <f t="shared" si="3821"/>
        <v/>
      </c>
      <c r="AF3767" s="107">
        <f t="shared" si="3664"/>
        <v>0</v>
      </c>
      <c r="AG3767" s="107">
        <f t="shared" si="3665"/>
        <v>0</v>
      </c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</row>
    <row r="3768" spans="1:47" ht="24" customHeight="1" x14ac:dyDescent="0.3">
      <c r="A3768" s="46">
        <v>3766</v>
      </c>
      <c r="B3768" s="107"/>
      <c r="C3768" s="107"/>
      <c r="D3768" s="102" t="str">
        <f t="array" ref="D3768">IFERROR(
  LOOKUP(2, 1/((TRIM(IMS!$E$8:$E$4000)=TRIM(IMS!$E3768))*(IMS!$C$8:$C$4000&lt;IMS!$C3768)),
         IMS!$C$8:$C$4000),
"")</f>
        <v/>
      </c>
      <c r="E3768" s="107"/>
      <c r="F3768" s="107"/>
      <c r="G3768" s="104" t="str">
        <f t="shared" ca="1" si="3843"/>
        <v/>
      </c>
      <c r="H3768" s="124" t="str">
        <f t="shared" ca="1" si="3789"/>
        <v/>
      </c>
      <c r="I3768" s="128"/>
      <c r="J3768" s="105" t="e">
        <f t="shared" ca="1" si="3844"/>
        <v>#NAME?</v>
      </c>
      <c r="K3768" s="105"/>
      <c r="L3768" s="105"/>
      <c r="M3768" s="107"/>
      <c r="N3768" s="107"/>
      <c r="O3768" s="105"/>
      <c r="P3768" s="106"/>
      <c r="Q3768" s="137"/>
      <c r="R3768" s="137"/>
      <c r="S3768" s="107"/>
      <c r="T3768" s="106"/>
      <c r="U3768" s="106"/>
      <c r="V3768" s="107"/>
      <c r="W3768" s="107"/>
      <c r="X3768" s="107" t="str">
        <f t="shared" si="3818"/>
        <v/>
      </c>
      <c r="Y3768" s="105" t="e">
        <f t="shared" ref="Y3768:AC3768" ca="1" si="3919">TRIM(SUBSTITUTE(SUBSTITUTE(OFFSET($Q3768,0,COLUMN()-COLUMN($AL$1)),CHAR(160)," "),_xludf.UNICHAR(8239)," "))</f>
        <v>#NAME?</v>
      </c>
      <c r="Z3768" s="105" t="e">
        <f t="shared" ca="1" si="3919"/>
        <v>#NAME?</v>
      </c>
      <c r="AA3768" s="105" t="e">
        <f t="shared" ca="1" si="3919"/>
        <v>#NAME?</v>
      </c>
      <c r="AB3768" s="105" t="e">
        <f t="shared" ca="1" si="3919"/>
        <v>#NAME?</v>
      </c>
      <c r="AC3768" s="105" t="e">
        <f t="shared" ca="1" si="3919"/>
        <v>#NAME?</v>
      </c>
      <c r="AD3768" s="107">
        <f t="shared" si="3663"/>
        <v>0</v>
      </c>
      <c r="AE3768" s="107" t="str">
        <f t="shared" si="3821"/>
        <v/>
      </c>
      <c r="AF3768" s="107">
        <f t="shared" si="3664"/>
        <v>0</v>
      </c>
      <c r="AG3768" s="107">
        <f t="shared" si="3665"/>
        <v>0</v>
      </c>
      <c r="AH3768" s="11"/>
      <c r="AI3768" s="11"/>
      <c r="AJ3768" s="11"/>
      <c r="AK3768" s="11"/>
      <c r="AL3768" s="11"/>
      <c r="AM3768" s="11"/>
      <c r="AN3768" s="11"/>
      <c r="AO3768" s="11"/>
      <c r="AP3768" s="11"/>
      <c r="AQ3768" s="11"/>
      <c r="AR3768" s="11"/>
      <c r="AS3768" s="11"/>
      <c r="AT3768" s="11"/>
      <c r="AU3768" s="11"/>
    </row>
    <row r="3769" spans="1:47" ht="24" customHeight="1" x14ac:dyDescent="0.3">
      <c r="A3769" s="46">
        <v>3767</v>
      </c>
      <c r="B3769" s="107"/>
      <c r="C3769" s="107"/>
      <c r="D3769" s="102" t="str">
        <f t="array" ref="D3769">IFERROR(
  LOOKUP(2, 1/((TRIM(IMS!$E$8:$E$4000)=TRIM(IMS!$E3769))*(IMS!$C$8:$C$4000&lt;IMS!$C3769)),
         IMS!$C$8:$C$4000),
"")</f>
        <v/>
      </c>
      <c r="E3769" s="107"/>
      <c r="F3769" s="107"/>
      <c r="G3769" s="104" t="str">
        <f t="shared" ca="1" si="3843"/>
        <v/>
      </c>
      <c r="H3769" s="124" t="str">
        <f t="shared" ca="1" si="3789"/>
        <v/>
      </c>
      <c r="I3769" s="128"/>
      <c r="J3769" s="105" t="e">
        <f t="shared" ca="1" si="3844"/>
        <v>#NAME?</v>
      </c>
      <c r="K3769" s="105"/>
      <c r="L3769" s="105"/>
      <c r="M3769" s="107"/>
      <c r="N3769" s="107"/>
      <c r="O3769" s="105"/>
      <c r="P3769" s="106"/>
      <c r="Q3769" s="137"/>
      <c r="R3769" s="137"/>
      <c r="S3769" s="107"/>
      <c r="T3769" s="106"/>
      <c r="U3769" s="106"/>
      <c r="V3769" s="107"/>
      <c r="W3769" s="107"/>
      <c r="X3769" s="107" t="str">
        <f t="shared" si="3818"/>
        <v/>
      </c>
      <c r="Y3769" s="105" t="e">
        <f t="shared" ref="Y3769:AC3769" ca="1" si="3920">TRIM(SUBSTITUTE(SUBSTITUTE(OFFSET($Q3769,0,COLUMN()-COLUMN($AL$1)),CHAR(160)," "),_xludf.UNICHAR(8239)," "))</f>
        <v>#NAME?</v>
      </c>
      <c r="Z3769" s="105" t="e">
        <f t="shared" ca="1" si="3920"/>
        <v>#NAME?</v>
      </c>
      <c r="AA3769" s="105" t="e">
        <f t="shared" ca="1" si="3920"/>
        <v>#NAME?</v>
      </c>
      <c r="AB3769" s="105" t="e">
        <f t="shared" ca="1" si="3920"/>
        <v>#NAME?</v>
      </c>
      <c r="AC3769" s="105" t="e">
        <f t="shared" ca="1" si="3920"/>
        <v>#NAME?</v>
      </c>
      <c r="AD3769" s="107">
        <f t="shared" si="3663"/>
        <v>0</v>
      </c>
      <c r="AE3769" s="107" t="str">
        <f t="shared" si="3821"/>
        <v/>
      </c>
      <c r="AF3769" s="107">
        <f t="shared" si="3664"/>
        <v>0</v>
      </c>
      <c r="AG3769" s="107">
        <f t="shared" si="3665"/>
        <v>0</v>
      </c>
      <c r="AH3769" s="11"/>
      <c r="AI3769" s="11"/>
      <c r="AJ3769" s="11"/>
      <c r="AK3769" s="11"/>
      <c r="AL3769" s="11"/>
      <c r="AM3769" s="11"/>
      <c r="AN3769" s="11"/>
      <c r="AO3769" s="11"/>
      <c r="AP3769" s="11"/>
      <c r="AQ3769" s="11"/>
      <c r="AR3769" s="11"/>
      <c r="AS3769" s="11"/>
      <c r="AT3769" s="11"/>
      <c r="AU3769" s="11"/>
    </row>
    <row r="3770" spans="1:47" ht="24" customHeight="1" x14ac:dyDescent="0.3">
      <c r="A3770" s="46">
        <v>3768</v>
      </c>
      <c r="B3770" s="107"/>
      <c r="C3770" s="107"/>
      <c r="D3770" s="102" t="str">
        <f t="array" ref="D3770">IFERROR(
  LOOKUP(2, 1/((TRIM(IMS!$E$8:$E$4000)=TRIM(IMS!$E3770))*(IMS!$C$8:$C$4000&lt;IMS!$C3770)),
         IMS!$C$8:$C$4000),
"")</f>
        <v/>
      </c>
      <c r="E3770" s="107"/>
      <c r="F3770" s="107"/>
      <c r="G3770" s="104" t="str">
        <f t="shared" ca="1" si="3843"/>
        <v/>
      </c>
      <c r="H3770" s="124" t="str">
        <f t="shared" ca="1" si="3789"/>
        <v/>
      </c>
      <c r="I3770" s="128"/>
      <c r="J3770" s="105" t="e">
        <f t="shared" ca="1" si="3844"/>
        <v>#NAME?</v>
      </c>
      <c r="K3770" s="105"/>
      <c r="L3770" s="105"/>
      <c r="M3770" s="107"/>
      <c r="N3770" s="107"/>
      <c r="O3770" s="105"/>
      <c r="P3770" s="106"/>
      <c r="Q3770" s="137"/>
      <c r="R3770" s="137"/>
      <c r="S3770" s="107"/>
      <c r="T3770" s="106"/>
      <c r="U3770" s="106"/>
      <c r="V3770" s="107"/>
      <c r="W3770" s="107"/>
      <c r="X3770" s="107" t="str">
        <f t="shared" si="3818"/>
        <v/>
      </c>
      <c r="Y3770" s="105" t="e">
        <f t="shared" ref="Y3770:AC3770" ca="1" si="3921">TRIM(SUBSTITUTE(SUBSTITUTE(OFFSET($Q3770,0,COLUMN()-COLUMN($AL$1)),CHAR(160)," "),_xludf.UNICHAR(8239)," "))</f>
        <v>#NAME?</v>
      </c>
      <c r="Z3770" s="105" t="e">
        <f t="shared" ca="1" si="3921"/>
        <v>#NAME?</v>
      </c>
      <c r="AA3770" s="105" t="e">
        <f t="shared" ca="1" si="3921"/>
        <v>#NAME?</v>
      </c>
      <c r="AB3770" s="105" t="e">
        <f t="shared" ca="1" si="3921"/>
        <v>#NAME?</v>
      </c>
      <c r="AC3770" s="105" t="e">
        <f t="shared" ca="1" si="3921"/>
        <v>#NAME?</v>
      </c>
      <c r="AD3770" s="107">
        <f t="shared" si="3663"/>
        <v>0</v>
      </c>
      <c r="AE3770" s="107" t="str">
        <f t="shared" si="3821"/>
        <v/>
      </c>
      <c r="AF3770" s="107">
        <f t="shared" si="3664"/>
        <v>0</v>
      </c>
      <c r="AG3770" s="107">
        <f t="shared" si="3665"/>
        <v>0</v>
      </c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</row>
    <row r="3771" spans="1:47" ht="24" customHeight="1" x14ac:dyDescent="0.3">
      <c r="A3771" s="46">
        <v>3769</v>
      </c>
      <c r="B3771" s="107"/>
      <c r="C3771" s="107"/>
      <c r="D3771" s="102" t="str">
        <f t="array" ref="D3771">IFERROR(
  LOOKUP(2, 1/((TRIM(IMS!$E$8:$E$4000)=TRIM(IMS!$E3771))*(IMS!$C$8:$C$4000&lt;IMS!$C3771)),
         IMS!$C$8:$C$4000),
"")</f>
        <v/>
      </c>
      <c r="E3771" s="107"/>
      <c r="F3771" s="107"/>
      <c r="G3771" s="104" t="str">
        <f t="shared" ca="1" si="3843"/>
        <v/>
      </c>
      <c r="H3771" s="124" t="str">
        <f t="shared" ca="1" si="3789"/>
        <v/>
      </c>
      <c r="I3771" s="128"/>
      <c r="J3771" s="105" t="e">
        <f t="shared" ca="1" si="3844"/>
        <v>#NAME?</v>
      </c>
      <c r="K3771" s="105"/>
      <c r="L3771" s="105"/>
      <c r="M3771" s="107"/>
      <c r="N3771" s="107"/>
      <c r="O3771" s="105"/>
      <c r="P3771" s="106"/>
      <c r="Q3771" s="137"/>
      <c r="R3771" s="137"/>
      <c r="S3771" s="107"/>
      <c r="T3771" s="106"/>
      <c r="U3771" s="106"/>
      <c r="V3771" s="107"/>
      <c r="W3771" s="107"/>
      <c r="X3771" s="107" t="str">
        <f t="shared" si="3818"/>
        <v/>
      </c>
      <c r="Y3771" s="105" t="e">
        <f t="shared" ref="Y3771:AC3771" ca="1" si="3922">TRIM(SUBSTITUTE(SUBSTITUTE(OFFSET($Q3771,0,COLUMN()-COLUMN($AL$1)),CHAR(160)," "),_xludf.UNICHAR(8239)," "))</f>
        <v>#NAME?</v>
      </c>
      <c r="Z3771" s="105" t="e">
        <f t="shared" ca="1" si="3922"/>
        <v>#NAME?</v>
      </c>
      <c r="AA3771" s="105" t="e">
        <f t="shared" ca="1" si="3922"/>
        <v>#NAME?</v>
      </c>
      <c r="AB3771" s="105" t="e">
        <f t="shared" ca="1" si="3922"/>
        <v>#NAME?</v>
      </c>
      <c r="AC3771" s="105" t="e">
        <f t="shared" ca="1" si="3922"/>
        <v>#NAME?</v>
      </c>
      <c r="AD3771" s="107">
        <f t="shared" si="3663"/>
        <v>0</v>
      </c>
      <c r="AE3771" s="107" t="str">
        <f t="shared" si="3821"/>
        <v/>
      </c>
      <c r="AF3771" s="107">
        <f t="shared" si="3664"/>
        <v>0</v>
      </c>
      <c r="AG3771" s="107">
        <f t="shared" si="3665"/>
        <v>0</v>
      </c>
      <c r="AH3771" s="11"/>
      <c r="AI3771" s="11"/>
      <c r="AJ3771" s="11"/>
      <c r="AK3771" s="11"/>
      <c r="AL3771" s="11"/>
      <c r="AM3771" s="11"/>
      <c r="AN3771" s="11"/>
      <c r="AO3771" s="11"/>
      <c r="AP3771" s="11"/>
      <c r="AQ3771" s="11"/>
      <c r="AR3771" s="11"/>
      <c r="AS3771" s="11"/>
      <c r="AT3771" s="11"/>
      <c r="AU3771" s="11"/>
    </row>
    <row r="3772" spans="1:47" ht="24" customHeight="1" x14ac:dyDescent="0.3">
      <c r="A3772" s="46">
        <v>3770</v>
      </c>
      <c r="B3772" s="107"/>
      <c r="C3772" s="107"/>
      <c r="D3772" s="102" t="str">
        <f t="array" ref="D3772">IFERROR(
  LOOKUP(2, 1/((TRIM(IMS!$E$8:$E$4000)=TRIM(IMS!$E3772))*(IMS!$C$8:$C$4000&lt;IMS!$C3772)),
         IMS!$C$8:$C$4000),
"")</f>
        <v/>
      </c>
      <c r="E3772" s="107"/>
      <c r="F3772" s="107"/>
      <c r="G3772" s="104" t="str">
        <f t="shared" ca="1" si="3843"/>
        <v/>
      </c>
      <c r="H3772" s="124" t="str">
        <f t="shared" ca="1" si="3789"/>
        <v/>
      </c>
      <c r="I3772" s="128"/>
      <c r="J3772" s="105" t="e">
        <f t="shared" ca="1" si="3844"/>
        <v>#NAME?</v>
      </c>
      <c r="K3772" s="105"/>
      <c r="L3772" s="105"/>
      <c r="M3772" s="107"/>
      <c r="N3772" s="107"/>
      <c r="O3772" s="105"/>
      <c r="P3772" s="106"/>
      <c r="Q3772" s="137"/>
      <c r="R3772" s="137"/>
      <c r="S3772" s="107"/>
      <c r="T3772" s="106"/>
      <c r="U3772" s="106"/>
      <c r="V3772" s="107"/>
      <c r="W3772" s="107"/>
      <c r="X3772" s="107" t="str">
        <f t="shared" si="3818"/>
        <v/>
      </c>
      <c r="Y3772" s="105" t="e">
        <f t="shared" ref="Y3772:AC3772" ca="1" si="3923">TRIM(SUBSTITUTE(SUBSTITUTE(OFFSET($Q3772,0,COLUMN()-COLUMN($AL$1)),CHAR(160)," "),_xludf.UNICHAR(8239)," "))</f>
        <v>#NAME?</v>
      </c>
      <c r="Z3772" s="105" t="e">
        <f t="shared" ca="1" si="3923"/>
        <v>#NAME?</v>
      </c>
      <c r="AA3772" s="105" t="e">
        <f t="shared" ca="1" si="3923"/>
        <v>#NAME?</v>
      </c>
      <c r="AB3772" s="105" t="e">
        <f t="shared" ca="1" si="3923"/>
        <v>#NAME?</v>
      </c>
      <c r="AC3772" s="105" t="e">
        <f t="shared" ca="1" si="3923"/>
        <v>#NAME?</v>
      </c>
      <c r="AD3772" s="107">
        <f t="shared" si="3663"/>
        <v>0</v>
      </c>
      <c r="AE3772" s="107" t="str">
        <f t="shared" si="3821"/>
        <v/>
      </c>
      <c r="AF3772" s="107">
        <f t="shared" si="3664"/>
        <v>0</v>
      </c>
      <c r="AG3772" s="107">
        <f t="shared" si="3665"/>
        <v>0</v>
      </c>
      <c r="AH3772" s="11"/>
      <c r="AI3772" s="11"/>
      <c r="AJ3772" s="11"/>
      <c r="AK3772" s="11"/>
      <c r="AL3772" s="11"/>
      <c r="AM3772" s="11"/>
      <c r="AN3772" s="11"/>
      <c r="AO3772" s="11"/>
      <c r="AP3772" s="11"/>
      <c r="AQ3772" s="11"/>
      <c r="AR3772" s="11"/>
      <c r="AS3772" s="11"/>
      <c r="AT3772" s="11"/>
      <c r="AU3772" s="11"/>
    </row>
    <row r="3773" spans="1:47" ht="24" customHeight="1" x14ac:dyDescent="0.3">
      <c r="A3773" s="46">
        <v>3771</v>
      </c>
      <c r="B3773" s="107"/>
      <c r="C3773" s="107"/>
      <c r="D3773" s="102" t="str">
        <f t="array" ref="D3773">IFERROR(
  LOOKUP(2, 1/((TRIM(IMS!$E$8:$E$4000)=TRIM(IMS!$E3773))*(IMS!$C$8:$C$4000&lt;IMS!$C3773)),
         IMS!$C$8:$C$4000),
"")</f>
        <v/>
      </c>
      <c r="E3773" s="107"/>
      <c r="F3773" s="107"/>
      <c r="G3773" s="104" t="str">
        <f t="shared" ca="1" si="3843"/>
        <v/>
      </c>
      <c r="H3773" s="124" t="str">
        <f t="shared" ca="1" si="3789"/>
        <v/>
      </c>
      <c r="I3773" s="128"/>
      <c r="J3773" s="105" t="e">
        <f t="shared" ca="1" si="3844"/>
        <v>#NAME?</v>
      </c>
      <c r="K3773" s="105"/>
      <c r="L3773" s="105"/>
      <c r="M3773" s="107"/>
      <c r="N3773" s="107"/>
      <c r="O3773" s="105"/>
      <c r="P3773" s="106"/>
      <c r="Q3773" s="137"/>
      <c r="R3773" s="137"/>
      <c r="S3773" s="107"/>
      <c r="T3773" s="106"/>
      <c r="U3773" s="106"/>
      <c r="V3773" s="107"/>
      <c r="W3773" s="107"/>
      <c r="X3773" s="107" t="str">
        <f t="shared" si="3818"/>
        <v/>
      </c>
      <c r="Y3773" s="105" t="e">
        <f t="shared" ref="Y3773:AC3773" ca="1" si="3924">TRIM(SUBSTITUTE(SUBSTITUTE(OFFSET($Q3773,0,COLUMN()-COLUMN($AL$1)),CHAR(160)," "),_xludf.UNICHAR(8239)," "))</f>
        <v>#NAME?</v>
      </c>
      <c r="Z3773" s="105" t="e">
        <f t="shared" ca="1" si="3924"/>
        <v>#NAME?</v>
      </c>
      <c r="AA3773" s="105" t="e">
        <f t="shared" ca="1" si="3924"/>
        <v>#NAME?</v>
      </c>
      <c r="AB3773" s="105" t="e">
        <f t="shared" ca="1" si="3924"/>
        <v>#NAME?</v>
      </c>
      <c r="AC3773" s="105" t="e">
        <f t="shared" ca="1" si="3924"/>
        <v>#NAME?</v>
      </c>
      <c r="AD3773" s="107">
        <f t="shared" si="3663"/>
        <v>0</v>
      </c>
      <c r="AE3773" s="107" t="str">
        <f t="shared" si="3821"/>
        <v/>
      </c>
      <c r="AF3773" s="107">
        <f t="shared" si="3664"/>
        <v>0</v>
      </c>
      <c r="AG3773" s="107">
        <f t="shared" si="3665"/>
        <v>0</v>
      </c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s="11"/>
      <c r="AR3773" s="11"/>
      <c r="AS3773" s="11"/>
      <c r="AT3773" s="11"/>
      <c r="AU3773" s="11"/>
    </row>
    <row r="3774" spans="1:47" ht="24" customHeight="1" x14ac:dyDescent="0.3">
      <c r="A3774" s="46">
        <v>3772</v>
      </c>
      <c r="B3774" s="107"/>
      <c r="C3774" s="107"/>
      <c r="D3774" s="102" t="str">
        <f t="array" ref="D3774">IFERROR(
  LOOKUP(2, 1/((TRIM(IMS!$E$8:$E$4000)=TRIM(IMS!$E3774))*(IMS!$C$8:$C$4000&lt;IMS!$C3774)),
         IMS!$C$8:$C$4000),
"")</f>
        <v/>
      </c>
      <c r="E3774" s="107"/>
      <c r="F3774" s="107"/>
      <c r="G3774" s="104" t="str">
        <f t="shared" ca="1" si="3843"/>
        <v/>
      </c>
      <c r="H3774" s="124" t="str">
        <f t="shared" ca="1" si="3789"/>
        <v/>
      </c>
      <c r="I3774" s="128"/>
      <c r="J3774" s="105" t="e">
        <f t="shared" ca="1" si="3844"/>
        <v>#NAME?</v>
      </c>
      <c r="K3774" s="105"/>
      <c r="L3774" s="105"/>
      <c r="M3774" s="107"/>
      <c r="N3774" s="107"/>
      <c r="O3774" s="105"/>
      <c r="P3774" s="106"/>
      <c r="Q3774" s="137"/>
      <c r="R3774" s="137"/>
      <c r="S3774" s="107"/>
      <c r="T3774" s="106"/>
      <c r="U3774" s="106"/>
      <c r="V3774" s="107"/>
      <c r="W3774" s="107"/>
      <c r="X3774" s="107" t="str">
        <f t="shared" si="3818"/>
        <v/>
      </c>
      <c r="Y3774" s="105" t="e">
        <f t="shared" ref="Y3774:AC3774" ca="1" si="3925">TRIM(SUBSTITUTE(SUBSTITUTE(OFFSET($Q3774,0,COLUMN()-COLUMN($AL$1)),CHAR(160)," "),_xludf.UNICHAR(8239)," "))</f>
        <v>#NAME?</v>
      </c>
      <c r="Z3774" s="105" t="e">
        <f t="shared" ca="1" si="3925"/>
        <v>#NAME?</v>
      </c>
      <c r="AA3774" s="105" t="e">
        <f t="shared" ca="1" si="3925"/>
        <v>#NAME?</v>
      </c>
      <c r="AB3774" s="105" t="e">
        <f t="shared" ca="1" si="3925"/>
        <v>#NAME?</v>
      </c>
      <c r="AC3774" s="105" t="e">
        <f t="shared" ca="1" si="3925"/>
        <v>#NAME?</v>
      </c>
      <c r="AD3774" s="107">
        <f t="shared" ref="AD3774:AD4000" si="3926">IF($E3774="",0,--(COUNTIFS($E:$E,$E3774,$C:$C,"&gt;"&amp;$C3774)+COUNTIFS($E$8:E3774,$E3774,$C$8:C3774,$C3774)=1))</f>
        <v>0</v>
      </c>
      <c r="AE3774" s="107" t="str">
        <f t="shared" si="3821"/>
        <v/>
      </c>
      <c r="AF3774" s="107">
        <f t="shared" ref="AF3774:AF4000" si="3927">IF(OR($E3774="",$AE3774=""),0,IF(COUNTIFS($E$8:E3774,$E3774,$AE$8:AE3774,$AE3774)=1,1,0))</f>
        <v>0</v>
      </c>
      <c r="AG3774" s="107">
        <f t="shared" ref="AG3774:AG4000" si="3928">IF($E3774="",0,IF(COUNTIF($E$8:E3774,$E3774)=1,1,0))</f>
        <v>0</v>
      </c>
      <c r="AH3774" s="11"/>
      <c r="AI3774" s="11"/>
      <c r="AJ3774" s="11"/>
      <c r="AK3774" s="11"/>
      <c r="AL3774" s="11"/>
      <c r="AM3774" s="11"/>
      <c r="AN3774" s="11"/>
      <c r="AO3774" s="11"/>
      <c r="AP3774" s="11"/>
      <c r="AQ3774" s="11"/>
      <c r="AR3774" s="11"/>
      <c r="AS3774" s="11"/>
      <c r="AT3774" s="11"/>
      <c r="AU3774" s="11"/>
    </row>
    <row r="3775" spans="1:47" ht="24" customHeight="1" x14ac:dyDescent="0.3">
      <c r="A3775" s="46">
        <v>3773</v>
      </c>
      <c r="B3775" s="107"/>
      <c r="C3775" s="107"/>
      <c r="D3775" s="102" t="str">
        <f t="array" ref="D3775">IFERROR(
  LOOKUP(2, 1/((TRIM(IMS!$E$8:$E$4000)=TRIM(IMS!$E3775))*(IMS!$C$8:$C$4000&lt;IMS!$C3775)),
         IMS!$C$8:$C$4000),
"")</f>
        <v/>
      </c>
      <c r="E3775" s="107"/>
      <c r="F3775" s="107"/>
      <c r="G3775" s="104" t="str">
        <f t="shared" ca="1" si="3843"/>
        <v/>
      </c>
      <c r="H3775" s="124" t="str">
        <f t="shared" ca="1" si="3789"/>
        <v/>
      </c>
      <c r="I3775" s="128"/>
      <c r="J3775" s="105" t="e">
        <f t="shared" ca="1" si="3844"/>
        <v>#NAME?</v>
      </c>
      <c r="K3775" s="105"/>
      <c r="L3775" s="105"/>
      <c r="M3775" s="107"/>
      <c r="N3775" s="107"/>
      <c r="O3775" s="105"/>
      <c r="P3775" s="106"/>
      <c r="Q3775" s="137"/>
      <c r="R3775" s="137"/>
      <c r="S3775" s="107"/>
      <c r="T3775" s="106"/>
      <c r="U3775" s="106"/>
      <c r="V3775" s="107"/>
      <c r="W3775" s="107"/>
      <c r="X3775" s="107" t="str">
        <f t="shared" si="3818"/>
        <v/>
      </c>
      <c r="Y3775" s="105" t="e">
        <f t="shared" ref="Y3775:AC3775" ca="1" si="3929">TRIM(SUBSTITUTE(SUBSTITUTE(OFFSET($Q3775,0,COLUMN()-COLUMN($AL$1)),CHAR(160)," "),_xludf.UNICHAR(8239)," "))</f>
        <v>#NAME?</v>
      </c>
      <c r="Z3775" s="105" t="e">
        <f t="shared" ca="1" si="3929"/>
        <v>#NAME?</v>
      </c>
      <c r="AA3775" s="105" t="e">
        <f t="shared" ca="1" si="3929"/>
        <v>#NAME?</v>
      </c>
      <c r="AB3775" s="105" t="e">
        <f t="shared" ca="1" si="3929"/>
        <v>#NAME?</v>
      </c>
      <c r="AC3775" s="105" t="e">
        <f t="shared" ca="1" si="3929"/>
        <v>#NAME?</v>
      </c>
      <c r="AD3775" s="107">
        <f t="shared" si="3926"/>
        <v>0</v>
      </c>
      <c r="AE3775" s="107" t="str">
        <f t="shared" si="3821"/>
        <v/>
      </c>
      <c r="AF3775" s="107">
        <f t="shared" si="3927"/>
        <v>0</v>
      </c>
      <c r="AG3775" s="107">
        <f t="shared" si="3928"/>
        <v>0</v>
      </c>
      <c r="AH3775" s="11"/>
      <c r="AI3775" s="11"/>
      <c r="AJ3775" s="11"/>
      <c r="AK3775" s="11"/>
      <c r="AL3775" s="11"/>
      <c r="AM3775" s="11"/>
      <c r="AN3775" s="11"/>
      <c r="AO3775" s="11"/>
      <c r="AP3775" s="11"/>
      <c r="AQ3775" s="11"/>
      <c r="AR3775" s="11"/>
      <c r="AS3775" s="11"/>
      <c r="AT3775" s="11"/>
      <c r="AU3775" s="11"/>
    </row>
    <row r="3776" spans="1:47" ht="24" customHeight="1" x14ac:dyDescent="0.3">
      <c r="A3776" s="46">
        <v>3774</v>
      </c>
      <c r="B3776" s="107"/>
      <c r="C3776" s="107"/>
      <c r="D3776" s="102" t="str">
        <f t="array" ref="D3776">IFERROR(
  LOOKUP(2, 1/((TRIM(IMS!$E$8:$E$4000)=TRIM(IMS!$E3776))*(IMS!$C$8:$C$4000&lt;IMS!$C3776)),
         IMS!$C$8:$C$4000),
"")</f>
        <v/>
      </c>
      <c r="E3776" s="107"/>
      <c r="F3776" s="107"/>
      <c r="G3776" s="104" t="str">
        <f t="shared" ca="1" si="3843"/>
        <v/>
      </c>
      <c r="H3776" s="124" t="str">
        <f t="shared" ca="1" si="3789"/>
        <v/>
      </c>
      <c r="I3776" s="128"/>
      <c r="J3776" s="105" t="e">
        <f t="shared" ca="1" si="3844"/>
        <v>#NAME?</v>
      </c>
      <c r="K3776" s="105"/>
      <c r="L3776" s="105"/>
      <c r="M3776" s="107"/>
      <c r="N3776" s="107"/>
      <c r="O3776" s="105"/>
      <c r="P3776" s="106"/>
      <c r="Q3776" s="137"/>
      <c r="R3776" s="137"/>
      <c r="S3776" s="107"/>
      <c r="T3776" s="106"/>
      <c r="U3776" s="106"/>
      <c r="V3776" s="107"/>
      <c r="W3776" s="107"/>
      <c r="X3776" s="107" t="str">
        <f t="shared" si="3818"/>
        <v/>
      </c>
      <c r="Y3776" s="105" t="e">
        <f t="shared" ref="Y3776:AC3776" ca="1" si="3930">TRIM(SUBSTITUTE(SUBSTITUTE(OFFSET($Q3776,0,COLUMN()-COLUMN($AL$1)),CHAR(160)," "),_xludf.UNICHAR(8239)," "))</f>
        <v>#NAME?</v>
      </c>
      <c r="Z3776" s="105" t="e">
        <f t="shared" ca="1" si="3930"/>
        <v>#NAME?</v>
      </c>
      <c r="AA3776" s="105" t="e">
        <f t="shared" ca="1" si="3930"/>
        <v>#NAME?</v>
      </c>
      <c r="AB3776" s="105" t="e">
        <f t="shared" ca="1" si="3930"/>
        <v>#NAME?</v>
      </c>
      <c r="AC3776" s="105" t="e">
        <f t="shared" ca="1" si="3930"/>
        <v>#NAME?</v>
      </c>
      <c r="AD3776" s="107">
        <f t="shared" si="3926"/>
        <v>0</v>
      </c>
      <c r="AE3776" s="107" t="str">
        <f t="shared" si="3821"/>
        <v/>
      </c>
      <c r="AF3776" s="107">
        <f t="shared" si="3927"/>
        <v>0</v>
      </c>
      <c r="AG3776" s="107">
        <f t="shared" si="3928"/>
        <v>0</v>
      </c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</row>
    <row r="3777" spans="1:47" ht="24" customHeight="1" x14ac:dyDescent="0.3">
      <c r="A3777" s="46">
        <v>3775</v>
      </c>
      <c r="B3777" s="107"/>
      <c r="C3777" s="107"/>
      <c r="D3777" s="102" t="str">
        <f t="array" ref="D3777">IFERROR(
  LOOKUP(2, 1/((TRIM(IMS!$E$8:$E$4000)=TRIM(IMS!$E3777))*(IMS!$C$8:$C$4000&lt;IMS!$C3777)),
         IMS!$C$8:$C$4000),
"")</f>
        <v/>
      </c>
      <c r="E3777" s="107"/>
      <c r="F3777" s="107"/>
      <c r="G3777" s="104" t="str">
        <f t="shared" ca="1" si="3843"/>
        <v/>
      </c>
      <c r="H3777" s="124" t="str">
        <f t="shared" ca="1" si="3789"/>
        <v/>
      </c>
      <c r="I3777" s="128"/>
      <c r="J3777" s="105" t="e">
        <f t="shared" ca="1" si="3844"/>
        <v>#NAME?</v>
      </c>
      <c r="K3777" s="105"/>
      <c r="L3777" s="105"/>
      <c r="M3777" s="107"/>
      <c r="N3777" s="107"/>
      <c r="O3777" s="105"/>
      <c r="P3777" s="106"/>
      <c r="Q3777" s="137"/>
      <c r="R3777" s="137"/>
      <c r="S3777" s="107"/>
      <c r="T3777" s="106"/>
      <c r="U3777" s="106"/>
      <c r="V3777" s="107"/>
      <c r="W3777" s="107"/>
      <c r="X3777" s="107" t="str">
        <f t="shared" si="3818"/>
        <v/>
      </c>
      <c r="Y3777" s="105" t="e">
        <f t="shared" ref="Y3777:AC3777" ca="1" si="3931">TRIM(SUBSTITUTE(SUBSTITUTE(OFFSET($Q3777,0,COLUMN()-COLUMN($AL$1)),CHAR(160)," "),_xludf.UNICHAR(8239)," "))</f>
        <v>#NAME?</v>
      </c>
      <c r="Z3777" s="105" t="e">
        <f t="shared" ca="1" si="3931"/>
        <v>#NAME?</v>
      </c>
      <c r="AA3777" s="105" t="e">
        <f t="shared" ca="1" si="3931"/>
        <v>#NAME?</v>
      </c>
      <c r="AB3777" s="105" t="e">
        <f t="shared" ca="1" si="3931"/>
        <v>#NAME?</v>
      </c>
      <c r="AC3777" s="105" t="e">
        <f t="shared" ca="1" si="3931"/>
        <v>#NAME?</v>
      </c>
      <c r="AD3777" s="107">
        <f t="shared" si="3926"/>
        <v>0</v>
      </c>
      <c r="AE3777" s="107" t="str">
        <f t="shared" si="3821"/>
        <v/>
      </c>
      <c r="AF3777" s="107">
        <f t="shared" si="3927"/>
        <v>0</v>
      </c>
      <c r="AG3777" s="107">
        <f t="shared" si="3928"/>
        <v>0</v>
      </c>
      <c r="AH3777" s="11"/>
      <c r="AI3777" s="11"/>
      <c r="AJ3777" s="11"/>
      <c r="AK3777" s="11"/>
      <c r="AL3777" s="11"/>
      <c r="AM3777" s="11"/>
      <c r="AN3777" s="11"/>
      <c r="AO3777" s="11"/>
      <c r="AP3777" s="11"/>
      <c r="AQ3777" s="11"/>
      <c r="AR3777" s="11"/>
      <c r="AS3777" s="11"/>
      <c r="AT3777" s="11"/>
      <c r="AU3777" s="11"/>
    </row>
    <row r="3778" spans="1:47" ht="24" customHeight="1" x14ac:dyDescent="0.3">
      <c r="A3778" s="46">
        <v>3776</v>
      </c>
      <c r="B3778" s="107"/>
      <c r="C3778" s="107"/>
      <c r="D3778" s="102" t="str">
        <f t="array" ref="D3778">IFERROR(
  LOOKUP(2, 1/((TRIM(IMS!$E$8:$E$4000)=TRIM(IMS!$E3778))*(IMS!$C$8:$C$4000&lt;IMS!$C3778)),
         IMS!$C$8:$C$4000),
"")</f>
        <v/>
      </c>
      <c r="E3778" s="107"/>
      <c r="F3778" s="107"/>
      <c r="G3778" s="104" t="str">
        <f t="shared" ca="1" si="3843"/>
        <v/>
      </c>
      <c r="H3778" s="124" t="str">
        <f t="shared" ca="1" si="3789"/>
        <v/>
      </c>
      <c r="I3778" s="128"/>
      <c r="J3778" s="105" t="e">
        <f t="shared" ca="1" si="3844"/>
        <v>#NAME?</v>
      </c>
      <c r="K3778" s="105"/>
      <c r="L3778" s="105"/>
      <c r="M3778" s="107"/>
      <c r="N3778" s="107"/>
      <c r="O3778" s="105"/>
      <c r="P3778" s="106"/>
      <c r="Q3778" s="137"/>
      <c r="R3778" s="137"/>
      <c r="S3778" s="107"/>
      <c r="T3778" s="106"/>
      <c r="U3778" s="106"/>
      <c r="V3778" s="107"/>
      <c r="W3778" s="107"/>
      <c r="X3778" s="107" t="str">
        <f t="shared" si="3818"/>
        <v/>
      </c>
      <c r="Y3778" s="105" t="e">
        <f t="shared" ref="Y3778:AC3778" ca="1" si="3932">TRIM(SUBSTITUTE(SUBSTITUTE(OFFSET($Q3778,0,COLUMN()-COLUMN($AL$1)),CHAR(160)," "),_xludf.UNICHAR(8239)," "))</f>
        <v>#NAME?</v>
      </c>
      <c r="Z3778" s="105" t="e">
        <f t="shared" ca="1" si="3932"/>
        <v>#NAME?</v>
      </c>
      <c r="AA3778" s="105" t="e">
        <f t="shared" ca="1" si="3932"/>
        <v>#NAME?</v>
      </c>
      <c r="AB3778" s="105" t="e">
        <f t="shared" ca="1" si="3932"/>
        <v>#NAME?</v>
      </c>
      <c r="AC3778" s="105" t="e">
        <f t="shared" ca="1" si="3932"/>
        <v>#NAME?</v>
      </c>
      <c r="AD3778" s="107">
        <f t="shared" si="3926"/>
        <v>0</v>
      </c>
      <c r="AE3778" s="107" t="str">
        <f t="shared" si="3821"/>
        <v/>
      </c>
      <c r="AF3778" s="107">
        <f t="shared" si="3927"/>
        <v>0</v>
      </c>
      <c r="AG3778" s="107">
        <f t="shared" si="3928"/>
        <v>0</v>
      </c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s="11"/>
      <c r="AR3778" s="11"/>
      <c r="AS3778" s="11"/>
      <c r="AT3778" s="11"/>
      <c r="AU3778" s="11"/>
    </row>
    <row r="3779" spans="1:47" ht="24" customHeight="1" x14ac:dyDescent="0.3">
      <c r="A3779" s="46">
        <v>3777</v>
      </c>
      <c r="B3779" s="107"/>
      <c r="C3779" s="107"/>
      <c r="D3779" s="102" t="str">
        <f t="array" ref="D3779">IFERROR(
  LOOKUP(2, 1/((TRIM(IMS!$E$8:$E$4000)=TRIM(IMS!$E3779))*(IMS!$C$8:$C$4000&lt;IMS!$C3779)),
         IMS!$C$8:$C$4000),
"")</f>
        <v/>
      </c>
      <c r="E3779" s="107"/>
      <c r="F3779" s="107"/>
      <c r="G3779" s="104" t="str">
        <f t="shared" ca="1" si="3843"/>
        <v/>
      </c>
      <c r="H3779" s="124" t="str">
        <f t="shared" ca="1" si="3789"/>
        <v/>
      </c>
      <c r="I3779" s="128"/>
      <c r="J3779" s="105" t="e">
        <f t="shared" ca="1" si="3844"/>
        <v>#NAME?</v>
      </c>
      <c r="K3779" s="105"/>
      <c r="L3779" s="105"/>
      <c r="M3779" s="107"/>
      <c r="N3779" s="107"/>
      <c r="O3779" s="105"/>
      <c r="P3779" s="106"/>
      <c r="Q3779" s="137"/>
      <c r="R3779" s="137"/>
      <c r="S3779" s="107"/>
      <c r="T3779" s="106"/>
      <c r="U3779" s="106"/>
      <c r="V3779" s="107"/>
      <c r="W3779" s="107"/>
      <c r="X3779" s="107" t="str">
        <f t="shared" si="3818"/>
        <v/>
      </c>
      <c r="Y3779" s="105" t="e">
        <f t="shared" ref="Y3779:AC3779" ca="1" si="3933">TRIM(SUBSTITUTE(SUBSTITUTE(OFFSET($Q3779,0,COLUMN()-COLUMN($AL$1)),CHAR(160)," "),_xludf.UNICHAR(8239)," "))</f>
        <v>#NAME?</v>
      </c>
      <c r="Z3779" s="105" t="e">
        <f t="shared" ca="1" si="3933"/>
        <v>#NAME?</v>
      </c>
      <c r="AA3779" s="105" t="e">
        <f t="shared" ca="1" si="3933"/>
        <v>#NAME?</v>
      </c>
      <c r="AB3779" s="105" t="e">
        <f t="shared" ca="1" si="3933"/>
        <v>#NAME?</v>
      </c>
      <c r="AC3779" s="105" t="e">
        <f t="shared" ca="1" si="3933"/>
        <v>#NAME?</v>
      </c>
      <c r="AD3779" s="107">
        <f t="shared" si="3926"/>
        <v>0</v>
      </c>
      <c r="AE3779" s="107" t="str">
        <f t="shared" si="3821"/>
        <v/>
      </c>
      <c r="AF3779" s="107">
        <f t="shared" si="3927"/>
        <v>0</v>
      </c>
      <c r="AG3779" s="107">
        <f t="shared" si="3928"/>
        <v>0</v>
      </c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</row>
    <row r="3780" spans="1:47" ht="24" customHeight="1" x14ac:dyDescent="0.3">
      <c r="A3780" s="46">
        <v>3778</v>
      </c>
      <c r="B3780" s="107"/>
      <c r="C3780" s="107"/>
      <c r="D3780" s="102" t="str">
        <f t="array" ref="D3780">IFERROR(
  LOOKUP(2, 1/((TRIM(IMS!$E$8:$E$4000)=TRIM(IMS!$E3780))*(IMS!$C$8:$C$4000&lt;IMS!$C3780)),
         IMS!$C$8:$C$4000),
"")</f>
        <v/>
      </c>
      <c r="E3780" s="107"/>
      <c r="F3780" s="107"/>
      <c r="G3780" s="104" t="str">
        <f t="shared" ca="1" si="3843"/>
        <v/>
      </c>
      <c r="H3780" s="124" t="str">
        <f t="shared" ca="1" si="3789"/>
        <v/>
      </c>
      <c r="I3780" s="128"/>
      <c r="J3780" s="105" t="e">
        <f t="shared" ca="1" si="3844"/>
        <v>#NAME?</v>
      </c>
      <c r="K3780" s="105"/>
      <c r="L3780" s="105"/>
      <c r="M3780" s="107"/>
      <c r="N3780" s="107"/>
      <c r="O3780" s="105"/>
      <c r="P3780" s="106"/>
      <c r="Q3780" s="137"/>
      <c r="R3780" s="137"/>
      <c r="S3780" s="107"/>
      <c r="T3780" s="106"/>
      <c r="U3780" s="106"/>
      <c r="V3780" s="107"/>
      <c r="W3780" s="107"/>
      <c r="X3780" s="107" t="str">
        <f t="shared" si="3818"/>
        <v/>
      </c>
      <c r="Y3780" s="105" t="e">
        <f t="shared" ref="Y3780:AC3780" ca="1" si="3934">TRIM(SUBSTITUTE(SUBSTITUTE(OFFSET($Q3780,0,COLUMN()-COLUMN($AL$1)),CHAR(160)," "),_xludf.UNICHAR(8239)," "))</f>
        <v>#NAME?</v>
      </c>
      <c r="Z3780" s="105" t="e">
        <f t="shared" ca="1" si="3934"/>
        <v>#NAME?</v>
      </c>
      <c r="AA3780" s="105" t="e">
        <f t="shared" ca="1" si="3934"/>
        <v>#NAME?</v>
      </c>
      <c r="AB3780" s="105" t="e">
        <f t="shared" ca="1" si="3934"/>
        <v>#NAME?</v>
      </c>
      <c r="AC3780" s="105" t="e">
        <f t="shared" ca="1" si="3934"/>
        <v>#NAME?</v>
      </c>
      <c r="AD3780" s="107">
        <f t="shared" si="3926"/>
        <v>0</v>
      </c>
      <c r="AE3780" s="107" t="str">
        <f t="shared" si="3821"/>
        <v/>
      </c>
      <c r="AF3780" s="107">
        <f t="shared" si="3927"/>
        <v>0</v>
      </c>
      <c r="AG3780" s="107">
        <f t="shared" si="3928"/>
        <v>0</v>
      </c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  <c r="AT3780" s="11"/>
      <c r="AU3780" s="11"/>
    </row>
    <row r="3781" spans="1:47" ht="24" customHeight="1" x14ac:dyDescent="0.3">
      <c r="A3781" s="46">
        <v>3779</v>
      </c>
      <c r="B3781" s="107"/>
      <c r="C3781" s="107"/>
      <c r="D3781" s="102" t="str">
        <f t="array" ref="D3781">IFERROR(
  LOOKUP(2, 1/((TRIM(IMS!$E$8:$E$4000)=TRIM(IMS!$E3781))*(IMS!$C$8:$C$4000&lt;IMS!$C3781)),
         IMS!$C$8:$C$4000),
"")</f>
        <v/>
      </c>
      <c r="E3781" s="107"/>
      <c r="F3781" s="107"/>
      <c r="G3781" s="104" t="str">
        <f t="shared" ca="1" si="3843"/>
        <v/>
      </c>
      <c r="H3781" s="124" t="str">
        <f t="shared" ca="1" si="3789"/>
        <v/>
      </c>
      <c r="I3781" s="128"/>
      <c r="J3781" s="105" t="e">
        <f t="shared" ca="1" si="3844"/>
        <v>#NAME?</v>
      </c>
      <c r="K3781" s="105"/>
      <c r="L3781" s="105"/>
      <c r="M3781" s="107"/>
      <c r="N3781" s="107"/>
      <c r="O3781" s="105"/>
      <c r="P3781" s="106"/>
      <c r="Q3781" s="137"/>
      <c r="R3781" s="137"/>
      <c r="S3781" s="107"/>
      <c r="T3781" s="106"/>
      <c r="U3781" s="106"/>
      <c r="V3781" s="107"/>
      <c r="W3781" s="107"/>
      <c r="X3781" s="107" t="str">
        <f t="shared" si="3818"/>
        <v/>
      </c>
      <c r="Y3781" s="105" t="e">
        <f t="shared" ref="Y3781:AC3781" ca="1" si="3935">TRIM(SUBSTITUTE(SUBSTITUTE(OFFSET($Q3781,0,COLUMN()-COLUMN($AL$1)),CHAR(160)," "),_xludf.UNICHAR(8239)," "))</f>
        <v>#NAME?</v>
      </c>
      <c r="Z3781" s="105" t="e">
        <f t="shared" ca="1" si="3935"/>
        <v>#NAME?</v>
      </c>
      <c r="AA3781" s="105" t="e">
        <f t="shared" ca="1" si="3935"/>
        <v>#NAME?</v>
      </c>
      <c r="AB3781" s="105" t="e">
        <f t="shared" ca="1" si="3935"/>
        <v>#NAME?</v>
      </c>
      <c r="AC3781" s="105" t="e">
        <f t="shared" ca="1" si="3935"/>
        <v>#NAME?</v>
      </c>
      <c r="AD3781" s="107">
        <f t="shared" si="3926"/>
        <v>0</v>
      </c>
      <c r="AE3781" s="107" t="str">
        <f t="shared" si="3821"/>
        <v/>
      </c>
      <c r="AF3781" s="107">
        <f t="shared" si="3927"/>
        <v>0</v>
      </c>
      <c r="AG3781" s="107">
        <f t="shared" si="3928"/>
        <v>0</v>
      </c>
      <c r="AH3781" s="11"/>
      <c r="AI3781" s="11"/>
      <c r="AJ3781" s="11"/>
      <c r="AK3781" s="11"/>
      <c r="AL3781" s="11"/>
      <c r="AM3781" s="11"/>
      <c r="AN3781" s="11"/>
      <c r="AO3781" s="11"/>
      <c r="AP3781" s="11"/>
      <c r="AQ3781" s="11"/>
      <c r="AR3781" s="11"/>
      <c r="AS3781" s="11"/>
      <c r="AT3781" s="11"/>
      <c r="AU3781" s="11"/>
    </row>
    <row r="3782" spans="1:47" ht="24" customHeight="1" x14ac:dyDescent="0.3">
      <c r="A3782" s="46">
        <v>3780</v>
      </c>
      <c r="B3782" s="107"/>
      <c r="C3782" s="107"/>
      <c r="D3782" s="102" t="str">
        <f t="array" ref="D3782">IFERROR(
  LOOKUP(2, 1/((TRIM(IMS!$E$8:$E$4000)=TRIM(IMS!$E3782))*(IMS!$C$8:$C$4000&lt;IMS!$C3782)),
         IMS!$C$8:$C$4000),
"")</f>
        <v/>
      </c>
      <c r="E3782" s="107"/>
      <c r="F3782" s="107"/>
      <c r="G3782" s="104" t="str">
        <f t="shared" ca="1" si="3843"/>
        <v/>
      </c>
      <c r="H3782" s="124" t="str">
        <f t="shared" ca="1" si="3789"/>
        <v/>
      </c>
      <c r="I3782" s="128"/>
      <c r="J3782" s="105" t="e">
        <f t="shared" ca="1" si="3844"/>
        <v>#NAME?</v>
      </c>
      <c r="K3782" s="105"/>
      <c r="L3782" s="105"/>
      <c r="M3782" s="107"/>
      <c r="N3782" s="107"/>
      <c r="O3782" s="105"/>
      <c r="P3782" s="106"/>
      <c r="Q3782" s="137"/>
      <c r="R3782" s="137"/>
      <c r="S3782" s="107"/>
      <c r="T3782" s="106"/>
      <c r="U3782" s="106"/>
      <c r="V3782" s="107"/>
      <c r="W3782" s="107"/>
      <c r="X3782" s="107" t="str">
        <f t="shared" si="3818"/>
        <v/>
      </c>
      <c r="Y3782" s="105" t="e">
        <f t="shared" ref="Y3782:AC3782" ca="1" si="3936">TRIM(SUBSTITUTE(SUBSTITUTE(OFFSET($Q3782,0,COLUMN()-COLUMN($AL$1)),CHAR(160)," "),_xludf.UNICHAR(8239)," "))</f>
        <v>#NAME?</v>
      </c>
      <c r="Z3782" s="105" t="e">
        <f t="shared" ca="1" si="3936"/>
        <v>#NAME?</v>
      </c>
      <c r="AA3782" s="105" t="e">
        <f t="shared" ca="1" si="3936"/>
        <v>#NAME?</v>
      </c>
      <c r="AB3782" s="105" t="e">
        <f t="shared" ca="1" si="3936"/>
        <v>#NAME?</v>
      </c>
      <c r="AC3782" s="105" t="e">
        <f t="shared" ca="1" si="3936"/>
        <v>#NAME?</v>
      </c>
      <c r="AD3782" s="107">
        <f t="shared" si="3926"/>
        <v>0</v>
      </c>
      <c r="AE3782" s="107" t="str">
        <f t="shared" si="3821"/>
        <v/>
      </c>
      <c r="AF3782" s="107">
        <f t="shared" si="3927"/>
        <v>0</v>
      </c>
      <c r="AG3782" s="107">
        <f t="shared" si="3928"/>
        <v>0</v>
      </c>
      <c r="AH3782" s="11"/>
      <c r="AI3782" s="11"/>
      <c r="AJ3782" s="11"/>
      <c r="AK3782" s="11"/>
      <c r="AL3782" s="11"/>
      <c r="AM3782" s="11"/>
      <c r="AN3782" s="11"/>
      <c r="AO3782" s="11"/>
      <c r="AP3782" s="11"/>
      <c r="AQ3782" s="11"/>
      <c r="AR3782" s="11"/>
      <c r="AS3782" s="11"/>
      <c r="AT3782" s="11"/>
      <c r="AU3782" s="11"/>
    </row>
    <row r="3783" spans="1:47" ht="24" customHeight="1" x14ac:dyDescent="0.3">
      <c r="A3783" s="46">
        <v>3781</v>
      </c>
      <c r="B3783" s="107"/>
      <c r="C3783" s="107"/>
      <c r="D3783" s="102" t="str">
        <f t="array" ref="D3783">IFERROR(
  LOOKUP(2, 1/((TRIM(IMS!$E$8:$E$4000)=TRIM(IMS!$E3783))*(IMS!$C$8:$C$4000&lt;IMS!$C3783)),
         IMS!$C$8:$C$4000),
"")</f>
        <v/>
      </c>
      <c r="E3783" s="107"/>
      <c r="F3783" s="107"/>
      <c r="G3783" s="104" t="str">
        <f t="shared" ca="1" si="3843"/>
        <v/>
      </c>
      <c r="H3783" s="124" t="str">
        <f t="shared" ca="1" si="3789"/>
        <v/>
      </c>
      <c r="I3783" s="128"/>
      <c r="J3783" s="105" t="e">
        <f t="shared" ca="1" si="3844"/>
        <v>#NAME?</v>
      </c>
      <c r="K3783" s="105"/>
      <c r="L3783" s="105"/>
      <c r="M3783" s="107"/>
      <c r="N3783" s="107"/>
      <c r="O3783" s="105"/>
      <c r="P3783" s="106"/>
      <c r="Q3783" s="137"/>
      <c r="R3783" s="137"/>
      <c r="S3783" s="107"/>
      <c r="T3783" s="106"/>
      <c r="U3783" s="106"/>
      <c r="V3783" s="107"/>
      <c r="W3783" s="107"/>
      <c r="X3783" s="107" t="str">
        <f t="shared" si="3818"/>
        <v/>
      </c>
      <c r="Y3783" s="105" t="e">
        <f t="shared" ref="Y3783:AC3783" ca="1" si="3937">TRIM(SUBSTITUTE(SUBSTITUTE(OFFSET($Q3783,0,COLUMN()-COLUMN($AL$1)),CHAR(160)," "),_xludf.UNICHAR(8239)," "))</f>
        <v>#NAME?</v>
      </c>
      <c r="Z3783" s="105" t="e">
        <f t="shared" ca="1" si="3937"/>
        <v>#NAME?</v>
      </c>
      <c r="AA3783" s="105" t="e">
        <f t="shared" ca="1" si="3937"/>
        <v>#NAME?</v>
      </c>
      <c r="AB3783" s="105" t="e">
        <f t="shared" ca="1" si="3937"/>
        <v>#NAME?</v>
      </c>
      <c r="AC3783" s="105" t="e">
        <f t="shared" ca="1" si="3937"/>
        <v>#NAME?</v>
      </c>
      <c r="AD3783" s="107">
        <f t="shared" si="3926"/>
        <v>0</v>
      </c>
      <c r="AE3783" s="107" t="str">
        <f t="shared" si="3821"/>
        <v/>
      </c>
      <c r="AF3783" s="107">
        <f t="shared" si="3927"/>
        <v>0</v>
      </c>
      <c r="AG3783" s="107">
        <f t="shared" si="3928"/>
        <v>0</v>
      </c>
      <c r="AH3783" s="11"/>
      <c r="AI3783" s="11"/>
      <c r="AJ3783" s="11"/>
      <c r="AK3783" s="11"/>
      <c r="AL3783" s="11"/>
      <c r="AM3783" s="11"/>
      <c r="AN3783" s="11"/>
      <c r="AO3783" s="11"/>
      <c r="AP3783" s="11"/>
      <c r="AQ3783" s="11"/>
      <c r="AR3783" s="11"/>
      <c r="AS3783" s="11"/>
      <c r="AT3783" s="11"/>
      <c r="AU3783" s="11"/>
    </row>
    <row r="3784" spans="1:47" ht="24" customHeight="1" x14ac:dyDescent="0.3">
      <c r="A3784" s="46">
        <v>3782</v>
      </c>
      <c r="B3784" s="107"/>
      <c r="C3784" s="107"/>
      <c r="D3784" s="102" t="str">
        <f t="array" ref="D3784">IFERROR(
  LOOKUP(2, 1/((TRIM(IMS!$E$8:$E$4000)=TRIM(IMS!$E3784))*(IMS!$C$8:$C$4000&lt;IMS!$C3784)),
         IMS!$C$8:$C$4000),
"")</f>
        <v/>
      </c>
      <c r="E3784" s="107"/>
      <c r="F3784" s="107"/>
      <c r="G3784" s="104" t="str">
        <f t="shared" ca="1" si="3843"/>
        <v/>
      </c>
      <c r="H3784" s="124" t="str">
        <f t="shared" ca="1" si="3789"/>
        <v/>
      </c>
      <c r="I3784" s="128"/>
      <c r="J3784" s="105" t="e">
        <f t="shared" ca="1" si="3844"/>
        <v>#NAME?</v>
      </c>
      <c r="K3784" s="105"/>
      <c r="L3784" s="105"/>
      <c r="M3784" s="107"/>
      <c r="N3784" s="107"/>
      <c r="O3784" s="105"/>
      <c r="P3784" s="106"/>
      <c r="Q3784" s="137"/>
      <c r="R3784" s="137"/>
      <c r="S3784" s="107"/>
      <c r="T3784" s="106"/>
      <c r="U3784" s="106"/>
      <c r="V3784" s="107"/>
      <c r="W3784" s="107"/>
      <c r="X3784" s="107" t="str">
        <f t="shared" si="3818"/>
        <v/>
      </c>
      <c r="Y3784" s="105" t="e">
        <f t="shared" ref="Y3784:AC3784" ca="1" si="3938">TRIM(SUBSTITUTE(SUBSTITUTE(OFFSET($Q3784,0,COLUMN()-COLUMN($AL$1)),CHAR(160)," "),_xludf.UNICHAR(8239)," "))</f>
        <v>#NAME?</v>
      </c>
      <c r="Z3784" s="105" t="e">
        <f t="shared" ca="1" si="3938"/>
        <v>#NAME?</v>
      </c>
      <c r="AA3784" s="105" t="e">
        <f t="shared" ca="1" si="3938"/>
        <v>#NAME?</v>
      </c>
      <c r="AB3784" s="105" t="e">
        <f t="shared" ca="1" si="3938"/>
        <v>#NAME?</v>
      </c>
      <c r="AC3784" s="105" t="e">
        <f t="shared" ca="1" si="3938"/>
        <v>#NAME?</v>
      </c>
      <c r="AD3784" s="107">
        <f t="shared" si="3926"/>
        <v>0</v>
      </c>
      <c r="AE3784" s="107" t="str">
        <f t="shared" si="3821"/>
        <v/>
      </c>
      <c r="AF3784" s="107">
        <f t="shared" si="3927"/>
        <v>0</v>
      </c>
      <c r="AG3784" s="107">
        <f t="shared" si="3928"/>
        <v>0</v>
      </c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s="11"/>
      <c r="AR3784" s="11"/>
      <c r="AS3784" s="11"/>
      <c r="AT3784" s="11"/>
      <c r="AU3784" s="11"/>
    </row>
    <row r="3785" spans="1:47" ht="24" customHeight="1" x14ac:dyDescent="0.3">
      <c r="A3785" s="46">
        <v>3783</v>
      </c>
      <c r="B3785" s="107"/>
      <c r="C3785" s="107"/>
      <c r="D3785" s="102" t="str">
        <f t="array" ref="D3785">IFERROR(
  LOOKUP(2, 1/((TRIM(IMS!$E$8:$E$4000)=TRIM(IMS!$E3785))*(IMS!$C$8:$C$4000&lt;IMS!$C3785)),
         IMS!$C$8:$C$4000),
"")</f>
        <v/>
      </c>
      <c r="E3785" s="107"/>
      <c r="F3785" s="107"/>
      <c r="G3785" s="104" t="str">
        <f t="shared" ca="1" si="3843"/>
        <v/>
      </c>
      <c r="H3785" s="124" t="str">
        <f t="shared" ca="1" si="3789"/>
        <v/>
      </c>
      <c r="I3785" s="128"/>
      <c r="J3785" s="105" t="e">
        <f t="shared" ca="1" si="3844"/>
        <v>#NAME?</v>
      </c>
      <c r="K3785" s="105"/>
      <c r="L3785" s="105"/>
      <c r="M3785" s="107"/>
      <c r="N3785" s="107"/>
      <c r="O3785" s="105"/>
      <c r="P3785" s="106"/>
      <c r="Q3785" s="137"/>
      <c r="R3785" s="137"/>
      <c r="S3785" s="107"/>
      <c r="T3785" s="106"/>
      <c r="U3785" s="106"/>
      <c r="V3785" s="107"/>
      <c r="W3785" s="107"/>
      <c r="X3785" s="107" t="str">
        <f t="shared" si="3818"/>
        <v/>
      </c>
      <c r="Y3785" s="105" t="e">
        <f t="shared" ref="Y3785:AC3785" ca="1" si="3939">TRIM(SUBSTITUTE(SUBSTITUTE(OFFSET($Q3785,0,COLUMN()-COLUMN($AL$1)),CHAR(160)," "),_xludf.UNICHAR(8239)," "))</f>
        <v>#NAME?</v>
      </c>
      <c r="Z3785" s="105" t="e">
        <f t="shared" ca="1" si="3939"/>
        <v>#NAME?</v>
      </c>
      <c r="AA3785" s="105" t="e">
        <f t="shared" ca="1" si="3939"/>
        <v>#NAME?</v>
      </c>
      <c r="AB3785" s="105" t="e">
        <f t="shared" ca="1" si="3939"/>
        <v>#NAME?</v>
      </c>
      <c r="AC3785" s="105" t="e">
        <f t="shared" ca="1" si="3939"/>
        <v>#NAME?</v>
      </c>
      <c r="AD3785" s="107">
        <f t="shared" si="3926"/>
        <v>0</v>
      </c>
      <c r="AE3785" s="107" t="str">
        <f t="shared" si="3821"/>
        <v/>
      </c>
      <c r="AF3785" s="107">
        <f t="shared" si="3927"/>
        <v>0</v>
      </c>
      <c r="AG3785" s="107">
        <f t="shared" si="3928"/>
        <v>0</v>
      </c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s="11"/>
      <c r="AR3785" s="11"/>
      <c r="AS3785" s="11"/>
      <c r="AT3785" s="11"/>
      <c r="AU3785" s="11"/>
    </row>
    <row r="3786" spans="1:47" ht="24" customHeight="1" x14ac:dyDescent="0.3">
      <c r="A3786" s="46">
        <v>3784</v>
      </c>
      <c r="B3786" s="107"/>
      <c r="C3786" s="107"/>
      <c r="D3786" s="102" t="str">
        <f t="array" ref="D3786">IFERROR(
  LOOKUP(2, 1/((TRIM(IMS!$E$8:$E$4000)=TRIM(IMS!$E3786))*(IMS!$C$8:$C$4000&lt;IMS!$C3786)),
         IMS!$C$8:$C$4000),
"")</f>
        <v/>
      </c>
      <c r="E3786" s="107"/>
      <c r="F3786" s="107"/>
      <c r="G3786" s="104" t="str">
        <f t="shared" ca="1" si="3843"/>
        <v/>
      </c>
      <c r="H3786" s="124" t="str">
        <f t="shared" ca="1" si="3789"/>
        <v/>
      </c>
      <c r="I3786" s="128"/>
      <c r="J3786" s="105" t="e">
        <f t="shared" ca="1" si="3844"/>
        <v>#NAME?</v>
      </c>
      <c r="K3786" s="105"/>
      <c r="L3786" s="105"/>
      <c r="M3786" s="107"/>
      <c r="N3786" s="107"/>
      <c r="O3786" s="105"/>
      <c r="P3786" s="106"/>
      <c r="Q3786" s="137"/>
      <c r="R3786" s="137"/>
      <c r="S3786" s="107"/>
      <c r="T3786" s="106"/>
      <c r="U3786" s="106"/>
      <c r="V3786" s="107"/>
      <c r="W3786" s="107"/>
      <c r="X3786" s="107" t="str">
        <f t="shared" si="3818"/>
        <v/>
      </c>
      <c r="Y3786" s="105" t="e">
        <f t="shared" ref="Y3786:AC3786" ca="1" si="3940">TRIM(SUBSTITUTE(SUBSTITUTE(OFFSET($Q3786,0,COLUMN()-COLUMN($AL$1)),CHAR(160)," "),_xludf.UNICHAR(8239)," "))</f>
        <v>#NAME?</v>
      </c>
      <c r="Z3786" s="105" t="e">
        <f t="shared" ca="1" si="3940"/>
        <v>#NAME?</v>
      </c>
      <c r="AA3786" s="105" t="e">
        <f t="shared" ca="1" si="3940"/>
        <v>#NAME?</v>
      </c>
      <c r="AB3786" s="105" t="e">
        <f t="shared" ca="1" si="3940"/>
        <v>#NAME?</v>
      </c>
      <c r="AC3786" s="105" t="e">
        <f t="shared" ca="1" si="3940"/>
        <v>#NAME?</v>
      </c>
      <c r="AD3786" s="107">
        <f t="shared" si="3926"/>
        <v>0</v>
      </c>
      <c r="AE3786" s="107" t="str">
        <f t="shared" si="3821"/>
        <v/>
      </c>
      <c r="AF3786" s="107">
        <f t="shared" si="3927"/>
        <v>0</v>
      </c>
      <c r="AG3786" s="107">
        <f t="shared" si="3928"/>
        <v>0</v>
      </c>
      <c r="AH3786" s="11"/>
      <c r="AI3786" s="11"/>
      <c r="AJ3786" s="11"/>
      <c r="AK3786" s="11"/>
      <c r="AL3786" s="11"/>
      <c r="AM3786" s="11"/>
      <c r="AN3786" s="11"/>
      <c r="AO3786" s="11"/>
      <c r="AP3786" s="11"/>
      <c r="AQ3786" s="11"/>
      <c r="AR3786" s="11"/>
      <c r="AS3786" s="11"/>
      <c r="AT3786" s="11"/>
      <c r="AU3786" s="11"/>
    </row>
    <row r="3787" spans="1:47" ht="24" customHeight="1" x14ac:dyDescent="0.3">
      <c r="A3787" s="46">
        <v>3785</v>
      </c>
      <c r="B3787" s="107"/>
      <c r="C3787" s="107"/>
      <c r="D3787" s="102" t="str">
        <f t="array" ref="D3787">IFERROR(
  LOOKUP(2, 1/((TRIM(IMS!$E$8:$E$4000)=TRIM(IMS!$E3787))*(IMS!$C$8:$C$4000&lt;IMS!$C3787)),
         IMS!$C$8:$C$4000),
"")</f>
        <v/>
      </c>
      <c r="E3787" s="107"/>
      <c r="F3787" s="107"/>
      <c r="G3787" s="104" t="str">
        <f t="shared" ca="1" si="3843"/>
        <v/>
      </c>
      <c r="H3787" s="124" t="str">
        <f t="shared" ca="1" si="3789"/>
        <v/>
      </c>
      <c r="I3787" s="128"/>
      <c r="J3787" s="105" t="e">
        <f t="shared" ca="1" si="3844"/>
        <v>#NAME?</v>
      </c>
      <c r="K3787" s="105"/>
      <c r="L3787" s="105"/>
      <c r="M3787" s="107"/>
      <c r="N3787" s="107"/>
      <c r="O3787" s="105"/>
      <c r="P3787" s="106"/>
      <c r="Q3787" s="137"/>
      <c r="R3787" s="137"/>
      <c r="S3787" s="107"/>
      <c r="T3787" s="106"/>
      <c r="U3787" s="106"/>
      <c r="V3787" s="107"/>
      <c r="W3787" s="107"/>
      <c r="X3787" s="107" t="str">
        <f t="shared" si="3818"/>
        <v/>
      </c>
      <c r="Y3787" s="105" t="e">
        <f t="shared" ref="Y3787:AC3787" ca="1" si="3941">TRIM(SUBSTITUTE(SUBSTITUTE(OFFSET($Q3787,0,COLUMN()-COLUMN($AL$1)),CHAR(160)," "),_xludf.UNICHAR(8239)," "))</f>
        <v>#NAME?</v>
      </c>
      <c r="Z3787" s="105" t="e">
        <f t="shared" ca="1" si="3941"/>
        <v>#NAME?</v>
      </c>
      <c r="AA3787" s="105" t="e">
        <f t="shared" ca="1" si="3941"/>
        <v>#NAME?</v>
      </c>
      <c r="AB3787" s="105" t="e">
        <f t="shared" ca="1" si="3941"/>
        <v>#NAME?</v>
      </c>
      <c r="AC3787" s="105" t="e">
        <f t="shared" ca="1" si="3941"/>
        <v>#NAME?</v>
      </c>
      <c r="AD3787" s="107">
        <f t="shared" si="3926"/>
        <v>0</v>
      </c>
      <c r="AE3787" s="107" t="str">
        <f t="shared" si="3821"/>
        <v/>
      </c>
      <c r="AF3787" s="107">
        <f t="shared" si="3927"/>
        <v>0</v>
      </c>
      <c r="AG3787" s="107">
        <f t="shared" si="3928"/>
        <v>0</v>
      </c>
      <c r="AH3787" s="11"/>
      <c r="AI3787" s="11"/>
      <c r="AJ3787" s="11"/>
      <c r="AK3787" s="11"/>
      <c r="AL3787" s="11"/>
      <c r="AM3787" s="11"/>
      <c r="AN3787" s="11"/>
      <c r="AO3787" s="11"/>
      <c r="AP3787" s="11"/>
      <c r="AQ3787" s="11"/>
      <c r="AR3787" s="11"/>
      <c r="AS3787" s="11"/>
      <c r="AT3787" s="11"/>
      <c r="AU3787" s="11"/>
    </row>
    <row r="3788" spans="1:47" ht="24" customHeight="1" x14ac:dyDescent="0.3">
      <c r="A3788" s="46">
        <v>3786</v>
      </c>
      <c r="B3788" s="107"/>
      <c r="C3788" s="107"/>
      <c r="D3788" s="102" t="str">
        <f t="array" ref="D3788">IFERROR(
  LOOKUP(2, 1/((TRIM(IMS!$E$8:$E$4000)=TRIM(IMS!$E3788))*(IMS!$C$8:$C$4000&lt;IMS!$C3788)),
         IMS!$C$8:$C$4000),
"")</f>
        <v/>
      </c>
      <c r="E3788" s="107"/>
      <c r="F3788" s="107"/>
      <c r="G3788" s="104" t="str">
        <f t="shared" ca="1" si="3843"/>
        <v/>
      </c>
      <c r="H3788" s="124" t="str">
        <f t="shared" ca="1" si="3789"/>
        <v/>
      </c>
      <c r="I3788" s="128"/>
      <c r="J3788" s="105" t="e">
        <f t="shared" ca="1" si="3844"/>
        <v>#NAME?</v>
      </c>
      <c r="K3788" s="105"/>
      <c r="L3788" s="105"/>
      <c r="M3788" s="107"/>
      <c r="N3788" s="107"/>
      <c r="O3788" s="105"/>
      <c r="P3788" s="106"/>
      <c r="Q3788" s="137"/>
      <c r="R3788" s="137"/>
      <c r="S3788" s="107"/>
      <c r="T3788" s="106"/>
      <c r="U3788" s="106"/>
      <c r="V3788" s="107"/>
      <c r="W3788" s="107"/>
      <c r="X3788" s="107" t="str">
        <f t="shared" si="3818"/>
        <v/>
      </c>
      <c r="Y3788" s="105" t="e">
        <f t="shared" ref="Y3788:AC3788" ca="1" si="3942">TRIM(SUBSTITUTE(SUBSTITUTE(OFFSET($Q3788,0,COLUMN()-COLUMN($AL$1)),CHAR(160)," "),_xludf.UNICHAR(8239)," "))</f>
        <v>#NAME?</v>
      </c>
      <c r="Z3788" s="105" t="e">
        <f t="shared" ca="1" si="3942"/>
        <v>#NAME?</v>
      </c>
      <c r="AA3788" s="105" t="e">
        <f t="shared" ca="1" si="3942"/>
        <v>#NAME?</v>
      </c>
      <c r="AB3788" s="105" t="e">
        <f t="shared" ca="1" si="3942"/>
        <v>#NAME?</v>
      </c>
      <c r="AC3788" s="105" t="e">
        <f t="shared" ca="1" si="3942"/>
        <v>#NAME?</v>
      </c>
      <c r="AD3788" s="107">
        <f t="shared" si="3926"/>
        <v>0</v>
      </c>
      <c r="AE3788" s="107" t="str">
        <f t="shared" si="3821"/>
        <v/>
      </c>
      <c r="AF3788" s="107">
        <f t="shared" si="3927"/>
        <v>0</v>
      </c>
      <c r="AG3788" s="107">
        <f t="shared" si="3928"/>
        <v>0</v>
      </c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</row>
    <row r="3789" spans="1:47" ht="24" customHeight="1" x14ac:dyDescent="0.3">
      <c r="A3789" s="46">
        <v>3787</v>
      </c>
      <c r="B3789" s="107"/>
      <c r="C3789" s="107"/>
      <c r="D3789" s="102" t="str">
        <f t="array" ref="D3789">IFERROR(
  LOOKUP(2, 1/((TRIM(IMS!$E$8:$E$4000)=TRIM(IMS!$E3789))*(IMS!$C$8:$C$4000&lt;IMS!$C3789)),
         IMS!$C$8:$C$4000),
"")</f>
        <v/>
      </c>
      <c r="E3789" s="107"/>
      <c r="F3789" s="107"/>
      <c r="G3789" s="104" t="str">
        <f t="shared" ca="1" si="3843"/>
        <v/>
      </c>
      <c r="H3789" s="124" t="str">
        <f t="shared" ca="1" si="3789"/>
        <v/>
      </c>
      <c r="I3789" s="128"/>
      <c r="J3789" s="105" t="e">
        <f t="shared" ca="1" si="3844"/>
        <v>#NAME?</v>
      </c>
      <c r="K3789" s="105"/>
      <c r="L3789" s="105"/>
      <c r="M3789" s="107"/>
      <c r="N3789" s="107"/>
      <c r="O3789" s="105"/>
      <c r="P3789" s="106"/>
      <c r="Q3789" s="137"/>
      <c r="R3789" s="137"/>
      <c r="S3789" s="107"/>
      <c r="T3789" s="106"/>
      <c r="U3789" s="106"/>
      <c r="V3789" s="107"/>
      <c r="W3789" s="107"/>
      <c r="X3789" s="107" t="str">
        <f t="shared" si="3818"/>
        <v/>
      </c>
      <c r="Y3789" s="105" t="e">
        <f t="shared" ref="Y3789:AC3789" ca="1" si="3943">TRIM(SUBSTITUTE(SUBSTITUTE(OFFSET($Q3789,0,COLUMN()-COLUMN($AL$1)),CHAR(160)," "),_xludf.UNICHAR(8239)," "))</f>
        <v>#NAME?</v>
      </c>
      <c r="Z3789" s="105" t="e">
        <f t="shared" ca="1" si="3943"/>
        <v>#NAME?</v>
      </c>
      <c r="AA3789" s="105" t="e">
        <f t="shared" ca="1" si="3943"/>
        <v>#NAME?</v>
      </c>
      <c r="AB3789" s="105" t="e">
        <f t="shared" ca="1" si="3943"/>
        <v>#NAME?</v>
      </c>
      <c r="AC3789" s="105" t="e">
        <f t="shared" ca="1" si="3943"/>
        <v>#NAME?</v>
      </c>
      <c r="AD3789" s="107">
        <f t="shared" si="3926"/>
        <v>0</v>
      </c>
      <c r="AE3789" s="107" t="str">
        <f t="shared" si="3821"/>
        <v/>
      </c>
      <c r="AF3789" s="107">
        <f t="shared" si="3927"/>
        <v>0</v>
      </c>
      <c r="AG3789" s="107">
        <f t="shared" si="3928"/>
        <v>0</v>
      </c>
      <c r="AH3789" s="11"/>
      <c r="AI3789" s="11"/>
      <c r="AJ3789" s="11"/>
      <c r="AK3789" s="11"/>
      <c r="AL3789" s="11"/>
      <c r="AM3789" s="11"/>
      <c r="AN3789" s="11"/>
      <c r="AO3789" s="11"/>
      <c r="AP3789" s="11"/>
      <c r="AQ3789" s="11"/>
      <c r="AR3789" s="11"/>
      <c r="AS3789" s="11"/>
      <c r="AT3789" s="11"/>
      <c r="AU3789" s="11"/>
    </row>
    <row r="3790" spans="1:47" ht="24" customHeight="1" x14ac:dyDescent="0.3">
      <c r="A3790" s="46">
        <v>3788</v>
      </c>
      <c r="B3790" s="107"/>
      <c r="C3790" s="107"/>
      <c r="D3790" s="102" t="str">
        <f t="array" ref="D3790">IFERROR(
  LOOKUP(2, 1/((TRIM(IMS!$E$8:$E$4000)=TRIM(IMS!$E3790))*(IMS!$C$8:$C$4000&lt;IMS!$C3790)),
         IMS!$C$8:$C$4000),
"")</f>
        <v/>
      </c>
      <c r="E3790" s="107"/>
      <c r="F3790" s="107"/>
      <c r="G3790" s="104" t="str">
        <f t="shared" ca="1" si="3843"/>
        <v/>
      </c>
      <c r="H3790" s="124" t="str">
        <f t="shared" ca="1" si="3789"/>
        <v/>
      </c>
      <c r="I3790" s="128"/>
      <c r="J3790" s="105" t="e">
        <f t="shared" ca="1" si="3844"/>
        <v>#NAME?</v>
      </c>
      <c r="K3790" s="105"/>
      <c r="L3790" s="105"/>
      <c r="M3790" s="107"/>
      <c r="N3790" s="107"/>
      <c r="O3790" s="105"/>
      <c r="P3790" s="106"/>
      <c r="Q3790" s="137"/>
      <c r="R3790" s="137"/>
      <c r="S3790" s="107"/>
      <c r="T3790" s="106"/>
      <c r="U3790" s="106"/>
      <c r="V3790" s="107"/>
      <c r="W3790" s="107"/>
      <c r="X3790" s="107" t="str">
        <f t="shared" si="3818"/>
        <v/>
      </c>
      <c r="Y3790" s="105" t="e">
        <f t="shared" ref="Y3790:AC3790" ca="1" si="3944">TRIM(SUBSTITUTE(SUBSTITUTE(OFFSET($Q3790,0,COLUMN()-COLUMN($AL$1)),CHAR(160)," "),_xludf.UNICHAR(8239)," "))</f>
        <v>#NAME?</v>
      </c>
      <c r="Z3790" s="105" t="e">
        <f t="shared" ca="1" si="3944"/>
        <v>#NAME?</v>
      </c>
      <c r="AA3790" s="105" t="e">
        <f t="shared" ca="1" si="3944"/>
        <v>#NAME?</v>
      </c>
      <c r="AB3790" s="105" t="e">
        <f t="shared" ca="1" si="3944"/>
        <v>#NAME?</v>
      </c>
      <c r="AC3790" s="105" t="e">
        <f t="shared" ca="1" si="3944"/>
        <v>#NAME?</v>
      </c>
      <c r="AD3790" s="107">
        <f t="shared" si="3926"/>
        <v>0</v>
      </c>
      <c r="AE3790" s="107" t="str">
        <f t="shared" si="3821"/>
        <v/>
      </c>
      <c r="AF3790" s="107">
        <f t="shared" si="3927"/>
        <v>0</v>
      </c>
      <c r="AG3790" s="107">
        <f t="shared" si="3928"/>
        <v>0</v>
      </c>
      <c r="AH3790" s="11"/>
      <c r="AI3790" s="11"/>
      <c r="AJ3790" s="11"/>
      <c r="AK3790" s="11"/>
      <c r="AL3790" s="11"/>
      <c r="AM3790" s="11"/>
      <c r="AN3790" s="11"/>
      <c r="AO3790" s="11"/>
      <c r="AP3790" s="11"/>
      <c r="AQ3790" s="11"/>
      <c r="AR3790" s="11"/>
      <c r="AS3790" s="11"/>
      <c r="AT3790" s="11"/>
      <c r="AU3790" s="11"/>
    </row>
    <row r="3791" spans="1:47" ht="24" customHeight="1" x14ac:dyDescent="0.3">
      <c r="A3791" s="46">
        <v>3789</v>
      </c>
      <c r="B3791" s="107"/>
      <c r="C3791" s="107"/>
      <c r="D3791" s="102" t="str">
        <f t="array" ref="D3791">IFERROR(
  LOOKUP(2, 1/((TRIM(IMS!$E$8:$E$4000)=TRIM(IMS!$E3791))*(IMS!$C$8:$C$4000&lt;IMS!$C3791)),
         IMS!$C$8:$C$4000),
"")</f>
        <v/>
      </c>
      <c r="E3791" s="107"/>
      <c r="F3791" s="107"/>
      <c r="G3791" s="104" t="str">
        <f t="shared" ca="1" si="3843"/>
        <v/>
      </c>
      <c r="H3791" s="124" t="str">
        <f t="shared" ca="1" si="3789"/>
        <v/>
      </c>
      <c r="I3791" s="128"/>
      <c r="J3791" s="105" t="e">
        <f t="shared" ca="1" si="3844"/>
        <v>#NAME?</v>
      </c>
      <c r="K3791" s="105"/>
      <c r="L3791" s="105"/>
      <c r="M3791" s="107"/>
      <c r="N3791" s="107"/>
      <c r="O3791" s="105"/>
      <c r="P3791" s="106"/>
      <c r="Q3791" s="137"/>
      <c r="R3791" s="137"/>
      <c r="S3791" s="107"/>
      <c r="T3791" s="106"/>
      <c r="U3791" s="106"/>
      <c r="V3791" s="107"/>
      <c r="W3791" s="107"/>
      <c r="X3791" s="107" t="str">
        <f t="shared" si="3818"/>
        <v/>
      </c>
      <c r="Y3791" s="105" t="e">
        <f t="shared" ref="Y3791:AC3791" ca="1" si="3945">TRIM(SUBSTITUTE(SUBSTITUTE(OFFSET($Q3791,0,COLUMN()-COLUMN($AL$1)),CHAR(160)," "),_xludf.UNICHAR(8239)," "))</f>
        <v>#NAME?</v>
      </c>
      <c r="Z3791" s="105" t="e">
        <f t="shared" ca="1" si="3945"/>
        <v>#NAME?</v>
      </c>
      <c r="AA3791" s="105" t="e">
        <f t="shared" ca="1" si="3945"/>
        <v>#NAME?</v>
      </c>
      <c r="AB3791" s="105" t="e">
        <f t="shared" ca="1" si="3945"/>
        <v>#NAME?</v>
      </c>
      <c r="AC3791" s="105" t="e">
        <f t="shared" ca="1" si="3945"/>
        <v>#NAME?</v>
      </c>
      <c r="AD3791" s="107">
        <f t="shared" si="3926"/>
        <v>0</v>
      </c>
      <c r="AE3791" s="107" t="str">
        <f t="shared" si="3821"/>
        <v/>
      </c>
      <c r="AF3791" s="107">
        <f t="shared" si="3927"/>
        <v>0</v>
      </c>
      <c r="AG3791" s="107">
        <f t="shared" si="3928"/>
        <v>0</v>
      </c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</row>
    <row r="3792" spans="1:47" ht="24" customHeight="1" x14ac:dyDescent="0.3">
      <c r="A3792" s="46">
        <v>3790</v>
      </c>
      <c r="B3792" s="107"/>
      <c r="C3792" s="107"/>
      <c r="D3792" s="102" t="str">
        <f t="array" ref="D3792">IFERROR(
  LOOKUP(2, 1/((TRIM(IMS!$E$8:$E$4000)=TRIM(IMS!$E3792))*(IMS!$C$8:$C$4000&lt;IMS!$C3792)),
         IMS!$C$8:$C$4000),
"")</f>
        <v/>
      </c>
      <c r="E3792" s="107"/>
      <c r="F3792" s="107"/>
      <c r="G3792" s="104" t="str">
        <f t="shared" ca="1" si="3843"/>
        <v/>
      </c>
      <c r="H3792" s="124" t="str">
        <f t="shared" ca="1" si="3789"/>
        <v/>
      </c>
      <c r="I3792" s="128"/>
      <c r="J3792" s="105" t="e">
        <f t="shared" ca="1" si="3844"/>
        <v>#NAME?</v>
      </c>
      <c r="K3792" s="105"/>
      <c r="L3792" s="105"/>
      <c r="M3792" s="107"/>
      <c r="N3792" s="107"/>
      <c r="O3792" s="105"/>
      <c r="P3792" s="106"/>
      <c r="Q3792" s="137"/>
      <c r="R3792" s="137"/>
      <c r="S3792" s="107"/>
      <c r="T3792" s="106"/>
      <c r="U3792" s="106"/>
      <c r="V3792" s="107"/>
      <c r="W3792" s="107"/>
      <c r="X3792" s="107" t="str">
        <f t="shared" si="3818"/>
        <v/>
      </c>
      <c r="Y3792" s="105" t="e">
        <f t="shared" ref="Y3792:AC3792" ca="1" si="3946">TRIM(SUBSTITUTE(SUBSTITUTE(OFFSET($Q3792,0,COLUMN()-COLUMN($AL$1)),CHAR(160)," "),_xludf.UNICHAR(8239)," "))</f>
        <v>#NAME?</v>
      </c>
      <c r="Z3792" s="105" t="e">
        <f t="shared" ca="1" si="3946"/>
        <v>#NAME?</v>
      </c>
      <c r="AA3792" s="105" t="e">
        <f t="shared" ca="1" si="3946"/>
        <v>#NAME?</v>
      </c>
      <c r="AB3792" s="105" t="e">
        <f t="shared" ca="1" si="3946"/>
        <v>#NAME?</v>
      </c>
      <c r="AC3792" s="105" t="e">
        <f t="shared" ca="1" si="3946"/>
        <v>#NAME?</v>
      </c>
      <c r="AD3792" s="107">
        <f t="shared" si="3926"/>
        <v>0</v>
      </c>
      <c r="AE3792" s="107" t="str">
        <f t="shared" si="3821"/>
        <v/>
      </c>
      <c r="AF3792" s="107">
        <f t="shared" si="3927"/>
        <v>0</v>
      </c>
      <c r="AG3792" s="107">
        <f t="shared" si="3928"/>
        <v>0</v>
      </c>
      <c r="AH3792" s="11"/>
      <c r="AI3792" s="11"/>
      <c r="AJ3792" s="11"/>
      <c r="AK3792" s="11"/>
      <c r="AL3792" s="11"/>
      <c r="AM3792" s="11"/>
      <c r="AN3792" s="11"/>
      <c r="AO3792" s="11"/>
      <c r="AP3792" s="11"/>
      <c r="AQ3792" s="11"/>
      <c r="AR3792" s="11"/>
      <c r="AS3792" s="11"/>
      <c r="AT3792" s="11"/>
      <c r="AU3792" s="11"/>
    </row>
    <row r="3793" spans="1:47" ht="24" customHeight="1" x14ac:dyDescent="0.3">
      <c r="A3793" s="46">
        <v>3791</v>
      </c>
      <c r="B3793" s="107"/>
      <c r="C3793" s="107"/>
      <c r="D3793" s="102" t="str">
        <f t="array" ref="D3793">IFERROR(
  LOOKUP(2, 1/((TRIM(IMS!$E$8:$E$4000)=TRIM(IMS!$E3793))*(IMS!$C$8:$C$4000&lt;IMS!$C3793)),
         IMS!$C$8:$C$4000),
"")</f>
        <v/>
      </c>
      <c r="E3793" s="107"/>
      <c r="F3793" s="107"/>
      <c r="G3793" s="104" t="str">
        <f t="shared" ca="1" si="3843"/>
        <v/>
      </c>
      <c r="H3793" s="124" t="str">
        <f t="shared" ca="1" si="3789"/>
        <v/>
      </c>
      <c r="I3793" s="128"/>
      <c r="J3793" s="105" t="e">
        <f t="shared" ca="1" si="3844"/>
        <v>#NAME?</v>
      </c>
      <c r="K3793" s="105"/>
      <c r="L3793" s="105"/>
      <c r="M3793" s="107"/>
      <c r="N3793" s="107"/>
      <c r="O3793" s="105"/>
      <c r="P3793" s="106"/>
      <c r="Q3793" s="137"/>
      <c r="R3793" s="137"/>
      <c r="S3793" s="107"/>
      <c r="T3793" s="106"/>
      <c r="U3793" s="106"/>
      <c r="V3793" s="107"/>
      <c r="W3793" s="107"/>
      <c r="X3793" s="107" t="str">
        <f t="shared" si="3818"/>
        <v/>
      </c>
      <c r="Y3793" s="105" t="e">
        <f t="shared" ref="Y3793:AC3793" ca="1" si="3947">TRIM(SUBSTITUTE(SUBSTITUTE(OFFSET($Q3793,0,COLUMN()-COLUMN($AL$1)),CHAR(160)," "),_xludf.UNICHAR(8239)," "))</f>
        <v>#NAME?</v>
      </c>
      <c r="Z3793" s="105" t="e">
        <f t="shared" ca="1" si="3947"/>
        <v>#NAME?</v>
      </c>
      <c r="AA3793" s="105" t="e">
        <f t="shared" ca="1" si="3947"/>
        <v>#NAME?</v>
      </c>
      <c r="AB3793" s="105" t="e">
        <f t="shared" ca="1" si="3947"/>
        <v>#NAME?</v>
      </c>
      <c r="AC3793" s="105" t="e">
        <f t="shared" ca="1" si="3947"/>
        <v>#NAME?</v>
      </c>
      <c r="AD3793" s="107">
        <f t="shared" si="3926"/>
        <v>0</v>
      </c>
      <c r="AE3793" s="107" t="str">
        <f t="shared" si="3821"/>
        <v/>
      </c>
      <c r="AF3793" s="107">
        <f t="shared" si="3927"/>
        <v>0</v>
      </c>
      <c r="AG3793" s="107">
        <f t="shared" si="3928"/>
        <v>0</v>
      </c>
      <c r="AH3793" s="11"/>
      <c r="AI3793" s="11"/>
      <c r="AJ3793" s="11"/>
      <c r="AK3793" s="11"/>
      <c r="AL3793" s="11"/>
      <c r="AM3793" s="11"/>
      <c r="AN3793" s="11"/>
      <c r="AO3793" s="11"/>
      <c r="AP3793" s="11"/>
      <c r="AQ3793" s="11"/>
      <c r="AR3793" s="11"/>
      <c r="AS3793" s="11"/>
      <c r="AT3793" s="11"/>
      <c r="AU3793" s="11"/>
    </row>
    <row r="3794" spans="1:47" ht="24" customHeight="1" x14ac:dyDescent="0.3">
      <c r="A3794" s="46">
        <v>3792</v>
      </c>
      <c r="B3794" s="107"/>
      <c r="C3794" s="107"/>
      <c r="D3794" s="102" t="str">
        <f t="array" ref="D3794">IFERROR(
  LOOKUP(2, 1/((TRIM(IMS!$E$8:$E$4000)=TRIM(IMS!$E3794))*(IMS!$C$8:$C$4000&lt;IMS!$C3794)),
         IMS!$C$8:$C$4000),
"")</f>
        <v/>
      </c>
      <c r="E3794" s="107"/>
      <c r="F3794" s="107"/>
      <c r="G3794" s="104" t="str">
        <f t="shared" ca="1" si="3843"/>
        <v/>
      </c>
      <c r="H3794" s="124" t="str">
        <f t="shared" ca="1" si="3789"/>
        <v/>
      </c>
      <c r="I3794" s="128"/>
      <c r="J3794" s="105" t="e">
        <f t="shared" ca="1" si="3844"/>
        <v>#NAME?</v>
      </c>
      <c r="K3794" s="105"/>
      <c r="L3794" s="105"/>
      <c r="M3794" s="107"/>
      <c r="N3794" s="107"/>
      <c r="O3794" s="105"/>
      <c r="P3794" s="106"/>
      <c r="Q3794" s="137"/>
      <c r="R3794" s="137"/>
      <c r="S3794" s="107"/>
      <c r="T3794" s="106"/>
      <c r="U3794" s="106"/>
      <c r="V3794" s="107"/>
      <c r="W3794" s="107"/>
      <c r="X3794" s="107" t="str">
        <f t="shared" si="3818"/>
        <v/>
      </c>
      <c r="Y3794" s="105" t="e">
        <f t="shared" ref="Y3794:AC3794" ca="1" si="3948">TRIM(SUBSTITUTE(SUBSTITUTE(OFFSET($Q3794,0,COLUMN()-COLUMN($AL$1)),CHAR(160)," "),_xludf.UNICHAR(8239)," "))</f>
        <v>#NAME?</v>
      </c>
      <c r="Z3794" s="105" t="e">
        <f t="shared" ca="1" si="3948"/>
        <v>#NAME?</v>
      </c>
      <c r="AA3794" s="105" t="e">
        <f t="shared" ca="1" si="3948"/>
        <v>#NAME?</v>
      </c>
      <c r="AB3794" s="105" t="e">
        <f t="shared" ca="1" si="3948"/>
        <v>#NAME?</v>
      </c>
      <c r="AC3794" s="105" t="e">
        <f t="shared" ca="1" si="3948"/>
        <v>#NAME?</v>
      </c>
      <c r="AD3794" s="107">
        <f t="shared" si="3926"/>
        <v>0</v>
      </c>
      <c r="AE3794" s="107" t="str">
        <f t="shared" si="3821"/>
        <v/>
      </c>
      <c r="AF3794" s="107">
        <f t="shared" si="3927"/>
        <v>0</v>
      </c>
      <c r="AG3794" s="107">
        <f t="shared" si="3928"/>
        <v>0</v>
      </c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</row>
    <row r="3795" spans="1:47" ht="24" customHeight="1" x14ac:dyDescent="0.3">
      <c r="A3795" s="46">
        <v>3793</v>
      </c>
      <c r="B3795" s="107"/>
      <c r="C3795" s="107"/>
      <c r="D3795" s="102" t="str">
        <f t="array" ref="D3795">IFERROR(
  LOOKUP(2, 1/((TRIM(IMS!$E$8:$E$4000)=TRIM(IMS!$E3795))*(IMS!$C$8:$C$4000&lt;IMS!$C3795)),
         IMS!$C$8:$C$4000),
"")</f>
        <v/>
      </c>
      <c r="E3795" s="107"/>
      <c r="F3795" s="107"/>
      <c r="G3795" s="104" t="str">
        <f t="shared" ca="1" si="3843"/>
        <v/>
      </c>
      <c r="H3795" s="124" t="str">
        <f t="shared" ca="1" si="3789"/>
        <v/>
      </c>
      <c r="I3795" s="128"/>
      <c r="J3795" s="105" t="e">
        <f t="shared" ca="1" si="3844"/>
        <v>#NAME?</v>
      </c>
      <c r="K3795" s="105"/>
      <c r="L3795" s="105"/>
      <c r="M3795" s="107"/>
      <c r="N3795" s="107"/>
      <c r="O3795" s="105"/>
      <c r="P3795" s="106"/>
      <c r="Q3795" s="137"/>
      <c r="R3795" s="137"/>
      <c r="S3795" s="107"/>
      <c r="T3795" s="106"/>
      <c r="U3795" s="106"/>
      <c r="V3795" s="107"/>
      <c r="W3795" s="107"/>
      <c r="X3795" s="107" t="str">
        <f t="shared" si="3818"/>
        <v/>
      </c>
      <c r="Y3795" s="105" t="e">
        <f t="shared" ref="Y3795:AC3795" ca="1" si="3949">TRIM(SUBSTITUTE(SUBSTITUTE(OFFSET($Q3795,0,COLUMN()-COLUMN($AL$1)),CHAR(160)," "),_xludf.UNICHAR(8239)," "))</f>
        <v>#NAME?</v>
      </c>
      <c r="Z3795" s="105" t="e">
        <f t="shared" ca="1" si="3949"/>
        <v>#NAME?</v>
      </c>
      <c r="AA3795" s="105" t="e">
        <f t="shared" ca="1" si="3949"/>
        <v>#NAME?</v>
      </c>
      <c r="AB3795" s="105" t="e">
        <f t="shared" ca="1" si="3949"/>
        <v>#NAME?</v>
      </c>
      <c r="AC3795" s="105" t="e">
        <f t="shared" ca="1" si="3949"/>
        <v>#NAME?</v>
      </c>
      <c r="AD3795" s="107">
        <f t="shared" si="3926"/>
        <v>0</v>
      </c>
      <c r="AE3795" s="107" t="str">
        <f t="shared" si="3821"/>
        <v/>
      </c>
      <c r="AF3795" s="107">
        <f t="shared" si="3927"/>
        <v>0</v>
      </c>
      <c r="AG3795" s="107">
        <f t="shared" si="3928"/>
        <v>0</v>
      </c>
      <c r="AH3795" s="11"/>
      <c r="AI3795" s="11"/>
      <c r="AJ3795" s="11"/>
      <c r="AK3795" s="11"/>
      <c r="AL3795" s="11"/>
      <c r="AM3795" s="11"/>
      <c r="AN3795" s="11"/>
      <c r="AO3795" s="11"/>
      <c r="AP3795" s="11"/>
      <c r="AQ3795" s="11"/>
      <c r="AR3795" s="11"/>
      <c r="AS3795" s="11"/>
      <c r="AT3795" s="11"/>
      <c r="AU3795" s="11"/>
    </row>
    <row r="3796" spans="1:47" ht="24" customHeight="1" x14ac:dyDescent="0.3">
      <c r="A3796" s="46">
        <v>3794</v>
      </c>
      <c r="B3796" s="107"/>
      <c r="C3796" s="107"/>
      <c r="D3796" s="102" t="str">
        <f t="array" ref="D3796">IFERROR(
  LOOKUP(2, 1/((TRIM(IMS!$E$8:$E$4000)=TRIM(IMS!$E3796))*(IMS!$C$8:$C$4000&lt;IMS!$C3796)),
         IMS!$C$8:$C$4000),
"")</f>
        <v/>
      </c>
      <c r="E3796" s="107"/>
      <c r="F3796" s="107"/>
      <c r="G3796" s="104" t="str">
        <f t="shared" ca="1" si="3843"/>
        <v/>
      </c>
      <c r="H3796" s="124" t="str">
        <f t="shared" ca="1" si="3789"/>
        <v/>
      </c>
      <c r="I3796" s="128"/>
      <c r="J3796" s="105" t="e">
        <f t="shared" ca="1" si="3844"/>
        <v>#NAME?</v>
      </c>
      <c r="K3796" s="105"/>
      <c r="L3796" s="105"/>
      <c r="M3796" s="107"/>
      <c r="N3796" s="107"/>
      <c r="O3796" s="105"/>
      <c r="P3796" s="106"/>
      <c r="Q3796" s="137"/>
      <c r="R3796" s="137"/>
      <c r="S3796" s="107"/>
      <c r="T3796" s="106"/>
      <c r="U3796" s="106"/>
      <c r="V3796" s="107"/>
      <c r="W3796" s="107"/>
      <c r="X3796" s="107" t="str">
        <f t="shared" si="3818"/>
        <v/>
      </c>
      <c r="Y3796" s="105" t="e">
        <f t="shared" ref="Y3796:AC3796" ca="1" si="3950">TRIM(SUBSTITUTE(SUBSTITUTE(OFFSET($Q3796,0,COLUMN()-COLUMN($AL$1)),CHAR(160)," "),_xludf.UNICHAR(8239)," "))</f>
        <v>#NAME?</v>
      </c>
      <c r="Z3796" s="105" t="e">
        <f t="shared" ca="1" si="3950"/>
        <v>#NAME?</v>
      </c>
      <c r="AA3796" s="105" t="e">
        <f t="shared" ca="1" si="3950"/>
        <v>#NAME?</v>
      </c>
      <c r="AB3796" s="105" t="e">
        <f t="shared" ca="1" si="3950"/>
        <v>#NAME?</v>
      </c>
      <c r="AC3796" s="105" t="e">
        <f t="shared" ca="1" si="3950"/>
        <v>#NAME?</v>
      </c>
      <c r="AD3796" s="107">
        <f t="shared" si="3926"/>
        <v>0</v>
      </c>
      <c r="AE3796" s="107" t="str">
        <f t="shared" si="3821"/>
        <v/>
      </c>
      <c r="AF3796" s="107">
        <f t="shared" si="3927"/>
        <v>0</v>
      </c>
      <c r="AG3796" s="107">
        <f t="shared" si="3928"/>
        <v>0</v>
      </c>
      <c r="AH3796" s="11"/>
      <c r="AI3796" s="11"/>
      <c r="AJ3796" s="11"/>
      <c r="AK3796" s="11"/>
      <c r="AL3796" s="11"/>
      <c r="AM3796" s="11"/>
      <c r="AN3796" s="11"/>
      <c r="AO3796" s="11"/>
      <c r="AP3796" s="11"/>
      <c r="AQ3796" s="11"/>
      <c r="AR3796" s="11"/>
      <c r="AS3796" s="11"/>
      <c r="AT3796" s="11"/>
      <c r="AU3796" s="11"/>
    </row>
    <row r="3797" spans="1:47" ht="24" customHeight="1" x14ac:dyDescent="0.3">
      <c r="A3797" s="46">
        <v>3795</v>
      </c>
      <c r="B3797" s="107"/>
      <c r="C3797" s="107"/>
      <c r="D3797" s="102" t="str">
        <f t="array" ref="D3797">IFERROR(
  LOOKUP(2, 1/((TRIM(IMS!$E$8:$E$4000)=TRIM(IMS!$E3797))*(IMS!$C$8:$C$4000&lt;IMS!$C3797)),
         IMS!$C$8:$C$4000),
"")</f>
        <v/>
      </c>
      <c r="E3797" s="107"/>
      <c r="F3797" s="107"/>
      <c r="G3797" s="104" t="str">
        <f t="shared" ca="1" si="3843"/>
        <v/>
      </c>
      <c r="H3797" s="124" t="str">
        <f t="shared" ca="1" si="3789"/>
        <v/>
      </c>
      <c r="I3797" s="128"/>
      <c r="J3797" s="105" t="e">
        <f t="shared" ca="1" si="3844"/>
        <v>#NAME?</v>
      </c>
      <c r="K3797" s="105"/>
      <c r="L3797" s="105"/>
      <c r="M3797" s="107"/>
      <c r="N3797" s="107"/>
      <c r="O3797" s="105"/>
      <c r="P3797" s="106"/>
      <c r="Q3797" s="137"/>
      <c r="R3797" s="137"/>
      <c r="S3797" s="107"/>
      <c r="T3797" s="106"/>
      <c r="U3797" s="106"/>
      <c r="V3797" s="107"/>
      <c r="W3797" s="107"/>
      <c r="X3797" s="107" t="str">
        <f t="shared" si="3818"/>
        <v/>
      </c>
      <c r="Y3797" s="105" t="e">
        <f t="shared" ref="Y3797:AC3797" ca="1" si="3951">TRIM(SUBSTITUTE(SUBSTITUTE(OFFSET($Q3797,0,COLUMN()-COLUMN($AL$1)),CHAR(160)," "),_xludf.UNICHAR(8239)," "))</f>
        <v>#NAME?</v>
      </c>
      <c r="Z3797" s="105" t="e">
        <f t="shared" ca="1" si="3951"/>
        <v>#NAME?</v>
      </c>
      <c r="AA3797" s="105" t="e">
        <f t="shared" ca="1" si="3951"/>
        <v>#NAME?</v>
      </c>
      <c r="AB3797" s="105" t="e">
        <f t="shared" ca="1" si="3951"/>
        <v>#NAME?</v>
      </c>
      <c r="AC3797" s="105" t="e">
        <f t="shared" ca="1" si="3951"/>
        <v>#NAME?</v>
      </c>
      <c r="AD3797" s="107">
        <f t="shared" si="3926"/>
        <v>0</v>
      </c>
      <c r="AE3797" s="107" t="str">
        <f t="shared" si="3821"/>
        <v/>
      </c>
      <c r="AF3797" s="107">
        <f t="shared" si="3927"/>
        <v>0</v>
      </c>
      <c r="AG3797" s="107">
        <f t="shared" si="3928"/>
        <v>0</v>
      </c>
      <c r="AH3797" s="11"/>
      <c r="AI3797" s="11"/>
      <c r="AJ3797" s="11"/>
      <c r="AK3797" s="11"/>
      <c r="AL3797" s="11"/>
      <c r="AM3797" s="11"/>
      <c r="AN3797" s="11"/>
      <c r="AO3797" s="11"/>
      <c r="AP3797" s="11"/>
      <c r="AQ3797" s="11"/>
      <c r="AR3797" s="11"/>
      <c r="AS3797" s="11"/>
      <c r="AT3797" s="11"/>
      <c r="AU3797" s="11"/>
    </row>
    <row r="3798" spans="1:47" ht="24" customHeight="1" x14ac:dyDescent="0.3">
      <c r="A3798" s="46">
        <v>3796</v>
      </c>
      <c r="B3798" s="107"/>
      <c r="C3798" s="107"/>
      <c r="D3798" s="102" t="str">
        <f t="array" ref="D3798">IFERROR(
  LOOKUP(2, 1/((TRIM(IMS!$E$8:$E$4000)=TRIM(IMS!$E3798))*(IMS!$C$8:$C$4000&lt;IMS!$C3798)),
         IMS!$C$8:$C$4000),
"")</f>
        <v/>
      </c>
      <c r="E3798" s="107"/>
      <c r="F3798" s="107"/>
      <c r="G3798" s="104" t="str">
        <f t="shared" ca="1" si="3843"/>
        <v/>
      </c>
      <c r="H3798" s="124" t="str">
        <f t="shared" ca="1" si="3789"/>
        <v/>
      </c>
      <c r="I3798" s="128"/>
      <c r="J3798" s="105" t="e">
        <f t="shared" ca="1" si="3844"/>
        <v>#NAME?</v>
      </c>
      <c r="K3798" s="105"/>
      <c r="L3798" s="105"/>
      <c r="M3798" s="107"/>
      <c r="N3798" s="107"/>
      <c r="O3798" s="105"/>
      <c r="P3798" s="106"/>
      <c r="Q3798" s="137"/>
      <c r="R3798" s="137"/>
      <c r="S3798" s="107"/>
      <c r="T3798" s="106"/>
      <c r="U3798" s="106"/>
      <c r="V3798" s="107"/>
      <c r="W3798" s="107"/>
      <c r="X3798" s="107" t="str">
        <f t="shared" si="3818"/>
        <v/>
      </c>
      <c r="Y3798" s="105" t="e">
        <f t="shared" ref="Y3798:AC3798" ca="1" si="3952">TRIM(SUBSTITUTE(SUBSTITUTE(OFFSET($Q3798,0,COLUMN()-COLUMN($AL$1)),CHAR(160)," "),_xludf.UNICHAR(8239)," "))</f>
        <v>#NAME?</v>
      </c>
      <c r="Z3798" s="105" t="e">
        <f t="shared" ca="1" si="3952"/>
        <v>#NAME?</v>
      </c>
      <c r="AA3798" s="105" t="e">
        <f t="shared" ca="1" si="3952"/>
        <v>#NAME?</v>
      </c>
      <c r="AB3798" s="105" t="e">
        <f t="shared" ca="1" si="3952"/>
        <v>#NAME?</v>
      </c>
      <c r="AC3798" s="105" t="e">
        <f t="shared" ca="1" si="3952"/>
        <v>#NAME?</v>
      </c>
      <c r="AD3798" s="107">
        <f t="shared" si="3926"/>
        <v>0</v>
      </c>
      <c r="AE3798" s="107" t="str">
        <f t="shared" si="3821"/>
        <v/>
      </c>
      <c r="AF3798" s="107">
        <f t="shared" si="3927"/>
        <v>0</v>
      </c>
      <c r="AG3798" s="107">
        <f t="shared" si="3928"/>
        <v>0</v>
      </c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  <c r="AT3798" s="11"/>
      <c r="AU3798" s="11"/>
    </row>
    <row r="3799" spans="1:47" ht="24" customHeight="1" x14ac:dyDescent="0.3">
      <c r="A3799" s="46">
        <v>3797</v>
      </c>
      <c r="B3799" s="107"/>
      <c r="C3799" s="107"/>
      <c r="D3799" s="102" t="str">
        <f t="array" ref="D3799">IFERROR(
  LOOKUP(2, 1/((TRIM(IMS!$E$8:$E$4000)=TRIM(IMS!$E3799))*(IMS!$C$8:$C$4000&lt;IMS!$C3799)),
         IMS!$C$8:$C$4000),
"")</f>
        <v/>
      </c>
      <c r="E3799" s="107"/>
      <c r="F3799" s="107"/>
      <c r="G3799" s="104" t="str">
        <f t="shared" ca="1" si="3843"/>
        <v/>
      </c>
      <c r="H3799" s="124" t="str">
        <f t="shared" ca="1" si="3789"/>
        <v/>
      </c>
      <c r="I3799" s="128"/>
      <c r="J3799" s="105" t="e">
        <f t="shared" ca="1" si="3844"/>
        <v>#NAME?</v>
      </c>
      <c r="K3799" s="105"/>
      <c r="L3799" s="105"/>
      <c r="M3799" s="107"/>
      <c r="N3799" s="107"/>
      <c r="O3799" s="105"/>
      <c r="P3799" s="106"/>
      <c r="Q3799" s="137"/>
      <c r="R3799" s="137"/>
      <c r="S3799" s="107"/>
      <c r="T3799" s="106"/>
      <c r="U3799" s="106"/>
      <c r="V3799" s="107"/>
      <c r="W3799" s="107"/>
      <c r="X3799" s="107" t="str">
        <f t="shared" si="3818"/>
        <v/>
      </c>
      <c r="Y3799" s="105" t="e">
        <f t="shared" ref="Y3799:AC3799" ca="1" si="3953">TRIM(SUBSTITUTE(SUBSTITUTE(OFFSET($Q3799,0,COLUMN()-COLUMN($AL$1)),CHAR(160)," "),_xludf.UNICHAR(8239)," "))</f>
        <v>#NAME?</v>
      </c>
      <c r="Z3799" s="105" t="e">
        <f t="shared" ca="1" si="3953"/>
        <v>#NAME?</v>
      </c>
      <c r="AA3799" s="105" t="e">
        <f t="shared" ca="1" si="3953"/>
        <v>#NAME?</v>
      </c>
      <c r="AB3799" s="105" t="e">
        <f t="shared" ca="1" si="3953"/>
        <v>#NAME?</v>
      </c>
      <c r="AC3799" s="105" t="e">
        <f t="shared" ca="1" si="3953"/>
        <v>#NAME?</v>
      </c>
      <c r="AD3799" s="107">
        <f t="shared" si="3926"/>
        <v>0</v>
      </c>
      <c r="AE3799" s="107" t="str">
        <f t="shared" si="3821"/>
        <v/>
      </c>
      <c r="AF3799" s="107">
        <f t="shared" si="3927"/>
        <v>0</v>
      </c>
      <c r="AG3799" s="107">
        <f t="shared" si="3928"/>
        <v>0</v>
      </c>
      <c r="AH3799" s="11"/>
      <c r="AI3799" s="11"/>
      <c r="AJ3799" s="11"/>
      <c r="AK3799" s="11"/>
      <c r="AL3799" s="11"/>
      <c r="AM3799" s="11"/>
      <c r="AN3799" s="11"/>
      <c r="AO3799" s="11"/>
      <c r="AP3799" s="11"/>
      <c r="AQ3799" s="11"/>
      <c r="AR3799" s="11"/>
      <c r="AS3799" s="11"/>
      <c r="AT3799" s="11"/>
      <c r="AU3799" s="11"/>
    </row>
    <row r="3800" spans="1:47" ht="24" customHeight="1" x14ac:dyDescent="0.3">
      <c r="A3800" s="46">
        <v>3798</v>
      </c>
      <c r="B3800" s="107"/>
      <c r="C3800" s="107"/>
      <c r="D3800" s="102" t="str">
        <f t="array" ref="D3800">IFERROR(
  LOOKUP(2, 1/((TRIM(IMS!$E$8:$E$4000)=TRIM(IMS!$E3800))*(IMS!$C$8:$C$4000&lt;IMS!$C3800)),
         IMS!$C$8:$C$4000),
"")</f>
        <v/>
      </c>
      <c r="E3800" s="107"/>
      <c r="F3800" s="107"/>
      <c r="G3800" s="104" t="str">
        <f t="shared" ca="1" si="3843"/>
        <v/>
      </c>
      <c r="H3800" s="124" t="str">
        <f t="shared" ca="1" si="3789"/>
        <v/>
      </c>
      <c r="I3800" s="128"/>
      <c r="J3800" s="105" t="e">
        <f t="shared" ca="1" si="3844"/>
        <v>#NAME?</v>
      </c>
      <c r="K3800" s="105"/>
      <c r="L3800" s="105"/>
      <c r="M3800" s="107"/>
      <c r="N3800" s="107"/>
      <c r="O3800" s="105"/>
      <c r="P3800" s="106"/>
      <c r="Q3800" s="137"/>
      <c r="R3800" s="137"/>
      <c r="S3800" s="107"/>
      <c r="T3800" s="106"/>
      <c r="U3800" s="106"/>
      <c r="V3800" s="107"/>
      <c r="W3800" s="107"/>
      <c r="X3800" s="107" t="str">
        <f t="shared" si="3818"/>
        <v/>
      </c>
      <c r="Y3800" s="105" t="e">
        <f t="shared" ref="Y3800:AC3800" ca="1" si="3954">TRIM(SUBSTITUTE(SUBSTITUTE(OFFSET($Q3800,0,COLUMN()-COLUMN($AL$1)),CHAR(160)," "),_xludf.UNICHAR(8239)," "))</f>
        <v>#NAME?</v>
      </c>
      <c r="Z3800" s="105" t="e">
        <f t="shared" ca="1" si="3954"/>
        <v>#NAME?</v>
      </c>
      <c r="AA3800" s="105" t="e">
        <f t="shared" ca="1" si="3954"/>
        <v>#NAME?</v>
      </c>
      <c r="AB3800" s="105" t="e">
        <f t="shared" ca="1" si="3954"/>
        <v>#NAME?</v>
      </c>
      <c r="AC3800" s="105" t="e">
        <f t="shared" ca="1" si="3954"/>
        <v>#NAME?</v>
      </c>
      <c r="AD3800" s="107">
        <f t="shared" si="3926"/>
        <v>0</v>
      </c>
      <c r="AE3800" s="107" t="str">
        <f t="shared" si="3821"/>
        <v/>
      </c>
      <c r="AF3800" s="107">
        <f t="shared" si="3927"/>
        <v>0</v>
      </c>
      <c r="AG3800" s="107">
        <f t="shared" si="3928"/>
        <v>0</v>
      </c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</row>
    <row r="3801" spans="1:47" ht="24" customHeight="1" x14ac:dyDescent="0.3">
      <c r="A3801" s="46">
        <v>3799</v>
      </c>
      <c r="B3801" s="107"/>
      <c r="C3801" s="107"/>
      <c r="D3801" s="102" t="str">
        <f t="array" ref="D3801">IFERROR(
  LOOKUP(2, 1/((TRIM(IMS!$E$8:$E$4000)=TRIM(IMS!$E3801))*(IMS!$C$8:$C$4000&lt;IMS!$C3801)),
         IMS!$C$8:$C$4000),
"")</f>
        <v/>
      </c>
      <c r="E3801" s="107"/>
      <c r="F3801" s="107"/>
      <c r="G3801" s="104" t="str">
        <f t="shared" ca="1" si="3843"/>
        <v/>
      </c>
      <c r="H3801" s="124" t="str">
        <f t="shared" ca="1" si="3789"/>
        <v/>
      </c>
      <c r="I3801" s="128"/>
      <c r="J3801" s="105" t="e">
        <f t="shared" ca="1" si="3844"/>
        <v>#NAME?</v>
      </c>
      <c r="K3801" s="105"/>
      <c r="L3801" s="105"/>
      <c r="M3801" s="107"/>
      <c r="N3801" s="107"/>
      <c r="O3801" s="105"/>
      <c r="P3801" s="106"/>
      <c r="Q3801" s="137"/>
      <c r="R3801" s="137"/>
      <c r="S3801" s="107"/>
      <c r="T3801" s="106"/>
      <c r="U3801" s="106"/>
      <c r="V3801" s="107"/>
      <c r="W3801" s="107"/>
      <c r="X3801" s="107" t="str">
        <f t="shared" si="3818"/>
        <v/>
      </c>
      <c r="Y3801" s="105" t="e">
        <f t="shared" ref="Y3801:AC3801" ca="1" si="3955">TRIM(SUBSTITUTE(SUBSTITUTE(OFFSET($Q3801,0,COLUMN()-COLUMN($AL$1)),CHAR(160)," "),_xludf.UNICHAR(8239)," "))</f>
        <v>#NAME?</v>
      </c>
      <c r="Z3801" s="105" t="e">
        <f t="shared" ca="1" si="3955"/>
        <v>#NAME?</v>
      </c>
      <c r="AA3801" s="105" t="e">
        <f t="shared" ca="1" si="3955"/>
        <v>#NAME?</v>
      </c>
      <c r="AB3801" s="105" t="e">
        <f t="shared" ca="1" si="3955"/>
        <v>#NAME?</v>
      </c>
      <c r="AC3801" s="105" t="e">
        <f t="shared" ca="1" si="3955"/>
        <v>#NAME?</v>
      </c>
      <c r="AD3801" s="107">
        <f t="shared" si="3926"/>
        <v>0</v>
      </c>
      <c r="AE3801" s="107" t="str">
        <f t="shared" si="3821"/>
        <v/>
      </c>
      <c r="AF3801" s="107">
        <f t="shared" si="3927"/>
        <v>0</v>
      </c>
      <c r="AG3801" s="107">
        <f t="shared" si="3928"/>
        <v>0</v>
      </c>
      <c r="AH3801" s="11"/>
      <c r="AI3801" s="11"/>
      <c r="AJ3801" s="11"/>
      <c r="AK3801" s="11"/>
      <c r="AL3801" s="11"/>
      <c r="AM3801" s="11"/>
      <c r="AN3801" s="11"/>
      <c r="AO3801" s="11"/>
      <c r="AP3801" s="11"/>
      <c r="AQ3801" s="11"/>
      <c r="AR3801" s="11"/>
      <c r="AS3801" s="11"/>
      <c r="AT3801" s="11"/>
      <c r="AU3801" s="11"/>
    </row>
    <row r="3802" spans="1:47" ht="24" customHeight="1" x14ac:dyDescent="0.3">
      <c r="A3802" s="46">
        <v>3800</v>
      </c>
      <c r="B3802" s="107"/>
      <c r="C3802" s="107"/>
      <c r="D3802" s="102" t="str">
        <f t="array" ref="D3802">IFERROR(
  LOOKUP(2, 1/((TRIM(IMS!$E$8:$E$4000)=TRIM(IMS!$E3802))*(IMS!$C$8:$C$4000&lt;IMS!$C3802)),
         IMS!$C$8:$C$4000),
"")</f>
        <v/>
      </c>
      <c r="E3802" s="107"/>
      <c r="F3802" s="107"/>
      <c r="G3802" s="104" t="str">
        <f t="shared" ca="1" si="3843"/>
        <v/>
      </c>
      <c r="H3802" s="124" t="str">
        <f t="shared" ca="1" si="3789"/>
        <v/>
      </c>
      <c r="I3802" s="128"/>
      <c r="J3802" s="105" t="e">
        <f t="shared" ca="1" si="3844"/>
        <v>#NAME?</v>
      </c>
      <c r="K3802" s="105"/>
      <c r="L3802" s="105"/>
      <c r="M3802" s="107"/>
      <c r="N3802" s="107"/>
      <c r="O3802" s="105"/>
      <c r="P3802" s="106"/>
      <c r="Q3802" s="137"/>
      <c r="R3802" s="137"/>
      <c r="S3802" s="107"/>
      <c r="T3802" s="106"/>
      <c r="U3802" s="106"/>
      <c r="V3802" s="107"/>
      <c r="W3802" s="107"/>
      <c r="X3802" s="107" t="str">
        <f t="shared" si="3818"/>
        <v/>
      </c>
      <c r="Y3802" s="105" t="e">
        <f t="shared" ref="Y3802:AC3802" ca="1" si="3956">TRIM(SUBSTITUTE(SUBSTITUTE(OFFSET($Q3802,0,COLUMN()-COLUMN($AL$1)),CHAR(160)," "),_xludf.UNICHAR(8239)," "))</f>
        <v>#NAME?</v>
      </c>
      <c r="Z3802" s="105" t="e">
        <f t="shared" ca="1" si="3956"/>
        <v>#NAME?</v>
      </c>
      <c r="AA3802" s="105" t="e">
        <f t="shared" ca="1" si="3956"/>
        <v>#NAME?</v>
      </c>
      <c r="AB3802" s="105" t="e">
        <f t="shared" ca="1" si="3956"/>
        <v>#NAME?</v>
      </c>
      <c r="AC3802" s="105" t="e">
        <f t="shared" ca="1" si="3956"/>
        <v>#NAME?</v>
      </c>
      <c r="AD3802" s="107">
        <f t="shared" si="3926"/>
        <v>0</v>
      </c>
      <c r="AE3802" s="107" t="str">
        <f t="shared" si="3821"/>
        <v/>
      </c>
      <c r="AF3802" s="107">
        <f t="shared" si="3927"/>
        <v>0</v>
      </c>
      <c r="AG3802" s="107">
        <f t="shared" si="3928"/>
        <v>0</v>
      </c>
      <c r="AH3802" s="11"/>
      <c r="AI3802" s="11"/>
      <c r="AJ3802" s="11"/>
      <c r="AK3802" s="11"/>
      <c r="AL3802" s="11"/>
      <c r="AM3802" s="11"/>
      <c r="AN3802" s="11"/>
      <c r="AO3802" s="11"/>
      <c r="AP3802" s="11"/>
      <c r="AQ3802" s="11"/>
      <c r="AR3802" s="11"/>
      <c r="AS3802" s="11"/>
      <c r="AT3802" s="11"/>
      <c r="AU3802" s="11"/>
    </row>
    <row r="3803" spans="1:47" ht="24" customHeight="1" x14ac:dyDescent="0.3">
      <c r="A3803" s="46">
        <v>3801</v>
      </c>
      <c r="B3803" s="107"/>
      <c r="C3803" s="107"/>
      <c r="D3803" s="102" t="str">
        <f t="array" ref="D3803">IFERROR(
  LOOKUP(2, 1/((TRIM(IMS!$E$8:$E$4000)=TRIM(IMS!$E3803))*(IMS!$C$8:$C$4000&lt;IMS!$C3803)),
         IMS!$C$8:$C$4000),
"")</f>
        <v/>
      </c>
      <c r="E3803" s="107"/>
      <c r="F3803" s="107"/>
      <c r="G3803" s="104" t="str">
        <f t="shared" ca="1" si="3843"/>
        <v/>
      </c>
      <c r="H3803" s="124" t="str">
        <f t="shared" ca="1" si="3789"/>
        <v/>
      </c>
      <c r="I3803" s="128"/>
      <c r="J3803" s="105" t="e">
        <f t="shared" ca="1" si="3844"/>
        <v>#NAME?</v>
      </c>
      <c r="K3803" s="105"/>
      <c r="L3803" s="105"/>
      <c r="M3803" s="107"/>
      <c r="N3803" s="107"/>
      <c r="O3803" s="105"/>
      <c r="P3803" s="106"/>
      <c r="Q3803" s="137"/>
      <c r="R3803" s="137"/>
      <c r="S3803" s="107"/>
      <c r="T3803" s="106"/>
      <c r="U3803" s="106"/>
      <c r="V3803" s="107"/>
      <c r="W3803" s="107"/>
      <c r="X3803" s="107" t="str">
        <f t="shared" si="3818"/>
        <v/>
      </c>
      <c r="Y3803" s="105" t="e">
        <f t="shared" ref="Y3803:AC3803" ca="1" si="3957">TRIM(SUBSTITUTE(SUBSTITUTE(OFFSET($Q3803,0,COLUMN()-COLUMN($AL$1)),CHAR(160)," "),_xludf.UNICHAR(8239)," "))</f>
        <v>#NAME?</v>
      </c>
      <c r="Z3803" s="105" t="e">
        <f t="shared" ca="1" si="3957"/>
        <v>#NAME?</v>
      </c>
      <c r="AA3803" s="105" t="e">
        <f t="shared" ca="1" si="3957"/>
        <v>#NAME?</v>
      </c>
      <c r="AB3803" s="105" t="e">
        <f t="shared" ca="1" si="3957"/>
        <v>#NAME?</v>
      </c>
      <c r="AC3803" s="105" t="e">
        <f t="shared" ca="1" si="3957"/>
        <v>#NAME?</v>
      </c>
      <c r="AD3803" s="107">
        <f t="shared" si="3926"/>
        <v>0</v>
      </c>
      <c r="AE3803" s="107" t="str">
        <f t="shared" si="3821"/>
        <v/>
      </c>
      <c r="AF3803" s="107">
        <f t="shared" si="3927"/>
        <v>0</v>
      </c>
      <c r="AG3803" s="107">
        <f t="shared" si="3928"/>
        <v>0</v>
      </c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</row>
    <row r="3804" spans="1:47" ht="24" customHeight="1" x14ac:dyDescent="0.3">
      <c r="A3804" s="46">
        <v>3802</v>
      </c>
      <c r="B3804" s="107"/>
      <c r="C3804" s="107"/>
      <c r="D3804" s="102" t="str">
        <f t="array" ref="D3804">IFERROR(
  LOOKUP(2, 1/((TRIM(IMS!$E$8:$E$4000)=TRIM(IMS!$E3804))*(IMS!$C$8:$C$4000&lt;IMS!$C3804)),
         IMS!$C$8:$C$4000),
"")</f>
        <v/>
      </c>
      <c r="E3804" s="107"/>
      <c r="F3804" s="107"/>
      <c r="G3804" s="104" t="str">
        <f t="shared" ca="1" si="3843"/>
        <v/>
      </c>
      <c r="H3804" s="124" t="str">
        <f t="shared" ca="1" si="3789"/>
        <v/>
      </c>
      <c r="I3804" s="128"/>
      <c r="J3804" s="105" t="e">
        <f t="shared" ca="1" si="3844"/>
        <v>#NAME?</v>
      </c>
      <c r="K3804" s="105"/>
      <c r="L3804" s="105"/>
      <c r="M3804" s="107"/>
      <c r="N3804" s="107"/>
      <c r="O3804" s="105"/>
      <c r="P3804" s="106"/>
      <c r="Q3804" s="137"/>
      <c r="R3804" s="137"/>
      <c r="S3804" s="107"/>
      <c r="T3804" s="106"/>
      <c r="U3804" s="106"/>
      <c r="V3804" s="107"/>
      <c r="W3804" s="107"/>
      <c r="X3804" s="107" t="str">
        <f t="shared" si="3818"/>
        <v/>
      </c>
      <c r="Y3804" s="105" t="e">
        <f t="shared" ref="Y3804:AC3804" ca="1" si="3958">TRIM(SUBSTITUTE(SUBSTITUTE(OFFSET($Q3804,0,COLUMN()-COLUMN($AL$1)),CHAR(160)," "),_xludf.UNICHAR(8239)," "))</f>
        <v>#NAME?</v>
      </c>
      <c r="Z3804" s="105" t="e">
        <f t="shared" ca="1" si="3958"/>
        <v>#NAME?</v>
      </c>
      <c r="AA3804" s="105" t="e">
        <f t="shared" ca="1" si="3958"/>
        <v>#NAME?</v>
      </c>
      <c r="AB3804" s="105" t="e">
        <f t="shared" ca="1" si="3958"/>
        <v>#NAME?</v>
      </c>
      <c r="AC3804" s="105" t="e">
        <f t="shared" ca="1" si="3958"/>
        <v>#NAME?</v>
      </c>
      <c r="AD3804" s="107">
        <f t="shared" si="3926"/>
        <v>0</v>
      </c>
      <c r="AE3804" s="107" t="str">
        <f t="shared" si="3821"/>
        <v/>
      </c>
      <c r="AF3804" s="107">
        <f t="shared" si="3927"/>
        <v>0</v>
      </c>
      <c r="AG3804" s="107">
        <f t="shared" si="3928"/>
        <v>0</v>
      </c>
      <c r="AH3804" s="11"/>
      <c r="AI3804" s="11"/>
      <c r="AJ3804" s="11"/>
      <c r="AK3804" s="11"/>
      <c r="AL3804" s="11"/>
      <c r="AM3804" s="11"/>
      <c r="AN3804" s="11"/>
      <c r="AO3804" s="11"/>
      <c r="AP3804" s="11"/>
      <c r="AQ3804" s="11"/>
      <c r="AR3804" s="11"/>
      <c r="AS3804" s="11"/>
      <c r="AT3804" s="11"/>
      <c r="AU3804" s="11"/>
    </row>
    <row r="3805" spans="1:47" ht="24" customHeight="1" x14ac:dyDescent="0.3">
      <c r="A3805" s="46">
        <v>3803</v>
      </c>
      <c r="B3805" s="107"/>
      <c r="C3805" s="107"/>
      <c r="D3805" s="102" t="str">
        <f t="array" ref="D3805">IFERROR(
  LOOKUP(2, 1/((TRIM(IMS!$E$8:$E$4000)=TRIM(IMS!$E3805))*(IMS!$C$8:$C$4000&lt;IMS!$C3805)),
         IMS!$C$8:$C$4000),
"")</f>
        <v/>
      </c>
      <c r="E3805" s="107"/>
      <c r="F3805" s="107"/>
      <c r="G3805" s="104" t="str">
        <f t="shared" ca="1" si="3843"/>
        <v/>
      </c>
      <c r="H3805" s="124" t="str">
        <f t="shared" ca="1" si="3789"/>
        <v/>
      </c>
      <c r="I3805" s="128"/>
      <c r="J3805" s="105" t="e">
        <f t="shared" ca="1" si="3844"/>
        <v>#NAME?</v>
      </c>
      <c r="K3805" s="105"/>
      <c r="L3805" s="105"/>
      <c r="M3805" s="107"/>
      <c r="N3805" s="107"/>
      <c r="O3805" s="105"/>
      <c r="P3805" s="106"/>
      <c r="Q3805" s="137"/>
      <c r="R3805" s="137"/>
      <c r="S3805" s="107"/>
      <c r="T3805" s="106"/>
      <c r="U3805" s="106"/>
      <c r="V3805" s="107"/>
      <c r="W3805" s="107"/>
      <c r="X3805" s="107" t="str">
        <f t="shared" si="3818"/>
        <v/>
      </c>
      <c r="Y3805" s="105" t="e">
        <f t="shared" ref="Y3805:AC3805" ca="1" si="3959">TRIM(SUBSTITUTE(SUBSTITUTE(OFFSET($Q3805,0,COLUMN()-COLUMN($AL$1)),CHAR(160)," "),_xludf.UNICHAR(8239)," "))</f>
        <v>#NAME?</v>
      </c>
      <c r="Z3805" s="105" t="e">
        <f t="shared" ca="1" si="3959"/>
        <v>#NAME?</v>
      </c>
      <c r="AA3805" s="105" t="e">
        <f t="shared" ca="1" si="3959"/>
        <v>#NAME?</v>
      </c>
      <c r="AB3805" s="105" t="e">
        <f t="shared" ca="1" si="3959"/>
        <v>#NAME?</v>
      </c>
      <c r="AC3805" s="105" t="e">
        <f t="shared" ca="1" si="3959"/>
        <v>#NAME?</v>
      </c>
      <c r="AD3805" s="107">
        <f t="shared" si="3926"/>
        <v>0</v>
      </c>
      <c r="AE3805" s="107" t="str">
        <f t="shared" si="3821"/>
        <v/>
      </c>
      <c r="AF3805" s="107">
        <f t="shared" si="3927"/>
        <v>0</v>
      </c>
      <c r="AG3805" s="107">
        <f t="shared" si="3928"/>
        <v>0</v>
      </c>
      <c r="AH3805" s="11"/>
      <c r="AI3805" s="11"/>
      <c r="AJ3805" s="11"/>
      <c r="AK3805" s="11"/>
      <c r="AL3805" s="11"/>
      <c r="AM3805" s="11"/>
      <c r="AN3805" s="11"/>
      <c r="AO3805" s="11"/>
      <c r="AP3805" s="11"/>
      <c r="AQ3805" s="11"/>
      <c r="AR3805" s="11"/>
      <c r="AS3805" s="11"/>
      <c r="AT3805" s="11"/>
      <c r="AU3805" s="11"/>
    </row>
    <row r="3806" spans="1:47" ht="24" customHeight="1" x14ac:dyDescent="0.3">
      <c r="A3806" s="46">
        <v>3804</v>
      </c>
      <c r="B3806" s="107"/>
      <c r="C3806" s="107"/>
      <c r="D3806" s="102" t="str">
        <f t="array" ref="D3806">IFERROR(
  LOOKUP(2, 1/((TRIM(IMS!$E$8:$E$4000)=TRIM(IMS!$E3806))*(IMS!$C$8:$C$4000&lt;IMS!$C3806)),
         IMS!$C$8:$C$4000),
"")</f>
        <v/>
      </c>
      <c r="E3806" s="107"/>
      <c r="F3806" s="107"/>
      <c r="G3806" s="104" t="str">
        <f t="shared" ca="1" si="3843"/>
        <v/>
      </c>
      <c r="H3806" s="124" t="str">
        <f t="shared" ca="1" si="3789"/>
        <v/>
      </c>
      <c r="I3806" s="128"/>
      <c r="J3806" s="105" t="e">
        <f t="shared" ca="1" si="3844"/>
        <v>#NAME?</v>
      </c>
      <c r="K3806" s="105"/>
      <c r="L3806" s="105"/>
      <c r="M3806" s="107"/>
      <c r="N3806" s="107"/>
      <c r="O3806" s="105"/>
      <c r="P3806" s="106"/>
      <c r="Q3806" s="137"/>
      <c r="R3806" s="137"/>
      <c r="S3806" s="107"/>
      <c r="T3806" s="106"/>
      <c r="U3806" s="106"/>
      <c r="V3806" s="107"/>
      <c r="W3806" s="107"/>
      <c r="X3806" s="107" t="str">
        <f t="shared" si="3818"/>
        <v/>
      </c>
      <c r="Y3806" s="105" t="e">
        <f t="shared" ref="Y3806:AC3806" ca="1" si="3960">TRIM(SUBSTITUTE(SUBSTITUTE(OFFSET($Q3806,0,COLUMN()-COLUMN($AL$1)),CHAR(160)," "),_xludf.UNICHAR(8239)," "))</f>
        <v>#NAME?</v>
      </c>
      <c r="Z3806" s="105" t="e">
        <f t="shared" ca="1" si="3960"/>
        <v>#NAME?</v>
      </c>
      <c r="AA3806" s="105" t="e">
        <f t="shared" ca="1" si="3960"/>
        <v>#NAME?</v>
      </c>
      <c r="AB3806" s="105" t="e">
        <f t="shared" ca="1" si="3960"/>
        <v>#NAME?</v>
      </c>
      <c r="AC3806" s="105" t="e">
        <f t="shared" ca="1" si="3960"/>
        <v>#NAME?</v>
      </c>
      <c r="AD3806" s="107">
        <f t="shared" si="3926"/>
        <v>0</v>
      </c>
      <c r="AE3806" s="107" t="str">
        <f t="shared" si="3821"/>
        <v/>
      </c>
      <c r="AF3806" s="107">
        <f t="shared" si="3927"/>
        <v>0</v>
      </c>
      <c r="AG3806" s="107">
        <f t="shared" si="3928"/>
        <v>0</v>
      </c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</row>
    <row r="3807" spans="1:47" ht="24" customHeight="1" x14ac:dyDescent="0.3">
      <c r="A3807" s="46">
        <v>3805</v>
      </c>
      <c r="B3807" s="107"/>
      <c r="C3807" s="107"/>
      <c r="D3807" s="102" t="str">
        <f t="array" ref="D3807">IFERROR(
  LOOKUP(2, 1/((TRIM(IMS!$E$8:$E$4000)=TRIM(IMS!$E3807))*(IMS!$C$8:$C$4000&lt;IMS!$C3807)),
         IMS!$C$8:$C$4000),
"")</f>
        <v/>
      </c>
      <c r="E3807" s="107"/>
      <c r="F3807" s="107"/>
      <c r="G3807" s="104" t="str">
        <f t="shared" ca="1" si="3843"/>
        <v/>
      </c>
      <c r="H3807" s="124" t="str">
        <f t="shared" ca="1" si="3789"/>
        <v/>
      </c>
      <c r="I3807" s="128"/>
      <c r="J3807" s="105" t="e">
        <f t="shared" ca="1" si="3844"/>
        <v>#NAME?</v>
      </c>
      <c r="K3807" s="105"/>
      <c r="L3807" s="105"/>
      <c r="M3807" s="107"/>
      <c r="N3807" s="107"/>
      <c r="O3807" s="105"/>
      <c r="P3807" s="106"/>
      <c r="Q3807" s="137"/>
      <c r="R3807" s="137"/>
      <c r="S3807" s="107"/>
      <c r="T3807" s="106"/>
      <c r="U3807" s="106"/>
      <c r="V3807" s="107"/>
      <c r="W3807" s="107"/>
      <c r="X3807" s="107" t="str">
        <f t="shared" si="3818"/>
        <v/>
      </c>
      <c r="Y3807" s="105" t="e">
        <f t="shared" ref="Y3807:AC3807" ca="1" si="3961">TRIM(SUBSTITUTE(SUBSTITUTE(OFFSET($Q3807,0,COLUMN()-COLUMN($AL$1)),CHAR(160)," "),_xludf.UNICHAR(8239)," "))</f>
        <v>#NAME?</v>
      </c>
      <c r="Z3807" s="105" t="e">
        <f t="shared" ca="1" si="3961"/>
        <v>#NAME?</v>
      </c>
      <c r="AA3807" s="105" t="e">
        <f t="shared" ca="1" si="3961"/>
        <v>#NAME?</v>
      </c>
      <c r="AB3807" s="105" t="e">
        <f t="shared" ca="1" si="3961"/>
        <v>#NAME?</v>
      </c>
      <c r="AC3807" s="105" t="e">
        <f t="shared" ca="1" si="3961"/>
        <v>#NAME?</v>
      </c>
      <c r="AD3807" s="107">
        <f t="shared" si="3926"/>
        <v>0</v>
      </c>
      <c r="AE3807" s="107" t="str">
        <f t="shared" si="3821"/>
        <v/>
      </c>
      <c r="AF3807" s="107">
        <f t="shared" si="3927"/>
        <v>0</v>
      </c>
      <c r="AG3807" s="107">
        <f t="shared" si="3928"/>
        <v>0</v>
      </c>
      <c r="AH3807" s="11"/>
      <c r="AI3807" s="11"/>
      <c r="AJ3807" s="11"/>
      <c r="AK3807" s="11"/>
      <c r="AL3807" s="11"/>
      <c r="AM3807" s="11"/>
      <c r="AN3807" s="11"/>
      <c r="AO3807" s="11"/>
      <c r="AP3807" s="11"/>
      <c r="AQ3807" s="11"/>
      <c r="AR3807" s="11"/>
      <c r="AS3807" s="11"/>
      <c r="AT3807" s="11"/>
      <c r="AU3807" s="11"/>
    </row>
    <row r="3808" spans="1:47" ht="24" customHeight="1" x14ac:dyDescent="0.3">
      <c r="A3808" s="46">
        <v>3806</v>
      </c>
      <c r="B3808" s="107"/>
      <c r="C3808" s="107"/>
      <c r="D3808" s="102" t="str">
        <f t="array" ref="D3808">IFERROR(
  LOOKUP(2, 1/((TRIM(IMS!$E$8:$E$4000)=TRIM(IMS!$E3808))*(IMS!$C$8:$C$4000&lt;IMS!$C3808)),
         IMS!$C$8:$C$4000),
"")</f>
        <v/>
      </c>
      <c r="E3808" s="107"/>
      <c r="F3808" s="107"/>
      <c r="G3808" s="104" t="str">
        <f t="shared" ca="1" si="3843"/>
        <v/>
      </c>
      <c r="H3808" s="124" t="str">
        <f t="shared" ca="1" si="3789"/>
        <v/>
      </c>
      <c r="I3808" s="128"/>
      <c r="J3808" s="105" t="e">
        <f t="shared" ca="1" si="3844"/>
        <v>#NAME?</v>
      </c>
      <c r="K3808" s="105"/>
      <c r="L3808" s="105"/>
      <c r="M3808" s="107"/>
      <c r="N3808" s="107"/>
      <c r="O3808" s="105"/>
      <c r="P3808" s="106"/>
      <c r="Q3808" s="137"/>
      <c r="R3808" s="137"/>
      <c r="S3808" s="107"/>
      <c r="T3808" s="106"/>
      <c r="U3808" s="106"/>
      <c r="V3808" s="107"/>
      <c r="W3808" s="107"/>
      <c r="X3808" s="107" t="str">
        <f t="shared" si="3818"/>
        <v/>
      </c>
      <c r="Y3808" s="105" t="e">
        <f t="shared" ref="Y3808:AC3808" ca="1" si="3962">TRIM(SUBSTITUTE(SUBSTITUTE(OFFSET($Q3808,0,COLUMN()-COLUMN($AL$1)),CHAR(160)," "),_xludf.UNICHAR(8239)," "))</f>
        <v>#NAME?</v>
      </c>
      <c r="Z3808" s="105" t="e">
        <f t="shared" ca="1" si="3962"/>
        <v>#NAME?</v>
      </c>
      <c r="AA3808" s="105" t="e">
        <f t="shared" ca="1" si="3962"/>
        <v>#NAME?</v>
      </c>
      <c r="AB3808" s="105" t="e">
        <f t="shared" ca="1" si="3962"/>
        <v>#NAME?</v>
      </c>
      <c r="AC3808" s="105" t="e">
        <f t="shared" ca="1" si="3962"/>
        <v>#NAME?</v>
      </c>
      <c r="AD3808" s="107">
        <f t="shared" si="3926"/>
        <v>0</v>
      </c>
      <c r="AE3808" s="107" t="str">
        <f t="shared" si="3821"/>
        <v/>
      </c>
      <c r="AF3808" s="107">
        <f t="shared" si="3927"/>
        <v>0</v>
      </c>
      <c r="AG3808" s="107">
        <f t="shared" si="3928"/>
        <v>0</v>
      </c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s="11"/>
      <c r="AR3808" s="11"/>
      <c r="AS3808" s="11"/>
      <c r="AT3808" s="11"/>
      <c r="AU3808" s="11"/>
    </row>
    <row r="3809" spans="1:47" ht="24" customHeight="1" x14ac:dyDescent="0.3">
      <c r="A3809" s="46">
        <v>3807</v>
      </c>
      <c r="B3809" s="107"/>
      <c r="C3809" s="107"/>
      <c r="D3809" s="102" t="str">
        <f t="array" ref="D3809">IFERROR(
  LOOKUP(2, 1/((TRIM(IMS!$E$8:$E$4000)=TRIM(IMS!$E3809))*(IMS!$C$8:$C$4000&lt;IMS!$C3809)),
         IMS!$C$8:$C$4000),
"")</f>
        <v/>
      </c>
      <c r="E3809" s="107"/>
      <c r="F3809" s="107"/>
      <c r="G3809" s="104" t="str">
        <f t="shared" ca="1" si="3843"/>
        <v/>
      </c>
      <c r="H3809" s="124" t="str">
        <f t="shared" ca="1" si="3789"/>
        <v/>
      </c>
      <c r="I3809" s="128"/>
      <c r="J3809" s="105" t="e">
        <f t="shared" ca="1" si="3844"/>
        <v>#NAME?</v>
      </c>
      <c r="K3809" s="105"/>
      <c r="L3809" s="105"/>
      <c r="M3809" s="107"/>
      <c r="N3809" s="107"/>
      <c r="O3809" s="105"/>
      <c r="P3809" s="106"/>
      <c r="Q3809" s="137"/>
      <c r="R3809" s="137"/>
      <c r="S3809" s="107"/>
      <c r="T3809" s="106"/>
      <c r="U3809" s="106"/>
      <c r="V3809" s="107"/>
      <c r="W3809" s="107"/>
      <c r="X3809" s="107" t="str">
        <f t="shared" si="3818"/>
        <v/>
      </c>
      <c r="Y3809" s="105" t="e">
        <f t="shared" ref="Y3809:AC3809" ca="1" si="3963">TRIM(SUBSTITUTE(SUBSTITUTE(OFFSET($Q3809,0,COLUMN()-COLUMN($AL$1)),CHAR(160)," "),_xludf.UNICHAR(8239)," "))</f>
        <v>#NAME?</v>
      </c>
      <c r="Z3809" s="105" t="e">
        <f t="shared" ca="1" si="3963"/>
        <v>#NAME?</v>
      </c>
      <c r="AA3809" s="105" t="e">
        <f t="shared" ca="1" si="3963"/>
        <v>#NAME?</v>
      </c>
      <c r="AB3809" s="105" t="e">
        <f t="shared" ca="1" si="3963"/>
        <v>#NAME?</v>
      </c>
      <c r="AC3809" s="105" t="e">
        <f t="shared" ca="1" si="3963"/>
        <v>#NAME?</v>
      </c>
      <c r="AD3809" s="107">
        <f t="shared" si="3926"/>
        <v>0</v>
      </c>
      <c r="AE3809" s="107" t="str">
        <f t="shared" si="3821"/>
        <v/>
      </c>
      <c r="AF3809" s="107">
        <f t="shared" si="3927"/>
        <v>0</v>
      </c>
      <c r="AG3809" s="107">
        <f t="shared" si="3928"/>
        <v>0</v>
      </c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</row>
    <row r="3810" spans="1:47" ht="24" customHeight="1" x14ac:dyDescent="0.3">
      <c r="A3810" s="46">
        <v>3808</v>
      </c>
      <c r="B3810" s="107"/>
      <c r="C3810" s="107"/>
      <c r="D3810" s="102" t="str">
        <f t="array" ref="D3810">IFERROR(
  LOOKUP(2, 1/((TRIM(IMS!$E$8:$E$4000)=TRIM(IMS!$E3810))*(IMS!$C$8:$C$4000&lt;IMS!$C3810)),
         IMS!$C$8:$C$4000),
"")</f>
        <v/>
      </c>
      <c r="E3810" s="107"/>
      <c r="F3810" s="107"/>
      <c r="G3810" s="104" t="str">
        <f t="shared" ca="1" si="3843"/>
        <v/>
      </c>
      <c r="H3810" s="124" t="str">
        <f t="shared" ca="1" si="3789"/>
        <v/>
      </c>
      <c r="I3810" s="128"/>
      <c r="J3810" s="105" t="e">
        <f t="shared" ca="1" si="3844"/>
        <v>#NAME?</v>
      </c>
      <c r="K3810" s="105"/>
      <c r="L3810" s="105"/>
      <c r="M3810" s="107"/>
      <c r="N3810" s="107"/>
      <c r="O3810" s="105"/>
      <c r="P3810" s="106"/>
      <c r="Q3810" s="137"/>
      <c r="R3810" s="137"/>
      <c r="S3810" s="107"/>
      <c r="T3810" s="106"/>
      <c r="U3810" s="106"/>
      <c r="V3810" s="107"/>
      <c r="W3810" s="107"/>
      <c r="X3810" s="107" t="str">
        <f t="shared" si="3818"/>
        <v/>
      </c>
      <c r="Y3810" s="105" t="e">
        <f t="shared" ref="Y3810:AC3810" ca="1" si="3964">TRIM(SUBSTITUTE(SUBSTITUTE(OFFSET($Q3810,0,COLUMN()-COLUMN($AL$1)),CHAR(160)," "),_xludf.UNICHAR(8239)," "))</f>
        <v>#NAME?</v>
      </c>
      <c r="Z3810" s="105" t="e">
        <f t="shared" ca="1" si="3964"/>
        <v>#NAME?</v>
      </c>
      <c r="AA3810" s="105" t="e">
        <f t="shared" ca="1" si="3964"/>
        <v>#NAME?</v>
      </c>
      <c r="AB3810" s="105" t="e">
        <f t="shared" ca="1" si="3964"/>
        <v>#NAME?</v>
      </c>
      <c r="AC3810" s="105" t="e">
        <f t="shared" ca="1" si="3964"/>
        <v>#NAME?</v>
      </c>
      <c r="AD3810" s="107">
        <f t="shared" si="3926"/>
        <v>0</v>
      </c>
      <c r="AE3810" s="107" t="str">
        <f t="shared" si="3821"/>
        <v/>
      </c>
      <c r="AF3810" s="107">
        <f t="shared" si="3927"/>
        <v>0</v>
      </c>
      <c r="AG3810" s="107">
        <f t="shared" si="3928"/>
        <v>0</v>
      </c>
      <c r="AH3810" s="11"/>
      <c r="AI3810" s="11"/>
      <c r="AJ3810" s="11"/>
      <c r="AK3810" s="11"/>
      <c r="AL3810" s="11"/>
      <c r="AM3810" s="11"/>
      <c r="AN3810" s="11"/>
      <c r="AO3810" s="11"/>
      <c r="AP3810" s="11"/>
      <c r="AQ3810" s="11"/>
      <c r="AR3810" s="11"/>
      <c r="AS3810" s="11"/>
      <c r="AT3810" s="11"/>
      <c r="AU3810" s="11"/>
    </row>
    <row r="3811" spans="1:47" ht="24" customHeight="1" x14ac:dyDescent="0.3">
      <c r="A3811" s="46">
        <v>3809</v>
      </c>
      <c r="B3811" s="107"/>
      <c r="C3811" s="107"/>
      <c r="D3811" s="102" t="str">
        <f t="array" ref="D3811">IFERROR(
  LOOKUP(2, 1/((TRIM(IMS!$E$8:$E$4000)=TRIM(IMS!$E3811))*(IMS!$C$8:$C$4000&lt;IMS!$C3811)),
         IMS!$C$8:$C$4000),
"")</f>
        <v/>
      </c>
      <c r="E3811" s="107"/>
      <c r="F3811" s="107"/>
      <c r="G3811" s="104" t="str">
        <f t="shared" ca="1" si="3843"/>
        <v/>
      </c>
      <c r="H3811" s="124" t="str">
        <f t="shared" ca="1" si="3789"/>
        <v/>
      </c>
      <c r="I3811" s="128"/>
      <c r="J3811" s="105" t="e">
        <f t="shared" ca="1" si="3844"/>
        <v>#NAME?</v>
      </c>
      <c r="K3811" s="105"/>
      <c r="L3811" s="105"/>
      <c r="M3811" s="107"/>
      <c r="N3811" s="107"/>
      <c r="O3811" s="105"/>
      <c r="P3811" s="106"/>
      <c r="Q3811" s="137"/>
      <c r="R3811" s="137"/>
      <c r="S3811" s="107"/>
      <c r="T3811" s="106"/>
      <c r="U3811" s="106"/>
      <c r="V3811" s="107"/>
      <c r="W3811" s="107"/>
      <c r="X3811" s="107" t="str">
        <f t="shared" si="3818"/>
        <v/>
      </c>
      <c r="Y3811" s="105" t="e">
        <f t="shared" ref="Y3811:AC3811" ca="1" si="3965">TRIM(SUBSTITUTE(SUBSTITUTE(OFFSET($Q3811,0,COLUMN()-COLUMN($AL$1)),CHAR(160)," "),_xludf.UNICHAR(8239)," "))</f>
        <v>#NAME?</v>
      </c>
      <c r="Z3811" s="105" t="e">
        <f t="shared" ca="1" si="3965"/>
        <v>#NAME?</v>
      </c>
      <c r="AA3811" s="105" t="e">
        <f t="shared" ca="1" si="3965"/>
        <v>#NAME?</v>
      </c>
      <c r="AB3811" s="105" t="e">
        <f t="shared" ca="1" si="3965"/>
        <v>#NAME?</v>
      </c>
      <c r="AC3811" s="105" t="e">
        <f t="shared" ca="1" si="3965"/>
        <v>#NAME?</v>
      </c>
      <c r="AD3811" s="107">
        <f t="shared" si="3926"/>
        <v>0</v>
      </c>
      <c r="AE3811" s="107" t="str">
        <f t="shared" si="3821"/>
        <v/>
      </c>
      <c r="AF3811" s="107">
        <f t="shared" si="3927"/>
        <v>0</v>
      </c>
      <c r="AG3811" s="107">
        <f t="shared" si="3928"/>
        <v>0</v>
      </c>
      <c r="AH3811" s="11"/>
      <c r="AI3811" s="11"/>
      <c r="AJ3811" s="11"/>
      <c r="AK3811" s="11"/>
      <c r="AL3811" s="11"/>
      <c r="AM3811" s="11"/>
      <c r="AN3811" s="11"/>
      <c r="AO3811" s="11"/>
      <c r="AP3811" s="11"/>
      <c r="AQ3811" s="11"/>
      <c r="AR3811" s="11"/>
      <c r="AS3811" s="11"/>
      <c r="AT3811" s="11"/>
      <c r="AU3811" s="11"/>
    </row>
    <row r="3812" spans="1:47" ht="24" customHeight="1" x14ac:dyDescent="0.3">
      <c r="A3812" s="46">
        <v>3810</v>
      </c>
      <c r="B3812" s="107"/>
      <c r="C3812" s="107"/>
      <c r="D3812" s="102" t="str">
        <f t="array" ref="D3812">IFERROR(
  LOOKUP(2, 1/((TRIM(IMS!$E$8:$E$4000)=TRIM(IMS!$E3812))*(IMS!$C$8:$C$4000&lt;IMS!$C3812)),
         IMS!$C$8:$C$4000),
"")</f>
        <v/>
      </c>
      <c r="E3812" s="107"/>
      <c r="F3812" s="107"/>
      <c r="G3812" s="104" t="str">
        <f t="shared" ca="1" si="3843"/>
        <v/>
      </c>
      <c r="H3812" s="124" t="str">
        <f t="shared" ca="1" si="3789"/>
        <v/>
      </c>
      <c r="I3812" s="128"/>
      <c r="J3812" s="105" t="e">
        <f t="shared" ca="1" si="3844"/>
        <v>#NAME?</v>
      </c>
      <c r="K3812" s="105"/>
      <c r="L3812" s="105"/>
      <c r="M3812" s="107"/>
      <c r="N3812" s="107"/>
      <c r="O3812" s="105"/>
      <c r="P3812" s="106"/>
      <c r="Q3812" s="137"/>
      <c r="R3812" s="137"/>
      <c r="S3812" s="107"/>
      <c r="T3812" s="106"/>
      <c r="U3812" s="106"/>
      <c r="V3812" s="107"/>
      <c r="W3812" s="107"/>
      <c r="X3812" s="107" t="str">
        <f t="shared" si="3818"/>
        <v/>
      </c>
      <c r="Y3812" s="105" t="e">
        <f t="shared" ref="Y3812:AC3812" ca="1" si="3966">TRIM(SUBSTITUTE(SUBSTITUTE(OFFSET($Q3812,0,COLUMN()-COLUMN($AL$1)),CHAR(160)," "),_xludf.UNICHAR(8239)," "))</f>
        <v>#NAME?</v>
      </c>
      <c r="Z3812" s="105" t="e">
        <f t="shared" ca="1" si="3966"/>
        <v>#NAME?</v>
      </c>
      <c r="AA3812" s="105" t="e">
        <f t="shared" ca="1" si="3966"/>
        <v>#NAME?</v>
      </c>
      <c r="AB3812" s="105" t="e">
        <f t="shared" ca="1" si="3966"/>
        <v>#NAME?</v>
      </c>
      <c r="AC3812" s="105" t="e">
        <f t="shared" ca="1" si="3966"/>
        <v>#NAME?</v>
      </c>
      <c r="AD3812" s="107">
        <f t="shared" si="3926"/>
        <v>0</v>
      </c>
      <c r="AE3812" s="107" t="str">
        <f t="shared" si="3821"/>
        <v/>
      </c>
      <c r="AF3812" s="107">
        <f t="shared" si="3927"/>
        <v>0</v>
      </c>
      <c r="AG3812" s="107">
        <f t="shared" si="3928"/>
        <v>0</v>
      </c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s="11"/>
      <c r="AR3812" s="11"/>
      <c r="AS3812" s="11"/>
      <c r="AT3812" s="11"/>
      <c r="AU3812" s="11"/>
    </row>
    <row r="3813" spans="1:47" ht="24" customHeight="1" x14ac:dyDescent="0.3">
      <c r="A3813" s="46">
        <v>3811</v>
      </c>
      <c r="B3813" s="107"/>
      <c r="C3813" s="107"/>
      <c r="D3813" s="102" t="str">
        <f t="array" ref="D3813">IFERROR(
  LOOKUP(2, 1/((TRIM(IMS!$E$8:$E$4000)=TRIM(IMS!$E3813))*(IMS!$C$8:$C$4000&lt;IMS!$C3813)),
         IMS!$C$8:$C$4000),
"")</f>
        <v/>
      </c>
      <c r="E3813" s="107"/>
      <c r="F3813" s="107"/>
      <c r="G3813" s="104" t="str">
        <f t="shared" ca="1" si="3843"/>
        <v/>
      </c>
      <c r="H3813" s="124" t="str">
        <f t="shared" ca="1" si="3789"/>
        <v/>
      </c>
      <c r="I3813" s="128"/>
      <c r="J3813" s="105" t="e">
        <f t="shared" ca="1" si="3844"/>
        <v>#NAME?</v>
      </c>
      <c r="K3813" s="105"/>
      <c r="L3813" s="105"/>
      <c r="M3813" s="107"/>
      <c r="N3813" s="107"/>
      <c r="O3813" s="105"/>
      <c r="P3813" s="106"/>
      <c r="Q3813" s="137"/>
      <c r="R3813" s="137"/>
      <c r="S3813" s="107"/>
      <c r="T3813" s="106"/>
      <c r="U3813" s="106"/>
      <c r="V3813" s="107"/>
      <c r="W3813" s="107"/>
      <c r="X3813" s="107" t="str">
        <f t="shared" si="3818"/>
        <v/>
      </c>
      <c r="Y3813" s="105" t="e">
        <f t="shared" ref="Y3813:AC3813" ca="1" si="3967">TRIM(SUBSTITUTE(SUBSTITUTE(OFFSET($Q3813,0,COLUMN()-COLUMN($AL$1)),CHAR(160)," "),_xludf.UNICHAR(8239)," "))</f>
        <v>#NAME?</v>
      </c>
      <c r="Z3813" s="105" t="e">
        <f t="shared" ca="1" si="3967"/>
        <v>#NAME?</v>
      </c>
      <c r="AA3813" s="105" t="e">
        <f t="shared" ca="1" si="3967"/>
        <v>#NAME?</v>
      </c>
      <c r="AB3813" s="105" t="e">
        <f t="shared" ca="1" si="3967"/>
        <v>#NAME?</v>
      </c>
      <c r="AC3813" s="105" t="e">
        <f t="shared" ca="1" si="3967"/>
        <v>#NAME?</v>
      </c>
      <c r="AD3813" s="107">
        <f t="shared" si="3926"/>
        <v>0</v>
      </c>
      <c r="AE3813" s="107" t="str">
        <f t="shared" si="3821"/>
        <v/>
      </c>
      <c r="AF3813" s="107">
        <f t="shared" si="3927"/>
        <v>0</v>
      </c>
      <c r="AG3813" s="107">
        <f t="shared" si="3928"/>
        <v>0</v>
      </c>
      <c r="AH3813" s="11"/>
      <c r="AI3813" s="11"/>
      <c r="AJ3813" s="11"/>
      <c r="AK3813" s="11"/>
      <c r="AL3813" s="11"/>
      <c r="AM3813" s="11"/>
      <c r="AN3813" s="11"/>
      <c r="AO3813" s="11"/>
      <c r="AP3813" s="11"/>
      <c r="AQ3813" s="11"/>
      <c r="AR3813" s="11"/>
      <c r="AS3813" s="11"/>
      <c r="AT3813" s="11"/>
      <c r="AU3813" s="11"/>
    </row>
    <row r="3814" spans="1:47" ht="24" customHeight="1" x14ac:dyDescent="0.3">
      <c r="A3814" s="46">
        <v>3812</v>
      </c>
      <c r="B3814" s="107"/>
      <c r="C3814" s="107"/>
      <c r="D3814" s="102" t="str">
        <f t="array" ref="D3814">IFERROR(
  LOOKUP(2, 1/((TRIM(IMS!$E$8:$E$4000)=TRIM(IMS!$E3814))*(IMS!$C$8:$C$4000&lt;IMS!$C3814)),
         IMS!$C$8:$C$4000),
"")</f>
        <v/>
      </c>
      <c r="E3814" s="107"/>
      <c r="F3814" s="107"/>
      <c r="G3814" s="104" t="str">
        <f t="shared" ca="1" si="3843"/>
        <v/>
      </c>
      <c r="H3814" s="124" t="str">
        <f t="shared" ca="1" si="3789"/>
        <v/>
      </c>
      <c r="I3814" s="128"/>
      <c r="J3814" s="105" t="e">
        <f t="shared" ca="1" si="3844"/>
        <v>#NAME?</v>
      </c>
      <c r="K3814" s="105"/>
      <c r="L3814" s="105"/>
      <c r="M3814" s="107"/>
      <c r="N3814" s="107"/>
      <c r="O3814" s="105"/>
      <c r="P3814" s="106"/>
      <c r="Q3814" s="137"/>
      <c r="R3814" s="137"/>
      <c r="S3814" s="107"/>
      <c r="T3814" s="106"/>
      <c r="U3814" s="106"/>
      <c r="V3814" s="107"/>
      <c r="W3814" s="107"/>
      <c r="X3814" s="107" t="str">
        <f t="shared" si="3818"/>
        <v/>
      </c>
      <c r="Y3814" s="105" t="e">
        <f t="shared" ref="Y3814:AC3814" ca="1" si="3968">TRIM(SUBSTITUTE(SUBSTITUTE(OFFSET($Q3814,0,COLUMN()-COLUMN($AL$1)),CHAR(160)," "),_xludf.UNICHAR(8239)," "))</f>
        <v>#NAME?</v>
      </c>
      <c r="Z3814" s="105" t="e">
        <f t="shared" ca="1" si="3968"/>
        <v>#NAME?</v>
      </c>
      <c r="AA3814" s="105" t="e">
        <f t="shared" ca="1" si="3968"/>
        <v>#NAME?</v>
      </c>
      <c r="AB3814" s="105" t="e">
        <f t="shared" ca="1" si="3968"/>
        <v>#NAME?</v>
      </c>
      <c r="AC3814" s="105" t="e">
        <f t="shared" ca="1" si="3968"/>
        <v>#NAME?</v>
      </c>
      <c r="AD3814" s="107">
        <f t="shared" si="3926"/>
        <v>0</v>
      </c>
      <c r="AE3814" s="107" t="str">
        <f t="shared" si="3821"/>
        <v/>
      </c>
      <c r="AF3814" s="107">
        <f t="shared" si="3927"/>
        <v>0</v>
      </c>
      <c r="AG3814" s="107">
        <f t="shared" si="3928"/>
        <v>0</v>
      </c>
      <c r="AH3814" s="11"/>
      <c r="AI3814" s="11"/>
      <c r="AJ3814" s="11"/>
      <c r="AK3814" s="11"/>
      <c r="AL3814" s="11"/>
      <c r="AM3814" s="11"/>
      <c r="AN3814" s="11"/>
      <c r="AO3814" s="11"/>
      <c r="AP3814" s="11"/>
      <c r="AQ3814" s="11"/>
      <c r="AR3814" s="11"/>
      <c r="AS3814" s="11"/>
      <c r="AT3814" s="11"/>
      <c r="AU3814" s="11"/>
    </row>
    <row r="3815" spans="1:47" ht="24" customHeight="1" x14ac:dyDescent="0.3">
      <c r="A3815" s="46">
        <v>3813</v>
      </c>
      <c r="B3815" s="107"/>
      <c r="C3815" s="107"/>
      <c r="D3815" s="102" t="str">
        <f t="array" ref="D3815">IFERROR(
  LOOKUP(2, 1/((TRIM(IMS!$E$8:$E$4000)=TRIM(IMS!$E3815))*(IMS!$C$8:$C$4000&lt;IMS!$C3815)),
         IMS!$C$8:$C$4000),
"")</f>
        <v/>
      </c>
      <c r="E3815" s="107"/>
      <c r="F3815" s="107"/>
      <c r="G3815" s="104" t="str">
        <f t="shared" ca="1" si="3843"/>
        <v/>
      </c>
      <c r="H3815" s="124" t="str">
        <f t="shared" ca="1" si="3789"/>
        <v/>
      </c>
      <c r="I3815" s="128"/>
      <c r="J3815" s="105" t="e">
        <f t="shared" ca="1" si="3844"/>
        <v>#NAME?</v>
      </c>
      <c r="K3815" s="105"/>
      <c r="L3815" s="105"/>
      <c r="M3815" s="107"/>
      <c r="N3815" s="107"/>
      <c r="O3815" s="105"/>
      <c r="P3815" s="106"/>
      <c r="Q3815" s="137"/>
      <c r="R3815" s="137"/>
      <c r="S3815" s="107"/>
      <c r="T3815" s="106"/>
      <c r="U3815" s="106"/>
      <c r="V3815" s="107"/>
      <c r="W3815" s="107"/>
      <c r="X3815" s="107" t="str">
        <f t="shared" si="3818"/>
        <v/>
      </c>
      <c r="Y3815" s="105" t="e">
        <f t="shared" ref="Y3815:AC3815" ca="1" si="3969">TRIM(SUBSTITUTE(SUBSTITUTE(OFFSET($Q3815,0,COLUMN()-COLUMN($AL$1)),CHAR(160)," "),_xludf.UNICHAR(8239)," "))</f>
        <v>#NAME?</v>
      </c>
      <c r="Z3815" s="105" t="e">
        <f t="shared" ca="1" si="3969"/>
        <v>#NAME?</v>
      </c>
      <c r="AA3815" s="105" t="e">
        <f t="shared" ca="1" si="3969"/>
        <v>#NAME?</v>
      </c>
      <c r="AB3815" s="105" t="e">
        <f t="shared" ca="1" si="3969"/>
        <v>#NAME?</v>
      </c>
      <c r="AC3815" s="105" t="e">
        <f t="shared" ca="1" si="3969"/>
        <v>#NAME?</v>
      </c>
      <c r="AD3815" s="107">
        <f t="shared" si="3926"/>
        <v>0</v>
      </c>
      <c r="AE3815" s="107" t="str">
        <f t="shared" si="3821"/>
        <v/>
      </c>
      <c r="AF3815" s="107">
        <f t="shared" si="3927"/>
        <v>0</v>
      </c>
      <c r="AG3815" s="107">
        <f t="shared" si="3928"/>
        <v>0</v>
      </c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</row>
    <row r="3816" spans="1:47" ht="24" customHeight="1" x14ac:dyDescent="0.3">
      <c r="A3816" s="46">
        <v>3814</v>
      </c>
      <c r="B3816" s="107"/>
      <c r="C3816" s="107"/>
      <c r="D3816" s="102" t="str">
        <f t="array" ref="D3816">IFERROR(
  LOOKUP(2, 1/((TRIM(IMS!$E$8:$E$4000)=TRIM(IMS!$E3816))*(IMS!$C$8:$C$4000&lt;IMS!$C3816)),
         IMS!$C$8:$C$4000),
"")</f>
        <v/>
      </c>
      <c r="E3816" s="107"/>
      <c r="F3816" s="107"/>
      <c r="G3816" s="104" t="str">
        <f t="shared" ca="1" si="3843"/>
        <v/>
      </c>
      <c r="H3816" s="124" t="str">
        <f t="shared" ca="1" si="3789"/>
        <v/>
      </c>
      <c r="I3816" s="128"/>
      <c r="J3816" s="105" t="e">
        <f t="shared" ca="1" si="3844"/>
        <v>#NAME?</v>
      </c>
      <c r="K3816" s="105"/>
      <c r="L3816" s="105"/>
      <c r="M3816" s="107"/>
      <c r="N3816" s="107"/>
      <c r="O3816" s="105"/>
      <c r="P3816" s="106"/>
      <c r="Q3816" s="137"/>
      <c r="R3816" s="137"/>
      <c r="S3816" s="107"/>
      <c r="T3816" s="106"/>
      <c r="U3816" s="106"/>
      <c r="V3816" s="107"/>
      <c r="W3816" s="107"/>
      <c r="X3816" s="107" t="str">
        <f t="shared" si="3818"/>
        <v/>
      </c>
      <c r="Y3816" s="105" t="e">
        <f t="shared" ref="Y3816:AC3816" ca="1" si="3970">TRIM(SUBSTITUTE(SUBSTITUTE(OFFSET($Q3816,0,COLUMN()-COLUMN($AL$1)),CHAR(160)," "),_xludf.UNICHAR(8239)," "))</f>
        <v>#NAME?</v>
      </c>
      <c r="Z3816" s="105" t="e">
        <f t="shared" ca="1" si="3970"/>
        <v>#NAME?</v>
      </c>
      <c r="AA3816" s="105" t="e">
        <f t="shared" ca="1" si="3970"/>
        <v>#NAME?</v>
      </c>
      <c r="AB3816" s="105" t="e">
        <f t="shared" ca="1" si="3970"/>
        <v>#NAME?</v>
      </c>
      <c r="AC3816" s="105" t="e">
        <f t="shared" ca="1" si="3970"/>
        <v>#NAME?</v>
      </c>
      <c r="AD3816" s="107">
        <f t="shared" si="3926"/>
        <v>0</v>
      </c>
      <c r="AE3816" s="107" t="str">
        <f t="shared" si="3821"/>
        <v/>
      </c>
      <c r="AF3816" s="107">
        <f t="shared" si="3927"/>
        <v>0</v>
      </c>
      <c r="AG3816" s="107">
        <f t="shared" si="3928"/>
        <v>0</v>
      </c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  <c r="AT3816" s="11"/>
      <c r="AU3816" s="11"/>
    </row>
    <row r="3817" spans="1:47" ht="24" customHeight="1" x14ac:dyDescent="0.3">
      <c r="A3817" s="46">
        <v>3815</v>
      </c>
      <c r="B3817" s="107"/>
      <c r="C3817" s="107"/>
      <c r="D3817" s="102" t="str">
        <f t="array" ref="D3817">IFERROR(
  LOOKUP(2, 1/((TRIM(IMS!$E$8:$E$4000)=TRIM(IMS!$E3817))*(IMS!$C$8:$C$4000&lt;IMS!$C3817)),
         IMS!$C$8:$C$4000),
"")</f>
        <v/>
      </c>
      <c r="E3817" s="107"/>
      <c r="F3817" s="107"/>
      <c r="G3817" s="104" t="str">
        <f t="shared" ca="1" si="3843"/>
        <v/>
      </c>
      <c r="H3817" s="124" t="str">
        <f t="shared" ca="1" si="3789"/>
        <v/>
      </c>
      <c r="I3817" s="128"/>
      <c r="J3817" s="105" t="e">
        <f t="shared" ca="1" si="3844"/>
        <v>#NAME?</v>
      </c>
      <c r="K3817" s="105"/>
      <c r="L3817" s="105"/>
      <c r="M3817" s="107"/>
      <c r="N3817" s="107"/>
      <c r="O3817" s="105"/>
      <c r="P3817" s="106"/>
      <c r="Q3817" s="137"/>
      <c r="R3817" s="137"/>
      <c r="S3817" s="107"/>
      <c r="T3817" s="106"/>
      <c r="U3817" s="106"/>
      <c r="V3817" s="107"/>
      <c r="W3817" s="107"/>
      <c r="X3817" s="107" t="str">
        <f t="shared" si="3818"/>
        <v/>
      </c>
      <c r="Y3817" s="105" t="e">
        <f t="shared" ref="Y3817:AC3817" ca="1" si="3971">TRIM(SUBSTITUTE(SUBSTITUTE(OFFSET($Q3817,0,COLUMN()-COLUMN($AL$1)),CHAR(160)," "),_xludf.UNICHAR(8239)," "))</f>
        <v>#NAME?</v>
      </c>
      <c r="Z3817" s="105" t="e">
        <f t="shared" ca="1" si="3971"/>
        <v>#NAME?</v>
      </c>
      <c r="AA3817" s="105" t="e">
        <f t="shared" ca="1" si="3971"/>
        <v>#NAME?</v>
      </c>
      <c r="AB3817" s="105" t="e">
        <f t="shared" ca="1" si="3971"/>
        <v>#NAME?</v>
      </c>
      <c r="AC3817" s="105" t="e">
        <f t="shared" ca="1" si="3971"/>
        <v>#NAME?</v>
      </c>
      <c r="AD3817" s="107">
        <f t="shared" si="3926"/>
        <v>0</v>
      </c>
      <c r="AE3817" s="107" t="str">
        <f t="shared" si="3821"/>
        <v/>
      </c>
      <c r="AF3817" s="107">
        <f t="shared" si="3927"/>
        <v>0</v>
      </c>
      <c r="AG3817" s="107">
        <f t="shared" si="3928"/>
        <v>0</v>
      </c>
      <c r="AH3817" s="11"/>
      <c r="AI3817" s="11"/>
      <c r="AJ3817" s="11"/>
      <c r="AK3817" s="11"/>
      <c r="AL3817" s="11"/>
      <c r="AM3817" s="11"/>
      <c r="AN3817" s="11"/>
      <c r="AO3817" s="11"/>
      <c r="AP3817" s="11"/>
      <c r="AQ3817" s="11"/>
      <c r="AR3817" s="11"/>
      <c r="AS3817" s="11"/>
      <c r="AT3817" s="11"/>
      <c r="AU3817" s="11"/>
    </row>
    <row r="3818" spans="1:47" ht="24" customHeight="1" x14ac:dyDescent="0.3">
      <c r="A3818" s="46">
        <v>3816</v>
      </c>
      <c r="B3818" s="107"/>
      <c r="C3818" s="107"/>
      <c r="D3818" s="102" t="str">
        <f t="array" ref="D3818">IFERROR(
  LOOKUP(2, 1/((TRIM(IMS!$E$8:$E$4000)=TRIM(IMS!$E3818))*(IMS!$C$8:$C$4000&lt;IMS!$C3818)),
         IMS!$C$8:$C$4000),
"")</f>
        <v/>
      </c>
      <c r="E3818" s="107"/>
      <c r="F3818" s="107"/>
      <c r="G3818" s="104" t="str">
        <f t="shared" ca="1" si="3843"/>
        <v/>
      </c>
      <c r="H3818" s="124" t="str">
        <f t="shared" ca="1" si="3789"/>
        <v/>
      </c>
      <c r="I3818" s="128"/>
      <c r="J3818" s="105" t="e">
        <f t="shared" ca="1" si="3844"/>
        <v>#NAME?</v>
      </c>
      <c r="K3818" s="105"/>
      <c r="L3818" s="105"/>
      <c r="M3818" s="107"/>
      <c r="N3818" s="107"/>
      <c r="O3818" s="105"/>
      <c r="P3818" s="106"/>
      <c r="Q3818" s="137"/>
      <c r="R3818" s="137"/>
      <c r="S3818" s="107"/>
      <c r="T3818" s="106"/>
      <c r="U3818" s="106"/>
      <c r="V3818" s="107"/>
      <c r="W3818" s="107"/>
      <c r="X3818" s="107" t="str">
        <f t="shared" si="3818"/>
        <v/>
      </c>
      <c r="Y3818" s="105" t="e">
        <f t="shared" ref="Y3818:AC3818" ca="1" si="3972">TRIM(SUBSTITUTE(SUBSTITUTE(OFFSET($Q3818,0,COLUMN()-COLUMN($AL$1)),CHAR(160)," "),_xludf.UNICHAR(8239)," "))</f>
        <v>#NAME?</v>
      </c>
      <c r="Z3818" s="105" t="e">
        <f t="shared" ca="1" si="3972"/>
        <v>#NAME?</v>
      </c>
      <c r="AA3818" s="105" t="e">
        <f t="shared" ca="1" si="3972"/>
        <v>#NAME?</v>
      </c>
      <c r="AB3818" s="105" t="e">
        <f t="shared" ca="1" si="3972"/>
        <v>#NAME?</v>
      </c>
      <c r="AC3818" s="105" t="e">
        <f t="shared" ca="1" si="3972"/>
        <v>#NAME?</v>
      </c>
      <c r="AD3818" s="107">
        <f t="shared" si="3926"/>
        <v>0</v>
      </c>
      <c r="AE3818" s="107" t="str">
        <f t="shared" si="3821"/>
        <v/>
      </c>
      <c r="AF3818" s="107">
        <f t="shared" si="3927"/>
        <v>0</v>
      </c>
      <c r="AG3818" s="107">
        <f t="shared" si="3928"/>
        <v>0</v>
      </c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s="11"/>
      <c r="AR3818" s="11"/>
      <c r="AS3818" s="11"/>
      <c r="AT3818" s="11"/>
      <c r="AU3818" s="11"/>
    </row>
    <row r="3819" spans="1:47" ht="24" customHeight="1" x14ac:dyDescent="0.3">
      <c r="A3819" s="46">
        <v>3817</v>
      </c>
      <c r="B3819" s="107"/>
      <c r="C3819" s="107"/>
      <c r="D3819" s="102" t="str">
        <f t="array" ref="D3819">IFERROR(
  LOOKUP(2, 1/((TRIM(IMS!$E$8:$E$4000)=TRIM(IMS!$E3819))*(IMS!$C$8:$C$4000&lt;IMS!$C3819)),
         IMS!$C$8:$C$4000),
"")</f>
        <v/>
      </c>
      <c r="E3819" s="107"/>
      <c r="F3819" s="107"/>
      <c r="G3819" s="104" t="str">
        <f t="shared" ca="1" si="3843"/>
        <v/>
      </c>
      <c r="H3819" s="124" t="str">
        <f t="shared" ca="1" si="3789"/>
        <v/>
      </c>
      <c r="I3819" s="128"/>
      <c r="J3819" s="105" t="e">
        <f t="shared" ca="1" si="3844"/>
        <v>#NAME?</v>
      </c>
      <c r="K3819" s="105"/>
      <c r="L3819" s="105"/>
      <c r="M3819" s="107"/>
      <c r="N3819" s="107"/>
      <c r="O3819" s="105"/>
      <c r="P3819" s="106"/>
      <c r="Q3819" s="137"/>
      <c r="R3819" s="137"/>
      <c r="S3819" s="107"/>
      <c r="T3819" s="106"/>
      <c r="U3819" s="106"/>
      <c r="V3819" s="107"/>
      <c r="W3819" s="107"/>
      <c r="X3819" s="107" t="str">
        <f t="shared" si="3818"/>
        <v/>
      </c>
      <c r="Y3819" s="105" t="e">
        <f t="shared" ref="Y3819:AC3819" ca="1" si="3973">TRIM(SUBSTITUTE(SUBSTITUTE(OFFSET($Q3819,0,COLUMN()-COLUMN($AL$1)),CHAR(160)," "),_xludf.UNICHAR(8239)," "))</f>
        <v>#NAME?</v>
      </c>
      <c r="Z3819" s="105" t="e">
        <f t="shared" ca="1" si="3973"/>
        <v>#NAME?</v>
      </c>
      <c r="AA3819" s="105" t="e">
        <f t="shared" ca="1" si="3973"/>
        <v>#NAME?</v>
      </c>
      <c r="AB3819" s="105" t="e">
        <f t="shared" ca="1" si="3973"/>
        <v>#NAME?</v>
      </c>
      <c r="AC3819" s="105" t="e">
        <f t="shared" ca="1" si="3973"/>
        <v>#NAME?</v>
      </c>
      <c r="AD3819" s="107">
        <f t="shared" si="3926"/>
        <v>0</v>
      </c>
      <c r="AE3819" s="107" t="str">
        <f t="shared" si="3821"/>
        <v/>
      </c>
      <c r="AF3819" s="107">
        <f t="shared" si="3927"/>
        <v>0</v>
      </c>
      <c r="AG3819" s="107">
        <f t="shared" si="3928"/>
        <v>0</v>
      </c>
      <c r="AH3819" s="11"/>
      <c r="AI3819" s="11"/>
      <c r="AJ3819" s="11"/>
      <c r="AK3819" s="11"/>
      <c r="AL3819" s="11"/>
      <c r="AM3819" s="11"/>
      <c r="AN3819" s="11"/>
      <c r="AO3819" s="11"/>
      <c r="AP3819" s="11"/>
      <c r="AQ3819" s="11"/>
      <c r="AR3819" s="11"/>
      <c r="AS3819" s="11"/>
      <c r="AT3819" s="11"/>
      <c r="AU3819" s="11"/>
    </row>
    <row r="3820" spans="1:47" ht="24" customHeight="1" x14ac:dyDescent="0.3">
      <c r="A3820" s="46">
        <v>3818</v>
      </c>
      <c r="B3820" s="107"/>
      <c r="C3820" s="107"/>
      <c r="D3820" s="102" t="str">
        <f t="array" ref="D3820">IFERROR(
  LOOKUP(2, 1/((TRIM(IMS!$E$8:$E$4000)=TRIM(IMS!$E3820))*(IMS!$C$8:$C$4000&lt;IMS!$C3820)),
         IMS!$C$8:$C$4000),
"")</f>
        <v/>
      </c>
      <c r="E3820" s="107"/>
      <c r="F3820" s="107"/>
      <c r="G3820" s="104" t="str">
        <f t="shared" ca="1" si="3843"/>
        <v/>
      </c>
      <c r="H3820" s="124" t="str">
        <f t="shared" ca="1" si="3789"/>
        <v/>
      </c>
      <c r="I3820" s="128"/>
      <c r="J3820" s="105" t="e">
        <f t="shared" ca="1" si="3844"/>
        <v>#NAME?</v>
      </c>
      <c r="K3820" s="105"/>
      <c r="L3820" s="105"/>
      <c r="M3820" s="107"/>
      <c r="N3820" s="107"/>
      <c r="O3820" s="105"/>
      <c r="P3820" s="106"/>
      <c r="Q3820" s="137"/>
      <c r="R3820" s="137"/>
      <c r="S3820" s="107"/>
      <c r="T3820" s="106"/>
      <c r="U3820" s="106"/>
      <c r="V3820" s="107"/>
      <c r="W3820" s="107"/>
      <c r="X3820" s="107" t="str">
        <f t="shared" si="3818"/>
        <v/>
      </c>
      <c r="Y3820" s="105" t="e">
        <f t="shared" ref="Y3820:AC3820" ca="1" si="3974">TRIM(SUBSTITUTE(SUBSTITUTE(OFFSET($Q3820,0,COLUMN()-COLUMN($AL$1)),CHAR(160)," "),_xludf.UNICHAR(8239)," "))</f>
        <v>#NAME?</v>
      </c>
      <c r="Z3820" s="105" t="e">
        <f t="shared" ca="1" si="3974"/>
        <v>#NAME?</v>
      </c>
      <c r="AA3820" s="105" t="e">
        <f t="shared" ca="1" si="3974"/>
        <v>#NAME?</v>
      </c>
      <c r="AB3820" s="105" t="e">
        <f t="shared" ca="1" si="3974"/>
        <v>#NAME?</v>
      </c>
      <c r="AC3820" s="105" t="e">
        <f t="shared" ca="1" si="3974"/>
        <v>#NAME?</v>
      </c>
      <c r="AD3820" s="107">
        <f t="shared" si="3926"/>
        <v>0</v>
      </c>
      <c r="AE3820" s="107" t="str">
        <f t="shared" si="3821"/>
        <v/>
      </c>
      <c r="AF3820" s="107">
        <f t="shared" si="3927"/>
        <v>0</v>
      </c>
      <c r="AG3820" s="107">
        <f t="shared" si="3928"/>
        <v>0</v>
      </c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s="11"/>
      <c r="AR3820" s="11"/>
      <c r="AS3820" s="11"/>
      <c r="AT3820" s="11"/>
      <c r="AU3820" s="11"/>
    </row>
    <row r="3821" spans="1:47" ht="24" customHeight="1" x14ac:dyDescent="0.3">
      <c r="A3821" s="46">
        <v>3819</v>
      </c>
      <c r="B3821" s="107"/>
      <c r="C3821" s="107"/>
      <c r="D3821" s="102" t="str">
        <f t="array" ref="D3821">IFERROR(
  LOOKUP(2, 1/((TRIM(IMS!$E$8:$E$4000)=TRIM(IMS!$E3821))*(IMS!$C$8:$C$4000&lt;IMS!$C3821)),
         IMS!$C$8:$C$4000),
"")</f>
        <v/>
      </c>
      <c r="E3821" s="107"/>
      <c r="F3821" s="107"/>
      <c r="G3821" s="104" t="str">
        <f t="shared" ca="1" si="3843"/>
        <v/>
      </c>
      <c r="H3821" s="124" t="str">
        <f t="shared" ca="1" si="3789"/>
        <v/>
      </c>
      <c r="I3821" s="128"/>
      <c r="J3821" s="105" t="e">
        <f t="shared" ca="1" si="3844"/>
        <v>#NAME?</v>
      </c>
      <c r="K3821" s="105"/>
      <c r="L3821" s="105"/>
      <c r="M3821" s="107"/>
      <c r="N3821" s="107"/>
      <c r="O3821" s="105"/>
      <c r="P3821" s="106"/>
      <c r="Q3821" s="137"/>
      <c r="R3821" s="137"/>
      <c r="S3821" s="107"/>
      <c r="T3821" s="106"/>
      <c r="U3821" s="106"/>
      <c r="V3821" s="107"/>
      <c r="W3821" s="107"/>
      <c r="X3821" s="107" t="str">
        <f t="shared" si="3818"/>
        <v/>
      </c>
      <c r="Y3821" s="105" t="e">
        <f t="shared" ref="Y3821:AC3821" ca="1" si="3975">TRIM(SUBSTITUTE(SUBSTITUTE(OFFSET($Q3821,0,COLUMN()-COLUMN($AL$1)),CHAR(160)," "),_xludf.UNICHAR(8239)," "))</f>
        <v>#NAME?</v>
      </c>
      <c r="Z3821" s="105" t="e">
        <f t="shared" ca="1" si="3975"/>
        <v>#NAME?</v>
      </c>
      <c r="AA3821" s="105" t="e">
        <f t="shared" ca="1" si="3975"/>
        <v>#NAME?</v>
      </c>
      <c r="AB3821" s="105" t="e">
        <f t="shared" ca="1" si="3975"/>
        <v>#NAME?</v>
      </c>
      <c r="AC3821" s="105" t="e">
        <f t="shared" ca="1" si="3975"/>
        <v>#NAME?</v>
      </c>
      <c r="AD3821" s="107">
        <f t="shared" si="3926"/>
        <v>0</v>
      </c>
      <c r="AE3821" s="107" t="str">
        <f t="shared" si="3821"/>
        <v/>
      </c>
      <c r="AF3821" s="107">
        <f t="shared" si="3927"/>
        <v>0</v>
      </c>
      <c r="AG3821" s="107">
        <f t="shared" si="3928"/>
        <v>0</v>
      </c>
      <c r="AH3821" s="11"/>
      <c r="AI3821" s="11"/>
      <c r="AJ3821" s="11"/>
      <c r="AK3821" s="11"/>
      <c r="AL3821" s="11"/>
      <c r="AM3821" s="11"/>
      <c r="AN3821" s="11"/>
      <c r="AO3821" s="11"/>
      <c r="AP3821" s="11"/>
      <c r="AQ3821" s="11"/>
      <c r="AR3821" s="11"/>
      <c r="AS3821" s="11"/>
      <c r="AT3821" s="11"/>
      <c r="AU3821" s="11"/>
    </row>
    <row r="3822" spans="1:47" ht="24" customHeight="1" x14ac:dyDescent="0.3">
      <c r="A3822" s="46">
        <v>3820</v>
      </c>
      <c r="B3822" s="107"/>
      <c r="C3822" s="107"/>
      <c r="D3822" s="102" t="str">
        <f t="array" ref="D3822">IFERROR(
  LOOKUP(2, 1/((TRIM(IMS!$E$8:$E$4000)=TRIM(IMS!$E3822))*(IMS!$C$8:$C$4000&lt;IMS!$C3822)),
         IMS!$C$8:$C$4000),
"")</f>
        <v/>
      </c>
      <c r="E3822" s="107"/>
      <c r="F3822" s="107"/>
      <c r="G3822" s="104" t="str">
        <f t="shared" ca="1" si="3843"/>
        <v/>
      </c>
      <c r="H3822" s="124" t="str">
        <f t="shared" ca="1" si="3789"/>
        <v/>
      </c>
      <c r="I3822" s="128"/>
      <c r="J3822" s="105" t="e">
        <f t="shared" ca="1" si="3844"/>
        <v>#NAME?</v>
      </c>
      <c r="K3822" s="105"/>
      <c r="L3822" s="105"/>
      <c r="M3822" s="107"/>
      <c r="N3822" s="107"/>
      <c r="O3822" s="105"/>
      <c r="P3822" s="106"/>
      <c r="Q3822" s="137"/>
      <c r="R3822" s="137"/>
      <c r="S3822" s="107"/>
      <c r="T3822" s="106"/>
      <c r="U3822" s="106"/>
      <c r="V3822" s="107"/>
      <c r="W3822" s="107"/>
      <c r="X3822" s="107" t="str">
        <f t="shared" si="3818"/>
        <v/>
      </c>
      <c r="Y3822" s="105" t="e">
        <f t="shared" ref="Y3822:AC3822" ca="1" si="3976">TRIM(SUBSTITUTE(SUBSTITUTE(OFFSET($Q3822,0,COLUMN()-COLUMN($AL$1)),CHAR(160)," "),_xludf.UNICHAR(8239)," "))</f>
        <v>#NAME?</v>
      </c>
      <c r="Z3822" s="105" t="e">
        <f t="shared" ca="1" si="3976"/>
        <v>#NAME?</v>
      </c>
      <c r="AA3822" s="105" t="e">
        <f t="shared" ca="1" si="3976"/>
        <v>#NAME?</v>
      </c>
      <c r="AB3822" s="105" t="e">
        <f t="shared" ca="1" si="3976"/>
        <v>#NAME?</v>
      </c>
      <c r="AC3822" s="105" t="e">
        <f t="shared" ca="1" si="3976"/>
        <v>#NAME?</v>
      </c>
      <c r="AD3822" s="107">
        <f t="shared" si="3926"/>
        <v>0</v>
      </c>
      <c r="AE3822" s="107" t="str">
        <f t="shared" si="3821"/>
        <v/>
      </c>
      <c r="AF3822" s="107">
        <f t="shared" si="3927"/>
        <v>0</v>
      </c>
      <c r="AG3822" s="107">
        <f t="shared" si="3928"/>
        <v>0</v>
      </c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s="11"/>
      <c r="AR3822" s="11"/>
      <c r="AS3822" s="11"/>
      <c r="AT3822" s="11"/>
      <c r="AU3822" s="11"/>
    </row>
    <row r="3823" spans="1:47" ht="24" customHeight="1" x14ac:dyDescent="0.3">
      <c r="A3823" s="46">
        <v>3821</v>
      </c>
      <c r="B3823" s="107"/>
      <c r="C3823" s="107"/>
      <c r="D3823" s="102" t="str">
        <f t="array" ref="D3823">IFERROR(
  LOOKUP(2, 1/((TRIM(IMS!$E$8:$E$4000)=TRIM(IMS!$E3823))*(IMS!$C$8:$C$4000&lt;IMS!$C3823)),
         IMS!$C$8:$C$4000),
"")</f>
        <v/>
      </c>
      <c r="E3823" s="107"/>
      <c r="F3823" s="107"/>
      <c r="G3823" s="104" t="str">
        <f t="shared" ca="1" si="3843"/>
        <v/>
      </c>
      <c r="H3823" s="124" t="str">
        <f t="shared" ca="1" si="3789"/>
        <v/>
      </c>
      <c r="I3823" s="128"/>
      <c r="J3823" s="105" t="e">
        <f t="shared" ca="1" si="3844"/>
        <v>#NAME?</v>
      </c>
      <c r="K3823" s="105"/>
      <c r="L3823" s="105"/>
      <c r="M3823" s="107"/>
      <c r="N3823" s="107"/>
      <c r="O3823" s="105"/>
      <c r="P3823" s="106"/>
      <c r="Q3823" s="137"/>
      <c r="R3823" s="137"/>
      <c r="S3823" s="107"/>
      <c r="T3823" s="106"/>
      <c r="U3823" s="106"/>
      <c r="V3823" s="107"/>
      <c r="W3823" s="107"/>
      <c r="X3823" s="107" t="str">
        <f t="shared" si="3818"/>
        <v/>
      </c>
      <c r="Y3823" s="105" t="e">
        <f t="shared" ref="Y3823:AC3823" ca="1" si="3977">TRIM(SUBSTITUTE(SUBSTITUTE(OFFSET($Q3823,0,COLUMN()-COLUMN($AL$1)),CHAR(160)," "),_xludf.UNICHAR(8239)," "))</f>
        <v>#NAME?</v>
      </c>
      <c r="Z3823" s="105" t="e">
        <f t="shared" ca="1" si="3977"/>
        <v>#NAME?</v>
      </c>
      <c r="AA3823" s="105" t="e">
        <f t="shared" ca="1" si="3977"/>
        <v>#NAME?</v>
      </c>
      <c r="AB3823" s="105" t="e">
        <f t="shared" ca="1" si="3977"/>
        <v>#NAME?</v>
      </c>
      <c r="AC3823" s="105" t="e">
        <f t="shared" ca="1" si="3977"/>
        <v>#NAME?</v>
      </c>
      <c r="AD3823" s="107">
        <f t="shared" si="3926"/>
        <v>0</v>
      </c>
      <c r="AE3823" s="107" t="str">
        <f t="shared" si="3821"/>
        <v/>
      </c>
      <c r="AF3823" s="107">
        <f t="shared" si="3927"/>
        <v>0</v>
      </c>
      <c r="AG3823" s="107">
        <f t="shared" si="3928"/>
        <v>0</v>
      </c>
      <c r="AH3823" s="11"/>
      <c r="AI3823" s="11"/>
      <c r="AJ3823" s="11"/>
      <c r="AK3823" s="11"/>
      <c r="AL3823" s="11"/>
      <c r="AM3823" s="11"/>
      <c r="AN3823" s="11"/>
      <c r="AO3823" s="11"/>
      <c r="AP3823" s="11"/>
      <c r="AQ3823" s="11"/>
      <c r="AR3823" s="11"/>
      <c r="AS3823" s="11"/>
      <c r="AT3823" s="11"/>
      <c r="AU3823" s="11"/>
    </row>
    <row r="3824" spans="1:47" ht="24" customHeight="1" x14ac:dyDescent="0.3">
      <c r="A3824" s="46">
        <v>3822</v>
      </c>
      <c r="B3824" s="107"/>
      <c r="C3824" s="107"/>
      <c r="D3824" s="102" t="str">
        <f t="array" ref="D3824">IFERROR(
  LOOKUP(2, 1/((TRIM(IMS!$E$8:$E$4000)=TRIM(IMS!$E3824))*(IMS!$C$8:$C$4000&lt;IMS!$C3824)),
         IMS!$C$8:$C$4000),
"")</f>
        <v/>
      </c>
      <c r="E3824" s="107"/>
      <c r="F3824" s="107"/>
      <c r="G3824" s="104" t="str">
        <f t="shared" ca="1" si="3843"/>
        <v/>
      </c>
      <c r="H3824" s="124" t="str">
        <f t="shared" ca="1" si="3789"/>
        <v/>
      </c>
      <c r="I3824" s="128"/>
      <c r="J3824" s="105" t="e">
        <f t="shared" ca="1" si="3844"/>
        <v>#NAME?</v>
      </c>
      <c r="K3824" s="105"/>
      <c r="L3824" s="105"/>
      <c r="M3824" s="107"/>
      <c r="N3824" s="107"/>
      <c r="O3824" s="105"/>
      <c r="P3824" s="106"/>
      <c r="Q3824" s="137"/>
      <c r="R3824" s="137"/>
      <c r="S3824" s="107"/>
      <c r="T3824" s="106"/>
      <c r="U3824" s="106"/>
      <c r="V3824" s="107"/>
      <c r="W3824" s="107"/>
      <c r="X3824" s="107" t="str">
        <f t="shared" si="3818"/>
        <v/>
      </c>
      <c r="Y3824" s="105" t="e">
        <f t="shared" ref="Y3824:AC3824" ca="1" si="3978">TRIM(SUBSTITUTE(SUBSTITUTE(OFFSET($Q3824,0,COLUMN()-COLUMN($AL$1)),CHAR(160)," "),_xludf.UNICHAR(8239)," "))</f>
        <v>#NAME?</v>
      </c>
      <c r="Z3824" s="105" t="e">
        <f t="shared" ca="1" si="3978"/>
        <v>#NAME?</v>
      </c>
      <c r="AA3824" s="105" t="e">
        <f t="shared" ca="1" si="3978"/>
        <v>#NAME?</v>
      </c>
      <c r="AB3824" s="105" t="e">
        <f t="shared" ca="1" si="3978"/>
        <v>#NAME?</v>
      </c>
      <c r="AC3824" s="105" t="e">
        <f t="shared" ca="1" si="3978"/>
        <v>#NAME?</v>
      </c>
      <c r="AD3824" s="107">
        <f t="shared" si="3926"/>
        <v>0</v>
      </c>
      <c r="AE3824" s="107" t="str">
        <f t="shared" si="3821"/>
        <v/>
      </c>
      <c r="AF3824" s="107">
        <f t="shared" si="3927"/>
        <v>0</v>
      </c>
      <c r="AG3824" s="107">
        <f t="shared" si="3928"/>
        <v>0</v>
      </c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s="11"/>
      <c r="AR3824" s="11"/>
      <c r="AS3824" s="11"/>
      <c r="AT3824" s="11"/>
      <c r="AU3824" s="11"/>
    </row>
    <row r="3825" spans="1:47" ht="24" customHeight="1" x14ac:dyDescent="0.3">
      <c r="A3825" s="46">
        <v>3823</v>
      </c>
      <c r="B3825" s="107"/>
      <c r="C3825" s="107"/>
      <c r="D3825" s="102" t="str">
        <f t="array" ref="D3825">IFERROR(
  LOOKUP(2, 1/((TRIM(IMS!$E$8:$E$4000)=TRIM(IMS!$E3825))*(IMS!$C$8:$C$4000&lt;IMS!$C3825)),
         IMS!$C$8:$C$4000),
"")</f>
        <v/>
      </c>
      <c r="E3825" s="107"/>
      <c r="F3825" s="107"/>
      <c r="G3825" s="104" t="str">
        <f t="shared" ca="1" si="3843"/>
        <v/>
      </c>
      <c r="H3825" s="124" t="str">
        <f t="shared" ca="1" si="3789"/>
        <v/>
      </c>
      <c r="I3825" s="128"/>
      <c r="J3825" s="105" t="e">
        <f t="shared" ca="1" si="3844"/>
        <v>#NAME?</v>
      </c>
      <c r="K3825" s="105"/>
      <c r="L3825" s="105"/>
      <c r="M3825" s="107"/>
      <c r="N3825" s="107"/>
      <c r="O3825" s="105"/>
      <c r="P3825" s="106"/>
      <c r="Q3825" s="137"/>
      <c r="R3825" s="137"/>
      <c r="S3825" s="107"/>
      <c r="T3825" s="106"/>
      <c r="U3825" s="106"/>
      <c r="V3825" s="107"/>
      <c r="W3825" s="107"/>
      <c r="X3825" s="107" t="str">
        <f t="shared" si="3818"/>
        <v/>
      </c>
      <c r="Y3825" s="105" t="e">
        <f t="shared" ref="Y3825:AC3825" ca="1" si="3979">TRIM(SUBSTITUTE(SUBSTITUTE(OFFSET($Q3825,0,COLUMN()-COLUMN($AL$1)),CHAR(160)," "),_xludf.UNICHAR(8239)," "))</f>
        <v>#NAME?</v>
      </c>
      <c r="Z3825" s="105" t="e">
        <f t="shared" ca="1" si="3979"/>
        <v>#NAME?</v>
      </c>
      <c r="AA3825" s="105" t="e">
        <f t="shared" ca="1" si="3979"/>
        <v>#NAME?</v>
      </c>
      <c r="AB3825" s="105" t="e">
        <f t="shared" ca="1" si="3979"/>
        <v>#NAME?</v>
      </c>
      <c r="AC3825" s="105" t="e">
        <f t="shared" ca="1" si="3979"/>
        <v>#NAME?</v>
      </c>
      <c r="AD3825" s="107">
        <f t="shared" si="3926"/>
        <v>0</v>
      </c>
      <c r="AE3825" s="107" t="str">
        <f t="shared" si="3821"/>
        <v/>
      </c>
      <c r="AF3825" s="107">
        <f t="shared" si="3927"/>
        <v>0</v>
      </c>
      <c r="AG3825" s="107">
        <f t="shared" si="3928"/>
        <v>0</v>
      </c>
      <c r="AH3825" s="11"/>
      <c r="AI3825" s="11"/>
      <c r="AJ3825" s="11"/>
      <c r="AK3825" s="11"/>
      <c r="AL3825" s="11"/>
      <c r="AM3825" s="11"/>
      <c r="AN3825" s="11"/>
      <c r="AO3825" s="11"/>
      <c r="AP3825" s="11"/>
      <c r="AQ3825" s="11"/>
      <c r="AR3825" s="11"/>
      <c r="AS3825" s="11"/>
      <c r="AT3825" s="11"/>
      <c r="AU3825" s="11"/>
    </row>
    <row r="3826" spans="1:47" ht="24" customHeight="1" x14ac:dyDescent="0.3">
      <c r="A3826" s="46">
        <v>3824</v>
      </c>
      <c r="B3826" s="107"/>
      <c r="C3826" s="107"/>
      <c r="D3826" s="102" t="str">
        <f t="array" ref="D3826">IFERROR(
  LOOKUP(2, 1/((TRIM(IMS!$E$8:$E$4000)=TRIM(IMS!$E3826))*(IMS!$C$8:$C$4000&lt;IMS!$C3826)),
         IMS!$C$8:$C$4000),
"")</f>
        <v/>
      </c>
      <c r="E3826" s="107"/>
      <c r="F3826" s="107"/>
      <c r="G3826" s="104" t="str">
        <f t="shared" ca="1" si="3843"/>
        <v/>
      </c>
      <c r="H3826" s="124" t="str">
        <f t="shared" ca="1" si="3789"/>
        <v/>
      </c>
      <c r="I3826" s="128"/>
      <c r="J3826" s="105" t="e">
        <f t="shared" ca="1" si="3844"/>
        <v>#NAME?</v>
      </c>
      <c r="K3826" s="105"/>
      <c r="L3826" s="105"/>
      <c r="M3826" s="107"/>
      <c r="N3826" s="107"/>
      <c r="O3826" s="105"/>
      <c r="P3826" s="106"/>
      <c r="Q3826" s="137"/>
      <c r="R3826" s="137"/>
      <c r="S3826" s="107"/>
      <c r="T3826" s="106"/>
      <c r="U3826" s="106"/>
      <c r="V3826" s="107"/>
      <c r="W3826" s="107"/>
      <c r="X3826" s="107" t="str">
        <f t="shared" si="3818"/>
        <v/>
      </c>
      <c r="Y3826" s="105" t="e">
        <f t="shared" ref="Y3826:AC3826" ca="1" si="3980">TRIM(SUBSTITUTE(SUBSTITUTE(OFFSET($Q3826,0,COLUMN()-COLUMN($AL$1)),CHAR(160)," "),_xludf.UNICHAR(8239)," "))</f>
        <v>#NAME?</v>
      </c>
      <c r="Z3826" s="105" t="e">
        <f t="shared" ca="1" si="3980"/>
        <v>#NAME?</v>
      </c>
      <c r="AA3826" s="105" t="e">
        <f t="shared" ca="1" si="3980"/>
        <v>#NAME?</v>
      </c>
      <c r="AB3826" s="105" t="e">
        <f t="shared" ca="1" si="3980"/>
        <v>#NAME?</v>
      </c>
      <c r="AC3826" s="105" t="e">
        <f t="shared" ca="1" si="3980"/>
        <v>#NAME?</v>
      </c>
      <c r="AD3826" s="107">
        <f t="shared" si="3926"/>
        <v>0</v>
      </c>
      <c r="AE3826" s="107" t="str">
        <f t="shared" si="3821"/>
        <v/>
      </c>
      <c r="AF3826" s="107">
        <f t="shared" si="3927"/>
        <v>0</v>
      </c>
      <c r="AG3826" s="107">
        <f t="shared" si="3928"/>
        <v>0</v>
      </c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s="11"/>
      <c r="AR3826" s="11"/>
      <c r="AS3826" s="11"/>
      <c r="AT3826" s="11"/>
      <c r="AU3826" s="11"/>
    </row>
    <row r="3827" spans="1:47" ht="24" customHeight="1" x14ac:dyDescent="0.3">
      <c r="A3827" s="46">
        <v>3825</v>
      </c>
      <c r="B3827" s="107"/>
      <c r="C3827" s="107"/>
      <c r="D3827" s="102" t="str">
        <f t="array" ref="D3827">IFERROR(
  LOOKUP(2, 1/((TRIM(IMS!$E$8:$E$4000)=TRIM(IMS!$E3827))*(IMS!$C$8:$C$4000&lt;IMS!$C3827)),
         IMS!$C$8:$C$4000),
"")</f>
        <v/>
      </c>
      <c r="E3827" s="107"/>
      <c r="F3827" s="107"/>
      <c r="G3827" s="104" t="str">
        <f t="shared" ca="1" si="3843"/>
        <v/>
      </c>
      <c r="H3827" s="124" t="str">
        <f t="shared" ca="1" si="3789"/>
        <v/>
      </c>
      <c r="I3827" s="128"/>
      <c r="J3827" s="105" t="e">
        <f t="shared" ca="1" si="3844"/>
        <v>#NAME?</v>
      </c>
      <c r="K3827" s="105"/>
      <c r="L3827" s="105"/>
      <c r="M3827" s="107"/>
      <c r="N3827" s="107"/>
      <c r="O3827" s="105"/>
      <c r="P3827" s="106"/>
      <c r="Q3827" s="137"/>
      <c r="R3827" s="137"/>
      <c r="S3827" s="107"/>
      <c r="T3827" s="106"/>
      <c r="U3827" s="106"/>
      <c r="V3827" s="107"/>
      <c r="W3827" s="107"/>
      <c r="X3827" s="107" t="str">
        <f t="shared" si="3818"/>
        <v/>
      </c>
      <c r="Y3827" s="105" t="e">
        <f t="shared" ref="Y3827:AC3827" ca="1" si="3981">TRIM(SUBSTITUTE(SUBSTITUTE(OFFSET($Q3827,0,COLUMN()-COLUMN($AL$1)),CHAR(160)," "),_xludf.UNICHAR(8239)," "))</f>
        <v>#NAME?</v>
      </c>
      <c r="Z3827" s="105" t="e">
        <f t="shared" ca="1" si="3981"/>
        <v>#NAME?</v>
      </c>
      <c r="AA3827" s="105" t="e">
        <f t="shared" ca="1" si="3981"/>
        <v>#NAME?</v>
      </c>
      <c r="AB3827" s="105" t="e">
        <f t="shared" ca="1" si="3981"/>
        <v>#NAME?</v>
      </c>
      <c r="AC3827" s="105" t="e">
        <f t="shared" ca="1" si="3981"/>
        <v>#NAME?</v>
      </c>
      <c r="AD3827" s="107">
        <f t="shared" si="3926"/>
        <v>0</v>
      </c>
      <c r="AE3827" s="107" t="str">
        <f t="shared" si="3821"/>
        <v/>
      </c>
      <c r="AF3827" s="107">
        <f t="shared" si="3927"/>
        <v>0</v>
      </c>
      <c r="AG3827" s="107">
        <f t="shared" si="3928"/>
        <v>0</v>
      </c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</row>
    <row r="3828" spans="1:47" ht="24" customHeight="1" x14ac:dyDescent="0.3">
      <c r="A3828" s="46">
        <v>3826</v>
      </c>
      <c r="B3828" s="107"/>
      <c r="C3828" s="107"/>
      <c r="D3828" s="102" t="str">
        <f t="array" ref="D3828">IFERROR(
  LOOKUP(2, 1/((TRIM(IMS!$E$8:$E$4000)=TRIM(IMS!$E3828))*(IMS!$C$8:$C$4000&lt;IMS!$C3828)),
         IMS!$C$8:$C$4000),
"")</f>
        <v/>
      </c>
      <c r="E3828" s="107"/>
      <c r="F3828" s="107"/>
      <c r="G3828" s="104" t="str">
        <f t="shared" ca="1" si="3843"/>
        <v/>
      </c>
      <c r="H3828" s="124" t="str">
        <f t="shared" ca="1" si="3789"/>
        <v/>
      </c>
      <c r="I3828" s="128"/>
      <c r="J3828" s="105" t="e">
        <f t="shared" ca="1" si="3844"/>
        <v>#NAME?</v>
      </c>
      <c r="K3828" s="105"/>
      <c r="L3828" s="105"/>
      <c r="M3828" s="107"/>
      <c r="N3828" s="107"/>
      <c r="O3828" s="105"/>
      <c r="P3828" s="106"/>
      <c r="Q3828" s="137"/>
      <c r="R3828" s="137"/>
      <c r="S3828" s="107"/>
      <c r="T3828" s="106"/>
      <c r="U3828" s="106"/>
      <c r="V3828" s="107"/>
      <c r="W3828" s="107"/>
      <c r="X3828" s="107" t="str">
        <f t="shared" si="3818"/>
        <v/>
      </c>
      <c r="Y3828" s="105" t="e">
        <f t="shared" ref="Y3828:AC3828" ca="1" si="3982">TRIM(SUBSTITUTE(SUBSTITUTE(OFFSET($Q3828,0,COLUMN()-COLUMN($AL$1)),CHAR(160)," "),_xludf.UNICHAR(8239)," "))</f>
        <v>#NAME?</v>
      </c>
      <c r="Z3828" s="105" t="e">
        <f t="shared" ca="1" si="3982"/>
        <v>#NAME?</v>
      </c>
      <c r="AA3828" s="105" t="e">
        <f t="shared" ca="1" si="3982"/>
        <v>#NAME?</v>
      </c>
      <c r="AB3828" s="105" t="e">
        <f t="shared" ca="1" si="3982"/>
        <v>#NAME?</v>
      </c>
      <c r="AC3828" s="105" t="e">
        <f t="shared" ca="1" si="3982"/>
        <v>#NAME?</v>
      </c>
      <c r="AD3828" s="107">
        <f t="shared" si="3926"/>
        <v>0</v>
      </c>
      <c r="AE3828" s="107" t="str">
        <f t="shared" si="3821"/>
        <v/>
      </c>
      <c r="AF3828" s="107">
        <f t="shared" si="3927"/>
        <v>0</v>
      </c>
      <c r="AG3828" s="107">
        <f t="shared" si="3928"/>
        <v>0</v>
      </c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s="11"/>
      <c r="AR3828" s="11"/>
      <c r="AS3828" s="11"/>
      <c r="AT3828" s="11"/>
      <c r="AU3828" s="11"/>
    </row>
    <row r="3829" spans="1:47" ht="24" customHeight="1" x14ac:dyDescent="0.3">
      <c r="A3829" s="46">
        <v>3827</v>
      </c>
      <c r="B3829" s="107"/>
      <c r="C3829" s="107"/>
      <c r="D3829" s="102" t="str">
        <f t="array" ref="D3829">IFERROR(
  LOOKUP(2, 1/((TRIM(IMS!$E$8:$E$4000)=TRIM(IMS!$E3829))*(IMS!$C$8:$C$4000&lt;IMS!$C3829)),
         IMS!$C$8:$C$4000),
"")</f>
        <v/>
      </c>
      <c r="E3829" s="107"/>
      <c r="F3829" s="107"/>
      <c r="G3829" s="104" t="str">
        <f t="shared" ca="1" si="3843"/>
        <v/>
      </c>
      <c r="H3829" s="124" t="str">
        <f t="shared" ca="1" si="3789"/>
        <v/>
      </c>
      <c r="I3829" s="128"/>
      <c r="J3829" s="105" t="e">
        <f t="shared" ca="1" si="3844"/>
        <v>#NAME?</v>
      </c>
      <c r="K3829" s="105"/>
      <c r="L3829" s="105"/>
      <c r="M3829" s="107"/>
      <c r="N3829" s="107"/>
      <c r="O3829" s="105"/>
      <c r="P3829" s="106"/>
      <c r="Q3829" s="137"/>
      <c r="R3829" s="137"/>
      <c r="S3829" s="107"/>
      <c r="T3829" s="106"/>
      <c r="U3829" s="106"/>
      <c r="V3829" s="107"/>
      <c r="W3829" s="107"/>
      <c r="X3829" s="107" t="str">
        <f t="shared" si="3818"/>
        <v/>
      </c>
      <c r="Y3829" s="105" t="e">
        <f t="shared" ref="Y3829:AC3829" ca="1" si="3983">TRIM(SUBSTITUTE(SUBSTITUTE(OFFSET($Q3829,0,COLUMN()-COLUMN($AL$1)),CHAR(160)," "),_xludf.UNICHAR(8239)," "))</f>
        <v>#NAME?</v>
      </c>
      <c r="Z3829" s="105" t="e">
        <f t="shared" ca="1" si="3983"/>
        <v>#NAME?</v>
      </c>
      <c r="AA3829" s="105" t="e">
        <f t="shared" ca="1" si="3983"/>
        <v>#NAME?</v>
      </c>
      <c r="AB3829" s="105" t="e">
        <f t="shared" ca="1" si="3983"/>
        <v>#NAME?</v>
      </c>
      <c r="AC3829" s="105" t="e">
        <f t="shared" ca="1" si="3983"/>
        <v>#NAME?</v>
      </c>
      <c r="AD3829" s="107">
        <f t="shared" si="3926"/>
        <v>0</v>
      </c>
      <c r="AE3829" s="107" t="str">
        <f t="shared" si="3821"/>
        <v/>
      </c>
      <c r="AF3829" s="107">
        <f t="shared" si="3927"/>
        <v>0</v>
      </c>
      <c r="AG3829" s="107">
        <f t="shared" si="3928"/>
        <v>0</v>
      </c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s="11"/>
      <c r="AR3829" s="11"/>
      <c r="AS3829" s="11"/>
      <c r="AT3829" s="11"/>
      <c r="AU3829" s="11"/>
    </row>
    <row r="3830" spans="1:47" ht="24" customHeight="1" x14ac:dyDescent="0.3">
      <c r="A3830" s="46">
        <v>3828</v>
      </c>
      <c r="B3830" s="107"/>
      <c r="C3830" s="107"/>
      <c r="D3830" s="102" t="str">
        <f t="array" ref="D3830">IFERROR(
  LOOKUP(2, 1/((TRIM(IMS!$E$8:$E$4000)=TRIM(IMS!$E3830))*(IMS!$C$8:$C$4000&lt;IMS!$C3830)),
         IMS!$C$8:$C$4000),
"")</f>
        <v/>
      </c>
      <c r="E3830" s="107"/>
      <c r="F3830" s="107"/>
      <c r="G3830" s="104" t="str">
        <f t="shared" ca="1" si="3843"/>
        <v/>
      </c>
      <c r="H3830" s="124" t="str">
        <f t="shared" ca="1" si="3789"/>
        <v/>
      </c>
      <c r="I3830" s="128"/>
      <c r="J3830" s="105" t="e">
        <f t="shared" ca="1" si="3844"/>
        <v>#NAME?</v>
      </c>
      <c r="K3830" s="105"/>
      <c r="L3830" s="105"/>
      <c r="M3830" s="107"/>
      <c r="N3830" s="107"/>
      <c r="O3830" s="105"/>
      <c r="P3830" s="106"/>
      <c r="Q3830" s="137"/>
      <c r="R3830" s="137"/>
      <c r="S3830" s="107"/>
      <c r="T3830" s="106"/>
      <c r="U3830" s="106"/>
      <c r="V3830" s="107"/>
      <c r="W3830" s="107"/>
      <c r="X3830" s="107" t="str">
        <f t="shared" si="3818"/>
        <v/>
      </c>
      <c r="Y3830" s="105" t="e">
        <f t="shared" ref="Y3830:AC3830" ca="1" si="3984">TRIM(SUBSTITUTE(SUBSTITUTE(OFFSET($Q3830,0,COLUMN()-COLUMN($AL$1)),CHAR(160)," "),_xludf.UNICHAR(8239)," "))</f>
        <v>#NAME?</v>
      </c>
      <c r="Z3830" s="105" t="e">
        <f t="shared" ca="1" si="3984"/>
        <v>#NAME?</v>
      </c>
      <c r="AA3830" s="105" t="e">
        <f t="shared" ca="1" si="3984"/>
        <v>#NAME?</v>
      </c>
      <c r="AB3830" s="105" t="e">
        <f t="shared" ca="1" si="3984"/>
        <v>#NAME?</v>
      </c>
      <c r="AC3830" s="105" t="e">
        <f t="shared" ca="1" si="3984"/>
        <v>#NAME?</v>
      </c>
      <c r="AD3830" s="107">
        <f t="shared" si="3926"/>
        <v>0</v>
      </c>
      <c r="AE3830" s="107" t="str">
        <f t="shared" si="3821"/>
        <v/>
      </c>
      <c r="AF3830" s="107">
        <f t="shared" si="3927"/>
        <v>0</v>
      </c>
      <c r="AG3830" s="107">
        <f t="shared" si="3928"/>
        <v>0</v>
      </c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</row>
    <row r="3831" spans="1:47" ht="24" customHeight="1" x14ac:dyDescent="0.3">
      <c r="A3831" s="46">
        <v>3829</v>
      </c>
      <c r="B3831" s="107"/>
      <c r="C3831" s="107"/>
      <c r="D3831" s="102" t="str">
        <f t="array" ref="D3831">IFERROR(
  LOOKUP(2, 1/((TRIM(IMS!$E$8:$E$4000)=TRIM(IMS!$E3831))*(IMS!$C$8:$C$4000&lt;IMS!$C3831)),
         IMS!$C$8:$C$4000),
"")</f>
        <v/>
      </c>
      <c r="E3831" s="107"/>
      <c r="F3831" s="107"/>
      <c r="G3831" s="104" t="str">
        <f t="shared" ca="1" si="3843"/>
        <v/>
      </c>
      <c r="H3831" s="124" t="str">
        <f t="shared" ca="1" si="3789"/>
        <v/>
      </c>
      <c r="I3831" s="128"/>
      <c r="J3831" s="105" t="e">
        <f t="shared" ca="1" si="3844"/>
        <v>#NAME?</v>
      </c>
      <c r="K3831" s="105"/>
      <c r="L3831" s="105"/>
      <c r="M3831" s="107"/>
      <c r="N3831" s="107"/>
      <c r="O3831" s="105"/>
      <c r="P3831" s="106"/>
      <c r="Q3831" s="137"/>
      <c r="R3831" s="137"/>
      <c r="S3831" s="107"/>
      <c r="T3831" s="106"/>
      <c r="U3831" s="106"/>
      <c r="V3831" s="107"/>
      <c r="W3831" s="107"/>
      <c r="X3831" s="107" t="str">
        <f t="shared" si="3818"/>
        <v/>
      </c>
      <c r="Y3831" s="105" t="e">
        <f t="shared" ref="Y3831:AC3831" ca="1" si="3985">TRIM(SUBSTITUTE(SUBSTITUTE(OFFSET($Q3831,0,COLUMN()-COLUMN($AL$1)),CHAR(160)," "),_xludf.UNICHAR(8239)," "))</f>
        <v>#NAME?</v>
      </c>
      <c r="Z3831" s="105" t="e">
        <f t="shared" ca="1" si="3985"/>
        <v>#NAME?</v>
      </c>
      <c r="AA3831" s="105" t="e">
        <f t="shared" ca="1" si="3985"/>
        <v>#NAME?</v>
      </c>
      <c r="AB3831" s="105" t="e">
        <f t="shared" ca="1" si="3985"/>
        <v>#NAME?</v>
      </c>
      <c r="AC3831" s="105" t="e">
        <f t="shared" ca="1" si="3985"/>
        <v>#NAME?</v>
      </c>
      <c r="AD3831" s="107">
        <f t="shared" si="3926"/>
        <v>0</v>
      </c>
      <c r="AE3831" s="107" t="str">
        <f t="shared" si="3821"/>
        <v/>
      </c>
      <c r="AF3831" s="107">
        <f t="shared" si="3927"/>
        <v>0</v>
      </c>
      <c r="AG3831" s="107">
        <f t="shared" si="3928"/>
        <v>0</v>
      </c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</row>
    <row r="3832" spans="1:47" ht="24" customHeight="1" x14ac:dyDescent="0.3">
      <c r="A3832" s="46">
        <v>3830</v>
      </c>
      <c r="B3832" s="107"/>
      <c r="C3832" s="107"/>
      <c r="D3832" s="102" t="str">
        <f t="array" ref="D3832">IFERROR(
  LOOKUP(2, 1/((TRIM(IMS!$E$8:$E$4000)=TRIM(IMS!$E3832))*(IMS!$C$8:$C$4000&lt;IMS!$C3832)),
         IMS!$C$8:$C$4000),
"")</f>
        <v/>
      </c>
      <c r="E3832" s="107"/>
      <c r="F3832" s="107"/>
      <c r="G3832" s="104" t="str">
        <f t="shared" ca="1" si="3843"/>
        <v/>
      </c>
      <c r="H3832" s="124" t="str">
        <f t="shared" ca="1" si="3789"/>
        <v/>
      </c>
      <c r="I3832" s="128"/>
      <c r="J3832" s="105" t="e">
        <f t="shared" ca="1" si="3844"/>
        <v>#NAME?</v>
      </c>
      <c r="K3832" s="105"/>
      <c r="L3832" s="105"/>
      <c r="M3832" s="107"/>
      <c r="N3832" s="107"/>
      <c r="O3832" s="105"/>
      <c r="P3832" s="106"/>
      <c r="Q3832" s="137"/>
      <c r="R3832" s="137"/>
      <c r="S3832" s="107"/>
      <c r="T3832" s="106"/>
      <c r="U3832" s="106"/>
      <c r="V3832" s="107"/>
      <c r="W3832" s="107"/>
      <c r="X3832" s="107" t="str">
        <f t="shared" si="3818"/>
        <v/>
      </c>
      <c r="Y3832" s="105" t="e">
        <f t="shared" ref="Y3832:AC3832" ca="1" si="3986">TRIM(SUBSTITUTE(SUBSTITUTE(OFFSET($Q3832,0,COLUMN()-COLUMN($AL$1)),CHAR(160)," "),_xludf.UNICHAR(8239)," "))</f>
        <v>#NAME?</v>
      </c>
      <c r="Z3832" s="105" t="e">
        <f t="shared" ca="1" si="3986"/>
        <v>#NAME?</v>
      </c>
      <c r="AA3832" s="105" t="e">
        <f t="shared" ca="1" si="3986"/>
        <v>#NAME?</v>
      </c>
      <c r="AB3832" s="105" t="e">
        <f t="shared" ca="1" si="3986"/>
        <v>#NAME?</v>
      </c>
      <c r="AC3832" s="105" t="e">
        <f t="shared" ca="1" si="3986"/>
        <v>#NAME?</v>
      </c>
      <c r="AD3832" s="107">
        <f t="shared" si="3926"/>
        <v>0</v>
      </c>
      <c r="AE3832" s="107" t="str">
        <f t="shared" si="3821"/>
        <v/>
      </c>
      <c r="AF3832" s="107">
        <f t="shared" si="3927"/>
        <v>0</v>
      </c>
      <c r="AG3832" s="107">
        <f t="shared" si="3928"/>
        <v>0</v>
      </c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s="11"/>
      <c r="AR3832" s="11"/>
      <c r="AS3832" s="11"/>
      <c r="AT3832" s="11"/>
      <c r="AU3832" s="11"/>
    </row>
    <row r="3833" spans="1:47" ht="24" customHeight="1" x14ac:dyDescent="0.3">
      <c r="A3833" s="46">
        <v>3831</v>
      </c>
      <c r="B3833" s="107"/>
      <c r="C3833" s="107"/>
      <c r="D3833" s="102" t="str">
        <f t="array" ref="D3833">IFERROR(
  LOOKUP(2, 1/((TRIM(IMS!$E$8:$E$4000)=TRIM(IMS!$E3833))*(IMS!$C$8:$C$4000&lt;IMS!$C3833)),
         IMS!$C$8:$C$4000),
"")</f>
        <v/>
      </c>
      <c r="E3833" s="107"/>
      <c r="F3833" s="107"/>
      <c r="G3833" s="104" t="str">
        <f t="shared" ca="1" si="3843"/>
        <v/>
      </c>
      <c r="H3833" s="124" t="str">
        <f t="shared" ca="1" si="3789"/>
        <v/>
      </c>
      <c r="I3833" s="128"/>
      <c r="J3833" s="105" t="e">
        <f t="shared" ca="1" si="3844"/>
        <v>#NAME?</v>
      </c>
      <c r="K3833" s="105"/>
      <c r="L3833" s="105"/>
      <c r="M3833" s="107"/>
      <c r="N3833" s="107"/>
      <c r="O3833" s="105"/>
      <c r="P3833" s="106"/>
      <c r="Q3833" s="137"/>
      <c r="R3833" s="137"/>
      <c r="S3833" s="107"/>
      <c r="T3833" s="106"/>
      <c r="U3833" s="106"/>
      <c r="V3833" s="107"/>
      <c r="W3833" s="107"/>
      <c r="X3833" s="107" t="str">
        <f t="shared" si="3818"/>
        <v/>
      </c>
      <c r="Y3833" s="105" t="e">
        <f t="shared" ref="Y3833:AC3833" ca="1" si="3987">TRIM(SUBSTITUTE(SUBSTITUTE(OFFSET($Q3833,0,COLUMN()-COLUMN($AL$1)),CHAR(160)," "),_xludf.UNICHAR(8239)," "))</f>
        <v>#NAME?</v>
      </c>
      <c r="Z3833" s="105" t="e">
        <f t="shared" ca="1" si="3987"/>
        <v>#NAME?</v>
      </c>
      <c r="AA3833" s="105" t="e">
        <f t="shared" ca="1" si="3987"/>
        <v>#NAME?</v>
      </c>
      <c r="AB3833" s="105" t="e">
        <f t="shared" ca="1" si="3987"/>
        <v>#NAME?</v>
      </c>
      <c r="AC3833" s="105" t="e">
        <f t="shared" ca="1" si="3987"/>
        <v>#NAME?</v>
      </c>
      <c r="AD3833" s="107">
        <f t="shared" si="3926"/>
        <v>0</v>
      </c>
      <c r="AE3833" s="107" t="str">
        <f t="shared" si="3821"/>
        <v/>
      </c>
      <c r="AF3833" s="107">
        <f t="shared" si="3927"/>
        <v>0</v>
      </c>
      <c r="AG3833" s="107">
        <f t="shared" si="3928"/>
        <v>0</v>
      </c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</row>
    <row r="3834" spans="1:47" ht="24" customHeight="1" x14ac:dyDescent="0.3">
      <c r="A3834" s="46">
        <v>3832</v>
      </c>
      <c r="B3834" s="107"/>
      <c r="C3834" s="107"/>
      <c r="D3834" s="102" t="str">
        <f t="array" ref="D3834">IFERROR(
  LOOKUP(2, 1/((TRIM(IMS!$E$8:$E$4000)=TRIM(IMS!$E3834))*(IMS!$C$8:$C$4000&lt;IMS!$C3834)),
         IMS!$C$8:$C$4000),
"")</f>
        <v/>
      </c>
      <c r="E3834" s="107"/>
      <c r="F3834" s="107"/>
      <c r="G3834" s="104" t="str">
        <f t="shared" ca="1" si="3843"/>
        <v/>
      </c>
      <c r="H3834" s="124" t="str">
        <f t="shared" ca="1" si="3789"/>
        <v/>
      </c>
      <c r="I3834" s="128"/>
      <c r="J3834" s="105" t="e">
        <f t="shared" ca="1" si="3844"/>
        <v>#NAME?</v>
      </c>
      <c r="K3834" s="105"/>
      <c r="L3834" s="105"/>
      <c r="M3834" s="107"/>
      <c r="N3834" s="107"/>
      <c r="O3834" s="105"/>
      <c r="P3834" s="106"/>
      <c r="Q3834" s="137"/>
      <c r="R3834" s="137"/>
      <c r="S3834" s="107"/>
      <c r="T3834" s="106"/>
      <c r="U3834" s="106"/>
      <c r="V3834" s="107"/>
      <c r="W3834" s="107"/>
      <c r="X3834" s="107" t="str">
        <f t="shared" si="3818"/>
        <v/>
      </c>
      <c r="Y3834" s="105" t="e">
        <f t="shared" ref="Y3834:AC3834" ca="1" si="3988">TRIM(SUBSTITUTE(SUBSTITUTE(OFFSET($Q3834,0,COLUMN()-COLUMN($AL$1)),CHAR(160)," "),_xludf.UNICHAR(8239)," "))</f>
        <v>#NAME?</v>
      </c>
      <c r="Z3834" s="105" t="e">
        <f t="shared" ca="1" si="3988"/>
        <v>#NAME?</v>
      </c>
      <c r="AA3834" s="105" t="e">
        <f t="shared" ca="1" si="3988"/>
        <v>#NAME?</v>
      </c>
      <c r="AB3834" s="105" t="e">
        <f t="shared" ca="1" si="3988"/>
        <v>#NAME?</v>
      </c>
      <c r="AC3834" s="105" t="e">
        <f t="shared" ca="1" si="3988"/>
        <v>#NAME?</v>
      </c>
      <c r="AD3834" s="107">
        <f t="shared" si="3926"/>
        <v>0</v>
      </c>
      <c r="AE3834" s="107" t="str">
        <f t="shared" si="3821"/>
        <v/>
      </c>
      <c r="AF3834" s="107">
        <f t="shared" si="3927"/>
        <v>0</v>
      </c>
      <c r="AG3834" s="107">
        <f t="shared" si="3928"/>
        <v>0</v>
      </c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  <c r="AT3834" s="11"/>
      <c r="AU3834" s="11"/>
    </row>
    <row r="3835" spans="1:47" ht="24" customHeight="1" x14ac:dyDescent="0.3">
      <c r="A3835" s="46">
        <v>3833</v>
      </c>
      <c r="B3835" s="107"/>
      <c r="C3835" s="107"/>
      <c r="D3835" s="102" t="str">
        <f t="array" ref="D3835">IFERROR(
  LOOKUP(2, 1/((TRIM(IMS!$E$8:$E$4000)=TRIM(IMS!$E3835))*(IMS!$C$8:$C$4000&lt;IMS!$C3835)),
         IMS!$C$8:$C$4000),
"")</f>
        <v/>
      </c>
      <c r="E3835" s="107"/>
      <c r="F3835" s="107"/>
      <c r="G3835" s="104" t="str">
        <f t="shared" ca="1" si="3843"/>
        <v/>
      </c>
      <c r="H3835" s="124" t="str">
        <f t="shared" ca="1" si="3789"/>
        <v/>
      </c>
      <c r="I3835" s="128"/>
      <c r="J3835" s="105" t="e">
        <f t="shared" ca="1" si="3844"/>
        <v>#NAME?</v>
      </c>
      <c r="K3835" s="105"/>
      <c r="L3835" s="105"/>
      <c r="M3835" s="107"/>
      <c r="N3835" s="107"/>
      <c r="O3835" s="105"/>
      <c r="P3835" s="106"/>
      <c r="Q3835" s="137"/>
      <c r="R3835" s="137"/>
      <c r="S3835" s="107"/>
      <c r="T3835" s="106"/>
      <c r="U3835" s="106"/>
      <c r="V3835" s="107"/>
      <c r="W3835" s="107"/>
      <c r="X3835" s="107" t="str">
        <f t="shared" si="3818"/>
        <v/>
      </c>
      <c r="Y3835" s="105" t="e">
        <f t="shared" ref="Y3835:AC3835" ca="1" si="3989">TRIM(SUBSTITUTE(SUBSTITUTE(OFFSET($Q3835,0,COLUMN()-COLUMN($AL$1)),CHAR(160)," "),_xludf.UNICHAR(8239)," "))</f>
        <v>#NAME?</v>
      </c>
      <c r="Z3835" s="105" t="e">
        <f t="shared" ca="1" si="3989"/>
        <v>#NAME?</v>
      </c>
      <c r="AA3835" s="105" t="e">
        <f t="shared" ca="1" si="3989"/>
        <v>#NAME?</v>
      </c>
      <c r="AB3835" s="105" t="e">
        <f t="shared" ca="1" si="3989"/>
        <v>#NAME?</v>
      </c>
      <c r="AC3835" s="105" t="e">
        <f t="shared" ca="1" si="3989"/>
        <v>#NAME?</v>
      </c>
      <c r="AD3835" s="107">
        <f t="shared" si="3926"/>
        <v>0</v>
      </c>
      <c r="AE3835" s="107" t="str">
        <f t="shared" si="3821"/>
        <v/>
      </c>
      <c r="AF3835" s="107">
        <f t="shared" si="3927"/>
        <v>0</v>
      </c>
      <c r="AG3835" s="107">
        <f t="shared" si="3928"/>
        <v>0</v>
      </c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s="11"/>
      <c r="AR3835" s="11"/>
      <c r="AS3835" s="11"/>
      <c r="AT3835" s="11"/>
      <c r="AU3835" s="11"/>
    </row>
    <row r="3836" spans="1:47" ht="24" customHeight="1" x14ac:dyDescent="0.3">
      <c r="A3836" s="46">
        <v>3834</v>
      </c>
      <c r="B3836" s="107"/>
      <c r="C3836" s="107"/>
      <c r="D3836" s="102" t="str">
        <f t="array" ref="D3836">IFERROR(
  LOOKUP(2, 1/((TRIM(IMS!$E$8:$E$4000)=TRIM(IMS!$E3836))*(IMS!$C$8:$C$4000&lt;IMS!$C3836)),
         IMS!$C$8:$C$4000),
"")</f>
        <v/>
      </c>
      <c r="E3836" s="107"/>
      <c r="F3836" s="107"/>
      <c r="G3836" s="104" t="str">
        <f t="shared" ca="1" si="3843"/>
        <v/>
      </c>
      <c r="H3836" s="124" t="str">
        <f t="shared" ca="1" si="3789"/>
        <v/>
      </c>
      <c r="I3836" s="128"/>
      <c r="J3836" s="105" t="e">
        <f t="shared" ca="1" si="3844"/>
        <v>#NAME?</v>
      </c>
      <c r="K3836" s="105"/>
      <c r="L3836" s="105"/>
      <c r="M3836" s="107"/>
      <c r="N3836" s="107"/>
      <c r="O3836" s="105"/>
      <c r="P3836" s="106"/>
      <c r="Q3836" s="137"/>
      <c r="R3836" s="137"/>
      <c r="S3836" s="107"/>
      <c r="T3836" s="106"/>
      <c r="U3836" s="106"/>
      <c r="V3836" s="107"/>
      <c r="W3836" s="107"/>
      <c r="X3836" s="107" t="str">
        <f t="shared" si="3818"/>
        <v/>
      </c>
      <c r="Y3836" s="105" t="e">
        <f t="shared" ref="Y3836:AC3836" ca="1" si="3990">TRIM(SUBSTITUTE(SUBSTITUTE(OFFSET($Q3836,0,COLUMN()-COLUMN($AL$1)),CHAR(160)," "),_xludf.UNICHAR(8239)," "))</f>
        <v>#NAME?</v>
      </c>
      <c r="Z3836" s="105" t="e">
        <f t="shared" ca="1" si="3990"/>
        <v>#NAME?</v>
      </c>
      <c r="AA3836" s="105" t="e">
        <f t="shared" ca="1" si="3990"/>
        <v>#NAME?</v>
      </c>
      <c r="AB3836" s="105" t="e">
        <f t="shared" ca="1" si="3990"/>
        <v>#NAME?</v>
      </c>
      <c r="AC3836" s="105" t="e">
        <f t="shared" ca="1" si="3990"/>
        <v>#NAME?</v>
      </c>
      <c r="AD3836" s="107">
        <f t="shared" si="3926"/>
        <v>0</v>
      </c>
      <c r="AE3836" s="107" t="str">
        <f t="shared" si="3821"/>
        <v/>
      </c>
      <c r="AF3836" s="107">
        <f t="shared" si="3927"/>
        <v>0</v>
      </c>
      <c r="AG3836" s="107">
        <f t="shared" si="3928"/>
        <v>0</v>
      </c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</row>
    <row r="3837" spans="1:47" ht="24" customHeight="1" x14ac:dyDescent="0.3">
      <c r="A3837" s="46">
        <v>3835</v>
      </c>
      <c r="B3837" s="107"/>
      <c r="C3837" s="107"/>
      <c r="D3837" s="102" t="str">
        <f t="array" ref="D3837">IFERROR(
  LOOKUP(2, 1/((TRIM(IMS!$E$8:$E$4000)=TRIM(IMS!$E3837))*(IMS!$C$8:$C$4000&lt;IMS!$C3837)),
         IMS!$C$8:$C$4000),
"")</f>
        <v/>
      </c>
      <c r="E3837" s="107"/>
      <c r="F3837" s="107"/>
      <c r="G3837" s="104" t="str">
        <f t="shared" ca="1" si="3843"/>
        <v/>
      </c>
      <c r="H3837" s="124" t="str">
        <f t="shared" ca="1" si="3789"/>
        <v/>
      </c>
      <c r="I3837" s="128"/>
      <c r="J3837" s="105" t="e">
        <f t="shared" ca="1" si="3844"/>
        <v>#NAME?</v>
      </c>
      <c r="K3837" s="105"/>
      <c r="L3837" s="105"/>
      <c r="M3837" s="107"/>
      <c r="N3837" s="107"/>
      <c r="O3837" s="105"/>
      <c r="P3837" s="106"/>
      <c r="Q3837" s="137"/>
      <c r="R3837" s="137"/>
      <c r="S3837" s="107"/>
      <c r="T3837" s="106"/>
      <c r="U3837" s="106"/>
      <c r="V3837" s="107"/>
      <c r="W3837" s="107"/>
      <c r="X3837" s="107" t="str">
        <f t="shared" si="3818"/>
        <v/>
      </c>
      <c r="Y3837" s="105" t="e">
        <f t="shared" ref="Y3837:AC3837" ca="1" si="3991">TRIM(SUBSTITUTE(SUBSTITUTE(OFFSET($Q3837,0,COLUMN()-COLUMN($AL$1)),CHAR(160)," "),_xludf.UNICHAR(8239)," "))</f>
        <v>#NAME?</v>
      </c>
      <c r="Z3837" s="105" t="e">
        <f t="shared" ca="1" si="3991"/>
        <v>#NAME?</v>
      </c>
      <c r="AA3837" s="105" t="e">
        <f t="shared" ca="1" si="3991"/>
        <v>#NAME?</v>
      </c>
      <c r="AB3837" s="105" t="e">
        <f t="shared" ca="1" si="3991"/>
        <v>#NAME?</v>
      </c>
      <c r="AC3837" s="105" t="e">
        <f t="shared" ca="1" si="3991"/>
        <v>#NAME?</v>
      </c>
      <c r="AD3837" s="107">
        <f t="shared" si="3926"/>
        <v>0</v>
      </c>
      <c r="AE3837" s="107" t="str">
        <f t="shared" si="3821"/>
        <v/>
      </c>
      <c r="AF3837" s="107">
        <f t="shared" si="3927"/>
        <v>0</v>
      </c>
      <c r="AG3837" s="107">
        <f t="shared" si="3928"/>
        <v>0</v>
      </c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s="11"/>
      <c r="AR3837" s="11"/>
      <c r="AS3837" s="11"/>
      <c r="AT3837" s="11"/>
      <c r="AU3837" s="11"/>
    </row>
    <row r="3838" spans="1:47" ht="24" customHeight="1" x14ac:dyDescent="0.3">
      <c r="A3838" s="46">
        <v>3836</v>
      </c>
      <c r="B3838" s="107"/>
      <c r="C3838" s="107"/>
      <c r="D3838" s="102" t="str">
        <f t="array" ref="D3838">IFERROR(
  LOOKUP(2, 1/((TRIM(IMS!$E$8:$E$4000)=TRIM(IMS!$E3838))*(IMS!$C$8:$C$4000&lt;IMS!$C3838)),
         IMS!$C$8:$C$4000),
"")</f>
        <v/>
      </c>
      <c r="E3838" s="107"/>
      <c r="F3838" s="107"/>
      <c r="G3838" s="104" t="str">
        <f t="shared" ca="1" si="3843"/>
        <v/>
      </c>
      <c r="H3838" s="124" t="str">
        <f t="shared" ca="1" si="3789"/>
        <v/>
      </c>
      <c r="I3838" s="128"/>
      <c r="J3838" s="105" t="e">
        <f t="shared" ca="1" si="3844"/>
        <v>#NAME?</v>
      </c>
      <c r="K3838" s="105"/>
      <c r="L3838" s="105"/>
      <c r="M3838" s="107"/>
      <c r="N3838" s="107"/>
      <c r="O3838" s="105"/>
      <c r="P3838" s="106"/>
      <c r="Q3838" s="137"/>
      <c r="R3838" s="137"/>
      <c r="S3838" s="107"/>
      <c r="T3838" s="106"/>
      <c r="U3838" s="106"/>
      <c r="V3838" s="107"/>
      <c r="W3838" s="107"/>
      <c r="X3838" s="107" t="str">
        <f t="shared" si="3818"/>
        <v/>
      </c>
      <c r="Y3838" s="105" t="e">
        <f t="shared" ref="Y3838:AC3838" ca="1" si="3992">TRIM(SUBSTITUTE(SUBSTITUTE(OFFSET($Q3838,0,COLUMN()-COLUMN($AL$1)),CHAR(160)," "),_xludf.UNICHAR(8239)," "))</f>
        <v>#NAME?</v>
      </c>
      <c r="Z3838" s="105" t="e">
        <f t="shared" ca="1" si="3992"/>
        <v>#NAME?</v>
      </c>
      <c r="AA3838" s="105" t="e">
        <f t="shared" ca="1" si="3992"/>
        <v>#NAME?</v>
      </c>
      <c r="AB3838" s="105" t="e">
        <f t="shared" ca="1" si="3992"/>
        <v>#NAME?</v>
      </c>
      <c r="AC3838" s="105" t="e">
        <f t="shared" ca="1" si="3992"/>
        <v>#NAME?</v>
      </c>
      <c r="AD3838" s="107">
        <f t="shared" si="3926"/>
        <v>0</v>
      </c>
      <c r="AE3838" s="107" t="str">
        <f t="shared" si="3821"/>
        <v/>
      </c>
      <c r="AF3838" s="107">
        <f t="shared" si="3927"/>
        <v>0</v>
      </c>
      <c r="AG3838" s="107">
        <f t="shared" si="3928"/>
        <v>0</v>
      </c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s="11"/>
      <c r="AR3838" s="11"/>
      <c r="AS3838" s="11"/>
      <c r="AT3838" s="11"/>
      <c r="AU3838" s="11"/>
    </row>
    <row r="3839" spans="1:47" ht="24" customHeight="1" x14ac:dyDescent="0.3">
      <c r="A3839" s="46">
        <v>3837</v>
      </c>
      <c r="B3839" s="107"/>
      <c r="C3839" s="107"/>
      <c r="D3839" s="102" t="str">
        <f t="array" ref="D3839">IFERROR(
  LOOKUP(2, 1/((TRIM(IMS!$E$8:$E$4000)=TRIM(IMS!$E3839))*(IMS!$C$8:$C$4000&lt;IMS!$C3839)),
         IMS!$C$8:$C$4000),
"")</f>
        <v/>
      </c>
      <c r="E3839" s="107"/>
      <c r="F3839" s="107"/>
      <c r="G3839" s="104" t="str">
        <f t="shared" ca="1" si="3843"/>
        <v/>
      </c>
      <c r="H3839" s="124" t="str">
        <f t="shared" ca="1" si="3789"/>
        <v/>
      </c>
      <c r="I3839" s="128"/>
      <c r="J3839" s="105" t="e">
        <f t="shared" ca="1" si="3844"/>
        <v>#NAME?</v>
      </c>
      <c r="K3839" s="105"/>
      <c r="L3839" s="105"/>
      <c r="M3839" s="107"/>
      <c r="N3839" s="107"/>
      <c r="O3839" s="105"/>
      <c r="P3839" s="106"/>
      <c r="Q3839" s="137"/>
      <c r="R3839" s="137"/>
      <c r="S3839" s="107"/>
      <c r="T3839" s="106"/>
      <c r="U3839" s="106"/>
      <c r="V3839" s="107"/>
      <c r="W3839" s="107"/>
      <c r="X3839" s="107" t="str">
        <f t="shared" si="3818"/>
        <v/>
      </c>
      <c r="Y3839" s="105" t="e">
        <f t="shared" ref="Y3839:AC3839" ca="1" si="3993">TRIM(SUBSTITUTE(SUBSTITUTE(OFFSET($Q3839,0,COLUMN()-COLUMN($AL$1)),CHAR(160)," "),_xludf.UNICHAR(8239)," "))</f>
        <v>#NAME?</v>
      </c>
      <c r="Z3839" s="105" t="e">
        <f t="shared" ca="1" si="3993"/>
        <v>#NAME?</v>
      </c>
      <c r="AA3839" s="105" t="e">
        <f t="shared" ca="1" si="3993"/>
        <v>#NAME?</v>
      </c>
      <c r="AB3839" s="105" t="e">
        <f t="shared" ca="1" si="3993"/>
        <v>#NAME?</v>
      </c>
      <c r="AC3839" s="105" t="e">
        <f t="shared" ca="1" si="3993"/>
        <v>#NAME?</v>
      </c>
      <c r="AD3839" s="107">
        <f t="shared" si="3926"/>
        <v>0</v>
      </c>
      <c r="AE3839" s="107" t="str">
        <f t="shared" si="3821"/>
        <v/>
      </c>
      <c r="AF3839" s="107">
        <f t="shared" si="3927"/>
        <v>0</v>
      </c>
      <c r="AG3839" s="107">
        <f t="shared" si="3928"/>
        <v>0</v>
      </c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</row>
    <row r="3840" spans="1:47" ht="24" customHeight="1" x14ac:dyDescent="0.3">
      <c r="A3840" s="46">
        <v>3838</v>
      </c>
      <c r="B3840" s="107"/>
      <c r="C3840" s="107"/>
      <c r="D3840" s="102" t="str">
        <f t="array" ref="D3840">IFERROR(
  LOOKUP(2, 1/((TRIM(IMS!$E$8:$E$4000)=TRIM(IMS!$E3840))*(IMS!$C$8:$C$4000&lt;IMS!$C3840)),
         IMS!$C$8:$C$4000),
"")</f>
        <v/>
      </c>
      <c r="E3840" s="107"/>
      <c r="F3840" s="107"/>
      <c r="G3840" s="104" t="str">
        <f t="shared" ca="1" si="3843"/>
        <v/>
      </c>
      <c r="H3840" s="124" t="str">
        <f t="shared" ca="1" si="3789"/>
        <v/>
      </c>
      <c r="I3840" s="128"/>
      <c r="J3840" s="105" t="e">
        <f t="shared" ca="1" si="3844"/>
        <v>#NAME?</v>
      </c>
      <c r="K3840" s="105"/>
      <c r="L3840" s="105"/>
      <c r="M3840" s="107"/>
      <c r="N3840" s="107"/>
      <c r="O3840" s="105"/>
      <c r="P3840" s="106"/>
      <c r="Q3840" s="137"/>
      <c r="R3840" s="137"/>
      <c r="S3840" s="107"/>
      <c r="T3840" s="106"/>
      <c r="U3840" s="106"/>
      <c r="V3840" s="107"/>
      <c r="W3840" s="107"/>
      <c r="X3840" s="107" t="str">
        <f t="shared" si="3818"/>
        <v/>
      </c>
      <c r="Y3840" s="105" t="e">
        <f t="shared" ref="Y3840:AC3840" ca="1" si="3994">TRIM(SUBSTITUTE(SUBSTITUTE(OFFSET($Q3840,0,COLUMN()-COLUMN($AL$1)),CHAR(160)," "),_xludf.UNICHAR(8239)," "))</f>
        <v>#NAME?</v>
      </c>
      <c r="Z3840" s="105" t="e">
        <f t="shared" ca="1" si="3994"/>
        <v>#NAME?</v>
      </c>
      <c r="AA3840" s="105" t="e">
        <f t="shared" ca="1" si="3994"/>
        <v>#NAME?</v>
      </c>
      <c r="AB3840" s="105" t="e">
        <f t="shared" ca="1" si="3994"/>
        <v>#NAME?</v>
      </c>
      <c r="AC3840" s="105" t="e">
        <f t="shared" ca="1" si="3994"/>
        <v>#NAME?</v>
      </c>
      <c r="AD3840" s="107">
        <f t="shared" si="3926"/>
        <v>0</v>
      </c>
      <c r="AE3840" s="107" t="str">
        <f t="shared" si="3821"/>
        <v/>
      </c>
      <c r="AF3840" s="107">
        <f t="shared" si="3927"/>
        <v>0</v>
      </c>
      <c r="AG3840" s="107">
        <f t="shared" si="3928"/>
        <v>0</v>
      </c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s="11"/>
      <c r="AR3840" s="11"/>
      <c r="AS3840" s="11"/>
      <c r="AT3840" s="11"/>
      <c r="AU3840" s="11"/>
    </row>
    <row r="3841" spans="1:47" ht="24" customHeight="1" x14ac:dyDescent="0.3">
      <c r="A3841" s="46">
        <v>3839</v>
      </c>
      <c r="B3841" s="107"/>
      <c r="C3841" s="107"/>
      <c r="D3841" s="102" t="str">
        <f t="array" ref="D3841">IFERROR(
  LOOKUP(2, 1/((TRIM(IMS!$E$8:$E$4000)=TRIM(IMS!$E3841))*(IMS!$C$8:$C$4000&lt;IMS!$C3841)),
         IMS!$C$8:$C$4000),
"")</f>
        <v/>
      </c>
      <c r="E3841" s="107"/>
      <c r="F3841" s="107"/>
      <c r="G3841" s="104" t="str">
        <f t="shared" ca="1" si="3843"/>
        <v/>
      </c>
      <c r="H3841" s="124" t="str">
        <f t="shared" ca="1" si="3789"/>
        <v/>
      </c>
      <c r="I3841" s="128"/>
      <c r="J3841" s="105" t="e">
        <f t="shared" ca="1" si="3844"/>
        <v>#NAME?</v>
      </c>
      <c r="K3841" s="105"/>
      <c r="L3841" s="105"/>
      <c r="M3841" s="107"/>
      <c r="N3841" s="107"/>
      <c r="O3841" s="105"/>
      <c r="P3841" s="106"/>
      <c r="Q3841" s="137"/>
      <c r="R3841" s="137"/>
      <c r="S3841" s="107"/>
      <c r="T3841" s="106"/>
      <c r="U3841" s="106"/>
      <c r="V3841" s="107"/>
      <c r="W3841" s="107"/>
      <c r="X3841" s="107" t="str">
        <f t="shared" si="3818"/>
        <v/>
      </c>
      <c r="Y3841" s="105" t="e">
        <f t="shared" ref="Y3841:AC3841" ca="1" si="3995">TRIM(SUBSTITUTE(SUBSTITUTE(OFFSET($Q3841,0,COLUMN()-COLUMN($AL$1)),CHAR(160)," "),_xludf.UNICHAR(8239)," "))</f>
        <v>#NAME?</v>
      </c>
      <c r="Z3841" s="105" t="e">
        <f t="shared" ca="1" si="3995"/>
        <v>#NAME?</v>
      </c>
      <c r="AA3841" s="105" t="e">
        <f t="shared" ca="1" si="3995"/>
        <v>#NAME?</v>
      </c>
      <c r="AB3841" s="105" t="e">
        <f t="shared" ca="1" si="3995"/>
        <v>#NAME?</v>
      </c>
      <c r="AC3841" s="105" t="e">
        <f t="shared" ca="1" si="3995"/>
        <v>#NAME?</v>
      </c>
      <c r="AD3841" s="107">
        <f t="shared" si="3926"/>
        <v>0</v>
      </c>
      <c r="AE3841" s="107" t="str">
        <f t="shared" si="3821"/>
        <v/>
      </c>
      <c r="AF3841" s="107">
        <f t="shared" si="3927"/>
        <v>0</v>
      </c>
      <c r="AG3841" s="107">
        <f t="shared" si="3928"/>
        <v>0</v>
      </c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</row>
    <row r="3842" spans="1:47" ht="24" customHeight="1" x14ac:dyDescent="0.3">
      <c r="A3842" s="46">
        <v>3840</v>
      </c>
      <c r="B3842" s="107"/>
      <c r="C3842" s="107"/>
      <c r="D3842" s="102" t="str">
        <f t="array" ref="D3842">IFERROR(
  LOOKUP(2, 1/((TRIM(IMS!$E$8:$E$4000)=TRIM(IMS!$E3842))*(IMS!$C$8:$C$4000&lt;IMS!$C3842)),
         IMS!$C$8:$C$4000),
"")</f>
        <v/>
      </c>
      <c r="E3842" s="107"/>
      <c r="F3842" s="107"/>
      <c r="G3842" s="104" t="str">
        <f t="shared" ca="1" si="3843"/>
        <v/>
      </c>
      <c r="H3842" s="124" t="str">
        <f t="shared" ca="1" si="3789"/>
        <v/>
      </c>
      <c r="I3842" s="128"/>
      <c r="J3842" s="105" t="e">
        <f t="shared" ca="1" si="3844"/>
        <v>#NAME?</v>
      </c>
      <c r="K3842" s="105"/>
      <c r="L3842" s="105"/>
      <c r="M3842" s="107"/>
      <c r="N3842" s="107"/>
      <c r="O3842" s="105"/>
      <c r="P3842" s="106"/>
      <c r="Q3842" s="137"/>
      <c r="R3842" s="137"/>
      <c r="S3842" s="107"/>
      <c r="T3842" s="106"/>
      <c r="U3842" s="106"/>
      <c r="V3842" s="107"/>
      <c r="W3842" s="107"/>
      <c r="X3842" s="107" t="str">
        <f t="shared" si="3818"/>
        <v/>
      </c>
      <c r="Y3842" s="105" t="e">
        <f t="shared" ref="Y3842:AC3842" ca="1" si="3996">TRIM(SUBSTITUTE(SUBSTITUTE(OFFSET($Q3842,0,COLUMN()-COLUMN($AL$1)),CHAR(160)," "),_xludf.UNICHAR(8239)," "))</f>
        <v>#NAME?</v>
      </c>
      <c r="Z3842" s="105" t="e">
        <f t="shared" ca="1" si="3996"/>
        <v>#NAME?</v>
      </c>
      <c r="AA3842" s="105" t="e">
        <f t="shared" ca="1" si="3996"/>
        <v>#NAME?</v>
      </c>
      <c r="AB3842" s="105" t="e">
        <f t="shared" ca="1" si="3996"/>
        <v>#NAME?</v>
      </c>
      <c r="AC3842" s="105" t="e">
        <f t="shared" ca="1" si="3996"/>
        <v>#NAME?</v>
      </c>
      <c r="AD3842" s="107">
        <f t="shared" si="3926"/>
        <v>0</v>
      </c>
      <c r="AE3842" s="107" t="str">
        <f t="shared" si="3821"/>
        <v/>
      </c>
      <c r="AF3842" s="107">
        <f t="shared" si="3927"/>
        <v>0</v>
      </c>
      <c r="AG3842" s="107">
        <f t="shared" si="3928"/>
        <v>0</v>
      </c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s="11"/>
      <c r="AR3842" s="11"/>
      <c r="AS3842" s="11"/>
      <c r="AT3842" s="11"/>
      <c r="AU3842" s="11"/>
    </row>
    <row r="3843" spans="1:47" ht="24" customHeight="1" x14ac:dyDescent="0.3">
      <c r="A3843" s="46">
        <v>3841</v>
      </c>
      <c r="B3843" s="107"/>
      <c r="C3843" s="107"/>
      <c r="D3843" s="102" t="str">
        <f t="array" ref="D3843">IFERROR(
  LOOKUP(2, 1/((TRIM(IMS!$E$8:$E$4000)=TRIM(IMS!$E3843))*(IMS!$C$8:$C$4000&lt;IMS!$C3843)),
         IMS!$C$8:$C$4000),
"")</f>
        <v/>
      </c>
      <c r="E3843" s="107"/>
      <c r="F3843" s="107"/>
      <c r="G3843" s="104" t="str">
        <f t="shared" ca="1" si="3843"/>
        <v/>
      </c>
      <c r="H3843" s="124" t="str">
        <f t="shared" ca="1" si="3789"/>
        <v/>
      </c>
      <c r="I3843" s="128"/>
      <c r="J3843" s="105" t="e">
        <f t="shared" ca="1" si="3844"/>
        <v>#NAME?</v>
      </c>
      <c r="K3843" s="105"/>
      <c r="L3843" s="105"/>
      <c r="M3843" s="107"/>
      <c r="N3843" s="107"/>
      <c r="O3843" s="105"/>
      <c r="P3843" s="106"/>
      <c r="Q3843" s="137"/>
      <c r="R3843" s="137"/>
      <c r="S3843" s="107"/>
      <c r="T3843" s="106"/>
      <c r="U3843" s="106"/>
      <c r="V3843" s="107"/>
      <c r="W3843" s="107"/>
      <c r="X3843" s="107" t="str">
        <f t="shared" si="3818"/>
        <v/>
      </c>
      <c r="Y3843" s="105" t="e">
        <f t="shared" ref="Y3843:AC3843" ca="1" si="3997">TRIM(SUBSTITUTE(SUBSTITUTE(OFFSET($Q3843,0,COLUMN()-COLUMN($AL$1)),CHAR(160)," "),_xludf.UNICHAR(8239)," "))</f>
        <v>#NAME?</v>
      </c>
      <c r="Z3843" s="105" t="e">
        <f t="shared" ca="1" si="3997"/>
        <v>#NAME?</v>
      </c>
      <c r="AA3843" s="105" t="e">
        <f t="shared" ca="1" si="3997"/>
        <v>#NAME?</v>
      </c>
      <c r="AB3843" s="105" t="e">
        <f t="shared" ca="1" si="3997"/>
        <v>#NAME?</v>
      </c>
      <c r="AC3843" s="105" t="e">
        <f t="shared" ca="1" si="3997"/>
        <v>#NAME?</v>
      </c>
      <c r="AD3843" s="107">
        <f t="shared" si="3926"/>
        <v>0</v>
      </c>
      <c r="AE3843" s="107" t="str">
        <f t="shared" si="3821"/>
        <v/>
      </c>
      <c r="AF3843" s="107">
        <f t="shared" si="3927"/>
        <v>0</v>
      </c>
      <c r="AG3843" s="107">
        <f t="shared" si="3928"/>
        <v>0</v>
      </c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s="11"/>
      <c r="AR3843" s="11"/>
      <c r="AS3843" s="11"/>
      <c r="AT3843" s="11"/>
      <c r="AU3843" s="11"/>
    </row>
    <row r="3844" spans="1:47" ht="24" customHeight="1" x14ac:dyDescent="0.3">
      <c r="A3844" s="46">
        <v>3842</v>
      </c>
      <c r="B3844" s="107"/>
      <c r="C3844" s="107"/>
      <c r="D3844" s="102" t="str">
        <f t="array" ref="D3844">IFERROR(
  LOOKUP(2, 1/((TRIM(IMS!$E$8:$E$4000)=TRIM(IMS!$E3844))*(IMS!$C$8:$C$4000&lt;IMS!$C3844)),
         IMS!$C$8:$C$4000),
"")</f>
        <v/>
      </c>
      <c r="E3844" s="107"/>
      <c r="F3844" s="107"/>
      <c r="G3844" s="104" t="str">
        <f t="shared" ca="1" si="3843"/>
        <v/>
      </c>
      <c r="H3844" s="124" t="str">
        <f t="shared" ca="1" si="3789"/>
        <v/>
      </c>
      <c r="I3844" s="128"/>
      <c r="J3844" s="105" t="e">
        <f t="shared" ca="1" si="3844"/>
        <v>#NAME?</v>
      </c>
      <c r="K3844" s="105"/>
      <c r="L3844" s="105"/>
      <c r="M3844" s="107"/>
      <c r="N3844" s="107"/>
      <c r="O3844" s="105"/>
      <c r="P3844" s="106"/>
      <c r="Q3844" s="137"/>
      <c r="R3844" s="137"/>
      <c r="S3844" s="107"/>
      <c r="T3844" s="106"/>
      <c r="U3844" s="106"/>
      <c r="V3844" s="107"/>
      <c r="W3844" s="107"/>
      <c r="X3844" s="107" t="str">
        <f t="shared" si="3818"/>
        <v/>
      </c>
      <c r="Y3844" s="105" t="e">
        <f t="shared" ref="Y3844:AC3844" ca="1" si="3998">TRIM(SUBSTITUTE(SUBSTITUTE(OFFSET($Q3844,0,COLUMN()-COLUMN($AL$1)),CHAR(160)," "),_xludf.UNICHAR(8239)," "))</f>
        <v>#NAME?</v>
      </c>
      <c r="Z3844" s="105" t="e">
        <f t="shared" ca="1" si="3998"/>
        <v>#NAME?</v>
      </c>
      <c r="AA3844" s="105" t="e">
        <f t="shared" ca="1" si="3998"/>
        <v>#NAME?</v>
      </c>
      <c r="AB3844" s="105" t="e">
        <f t="shared" ca="1" si="3998"/>
        <v>#NAME?</v>
      </c>
      <c r="AC3844" s="105" t="e">
        <f t="shared" ca="1" si="3998"/>
        <v>#NAME?</v>
      </c>
      <c r="AD3844" s="107">
        <f t="shared" si="3926"/>
        <v>0</v>
      </c>
      <c r="AE3844" s="107" t="str">
        <f t="shared" si="3821"/>
        <v/>
      </c>
      <c r="AF3844" s="107">
        <f t="shared" si="3927"/>
        <v>0</v>
      </c>
      <c r="AG3844" s="107">
        <f t="shared" si="3928"/>
        <v>0</v>
      </c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s="11"/>
      <c r="AR3844" s="11"/>
      <c r="AS3844" s="11"/>
      <c r="AT3844" s="11"/>
      <c r="AU3844" s="11"/>
    </row>
    <row r="3845" spans="1:47" ht="24" customHeight="1" x14ac:dyDescent="0.3">
      <c r="A3845" s="46">
        <v>3843</v>
      </c>
      <c r="B3845" s="107"/>
      <c r="C3845" s="107"/>
      <c r="D3845" s="102" t="str">
        <f t="array" ref="D3845">IFERROR(
  LOOKUP(2, 1/((TRIM(IMS!$E$8:$E$4000)=TRIM(IMS!$E3845))*(IMS!$C$8:$C$4000&lt;IMS!$C3845)),
         IMS!$C$8:$C$4000),
"")</f>
        <v/>
      </c>
      <c r="E3845" s="107"/>
      <c r="F3845" s="107"/>
      <c r="G3845" s="104" t="str">
        <f t="shared" ca="1" si="3843"/>
        <v/>
      </c>
      <c r="H3845" s="124" t="str">
        <f t="shared" ca="1" si="3789"/>
        <v/>
      </c>
      <c r="I3845" s="128"/>
      <c r="J3845" s="105" t="e">
        <f t="shared" ca="1" si="3844"/>
        <v>#NAME?</v>
      </c>
      <c r="K3845" s="105"/>
      <c r="L3845" s="105"/>
      <c r="M3845" s="107"/>
      <c r="N3845" s="107"/>
      <c r="O3845" s="105"/>
      <c r="P3845" s="106"/>
      <c r="Q3845" s="137"/>
      <c r="R3845" s="137"/>
      <c r="S3845" s="107"/>
      <c r="T3845" s="106"/>
      <c r="U3845" s="106"/>
      <c r="V3845" s="107"/>
      <c r="W3845" s="107"/>
      <c r="X3845" s="107" t="str">
        <f t="shared" si="3818"/>
        <v/>
      </c>
      <c r="Y3845" s="105" t="e">
        <f t="shared" ref="Y3845:AC3845" ca="1" si="3999">TRIM(SUBSTITUTE(SUBSTITUTE(OFFSET($Q3845,0,COLUMN()-COLUMN($AL$1)),CHAR(160)," "),_xludf.UNICHAR(8239)," "))</f>
        <v>#NAME?</v>
      </c>
      <c r="Z3845" s="105" t="e">
        <f t="shared" ca="1" si="3999"/>
        <v>#NAME?</v>
      </c>
      <c r="AA3845" s="105" t="e">
        <f t="shared" ca="1" si="3999"/>
        <v>#NAME?</v>
      </c>
      <c r="AB3845" s="105" t="e">
        <f t="shared" ca="1" si="3999"/>
        <v>#NAME?</v>
      </c>
      <c r="AC3845" s="105" t="e">
        <f t="shared" ca="1" si="3999"/>
        <v>#NAME?</v>
      </c>
      <c r="AD3845" s="107">
        <f t="shared" si="3926"/>
        <v>0</v>
      </c>
      <c r="AE3845" s="107" t="str">
        <f t="shared" si="3821"/>
        <v/>
      </c>
      <c r="AF3845" s="107">
        <f t="shared" si="3927"/>
        <v>0</v>
      </c>
      <c r="AG3845" s="107">
        <f t="shared" si="3928"/>
        <v>0</v>
      </c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</row>
    <row r="3846" spans="1:47" ht="24" customHeight="1" x14ac:dyDescent="0.3">
      <c r="A3846" s="46">
        <v>3844</v>
      </c>
      <c r="B3846" s="107"/>
      <c r="C3846" s="107"/>
      <c r="D3846" s="102" t="str">
        <f t="array" ref="D3846">IFERROR(
  LOOKUP(2, 1/((TRIM(IMS!$E$8:$E$4000)=TRIM(IMS!$E3846))*(IMS!$C$8:$C$4000&lt;IMS!$C3846)),
         IMS!$C$8:$C$4000),
"")</f>
        <v/>
      </c>
      <c r="E3846" s="107"/>
      <c r="F3846" s="107"/>
      <c r="G3846" s="104" t="str">
        <f t="shared" ca="1" si="3843"/>
        <v/>
      </c>
      <c r="H3846" s="124" t="str">
        <f t="shared" ca="1" si="3789"/>
        <v/>
      </c>
      <c r="I3846" s="128"/>
      <c r="J3846" s="105" t="e">
        <f t="shared" ca="1" si="3844"/>
        <v>#NAME?</v>
      </c>
      <c r="K3846" s="105"/>
      <c r="L3846" s="105"/>
      <c r="M3846" s="107"/>
      <c r="N3846" s="107"/>
      <c r="O3846" s="105"/>
      <c r="P3846" s="106"/>
      <c r="Q3846" s="137"/>
      <c r="R3846" s="137"/>
      <c r="S3846" s="107"/>
      <c r="T3846" s="106"/>
      <c r="U3846" s="106"/>
      <c r="V3846" s="107"/>
      <c r="W3846" s="107"/>
      <c r="X3846" s="107" t="str">
        <f t="shared" si="3818"/>
        <v/>
      </c>
      <c r="Y3846" s="105" t="e">
        <f t="shared" ref="Y3846:AC3846" ca="1" si="4000">TRIM(SUBSTITUTE(SUBSTITUTE(OFFSET($Q3846,0,COLUMN()-COLUMN($AL$1)),CHAR(160)," "),_xludf.UNICHAR(8239)," "))</f>
        <v>#NAME?</v>
      </c>
      <c r="Z3846" s="105" t="e">
        <f t="shared" ca="1" si="4000"/>
        <v>#NAME?</v>
      </c>
      <c r="AA3846" s="105" t="e">
        <f t="shared" ca="1" si="4000"/>
        <v>#NAME?</v>
      </c>
      <c r="AB3846" s="105" t="e">
        <f t="shared" ca="1" si="4000"/>
        <v>#NAME?</v>
      </c>
      <c r="AC3846" s="105" t="e">
        <f t="shared" ca="1" si="4000"/>
        <v>#NAME?</v>
      </c>
      <c r="AD3846" s="107">
        <f t="shared" si="3926"/>
        <v>0</v>
      </c>
      <c r="AE3846" s="107" t="str">
        <f t="shared" si="3821"/>
        <v/>
      </c>
      <c r="AF3846" s="107">
        <f t="shared" si="3927"/>
        <v>0</v>
      </c>
      <c r="AG3846" s="107">
        <f t="shared" si="3928"/>
        <v>0</v>
      </c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s="11"/>
      <c r="AR3846" s="11"/>
      <c r="AS3846" s="11"/>
      <c r="AT3846" s="11"/>
      <c r="AU3846" s="11"/>
    </row>
    <row r="3847" spans="1:47" ht="24" customHeight="1" x14ac:dyDescent="0.3">
      <c r="A3847" s="46">
        <v>3845</v>
      </c>
      <c r="B3847" s="107"/>
      <c r="C3847" s="107"/>
      <c r="D3847" s="102" t="str">
        <f t="array" ref="D3847">IFERROR(
  LOOKUP(2, 1/((TRIM(IMS!$E$8:$E$4000)=TRIM(IMS!$E3847))*(IMS!$C$8:$C$4000&lt;IMS!$C3847)),
         IMS!$C$8:$C$4000),
"")</f>
        <v/>
      </c>
      <c r="E3847" s="107"/>
      <c r="F3847" s="107"/>
      <c r="G3847" s="104" t="str">
        <f t="shared" ca="1" si="3843"/>
        <v/>
      </c>
      <c r="H3847" s="124" t="str">
        <f t="shared" ca="1" si="3789"/>
        <v/>
      </c>
      <c r="I3847" s="128"/>
      <c r="J3847" s="105" t="e">
        <f t="shared" ca="1" si="3844"/>
        <v>#NAME?</v>
      </c>
      <c r="K3847" s="105"/>
      <c r="L3847" s="105"/>
      <c r="M3847" s="107"/>
      <c r="N3847" s="107"/>
      <c r="O3847" s="105"/>
      <c r="P3847" s="106"/>
      <c r="Q3847" s="137"/>
      <c r="R3847" s="137"/>
      <c r="S3847" s="107"/>
      <c r="T3847" s="106"/>
      <c r="U3847" s="106"/>
      <c r="V3847" s="107"/>
      <c r="W3847" s="107"/>
      <c r="X3847" s="107" t="str">
        <f t="shared" si="3818"/>
        <v/>
      </c>
      <c r="Y3847" s="105" t="e">
        <f t="shared" ref="Y3847:AC3847" ca="1" si="4001">TRIM(SUBSTITUTE(SUBSTITUTE(OFFSET($Q3847,0,COLUMN()-COLUMN($AL$1)),CHAR(160)," "),_xludf.UNICHAR(8239)," "))</f>
        <v>#NAME?</v>
      </c>
      <c r="Z3847" s="105" t="e">
        <f t="shared" ca="1" si="4001"/>
        <v>#NAME?</v>
      </c>
      <c r="AA3847" s="105" t="e">
        <f t="shared" ca="1" si="4001"/>
        <v>#NAME?</v>
      </c>
      <c r="AB3847" s="105" t="e">
        <f t="shared" ca="1" si="4001"/>
        <v>#NAME?</v>
      </c>
      <c r="AC3847" s="105" t="e">
        <f t="shared" ca="1" si="4001"/>
        <v>#NAME?</v>
      </c>
      <c r="AD3847" s="107">
        <f t="shared" si="3926"/>
        <v>0</v>
      </c>
      <c r="AE3847" s="107" t="str">
        <f t="shared" si="3821"/>
        <v/>
      </c>
      <c r="AF3847" s="107">
        <f t="shared" si="3927"/>
        <v>0</v>
      </c>
      <c r="AG3847" s="107">
        <f t="shared" si="3928"/>
        <v>0</v>
      </c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s="11"/>
      <c r="AR3847" s="11"/>
      <c r="AS3847" s="11"/>
      <c r="AT3847" s="11"/>
      <c r="AU3847" s="11"/>
    </row>
    <row r="3848" spans="1:47" ht="24" customHeight="1" x14ac:dyDescent="0.3">
      <c r="A3848" s="46">
        <v>3846</v>
      </c>
      <c r="B3848" s="107"/>
      <c r="C3848" s="107"/>
      <c r="D3848" s="102" t="str">
        <f t="array" ref="D3848">IFERROR(
  LOOKUP(2, 1/((TRIM(IMS!$E$8:$E$4000)=TRIM(IMS!$E3848))*(IMS!$C$8:$C$4000&lt;IMS!$C3848)),
         IMS!$C$8:$C$4000),
"")</f>
        <v/>
      </c>
      <c r="E3848" s="107"/>
      <c r="F3848" s="107"/>
      <c r="G3848" s="104" t="str">
        <f t="shared" ca="1" si="3843"/>
        <v/>
      </c>
      <c r="H3848" s="124" t="str">
        <f t="shared" ca="1" si="3789"/>
        <v/>
      </c>
      <c r="I3848" s="128"/>
      <c r="J3848" s="105" t="e">
        <f t="shared" ca="1" si="3844"/>
        <v>#NAME?</v>
      </c>
      <c r="K3848" s="105"/>
      <c r="L3848" s="105"/>
      <c r="M3848" s="107"/>
      <c r="N3848" s="107"/>
      <c r="O3848" s="105"/>
      <c r="P3848" s="106"/>
      <c r="Q3848" s="137"/>
      <c r="R3848" s="137"/>
      <c r="S3848" s="107"/>
      <c r="T3848" s="106"/>
      <c r="U3848" s="106"/>
      <c r="V3848" s="107"/>
      <c r="W3848" s="107"/>
      <c r="X3848" s="107" t="str">
        <f t="shared" si="3818"/>
        <v/>
      </c>
      <c r="Y3848" s="105" t="e">
        <f t="shared" ref="Y3848:AC3848" ca="1" si="4002">TRIM(SUBSTITUTE(SUBSTITUTE(OFFSET($Q3848,0,COLUMN()-COLUMN($AL$1)),CHAR(160)," "),_xludf.UNICHAR(8239)," "))</f>
        <v>#NAME?</v>
      </c>
      <c r="Z3848" s="105" t="e">
        <f t="shared" ca="1" si="4002"/>
        <v>#NAME?</v>
      </c>
      <c r="AA3848" s="105" t="e">
        <f t="shared" ca="1" si="4002"/>
        <v>#NAME?</v>
      </c>
      <c r="AB3848" s="105" t="e">
        <f t="shared" ca="1" si="4002"/>
        <v>#NAME?</v>
      </c>
      <c r="AC3848" s="105" t="e">
        <f t="shared" ca="1" si="4002"/>
        <v>#NAME?</v>
      </c>
      <c r="AD3848" s="107">
        <f t="shared" si="3926"/>
        <v>0</v>
      </c>
      <c r="AE3848" s="107" t="str">
        <f t="shared" si="3821"/>
        <v/>
      </c>
      <c r="AF3848" s="107">
        <f t="shared" si="3927"/>
        <v>0</v>
      </c>
      <c r="AG3848" s="107">
        <f t="shared" si="3928"/>
        <v>0</v>
      </c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s="11"/>
      <c r="AR3848" s="11"/>
      <c r="AS3848" s="11"/>
      <c r="AT3848" s="11"/>
      <c r="AU3848" s="11"/>
    </row>
    <row r="3849" spans="1:47" ht="24" customHeight="1" x14ac:dyDescent="0.3">
      <c r="A3849" s="46">
        <v>3847</v>
      </c>
      <c r="B3849" s="107"/>
      <c r="C3849" s="107"/>
      <c r="D3849" s="102" t="str">
        <f t="array" ref="D3849">IFERROR(
  LOOKUP(2, 1/((TRIM(IMS!$E$8:$E$4000)=TRIM(IMS!$E3849))*(IMS!$C$8:$C$4000&lt;IMS!$C3849)),
         IMS!$C$8:$C$4000),
"")</f>
        <v/>
      </c>
      <c r="E3849" s="107"/>
      <c r="F3849" s="107"/>
      <c r="G3849" s="104" t="str">
        <f t="shared" ca="1" si="3843"/>
        <v/>
      </c>
      <c r="H3849" s="124" t="str">
        <f t="shared" ca="1" si="3789"/>
        <v/>
      </c>
      <c r="I3849" s="128"/>
      <c r="J3849" s="105" t="e">
        <f t="shared" ca="1" si="3844"/>
        <v>#NAME?</v>
      </c>
      <c r="K3849" s="105"/>
      <c r="L3849" s="105"/>
      <c r="M3849" s="107"/>
      <c r="N3849" s="107"/>
      <c r="O3849" s="105"/>
      <c r="P3849" s="106"/>
      <c r="Q3849" s="137"/>
      <c r="R3849" s="137"/>
      <c r="S3849" s="107"/>
      <c r="T3849" s="106"/>
      <c r="U3849" s="106"/>
      <c r="V3849" s="107"/>
      <c r="W3849" s="107"/>
      <c r="X3849" s="107" t="str">
        <f t="shared" si="3818"/>
        <v/>
      </c>
      <c r="Y3849" s="105" t="e">
        <f t="shared" ref="Y3849:AC3849" ca="1" si="4003">TRIM(SUBSTITUTE(SUBSTITUTE(OFFSET($Q3849,0,COLUMN()-COLUMN($AL$1)),CHAR(160)," "),_xludf.UNICHAR(8239)," "))</f>
        <v>#NAME?</v>
      </c>
      <c r="Z3849" s="105" t="e">
        <f t="shared" ca="1" si="4003"/>
        <v>#NAME?</v>
      </c>
      <c r="AA3849" s="105" t="e">
        <f t="shared" ca="1" si="4003"/>
        <v>#NAME?</v>
      </c>
      <c r="AB3849" s="105" t="e">
        <f t="shared" ca="1" si="4003"/>
        <v>#NAME?</v>
      </c>
      <c r="AC3849" s="105" t="e">
        <f t="shared" ca="1" si="4003"/>
        <v>#NAME?</v>
      </c>
      <c r="AD3849" s="107">
        <f t="shared" si="3926"/>
        <v>0</v>
      </c>
      <c r="AE3849" s="107" t="str">
        <f t="shared" si="3821"/>
        <v/>
      </c>
      <c r="AF3849" s="107">
        <f t="shared" si="3927"/>
        <v>0</v>
      </c>
      <c r="AG3849" s="107">
        <f t="shared" si="3928"/>
        <v>0</v>
      </c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</row>
    <row r="3850" spans="1:47" ht="24" customHeight="1" x14ac:dyDescent="0.3">
      <c r="A3850" s="46">
        <v>3848</v>
      </c>
      <c r="B3850" s="107"/>
      <c r="C3850" s="107"/>
      <c r="D3850" s="102" t="str">
        <f t="array" ref="D3850">IFERROR(
  LOOKUP(2, 1/((TRIM(IMS!$E$8:$E$4000)=TRIM(IMS!$E3850))*(IMS!$C$8:$C$4000&lt;IMS!$C3850)),
         IMS!$C$8:$C$4000),
"")</f>
        <v/>
      </c>
      <c r="E3850" s="107"/>
      <c r="F3850" s="107"/>
      <c r="G3850" s="104" t="str">
        <f t="shared" ca="1" si="3843"/>
        <v/>
      </c>
      <c r="H3850" s="124" t="str">
        <f t="shared" ca="1" si="3789"/>
        <v/>
      </c>
      <c r="I3850" s="128"/>
      <c r="J3850" s="105" t="e">
        <f t="shared" ca="1" si="3844"/>
        <v>#NAME?</v>
      </c>
      <c r="K3850" s="105"/>
      <c r="L3850" s="105"/>
      <c r="M3850" s="107"/>
      <c r="N3850" s="107"/>
      <c r="O3850" s="105"/>
      <c r="P3850" s="106"/>
      <c r="Q3850" s="137"/>
      <c r="R3850" s="137"/>
      <c r="S3850" s="107"/>
      <c r="T3850" s="106"/>
      <c r="U3850" s="106"/>
      <c r="V3850" s="107"/>
      <c r="W3850" s="107"/>
      <c r="X3850" s="107" t="str">
        <f t="shared" si="3818"/>
        <v/>
      </c>
      <c r="Y3850" s="105" t="e">
        <f t="shared" ref="Y3850:AC3850" ca="1" si="4004">TRIM(SUBSTITUTE(SUBSTITUTE(OFFSET($Q3850,0,COLUMN()-COLUMN($AL$1)),CHAR(160)," "),_xludf.UNICHAR(8239)," "))</f>
        <v>#NAME?</v>
      </c>
      <c r="Z3850" s="105" t="e">
        <f t="shared" ca="1" si="4004"/>
        <v>#NAME?</v>
      </c>
      <c r="AA3850" s="105" t="e">
        <f t="shared" ca="1" si="4004"/>
        <v>#NAME?</v>
      </c>
      <c r="AB3850" s="105" t="e">
        <f t="shared" ca="1" si="4004"/>
        <v>#NAME?</v>
      </c>
      <c r="AC3850" s="105" t="e">
        <f t="shared" ca="1" si="4004"/>
        <v>#NAME?</v>
      </c>
      <c r="AD3850" s="107">
        <f t="shared" si="3926"/>
        <v>0</v>
      </c>
      <c r="AE3850" s="107" t="str">
        <f t="shared" si="3821"/>
        <v/>
      </c>
      <c r="AF3850" s="107">
        <f t="shared" si="3927"/>
        <v>0</v>
      </c>
      <c r="AG3850" s="107">
        <f t="shared" si="3928"/>
        <v>0</v>
      </c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s="11"/>
      <c r="AR3850" s="11"/>
      <c r="AS3850" s="11"/>
      <c r="AT3850" s="11"/>
      <c r="AU3850" s="11"/>
    </row>
    <row r="3851" spans="1:47" ht="24" customHeight="1" x14ac:dyDescent="0.3">
      <c r="A3851" s="46">
        <v>3849</v>
      </c>
      <c r="B3851" s="107"/>
      <c r="C3851" s="107"/>
      <c r="D3851" s="102" t="str">
        <f t="array" ref="D3851">IFERROR(
  LOOKUP(2, 1/((TRIM(IMS!$E$8:$E$4000)=TRIM(IMS!$E3851))*(IMS!$C$8:$C$4000&lt;IMS!$C3851)),
         IMS!$C$8:$C$4000),
"")</f>
        <v/>
      </c>
      <c r="E3851" s="107"/>
      <c r="F3851" s="107"/>
      <c r="G3851" s="104" t="str">
        <f t="shared" ca="1" si="3843"/>
        <v/>
      </c>
      <c r="H3851" s="124" t="str">
        <f t="shared" ca="1" si="3789"/>
        <v/>
      </c>
      <c r="I3851" s="128"/>
      <c r="J3851" s="105" t="e">
        <f t="shared" ca="1" si="3844"/>
        <v>#NAME?</v>
      </c>
      <c r="K3851" s="105"/>
      <c r="L3851" s="105"/>
      <c r="M3851" s="107"/>
      <c r="N3851" s="107"/>
      <c r="O3851" s="105"/>
      <c r="P3851" s="106"/>
      <c r="Q3851" s="137"/>
      <c r="R3851" s="137"/>
      <c r="S3851" s="107"/>
      <c r="T3851" s="106"/>
      <c r="U3851" s="106"/>
      <c r="V3851" s="107"/>
      <c r="W3851" s="107"/>
      <c r="X3851" s="107" t="str">
        <f t="shared" si="3818"/>
        <v/>
      </c>
      <c r="Y3851" s="105" t="e">
        <f t="shared" ref="Y3851:AC3851" ca="1" si="4005">TRIM(SUBSTITUTE(SUBSTITUTE(OFFSET($Q3851,0,COLUMN()-COLUMN($AL$1)),CHAR(160)," "),_xludf.UNICHAR(8239)," "))</f>
        <v>#NAME?</v>
      </c>
      <c r="Z3851" s="105" t="e">
        <f t="shared" ca="1" si="4005"/>
        <v>#NAME?</v>
      </c>
      <c r="AA3851" s="105" t="e">
        <f t="shared" ca="1" si="4005"/>
        <v>#NAME?</v>
      </c>
      <c r="AB3851" s="105" t="e">
        <f t="shared" ca="1" si="4005"/>
        <v>#NAME?</v>
      </c>
      <c r="AC3851" s="105" t="e">
        <f t="shared" ca="1" si="4005"/>
        <v>#NAME?</v>
      </c>
      <c r="AD3851" s="107">
        <f t="shared" si="3926"/>
        <v>0</v>
      </c>
      <c r="AE3851" s="107" t="str">
        <f t="shared" si="3821"/>
        <v/>
      </c>
      <c r="AF3851" s="107">
        <f t="shared" si="3927"/>
        <v>0</v>
      </c>
      <c r="AG3851" s="107">
        <f t="shared" si="3928"/>
        <v>0</v>
      </c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</row>
    <row r="3852" spans="1:47" ht="24" customHeight="1" x14ac:dyDescent="0.3">
      <c r="A3852" s="46">
        <v>3850</v>
      </c>
      <c r="B3852" s="107"/>
      <c r="C3852" s="107"/>
      <c r="D3852" s="102" t="str">
        <f t="array" ref="D3852">IFERROR(
  LOOKUP(2, 1/((TRIM(IMS!$E$8:$E$4000)=TRIM(IMS!$E3852))*(IMS!$C$8:$C$4000&lt;IMS!$C3852)),
         IMS!$C$8:$C$4000),
"")</f>
        <v/>
      </c>
      <c r="E3852" s="107"/>
      <c r="F3852" s="107"/>
      <c r="G3852" s="104" t="str">
        <f t="shared" ca="1" si="3843"/>
        <v/>
      </c>
      <c r="H3852" s="124" t="str">
        <f t="shared" ca="1" si="3789"/>
        <v/>
      </c>
      <c r="I3852" s="128"/>
      <c r="J3852" s="105" t="e">
        <f t="shared" ca="1" si="3844"/>
        <v>#NAME?</v>
      </c>
      <c r="K3852" s="105"/>
      <c r="L3852" s="105"/>
      <c r="M3852" s="107"/>
      <c r="N3852" s="107"/>
      <c r="O3852" s="105"/>
      <c r="P3852" s="106"/>
      <c r="Q3852" s="137"/>
      <c r="R3852" s="137"/>
      <c r="S3852" s="107"/>
      <c r="T3852" s="106"/>
      <c r="U3852" s="106"/>
      <c r="V3852" s="107"/>
      <c r="W3852" s="107"/>
      <c r="X3852" s="107" t="str">
        <f t="shared" si="3818"/>
        <v/>
      </c>
      <c r="Y3852" s="105" t="e">
        <f t="shared" ref="Y3852:AC3852" ca="1" si="4006">TRIM(SUBSTITUTE(SUBSTITUTE(OFFSET($Q3852,0,COLUMN()-COLUMN($AL$1)),CHAR(160)," "),_xludf.UNICHAR(8239)," "))</f>
        <v>#NAME?</v>
      </c>
      <c r="Z3852" s="105" t="e">
        <f t="shared" ca="1" si="4006"/>
        <v>#NAME?</v>
      </c>
      <c r="AA3852" s="105" t="e">
        <f t="shared" ca="1" si="4006"/>
        <v>#NAME?</v>
      </c>
      <c r="AB3852" s="105" t="e">
        <f t="shared" ca="1" si="4006"/>
        <v>#NAME?</v>
      </c>
      <c r="AC3852" s="105" t="e">
        <f t="shared" ca="1" si="4006"/>
        <v>#NAME?</v>
      </c>
      <c r="AD3852" s="107">
        <f t="shared" si="3926"/>
        <v>0</v>
      </c>
      <c r="AE3852" s="107" t="str">
        <f t="shared" si="3821"/>
        <v/>
      </c>
      <c r="AF3852" s="107">
        <f t="shared" si="3927"/>
        <v>0</v>
      </c>
      <c r="AG3852" s="107">
        <f t="shared" si="3928"/>
        <v>0</v>
      </c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  <c r="AT3852" s="11"/>
      <c r="AU3852" s="11"/>
    </row>
    <row r="3853" spans="1:47" ht="24" customHeight="1" x14ac:dyDescent="0.3">
      <c r="A3853" s="46">
        <v>3851</v>
      </c>
      <c r="B3853" s="107"/>
      <c r="C3853" s="107"/>
      <c r="D3853" s="102" t="str">
        <f t="array" ref="D3853">IFERROR(
  LOOKUP(2, 1/((TRIM(IMS!$E$8:$E$4000)=TRIM(IMS!$E3853))*(IMS!$C$8:$C$4000&lt;IMS!$C3853)),
         IMS!$C$8:$C$4000),
"")</f>
        <v/>
      </c>
      <c r="E3853" s="107"/>
      <c r="F3853" s="107"/>
      <c r="G3853" s="104" t="str">
        <f t="shared" ca="1" si="3843"/>
        <v/>
      </c>
      <c r="H3853" s="124" t="str">
        <f t="shared" ca="1" si="3789"/>
        <v/>
      </c>
      <c r="I3853" s="128"/>
      <c r="J3853" s="105" t="e">
        <f t="shared" ca="1" si="3844"/>
        <v>#NAME?</v>
      </c>
      <c r="K3853" s="105"/>
      <c r="L3853" s="105"/>
      <c r="M3853" s="107"/>
      <c r="N3853" s="107"/>
      <c r="O3853" s="105"/>
      <c r="P3853" s="106"/>
      <c r="Q3853" s="137"/>
      <c r="R3853" s="137"/>
      <c r="S3853" s="107"/>
      <c r="T3853" s="106"/>
      <c r="U3853" s="106"/>
      <c r="V3853" s="107"/>
      <c r="W3853" s="107"/>
      <c r="X3853" s="107" t="str">
        <f t="shared" si="3818"/>
        <v/>
      </c>
      <c r="Y3853" s="105" t="e">
        <f t="shared" ref="Y3853:AC3853" ca="1" si="4007">TRIM(SUBSTITUTE(SUBSTITUTE(OFFSET($Q3853,0,COLUMN()-COLUMN($AL$1)),CHAR(160)," "),_xludf.UNICHAR(8239)," "))</f>
        <v>#NAME?</v>
      </c>
      <c r="Z3853" s="105" t="e">
        <f t="shared" ca="1" si="4007"/>
        <v>#NAME?</v>
      </c>
      <c r="AA3853" s="105" t="e">
        <f t="shared" ca="1" si="4007"/>
        <v>#NAME?</v>
      </c>
      <c r="AB3853" s="105" t="e">
        <f t="shared" ca="1" si="4007"/>
        <v>#NAME?</v>
      </c>
      <c r="AC3853" s="105" t="e">
        <f t="shared" ca="1" si="4007"/>
        <v>#NAME?</v>
      </c>
      <c r="AD3853" s="107">
        <f t="shared" si="3926"/>
        <v>0</v>
      </c>
      <c r="AE3853" s="107" t="str">
        <f t="shared" si="3821"/>
        <v/>
      </c>
      <c r="AF3853" s="107">
        <f t="shared" si="3927"/>
        <v>0</v>
      </c>
      <c r="AG3853" s="107">
        <f t="shared" si="3928"/>
        <v>0</v>
      </c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s="11"/>
      <c r="AR3853" s="11"/>
      <c r="AS3853" s="11"/>
      <c r="AT3853" s="11"/>
      <c r="AU3853" s="11"/>
    </row>
    <row r="3854" spans="1:47" ht="24" customHeight="1" x14ac:dyDescent="0.3">
      <c r="A3854" s="46">
        <v>3852</v>
      </c>
      <c r="B3854" s="107"/>
      <c r="C3854" s="107"/>
      <c r="D3854" s="102" t="str">
        <f t="array" ref="D3854">IFERROR(
  LOOKUP(2, 1/((TRIM(IMS!$E$8:$E$4000)=TRIM(IMS!$E3854))*(IMS!$C$8:$C$4000&lt;IMS!$C3854)),
         IMS!$C$8:$C$4000),
"")</f>
        <v/>
      </c>
      <c r="E3854" s="107"/>
      <c r="F3854" s="107"/>
      <c r="G3854" s="104" t="str">
        <f t="shared" ca="1" si="3843"/>
        <v/>
      </c>
      <c r="H3854" s="124" t="str">
        <f t="shared" ca="1" si="3789"/>
        <v/>
      </c>
      <c r="I3854" s="128"/>
      <c r="J3854" s="105" t="e">
        <f t="shared" ca="1" si="3844"/>
        <v>#NAME?</v>
      </c>
      <c r="K3854" s="105"/>
      <c r="L3854" s="105"/>
      <c r="M3854" s="107"/>
      <c r="N3854" s="107"/>
      <c r="O3854" s="105"/>
      <c r="P3854" s="106"/>
      <c r="Q3854" s="137"/>
      <c r="R3854" s="137"/>
      <c r="S3854" s="107"/>
      <c r="T3854" s="106"/>
      <c r="U3854" s="106"/>
      <c r="V3854" s="107"/>
      <c r="W3854" s="107"/>
      <c r="X3854" s="107" t="str">
        <f t="shared" si="3818"/>
        <v/>
      </c>
      <c r="Y3854" s="105" t="e">
        <f t="shared" ref="Y3854:AC3854" ca="1" si="4008">TRIM(SUBSTITUTE(SUBSTITUTE(OFFSET($Q3854,0,COLUMN()-COLUMN($AL$1)),CHAR(160)," "),_xludf.UNICHAR(8239)," "))</f>
        <v>#NAME?</v>
      </c>
      <c r="Z3854" s="105" t="e">
        <f t="shared" ca="1" si="4008"/>
        <v>#NAME?</v>
      </c>
      <c r="AA3854" s="105" t="e">
        <f t="shared" ca="1" si="4008"/>
        <v>#NAME?</v>
      </c>
      <c r="AB3854" s="105" t="e">
        <f t="shared" ca="1" si="4008"/>
        <v>#NAME?</v>
      </c>
      <c r="AC3854" s="105" t="e">
        <f t="shared" ca="1" si="4008"/>
        <v>#NAME?</v>
      </c>
      <c r="AD3854" s="107">
        <f t="shared" si="3926"/>
        <v>0</v>
      </c>
      <c r="AE3854" s="107" t="str">
        <f t="shared" si="3821"/>
        <v/>
      </c>
      <c r="AF3854" s="107">
        <f t="shared" si="3927"/>
        <v>0</v>
      </c>
      <c r="AG3854" s="107">
        <f t="shared" si="3928"/>
        <v>0</v>
      </c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</row>
    <row r="3855" spans="1:47" ht="24" customHeight="1" x14ac:dyDescent="0.3">
      <c r="A3855" s="46">
        <v>3853</v>
      </c>
      <c r="B3855" s="107"/>
      <c r="C3855" s="107"/>
      <c r="D3855" s="102" t="str">
        <f t="array" ref="D3855">IFERROR(
  LOOKUP(2, 1/((TRIM(IMS!$E$8:$E$4000)=TRIM(IMS!$E3855))*(IMS!$C$8:$C$4000&lt;IMS!$C3855)),
         IMS!$C$8:$C$4000),
"")</f>
        <v/>
      </c>
      <c r="E3855" s="107"/>
      <c r="F3855" s="107"/>
      <c r="G3855" s="104" t="str">
        <f t="shared" ca="1" si="3843"/>
        <v/>
      </c>
      <c r="H3855" s="124" t="str">
        <f t="shared" ca="1" si="3789"/>
        <v/>
      </c>
      <c r="I3855" s="128"/>
      <c r="J3855" s="105" t="e">
        <f t="shared" ca="1" si="3844"/>
        <v>#NAME?</v>
      </c>
      <c r="K3855" s="105"/>
      <c r="L3855" s="105"/>
      <c r="M3855" s="107"/>
      <c r="N3855" s="107"/>
      <c r="O3855" s="105"/>
      <c r="P3855" s="106"/>
      <c r="Q3855" s="137"/>
      <c r="R3855" s="137"/>
      <c r="S3855" s="107"/>
      <c r="T3855" s="106"/>
      <c r="U3855" s="106"/>
      <c r="V3855" s="107"/>
      <c r="W3855" s="107"/>
      <c r="X3855" s="107" t="str">
        <f t="shared" si="3818"/>
        <v/>
      </c>
      <c r="Y3855" s="105" t="e">
        <f t="shared" ref="Y3855:AC3855" ca="1" si="4009">TRIM(SUBSTITUTE(SUBSTITUTE(OFFSET($Q3855,0,COLUMN()-COLUMN($AL$1)),CHAR(160)," "),_xludf.UNICHAR(8239)," "))</f>
        <v>#NAME?</v>
      </c>
      <c r="Z3855" s="105" t="e">
        <f t="shared" ca="1" si="4009"/>
        <v>#NAME?</v>
      </c>
      <c r="AA3855" s="105" t="e">
        <f t="shared" ca="1" si="4009"/>
        <v>#NAME?</v>
      </c>
      <c r="AB3855" s="105" t="e">
        <f t="shared" ca="1" si="4009"/>
        <v>#NAME?</v>
      </c>
      <c r="AC3855" s="105" t="e">
        <f t="shared" ca="1" si="4009"/>
        <v>#NAME?</v>
      </c>
      <c r="AD3855" s="107">
        <f t="shared" si="3926"/>
        <v>0</v>
      </c>
      <c r="AE3855" s="107" t="str">
        <f t="shared" si="3821"/>
        <v/>
      </c>
      <c r="AF3855" s="107">
        <f t="shared" si="3927"/>
        <v>0</v>
      </c>
      <c r="AG3855" s="107">
        <f t="shared" si="3928"/>
        <v>0</v>
      </c>
      <c r="AH3855" s="11"/>
      <c r="AI3855" s="11"/>
      <c r="AJ3855" s="11"/>
      <c r="AK3855" s="11"/>
      <c r="AL3855" s="11"/>
      <c r="AM3855" s="11"/>
      <c r="AN3855" s="11"/>
      <c r="AO3855" s="11"/>
      <c r="AP3855" s="11"/>
      <c r="AQ3855" s="11"/>
      <c r="AR3855" s="11"/>
      <c r="AS3855" s="11"/>
      <c r="AT3855" s="11"/>
      <c r="AU3855" s="11"/>
    </row>
    <row r="3856" spans="1:47" ht="24" customHeight="1" x14ac:dyDescent="0.3">
      <c r="A3856" s="46">
        <v>3854</v>
      </c>
      <c r="B3856" s="107"/>
      <c r="C3856" s="107"/>
      <c r="D3856" s="102" t="str">
        <f t="array" ref="D3856">IFERROR(
  LOOKUP(2, 1/((TRIM(IMS!$E$8:$E$4000)=TRIM(IMS!$E3856))*(IMS!$C$8:$C$4000&lt;IMS!$C3856)),
         IMS!$C$8:$C$4000),
"")</f>
        <v/>
      </c>
      <c r="E3856" s="107"/>
      <c r="F3856" s="107"/>
      <c r="G3856" s="104" t="str">
        <f t="shared" ca="1" si="3843"/>
        <v/>
      </c>
      <c r="H3856" s="124" t="str">
        <f t="shared" ca="1" si="3789"/>
        <v/>
      </c>
      <c r="I3856" s="128"/>
      <c r="J3856" s="105" t="e">
        <f t="shared" ca="1" si="3844"/>
        <v>#NAME?</v>
      </c>
      <c r="K3856" s="105"/>
      <c r="L3856" s="105"/>
      <c r="M3856" s="107"/>
      <c r="N3856" s="107"/>
      <c r="O3856" s="105"/>
      <c r="P3856" s="106"/>
      <c r="Q3856" s="137"/>
      <c r="R3856" s="137"/>
      <c r="S3856" s="107"/>
      <c r="T3856" s="106"/>
      <c r="U3856" s="106"/>
      <c r="V3856" s="107"/>
      <c r="W3856" s="107"/>
      <c r="X3856" s="107" t="str">
        <f t="shared" si="3818"/>
        <v/>
      </c>
      <c r="Y3856" s="105" t="e">
        <f t="shared" ref="Y3856:AC3856" ca="1" si="4010">TRIM(SUBSTITUTE(SUBSTITUTE(OFFSET($Q3856,0,COLUMN()-COLUMN($AL$1)),CHAR(160)," "),_xludf.UNICHAR(8239)," "))</f>
        <v>#NAME?</v>
      </c>
      <c r="Z3856" s="105" t="e">
        <f t="shared" ca="1" si="4010"/>
        <v>#NAME?</v>
      </c>
      <c r="AA3856" s="105" t="e">
        <f t="shared" ca="1" si="4010"/>
        <v>#NAME?</v>
      </c>
      <c r="AB3856" s="105" t="e">
        <f t="shared" ca="1" si="4010"/>
        <v>#NAME?</v>
      </c>
      <c r="AC3856" s="105" t="e">
        <f t="shared" ca="1" si="4010"/>
        <v>#NAME?</v>
      </c>
      <c r="AD3856" s="107">
        <f t="shared" si="3926"/>
        <v>0</v>
      </c>
      <c r="AE3856" s="107" t="str">
        <f t="shared" si="3821"/>
        <v/>
      </c>
      <c r="AF3856" s="107">
        <f t="shared" si="3927"/>
        <v>0</v>
      </c>
      <c r="AG3856" s="107">
        <f t="shared" si="3928"/>
        <v>0</v>
      </c>
      <c r="AH3856" s="11"/>
      <c r="AI3856" s="11"/>
      <c r="AJ3856" s="11"/>
      <c r="AK3856" s="11"/>
      <c r="AL3856" s="11"/>
      <c r="AM3856" s="11"/>
      <c r="AN3856" s="11"/>
      <c r="AO3856" s="11"/>
      <c r="AP3856" s="11"/>
      <c r="AQ3856" s="11"/>
      <c r="AR3856" s="11"/>
      <c r="AS3856" s="11"/>
      <c r="AT3856" s="11"/>
      <c r="AU3856" s="11"/>
    </row>
    <row r="3857" spans="1:47" ht="24" customHeight="1" x14ac:dyDescent="0.3">
      <c r="A3857" s="46">
        <v>3855</v>
      </c>
      <c r="B3857" s="107"/>
      <c r="C3857" s="107"/>
      <c r="D3857" s="102" t="str">
        <f t="array" ref="D3857">IFERROR(
  LOOKUP(2, 1/((TRIM(IMS!$E$8:$E$4000)=TRIM(IMS!$E3857))*(IMS!$C$8:$C$4000&lt;IMS!$C3857)),
         IMS!$C$8:$C$4000),
"")</f>
        <v/>
      </c>
      <c r="E3857" s="107"/>
      <c r="F3857" s="107"/>
      <c r="G3857" s="104" t="str">
        <f t="shared" ca="1" si="3843"/>
        <v/>
      </c>
      <c r="H3857" s="124" t="str">
        <f t="shared" ca="1" si="3789"/>
        <v/>
      </c>
      <c r="I3857" s="128"/>
      <c r="J3857" s="105" t="e">
        <f t="shared" ca="1" si="3844"/>
        <v>#NAME?</v>
      </c>
      <c r="K3857" s="105"/>
      <c r="L3857" s="105"/>
      <c r="M3857" s="107"/>
      <c r="N3857" s="107"/>
      <c r="O3857" s="105"/>
      <c r="P3857" s="106"/>
      <c r="Q3857" s="137"/>
      <c r="R3857" s="137"/>
      <c r="S3857" s="107"/>
      <c r="T3857" s="106"/>
      <c r="U3857" s="106"/>
      <c r="V3857" s="107"/>
      <c r="W3857" s="107"/>
      <c r="X3857" s="107" t="str">
        <f t="shared" si="3818"/>
        <v/>
      </c>
      <c r="Y3857" s="105" t="e">
        <f t="shared" ref="Y3857:AC3857" ca="1" si="4011">TRIM(SUBSTITUTE(SUBSTITUTE(OFFSET($Q3857,0,COLUMN()-COLUMN($AL$1)),CHAR(160)," "),_xludf.UNICHAR(8239)," "))</f>
        <v>#NAME?</v>
      </c>
      <c r="Z3857" s="105" t="e">
        <f t="shared" ca="1" si="4011"/>
        <v>#NAME?</v>
      </c>
      <c r="AA3857" s="105" t="e">
        <f t="shared" ca="1" si="4011"/>
        <v>#NAME?</v>
      </c>
      <c r="AB3857" s="105" t="e">
        <f t="shared" ca="1" si="4011"/>
        <v>#NAME?</v>
      </c>
      <c r="AC3857" s="105" t="e">
        <f t="shared" ca="1" si="4011"/>
        <v>#NAME?</v>
      </c>
      <c r="AD3857" s="107">
        <f t="shared" si="3926"/>
        <v>0</v>
      </c>
      <c r="AE3857" s="107" t="str">
        <f t="shared" si="3821"/>
        <v/>
      </c>
      <c r="AF3857" s="107">
        <f t="shared" si="3927"/>
        <v>0</v>
      </c>
      <c r="AG3857" s="107">
        <f t="shared" si="3928"/>
        <v>0</v>
      </c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</row>
    <row r="3858" spans="1:47" ht="24" customHeight="1" x14ac:dyDescent="0.3">
      <c r="A3858" s="46">
        <v>3856</v>
      </c>
      <c r="B3858" s="107"/>
      <c r="C3858" s="107"/>
      <c r="D3858" s="102" t="str">
        <f t="array" ref="D3858">IFERROR(
  LOOKUP(2, 1/((TRIM(IMS!$E$8:$E$4000)=TRIM(IMS!$E3858))*(IMS!$C$8:$C$4000&lt;IMS!$C3858)),
         IMS!$C$8:$C$4000),
"")</f>
        <v/>
      </c>
      <c r="E3858" s="107"/>
      <c r="F3858" s="107"/>
      <c r="G3858" s="104" t="str">
        <f t="shared" ca="1" si="3843"/>
        <v/>
      </c>
      <c r="H3858" s="124" t="str">
        <f t="shared" ca="1" si="3789"/>
        <v/>
      </c>
      <c r="I3858" s="128"/>
      <c r="J3858" s="105" t="e">
        <f t="shared" ca="1" si="3844"/>
        <v>#NAME?</v>
      </c>
      <c r="K3858" s="105"/>
      <c r="L3858" s="105"/>
      <c r="M3858" s="107"/>
      <c r="N3858" s="107"/>
      <c r="O3858" s="105"/>
      <c r="P3858" s="106"/>
      <c r="Q3858" s="137"/>
      <c r="R3858" s="137"/>
      <c r="S3858" s="107"/>
      <c r="T3858" s="106"/>
      <c r="U3858" s="106"/>
      <c r="V3858" s="107"/>
      <c r="W3858" s="107"/>
      <c r="X3858" s="107" t="str">
        <f t="shared" si="3818"/>
        <v/>
      </c>
      <c r="Y3858" s="105" t="e">
        <f t="shared" ref="Y3858:AC3858" ca="1" si="4012">TRIM(SUBSTITUTE(SUBSTITUTE(OFFSET($Q3858,0,COLUMN()-COLUMN($AL$1)),CHAR(160)," "),_xludf.UNICHAR(8239)," "))</f>
        <v>#NAME?</v>
      </c>
      <c r="Z3858" s="105" t="e">
        <f t="shared" ca="1" si="4012"/>
        <v>#NAME?</v>
      </c>
      <c r="AA3858" s="105" t="e">
        <f t="shared" ca="1" si="4012"/>
        <v>#NAME?</v>
      </c>
      <c r="AB3858" s="105" t="e">
        <f t="shared" ca="1" si="4012"/>
        <v>#NAME?</v>
      </c>
      <c r="AC3858" s="105" t="e">
        <f t="shared" ca="1" si="4012"/>
        <v>#NAME?</v>
      </c>
      <c r="AD3858" s="107">
        <f t="shared" si="3926"/>
        <v>0</v>
      </c>
      <c r="AE3858" s="107" t="str">
        <f t="shared" si="3821"/>
        <v/>
      </c>
      <c r="AF3858" s="107">
        <f t="shared" si="3927"/>
        <v>0</v>
      </c>
      <c r="AG3858" s="107">
        <f t="shared" si="3928"/>
        <v>0</v>
      </c>
      <c r="AH3858" s="11"/>
      <c r="AI3858" s="11"/>
      <c r="AJ3858" s="11"/>
      <c r="AK3858" s="11"/>
      <c r="AL3858" s="11"/>
      <c r="AM3858" s="11"/>
      <c r="AN3858" s="11"/>
      <c r="AO3858" s="11"/>
      <c r="AP3858" s="11"/>
      <c r="AQ3858" s="11"/>
      <c r="AR3858" s="11"/>
      <c r="AS3858" s="11"/>
      <c r="AT3858" s="11"/>
      <c r="AU3858" s="11"/>
    </row>
    <row r="3859" spans="1:47" ht="24" customHeight="1" x14ac:dyDescent="0.3">
      <c r="A3859" s="46">
        <v>3857</v>
      </c>
      <c r="B3859" s="107"/>
      <c r="C3859" s="107"/>
      <c r="D3859" s="102" t="str">
        <f t="array" ref="D3859">IFERROR(
  LOOKUP(2, 1/((TRIM(IMS!$E$8:$E$4000)=TRIM(IMS!$E3859))*(IMS!$C$8:$C$4000&lt;IMS!$C3859)),
         IMS!$C$8:$C$4000),
"")</f>
        <v/>
      </c>
      <c r="E3859" s="107"/>
      <c r="F3859" s="107"/>
      <c r="G3859" s="104" t="str">
        <f t="shared" ca="1" si="3843"/>
        <v/>
      </c>
      <c r="H3859" s="124" t="str">
        <f t="shared" ca="1" si="3789"/>
        <v/>
      </c>
      <c r="I3859" s="128"/>
      <c r="J3859" s="105" t="e">
        <f t="shared" ca="1" si="3844"/>
        <v>#NAME?</v>
      </c>
      <c r="K3859" s="105"/>
      <c r="L3859" s="105"/>
      <c r="M3859" s="107"/>
      <c r="N3859" s="107"/>
      <c r="O3859" s="105"/>
      <c r="P3859" s="106"/>
      <c r="Q3859" s="137"/>
      <c r="R3859" s="137"/>
      <c r="S3859" s="107"/>
      <c r="T3859" s="106"/>
      <c r="U3859" s="106"/>
      <c r="V3859" s="107"/>
      <c r="W3859" s="107"/>
      <c r="X3859" s="107" t="str">
        <f t="shared" si="3818"/>
        <v/>
      </c>
      <c r="Y3859" s="105" t="e">
        <f t="shared" ref="Y3859:AC3859" ca="1" si="4013">TRIM(SUBSTITUTE(SUBSTITUTE(OFFSET($Q3859,0,COLUMN()-COLUMN($AL$1)),CHAR(160)," "),_xludf.UNICHAR(8239)," "))</f>
        <v>#NAME?</v>
      </c>
      <c r="Z3859" s="105" t="e">
        <f t="shared" ca="1" si="4013"/>
        <v>#NAME?</v>
      </c>
      <c r="AA3859" s="105" t="e">
        <f t="shared" ca="1" si="4013"/>
        <v>#NAME?</v>
      </c>
      <c r="AB3859" s="105" t="e">
        <f t="shared" ca="1" si="4013"/>
        <v>#NAME?</v>
      </c>
      <c r="AC3859" s="105" t="e">
        <f t="shared" ca="1" si="4013"/>
        <v>#NAME?</v>
      </c>
      <c r="AD3859" s="107">
        <f t="shared" si="3926"/>
        <v>0</v>
      </c>
      <c r="AE3859" s="107" t="str">
        <f t="shared" si="3821"/>
        <v/>
      </c>
      <c r="AF3859" s="107">
        <f t="shared" si="3927"/>
        <v>0</v>
      </c>
      <c r="AG3859" s="107">
        <f t="shared" si="3928"/>
        <v>0</v>
      </c>
      <c r="AH3859" s="11"/>
      <c r="AI3859" s="11"/>
      <c r="AJ3859" s="11"/>
      <c r="AK3859" s="11"/>
      <c r="AL3859" s="11"/>
      <c r="AM3859" s="11"/>
      <c r="AN3859" s="11"/>
      <c r="AO3859" s="11"/>
      <c r="AP3859" s="11"/>
      <c r="AQ3859" s="11"/>
      <c r="AR3859" s="11"/>
      <c r="AS3859" s="11"/>
      <c r="AT3859" s="11"/>
      <c r="AU3859" s="11"/>
    </row>
    <row r="3860" spans="1:47" ht="24" customHeight="1" x14ac:dyDescent="0.3">
      <c r="A3860" s="46">
        <v>3858</v>
      </c>
      <c r="B3860" s="107"/>
      <c r="C3860" s="107"/>
      <c r="D3860" s="102" t="str">
        <f t="array" ref="D3860">IFERROR(
  LOOKUP(2, 1/((TRIM(IMS!$E$8:$E$4000)=TRIM(IMS!$E3860))*(IMS!$C$8:$C$4000&lt;IMS!$C3860)),
         IMS!$C$8:$C$4000),
"")</f>
        <v/>
      </c>
      <c r="E3860" s="107"/>
      <c r="F3860" s="107"/>
      <c r="G3860" s="104" t="str">
        <f t="shared" ca="1" si="3843"/>
        <v/>
      </c>
      <c r="H3860" s="124" t="str">
        <f t="shared" ca="1" si="3789"/>
        <v/>
      </c>
      <c r="I3860" s="128"/>
      <c r="J3860" s="105" t="e">
        <f t="shared" ca="1" si="3844"/>
        <v>#NAME?</v>
      </c>
      <c r="K3860" s="105"/>
      <c r="L3860" s="105"/>
      <c r="M3860" s="107"/>
      <c r="N3860" s="107"/>
      <c r="O3860" s="105"/>
      <c r="P3860" s="106"/>
      <c r="Q3860" s="137"/>
      <c r="R3860" s="137"/>
      <c r="S3860" s="107"/>
      <c r="T3860" s="106"/>
      <c r="U3860" s="106"/>
      <c r="V3860" s="107"/>
      <c r="W3860" s="107"/>
      <c r="X3860" s="107" t="str">
        <f t="shared" si="3818"/>
        <v/>
      </c>
      <c r="Y3860" s="105" t="e">
        <f t="shared" ref="Y3860:AC3860" ca="1" si="4014">TRIM(SUBSTITUTE(SUBSTITUTE(OFFSET($Q3860,0,COLUMN()-COLUMN($AL$1)),CHAR(160)," "),_xludf.UNICHAR(8239)," "))</f>
        <v>#NAME?</v>
      </c>
      <c r="Z3860" s="105" t="e">
        <f t="shared" ca="1" si="4014"/>
        <v>#NAME?</v>
      </c>
      <c r="AA3860" s="105" t="e">
        <f t="shared" ca="1" si="4014"/>
        <v>#NAME?</v>
      </c>
      <c r="AB3860" s="105" t="e">
        <f t="shared" ca="1" si="4014"/>
        <v>#NAME?</v>
      </c>
      <c r="AC3860" s="105" t="e">
        <f t="shared" ca="1" si="4014"/>
        <v>#NAME?</v>
      </c>
      <c r="AD3860" s="107">
        <f t="shared" si="3926"/>
        <v>0</v>
      </c>
      <c r="AE3860" s="107" t="str">
        <f t="shared" si="3821"/>
        <v/>
      </c>
      <c r="AF3860" s="107">
        <f t="shared" si="3927"/>
        <v>0</v>
      </c>
      <c r="AG3860" s="107">
        <f t="shared" si="3928"/>
        <v>0</v>
      </c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</row>
    <row r="3861" spans="1:47" ht="24" customHeight="1" x14ac:dyDescent="0.3">
      <c r="A3861" s="46">
        <v>3859</v>
      </c>
      <c r="B3861" s="107"/>
      <c r="C3861" s="107"/>
      <c r="D3861" s="102" t="str">
        <f t="array" ref="D3861">IFERROR(
  LOOKUP(2, 1/((TRIM(IMS!$E$8:$E$4000)=TRIM(IMS!$E3861))*(IMS!$C$8:$C$4000&lt;IMS!$C3861)),
         IMS!$C$8:$C$4000),
"")</f>
        <v/>
      </c>
      <c r="E3861" s="107"/>
      <c r="F3861" s="107"/>
      <c r="G3861" s="104" t="str">
        <f t="shared" ca="1" si="3843"/>
        <v/>
      </c>
      <c r="H3861" s="124" t="str">
        <f t="shared" ca="1" si="3789"/>
        <v/>
      </c>
      <c r="I3861" s="128"/>
      <c r="J3861" s="105" t="e">
        <f t="shared" ca="1" si="3844"/>
        <v>#NAME?</v>
      </c>
      <c r="K3861" s="105"/>
      <c r="L3861" s="105"/>
      <c r="M3861" s="107"/>
      <c r="N3861" s="107"/>
      <c r="O3861" s="105"/>
      <c r="P3861" s="106"/>
      <c r="Q3861" s="137"/>
      <c r="R3861" s="137"/>
      <c r="S3861" s="107"/>
      <c r="T3861" s="106"/>
      <c r="U3861" s="106"/>
      <c r="V3861" s="107"/>
      <c r="W3861" s="107"/>
      <c r="X3861" s="107" t="str">
        <f t="shared" si="3818"/>
        <v/>
      </c>
      <c r="Y3861" s="105" t="e">
        <f t="shared" ref="Y3861:AC3861" ca="1" si="4015">TRIM(SUBSTITUTE(SUBSTITUTE(OFFSET($Q3861,0,COLUMN()-COLUMN($AL$1)),CHAR(160)," "),_xludf.UNICHAR(8239)," "))</f>
        <v>#NAME?</v>
      </c>
      <c r="Z3861" s="105" t="e">
        <f t="shared" ca="1" si="4015"/>
        <v>#NAME?</v>
      </c>
      <c r="AA3861" s="105" t="e">
        <f t="shared" ca="1" si="4015"/>
        <v>#NAME?</v>
      </c>
      <c r="AB3861" s="105" t="e">
        <f t="shared" ca="1" si="4015"/>
        <v>#NAME?</v>
      </c>
      <c r="AC3861" s="105" t="e">
        <f t="shared" ca="1" si="4015"/>
        <v>#NAME?</v>
      </c>
      <c r="AD3861" s="107">
        <f t="shared" si="3926"/>
        <v>0</v>
      </c>
      <c r="AE3861" s="107" t="str">
        <f t="shared" si="3821"/>
        <v/>
      </c>
      <c r="AF3861" s="107">
        <f t="shared" si="3927"/>
        <v>0</v>
      </c>
      <c r="AG3861" s="107">
        <f t="shared" si="3928"/>
        <v>0</v>
      </c>
      <c r="AH3861" s="11"/>
      <c r="AI3861" s="11"/>
      <c r="AJ3861" s="11"/>
      <c r="AK3861" s="11"/>
      <c r="AL3861" s="11"/>
      <c r="AM3861" s="11"/>
      <c r="AN3861" s="11"/>
      <c r="AO3861" s="11"/>
      <c r="AP3861" s="11"/>
      <c r="AQ3861" s="11"/>
      <c r="AR3861" s="11"/>
      <c r="AS3861" s="11"/>
      <c r="AT3861" s="11"/>
      <c r="AU3861" s="11"/>
    </row>
    <row r="3862" spans="1:47" ht="24" customHeight="1" x14ac:dyDescent="0.3">
      <c r="A3862" s="46">
        <v>3860</v>
      </c>
      <c r="B3862" s="107"/>
      <c r="C3862" s="107"/>
      <c r="D3862" s="102" t="str">
        <f t="array" ref="D3862">IFERROR(
  LOOKUP(2, 1/((TRIM(IMS!$E$8:$E$4000)=TRIM(IMS!$E3862))*(IMS!$C$8:$C$4000&lt;IMS!$C3862)),
         IMS!$C$8:$C$4000),
"")</f>
        <v/>
      </c>
      <c r="E3862" s="107"/>
      <c r="F3862" s="107"/>
      <c r="G3862" s="104" t="str">
        <f t="shared" ca="1" si="3843"/>
        <v/>
      </c>
      <c r="H3862" s="124" t="str">
        <f t="shared" ca="1" si="3789"/>
        <v/>
      </c>
      <c r="I3862" s="128"/>
      <c r="J3862" s="105" t="e">
        <f t="shared" ca="1" si="3844"/>
        <v>#NAME?</v>
      </c>
      <c r="K3862" s="105"/>
      <c r="L3862" s="105"/>
      <c r="M3862" s="107"/>
      <c r="N3862" s="107"/>
      <c r="O3862" s="105"/>
      <c r="P3862" s="106"/>
      <c r="Q3862" s="137"/>
      <c r="R3862" s="137"/>
      <c r="S3862" s="107"/>
      <c r="T3862" s="106"/>
      <c r="U3862" s="106"/>
      <c r="V3862" s="107"/>
      <c r="W3862" s="107"/>
      <c r="X3862" s="107" t="str">
        <f t="shared" si="3818"/>
        <v/>
      </c>
      <c r="Y3862" s="105" t="e">
        <f t="shared" ref="Y3862:AC3862" ca="1" si="4016">TRIM(SUBSTITUTE(SUBSTITUTE(OFFSET($Q3862,0,COLUMN()-COLUMN($AL$1)),CHAR(160)," "),_xludf.UNICHAR(8239)," "))</f>
        <v>#NAME?</v>
      </c>
      <c r="Z3862" s="105" t="e">
        <f t="shared" ca="1" si="4016"/>
        <v>#NAME?</v>
      </c>
      <c r="AA3862" s="105" t="e">
        <f t="shared" ca="1" si="4016"/>
        <v>#NAME?</v>
      </c>
      <c r="AB3862" s="105" t="e">
        <f t="shared" ca="1" si="4016"/>
        <v>#NAME?</v>
      </c>
      <c r="AC3862" s="105" t="e">
        <f t="shared" ca="1" si="4016"/>
        <v>#NAME?</v>
      </c>
      <c r="AD3862" s="107">
        <f t="shared" si="3926"/>
        <v>0</v>
      </c>
      <c r="AE3862" s="107" t="str">
        <f t="shared" si="3821"/>
        <v/>
      </c>
      <c r="AF3862" s="107">
        <f t="shared" si="3927"/>
        <v>0</v>
      </c>
      <c r="AG3862" s="107">
        <f t="shared" si="3928"/>
        <v>0</v>
      </c>
      <c r="AH3862" s="11"/>
      <c r="AI3862" s="11"/>
      <c r="AJ3862" s="11"/>
      <c r="AK3862" s="11"/>
      <c r="AL3862" s="11"/>
      <c r="AM3862" s="11"/>
      <c r="AN3862" s="11"/>
      <c r="AO3862" s="11"/>
      <c r="AP3862" s="11"/>
      <c r="AQ3862" s="11"/>
      <c r="AR3862" s="11"/>
      <c r="AS3862" s="11"/>
      <c r="AT3862" s="11"/>
      <c r="AU3862" s="11"/>
    </row>
    <row r="3863" spans="1:47" ht="24" customHeight="1" x14ac:dyDescent="0.3">
      <c r="A3863" s="46">
        <v>3861</v>
      </c>
      <c r="B3863" s="107"/>
      <c r="C3863" s="107"/>
      <c r="D3863" s="102" t="str">
        <f t="array" ref="D3863">IFERROR(
  LOOKUP(2, 1/((TRIM(IMS!$E$8:$E$4000)=TRIM(IMS!$E3863))*(IMS!$C$8:$C$4000&lt;IMS!$C3863)),
         IMS!$C$8:$C$4000),
"")</f>
        <v/>
      </c>
      <c r="E3863" s="107"/>
      <c r="F3863" s="107"/>
      <c r="G3863" s="104" t="str">
        <f t="shared" ca="1" si="3843"/>
        <v/>
      </c>
      <c r="H3863" s="124" t="str">
        <f t="shared" ca="1" si="3789"/>
        <v/>
      </c>
      <c r="I3863" s="128"/>
      <c r="J3863" s="105" t="e">
        <f t="shared" ca="1" si="3844"/>
        <v>#NAME?</v>
      </c>
      <c r="K3863" s="105"/>
      <c r="L3863" s="105"/>
      <c r="M3863" s="107"/>
      <c r="N3863" s="107"/>
      <c r="O3863" s="105"/>
      <c r="P3863" s="106"/>
      <c r="Q3863" s="137"/>
      <c r="R3863" s="137"/>
      <c r="S3863" s="107"/>
      <c r="T3863" s="106"/>
      <c r="U3863" s="106"/>
      <c r="V3863" s="107"/>
      <c r="W3863" s="107"/>
      <c r="X3863" s="107" t="str">
        <f t="shared" si="3818"/>
        <v/>
      </c>
      <c r="Y3863" s="105" t="e">
        <f t="shared" ref="Y3863:AC3863" ca="1" si="4017">TRIM(SUBSTITUTE(SUBSTITUTE(OFFSET($Q3863,0,COLUMN()-COLUMN($AL$1)),CHAR(160)," "),_xludf.UNICHAR(8239)," "))</f>
        <v>#NAME?</v>
      </c>
      <c r="Z3863" s="105" t="e">
        <f t="shared" ca="1" si="4017"/>
        <v>#NAME?</v>
      </c>
      <c r="AA3863" s="105" t="e">
        <f t="shared" ca="1" si="4017"/>
        <v>#NAME?</v>
      </c>
      <c r="AB3863" s="105" t="e">
        <f t="shared" ca="1" si="4017"/>
        <v>#NAME?</v>
      </c>
      <c r="AC3863" s="105" t="e">
        <f t="shared" ca="1" si="4017"/>
        <v>#NAME?</v>
      </c>
      <c r="AD3863" s="107">
        <f t="shared" si="3926"/>
        <v>0</v>
      </c>
      <c r="AE3863" s="107" t="str">
        <f t="shared" si="3821"/>
        <v/>
      </c>
      <c r="AF3863" s="107">
        <f t="shared" si="3927"/>
        <v>0</v>
      </c>
      <c r="AG3863" s="107">
        <f t="shared" si="3928"/>
        <v>0</v>
      </c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s="11"/>
      <c r="AR3863" s="11"/>
      <c r="AS3863" s="11"/>
      <c r="AT3863" s="11"/>
      <c r="AU3863" s="11"/>
    </row>
    <row r="3864" spans="1:47" ht="24" customHeight="1" x14ac:dyDescent="0.3">
      <c r="A3864" s="46">
        <v>3862</v>
      </c>
      <c r="B3864" s="107"/>
      <c r="C3864" s="107"/>
      <c r="D3864" s="102" t="str">
        <f t="array" ref="D3864">IFERROR(
  LOOKUP(2, 1/((TRIM(IMS!$E$8:$E$4000)=TRIM(IMS!$E3864))*(IMS!$C$8:$C$4000&lt;IMS!$C3864)),
         IMS!$C$8:$C$4000),
"")</f>
        <v/>
      </c>
      <c r="E3864" s="107"/>
      <c r="F3864" s="107"/>
      <c r="G3864" s="104" t="str">
        <f t="shared" ca="1" si="3843"/>
        <v/>
      </c>
      <c r="H3864" s="124" t="str">
        <f t="shared" ca="1" si="3789"/>
        <v/>
      </c>
      <c r="I3864" s="128"/>
      <c r="J3864" s="105" t="e">
        <f t="shared" ca="1" si="3844"/>
        <v>#NAME?</v>
      </c>
      <c r="K3864" s="105"/>
      <c r="L3864" s="105"/>
      <c r="M3864" s="107"/>
      <c r="N3864" s="107"/>
      <c r="O3864" s="105"/>
      <c r="P3864" s="106"/>
      <c r="Q3864" s="137"/>
      <c r="R3864" s="137"/>
      <c r="S3864" s="107"/>
      <c r="T3864" s="106"/>
      <c r="U3864" s="106"/>
      <c r="V3864" s="107"/>
      <c r="W3864" s="107"/>
      <c r="X3864" s="107" t="str">
        <f t="shared" si="3818"/>
        <v/>
      </c>
      <c r="Y3864" s="105" t="e">
        <f t="shared" ref="Y3864:AC3864" ca="1" si="4018">TRIM(SUBSTITUTE(SUBSTITUTE(OFFSET($Q3864,0,COLUMN()-COLUMN($AL$1)),CHAR(160)," "),_xludf.UNICHAR(8239)," "))</f>
        <v>#NAME?</v>
      </c>
      <c r="Z3864" s="105" t="e">
        <f t="shared" ca="1" si="4018"/>
        <v>#NAME?</v>
      </c>
      <c r="AA3864" s="105" t="e">
        <f t="shared" ca="1" si="4018"/>
        <v>#NAME?</v>
      </c>
      <c r="AB3864" s="105" t="e">
        <f t="shared" ca="1" si="4018"/>
        <v>#NAME?</v>
      </c>
      <c r="AC3864" s="105" t="e">
        <f t="shared" ca="1" si="4018"/>
        <v>#NAME?</v>
      </c>
      <c r="AD3864" s="107">
        <f t="shared" si="3926"/>
        <v>0</v>
      </c>
      <c r="AE3864" s="107" t="str">
        <f t="shared" si="3821"/>
        <v/>
      </c>
      <c r="AF3864" s="107">
        <f t="shared" si="3927"/>
        <v>0</v>
      </c>
      <c r="AG3864" s="107">
        <f t="shared" si="3928"/>
        <v>0</v>
      </c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s="11"/>
      <c r="AR3864" s="11"/>
      <c r="AS3864" s="11"/>
      <c r="AT3864" s="11"/>
      <c r="AU3864" s="11"/>
    </row>
    <row r="3865" spans="1:47" ht="24" customHeight="1" x14ac:dyDescent="0.3">
      <c r="A3865" s="46">
        <v>3863</v>
      </c>
      <c r="B3865" s="107"/>
      <c r="C3865" s="107"/>
      <c r="D3865" s="102" t="str">
        <f t="array" ref="D3865">IFERROR(
  LOOKUP(2, 1/((TRIM(IMS!$E$8:$E$4000)=TRIM(IMS!$E3865))*(IMS!$C$8:$C$4000&lt;IMS!$C3865)),
         IMS!$C$8:$C$4000),
"")</f>
        <v/>
      </c>
      <c r="E3865" s="107"/>
      <c r="F3865" s="107"/>
      <c r="G3865" s="104" t="str">
        <f t="shared" ca="1" si="3843"/>
        <v/>
      </c>
      <c r="H3865" s="124" t="str">
        <f t="shared" ca="1" si="3789"/>
        <v/>
      </c>
      <c r="I3865" s="128"/>
      <c r="J3865" s="105" t="e">
        <f t="shared" ca="1" si="3844"/>
        <v>#NAME?</v>
      </c>
      <c r="K3865" s="105"/>
      <c r="L3865" s="105"/>
      <c r="M3865" s="107"/>
      <c r="N3865" s="107"/>
      <c r="O3865" s="105"/>
      <c r="P3865" s="106"/>
      <c r="Q3865" s="137"/>
      <c r="R3865" s="137"/>
      <c r="S3865" s="107"/>
      <c r="T3865" s="106"/>
      <c r="U3865" s="106"/>
      <c r="V3865" s="107"/>
      <c r="W3865" s="107"/>
      <c r="X3865" s="107" t="str">
        <f t="shared" si="3818"/>
        <v/>
      </c>
      <c r="Y3865" s="105" t="e">
        <f t="shared" ref="Y3865:AC3865" ca="1" si="4019">TRIM(SUBSTITUTE(SUBSTITUTE(OFFSET($Q3865,0,COLUMN()-COLUMN($AL$1)),CHAR(160)," "),_xludf.UNICHAR(8239)," "))</f>
        <v>#NAME?</v>
      </c>
      <c r="Z3865" s="105" t="e">
        <f t="shared" ca="1" si="4019"/>
        <v>#NAME?</v>
      </c>
      <c r="AA3865" s="105" t="e">
        <f t="shared" ca="1" si="4019"/>
        <v>#NAME?</v>
      </c>
      <c r="AB3865" s="105" t="e">
        <f t="shared" ca="1" si="4019"/>
        <v>#NAME?</v>
      </c>
      <c r="AC3865" s="105" t="e">
        <f t="shared" ca="1" si="4019"/>
        <v>#NAME?</v>
      </c>
      <c r="AD3865" s="107">
        <f t="shared" si="3926"/>
        <v>0</v>
      </c>
      <c r="AE3865" s="107" t="str">
        <f t="shared" si="3821"/>
        <v/>
      </c>
      <c r="AF3865" s="107">
        <f t="shared" si="3927"/>
        <v>0</v>
      </c>
      <c r="AG3865" s="107">
        <f t="shared" si="3928"/>
        <v>0</v>
      </c>
      <c r="AH3865" s="11"/>
      <c r="AI3865" s="11"/>
      <c r="AJ3865" s="11"/>
      <c r="AK3865" s="11"/>
      <c r="AL3865" s="11"/>
      <c r="AM3865" s="11"/>
      <c r="AN3865" s="11"/>
      <c r="AO3865" s="11"/>
      <c r="AP3865" s="11"/>
      <c r="AQ3865" s="11"/>
      <c r="AR3865" s="11"/>
      <c r="AS3865" s="11"/>
      <c r="AT3865" s="11"/>
      <c r="AU3865" s="11"/>
    </row>
    <row r="3866" spans="1:47" ht="24" customHeight="1" x14ac:dyDescent="0.3">
      <c r="A3866" s="46">
        <v>3864</v>
      </c>
      <c r="B3866" s="107"/>
      <c r="C3866" s="107"/>
      <c r="D3866" s="102" t="str">
        <f t="array" ref="D3866">IFERROR(
  LOOKUP(2, 1/((TRIM(IMS!$E$8:$E$4000)=TRIM(IMS!$E3866))*(IMS!$C$8:$C$4000&lt;IMS!$C3866)),
         IMS!$C$8:$C$4000),
"")</f>
        <v/>
      </c>
      <c r="E3866" s="107"/>
      <c r="F3866" s="107"/>
      <c r="G3866" s="104" t="str">
        <f t="shared" ca="1" si="3843"/>
        <v/>
      </c>
      <c r="H3866" s="124" t="str">
        <f t="shared" ca="1" si="3789"/>
        <v/>
      </c>
      <c r="I3866" s="128"/>
      <c r="J3866" s="105" t="e">
        <f t="shared" ca="1" si="3844"/>
        <v>#NAME?</v>
      </c>
      <c r="K3866" s="105"/>
      <c r="L3866" s="105"/>
      <c r="M3866" s="107"/>
      <c r="N3866" s="107"/>
      <c r="O3866" s="105"/>
      <c r="P3866" s="106"/>
      <c r="Q3866" s="137"/>
      <c r="R3866" s="137"/>
      <c r="S3866" s="107"/>
      <c r="T3866" s="106"/>
      <c r="U3866" s="106"/>
      <c r="V3866" s="107"/>
      <c r="W3866" s="107"/>
      <c r="X3866" s="107" t="str">
        <f t="shared" si="3818"/>
        <v/>
      </c>
      <c r="Y3866" s="105" t="e">
        <f t="shared" ref="Y3866:AC3866" ca="1" si="4020">TRIM(SUBSTITUTE(SUBSTITUTE(OFFSET($Q3866,0,COLUMN()-COLUMN($AL$1)),CHAR(160)," "),_xludf.UNICHAR(8239)," "))</f>
        <v>#NAME?</v>
      </c>
      <c r="Z3866" s="105" t="e">
        <f t="shared" ca="1" si="4020"/>
        <v>#NAME?</v>
      </c>
      <c r="AA3866" s="105" t="e">
        <f t="shared" ca="1" si="4020"/>
        <v>#NAME?</v>
      </c>
      <c r="AB3866" s="105" t="e">
        <f t="shared" ca="1" si="4020"/>
        <v>#NAME?</v>
      </c>
      <c r="AC3866" s="105" t="e">
        <f t="shared" ca="1" si="4020"/>
        <v>#NAME?</v>
      </c>
      <c r="AD3866" s="107">
        <f t="shared" si="3926"/>
        <v>0</v>
      </c>
      <c r="AE3866" s="107" t="str">
        <f t="shared" si="3821"/>
        <v/>
      </c>
      <c r="AF3866" s="107">
        <f t="shared" si="3927"/>
        <v>0</v>
      </c>
      <c r="AG3866" s="107">
        <f t="shared" si="3928"/>
        <v>0</v>
      </c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s="11"/>
      <c r="AR3866" s="11"/>
      <c r="AS3866" s="11"/>
      <c r="AT3866" s="11"/>
      <c r="AU3866" s="11"/>
    </row>
    <row r="3867" spans="1:47" ht="24" customHeight="1" x14ac:dyDescent="0.3">
      <c r="A3867" s="46">
        <v>3865</v>
      </c>
      <c r="B3867" s="107"/>
      <c r="C3867" s="107"/>
      <c r="D3867" s="102" t="str">
        <f t="array" ref="D3867">IFERROR(
  LOOKUP(2, 1/((TRIM(IMS!$E$8:$E$4000)=TRIM(IMS!$E3867))*(IMS!$C$8:$C$4000&lt;IMS!$C3867)),
         IMS!$C$8:$C$4000),
"")</f>
        <v/>
      </c>
      <c r="E3867" s="107"/>
      <c r="F3867" s="107"/>
      <c r="G3867" s="104" t="str">
        <f t="shared" ca="1" si="3843"/>
        <v/>
      </c>
      <c r="H3867" s="124" t="str">
        <f t="shared" ca="1" si="3789"/>
        <v/>
      </c>
      <c r="I3867" s="128"/>
      <c r="J3867" s="105" t="e">
        <f t="shared" ca="1" si="3844"/>
        <v>#NAME?</v>
      </c>
      <c r="K3867" s="105"/>
      <c r="L3867" s="105"/>
      <c r="M3867" s="107"/>
      <c r="N3867" s="107"/>
      <c r="O3867" s="105"/>
      <c r="P3867" s="106"/>
      <c r="Q3867" s="137"/>
      <c r="R3867" s="137"/>
      <c r="S3867" s="107"/>
      <c r="T3867" s="106"/>
      <c r="U3867" s="106"/>
      <c r="V3867" s="107"/>
      <c r="W3867" s="107"/>
      <c r="X3867" s="107" t="str">
        <f t="shared" si="3818"/>
        <v/>
      </c>
      <c r="Y3867" s="105" t="e">
        <f t="shared" ref="Y3867:AC3867" ca="1" si="4021">TRIM(SUBSTITUTE(SUBSTITUTE(OFFSET($Q3867,0,COLUMN()-COLUMN($AL$1)),CHAR(160)," "),_xludf.UNICHAR(8239)," "))</f>
        <v>#NAME?</v>
      </c>
      <c r="Z3867" s="105" t="e">
        <f t="shared" ca="1" si="4021"/>
        <v>#NAME?</v>
      </c>
      <c r="AA3867" s="105" t="e">
        <f t="shared" ca="1" si="4021"/>
        <v>#NAME?</v>
      </c>
      <c r="AB3867" s="105" t="e">
        <f t="shared" ca="1" si="4021"/>
        <v>#NAME?</v>
      </c>
      <c r="AC3867" s="105" t="e">
        <f t="shared" ca="1" si="4021"/>
        <v>#NAME?</v>
      </c>
      <c r="AD3867" s="107">
        <f t="shared" si="3926"/>
        <v>0</v>
      </c>
      <c r="AE3867" s="107" t="str">
        <f t="shared" si="3821"/>
        <v/>
      </c>
      <c r="AF3867" s="107">
        <f t="shared" si="3927"/>
        <v>0</v>
      </c>
      <c r="AG3867" s="107">
        <f t="shared" si="3928"/>
        <v>0</v>
      </c>
      <c r="AH3867" s="11"/>
      <c r="AI3867" s="11"/>
      <c r="AJ3867" s="11"/>
      <c r="AK3867" s="11"/>
      <c r="AL3867" s="11"/>
      <c r="AM3867" s="11"/>
      <c r="AN3867" s="11"/>
      <c r="AO3867" s="11"/>
      <c r="AP3867" s="11"/>
      <c r="AQ3867" s="11"/>
      <c r="AR3867" s="11"/>
      <c r="AS3867" s="11"/>
      <c r="AT3867" s="11"/>
      <c r="AU3867" s="11"/>
    </row>
    <row r="3868" spans="1:47" ht="24" customHeight="1" x14ac:dyDescent="0.3">
      <c r="A3868" s="46">
        <v>3866</v>
      </c>
      <c r="B3868" s="107"/>
      <c r="C3868" s="107"/>
      <c r="D3868" s="102" t="str">
        <f t="array" ref="D3868">IFERROR(
  LOOKUP(2, 1/((TRIM(IMS!$E$8:$E$4000)=TRIM(IMS!$E3868))*(IMS!$C$8:$C$4000&lt;IMS!$C3868)),
         IMS!$C$8:$C$4000),
"")</f>
        <v/>
      </c>
      <c r="E3868" s="107"/>
      <c r="F3868" s="107"/>
      <c r="G3868" s="104" t="str">
        <f t="shared" ca="1" si="3843"/>
        <v/>
      </c>
      <c r="H3868" s="124" t="str">
        <f t="shared" ca="1" si="3789"/>
        <v/>
      </c>
      <c r="I3868" s="128"/>
      <c r="J3868" s="105" t="e">
        <f t="shared" ca="1" si="3844"/>
        <v>#NAME?</v>
      </c>
      <c r="K3868" s="105"/>
      <c r="L3868" s="105"/>
      <c r="M3868" s="107"/>
      <c r="N3868" s="107"/>
      <c r="O3868" s="105"/>
      <c r="P3868" s="106"/>
      <c r="Q3868" s="137"/>
      <c r="R3868" s="137"/>
      <c r="S3868" s="107"/>
      <c r="T3868" s="106"/>
      <c r="U3868" s="106"/>
      <c r="V3868" s="107"/>
      <c r="W3868" s="107"/>
      <c r="X3868" s="107" t="str">
        <f t="shared" si="3818"/>
        <v/>
      </c>
      <c r="Y3868" s="105" t="e">
        <f t="shared" ref="Y3868:AC3868" ca="1" si="4022">TRIM(SUBSTITUTE(SUBSTITUTE(OFFSET($Q3868,0,COLUMN()-COLUMN($AL$1)),CHAR(160)," "),_xludf.UNICHAR(8239)," "))</f>
        <v>#NAME?</v>
      </c>
      <c r="Z3868" s="105" t="e">
        <f t="shared" ca="1" si="4022"/>
        <v>#NAME?</v>
      </c>
      <c r="AA3868" s="105" t="e">
        <f t="shared" ca="1" si="4022"/>
        <v>#NAME?</v>
      </c>
      <c r="AB3868" s="105" t="e">
        <f t="shared" ca="1" si="4022"/>
        <v>#NAME?</v>
      </c>
      <c r="AC3868" s="105" t="e">
        <f t="shared" ca="1" si="4022"/>
        <v>#NAME?</v>
      </c>
      <c r="AD3868" s="107">
        <f t="shared" si="3926"/>
        <v>0</v>
      </c>
      <c r="AE3868" s="107" t="str">
        <f t="shared" si="3821"/>
        <v/>
      </c>
      <c r="AF3868" s="107">
        <f t="shared" si="3927"/>
        <v>0</v>
      </c>
      <c r="AG3868" s="107">
        <f t="shared" si="3928"/>
        <v>0</v>
      </c>
      <c r="AH3868" s="11"/>
      <c r="AI3868" s="11"/>
      <c r="AJ3868" s="11"/>
      <c r="AK3868" s="11"/>
      <c r="AL3868" s="11"/>
      <c r="AM3868" s="11"/>
      <c r="AN3868" s="11"/>
      <c r="AO3868" s="11"/>
      <c r="AP3868" s="11"/>
      <c r="AQ3868" s="11"/>
      <c r="AR3868" s="11"/>
      <c r="AS3868" s="11"/>
      <c r="AT3868" s="11"/>
      <c r="AU3868" s="11"/>
    </row>
    <row r="3869" spans="1:47" ht="24" customHeight="1" x14ac:dyDescent="0.3">
      <c r="A3869" s="46">
        <v>3867</v>
      </c>
      <c r="B3869" s="107"/>
      <c r="C3869" s="107"/>
      <c r="D3869" s="102" t="str">
        <f t="array" ref="D3869">IFERROR(
  LOOKUP(2, 1/((TRIM(IMS!$E$8:$E$4000)=TRIM(IMS!$E3869))*(IMS!$C$8:$C$4000&lt;IMS!$C3869)),
         IMS!$C$8:$C$4000),
"")</f>
        <v/>
      </c>
      <c r="E3869" s="107"/>
      <c r="F3869" s="107"/>
      <c r="G3869" s="104" t="str">
        <f t="shared" ca="1" si="3843"/>
        <v/>
      </c>
      <c r="H3869" s="124" t="str">
        <f t="shared" ca="1" si="3789"/>
        <v/>
      </c>
      <c r="I3869" s="128"/>
      <c r="J3869" s="105" t="e">
        <f t="shared" ca="1" si="3844"/>
        <v>#NAME?</v>
      </c>
      <c r="K3869" s="105"/>
      <c r="L3869" s="105"/>
      <c r="M3869" s="107"/>
      <c r="N3869" s="107"/>
      <c r="O3869" s="105"/>
      <c r="P3869" s="106"/>
      <c r="Q3869" s="137"/>
      <c r="R3869" s="137"/>
      <c r="S3869" s="107"/>
      <c r="T3869" s="106"/>
      <c r="U3869" s="106"/>
      <c r="V3869" s="107"/>
      <c r="W3869" s="107"/>
      <c r="X3869" s="107" t="str">
        <f t="shared" si="3818"/>
        <v/>
      </c>
      <c r="Y3869" s="105" t="e">
        <f t="shared" ref="Y3869:AC3869" ca="1" si="4023">TRIM(SUBSTITUTE(SUBSTITUTE(OFFSET($Q3869,0,COLUMN()-COLUMN($AL$1)),CHAR(160)," "),_xludf.UNICHAR(8239)," "))</f>
        <v>#NAME?</v>
      </c>
      <c r="Z3869" s="105" t="e">
        <f t="shared" ca="1" si="4023"/>
        <v>#NAME?</v>
      </c>
      <c r="AA3869" s="105" t="e">
        <f t="shared" ca="1" si="4023"/>
        <v>#NAME?</v>
      </c>
      <c r="AB3869" s="105" t="e">
        <f t="shared" ca="1" si="4023"/>
        <v>#NAME?</v>
      </c>
      <c r="AC3869" s="105" t="e">
        <f t="shared" ca="1" si="4023"/>
        <v>#NAME?</v>
      </c>
      <c r="AD3869" s="107">
        <f t="shared" si="3926"/>
        <v>0</v>
      </c>
      <c r="AE3869" s="107" t="str">
        <f t="shared" si="3821"/>
        <v/>
      </c>
      <c r="AF3869" s="107">
        <f t="shared" si="3927"/>
        <v>0</v>
      </c>
      <c r="AG3869" s="107">
        <f t="shared" si="3928"/>
        <v>0</v>
      </c>
      <c r="AH3869" s="11"/>
      <c r="AI3869" s="11"/>
      <c r="AJ3869" s="11"/>
      <c r="AK3869" s="11"/>
      <c r="AL3869" s="11"/>
      <c r="AM3869" s="11"/>
      <c r="AN3869" s="11"/>
      <c r="AO3869" s="11"/>
      <c r="AP3869" s="11"/>
      <c r="AQ3869" s="11"/>
      <c r="AR3869" s="11"/>
      <c r="AS3869" s="11"/>
      <c r="AT3869" s="11"/>
      <c r="AU3869" s="11"/>
    </row>
    <row r="3870" spans="1:47" ht="24" customHeight="1" x14ac:dyDescent="0.3">
      <c r="A3870" s="46">
        <v>3868</v>
      </c>
      <c r="B3870" s="107"/>
      <c r="C3870" s="107"/>
      <c r="D3870" s="102" t="str">
        <f t="array" ref="D3870">IFERROR(
  LOOKUP(2, 1/((TRIM(IMS!$E$8:$E$4000)=TRIM(IMS!$E3870))*(IMS!$C$8:$C$4000&lt;IMS!$C3870)),
         IMS!$C$8:$C$4000),
"")</f>
        <v/>
      </c>
      <c r="E3870" s="107"/>
      <c r="F3870" s="107"/>
      <c r="G3870" s="104" t="str">
        <f t="shared" ca="1" si="3843"/>
        <v/>
      </c>
      <c r="H3870" s="124" t="str">
        <f t="shared" ca="1" si="3789"/>
        <v/>
      </c>
      <c r="I3870" s="128"/>
      <c r="J3870" s="105" t="e">
        <f t="shared" ca="1" si="3844"/>
        <v>#NAME?</v>
      </c>
      <c r="K3870" s="105"/>
      <c r="L3870" s="105"/>
      <c r="M3870" s="107"/>
      <c r="N3870" s="107"/>
      <c r="O3870" s="105"/>
      <c r="P3870" s="106"/>
      <c r="Q3870" s="137"/>
      <c r="R3870" s="137"/>
      <c r="S3870" s="107"/>
      <c r="T3870" s="106"/>
      <c r="U3870" s="106"/>
      <c r="V3870" s="107"/>
      <c r="W3870" s="107"/>
      <c r="X3870" s="107" t="str">
        <f t="shared" si="3818"/>
        <v/>
      </c>
      <c r="Y3870" s="105" t="e">
        <f t="shared" ref="Y3870:AC3870" ca="1" si="4024">TRIM(SUBSTITUTE(SUBSTITUTE(OFFSET($Q3870,0,COLUMN()-COLUMN($AL$1)),CHAR(160)," "),_xludf.UNICHAR(8239)," "))</f>
        <v>#NAME?</v>
      </c>
      <c r="Z3870" s="105" t="e">
        <f t="shared" ca="1" si="4024"/>
        <v>#NAME?</v>
      </c>
      <c r="AA3870" s="105" t="e">
        <f t="shared" ca="1" si="4024"/>
        <v>#NAME?</v>
      </c>
      <c r="AB3870" s="105" t="e">
        <f t="shared" ca="1" si="4024"/>
        <v>#NAME?</v>
      </c>
      <c r="AC3870" s="105" t="e">
        <f t="shared" ca="1" si="4024"/>
        <v>#NAME?</v>
      </c>
      <c r="AD3870" s="107">
        <f t="shared" si="3926"/>
        <v>0</v>
      </c>
      <c r="AE3870" s="107" t="str">
        <f t="shared" si="3821"/>
        <v/>
      </c>
      <c r="AF3870" s="107">
        <f t="shared" si="3927"/>
        <v>0</v>
      </c>
      <c r="AG3870" s="107">
        <f t="shared" si="3928"/>
        <v>0</v>
      </c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  <c r="AT3870" s="11"/>
      <c r="AU3870" s="11"/>
    </row>
    <row r="3871" spans="1:47" ht="24" customHeight="1" x14ac:dyDescent="0.3">
      <c r="A3871" s="46">
        <v>3869</v>
      </c>
      <c r="B3871" s="107"/>
      <c r="C3871" s="107"/>
      <c r="D3871" s="102" t="str">
        <f t="array" ref="D3871">IFERROR(
  LOOKUP(2, 1/((TRIM(IMS!$E$8:$E$4000)=TRIM(IMS!$E3871))*(IMS!$C$8:$C$4000&lt;IMS!$C3871)),
         IMS!$C$8:$C$4000),
"")</f>
        <v/>
      </c>
      <c r="E3871" s="107"/>
      <c r="F3871" s="107"/>
      <c r="G3871" s="104" t="str">
        <f t="shared" ca="1" si="3843"/>
        <v/>
      </c>
      <c r="H3871" s="124" t="str">
        <f t="shared" ca="1" si="3789"/>
        <v/>
      </c>
      <c r="I3871" s="128"/>
      <c r="J3871" s="105" t="e">
        <f t="shared" ca="1" si="3844"/>
        <v>#NAME?</v>
      </c>
      <c r="K3871" s="105"/>
      <c r="L3871" s="105"/>
      <c r="M3871" s="107"/>
      <c r="N3871" s="107"/>
      <c r="O3871" s="105"/>
      <c r="P3871" s="106"/>
      <c r="Q3871" s="137"/>
      <c r="R3871" s="137"/>
      <c r="S3871" s="107"/>
      <c r="T3871" s="106"/>
      <c r="U3871" s="106"/>
      <c r="V3871" s="107"/>
      <c r="W3871" s="107"/>
      <c r="X3871" s="107" t="str">
        <f t="shared" si="3818"/>
        <v/>
      </c>
      <c r="Y3871" s="105" t="e">
        <f t="shared" ref="Y3871:AC3871" ca="1" si="4025">TRIM(SUBSTITUTE(SUBSTITUTE(OFFSET($Q3871,0,COLUMN()-COLUMN($AL$1)),CHAR(160)," "),_xludf.UNICHAR(8239)," "))</f>
        <v>#NAME?</v>
      </c>
      <c r="Z3871" s="105" t="e">
        <f t="shared" ca="1" si="4025"/>
        <v>#NAME?</v>
      </c>
      <c r="AA3871" s="105" t="e">
        <f t="shared" ca="1" si="4025"/>
        <v>#NAME?</v>
      </c>
      <c r="AB3871" s="105" t="e">
        <f t="shared" ca="1" si="4025"/>
        <v>#NAME?</v>
      </c>
      <c r="AC3871" s="105" t="e">
        <f t="shared" ca="1" si="4025"/>
        <v>#NAME?</v>
      </c>
      <c r="AD3871" s="107">
        <f t="shared" si="3926"/>
        <v>0</v>
      </c>
      <c r="AE3871" s="107" t="str">
        <f t="shared" si="3821"/>
        <v/>
      </c>
      <c r="AF3871" s="107">
        <f t="shared" si="3927"/>
        <v>0</v>
      </c>
      <c r="AG3871" s="107">
        <f t="shared" si="3928"/>
        <v>0</v>
      </c>
      <c r="AH3871" s="11"/>
      <c r="AI3871" s="11"/>
      <c r="AJ3871" s="11"/>
      <c r="AK3871" s="11"/>
      <c r="AL3871" s="11"/>
      <c r="AM3871" s="11"/>
      <c r="AN3871" s="11"/>
      <c r="AO3871" s="11"/>
      <c r="AP3871" s="11"/>
      <c r="AQ3871" s="11"/>
      <c r="AR3871" s="11"/>
      <c r="AS3871" s="11"/>
      <c r="AT3871" s="11"/>
      <c r="AU3871" s="11"/>
    </row>
    <row r="3872" spans="1:47" ht="24" customHeight="1" x14ac:dyDescent="0.3">
      <c r="A3872" s="46">
        <v>3870</v>
      </c>
      <c r="B3872" s="107"/>
      <c r="C3872" s="107"/>
      <c r="D3872" s="102" t="str">
        <f t="array" ref="D3872">IFERROR(
  LOOKUP(2, 1/((TRIM(IMS!$E$8:$E$4000)=TRIM(IMS!$E3872))*(IMS!$C$8:$C$4000&lt;IMS!$C3872)),
         IMS!$C$8:$C$4000),
"")</f>
        <v/>
      </c>
      <c r="E3872" s="107"/>
      <c r="F3872" s="107"/>
      <c r="G3872" s="104" t="str">
        <f t="shared" ca="1" si="3843"/>
        <v/>
      </c>
      <c r="H3872" s="124" t="str">
        <f t="shared" ca="1" si="3789"/>
        <v/>
      </c>
      <c r="I3872" s="128"/>
      <c r="J3872" s="105" t="e">
        <f t="shared" ca="1" si="3844"/>
        <v>#NAME?</v>
      </c>
      <c r="K3872" s="105"/>
      <c r="L3872" s="105"/>
      <c r="M3872" s="107"/>
      <c r="N3872" s="107"/>
      <c r="O3872" s="105"/>
      <c r="P3872" s="106"/>
      <c r="Q3872" s="137"/>
      <c r="R3872" s="137"/>
      <c r="S3872" s="107"/>
      <c r="T3872" s="106"/>
      <c r="U3872" s="106"/>
      <c r="V3872" s="107"/>
      <c r="W3872" s="107"/>
      <c r="X3872" s="107" t="str">
        <f t="shared" si="3818"/>
        <v/>
      </c>
      <c r="Y3872" s="105" t="e">
        <f t="shared" ref="Y3872:AC3872" ca="1" si="4026">TRIM(SUBSTITUTE(SUBSTITUTE(OFFSET($Q3872,0,COLUMN()-COLUMN($AL$1)),CHAR(160)," "),_xludf.UNICHAR(8239)," "))</f>
        <v>#NAME?</v>
      </c>
      <c r="Z3872" s="105" t="e">
        <f t="shared" ca="1" si="4026"/>
        <v>#NAME?</v>
      </c>
      <c r="AA3872" s="105" t="e">
        <f t="shared" ca="1" si="4026"/>
        <v>#NAME?</v>
      </c>
      <c r="AB3872" s="105" t="e">
        <f t="shared" ca="1" si="4026"/>
        <v>#NAME?</v>
      </c>
      <c r="AC3872" s="105" t="e">
        <f t="shared" ca="1" si="4026"/>
        <v>#NAME?</v>
      </c>
      <c r="AD3872" s="107">
        <f t="shared" si="3926"/>
        <v>0</v>
      </c>
      <c r="AE3872" s="107" t="str">
        <f t="shared" si="3821"/>
        <v/>
      </c>
      <c r="AF3872" s="107">
        <f t="shared" si="3927"/>
        <v>0</v>
      </c>
      <c r="AG3872" s="107">
        <f t="shared" si="3928"/>
        <v>0</v>
      </c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</row>
    <row r="3873" spans="1:47" ht="24" customHeight="1" x14ac:dyDescent="0.3">
      <c r="A3873" s="46">
        <v>3871</v>
      </c>
      <c r="B3873" s="107"/>
      <c r="C3873" s="107"/>
      <c r="D3873" s="102" t="str">
        <f t="array" ref="D3873">IFERROR(
  LOOKUP(2, 1/((TRIM(IMS!$E$8:$E$4000)=TRIM(IMS!$E3873))*(IMS!$C$8:$C$4000&lt;IMS!$C3873)),
         IMS!$C$8:$C$4000),
"")</f>
        <v/>
      </c>
      <c r="E3873" s="107"/>
      <c r="F3873" s="107"/>
      <c r="G3873" s="104" t="str">
        <f t="shared" ca="1" si="3843"/>
        <v/>
      </c>
      <c r="H3873" s="124" t="str">
        <f t="shared" ca="1" si="3789"/>
        <v/>
      </c>
      <c r="I3873" s="128"/>
      <c r="J3873" s="105" t="e">
        <f t="shared" ca="1" si="3844"/>
        <v>#NAME?</v>
      </c>
      <c r="K3873" s="105"/>
      <c r="L3873" s="105"/>
      <c r="M3873" s="107"/>
      <c r="N3873" s="107"/>
      <c r="O3873" s="105"/>
      <c r="P3873" s="106"/>
      <c r="Q3873" s="137"/>
      <c r="R3873" s="137"/>
      <c r="S3873" s="107"/>
      <c r="T3873" s="106"/>
      <c r="U3873" s="106"/>
      <c r="V3873" s="107"/>
      <c r="W3873" s="107"/>
      <c r="X3873" s="107" t="str">
        <f t="shared" si="3818"/>
        <v/>
      </c>
      <c r="Y3873" s="105" t="e">
        <f t="shared" ref="Y3873:AC3873" ca="1" si="4027">TRIM(SUBSTITUTE(SUBSTITUTE(OFFSET($Q3873,0,COLUMN()-COLUMN($AL$1)),CHAR(160)," "),_xludf.UNICHAR(8239)," "))</f>
        <v>#NAME?</v>
      </c>
      <c r="Z3873" s="105" t="e">
        <f t="shared" ca="1" si="4027"/>
        <v>#NAME?</v>
      </c>
      <c r="AA3873" s="105" t="e">
        <f t="shared" ca="1" si="4027"/>
        <v>#NAME?</v>
      </c>
      <c r="AB3873" s="105" t="e">
        <f t="shared" ca="1" si="4027"/>
        <v>#NAME?</v>
      </c>
      <c r="AC3873" s="105" t="e">
        <f t="shared" ca="1" si="4027"/>
        <v>#NAME?</v>
      </c>
      <c r="AD3873" s="107">
        <f t="shared" si="3926"/>
        <v>0</v>
      </c>
      <c r="AE3873" s="107" t="str">
        <f t="shared" si="3821"/>
        <v/>
      </c>
      <c r="AF3873" s="107">
        <f t="shared" si="3927"/>
        <v>0</v>
      </c>
      <c r="AG3873" s="107">
        <f t="shared" si="3928"/>
        <v>0</v>
      </c>
      <c r="AH3873" s="11"/>
      <c r="AI3873" s="11"/>
      <c r="AJ3873" s="11"/>
      <c r="AK3873" s="11"/>
      <c r="AL3873" s="11"/>
      <c r="AM3873" s="11"/>
      <c r="AN3873" s="11"/>
      <c r="AO3873" s="11"/>
      <c r="AP3873" s="11"/>
      <c r="AQ3873" s="11"/>
      <c r="AR3873" s="11"/>
      <c r="AS3873" s="11"/>
      <c r="AT3873" s="11"/>
      <c r="AU3873" s="11"/>
    </row>
    <row r="3874" spans="1:47" ht="24" customHeight="1" x14ac:dyDescent="0.3">
      <c r="A3874" s="46">
        <v>3872</v>
      </c>
      <c r="B3874" s="107"/>
      <c r="C3874" s="107"/>
      <c r="D3874" s="102" t="str">
        <f t="array" ref="D3874">IFERROR(
  LOOKUP(2, 1/((TRIM(IMS!$E$8:$E$4000)=TRIM(IMS!$E3874))*(IMS!$C$8:$C$4000&lt;IMS!$C3874)),
         IMS!$C$8:$C$4000),
"")</f>
        <v/>
      </c>
      <c r="E3874" s="107"/>
      <c r="F3874" s="107"/>
      <c r="G3874" s="104" t="str">
        <f t="shared" ca="1" si="3843"/>
        <v/>
      </c>
      <c r="H3874" s="124" t="str">
        <f t="shared" ca="1" si="3789"/>
        <v/>
      </c>
      <c r="I3874" s="128"/>
      <c r="J3874" s="105" t="e">
        <f t="shared" ca="1" si="3844"/>
        <v>#NAME?</v>
      </c>
      <c r="K3874" s="105"/>
      <c r="L3874" s="105"/>
      <c r="M3874" s="107"/>
      <c r="N3874" s="107"/>
      <c r="O3874" s="105"/>
      <c r="P3874" s="106"/>
      <c r="Q3874" s="137"/>
      <c r="R3874" s="137"/>
      <c r="S3874" s="107"/>
      <c r="T3874" s="106"/>
      <c r="U3874" s="106"/>
      <c r="V3874" s="107"/>
      <c r="W3874" s="107"/>
      <c r="X3874" s="107" t="str">
        <f t="shared" si="3818"/>
        <v/>
      </c>
      <c r="Y3874" s="105" t="e">
        <f t="shared" ref="Y3874:AC3874" ca="1" si="4028">TRIM(SUBSTITUTE(SUBSTITUTE(OFFSET($Q3874,0,COLUMN()-COLUMN($AL$1)),CHAR(160)," "),_xludf.UNICHAR(8239)," "))</f>
        <v>#NAME?</v>
      </c>
      <c r="Z3874" s="105" t="e">
        <f t="shared" ca="1" si="4028"/>
        <v>#NAME?</v>
      </c>
      <c r="AA3874" s="105" t="e">
        <f t="shared" ca="1" si="4028"/>
        <v>#NAME?</v>
      </c>
      <c r="AB3874" s="105" t="e">
        <f t="shared" ca="1" si="4028"/>
        <v>#NAME?</v>
      </c>
      <c r="AC3874" s="105" t="e">
        <f t="shared" ca="1" si="4028"/>
        <v>#NAME?</v>
      </c>
      <c r="AD3874" s="107">
        <f t="shared" si="3926"/>
        <v>0</v>
      </c>
      <c r="AE3874" s="107" t="str">
        <f t="shared" si="3821"/>
        <v/>
      </c>
      <c r="AF3874" s="107">
        <f t="shared" si="3927"/>
        <v>0</v>
      </c>
      <c r="AG3874" s="107">
        <f t="shared" si="3928"/>
        <v>0</v>
      </c>
      <c r="AH3874" s="11"/>
      <c r="AI3874" s="11"/>
      <c r="AJ3874" s="11"/>
      <c r="AK3874" s="11"/>
      <c r="AL3874" s="11"/>
      <c r="AM3874" s="11"/>
      <c r="AN3874" s="11"/>
      <c r="AO3874" s="11"/>
      <c r="AP3874" s="11"/>
      <c r="AQ3874" s="11"/>
      <c r="AR3874" s="11"/>
      <c r="AS3874" s="11"/>
      <c r="AT3874" s="11"/>
      <c r="AU3874" s="11"/>
    </row>
    <row r="3875" spans="1:47" ht="24" customHeight="1" x14ac:dyDescent="0.3">
      <c r="A3875" s="46">
        <v>3873</v>
      </c>
      <c r="B3875" s="107"/>
      <c r="C3875" s="107"/>
      <c r="D3875" s="102" t="str">
        <f t="array" ref="D3875">IFERROR(
  LOOKUP(2, 1/((TRIM(IMS!$E$8:$E$4000)=TRIM(IMS!$E3875))*(IMS!$C$8:$C$4000&lt;IMS!$C3875)),
         IMS!$C$8:$C$4000),
"")</f>
        <v/>
      </c>
      <c r="E3875" s="107"/>
      <c r="F3875" s="107"/>
      <c r="G3875" s="104" t="str">
        <f t="shared" ca="1" si="3843"/>
        <v/>
      </c>
      <c r="H3875" s="124" t="str">
        <f t="shared" ca="1" si="3789"/>
        <v/>
      </c>
      <c r="I3875" s="128"/>
      <c r="J3875" s="105" t="e">
        <f t="shared" ca="1" si="3844"/>
        <v>#NAME?</v>
      </c>
      <c r="K3875" s="105"/>
      <c r="L3875" s="105"/>
      <c r="M3875" s="107"/>
      <c r="N3875" s="107"/>
      <c r="O3875" s="105"/>
      <c r="P3875" s="106"/>
      <c r="Q3875" s="137"/>
      <c r="R3875" s="137"/>
      <c r="S3875" s="107"/>
      <c r="T3875" s="106"/>
      <c r="U3875" s="106"/>
      <c r="V3875" s="107"/>
      <c r="W3875" s="107"/>
      <c r="X3875" s="107" t="str">
        <f t="shared" si="3818"/>
        <v/>
      </c>
      <c r="Y3875" s="105" t="e">
        <f t="shared" ref="Y3875:AC3875" ca="1" si="4029">TRIM(SUBSTITUTE(SUBSTITUTE(OFFSET($Q3875,0,COLUMN()-COLUMN($AL$1)),CHAR(160)," "),_xludf.UNICHAR(8239)," "))</f>
        <v>#NAME?</v>
      </c>
      <c r="Z3875" s="105" t="e">
        <f t="shared" ca="1" si="4029"/>
        <v>#NAME?</v>
      </c>
      <c r="AA3875" s="105" t="e">
        <f t="shared" ca="1" si="4029"/>
        <v>#NAME?</v>
      </c>
      <c r="AB3875" s="105" t="e">
        <f t="shared" ca="1" si="4029"/>
        <v>#NAME?</v>
      </c>
      <c r="AC3875" s="105" t="e">
        <f t="shared" ca="1" si="4029"/>
        <v>#NAME?</v>
      </c>
      <c r="AD3875" s="107">
        <f t="shared" si="3926"/>
        <v>0</v>
      </c>
      <c r="AE3875" s="107" t="str">
        <f t="shared" si="3821"/>
        <v/>
      </c>
      <c r="AF3875" s="107">
        <f t="shared" si="3927"/>
        <v>0</v>
      </c>
      <c r="AG3875" s="107">
        <f t="shared" si="3928"/>
        <v>0</v>
      </c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s="11"/>
      <c r="AR3875" s="11"/>
      <c r="AS3875" s="11"/>
      <c r="AT3875" s="11"/>
      <c r="AU3875" s="11"/>
    </row>
    <row r="3876" spans="1:47" ht="24" customHeight="1" x14ac:dyDescent="0.3">
      <c r="A3876" s="46">
        <v>3874</v>
      </c>
      <c r="B3876" s="107"/>
      <c r="C3876" s="107"/>
      <c r="D3876" s="102" t="str">
        <f t="array" ref="D3876">IFERROR(
  LOOKUP(2, 1/((TRIM(IMS!$E$8:$E$4000)=TRIM(IMS!$E3876))*(IMS!$C$8:$C$4000&lt;IMS!$C3876)),
         IMS!$C$8:$C$4000),
"")</f>
        <v/>
      </c>
      <c r="E3876" s="107"/>
      <c r="F3876" s="107"/>
      <c r="G3876" s="104" t="str">
        <f t="shared" ca="1" si="3843"/>
        <v/>
      </c>
      <c r="H3876" s="124" t="str">
        <f t="shared" ca="1" si="3789"/>
        <v/>
      </c>
      <c r="I3876" s="128"/>
      <c r="J3876" s="105" t="e">
        <f t="shared" ca="1" si="3844"/>
        <v>#NAME?</v>
      </c>
      <c r="K3876" s="105"/>
      <c r="L3876" s="105"/>
      <c r="M3876" s="107"/>
      <c r="N3876" s="107"/>
      <c r="O3876" s="105"/>
      <c r="P3876" s="106"/>
      <c r="Q3876" s="137"/>
      <c r="R3876" s="137"/>
      <c r="S3876" s="107"/>
      <c r="T3876" s="106"/>
      <c r="U3876" s="106"/>
      <c r="V3876" s="107"/>
      <c r="W3876" s="107"/>
      <c r="X3876" s="107" t="str">
        <f t="shared" si="3818"/>
        <v/>
      </c>
      <c r="Y3876" s="105" t="e">
        <f t="shared" ref="Y3876:AC3876" ca="1" si="4030">TRIM(SUBSTITUTE(SUBSTITUTE(OFFSET($Q3876,0,COLUMN()-COLUMN($AL$1)),CHAR(160)," "),_xludf.UNICHAR(8239)," "))</f>
        <v>#NAME?</v>
      </c>
      <c r="Z3876" s="105" t="e">
        <f t="shared" ca="1" si="4030"/>
        <v>#NAME?</v>
      </c>
      <c r="AA3876" s="105" t="e">
        <f t="shared" ca="1" si="4030"/>
        <v>#NAME?</v>
      </c>
      <c r="AB3876" s="105" t="e">
        <f t="shared" ca="1" si="4030"/>
        <v>#NAME?</v>
      </c>
      <c r="AC3876" s="105" t="e">
        <f t="shared" ca="1" si="4030"/>
        <v>#NAME?</v>
      </c>
      <c r="AD3876" s="107">
        <f t="shared" si="3926"/>
        <v>0</v>
      </c>
      <c r="AE3876" s="107" t="str">
        <f t="shared" si="3821"/>
        <v/>
      </c>
      <c r="AF3876" s="107">
        <f t="shared" si="3927"/>
        <v>0</v>
      </c>
      <c r="AG3876" s="107">
        <f t="shared" si="3928"/>
        <v>0</v>
      </c>
      <c r="AH3876" s="11"/>
      <c r="AI3876" s="11"/>
      <c r="AJ3876" s="11"/>
      <c r="AK3876" s="11"/>
      <c r="AL3876" s="11"/>
      <c r="AM3876" s="11"/>
      <c r="AN3876" s="11"/>
      <c r="AO3876" s="11"/>
      <c r="AP3876" s="11"/>
      <c r="AQ3876" s="11"/>
      <c r="AR3876" s="11"/>
      <c r="AS3876" s="11"/>
      <c r="AT3876" s="11"/>
      <c r="AU3876" s="11"/>
    </row>
    <row r="3877" spans="1:47" ht="24" customHeight="1" x14ac:dyDescent="0.3">
      <c r="A3877" s="46">
        <v>3875</v>
      </c>
      <c r="B3877" s="107"/>
      <c r="C3877" s="107"/>
      <c r="D3877" s="102" t="str">
        <f t="array" ref="D3877">IFERROR(
  LOOKUP(2, 1/((TRIM(IMS!$E$8:$E$4000)=TRIM(IMS!$E3877))*(IMS!$C$8:$C$4000&lt;IMS!$C3877)),
         IMS!$C$8:$C$4000),
"")</f>
        <v/>
      </c>
      <c r="E3877" s="107"/>
      <c r="F3877" s="107"/>
      <c r="G3877" s="104" t="str">
        <f t="shared" ca="1" si="3843"/>
        <v/>
      </c>
      <c r="H3877" s="124" t="str">
        <f t="shared" ca="1" si="3789"/>
        <v/>
      </c>
      <c r="I3877" s="128"/>
      <c r="J3877" s="105" t="e">
        <f t="shared" ca="1" si="3844"/>
        <v>#NAME?</v>
      </c>
      <c r="K3877" s="105"/>
      <c r="L3877" s="105"/>
      <c r="M3877" s="107"/>
      <c r="N3877" s="107"/>
      <c r="O3877" s="105"/>
      <c r="P3877" s="106"/>
      <c r="Q3877" s="137"/>
      <c r="R3877" s="137"/>
      <c r="S3877" s="107"/>
      <c r="T3877" s="106"/>
      <c r="U3877" s="106"/>
      <c r="V3877" s="107"/>
      <c r="W3877" s="107"/>
      <c r="X3877" s="107" t="str">
        <f t="shared" si="3818"/>
        <v/>
      </c>
      <c r="Y3877" s="105" t="e">
        <f t="shared" ref="Y3877:AC3877" ca="1" si="4031">TRIM(SUBSTITUTE(SUBSTITUTE(OFFSET($Q3877,0,COLUMN()-COLUMN($AL$1)),CHAR(160)," "),_xludf.UNICHAR(8239)," "))</f>
        <v>#NAME?</v>
      </c>
      <c r="Z3877" s="105" t="e">
        <f t="shared" ca="1" si="4031"/>
        <v>#NAME?</v>
      </c>
      <c r="AA3877" s="105" t="e">
        <f t="shared" ca="1" si="4031"/>
        <v>#NAME?</v>
      </c>
      <c r="AB3877" s="105" t="e">
        <f t="shared" ca="1" si="4031"/>
        <v>#NAME?</v>
      </c>
      <c r="AC3877" s="105" t="e">
        <f t="shared" ca="1" si="4031"/>
        <v>#NAME?</v>
      </c>
      <c r="AD3877" s="107">
        <f t="shared" si="3926"/>
        <v>0</v>
      </c>
      <c r="AE3877" s="107" t="str">
        <f t="shared" si="3821"/>
        <v/>
      </c>
      <c r="AF3877" s="107">
        <f t="shared" si="3927"/>
        <v>0</v>
      </c>
      <c r="AG3877" s="107">
        <f t="shared" si="3928"/>
        <v>0</v>
      </c>
      <c r="AH3877" s="11"/>
      <c r="AI3877" s="11"/>
      <c r="AJ3877" s="11"/>
      <c r="AK3877" s="11"/>
      <c r="AL3877" s="11"/>
      <c r="AM3877" s="11"/>
      <c r="AN3877" s="11"/>
      <c r="AO3877" s="11"/>
      <c r="AP3877" s="11"/>
      <c r="AQ3877" s="11"/>
      <c r="AR3877" s="11"/>
      <c r="AS3877" s="11"/>
      <c r="AT3877" s="11"/>
      <c r="AU3877" s="11"/>
    </row>
    <row r="3878" spans="1:47" ht="24" customHeight="1" x14ac:dyDescent="0.3">
      <c r="A3878" s="46">
        <v>3876</v>
      </c>
      <c r="B3878" s="107"/>
      <c r="C3878" s="107"/>
      <c r="D3878" s="102" t="str">
        <f t="array" ref="D3878">IFERROR(
  LOOKUP(2, 1/((TRIM(IMS!$E$8:$E$4000)=TRIM(IMS!$E3878))*(IMS!$C$8:$C$4000&lt;IMS!$C3878)),
         IMS!$C$8:$C$4000),
"")</f>
        <v/>
      </c>
      <c r="E3878" s="107"/>
      <c r="F3878" s="107"/>
      <c r="G3878" s="104" t="str">
        <f t="shared" ca="1" si="3843"/>
        <v/>
      </c>
      <c r="H3878" s="124" t="str">
        <f t="shared" ca="1" si="3789"/>
        <v/>
      </c>
      <c r="I3878" s="128"/>
      <c r="J3878" s="105" t="e">
        <f t="shared" ca="1" si="3844"/>
        <v>#NAME?</v>
      </c>
      <c r="K3878" s="105"/>
      <c r="L3878" s="105"/>
      <c r="M3878" s="107"/>
      <c r="N3878" s="107"/>
      <c r="O3878" s="105"/>
      <c r="P3878" s="106"/>
      <c r="Q3878" s="137"/>
      <c r="R3878" s="137"/>
      <c r="S3878" s="107"/>
      <c r="T3878" s="106"/>
      <c r="U3878" s="106"/>
      <c r="V3878" s="107"/>
      <c r="W3878" s="107"/>
      <c r="X3878" s="107" t="str">
        <f t="shared" si="3818"/>
        <v/>
      </c>
      <c r="Y3878" s="105" t="e">
        <f t="shared" ref="Y3878:AC3878" ca="1" si="4032">TRIM(SUBSTITUTE(SUBSTITUTE(OFFSET($Q3878,0,COLUMN()-COLUMN($AL$1)),CHAR(160)," "),_xludf.UNICHAR(8239)," "))</f>
        <v>#NAME?</v>
      </c>
      <c r="Z3878" s="105" t="e">
        <f t="shared" ca="1" si="4032"/>
        <v>#NAME?</v>
      </c>
      <c r="AA3878" s="105" t="e">
        <f t="shared" ca="1" si="4032"/>
        <v>#NAME?</v>
      </c>
      <c r="AB3878" s="105" t="e">
        <f t="shared" ca="1" si="4032"/>
        <v>#NAME?</v>
      </c>
      <c r="AC3878" s="105" t="e">
        <f t="shared" ca="1" si="4032"/>
        <v>#NAME?</v>
      </c>
      <c r="AD3878" s="107">
        <f t="shared" si="3926"/>
        <v>0</v>
      </c>
      <c r="AE3878" s="107" t="str">
        <f t="shared" si="3821"/>
        <v/>
      </c>
      <c r="AF3878" s="107">
        <f t="shared" si="3927"/>
        <v>0</v>
      </c>
      <c r="AG3878" s="107">
        <f t="shared" si="3928"/>
        <v>0</v>
      </c>
      <c r="AH3878" s="11"/>
      <c r="AI3878" s="11"/>
      <c r="AJ3878" s="11"/>
      <c r="AK3878" s="11"/>
      <c r="AL3878" s="11"/>
      <c r="AM3878" s="11"/>
      <c r="AN3878" s="11"/>
      <c r="AO3878" s="11"/>
      <c r="AP3878" s="11"/>
      <c r="AQ3878" s="11"/>
      <c r="AR3878" s="11"/>
      <c r="AS3878" s="11"/>
      <c r="AT3878" s="11"/>
      <c r="AU3878" s="11"/>
    </row>
    <row r="3879" spans="1:47" ht="24" customHeight="1" x14ac:dyDescent="0.3">
      <c r="A3879" s="46">
        <v>3877</v>
      </c>
      <c r="B3879" s="107"/>
      <c r="C3879" s="107"/>
      <c r="D3879" s="102" t="str">
        <f t="array" ref="D3879">IFERROR(
  LOOKUP(2, 1/((TRIM(IMS!$E$8:$E$4000)=TRIM(IMS!$E3879))*(IMS!$C$8:$C$4000&lt;IMS!$C3879)),
         IMS!$C$8:$C$4000),
"")</f>
        <v/>
      </c>
      <c r="E3879" s="107"/>
      <c r="F3879" s="107"/>
      <c r="G3879" s="104" t="str">
        <f t="shared" ca="1" si="3843"/>
        <v/>
      </c>
      <c r="H3879" s="124" t="str">
        <f t="shared" ca="1" si="3789"/>
        <v/>
      </c>
      <c r="I3879" s="128"/>
      <c r="J3879" s="105" t="e">
        <f t="shared" ca="1" si="3844"/>
        <v>#NAME?</v>
      </c>
      <c r="K3879" s="105"/>
      <c r="L3879" s="105"/>
      <c r="M3879" s="107"/>
      <c r="N3879" s="107"/>
      <c r="O3879" s="105"/>
      <c r="P3879" s="106"/>
      <c r="Q3879" s="137"/>
      <c r="R3879" s="137"/>
      <c r="S3879" s="107"/>
      <c r="T3879" s="106"/>
      <c r="U3879" s="106"/>
      <c r="V3879" s="107"/>
      <c r="W3879" s="107"/>
      <c r="X3879" s="107" t="str">
        <f t="shared" si="3818"/>
        <v/>
      </c>
      <c r="Y3879" s="105" t="e">
        <f t="shared" ref="Y3879:AC3879" ca="1" si="4033">TRIM(SUBSTITUTE(SUBSTITUTE(OFFSET($Q3879,0,COLUMN()-COLUMN($AL$1)),CHAR(160)," "),_xludf.UNICHAR(8239)," "))</f>
        <v>#NAME?</v>
      </c>
      <c r="Z3879" s="105" t="e">
        <f t="shared" ca="1" si="4033"/>
        <v>#NAME?</v>
      </c>
      <c r="AA3879" s="105" t="e">
        <f t="shared" ca="1" si="4033"/>
        <v>#NAME?</v>
      </c>
      <c r="AB3879" s="105" t="e">
        <f t="shared" ca="1" si="4033"/>
        <v>#NAME?</v>
      </c>
      <c r="AC3879" s="105" t="e">
        <f t="shared" ca="1" si="4033"/>
        <v>#NAME?</v>
      </c>
      <c r="AD3879" s="107">
        <f t="shared" si="3926"/>
        <v>0</v>
      </c>
      <c r="AE3879" s="107" t="str">
        <f t="shared" si="3821"/>
        <v/>
      </c>
      <c r="AF3879" s="107">
        <f t="shared" si="3927"/>
        <v>0</v>
      </c>
      <c r="AG3879" s="107">
        <f t="shared" si="3928"/>
        <v>0</v>
      </c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s="11"/>
      <c r="AR3879" s="11"/>
      <c r="AS3879" s="11"/>
      <c r="AT3879" s="11"/>
      <c r="AU3879" s="11"/>
    </row>
    <row r="3880" spans="1:47" ht="24" customHeight="1" x14ac:dyDescent="0.3">
      <c r="A3880" s="46">
        <v>3878</v>
      </c>
      <c r="B3880" s="107"/>
      <c r="C3880" s="107"/>
      <c r="D3880" s="102" t="str">
        <f t="array" ref="D3880">IFERROR(
  LOOKUP(2, 1/((TRIM(IMS!$E$8:$E$4000)=TRIM(IMS!$E3880))*(IMS!$C$8:$C$4000&lt;IMS!$C3880)),
         IMS!$C$8:$C$4000),
"")</f>
        <v/>
      </c>
      <c r="E3880" s="107"/>
      <c r="F3880" s="107"/>
      <c r="G3880" s="104" t="str">
        <f t="shared" ca="1" si="3843"/>
        <v/>
      </c>
      <c r="H3880" s="124" t="str">
        <f t="shared" ca="1" si="3789"/>
        <v/>
      </c>
      <c r="I3880" s="128"/>
      <c r="J3880" s="105" t="e">
        <f t="shared" ca="1" si="3844"/>
        <v>#NAME?</v>
      </c>
      <c r="K3880" s="105"/>
      <c r="L3880" s="105"/>
      <c r="M3880" s="107"/>
      <c r="N3880" s="107"/>
      <c r="O3880" s="105"/>
      <c r="P3880" s="106"/>
      <c r="Q3880" s="137"/>
      <c r="R3880" s="137"/>
      <c r="S3880" s="107"/>
      <c r="T3880" s="106"/>
      <c r="U3880" s="106"/>
      <c r="V3880" s="107"/>
      <c r="W3880" s="107"/>
      <c r="X3880" s="107" t="str">
        <f t="shared" si="3818"/>
        <v/>
      </c>
      <c r="Y3880" s="105" t="e">
        <f t="shared" ref="Y3880:AC3880" ca="1" si="4034">TRIM(SUBSTITUTE(SUBSTITUTE(OFFSET($Q3880,0,COLUMN()-COLUMN($AL$1)),CHAR(160)," "),_xludf.UNICHAR(8239)," "))</f>
        <v>#NAME?</v>
      </c>
      <c r="Z3880" s="105" t="e">
        <f t="shared" ca="1" si="4034"/>
        <v>#NAME?</v>
      </c>
      <c r="AA3880" s="105" t="e">
        <f t="shared" ca="1" si="4034"/>
        <v>#NAME?</v>
      </c>
      <c r="AB3880" s="105" t="e">
        <f t="shared" ca="1" si="4034"/>
        <v>#NAME?</v>
      </c>
      <c r="AC3880" s="105" t="e">
        <f t="shared" ca="1" si="4034"/>
        <v>#NAME?</v>
      </c>
      <c r="AD3880" s="107">
        <f t="shared" si="3926"/>
        <v>0</v>
      </c>
      <c r="AE3880" s="107" t="str">
        <f t="shared" si="3821"/>
        <v/>
      </c>
      <c r="AF3880" s="107">
        <f t="shared" si="3927"/>
        <v>0</v>
      </c>
      <c r="AG3880" s="107">
        <f t="shared" si="3928"/>
        <v>0</v>
      </c>
      <c r="AH3880" s="11"/>
      <c r="AI3880" s="11"/>
      <c r="AJ3880" s="11"/>
      <c r="AK3880" s="11"/>
      <c r="AL3880" s="11"/>
      <c r="AM3880" s="11"/>
      <c r="AN3880" s="11"/>
      <c r="AO3880" s="11"/>
      <c r="AP3880" s="11"/>
      <c r="AQ3880" s="11"/>
      <c r="AR3880" s="11"/>
      <c r="AS3880" s="11"/>
      <c r="AT3880" s="11"/>
      <c r="AU3880" s="11"/>
    </row>
    <row r="3881" spans="1:47" ht="24" customHeight="1" x14ac:dyDescent="0.3">
      <c r="A3881" s="46">
        <v>3879</v>
      </c>
      <c r="B3881" s="107"/>
      <c r="C3881" s="107"/>
      <c r="D3881" s="102" t="str">
        <f t="array" ref="D3881">IFERROR(
  LOOKUP(2, 1/((TRIM(IMS!$E$8:$E$4000)=TRIM(IMS!$E3881))*(IMS!$C$8:$C$4000&lt;IMS!$C3881)),
         IMS!$C$8:$C$4000),
"")</f>
        <v/>
      </c>
      <c r="E3881" s="107"/>
      <c r="F3881" s="107"/>
      <c r="G3881" s="104" t="str">
        <f t="shared" ca="1" si="3843"/>
        <v/>
      </c>
      <c r="H3881" s="124" t="str">
        <f t="shared" ca="1" si="3789"/>
        <v/>
      </c>
      <c r="I3881" s="128"/>
      <c r="J3881" s="105" t="e">
        <f t="shared" ca="1" si="3844"/>
        <v>#NAME?</v>
      </c>
      <c r="K3881" s="105"/>
      <c r="L3881" s="105"/>
      <c r="M3881" s="107"/>
      <c r="N3881" s="107"/>
      <c r="O3881" s="105"/>
      <c r="P3881" s="106"/>
      <c r="Q3881" s="137"/>
      <c r="R3881" s="137"/>
      <c r="S3881" s="107"/>
      <c r="T3881" s="106"/>
      <c r="U3881" s="106"/>
      <c r="V3881" s="107"/>
      <c r="W3881" s="107"/>
      <c r="X3881" s="107" t="str">
        <f t="shared" si="3818"/>
        <v/>
      </c>
      <c r="Y3881" s="105" t="e">
        <f t="shared" ref="Y3881:AC3881" ca="1" si="4035">TRIM(SUBSTITUTE(SUBSTITUTE(OFFSET($Q3881,0,COLUMN()-COLUMN($AL$1)),CHAR(160)," "),_xludf.UNICHAR(8239)," "))</f>
        <v>#NAME?</v>
      </c>
      <c r="Z3881" s="105" t="e">
        <f t="shared" ca="1" si="4035"/>
        <v>#NAME?</v>
      </c>
      <c r="AA3881" s="105" t="e">
        <f t="shared" ca="1" si="4035"/>
        <v>#NAME?</v>
      </c>
      <c r="AB3881" s="105" t="e">
        <f t="shared" ca="1" si="4035"/>
        <v>#NAME?</v>
      </c>
      <c r="AC3881" s="105" t="e">
        <f t="shared" ca="1" si="4035"/>
        <v>#NAME?</v>
      </c>
      <c r="AD3881" s="107">
        <f t="shared" si="3926"/>
        <v>0</v>
      </c>
      <c r="AE3881" s="107" t="str">
        <f t="shared" si="3821"/>
        <v/>
      </c>
      <c r="AF3881" s="107">
        <f t="shared" si="3927"/>
        <v>0</v>
      </c>
      <c r="AG3881" s="107">
        <f t="shared" si="3928"/>
        <v>0</v>
      </c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s="11"/>
      <c r="AR3881" s="11"/>
      <c r="AS3881" s="11"/>
      <c r="AT3881" s="11"/>
      <c r="AU3881" s="11"/>
    </row>
    <row r="3882" spans="1:47" ht="24" customHeight="1" x14ac:dyDescent="0.3">
      <c r="A3882" s="46">
        <v>3880</v>
      </c>
      <c r="B3882" s="107"/>
      <c r="C3882" s="107"/>
      <c r="D3882" s="102" t="str">
        <f t="array" ref="D3882">IFERROR(
  LOOKUP(2, 1/((TRIM(IMS!$E$8:$E$4000)=TRIM(IMS!$E3882))*(IMS!$C$8:$C$4000&lt;IMS!$C3882)),
         IMS!$C$8:$C$4000),
"")</f>
        <v/>
      </c>
      <c r="E3882" s="107"/>
      <c r="F3882" s="107"/>
      <c r="G3882" s="104" t="str">
        <f t="shared" ca="1" si="3843"/>
        <v/>
      </c>
      <c r="H3882" s="124" t="str">
        <f t="shared" ca="1" si="3789"/>
        <v/>
      </c>
      <c r="I3882" s="128"/>
      <c r="J3882" s="105" t="e">
        <f t="shared" ca="1" si="3844"/>
        <v>#NAME?</v>
      </c>
      <c r="K3882" s="105"/>
      <c r="L3882" s="105"/>
      <c r="M3882" s="107"/>
      <c r="N3882" s="107"/>
      <c r="O3882" s="105"/>
      <c r="P3882" s="106"/>
      <c r="Q3882" s="137"/>
      <c r="R3882" s="137"/>
      <c r="S3882" s="107"/>
      <c r="T3882" s="106"/>
      <c r="U3882" s="106"/>
      <c r="V3882" s="107"/>
      <c r="W3882" s="107"/>
      <c r="X3882" s="107" t="str">
        <f t="shared" si="3818"/>
        <v/>
      </c>
      <c r="Y3882" s="105" t="e">
        <f t="shared" ref="Y3882:AC3882" ca="1" si="4036">TRIM(SUBSTITUTE(SUBSTITUTE(OFFSET($Q3882,0,COLUMN()-COLUMN($AL$1)),CHAR(160)," "),_xludf.UNICHAR(8239)," "))</f>
        <v>#NAME?</v>
      </c>
      <c r="Z3882" s="105" t="e">
        <f t="shared" ca="1" si="4036"/>
        <v>#NAME?</v>
      </c>
      <c r="AA3882" s="105" t="e">
        <f t="shared" ca="1" si="4036"/>
        <v>#NAME?</v>
      </c>
      <c r="AB3882" s="105" t="e">
        <f t="shared" ca="1" si="4036"/>
        <v>#NAME?</v>
      </c>
      <c r="AC3882" s="105" t="e">
        <f t="shared" ca="1" si="4036"/>
        <v>#NAME?</v>
      </c>
      <c r="AD3882" s="107">
        <f t="shared" si="3926"/>
        <v>0</v>
      </c>
      <c r="AE3882" s="107" t="str">
        <f t="shared" si="3821"/>
        <v/>
      </c>
      <c r="AF3882" s="107">
        <f t="shared" si="3927"/>
        <v>0</v>
      </c>
      <c r="AG3882" s="107">
        <f t="shared" si="3928"/>
        <v>0</v>
      </c>
      <c r="AH3882" s="11"/>
      <c r="AI3882" s="11"/>
      <c r="AJ3882" s="11"/>
      <c r="AK3882" s="11"/>
      <c r="AL3882" s="11"/>
      <c r="AM3882" s="11"/>
      <c r="AN3882" s="11"/>
      <c r="AO3882" s="11"/>
      <c r="AP3882" s="11"/>
      <c r="AQ3882" s="11"/>
      <c r="AR3882" s="11"/>
      <c r="AS3882" s="11"/>
      <c r="AT3882" s="11"/>
      <c r="AU3882" s="11"/>
    </row>
    <row r="3883" spans="1:47" ht="24" customHeight="1" x14ac:dyDescent="0.3">
      <c r="A3883" s="46">
        <v>3881</v>
      </c>
      <c r="B3883" s="107"/>
      <c r="C3883" s="107"/>
      <c r="D3883" s="102" t="str">
        <f t="array" ref="D3883">IFERROR(
  LOOKUP(2, 1/((TRIM(IMS!$E$8:$E$4000)=TRIM(IMS!$E3883))*(IMS!$C$8:$C$4000&lt;IMS!$C3883)),
         IMS!$C$8:$C$4000),
"")</f>
        <v/>
      </c>
      <c r="E3883" s="107"/>
      <c r="F3883" s="107"/>
      <c r="G3883" s="104" t="str">
        <f t="shared" ca="1" si="3843"/>
        <v/>
      </c>
      <c r="H3883" s="124" t="str">
        <f t="shared" ca="1" si="3789"/>
        <v/>
      </c>
      <c r="I3883" s="128"/>
      <c r="J3883" s="105" t="e">
        <f t="shared" ca="1" si="3844"/>
        <v>#NAME?</v>
      </c>
      <c r="K3883" s="105"/>
      <c r="L3883" s="105"/>
      <c r="M3883" s="107"/>
      <c r="N3883" s="107"/>
      <c r="O3883" s="105"/>
      <c r="P3883" s="106"/>
      <c r="Q3883" s="137"/>
      <c r="R3883" s="137"/>
      <c r="S3883" s="107"/>
      <c r="T3883" s="106"/>
      <c r="U3883" s="106"/>
      <c r="V3883" s="107"/>
      <c r="W3883" s="107"/>
      <c r="X3883" s="107" t="str">
        <f t="shared" si="3818"/>
        <v/>
      </c>
      <c r="Y3883" s="105" t="e">
        <f t="shared" ref="Y3883:AC3883" ca="1" si="4037">TRIM(SUBSTITUTE(SUBSTITUTE(OFFSET($Q3883,0,COLUMN()-COLUMN($AL$1)),CHAR(160)," "),_xludf.UNICHAR(8239)," "))</f>
        <v>#NAME?</v>
      </c>
      <c r="Z3883" s="105" t="e">
        <f t="shared" ca="1" si="4037"/>
        <v>#NAME?</v>
      </c>
      <c r="AA3883" s="105" t="e">
        <f t="shared" ca="1" si="4037"/>
        <v>#NAME?</v>
      </c>
      <c r="AB3883" s="105" t="e">
        <f t="shared" ca="1" si="4037"/>
        <v>#NAME?</v>
      </c>
      <c r="AC3883" s="105" t="e">
        <f t="shared" ca="1" si="4037"/>
        <v>#NAME?</v>
      </c>
      <c r="AD3883" s="107">
        <f t="shared" si="3926"/>
        <v>0</v>
      </c>
      <c r="AE3883" s="107" t="str">
        <f t="shared" si="3821"/>
        <v/>
      </c>
      <c r="AF3883" s="107">
        <f t="shared" si="3927"/>
        <v>0</v>
      </c>
      <c r="AG3883" s="107">
        <f t="shared" si="3928"/>
        <v>0</v>
      </c>
      <c r="AH3883" s="11"/>
      <c r="AI3883" s="11"/>
      <c r="AJ3883" s="11"/>
      <c r="AK3883" s="11"/>
      <c r="AL3883" s="11"/>
      <c r="AM3883" s="11"/>
      <c r="AN3883" s="11"/>
      <c r="AO3883" s="11"/>
      <c r="AP3883" s="11"/>
      <c r="AQ3883" s="11"/>
      <c r="AR3883" s="11"/>
      <c r="AS3883" s="11"/>
      <c r="AT3883" s="11"/>
      <c r="AU3883" s="11"/>
    </row>
    <row r="3884" spans="1:47" ht="24" customHeight="1" x14ac:dyDescent="0.3">
      <c r="A3884" s="46">
        <v>3882</v>
      </c>
      <c r="B3884" s="107"/>
      <c r="C3884" s="107"/>
      <c r="D3884" s="102" t="str">
        <f t="array" ref="D3884">IFERROR(
  LOOKUP(2, 1/((TRIM(IMS!$E$8:$E$4000)=TRIM(IMS!$E3884))*(IMS!$C$8:$C$4000&lt;IMS!$C3884)),
         IMS!$C$8:$C$4000),
"")</f>
        <v/>
      </c>
      <c r="E3884" s="107"/>
      <c r="F3884" s="107"/>
      <c r="G3884" s="104" t="str">
        <f t="shared" ca="1" si="3843"/>
        <v/>
      </c>
      <c r="H3884" s="124" t="str">
        <f t="shared" ca="1" si="3789"/>
        <v/>
      </c>
      <c r="I3884" s="128"/>
      <c r="J3884" s="105" t="e">
        <f t="shared" ca="1" si="3844"/>
        <v>#NAME?</v>
      </c>
      <c r="K3884" s="105"/>
      <c r="L3884" s="105"/>
      <c r="M3884" s="107"/>
      <c r="N3884" s="107"/>
      <c r="O3884" s="105"/>
      <c r="P3884" s="106"/>
      <c r="Q3884" s="137"/>
      <c r="R3884" s="137"/>
      <c r="S3884" s="107"/>
      <c r="T3884" s="106"/>
      <c r="U3884" s="106"/>
      <c r="V3884" s="107"/>
      <c r="W3884" s="107"/>
      <c r="X3884" s="107" t="str">
        <f t="shared" si="3818"/>
        <v/>
      </c>
      <c r="Y3884" s="105" t="e">
        <f t="shared" ref="Y3884:AC3884" ca="1" si="4038">TRIM(SUBSTITUTE(SUBSTITUTE(OFFSET($Q3884,0,COLUMN()-COLUMN($AL$1)),CHAR(160)," "),_xludf.UNICHAR(8239)," "))</f>
        <v>#NAME?</v>
      </c>
      <c r="Z3884" s="105" t="e">
        <f t="shared" ca="1" si="4038"/>
        <v>#NAME?</v>
      </c>
      <c r="AA3884" s="105" t="e">
        <f t="shared" ca="1" si="4038"/>
        <v>#NAME?</v>
      </c>
      <c r="AB3884" s="105" t="e">
        <f t="shared" ca="1" si="4038"/>
        <v>#NAME?</v>
      </c>
      <c r="AC3884" s="105" t="e">
        <f t="shared" ca="1" si="4038"/>
        <v>#NAME?</v>
      </c>
      <c r="AD3884" s="107">
        <f t="shared" si="3926"/>
        <v>0</v>
      </c>
      <c r="AE3884" s="107" t="str">
        <f t="shared" si="3821"/>
        <v/>
      </c>
      <c r="AF3884" s="107">
        <f t="shared" si="3927"/>
        <v>0</v>
      </c>
      <c r="AG3884" s="107">
        <f t="shared" si="3928"/>
        <v>0</v>
      </c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s="11"/>
      <c r="AR3884" s="11"/>
      <c r="AS3884" s="11"/>
      <c r="AT3884" s="11"/>
      <c r="AU3884" s="11"/>
    </row>
    <row r="3885" spans="1:47" ht="24" customHeight="1" x14ac:dyDescent="0.3">
      <c r="A3885" s="46">
        <v>3883</v>
      </c>
      <c r="B3885" s="107"/>
      <c r="C3885" s="107"/>
      <c r="D3885" s="102" t="str">
        <f t="array" ref="D3885">IFERROR(
  LOOKUP(2, 1/((TRIM(IMS!$E$8:$E$4000)=TRIM(IMS!$E3885))*(IMS!$C$8:$C$4000&lt;IMS!$C3885)),
         IMS!$C$8:$C$4000),
"")</f>
        <v/>
      </c>
      <c r="E3885" s="107"/>
      <c r="F3885" s="107"/>
      <c r="G3885" s="104" t="str">
        <f t="shared" ca="1" si="3843"/>
        <v/>
      </c>
      <c r="H3885" s="124" t="str">
        <f t="shared" ca="1" si="3789"/>
        <v/>
      </c>
      <c r="I3885" s="128"/>
      <c r="J3885" s="105" t="e">
        <f t="shared" ca="1" si="3844"/>
        <v>#NAME?</v>
      </c>
      <c r="K3885" s="105"/>
      <c r="L3885" s="105"/>
      <c r="M3885" s="107"/>
      <c r="N3885" s="107"/>
      <c r="O3885" s="105"/>
      <c r="P3885" s="106"/>
      <c r="Q3885" s="137"/>
      <c r="R3885" s="137"/>
      <c r="S3885" s="107"/>
      <c r="T3885" s="106"/>
      <c r="U3885" s="106"/>
      <c r="V3885" s="107"/>
      <c r="W3885" s="107"/>
      <c r="X3885" s="107" t="str">
        <f t="shared" si="3818"/>
        <v/>
      </c>
      <c r="Y3885" s="105" t="e">
        <f t="shared" ref="Y3885:AC3885" ca="1" si="4039">TRIM(SUBSTITUTE(SUBSTITUTE(OFFSET($Q3885,0,COLUMN()-COLUMN($AL$1)),CHAR(160)," "),_xludf.UNICHAR(8239)," "))</f>
        <v>#NAME?</v>
      </c>
      <c r="Z3885" s="105" t="e">
        <f t="shared" ca="1" si="4039"/>
        <v>#NAME?</v>
      </c>
      <c r="AA3885" s="105" t="e">
        <f t="shared" ca="1" si="4039"/>
        <v>#NAME?</v>
      </c>
      <c r="AB3885" s="105" t="e">
        <f t="shared" ca="1" si="4039"/>
        <v>#NAME?</v>
      </c>
      <c r="AC3885" s="105" t="e">
        <f t="shared" ca="1" si="4039"/>
        <v>#NAME?</v>
      </c>
      <c r="AD3885" s="107">
        <f t="shared" si="3926"/>
        <v>0</v>
      </c>
      <c r="AE3885" s="107" t="str">
        <f t="shared" si="3821"/>
        <v/>
      </c>
      <c r="AF3885" s="107">
        <f t="shared" si="3927"/>
        <v>0</v>
      </c>
      <c r="AG3885" s="107">
        <f t="shared" si="3928"/>
        <v>0</v>
      </c>
      <c r="AH3885" s="11"/>
      <c r="AI3885" s="11"/>
      <c r="AJ3885" s="11"/>
      <c r="AK3885" s="11"/>
      <c r="AL3885" s="11"/>
      <c r="AM3885" s="11"/>
      <c r="AN3885" s="11"/>
      <c r="AO3885" s="11"/>
      <c r="AP3885" s="11"/>
      <c r="AQ3885" s="11"/>
      <c r="AR3885" s="11"/>
      <c r="AS3885" s="11"/>
      <c r="AT3885" s="11"/>
      <c r="AU3885" s="11"/>
    </row>
    <row r="3886" spans="1:47" ht="24" customHeight="1" x14ac:dyDescent="0.3">
      <c r="A3886" s="46">
        <v>3884</v>
      </c>
      <c r="B3886" s="107"/>
      <c r="C3886" s="107"/>
      <c r="D3886" s="102" t="str">
        <f t="array" ref="D3886">IFERROR(
  LOOKUP(2, 1/((TRIM(IMS!$E$8:$E$4000)=TRIM(IMS!$E3886))*(IMS!$C$8:$C$4000&lt;IMS!$C3886)),
         IMS!$C$8:$C$4000),
"")</f>
        <v/>
      </c>
      <c r="E3886" s="107"/>
      <c r="F3886" s="107"/>
      <c r="G3886" s="104" t="str">
        <f t="shared" ca="1" si="3843"/>
        <v/>
      </c>
      <c r="H3886" s="124" t="str">
        <f t="shared" ca="1" si="3789"/>
        <v/>
      </c>
      <c r="I3886" s="128"/>
      <c r="J3886" s="105" t="e">
        <f t="shared" ca="1" si="3844"/>
        <v>#NAME?</v>
      </c>
      <c r="K3886" s="105"/>
      <c r="L3886" s="105"/>
      <c r="M3886" s="107"/>
      <c r="N3886" s="107"/>
      <c r="O3886" s="105"/>
      <c r="P3886" s="106"/>
      <c r="Q3886" s="137"/>
      <c r="R3886" s="137"/>
      <c r="S3886" s="107"/>
      <c r="T3886" s="106"/>
      <c r="U3886" s="106"/>
      <c r="V3886" s="107"/>
      <c r="W3886" s="107"/>
      <c r="X3886" s="107" t="str">
        <f t="shared" si="3818"/>
        <v/>
      </c>
      <c r="Y3886" s="105" t="e">
        <f t="shared" ref="Y3886:AC3886" ca="1" si="4040">TRIM(SUBSTITUTE(SUBSTITUTE(OFFSET($Q3886,0,COLUMN()-COLUMN($AL$1)),CHAR(160)," "),_xludf.UNICHAR(8239)," "))</f>
        <v>#NAME?</v>
      </c>
      <c r="Z3886" s="105" t="e">
        <f t="shared" ca="1" si="4040"/>
        <v>#NAME?</v>
      </c>
      <c r="AA3886" s="105" t="e">
        <f t="shared" ca="1" si="4040"/>
        <v>#NAME?</v>
      </c>
      <c r="AB3886" s="105" t="e">
        <f t="shared" ca="1" si="4040"/>
        <v>#NAME?</v>
      </c>
      <c r="AC3886" s="105" t="e">
        <f t="shared" ca="1" si="4040"/>
        <v>#NAME?</v>
      </c>
      <c r="AD3886" s="107">
        <f t="shared" si="3926"/>
        <v>0</v>
      </c>
      <c r="AE3886" s="107" t="str">
        <f t="shared" si="3821"/>
        <v/>
      </c>
      <c r="AF3886" s="107">
        <f t="shared" si="3927"/>
        <v>0</v>
      </c>
      <c r="AG3886" s="107">
        <f t="shared" si="3928"/>
        <v>0</v>
      </c>
      <c r="AH3886" s="11"/>
      <c r="AI3886" s="11"/>
      <c r="AJ3886" s="11"/>
      <c r="AK3886" s="11"/>
      <c r="AL3886" s="11"/>
      <c r="AM3886" s="11"/>
      <c r="AN3886" s="11"/>
      <c r="AO3886" s="11"/>
      <c r="AP3886" s="11"/>
      <c r="AQ3886" s="11"/>
      <c r="AR3886" s="11"/>
      <c r="AS3886" s="11"/>
      <c r="AT3886" s="11"/>
      <c r="AU3886" s="11"/>
    </row>
    <row r="3887" spans="1:47" ht="24" customHeight="1" x14ac:dyDescent="0.3">
      <c r="A3887" s="46">
        <v>3885</v>
      </c>
      <c r="B3887" s="107"/>
      <c r="C3887" s="107"/>
      <c r="D3887" s="102" t="str">
        <f t="array" ref="D3887">IFERROR(
  LOOKUP(2, 1/((TRIM(IMS!$E$8:$E$4000)=TRIM(IMS!$E3887))*(IMS!$C$8:$C$4000&lt;IMS!$C3887)),
         IMS!$C$8:$C$4000),
"")</f>
        <v/>
      </c>
      <c r="E3887" s="107"/>
      <c r="F3887" s="107"/>
      <c r="G3887" s="104" t="str">
        <f t="shared" ca="1" si="3843"/>
        <v/>
      </c>
      <c r="H3887" s="124" t="str">
        <f t="shared" ca="1" si="3789"/>
        <v/>
      </c>
      <c r="I3887" s="128"/>
      <c r="J3887" s="105" t="e">
        <f t="shared" ca="1" si="3844"/>
        <v>#NAME?</v>
      </c>
      <c r="K3887" s="105"/>
      <c r="L3887" s="105"/>
      <c r="M3887" s="107"/>
      <c r="N3887" s="107"/>
      <c r="O3887" s="105"/>
      <c r="P3887" s="106"/>
      <c r="Q3887" s="137"/>
      <c r="R3887" s="137"/>
      <c r="S3887" s="107"/>
      <c r="T3887" s="106"/>
      <c r="U3887" s="106"/>
      <c r="V3887" s="107"/>
      <c r="W3887" s="107"/>
      <c r="X3887" s="107" t="str">
        <f t="shared" si="3818"/>
        <v/>
      </c>
      <c r="Y3887" s="105" t="e">
        <f t="shared" ref="Y3887:AC3887" ca="1" si="4041">TRIM(SUBSTITUTE(SUBSTITUTE(OFFSET($Q3887,0,COLUMN()-COLUMN($AL$1)),CHAR(160)," "),_xludf.UNICHAR(8239)," "))</f>
        <v>#NAME?</v>
      </c>
      <c r="Z3887" s="105" t="e">
        <f t="shared" ca="1" si="4041"/>
        <v>#NAME?</v>
      </c>
      <c r="AA3887" s="105" t="e">
        <f t="shared" ca="1" si="4041"/>
        <v>#NAME?</v>
      </c>
      <c r="AB3887" s="105" t="e">
        <f t="shared" ca="1" si="4041"/>
        <v>#NAME?</v>
      </c>
      <c r="AC3887" s="105" t="e">
        <f t="shared" ca="1" si="4041"/>
        <v>#NAME?</v>
      </c>
      <c r="AD3887" s="107">
        <f t="shared" si="3926"/>
        <v>0</v>
      </c>
      <c r="AE3887" s="107" t="str">
        <f t="shared" si="3821"/>
        <v/>
      </c>
      <c r="AF3887" s="107">
        <f t="shared" si="3927"/>
        <v>0</v>
      </c>
      <c r="AG3887" s="107">
        <f t="shared" si="3928"/>
        <v>0</v>
      </c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</row>
    <row r="3888" spans="1:47" ht="24" customHeight="1" x14ac:dyDescent="0.3">
      <c r="A3888" s="46">
        <v>3886</v>
      </c>
      <c r="B3888" s="107"/>
      <c r="C3888" s="107"/>
      <c r="D3888" s="102" t="str">
        <f t="array" ref="D3888">IFERROR(
  LOOKUP(2, 1/((TRIM(IMS!$E$8:$E$4000)=TRIM(IMS!$E3888))*(IMS!$C$8:$C$4000&lt;IMS!$C3888)),
         IMS!$C$8:$C$4000),
"")</f>
        <v/>
      </c>
      <c r="E3888" s="107"/>
      <c r="F3888" s="107"/>
      <c r="G3888" s="104" t="str">
        <f t="shared" ca="1" si="3843"/>
        <v/>
      </c>
      <c r="H3888" s="124" t="str">
        <f t="shared" ca="1" si="3789"/>
        <v/>
      </c>
      <c r="I3888" s="128"/>
      <c r="J3888" s="105" t="e">
        <f t="shared" ca="1" si="3844"/>
        <v>#NAME?</v>
      </c>
      <c r="K3888" s="105"/>
      <c r="L3888" s="105"/>
      <c r="M3888" s="107"/>
      <c r="N3888" s="107"/>
      <c r="O3888" s="105"/>
      <c r="P3888" s="106"/>
      <c r="Q3888" s="137"/>
      <c r="R3888" s="137"/>
      <c r="S3888" s="107"/>
      <c r="T3888" s="106"/>
      <c r="U3888" s="106"/>
      <c r="V3888" s="107"/>
      <c r="W3888" s="107"/>
      <c r="X3888" s="107" t="str">
        <f t="shared" si="3818"/>
        <v/>
      </c>
      <c r="Y3888" s="105" t="e">
        <f t="shared" ref="Y3888:AC3888" ca="1" si="4042">TRIM(SUBSTITUTE(SUBSTITUTE(OFFSET($Q3888,0,COLUMN()-COLUMN($AL$1)),CHAR(160)," "),_xludf.UNICHAR(8239)," "))</f>
        <v>#NAME?</v>
      </c>
      <c r="Z3888" s="105" t="e">
        <f t="shared" ca="1" si="4042"/>
        <v>#NAME?</v>
      </c>
      <c r="AA3888" s="105" t="e">
        <f t="shared" ca="1" si="4042"/>
        <v>#NAME?</v>
      </c>
      <c r="AB3888" s="105" t="e">
        <f t="shared" ca="1" si="4042"/>
        <v>#NAME?</v>
      </c>
      <c r="AC3888" s="105" t="e">
        <f t="shared" ca="1" si="4042"/>
        <v>#NAME?</v>
      </c>
      <c r="AD3888" s="107">
        <f t="shared" si="3926"/>
        <v>0</v>
      </c>
      <c r="AE3888" s="107" t="str">
        <f t="shared" si="3821"/>
        <v/>
      </c>
      <c r="AF3888" s="107">
        <f t="shared" si="3927"/>
        <v>0</v>
      </c>
      <c r="AG3888" s="107">
        <f t="shared" si="3928"/>
        <v>0</v>
      </c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  <c r="AT3888" s="11"/>
      <c r="AU3888" s="11"/>
    </row>
    <row r="3889" spans="1:47" ht="24" customHeight="1" x14ac:dyDescent="0.3">
      <c r="A3889" s="46">
        <v>3887</v>
      </c>
      <c r="B3889" s="107"/>
      <c r="C3889" s="107"/>
      <c r="D3889" s="102" t="str">
        <f t="array" ref="D3889">IFERROR(
  LOOKUP(2, 1/((TRIM(IMS!$E$8:$E$4000)=TRIM(IMS!$E3889))*(IMS!$C$8:$C$4000&lt;IMS!$C3889)),
         IMS!$C$8:$C$4000),
"")</f>
        <v/>
      </c>
      <c r="E3889" s="107"/>
      <c r="F3889" s="107"/>
      <c r="G3889" s="104" t="str">
        <f t="shared" ca="1" si="3843"/>
        <v/>
      </c>
      <c r="H3889" s="124" t="str">
        <f t="shared" ca="1" si="3789"/>
        <v/>
      </c>
      <c r="I3889" s="128"/>
      <c r="J3889" s="105" t="e">
        <f t="shared" ca="1" si="3844"/>
        <v>#NAME?</v>
      </c>
      <c r="K3889" s="105"/>
      <c r="L3889" s="105"/>
      <c r="M3889" s="107"/>
      <c r="N3889" s="107"/>
      <c r="O3889" s="105"/>
      <c r="P3889" s="106"/>
      <c r="Q3889" s="137"/>
      <c r="R3889" s="137"/>
      <c r="S3889" s="107"/>
      <c r="T3889" s="106"/>
      <c r="U3889" s="106"/>
      <c r="V3889" s="107"/>
      <c r="W3889" s="107"/>
      <c r="X3889" s="107" t="str">
        <f t="shared" si="3818"/>
        <v/>
      </c>
      <c r="Y3889" s="105" t="e">
        <f t="shared" ref="Y3889:AC3889" ca="1" si="4043">TRIM(SUBSTITUTE(SUBSTITUTE(OFFSET($Q3889,0,COLUMN()-COLUMN($AL$1)),CHAR(160)," "),_xludf.UNICHAR(8239)," "))</f>
        <v>#NAME?</v>
      </c>
      <c r="Z3889" s="105" t="e">
        <f t="shared" ca="1" si="4043"/>
        <v>#NAME?</v>
      </c>
      <c r="AA3889" s="105" t="e">
        <f t="shared" ca="1" si="4043"/>
        <v>#NAME?</v>
      </c>
      <c r="AB3889" s="105" t="e">
        <f t="shared" ca="1" si="4043"/>
        <v>#NAME?</v>
      </c>
      <c r="AC3889" s="105" t="e">
        <f t="shared" ca="1" si="4043"/>
        <v>#NAME?</v>
      </c>
      <c r="AD3889" s="107">
        <f t="shared" si="3926"/>
        <v>0</v>
      </c>
      <c r="AE3889" s="107" t="str">
        <f t="shared" si="3821"/>
        <v/>
      </c>
      <c r="AF3889" s="107">
        <f t="shared" si="3927"/>
        <v>0</v>
      </c>
      <c r="AG3889" s="107">
        <f t="shared" si="3928"/>
        <v>0</v>
      </c>
      <c r="AH3889" s="11"/>
      <c r="AI3889" s="11"/>
      <c r="AJ3889" s="11"/>
      <c r="AK3889" s="11"/>
      <c r="AL3889" s="11"/>
      <c r="AM3889" s="11"/>
      <c r="AN3889" s="11"/>
      <c r="AO3889" s="11"/>
      <c r="AP3889" s="11"/>
      <c r="AQ3889" s="11"/>
      <c r="AR3889" s="11"/>
      <c r="AS3889" s="11"/>
      <c r="AT3889" s="11"/>
      <c r="AU3889" s="11"/>
    </row>
    <row r="3890" spans="1:47" ht="24" customHeight="1" x14ac:dyDescent="0.3">
      <c r="A3890" s="46">
        <v>3888</v>
      </c>
      <c r="B3890" s="107"/>
      <c r="C3890" s="107"/>
      <c r="D3890" s="102" t="str">
        <f t="array" ref="D3890">IFERROR(
  LOOKUP(2, 1/((TRIM(IMS!$E$8:$E$4000)=TRIM(IMS!$E3890))*(IMS!$C$8:$C$4000&lt;IMS!$C3890)),
         IMS!$C$8:$C$4000),
"")</f>
        <v/>
      </c>
      <c r="E3890" s="107"/>
      <c r="F3890" s="107"/>
      <c r="G3890" s="104" t="str">
        <f t="shared" ca="1" si="3843"/>
        <v/>
      </c>
      <c r="H3890" s="124" t="str">
        <f t="shared" ca="1" si="3789"/>
        <v/>
      </c>
      <c r="I3890" s="128"/>
      <c r="J3890" s="105" t="e">
        <f t="shared" ca="1" si="3844"/>
        <v>#NAME?</v>
      </c>
      <c r="K3890" s="105"/>
      <c r="L3890" s="105"/>
      <c r="M3890" s="107"/>
      <c r="N3890" s="107"/>
      <c r="O3890" s="105"/>
      <c r="P3890" s="106"/>
      <c r="Q3890" s="137"/>
      <c r="R3890" s="137"/>
      <c r="S3890" s="107"/>
      <c r="T3890" s="106"/>
      <c r="U3890" s="106"/>
      <c r="V3890" s="107"/>
      <c r="W3890" s="107"/>
      <c r="X3890" s="107" t="str">
        <f t="shared" si="3818"/>
        <v/>
      </c>
      <c r="Y3890" s="105" t="e">
        <f t="shared" ref="Y3890:AC3890" ca="1" si="4044">TRIM(SUBSTITUTE(SUBSTITUTE(OFFSET($Q3890,0,COLUMN()-COLUMN($AL$1)),CHAR(160)," "),_xludf.UNICHAR(8239)," "))</f>
        <v>#NAME?</v>
      </c>
      <c r="Z3890" s="105" t="e">
        <f t="shared" ca="1" si="4044"/>
        <v>#NAME?</v>
      </c>
      <c r="AA3890" s="105" t="e">
        <f t="shared" ca="1" si="4044"/>
        <v>#NAME?</v>
      </c>
      <c r="AB3890" s="105" t="e">
        <f t="shared" ca="1" si="4044"/>
        <v>#NAME?</v>
      </c>
      <c r="AC3890" s="105" t="e">
        <f t="shared" ca="1" si="4044"/>
        <v>#NAME?</v>
      </c>
      <c r="AD3890" s="107">
        <f t="shared" si="3926"/>
        <v>0</v>
      </c>
      <c r="AE3890" s="107" t="str">
        <f t="shared" si="3821"/>
        <v/>
      </c>
      <c r="AF3890" s="107">
        <f t="shared" si="3927"/>
        <v>0</v>
      </c>
      <c r="AG3890" s="107">
        <f t="shared" si="3928"/>
        <v>0</v>
      </c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</row>
    <row r="3891" spans="1:47" ht="24" customHeight="1" x14ac:dyDescent="0.3">
      <c r="A3891" s="46">
        <v>3889</v>
      </c>
      <c r="B3891" s="107"/>
      <c r="C3891" s="107"/>
      <c r="D3891" s="102" t="str">
        <f t="array" ref="D3891">IFERROR(
  LOOKUP(2, 1/((TRIM(IMS!$E$8:$E$4000)=TRIM(IMS!$E3891))*(IMS!$C$8:$C$4000&lt;IMS!$C3891)),
         IMS!$C$8:$C$4000),
"")</f>
        <v/>
      </c>
      <c r="E3891" s="107"/>
      <c r="F3891" s="107"/>
      <c r="G3891" s="104" t="str">
        <f t="shared" ca="1" si="3843"/>
        <v/>
      </c>
      <c r="H3891" s="124" t="str">
        <f t="shared" ca="1" si="3789"/>
        <v/>
      </c>
      <c r="I3891" s="128"/>
      <c r="J3891" s="105" t="e">
        <f t="shared" ca="1" si="3844"/>
        <v>#NAME?</v>
      </c>
      <c r="K3891" s="105"/>
      <c r="L3891" s="105"/>
      <c r="M3891" s="107"/>
      <c r="N3891" s="107"/>
      <c r="O3891" s="105"/>
      <c r="P3891" s="106"/>
      <c r="Q3891" s="137"/>
      <c r="R3891" s="137"/>
      <c r="S3891" s="107"/>
      <c r="T3891" s="106"/>
      <c r="U3891" s="106"/>
      <c r="V3891" s="107"/>
      <c r="W3891" s="107"/>
      <c r="X3891" s="107" t="str">
        <f t="shared" si="3818"/>
        <v/>
      </c>
      <c r="Y3891" s="105" t="e">
        <f t="shared" ref="Y3891:AC3891" ca="1" si="4045">TRIM(SUBSTITUTE(SUBSTITUTE(OFFSET($Q3891,0,COLUMN()-COLUMN($AL$1)),CHAR(160)," "),_xludf.UNICHAR(8239)," "))</f>
        <v>#NAME?</v>
      </c>
      <c r="Z3891" s="105" t="e">
        <f t="shared" ca="1" si="4045"/>
        <v>#NAME?</v>
      </c>
      <c r="AA3891" s="105" t="e">
        <f t="shared" ca="1" si="4045"/>
        <v>#NAME?</v>
      </c>
      <c r="AB3891" s="105" t="e">
        <f t="shared" ca="1" si="4045"/>
        <v>#NAME?</v>
      </c>
      <c r="AC3891" s="105" t="e">
        <f t="shared" ca="1" si="4045"/>
        <v>#NAME?</v>
      </c>
      <c r="AD3891" s="107">
        <f t="shared" si="3926"/>
        <v>0</v>
      </c>
      <c r="AE3891" s="107" t="str">
        <f t="shared" si="3821"/>
        <v/>
      </c>
      <c r="AF3891" s="107">
        <f t="shared" si="3927"/>
        <v>0</v>
      </c>
      <c r="AG3891" s="107">
        <f t="shared" si="3928"/>
        <v>0</v>
      </c>
      <c r="AH3891" s="11"/>
      <c r="AI3891" s="11"/>
      <c r="AJ3891" s="11"/>
      <c r="AK3891" s="11"/>
      <c r="AL3891" s="11"/>
      <c r="AM3891" s="11"/>
      <c r="AN3891" s="11"/>
      <c r="AO3891" s="11"/>
      <c r="AP3891" s="11"/>
      <c r="AQ3891" s="11"/>
      <c r="AR3891" s="11"/>
      <c r="AS3891" s="11"/>
      <c r="AT3891" s="11"/>
      <c r="AU3891" s="11"/>
    </row>
    <row r="3892" spans="1:47" ht="24" customHeight="1" x14ac:dyDescent="0.3">
      <c r="A3892" s="46">
        <v>3890</v>
      </c>
      <c r="B3892" s="107"/>
      <c r="C3892" s="107"/>
      <c r="D3892" s="102" t="str">
        <f t="array" ref="D3892">IFERROR(
  LOOKUP(2, 1/((TRIM(IMS!$E$8:$E$4000)=TRIM(IMS!$E3892))*(IMS!$C$8:$C$4000&lt;IMS!$C3892)),
         IMS!$C$8:$C$4000),
"")</f>
        <v/>
      </c>
      <c r="E3892" s="107"/>
      <c r="F3892" s="107"/>
      <c r="G3892" s="104" t="str">
        <f t="shared" ca="1" si="3843"/>
        <v/>
      </c>
      <c r="H3892" s="124" t="str">
        <f t="shared" ca="1" si="3789"/>
        <v/>
      </c>
      <c r="I3892" s="128"/>
      <c r="J3892" s="105" t="e">
        <f t="shared" ca="1" si="3844"/>
        <v>#NAME?</v>
      </c>
      <c r="K3892" s="105"/>
      <c r="L3892" s="105"/>
      <c r="M3892" s="107"/>
      <c r="N3892" s="107"/>
      <c r="O3892" s="105"/>
      <c r="P3892" s="106"/>
      <c r="Q3892" s="137"/>
      <c r="R3892" s="137"/>
      <c r="S3892" s="107"/>
      <c r="T3892" s="106"/>
      <c r="U3892" s="106"/>
      <c r="V3892" s="107"/>
      <c r="W3892" s="107"/>
      <c r="X3892" s="107" t="str">
        <f t="shared" si="3818"/>
        <v/>
      </c>
      <c r="Y3892" s="105" t="e">
        <f t="shared" ref="Y3892:AC3892" ca="1" si="4046">TRIM(SUBSTITUTE(SUBSTITUTE(OFFSET($Q3892,0,COLUMN()-COLUMN($AL$1)),CHAR(160)," "),_xludf.UNICHAR(8239)," "))</f>
        <v>#NAME?</v>
      </c>
      <c r="Z3892" s="105" t="e">
        <f t="shared" ca="1" si="4046"/>
        <v>#NAME?</v>
      </c>
      <c r="AA3892" s="105" t="e">
        <f t="shared" ca="1" si="4046"/>
        <v>#NAME?</v>
      </c>
      <c r="AB3892" s="105" t="e">
        <f t="shared" ca="1" si="4046"/>
        <v>#NAME?</v>
      </c>
      <c r="AC3892" s="105" t="e">
        <f t="shared" ca="1" si="4046"/>
        <v>#NAME?</v>
      </c>
      <c r="AD3892" s="107">
        <f t="shared" si="3926"/>
        <v>0</v>
      </c>
      <c r="AE3892" s="107" t="str">
        <f t="shared" si="3821"/>
        <v/>
      </c>
      <c r="AF3892" s="107">
        <f t="shared" si="3927"/>
        <v>0</v>
      </c>
      <c r="AG3892" s="107">
        <f t="shared" si="3928"/>
        <v>0</v>
      </c>
      <c r="AH3892" s="11"/>
      <c r="AI3892" s="11"/>
      <c r="AJ3892" s="11"/>
      <c r="AK3892" s="11"/>
      <c r="AL3892" s="11"/>
      <c r="AM3892" s="11"/>
      <c r="AN3892" s="11"/>
      <c r="AO3892" s="11"/>
      <c r="AP3892" s="11"/>
      <c r="AQ3892" s="11"/>
      <c r="AR3892" s="11"/>
      <c r="AS3892" s="11"/>
      <c r="AT3892" s="11"/>
      <c r="AU3892" s="11"/>
    </row>
    <row r="3893" spans="1:47" ht="24" customHeight="1" x14ac:dyDescent="0.3">
      <c r="A3893" s="46">
        <v>3891</v>
      </c>
      <c r="B3893" s="107"/>
      <c r="C3893" s="107"/>
      <c r="D3893" s="102" t="str">
        <f t="array" ref="D3893">IFERROR(
  LOOKUP(2, 1/((TRIM(IMS!$E$8:$E$4000)=TRIM(IMS!$E3893))*(IMS!$C$8:$C$4000&lt;IMS!$C3893)),
         IMS!$C$8:$C$4000),
"")</f>
        <v/>
      </c>
      <c r="E3893" s="107"/>
      <c r="F3893" s="107"/>
      <c r="G3893" s="104" t="str">
        <f t="shared" ca="1" si="3843"/>
        <v/>
      </c>
      <c r="H3893" s="124" t="str">
        <f t="shared" ca="1" si="3789"/>
        <v/>
      </c>
      <c r="I3893" s="128"/>
      <c r="J3893" s="105" t="e">
        <f t="shared" ca="1" si="3844"/>
        <v>#NAME?</v>
      </c>
      <c r="K3893" s="105"/>
      <c r="L3893" s="105"/>
      <c r="M3893" s="107"/>
      <c r="N3893" s="107"/>
      <c r="O3893" s="105"/>
      <c r="P3893" s="106"/>
      <c r="Q3893" s="137"/>
      <c r="R3893" s="137"/>
      <c r="S3893" s="107"/>
      <c r="T3893" s="106"/>
      <c r="U3893" s="106"/>
      <c r="V3893" s="107"/>
      <c r="W3893" s="107"/>
      <c r="X3893" s="107" t="str">
        <f t="shared" si="3818"/>
        <v/>
      </c>
      <c r="Y3893" s="105" t="e">
        <f t="shared" ref="Y3893:AC3893" ca="1" si="4047">TRIM(SUBSTITUTE(SUBSTITUTE(OFFSET($Q3893,0,COLUMN()-COLUMN($AL$1)),CHAR(160)," "),_xludf.UNICHAR(8239)," "))</f>
        <v>#NAME?</v>
      </c>
      <c r="Z3893" s="105" t="e">
        <f t="shared" ca="1" si="4047"/>
        <v>#NAME?</v>
      </c>
      <c r="AA3893" s="105" t="e">
        <f t="shared" ca="1" si="4047"/>
        <v>#NAME?</v>
      </c>
      <c r="AB3893" s="105" t="e">
        <f t="shared" ca="1" si="4047"/>
        <v>#NAME?</v>
      </c>
      <c r="AC3893" s="105" t="e">
        <f t="shared" ca="1" si="4047"/>
        <v>#NAME?</v>
      </c>
      <c r="AD3893" s="107">
        <f t="shared" si="3926"/>
        <v>0</v>
      </c>
      <c r="AE3893" s="107" t="str">
        <f t="shared" si="3821"/>
        <v/>
      </c>
      <c r="AF3893" s="107">
        <f t="shared" si="3927"/>
        <v>0</v>
      </c>
      <c r="AG3893" s="107">
        <f t="shared" si="3928"/>
        <v>0</v>
      </c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</row>
    <row r="3894" spans="1:47" ht="24" customHeight="1" x14ac:dyDescent="0.3">
      <c r="A3894" s="46">
        <v>3892</v>
      </c>
      <c r="B3894" s="107"/>
      <c r="C3894" s="107"/>
      <c r="D3894" s="102" t="str">
        <f t="array" ref="D3894">IFERROR(
  LOOKUP(2, 1/((TRIM(IMS!$E$8:$E$4000)=TRIM(IMS!$E3894))*(IMS!$C$8:$C$4000&lt;IMS!$C3894)),
         IMS!$C$8:$C$4000),
"")</f>
        <v/>
      </c>
      <c r="E3894" s="107"/>
      <c r="F3894" s="107"/>
      <c r="G3894" s="104" t="str">
        <f t="shared" ca="1" si="3843"/>
        <v/>
      </c>
      <c r="H3894" s="124" t="str">
        <f t="shared" ca="1" si="3789"/>
        <v/>
      </c>
      <c r="I3894" s="128"/>
      <c r="J3894" s="105" t="e">
        <f t="shared" ca="1" si="3844"/>
        <v>#NAME?</v>
      </c>
      <c r="K3894" s="105"/>
      <c r="L3894" s="105"/>
      <c r="M3894" s="107"/>
      <c r="N3894" s="107"/>
      <c r="O3894" s="105"/>
      <c r="P3894" s="106"/>
      <c r="Q3894" s="137"/>
      <c r="R3894" s="137"/>
      <c r="S3894" s="107"/>
      <c r="T3894" s="106"/>
      <c r="U3894" s="106"/>
      <c r="V3894" s="107"/>
      <c r="W3894" s="107"/>
      <c r="X3894" s="107" t="str">
        <f t="shared" si="3818"/>
        <v/>
      </c>
      <c r="Y3894" s="105" t="e">
        <f t="shared" ref="Y3894:AC3894" ca="1" si="4048">TRIM(SUBSTITUTE(SUBSTITUTE(OFFSET($Q3894,0,COLUMN()-COLUMN($AL$1)),CHAR(160)," "),_xludf.UNICHAR(8239)," "))</f>
        <v>#NAME?</v>
      </c>
      <c r="Z3894" s="105" t="e">
        <f t="shared" ca="1" si="4048"/>
        <v>#NAME?</v>
      </c>
      <c r="AA3894" s="105" t="e">
        <f t="shared" ca="1" si="4048"/>
        <v>#NAME?</v>
      </c>
      <c r="AB3894" s="105" t="e">
        <f t="shared" ca="1" si="4048"/>
        <v>#NAME?</v>
      </c>
      <c r="AC3894" s="105" t="e">
        <f t="shared" ca="1" si="4048"/>
        <v>#NAME?</v>
      </c>
      <c r="AD3894" s="107">
        <f t="shared" si="3926"/>
        <v>0</v>
      </c>
      <c r="AE3894" s="107" t="str">
        <f t="shared" si="3821"/>
        <v/>
      </c>
      <c r="AF3894" s="107">
        <f t="shared" si="3927"/>
        <v>0</v>
      </c>
      <c r="AG3894" s="107">
        <f t="shared" si="3928"/>
        <v>0</v>
      </c>
      <c r="AH3894" s="11"/>
      <c r="AI3894" s="11"/>
      <c r="AJ3894" s="11"/>
      <c r="AK3894" s="11"/>
      <c r="AL3894" s="11"/>
      <c r="AM3894" s="11"/>
      <c r="AN3894" s="11"/>
      <c r="AO3894" s="11"/>
      <c r="AP3894" s="11"/>
      <c r="AQ3894" s="11"/>
      <c r="AR3894" s="11"/>
      <c r="AS3894" s="11"/>
      <c r="AT3894" s="11"/>
      <c r="AU3894" s="11"/>
    </row>
    <row r="3895" spans="1:47" ht="24" customHeight="1" x14ac:dyDescent="0.3">
      <c r="A3895" s="46">
        <v>3893</v>
      </c>
      <c r="B3895" s="107"/>
      <c r="C3895" s="107"/>
      <c r="D3895" s="102" t="str">
        <f t="array" ref="D3895">IFERROR(
  LOOKUP(2, 1/((TRIM(IMS!$E$8:$E$4000)=TRIM(IMS!$E3895))*(IMS!$C$8:$C$4000&lt;IMS!$C3895)),
         IMS!$C$8:$C$4000),
"")</f>
        <v/>
      </c>
      <c r="E3895" s="107"/>
      <c r="F3895" s="107"/>
      <c r="G3895" s="104" t="str">
        <f t="shared" ca="1" si="3843"/>
        <v/>
      </c>
      <c r="H3895" s="124" t="str">
        <f t="shared" ca="1" si="3789"/>
        <v/>
      </c>
      <c r="I3895" s="128"/>
      <c r="J3895" s="105" t="e">
        <f t="shared" ca="1" si="3844"/>
        <v>#NAME?</v>
      </c>
      <c r="K3895" s="105"/>
      <c r="L3895" s="105"/>
      <c r="M3895" s="107"/>
      <c r="N3895" s="107"/>
      <c r="O3895" s="105"/>
      <c r="P3895" s="106"/>
      <c r="Q3895" s="137"/>
      <c r="R3895" s="137"/>
      <c r="S3895" s="107"/>
      <c r="T3895" s="106"/>
      <c r="U3895" s="106"/>
      <c r="V3895" s="107"/>
      <c r="W3895" s="107"/>
      <c r="X3895" s="107" t="str">
        <f t="shared" si="3818"/>
        <v/>
      </c>
      <c r="Y3895" s="105" t="e">
        <f t="shared" ref="Y3895:AC3895" ca="1" si="4049">TRIM(SUBSTITUTE(SUBSTITUTE(OFFSET($Q3895,0,COLUMN()-COLUMN($AL$1)),CHAR(160)," "),_xludf.UNICHAR(8239)," "))</f>
        <v>#NAME?</v>
      </c>
      <c r="Z3895" s="105" t="e">
        <f t="shared" ca="1" si="4049"/>
        <v>#NAME?</v>
      </c>
      <c r="AA3895" s="105" t="e">
        <f t="shared" ca="1" si="4049"/>
        <v>#NAME?</v>
      </c>
      <c r="AB3895" s="105" t="e">
        <f t="shared" ca="1" si="4049"/>
        <v>#NAME?</v>
      </c>
      <c r="AC3895" s="105" t="e">
        <f t="shared" ca="1" si="4049"/>
        <v>#NAME?</v>
      </c>
      <c r="AD3895" s="107">
        <f t="shared" si="3926"/>
        <v>0</v>
      </c>
      <c r="AE3895" s="107" t="str">
        <f t="shared" si="3821"/>
        <v/>
      </c>
      <c r="AF3895" s="107">
        <f t="shared" si="3927"/>
        <v>0</v>
      </c>
      <c r="AG3895" s="107">
        <f t="shared" si="3928"/>
        <v>0</v>
      </c>
      <c r="AH3895" s="11"/>
      <c r="AI3895" s="11"/>
      <c r="AJ3895" s="11"/>
      <c r="AK3895" s="11"/>
      <c r="AL3895" s="11"/>
      <c r="AM3895" s="11"/>
      <c r="AN3895" s="11"/>
      <c r="AO3895" s="11"/>
      <c r="AP3895" s="11"/>
      <c r="AQ3895" s="11"/>
      <c r="AR3895" s="11"/>
      <c r="AS3895" s="11"/>
      <c r="AT3895" s="11"/>
      <c r="AU3895" s="11"/>
    </row>
    <row r="3896" spans="1:47" ht="24" customHeight="1" x14ac:dyDescent="0.3">
      <c r="A3896" s="46">
        <v>3894</v>
      </c>
      <c r="B3896" s="107"/>
      <c r="C3896" s="107"/>
      <c r="D3896" s="102" t="str">
        <f t="array" ref="D3896">IFERROR(
  LOOKUP(2, 1/((TRIM(IMS!$E$8:$E$4000)=TRIM(IMS!$E3896))*(IMS!$C$8:$C$4000&lt;IMS!$C3896)),
         IMS!$C$8:$C$4000),
"")</f>
        <v/>
      </c>
      <c r="E3896" s="107"/>
      <c r="F3896" s="107"/>
      <c r="G3896" s="104" t="str">
        <f t="shared" ca="1" si="3843"/>
        <v/>
      </c>
      <c r="H3896" s="124" t="str">
        <f t="shared" ca="1" si="3789"/>
        <v/>
      </c>
      <c r="I3896" s="128"/>
      <c r="J3896" s="105" t="e">
        <f t="shared" ca="1" si="3844"/>
        <v>#NAME?</v>
      </c>
      <c r="K3896" s="105"/>
      <c r="L3896" s="105"/>
      <c r="M3896" s="107"/>
      <c r="N3896" s="107"/>
      <c r="O3896" s="105"/>
      <c r="P3896" s="106"/>
      <c r="Q3896" s="137"/>
      <c r="R3896" s="137"/>
      <c r="S3896" s="107"/>
      <c r="T3896" s="106"/>
      <c r="U3896" s="106"/>
      <c r="V3896" s="107"/>
      <c r="W3896" s="107"/>
      <c r="X3896" s="107" t="str">
        <f t="shared" si="3818"/>
        <v/>
      </c>
      <c r="Y3896" s="105" t="e">
        <f t="shared" ref="Y3896:AC3896" ca="1" si="4050">TRIM(SUBSTITUTE(SUBSTITUTE(OFFSET($Q3896,0,COLUMN()-COLUMN($AL$1)),CHAR(160)," "),_xludf.UNICHAR(8239)," "))</f>
        <v>#NAME?</v>
      </c>
      <c r="Z3896" s="105" t="e">
        <f t="shared" ca="1" si="4050"/>
        <v>#NAME?</v>
      </c>
      <c r="AA3896" s="105" t="e">
        <f t="shared" ca="1" si="4050"/>
        <v>#NAME?</v>
      </c>
      <c r="AB3896" s="105" t="e">
        <f t="shared" ca="1" si="4050"/>
        <v>#NAME?</v>
      </c>
      <c r="AC3896" s="105" t="e">
        <f t="shared" ca="1" si="4050"/>
        <v>#NAME?</v>
      </c>
      <c r="AD3896" s="107">
        <f t="shared" si="3926"/>
        <v>0</v>
      </c>
      <c r="AE3896" s="107" t="str">
        <f t="shared" si="3821"/>
        <v/>
      </c>
      <c r="AF3896" s="107">
        <f t="shared" si="3927"/>
        <v>0</v>
      </c>
      <c r="AG3896" s="107">
        <f t="shared" si="3928"/>
        <v>0</v>
      </c>
      <c r="AH3896" s="11"/>
      <c r="AI3896" s="11"/>
      <c r="AJ3896" s="11"/>
      <c r="AK3896" s="11"/>
      <c r="AL3896" s="11"/>
      <c r="AM3896" s="11"/>
      <c r="AN3896" s="11"/>
      <c r="AO3896" s="11"/>
      <c r="AP3896" s="11"/>
      <c r="AQ3896" s="11"/>
      <c r="AR3896" s="11"/>
      <c r="AS3896" s="11"/>
      <c r="AT3896" s="11"/>
      <c r="AU3896" s="11"/>
    </row>
    <row r="3897" spans="1:47" ht="24" customHeight="1" x14ac:dyDescent="0.3">
      <c r="A3897" s="46">
        <v>3895</v>
      </c>
      <c r="B3897" s="107"/>
      <c r="C3897" s="107"/>
      <c r="D3897" s="102" t="str">
        <f t="array" ref="D3897">IFERROR(
  LOOKUP(2, 1/((TRIM(IMS!$E$8:$E$4000)=TRIM(IMS!$E3897))*(IMS!$C$8:$C$4000&lt;IMS!$C3897)),
         IMS!$C$8:$C$4000),
"")</f>
        <v/>
      </c>
      <c r="E3897" s="107"/>
      <c r="F3897" s="107"/>
      <c r="G3897" s="104" t="str">
        <f t="shared" ca="1" si="3843"/>
        <v/>
      </c>
      <c r="H3897" s="124" t="str">
        <f t="shared" ca="1" si="3789"/>
        <v/>
      </c>
      <c r="I3897" s="128"/>
      <c r="J3897" s="105" t="e">
        <f t="shared" ca="1" si="3844"/>
        <v>#NAME?</v>
      </c>
      <c r="K3897" s="105"/>
      <c r="L3897" s="105"/>
      <c r="M3897" s="107"/>
      <c r="N3897" s="107"/>
      <c r="O3897" s="105"/>
      <c r="P3897" s="106"/>
      <c r="Q3897" s="137"/>
      <c r="R3897" s="137"/>
      <c r="S3897" s="107"/>
      <c r="T3897" s="106"/>
      <c r="U3897" s="106"/>
      <c r="V3897" s="107"/>
      <c r="W3897" s="107"/>
      <c r="X3897" s="107" t="str">
        <f t="shared" si="3818"/>
        <v/>
      </c>
      <c r="Y3897" s="105" t="e">
        <f t="shared" ref="Y3897:AC3897" ca="1" si="4051">TRIM(SUBSTITUTE(SUBSTITUTE(OFFSET($Q3897,0,COLUMN()-COLUMN($AL$1)),CHAR(160)," "),_xludf.UNICHAR(8239)," "))</f>
        <v>#NAME?</v>
      </c>
      <c r="Z3897" s="105" t="e">
        <f t="shared" ca="1" si="4051"/>
        <v>#NAME?</v>
      </c>
      <c r="AA3897" s="105" t="e">
        <f t="shared" ca="1" si="4051"/>
        <v>#NAME?</v>
      </c>
      <c r="AB3897" s="105" t="e">
        <f t="shared" ca="1" si="4051"/>
        <v>#NAME?</v>
      </c>
      <c r="AC3897" s="105" t="e">
        <f t="shared" ca="1" si="4051"/>
        <v>#NAME?</v>
      </c>
      <c r="AD3897" s="107">
        <f t="shared" si="3926"/>
        <v>0</v>
      </c>
      <c r="AE3897" s="107" t="str">
        <f t="shared" si="3821"/>
        <v/>
      </c>
      <c r="AF3897" s="107">
        <f t="shared" si="3927"/>
        <v>0</v>
      </c>
      <c r="AG3897" s="107">
        <f t="shared" si="3928"/>
        <v>0</v>
      </c>
      <c r="AH3897" s="11"/>
      <c r="AI3897" s="11"/>
      <c r="AJ3897" s="11"/>
      <c r="AK3897" s="11"/>
      <c r="AL3897" s="11"/>
      <c r="AM3897" s="11"/>
      <c r="AN3897" s="11"/>
      <c r="AO3897" s="11"/>
      <c r="AP3897" s="11"/>
      <c r="AQ3897" s="11"/>
      <c r="AR3897" s="11"/>
      <c r="AS3897" s="11"/>
      <c r="AT3897" s="11"/>
      <c r="AU3897" s="11"/>
    </row>
    <row r="3898" spans="1:47" ht="24" customHeight="1" x14ac:dyDescent="0.3">
      <c r="A3898" s="46">
        <v>3896</v>
      </c>
      <c r="B3898" s="107"/>
      <c r="C3898" s="107"/>
      <c r="D3898" s="102" t="str">
        <f t="array" ref="D3898">IFERROR(
  LOOKUP(2, 1/((TRIM(IMS!$E$8:$E$4000)=TRIM(IMS!$E3898))*(IMS!$C$8:$C$4000&lt;IMS!$C3898)),
         IMS!$C$8:$C$4000),
"")</f>
        <v/>
      </c>
      <c r="E3898" s="107"/>
      <c r="F3898" s="107"/>
      <c r="G3898" s="104" t="str">
        <f t="shared" ca="1" si="3843"/>
        <v/>
      </c>
      <c r="H3898" s="124" t="str">
        <f t="shared" ref="H3898:H4000" ca="1" si="4052">IF(G3898="","",IF(G3898&lt;=5,"0-5",IF(G3898&lt;=18,"6-18",IF(G3898&lt;=60,"19-60","+60"))))</f>
        <v/>
      </c>
      <c r="I3898" s="128"/>
      <c r="J3898" s="105" t="e">
        <f t="shared" ca="1" si="3844"/>
        <v>#NAME?</v>
      </c>
      <c r="K3898" s="105"/>
      <c r="L3898" s="105"/>
      <c r="M3898" s="107"/>
      <c r="N3898" s="107"/>
      <c r="O3898" s="105"/>
      <c r="P3898" s="106"/>
      <c r="Q3898" s="137"/>
      <c r="R3898" s="137"/>
      <c r="S3898" s="107"/>
      <c r="T3898" s="106"/>
      <c r="U3898" s="106"/>
      <c r="V3898" s="107"/>
      <c r="W3898" s="107"/>
      <c r="X3898" s="107" t="str">
        <f t="shared" si="3818"/>
        <v/>
      </c>
      <c r="Y3898" s="105" t="e">
        <f t="shared" ref="Y3898:AC3898" ca="1" si="4053">TRIM(SUBSTITUTE(SUBSTITUTE(OFFSET($Q3898,0,COLUMN()-COLUMN($AL$1)),CHAR(160)," "),_xludf.UNICHAR(8239)," "))</f>
        <v>#NAME?</v>
      </c>
      <c r="Z3898" s="105" t="e">
        <f t="shared" ca="1" si="4053"/>
        <v>#NAME?</v>
      </c>
      <c r="AA3898" s="105" t="e">
        <f t="shared" ca="1" si="4053"/>
        <v>#NAME?</v>
      </c>
      <c r="AB3898" s="105" t="e">
        <f t="shared" ca="1" si="4053"/>
        <v>#NAME?</v>
      </c>
      <c r="AC3898" s="105" t="e">
        <f t="shared" ca="1" si="4053"/>
        <v>#NAME?</v>
      </c>
      <c r="AD3898" s="107">
        <f t="shared" si="3926"/>
        <v>0</v>
      </c>
      <c r="AE3898" s="107" t="str">
        <f t="shared" si="3821"/>
        <v/>
      </c>
      <c r="AF3898" s="107">
        <f t="shared" si="3927"/>
        <v>0</v>
      </c>
      <c r="AG3898" s="107">
        <f t="shared" si="3928"/>
        <v>0</v>
      </c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s="11"/>
      <c r="AR3898" s="11"/>
      <c r="AS3898" s="11"/>
      <c r="AT3898" s="11"/>
      <c r="AU3898" s="11"/>
    </row>
    <row r="3899" spans="1:47" ht="24" customHeight="1" x14ac:dyDescent="0.3">
      <c r="A3899" s="46">
        <v>3897</v>
      </c>
      <c r="B3899" s="107"/>
      <c r="C3899" s="107"/>
      <c r="D3899" s="102" t="str">
        <f t="array" ref="D3899">IFERROR(
  LOOKUP(2, 1/((TRIM(IMS!$E$8:$E$4000)=TRIM(IMS!$E3899))*(IMS!$C$8:$C$4000&lt;IMS!$C3899)),
         IMS!$C$8:$C$4000),
"")</f>
        <v/>
      </c>
      <c r="E3899" s="107"/>
      <c r="F3899" s="107"/>
      <c r="G3899" s="104" t="str">
        <f t="shared" ca="1" si="3843"/>
        <v/>
      </c>
      <c r="H3899" s="124" t="str">
        <f t="shared" ca="1" si="4052"/>
        <v/>
      </c>
      <c r="I3899" s="128"/>
      <c r="J3899" s="105" t="e">
        <f t="shared" ca="1" si="3844"/>
        <v>#NAME?</v>
      </c>
      <c r="K3899" s="105"/>
      <c r="L3899" s="105"/>
      <c r="M3899" s="107"/>
      <c r="N3899" s="107"/>
      <c r="O3899" s="105"/>
      <c r="P3899" s="106"/>
      <c r="Q3899" s="137"/>
      <c r="R3899" s="137"/>
      <c r="S3899" s="107"/>
      <c r="T3899" s="106"/>
      <c r="U3899" s="106"/>
      <c r="V3899" s="107"/>
      <c r="W3899" s="107"/>
      <c r="X3899" s="107" t="str">
        <f t="shared" si="3818"/>
        <v/>
      </c>
      <c r="Y3899" s="105" t="e">
        <f t="shared" ref="Y3899:AC3899" ca="1" si="4054">TRIM(SUBSTITUTE(SUBSTITUTE(OFFSET($Q3899,0,COLUMN()-COLUMN($AL$1)),CHAR(160)," "),_xludf.UNICHAR(8239)," "))</f>
        <v>#NAME?</v>
      </c>
      <c r="Z3899" s="105" t="e">
        <f t="shared" ca="1" si="4054"/>
        <v>#NAME?</v>
      </c>
      <c r="AA3899" s="105" t="e">
        <f t="shared" ca="1" si="4054"/>
        <v>#NAME?</v>
      </c>
      <c r="AB3899" s="105" t="e">
        <f t="shared" ca="1" si="4054"/>
        <v>#NAME?</v>
      </c>
      <c r="AC3899" s="105" t="e">
        <f t="shared" ca="1" si="4054"/>
        <v>#NAME?</v>
      </c>
      <c r="AD3899" s="107">
        <f t="shared" si="3926"/>
        <v>0</v>
      </c>
      <c r="AE3899" s="107" t="str">
        <f t="shared" si="3821"/>
        <v/>
      </c>
      <c r="AF3899" s="107">
        <f t="shared" si="3927"/>
        <v>0</v>
      </c>
      <c r="AG3899" s="107">
        <f t="shared" si="3928"/>
        <v>0</v>
      </c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</row>
    <row r="3900" spans="1:47" ht="24" customHeight="1" x14ac:dyDescent="0.3">
      <c r="A3900" s="46">
        <v>3898</v>
      </c>
      <c r="B3900" s="107"/>
      <c r="C3900" s="107"/>
      <c r="D3900" s="102" t="str">
        <f t="array" ref="D3900">IFERROR(
  LOOKUP(2, 1/((TRIM(IMS!$E$8:$E$4000)=TRIM(IMS!$E3900))*(IMS!$C$8:$C$4000&lt;IMS!$C3900)),
         IMS!$C$8:$C$4000),
"")</f>
        <v/>
      </c>
      <c r="E3900" s="107"/>
      <c r="F3900" s="107"/>
      <c r="G3900" s="104" t="str">
        <f t="shared" ca="1" si="3843"/>
        <v/>
      </c>
      <c r="H3900" s="124" t="str">
        <f t="shared" ca="1" si="4052"/>
        <v/>
      </c>
      <c r="I3900" s="128"/>
      <c r="J3900" s="105" t="e">
        <f t="shared" ca="1" si="3844"/>
        <v>#NAME?</v>
      </c>
      <c r="K3900" s="105"/>
      <c r="L3900" s="105"/>
      <c r="M3900" s="107"/>
      <c r="N3900" s="107"/>
      <c r="O3900" s="105"/>
      <c r="P3900" s="106"/>
      <c r="Q3900" s="137"/>
      <c r="R3900" s="137"/>
      <c r="S3900" s="107"/>
      <c r="T3900" s="106"/>
      <c r="U3900" s="106"/>
      <c r="V3900" s="107"/>
      <c r="W3900" s="107"/>
      <c r="X3900" s="107" t="str">
        <f t="shared" si="3818"/>
        <v/>
      </c>
      <c r="Y3900" s="105" t="e">
        <f t="shared" ref="Y3900:AC3900" ca="1" si="4055">TRIM(SUBSTITUTE(SUBSTITUTE(OFFSET($Q3900,0,COLUMN()-COLUMN($AL$1)),CHAR(160)," "),_xludf.UNICHAR(8239)," "))</f>
        <v>#NAME?</v>
      </c>
      <c r="Z3900" s="105" t="e">
        <f t="shared" ca="1" si="4055"/>
        <v>#NAME?</v>
      </c>
      <c r="AA3900" s="105" t="e">
        <f t="shared" ca="1" si="4055"/>
        <v>#NAME?</v>
      </c>
      <c r="AB3900" s="105" t="e">
        <f t="shared" ca="1" si="4055"/>
        <v>#NAME?</v>
      </c>
      <c r="AC3900" s="105" t="e">
        <f t="shared" ca="1" si="4055"/>
        <v>#NAME?</v>
      </c>
      <c r="AD3900" s="107">
        <f t="shared" si="3926"/>
        <v>0</v>
      </c>
      <c r="AE3900" s="107" t="str">
        <f t="shared" si="3821"/>
        <v/>
      </c>
      <c r="AF3900" s="107">
        <f t="shared" si="3927"/>
        <v>0</v>
      </c>
      <c r="AG3900" s="107">
        <f t="shared" si="3928"/>
        <v>0</v>
      </c>
      <c r="AH3900" s="11"/>
      <c r="AI3900" s="11"/>
      <c r="AJ3900" s="11"/>
      <c r="AK3900" s="11"/>
      <c r="AL3900" s="11"/>
      <c r="AM3900" s="11"/>
      <c r="AN3900" s="11"/>
      <c r="AO3900" s="11"/>
      <c r="AP3900" s="11"/>
      <c r="AQ3900" s="11"/>
      <c r="AR3900" s="11"/>
      <c r="AS3900" s="11"/>
      <c r="AT3900" s="11"/>
      <c r="AU3900" s="11"/>
    </row>
    <row r="3901" spans="1:47" ht="24" customHeight="1" x14ac:dyDescent="0.3">
      <c r="A3901" s="46">
        <v>3899</v>
      </c>
      <c r="B3901" s="107"/>
      <c r="C3901" s="107"/>
      <c r="D3901" s="102" t="str">
        <f t="array" ref="D3901">IFERROR(
  LOOKUP(2, 1/((TRIM(IMS!$E$8:$E$4000)=TRIM(IMS!$E3901))*(IMS!$C$8:$C$4000&lt;IMS!$C3901)),
         IMS!$C$8:$C$4000),
"")</f>
        <v/>
      </c>
      <c r="E3901" s="107"/>
      <c r="F3901" s="107"/>
      <c r="G3901" s="104" t="str">
        <f t="shared" ca="1" si="3843"/>
        <v/>
      </c>
      <c r="H3901" s="124" t="str">
        <f t="shared" ca="1" si="4052"/>
        <v/>
      </c>
      <c r="I3901" s="128"/>
      <c r="J3901" s="105" t="e">
        <f t="shared" ca="1" si="3844"/>
        <v>#NAME?</v>
      </c>
      <c r="K3901" s="105"/>
      <c r="L3901" s="105"/>
      <c r="M3901" s="107"/>
      <c r="N3901" s="107"/>
      <c r="O3901" s="105"/>
      <c r="P3901" s="106"/>
      <c r="Q3901" s="137"/>
      <c r="R3901" s="137"/>
      <c r="S3901" s="107"/>
      <c r="T3901" s="106"/>
      <c r="U3901" s="106"/>
      <c r="V3901" s="107"/>
      <c r="W3901" s="107"/>
      <c r="X3901" s="107" t="str">
        <f t="shared" si="3818"/>
        <v/>
      </c>
      <c r="Y3901" s="105" t="e">
        <f t="shared" ref="Y3901:AC3901" ca="1" si="4056">TRIM(SUBSTITUTE(SUBSTITUTE(OFFSET($Q3901,0,COLUMN()-COLUMN($AL$1)),CHAR(160)," "),_xludf.UNICHAR(8239)," "))</f>
        <v>#NAME?</v>
      </c>
      <c r="Z3901" s="105" t="e">
        <f t="shared" ca="1" si="4056"/>
        <v>#NAME?</v>
      </c>
      <c r="AA3901" s="105" t="e">
        <f t="shared" ca="1" si="4056"/>
        <v>#NAME?</v>
      </c>
      <c r="AB3901" s="105" t="e">
        <f t="shared" ca="1" si="4056"/>
        <v>#NAME?</v>
      </c>
      <c r="AC3901" s="105" t="e">
        <f t="shared" ca="1" si="4056"/>
        <v>#NAME?</v>
      </c>
      <c r="AD3901" s="107">
        <f t="shared" si="3926"/>
        <v>0</v>
      </c>
      <c r="AE3901" s="107" t="str">
        <f t="shared" si="3821"/>
        <v/>
      </c>
      <c r="AF3901" s="107">
        <f t="shared" si="3927"/>
        <v>0</v>
      </c>
      <c r="AG3901" s="107">
        <f t="shared" si="3928"/>
        <v>0</v>
      </c>
      <c r="AH3901" s="11"/>
      <c r="AI3901" s="11"/>
      <c r="AJ3901" s="11"/>
      <c r="AK3901" s="11"/>
      <c r="AL3901" s="11"/>
      <c r="AM3901" s="11"/>
      <c r="AN3901" s="11"/>
      <c r="AO3901" s="11"/>
      <c r="AP3901" s="11"/>
      <c r="AQ3901" s="11"/>
      <c r="AR3901" s="11"/>
      <c r="AS3901" s="11"/>
      <c r="AT3901" s="11"/>
      <c r="AU3901" s="11"/>
    </row>
    <row r="3902" spans="1:47" ht="24" customHeight="1" x14ac:dyDescent="0.3">
      <c r="A3902" s="46">
        <v>3900</v>
      </c>
      <c r="B3902" s="107"/>
      <c r="C3902" s="107"/>
      <c r="D3902" s="102" t="str">
        <f t="array" ref="D3902">IFERROR(
  LOOKUP(2, 1/((TRIM(IMS!$E$8:$E$4000)=TRIM(IMS!$E3902))*(IMS!$C$8:$C$4000&lt;IMS!$C3902)),
         IMS!$C$8:$C$4000),
"")</f>
        <v/>
      </c>
      <c r="E3902" s="107"/>
      <c r="F3902" s="107"/>
      <c r="G3902" s="104" t="str">
        <f t="shared" ca="1" si="3843"/>
        <v/>
      </c>
      <c r="H3902" s="124" t="str">
        <f t="shared" ca="1" si="4052"/>
        <v/>
      </c>
      <c r="I3902" s="128"/>
      <c r="J3902" s="105" t="e">
        <f t="shared" ca="1" si="3844"/>
        <v>#NAME?</v>
      </c>
      <c r="K3902" s="105"/>
      <c r="L3902" s="105"/>
      <c r="M3902" s="107"/>
      <c r="N3902" s="107"/>
      <c r="O3902" s="105"/>
      <c r="P3902" s="106"/>
      <c r="Q3902" s="137"/>
      <c r="R3902" s="137"/>
      <c r="S3902" s="107"/>
      <c r="T3902" s="106"/>
      <c r="U3902" s="106"/>
      <c r="V3902" s="107"/>
      <c r="W3902" s="107"/>
      <c r="X3902" s="107" t="str">
        <f t="shared" si="3818"/>
        <v/>
      </c>
      <c r="Y3902" s="105" t="e">
        <f t="shared" ref="Y3902:AC3902" ca="1" si="4057">TRIM(SUBSTITUTE(SUBSTITUTE(OFFSET($Q3902,0,COLUMN()-COLUMN($AL$1)),CHAR(160)," "),_xludf.UNICHAR(8239)," "))</f>
        <v>#NAME?</v>
      </c>
      <c r="Z3902" s="105" t="e">
        <f t="shared" ca="1" si="4057"/>
        <v>#NAME?</v>
      </c>
      <c r="AA3902" s="105" t="e">
        <f t="shared" ca="1" si="4057"/>
        <v>#NAME?</v>
      </c>
      <c r="AB3902" s="105" t="e">
        <f t="shared" ca="1" si="4057"/>
        <v>#NAME?</v>
      </c>
      <c r="AC3902" s="105" t="e">
        <f t="shared" ca="1" si="4057"/>
        <v>#NAME?</v>
      </c>
      <c r="AD3902" s="107">
        <f t="shared" si="3926"/>
        <v>0</v>
      </c>
      <c r="AE3902" s="107" t="str">
        <f t="shared" si="3821"/>
        <v/>
      </c>
      <c r="AF3902" s="107">
        <f t="shared" si="3927"/>
        <v>0</v>
      </c>
      <c r="AG3902" s="107">
        <f t="shared" si="3928"/>
        <v>0</v>
      </c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</row>
    <row r="3903" spans="1:47" ht="24" customHeight="1" x14ac:dyDescent="0.3">
      <c r="A3903" s="46">
        <v>3901</v>
      </c>
      <c r="B3903" s="107"/>
      <c r="C3903" s="107"/>
      <c r="D3903" s="102" t="str">
        <f t="array" ref="D3903">IFERROR(
  LOOKUP(2, 1/((TRIM(IMS!$E$8:$E$4000)=TRIM(IMS!$E3903))*(IMS!$C$8:$C$4000&lt;IMS!$C3903)),
         IMS!$C$8:$C$4000),
"")</f>
        <v/>
      </c>
      <c r="E3903" s="107"/>
      <c r="F3903" s="107"/>
      <c r="G3903" s="104" t="str">
        <f t="shared" ca="1" si="3843"/>
        <v/>
      </c>
      <c r="H3903" s="124" t="str">
        <f t="shared" ca="1" si="4052"/>
        <v/>
      </c>
      <c r="I3903" s="128"/>
      <c r="J3903" s="105" t="e">
        <f t="shared" ca="1" si="3844"/>
        <v>#NAME?</v>
      </c>
      <c r="K3903" s="105"/>
      <c r="L3903" s="105"/>
      <c r="M3903" s="107"/>
      <c r="N3903" s="107"/>
      <c r="O3903" s="105"/>
      <c r="P3903" s="106"/>
      <c r="Q3903" s="137"/>
      <c r="R3903" s="137"/>
      <c r="S3903" s="107"/>
      <c r="T3903" s="106"/>
      <c r="U3903" s="106"/>
      <c r="V3903" s="107"/>
      <c r="W3903" s="107"/>
      <c r="X3903" s="107" t="str">
        <f t="shared" si="3818"/>
        <v/>
      </c>
      <c r="Y3903" s="105" t="e">
        <f t="shared" ref="Y3903:AC3903" ca="1" si="4058">TRIM(SUBSTITUTE(SUBSTITUTE(OFFSET($Q3903,0,COLUMN()-COLUMN($AL$1)),CHAR(160)," "),_xludf.UNICHAR(8239)," "))</f>
        <v>#NAME?</v>
      </c>
      <c r="Z3903" s="105" t="e">
        <f t="shared" ca="1" si="4058"/>
        <v>#NAME?</v>
      </c>
      <c r="AA3903" s="105" t="e">
        <f t="shared" ca="1" si="4058"/>
        <v>#NAME?</v>
      </c>
      <c r="AB3903" s="105" t="e">
        <f t="shared" ca="1" si="4058"/>
        <v>#NAME?</v>
      </c>
      <c r="AC3903" s="105" t="e">
        <f t="shared" ca="1" si="4058"/>
        <v>#NAME?</v>
      </c>
      <c r="AD3903" s="107">
        <f t="shared" si="3926"/>
        <v>0</v>
      </c>
      <c r="AE3903" s="107" t="str">
        <f t="shared" si="3821"/>
        <v/>
      </c>
      <c r="AF3903" s="107">
        <f t="shared" si="3927"/>
        <v>0</v>
      </c>
      <c r="AG3903" s="107">
        <f t="shared" si="3928"/>
        <v>0</v>
      </c>
      <c r="AH3903" s="11"/>
      <c r="AI3903" s="11"/>
      <c r="AJ3903" s="11"/>
      <c r="AK3903" s="11"/>
      <c r="AL3903" s="11"/>
      <c r="AM3903" s="11"/>
      <c r="AN3903" s="11"/>
      <c r="AO3903" s="11"/>
      <c r="AP3903" s="11"/>
      <c r="AQ3903" s="11"/>
      <c r="AR3903" s="11"/>
      <c r="AS3903" s="11"/>
      <c r="AT3903" s="11"/>
      <c r="AU3903" s="11"/>
    </row>
    <row r="3904" spans="1:47" ht="24" customHeight="1" x14ac:dyDescent="0.3">
      <c r="A3904" s="46">
        <v>3902</v>
      </c>
      <c r="B3904" s="107"/>
      <c r="C3904" s="107"/>
      <c r="D3904" s="102" t="str">
        <f t="array" ref="D3904">IFERROR(
  LOOKUP(2, 1/((TRIM(IMS!$E$8:$E$4000)=TRIM(IMS!$E3904))*(IMS!$C$8:$C$4000&lt;IMS!$C3904)),
         IMS!$C$8:$C$4000),
"")</f>
        <v/>
      </c>
      <c r="E3904" s="107"/>
      <c r="F3904" s="107"/>
      <c r="G3904" s="104" t="str">
        <f t="shared" ca="1" si="3843"/>
        <v/>
      </c>
      <c r="H3904" s="124" t="str">
        <f t="shared" ca="1" si="4052"/>
        <v/>
      </c>
      <c r="I3904" s="128"/>
      <c r="J3904" s="105" t="e">
        <f t="shared" ca="1" si="3844"/>
        <v>#NAME?</v>
      </c>
      <c r="K3904" s="105"/>
      <c r="L3904" s="105"/>
      <c r="M3904" s="107"/>
      <c r="N3904" s="107"/>
      <c r="O3904" s="105"/>
      <c r="P3904" s="106"/>
      <c r="Q3904" s="137"/>
      <c r="R3904" s="137"/>
      <c r="S3904" s="107"/>
      <c r="T3904" s="106"/>
      <c r="U3904" s="106"/>
      <c r="V3904" s="107"/>
      <c r="W3904" s="107"/>
      <c r="X3904" s="107" t="str">
        <f t="shared" si="3818"/>
        <v/>
      </c>
      <c r="Y3904" s="105" t="e">
        <f t="shared" ref="Y3904:AC3904" ca="1" si="4059">TRIM(SUBSTITUTE(SUBSTITUTE(OFFSET($Q3904,0,COLUMN()-COLUMN($AL$1)),CHAR(160)," "),_xludf.UNICHAR(8239)," "))</f>
        <v>#NAME?</v>
      </c>
      <c r="Z3904" s="105" t="e">
        <f t="shared" ca="1" si="4059"/>
        <v>#NAME?</v>
      </c>
      <c r="AA3904" s="105" t="e">
        <f t="shared" ca="1" si="4059"/>
        <v>#NAME?</v>
      </c>
      <c r="AB3904" s="105" t="e">
        <f t="shared" ca="1" si="4059"/>
        <v>#NAME?</v>
      </c>
      <c r="AC3904" s="105" t="e">
        <f t="shared" ca="1" si="4059"/>
        <v>#NAME?</v>
      </c>
      <c r="AD3904" s="107">
        <f t="shared" si="3926"/>
        <v>0</v>
      </c>
      <c r="AE3904" s="107" t="str">
        <f t="shared" si="3821"/>
        <v/>
      </c>
      <c r="AF3904" s="107">
        <f t="shared" si="3927"/>
        <v>0</v>
      </c>
      <c r="AG3904" s="107">
        <f t="shared" si="3928"/>
        <v>0</v>
      </c>
      <c r="AH3904" s="11"/>
      <c r="AI3904" s="11"/>
      <c r="AJ3904" s="11"/>
      <c r="AK3904" s="11"/>
      <c r="AL3904" s="11"/>
      <c r="AM3904" s="11"/>
      <c r="AN3904" s="11"/>
      <c r="AO3904" s="11"/>
      <c r="AP3904" s="11"/>
      <c r="AQ3904" s="11"/>
      <c r="AR3904" s="11"/>
      <c r="AS3904" s="11"/>
      <c r="AT3904" s="11"/>
      <c r="AU3904" s="11"/>
    </row>
    <row r="3905" spans="1:47" ht="24" customHeight="1" x14ac:dyDescent="0.3">
      <c r="A3905" s="46">
        <v>3903</v>
      </c>
      <c r="B3905" s="107"/>
      <c r="C3905" s="107"/>
      <c r="D3905" s="102" t="str">
        <f t="array" ref="D3905">IFERROR(
  LOOKUP(2, 1/((TRIM(IMS!$E$8:$E$4000)=TRIM(IMS!$E3905))*(IMS!$C$8:$C$4000&lt;IMS!$C3905)),
         IMS!$C$8:$C$4000),
"")</f>
        <v/>
      </c>
      <c r="E3905" s="107"/>
      <c r="F3905" s="107"/>
      <c r="G3905" s="104" t="str">
        <f t="shared" ca="1" si="3843"/>
        <v/>
      </c>
      <c r="H3905" s="124" t="str">
        <f t="shared" ca="1" si="4052"/>
        <v/>
      </c>
      <c r="I3905" s="128"/>
      <c r="J3905" s="105" t="e">
        <f t="shared" ca="1" si="3844"/>
        <v>#NAME?</v>
      </c>
      <c r="K3905" s="105"/>
      <c r="L3905" s="105"/>
      <c r="M3905" s="107"/>
      <c r="N3905" s="107"/>
      <c r="O3905" s="105"/>
      <c r="P3905" s="106"/>
      <c r="Q3905" s="137"/>
      <c r="R3905" s="137"/>
      <c r="S3905" s="107"/>
      <c r="T3905" s="106"/>
      <c r="U3905" s="106"/>
      <c r="V3905" s="107"/>
      <c r="W3905" s="107"/>
      <c r="X3905" s="107" t="str">
        <f t="shared" si="3818"/>
        <v/>
      </c>
      <c r="Y3905" s="105" t="e">
        <f t="shared" ref="Y3905:AC3905" ca="1" si="4060">TRIM(SUBSTITUTE(SUBSTITUTE(OFFSET($Q3905,0,COLUMN()-COLUMN($AL$1)),CHAR(160)," "),_xludf.UNICHAR(8239)," "))</f>
        <v>#NAME?</v>
      </c>
      <c r="Z3905" s="105" t="e">
        <f t="shared" ca="1" si="4060"/>
        <v>#NAME?</v>
      </c>
      <c r="AA3905" s="105" t="e">
        <f t="shared" ca="1" si="4060"/>
        <v>#NAME?</v>
      </c>
      <c r="AB3905" s="105" t="e">
        <f t="shared" ca="1" si="4060"/>
        <v>#NAME?</v>
      </c>
      <c r="AC3905" s="105" t="e">
        <f t="shared" ca="1" si="4060"/>
        <v>#NAME?</v>
      </c>
      <c r="AD3905" s="107">
        <f t="shared" si="3926"/>
        <v>0</v>
      </c>
      <c r="AE3905" s="107" t="str">
        <f t="shared" si="3821"/>
        <v/>
      </c>
      <c r="AF3905" s="107">
        <f t="shared" si="3927"/>
        <v>0</v>
      </c>
      <c r="AG3905" s="107">
        <f t="shared" si="3928"/>
        <v>0</v>
      </c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s="11"/>
      <c r="AR3905" s="11"/>
      <c r="AS3905" s="11"/>
      <c r="AT3905" s="11"/>
      <c r="AU3905" s="11"/>
    </row>
    <row r="3906" spans="1:47" ht="24" customHeight="1" x14ac:dyDescent="0.3">
      <c r="A3906" s="46">
        <v>3904</v>
      </c>
      <c r="B3906" s="107"/>
      <c r="C3906" s="107"/>
      <c r="D3906" s="102" t="str">
        <f t="array" ref="D3906">IFERROR(
  LOOKUP(2, 1/((TRIM(IMS!$E$8:$E$4000)=TRIM(IMS!$E3906))*(IMS!$C$8:$C$4000&lt;IMS!$C3906)),
         IMS!$C$8:$C$4000),
"")</f>
        <v/>
      </c>
      <c r="E3906" s="107"/>
      <c r="F3906" s="107"/>
      <c r="G3906" s="104" t="str">
        <f t="shared" ca="1" si="3843"/>
        <v/>
      </c>
      <c r="H3906" s="124" t="str">
        <f t="shared" ca="1" si="4052"/>
        <v/>
      </c>
      <c r="I3906" s="128"/>
      <c r="J3906" s="105" t="e">
        <f t="shared" ca="1" si="3844"/>
        <v>#NAME?</v>
      </c>
      <c r="K3906" s="105"/>
      <c r="L3906" s="105"/>
      <c r="M3906" s="107"/>
      <c r="N3906" s="107"/>
      <c r="O3906" s="105"/>
      <c r="P3906" s="106"/>
      <c r="Q3906" s="137"/>
      <c r="R3906" s="137"/>
      <c r="S3906" s="107"/>
      <c r="T3906" s="106"/>
      <c r="U3906" s="106"/>
      <c r="V3906" s="107"/>
      <c r="W3906" s="107"/>
      <c r="X3906" s="107" t="str">
        <f t="shared" si="3818"/>
        <v/>
      </c>
      <c r="Y3906" s="105" t="e">
        <f t="shared" ref="Y3906:AC3906" ca="1" si="4061">TRIM(SUBSTITUTE(SUBSTITUTE(OFFSET($Q3906,0,COLUMN()-COLUMN($AL$1)),CHAR(160)," "),_xludf.UNICHAR(8239)," "))</f>
        <v>#NAME?</v>
      </c>
      <c r="Z3906" s="105" t="e">
        <f t="shared" ca="1" si="4061"/>
        <v>#NAME?</v>
      </c>
      <c r="AA3906" s="105" t="e">
        <f t="shared" ca="1" si="4061"/>
        <v>#NAME?</v>
      </c>
      <c r="AB3906" s="105" t="e">
        <f t="shared" ca="1" si="4061"/>
        <v>#NAME?</v>
      </c>
      <c r="AC3906" s="105" t="e">
        <f t="shared" ca="1" si="4061"/>
        <v>#NAME?</v>
      </c>
      <c r="AD3906" s="107">
        <f t="shared" si="3926"/>
        <v>0</v>
      </c>
      <c r="AE3906" s="107" t="str">
        <f t="shared" si="3821"/>
        <v/>
      </c>
      <c r="AF3906" s="107">
        <f t="shared" si="3927"/>
        <v>0</v>
      </c>
      <c r="AG3906" s="107">
        <f t="shared" si="3928"/>
        <v>0</v>
      </c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  <c r="AT3906" s="11"/>
      <c r="AU3906" s="11"/>
    </row>
    <row r="3907" spans="1:47" ht="24" customHeight="1" x14ac:dyDescent="0.3">
      <c r="A3907" s="46">
        <v>3905</v>
      </c>
      <c r="B3907" s="107"/>
      <c r="C3907" s="107"/>
      <c r="D3907" s="102" t="str">
        <f t="array" ref="D3907">IFERROR(
  LOOKUP(2, 1/((TRIM(IMS!$E$8:$E$4000)=TRIM(IMS!$E3907))*(IMS!$C$8:$C$4000&lt;IMS!$C3907)),
         IMS!$C$8:$C$4000),
"")</f>
        <v/>
      </c>
      <c r="E3907" s="107"/>
      <c r="F3907" s="107"/>
      <c r="G3907" s="104" t="str">
        <f t="shared" ca="1" si="3843"/>
        <v/>
      </c>
      <c r="H3907" s="124" t="str">
        <f t="shared" ca="1" si="4052"/>
        <v/>
      </c>
      <c r="I3907" s="128"/>
      <c r="J3907" s="105" t="e">
        <f t="shared" ca="1" si="3844"/>
        <v>#NAME?</v>
      </c>
      <c r="K3907" s="105"/>
      <c r="L3907" s="105"/>
      <c r="M3907" s="107"/>
      <c r="N3907" s="107"/>
      <c r="O3907" s="105"/>
      <c r="P3907" s="106"/>
      <c r="Q3907" s="137"/>
      <c r="R3907" s="137"/>
      <c r="S3907" s="107"/>
      <c r="T3907" s="106"/>
      <c r="U3907" s="106"/>
      <c r="V3907" s="107"/>
      <c r="W3907" s="107"/>
      <c r="X3907" s="107" t="str">
        <f t="shared" si="3818"/>
        <v/>
      </c>
      <c r="Y3907" s="105" t="e">
        <f t="shared" ref="Y3907:AC3907" ca="1" si="4062">TRIM(SUBSTITUTE(SUBSTITUTE(OFFSET($Q3907,0,COLUMN()-COLUMN($AL$1)),CHAR(160)," "),_xludf.UNICHAR(8239)," "))</f>
        <v>#NAME?</v>
      </c>
      <c r="Z3907" s="105" t="e">
        <f t="shared" ca="1" si="4062"/>
        <v>#NAME?</v>
      </c>
      <c r="AA3907" s="105" t="e">
        <f t="shared" ca="1" si="4062"/>
        <v>#NAME?</v>
      </c>
      <c r="AB3907" s="105" t="e">
        <f t="shared" ca="1" si="4062"/>
        <v>#NAME?</v>
      </c>
      <c r="AC3907" s="105" t="e">
        <f t="shared" ca="1" si="4062"/>
        <v>#NAME?</v>
      </c>
      <c r="AD3907" s="107">
        <f t="shared" si="3926"/>
        <v>0</v>
      </c>
      <c r="AE3907" s="107" t="str">
        <f t="shared" si="3821"/>
        <v/>
      </c>
      <c r="AF3907" s="107">
        <f t="shared" si="3927"/>
        <v>0</v>
      </c>
      <c r="AG3907" s="107">
        <f t="shared" si="3928"/>
        <v>0</v>
      </c>
      <c r="AH3907" s="11"/>
      <c r="AI3907" s="11"/>
      <c r="AJ3907" s="11"/>
      <c r="AK3907" s="11"/>
      <c r="AL3907" s="11"/>
      <c r="AM3907" s="11"/>
      <c r="AN3907" s="11"/>
      <c r="AO3907" s="11"/>
      <c r="AP3907" s="11"/>
      <c r="AQ3907" s="11"/>
      <c r="AR3907" s="11"/>
      <c r="AS3907" s="11"/>
      <c r="AT3907" s="11"/>
      <c r="AU3907" s="11"/>
    </row>
    <row r="3908" spans="1:47" ht="24" customHeight="1" x14ac:dyDescent="0.3">
      <c r="A3908" s="46">
        <v>3906</v>
      </c>
      <c r="B3908" s="107"/>
      <c r="C3908" s="107"/>
      <c r="D3908" s="102" t="str">
        <f t="array" ref="D3908">IFERROR(
  LOOKUP(2, 1/((TRIM(IMS!$E$8:$E$4000)=TRIM(IMS!$E3908))*(IMS!$C$8:$C$4000&lt;IMS!$C3908)),
         IMS!$C$8:$C$4000),
"")</f>
        <v/>
      </c>
      <c r="E3908" s="107"/>
      <c r="F3908" s="107"/>
      <c r="G3908" s="104" t="str">
        <f t="shared" ca="1" si="3843"/>
        <v/>
      </c>
      <c r="H3908" s="124" t="str">
        <f t="shared" ca="1" si="4052"/>
        <v/>
      </c>
      <c r="I3908" s="128"/>
      <c r="J3908" s="105" t="e">
        <f t="shared" ca="1" si="3844"/>
        <v>#NAME?</v>
      </c>
      <c r="K3908" s="105"/>
      <c r="L3908" s="105"/>
      <c r="M3908" s="107"/>
      <c r="N3908" s="107"/>
      <c r="O3908" s="105"/>
      <c r="P3908" s="106"/>
      <c r="Q3908" s="137"/>
      <c r="R3908" s="137"/>
      <c r="S3908" s="107"/>
      <c r="T3908" s="106"/>
      <c r="U3908" s="106"/>
      <c r="V3908" s="107"/>
      <c r="W3908" s="107"/>
      <c r="X3908" s="107" t="str">
        <f t="shared" si="3818"/>
        <v/>
      </c>
      <c r="Y3908" s="105" t="e">
        <f t="shared" ref="Y3908:AC3908" ca="1" si="4063">TRIM(SUBSTITUTE(SUBSTITUTE(OFFSET($Q3908,0,COLUMN()-COLUMN($AL$1)),CHAR(160)," "),_xludf.UNICHAR(8239)," "))</f>
        <v>#NAME?</v>
      </c>
      <c r="Z3908" s="105" t="e">
        <f t="shared" ca="1" si="4063"/>
        <v>#NAME?</v>
      </c>
      <c r="AA3908" s="105" t="e">
        <f t="shared" ca="1" si="4063"/>
        <v>#NAME?</v>
      </c>
      <c r="AB3908" s="105" t="e">
        <f t="shared" ca="1" si="4063"/>
        <v>#NAME?</v>
      </c>
      <c r="AC3908" s="105" t="e">
        <f t="shared" ca="1" si="4063"/>
        <v>#NAME?</v>
      </c>
      <c r="AD3908" s="107">
        <f t="shared" si="3926"/>
        <v>0</v>
      </c>
      <c r="AE3908" s="107" t="str">
        <f t="shared" si="3821"/>
        <v/>
      </c>
      <c r="AF3908" s="107">
        <f t="shared" si="3927"/>
        <v>0</v>
      </c>
      <c r="AG3908" s="107">
        <f t="shared" si="3928"/>
        <v>0</v>
      </c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s="11"/>
      <c r="AR3908" s="11"/>
      <c r="AS3908" s="11"/>
      <c r="AT3908" s="11"/>
      <c r="AU3908" s="11"/>
    </row>
    <row r="3909" spans="1:47" ht="24" customHeight="1" x14ac:dyDescent="0.3">
      <c r="A3909" s="46">
        <v>3907</v>
      </c>
      <c r="B3909" s="107"/>
      <c r="C3909" s="107"/>
      <c r="D3909" s="102" t="str">
        <f t="array" ref="D3909">IFERROR(
  LOOKUP(2, 1/((TRIM(IMS!$E$8:$E$4000)=TRIM(IMS!$E3909))*(IMS!$C$8:$C$4000&lt;IMS!$C3909)),
         IMS!$C$8:$C$4000),
"")</f>
        <v/>
      </c>
      <c r="E3909" s="107"/>
      <c r="F3909" s="107"/>
      <c r="G3909" s="104" t="str">
        <f t="shared" ca="1" si="3843"/>
        <v/>
      </c>
      <c r="H3909" s="124" t="str">
        <f t="shared" ca="1" si="4052"/>
        <v/>
      </c>
      <c r="I3909" s="128"/>
      <c r="J3909" s="105" t="e">
        <f t="shared" ca="1" si="3844"/>
        <v>#NAME?</v>
      </c>
      <c r="K3909" s="105"/>
      <c r="L3909" s="105"/>
      <c r="M3909" s="107"/>
      <c r="N3909" s="107"/>
      <c r="O3909" s="105"/>
      <c r="P3909" s="106"/>
      <c r="Q3909" s="137"/>
      <c r="R3909" s="137"/>
      <c r="S3909" s="107"/>
      <c r="T3909" s="106"/>
      <c r="U3909" s="106"/>
      <c r="V3909" s="107"/>
      <c r="W3909" s="107"/>
      <c r="X3909" s="107" t="str">
        <f t="shared" si="3818"/>
        <v/>
      </c>
      <c r="Y3909" s="105" t="e">
        <f t="shared" ref="Y3909:AC3909" ca="1" si="4064">TRIM(SUBSTITUTE(SUBSTITUTE(OFFSET($Q3909,0,COLUMN()-COLUMN($AL$1)),CHAR(160)," "),_xludf.UNICHAR(8239)," "))</f>
        <v>#NAME?</v>
      </c>
      <c r="Z3909" s="105" t="e">
        <f t="shared" ca="1" si="4064"/>
        <v>#NAME?</v>
      </c>
      <c r="AA3909" s="105" t="e">
        <f t="shared" ca="1" si="4064"/>
        <v>#NAME?</v>
      </c>
      <c r="AB3909" s="105" t="e">
        <f t="shared" ca="1" si="4064"/>
        <v>#NAME?</v>
      </c>
      <c r="AC3909" s="105" t="e">
        <f t="shared" ca="1" si="4064"/>
        <v>#NAME?</v>
      </c>
      <c r="AD3909" s="107">
        <f t="shared" si="3926"/>
        <v>0</v>
      </c>
      <c r="AE3909" s="107" t="str">
        <f t="shared" si="3821"/>
        <v/>
      </c>
      <c r="AF3909" s="107">
        <f t="shared" si="3927"/>
        <v>0</v>
      </c>
      <c r="AG3909" s="107">
        <f t="shared" si="3928"/>
        <v>0</v>
      </c>
      <c r="AH3909" s="11"/>
      <c r="AI3909" s="11"/>
      <c r="AJ3909" s="11"/>
      <c r="AK3909" s="11"/>
      <c r="AL3909" s="11"/>
      <c r="AM3909" s="11"/>
      <c r="AN3909" s="11"/>
      <c r="AO3909" s="11"/>
      <c r="AP3909" s="11"/>
      <c r="AQ3909" s="11"/>
      <c r="AR3909" s="11"/>
      <c r="AS3909" s="11"/>
      <c r="AT3909" s="11"/>
      <c r="AU3909" s="11"/>
    </row>
    <row r="3910" spans="1:47" ht="24" customHeight="1" x14ac:dyDescent="0.3">
      <c r="A3910" s="46">
        <v>3908</v>
      </c>
      <c r="B3910" s="107"/>
      <c r="C3910" s="107"/>
      <c r="D3910" s="102" t="str">
        <f t="array" ref="D3910">IFERROR(
  LOOKUP(2, 1/((TRIM(IMS!$E$8:$E$4000)=TRIM(IMS!$E3910))*(IMS!$C$8:$C$4000&lt;IMS!$C3910)),
         IMS!$C$8:$C$4000),
"")</f>
        <v/>
      </c>
      <c r="E3910" s="107"/>
      <c r="F3910" s="107"/>
      <c r="G3910" s="104" t="str">
        <f t="shared" ca="1" si="3843"/>
        <v/>
      </c>
      <c r="H3910" s="124" t="str">
        <f t="shared" ca="1" si="4052"/>
        <v/>
      </c>
      <c r="I3910" s="128"/>
      <c r="J3910" s="105" t="e">
        <f t="shared" ca="1" si="3844"/>
        <v>#NAME?</v>
      </c>
      <c r="K3910" s="105"/>
      <c r="L3910" s="105"/>
      <c r="M3910" s="107"/>
      <c r="N3910" s="107"/>
      <c r="O3910" s="105"/>
      <c r="P3910" s="106"/>
      <c r="Q3910" s="137"/>
      <c r="R3910" s="137"/>
      <c r="S3910" s="107"/>
      <c r="T3910" s="106"/>
      <c r="U3910" s="106"/>
      <c r="V3910" s="107"/>
      <c r="W3910" s="107"/>
      <c r="X3910" s="107" t="str">
        <f t="shared" si="3818"/>
        <v/>
      </c>
      <c r="Y3910" s="105" t="e">
        <f t="shared" ref="Y3910:AC3910" ca="1" si="4065">TRIM(SUBSTITUTE(SUBSTITUTE(OFFSET($Q3910,0,COLUMN()-COLUMN($AL$1)),CHAR(160)," "),_xludf.UNICHAR(8239)," "))</f>
        <v>#NAME?</v>
      </c>
      <c r="Z3910" s="105" t="e">
        <f t="shared" ca="1" si="4065"/>
        <v>#NAME?</v>
      </c>
      <c r="AA3910" s="105" t="e">
        <f t="shared" ca="1" si="4065"/>
        <v>#NAME?</v>
      </c>
      <c r="AB3910" s="105" t="e">
        <f t="shared" ca="1" si="4065"/>
        <v>#NAME?</v>
      </c>
      <c r="AC3910" s="105" t="e">
        <f t="shared" ca="1" si="4065"/>
        <v>#NAME?</v>
      </c>
      <c r="AD3910" s="107">
        <f t="shared" si="3926"/>
        <v>0</v>
      </c>
      <c r="AE3910" s="107" t="str">
        <f t="shared" si="3821"/>
        <v/>
      </c>
      <c r="AF3910" s="107">
        <f t="shared" si="3927"/>
        <v>0</v>
      </c>
      <c r="AG3910" s="107">
        <f t="shared" si="3928"/>
        <v>0</v>
      </c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s="11"/>
      <c r="AR3910" s="11"/>
      <c r="AS3910" s="11"/>
      <c r="AT3910" s="11"/>
      <c r="AU3910" s="11"/>
    </row>
    <row r="3911" spans="1:47" ht="24" customHeight="1" x14ac:dyDescent="0.3">
      <c r="A3911" s="46">
        <v>3909</v>
      </c>
      <c r="B3911" s="107"/>
      <c r="C3911" s="107"/>
      <c r="D3911" s="102" t="str">
        <f t="array" ref="D3911">IFERROR(
  LOOKUP(2, 1/((TRIM(IMS!$E$8:$E$4000)=TRIM(IMS!$E3911))*(IMS!$C$8:$C$4000&lt;IMS!$C3911)),
         IMS!$C$8:$C$4000),
"")</f>
        <v/>
      </c>
      <c r="E3911" s="107"/>
      <c r="F3911" s="107"/>
      <c r="G3911" s="104" t="str">
        <f t="shared" ca="1" si="3843"/>
        <v/>
      </c>
      <c r="H3911" s="124" t="str">
        <f t="shared" ca="1" si="4052"/>
        <v/>
      </c>
      <c r="I3911" s="128"/>
      <c r="J3911" s="105" t="e">
        <f t="shared" ca="1" si="3844"/>
        <v>#NAME?</v>
      </c>
      <c r="K3911" s="105"/>
      <c r="L3911" s="105"/>
      <c r="M3911" s="107"/>
      <c r="N3911" s="107"/>
      <c r="O3911" s="105"/>
      <c r="P3911" s="106"/>
      <c r="Q3911" s="137"/>
      <c r="R3911" s="137"/>
      <c r="S3911" s="107"/>
      <c r="T3911" s="106"/>
      <c r="U3911" s="106"/>
      <c r="V3911" s="107"/>
      <c r="W3911" s="107"/>
      <c r="X3911" s="107" t="str">
        <f t="shared" si="3818"/>
        <v/>
      </c>
      <c r="Y3911" s="105" t="e">
        <f t="shared" ref="Y3911:AC3911" ca="1" si="4066">TRIM(SUBSTITUTE(SUBSTITUTE(OFFSET($Q3911,0,COLUMN()-COLUMN($AL$1)),CHAR(160)," "),_xludf.UNICHAR(8239)," "))</f>
        <v>#NAME?</v>
      </c>
      <c r="Z3911" s="105" t="e">
        <f t="shared" ca="1" si="4066"/>
        <v>#NAME?</v>
      </c>
      <c r="AA3911" s="105" t="e">
        <f t="shared" ca="1" si="4066"/>
        <v>#NAME?</v>
      </c>
      <c r="AB3911" s="105" t="e">
        <f t="shared" ca="1" si="4066"/>
        <v>#NAME?</v>
      </c>
      <c r="AC3911" s="105" t="e">
        <f t="shared" ca="1" si="4066"/>
        <v>#NAME?</v>
      </c>
      <c r="AD3911" s="107">
        <f t="shared" si="3926"/>
        <v>0</v>
      </c>
      <c r="AE3911" s="107" t="str">
        <f t="shared" si="3821"/>
        <v/>
      </c>
      <c r="AF3911" s="107">
        <f t="shared" si="3927"/>
        <v>0</v>
      </c>
      <c r="AG3911" s="107">
        <f t="shared" si="3928"/>
        <v>0</v>
      </c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s="11"/>
      <c r="AR3911" s="11"/>
      <c r="AS3911" s="11"/>
      <c r="AT3911" s="11"/>
      <c r="AU3911" s="11"/>
    </row>
    <row r="3912" spans="1:47" ht="24" customHeight="1" x14ac:dyDescent="0.3">
      <c r="A3912" s="46">
        <v>3910</v>
      </c>
      <c r="B3912" s="107"/>
      <c r="C3912" s="107"/>
      <c r="D3912" s="102" t="str">
        <f t="array" ref="D3912">IFERROR(
  LOOKUP(2, 1/((TRIM(IMS!$E$8:$E$4000)=TRIM(IMS!$E3912))*(IMS!$C$8:$C$4000&lt;IMS!$C3912)),
         IMS!$C$8:$C$4000),
"")</f>
        <v/>
      </c>
      <c r="E3912" s="107"/>
      <c r="F3912" s="107"/>
      <c r="G3912" s="104" t="str">
        <f t="shared" ca="1" si="3843"/>
        <v/>
      </c>
      <c r="H3912" s="124" t="str">
        <f t="shared" ca="1" si="4052"/>
        <v/>
      </c>
      <c r="I3912" s="128"/>
      <c r="J3912" s="105" t="e">
        <f t="shared" ca="1" si="3844"/>
        <v>#NAME?</v>
      </c>
      <c r="K3912" s="105"/>
      <c r="L3912" s="105"/>
      <c r="M3912" s="107"/>
      <c r="N3912" s="107"/>
      <c r="O3912" s="105"/>
      <c r="P3912" s="106"/>
      <c r="Q3912" s="137"/>
      <c r="R3912" s="137"/>
      <c r="S3912" s="107"/>
      <c r="T3912" s="106"/>
      <c r="U3912" s="106"/>
      <c r="V3912" s="107"/>
      <c r="W3912" s="107"/>
      <c r="X3912" s="107" t="str">
        <f t="shared" si="3818"/>
        <v/>
      </c>
      <c r="Y3912" s="105" t="e">
        <f t="shared" ref="Y3912:AC3912" ca="1" si="4067">TRIM(SUBSTITUTE(SUBSTITUTE(OFFSET($Q3912,0,COLUMN()-COLUMN($AL$1)),CHAR(160)," "),_xludf.UNICHAR(8239)," "))</f>
        <v>#NAME?</v>
      </c>
      <c r="Z3912" s="105" t="e">
        <f t="shared" ca="1" si="4067"/>
        <v>#NAME?</v>
      </c>
      <c r="AA3912" s="105" t="e">
        <f t="shared" ca="1" si="4067"/>
        <v>#NAME?</v>
      </c>
      <c r="AB3912" s="105" t="e">
        <f t="shared" ca="1" si="4067"/>
        <v>#NAME?</v>
      </c>
      <c r="AC3912" s="105" t="e">
        <f t="shared" ca="1" si="4067"/>
        <v>#NAME?</v>
      </c>
      <c r="AD3912" s="107">
        <f t="shared" si="3926"/>
        <v>0</v>
      </c>
      <c r="AE3912" s="107" t="str">
        <f t="shared" si="3821"/>
        <v/>
      </c>
      <c r="AF3912" s="107">
        <f t="shared" si="3927"/>
        <v>0</v>
      </c>
      <c r="AG3912" s="107">
        <f t="shared" si="3928"/>
        <v>0</v>
      </c>
      <c r="AH3912" s="11"/>
      <c r="AI3912" s="11"/>
      <c r="AJ3912" s="11"/>
      <c r="AK3912" s="11"/>
      <c r="AL3912" s="11"/>
      <c r="AM3912" s="11"/>
      <c r="AN3912" s="11"/>
      <c r="AO3912" s="11"/>
      <c r="AP3912" s="11"/>
      <c r="AQ3912" s="11"/>
      <c r="AR3912" s="11"/>
      <c r="AS3912" s="11"/>
      <c r="AT3912" s="11"/>
      <c r="AU3912" s="11"/>
    </row>
    <row r="3913" spans="1:47" ht="24" customHeight="1" x14ac:dyDescent="0.3">
      <c r="A3913" s="46">
        <v>3911</v>
      </c>
      <c r="B3913" s="107"/>
      <c r="C3913" s="107"/>
      <c r="D3913" s="102" t="str">
        <f t="array" ref="D3913">IFERROR(
  LOOKUP(2, 1/((TRIM(IMS!$E$8:$E$4000)=TRIM(IMS!$E3913))*(IMS!$C$8:$C$4000&lt;IMS!$C3913)),
         IMS!$C$8:$C$4000),
"")</f>
        <v/>
      </c>
      <c r="E3913" s="107"/>
      <c r="F3913" s="107"/>
      <c r="G3913" s="104" t="str">
        <f t="shared" ca="1" si="3843"/>
        <v/>
      </c>
      <c r="H3913" s="124" t="str">
        <f t="shared" ca="1" si="4052"/>
        <v/>
      </c>
      <c r="I3913" s="128"/>
      <c r="J3913" s="105" t="e">
        <f t="shared" ca="1" si="3844"/>
        <v>#NAME?</v>
      </c>
      <c r="K3913" s="105"/>
      <c r="L3913" s="105"/>
      <c r="M3913" s="107"/>
      <c r="N3913" s="107"/>
      <c r="O3913" s="105"/>
      <c r="P3913" s="106"/>
      <c r="Q3913" s="137"/>
      <c r="R3913" s="137"/>
      <c r="S3913" s="107"/>
      <c r="T3913" s="106"/>
      <c r="U3913" s="106"/>
      <c r="V3913" s="107"/>
      <c r="W3913" s="107"/>
      <c r="X3913" s="107" t="str">
        <f t="shared" si="3818"/>
        <v/>
      </c>
      <c r="Y3913" s="105" t="e">
        <f t="shared" ref="Y3913:AC3913" ca="1" si="4068">TRIM(SUBSTITUTE(SUBSTITUTE(OFFSET($Q3913,0,COLUMN()-COLUMN($AL$1)),CHAR(160)," "),_xludf.UNICHAR(8239)," "))</f>
        <v>#NAME?</v>
      </c>
      <c r="Z3913" s="105" t="e">
        <f t="shared" ca="1" si="4068"/>
        <v>#NAME?</v>
      </c>
      <c r="AA3913" s="105" t="e">
        <f t="shared" ca="1" si="4068"/>
        <v>#NAME?</v>
      </c>
      <c r="AB3913" s="105" t="e">
        <f t="shared" ca="1" si="4068"/>
        <v>#NAME?</v>
      </c>
      <c r="AC3913" s="105" t="e">
        <f t="shared" ca="1" si="4068"/>
        <v>#NAME?</v>
      </c>
      <c r="AD3913" s="107">
        <f t="shared" si="3926"/>
        <v>0</v>
      </c>
      <c r="AE3913" s="107" t="str">
        <f t="shared" si="3821"/>
        <v/>
      </c>
      <c r="AF3913" s="107">
        <f t="shared" si="3927"/>
        <v>0</v>
      </c>
      <c r="AG3913" s="107">
        <f t="shared" si="3928"/>
        <v>0</v>
      </c>
      <c r="AH3913" s="11"/>
      <c r="AI3913" s="11"/>
      <c r="AJ3913" s="11"/>
      <c r="AK3913" s="11"/>
      <c r="AL3913" s="11"/>
      <c r="AM3913" s="11"/>
      <c r="AN3913" s="11"/>
      <c r="AO3913" s="11"/>
      <c r="AP3913" s="11"/>
      <c r="AQ3913" s="11"/>
      <c r="AR3913" s="11"/>
      <c r="AS3913" s="11"/>
      <c r="AT3913" s="11"/>
      <c r="AU3913" s="11"/>
    </row>
    <row r="3914" spans="1:47" ht="24" customHeight="1" x14ac:dyDescent="0.3">
      <c r="A3914" s="46">
        <v>3912</v>
      </c>
      <c r="B3914" s="107"/>
      <c r="C3914" s="107"/>
      <c r="D3914" s="102" t="str">
        <f t="array" ref="D3914">IFERROR(
  LOOKUP(2, 1/((TRIM(IMS!$E$8:$E$4000)=TRIM(IMS!$E3914))*(IMS!$C$8:$C$4000&lt;IMS!$C3914)),
         IMS!$C$8:$C$4000),
"")</f>
        <v/>
      </c>
      <c r="E3914" s="107"/>
      <c r="F3914" s="107"/>
      <c r="G3914" s="104" t="str">
        <f t="shared" ca="1" si="3843"/>
        <v/>
      </c>
      <c r="H3914" s="124" t="str">
        <f t="shared" ca="1" si="4052"/>
        <v/>
      </c>
      <c r="I3914" s="128"/>
      <c r="J3914" s="105" t="e">
        <f t="shared" ca="1" si="3844"/>
        <v>#NAME?</v>
      </c>
      <c r="K3914" s="105"/>
      <c r="L3914" s="105"/>
      <c r="M3914" s="107"/>
      <c r="N3914" s="107"/>
      <c r="O3914" s="105"/>
      <c r="P3914" s="106"/>
      <c r="Q3914" s="137"/>
      <c r="R3914" s="137"/>
      <c r="S3914" s="107"/>
      <c r="T3914" s="106"/>
      <c r="U3914" s="106"/>
      <c r="V3914" s="107"/>
      <c r="W3914" s="107"/>
      <c r="X3914" s="107" t="str">
        <f t="shared" si="3818"/>
        <v/>
      </c>
      <c r="Y3914" s="105" t="e">
        <f t="shared" ref="Y3914:AC3914" ca="1" si="4069">TRIM(SUBSTITUTE(SUBSTITUTE(OFFSET($Q3914,0,COLUMN()-COLUMN($AL$1)),CHAR(160)," "),_xludf.UNICHAR(8239)," "))</f>
        <v>#NAME?</v>
      </c>
      <c r="Z3914" s="105" t="e">
        <f t="shared" ca="1" si="4069"/>
        <v>#NAME?</v>
      </c>
      <c r="AA3914" s="105" t="e">
        <f t="shared" ca="1" si="4069"/>
        <v>#NAME?</v>
      </c>
      <c r="AB3914" s="105" t="e">
        <f t="shared" ca="1" si="4069"/>
        <v>#NAME?</v>
      </c>
      <c r="AC3914" s="105" t="e">
        <f t="shared" ca="1" si="4069"/>
        <v>#NAME?</v>
      </c>
      <c r="AD3914" s="107">
        <f t="shared" si="3926"/>
        <v>0</v>
      </c>
      <c r="AE3914" s="107" t="str">
        <f t="shared" si="3821"/>
        <v/>
      </c>
      <c r="AF3914" s="107">
        <f t="shared" si="3927"/>
        <v>0</v>
      </c>
      <c r="AG3914" s="107">
        <f t="shared" si="3928"/>
        <v>0</v>
      </c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</row>
    <row r="3915" spans="1:47" ht="24" customHeight="1" x14ac:dyDescent="0.3">
      <c r="A3915" s="46">
        <v>3913</v>
      </c>
      <c r="B3915" s="107"/>
      <c r="C3915" s="107"/>
      <c r="D3915" s="102" t="str">
        <f t="array" ref="D3915">IFERROR(
  LOOKUP(2, 1/((TRIM(IMS!$E$8:$E$4000)=TRIM(IMS!$E3915))*(IMS!$C$8:$C$4000&lt;IMS!$C3915)),
         IMS!$C$8:$C$4000),
"")</f>
        <v/>
      </c>
      <c r="E3915" s="107"/>
      <c r="F3915" s="107"/>
      <c r="G3915" s="104" t="str">
        <f t="shared" ca="1" si="3843"/>
        <v/>
      </c>
      <c r="H3915" s="124" t="str">
        <f t="shared" ca="1" si="4052"/>
        <v/>
      </c>
      <c r="I3915" s="128"/>
      <c r="J3915" s="105" t="e">
        <f t="shared" ca="1" si="3844"/>
        <v>#NAME?</v>
      </c>
      <c r="K3915" s="105"/>
      <c r="L3915" s="105"/>
      <c r="M3915" s="107"/>
      <c r="N3915" s="107"/>
      <c r="O3915" s="105"/>
      <c r="P3915" s="106"/>
      <c r="Q3915" s="137"/>
      <c r="R3915" s="137"/>
      <c r="S3915" s="107"/>
      <c r="T3915" s="106"/>
      <c r="U3915" s="106"/>
      <c r="V3915" s="107"/>
      <c r="W3915" s="107"/>
      <c r="X3915" s="107" t="str">
        <f t="shared" si="3818"/>
        <v/>
      </c>
      <c r="Y3915" s="105" t="e">
        <f t="shared" ref="Y3915:AC3915" ca="1" si="4070">TRIM(SUBSTITUTE(SUBSTITUTE(OFFSET($Q3915,0,COLUMN()-COLUMN($AL$1)),CHAR(160)," "),_xludf.UNICHAR(8239)," "))</f>
        <v>#NAME?</v>
      </c>
      <c r="Z3915" s="105" t="e">
        <f t="shared" ca="1" si="4070"/>
        <v>#NAME?</v>
      </c>
      <c r="AA3915" s="105" t="e">
        <f t="shared" ca="1" si="4070"/>
        <v>#NAME?</v>
      </c>
      <c r="AB3915" s="105" t="e">
        <f t="shared" ca="1" si="4070"/>
        <v>#NAME?</v>
      </c>
      <c r="AC3915" s="105" t="e">
        <f t="shared" ca="1" si="4070"/>
        <v>#NAME?</v>
      </c>
      <c r="AD3915" s="107">
        <f t="shared" si="3926"/>
        <v>0</v>
      </c>
      <c r="AE3915" s="107" t="str">
        <f t="shared" si="3821"/>
        <v/>
      </c>
      <c r="AF3915" s="107">
        <f t="shared" si="3927"/>
        <v>0</v>
      </c>
      <c r="AG3915" s="107">
        <f t="shared" si="3928"/>
        <v>0</v>
      </c>
      <c r="AH3915" s="11"/>
      <c r="AI3915" s="11"/>
      <c r="AJ3915" s="11"/>
      <c r="AK3915" s="11"/>
      <c r="AL3915" s="11"/>
      <c r="AM3915" s="11"/>
      <c r="AN3915" s="11"/>
      <c r="AO3915" s="11"/>
      <c r="AP3915" s="11"/>
      <c r="AQ3915" s="11"/>
      <c r="AR3915" s="11"/>
      <c r="AS3915" s="11"/>
      <c r="AT3915" s="11"/>
      <c r="AU3915" s="11"/>
    </row>
    <row r="3916" spans="1:47" ht="24" customHeight="1" x14ac:dyDescent="0.3">
      <c r="A3916" s="46">
        <v>3914</v>
      </c>
      <c r="B3916" s="107"/>
      <c r="C3916" s="107"/>
      <c r="D3916" s="102" t="str">
        <f t="array" ref="D3916">IFERROR(
  LOOKUP(2, 1/((TRIM(IMS!$E$8:$E$4000)=TRIM(IMS!$E3916))*(IMS!$C$8:$C$4000&lt;IMS!$C3916)),
         IMS!$C$8:$C$4000),
"")</f>
        <v/>
      </c>
      <c r="E3916" s="107"/>
      <c r="F3916" s="107"/>
      <c r="G3916" s="104" t="str">
        <f t="shared" ca="1" si="3843"/>
        <v/>
      </c>
      <c r="H3916" s="124" t="str">
        <f t="shared" ca="1" si="4052"/>
        <v/>
      </c>
      <c r="I3916" s="128"/>
      <c r="J3916" s="105" t="e">
        <f t="shared" ca="1" si="3844"/>
        <v>#NAME?</v>
      </c>
      <c r="K3916" s="105"/>
      <c r="L3916" s="105"/>
      <c r="M3916" s="107"/>
      <c r="N3916" s="107"/>
      <c r="O3916" s="105"/>
      <c r="P3916" s="106"/>
      <c r="Q3916" s="137"/>
      <c r="R3916" s="137"/>
      <c r="S3916" s="107"/>
      <c r="T3916" s="106"/>
      <c r="U3916" s="106"/>
      <c r="V3916" s="107"/>
      <c r="W3916" s="107"/>
      <c r="X3916" s="107" t="str">
        <f t="shared" si="3818"/>
        <v/>
      </c>
      <c r="Y3916" s="105" t="e">
        <f t="shared" ref="Y3916:AC3916" ca="1" si="4071">TRIM(SUBSTITUTE(SUBSTITUTE(OFFSET($Q3916,0,COLUMN()-COLUMN($AL$1)),CHAR(160)," "),_xludf.UNICHAR(8239)," "))</f>
        <v>#NAME?</v>
      </c>
      <c r="Z3916" s="105" t="e">
        <f t="shared" ca="1" si="4071"/>
        <v>#NAME?</v>
      </c>
      <c r="AA3916" s="105" t="e">
        <f t="shared" ca="1" si="4071"/>
        <v>#NAME?</v>
      </c>
      <c r="AB3916" s="105" t="e">
        <f t="shared" ca="1" si="4071"/>
        <v>#NAME?</v>
      </c>
      <c r="AC3916" s="105" t="e">
        <f t="shared" ca="1" si="4071"/>
        <v>#NAME?</v>
      </c>
      <c r="AD3916" s="107">
        <f t="shared" si="3926"/>
        <v>0</v>
      </c>
      <c r="AE3916" s="107" t="str">
        <f t="shared" si="3821"/>
        <v/>
      </c>
      <c r="AF3916" s="107">
        <f t="shared" si="3927"/>
        <v>0</v>
      </c>
      <c r="AG3916" s="107">
        <f t="shared" si="3928"/>
        <v>0</v>
      </c>
      <c r="AH3916" s="11"/>
      <c r="AI3916" s="11"/>
      <c r="AJ3916" s="11"/>
      <c r="AK3916" s="11"/>
      <c r="AL3916" s="11"/>
      <c r="AM3916" s="11"/>
      <c r="AN3916" s="11"/>
      <c r="AO3916" s="11"/>
      <c r="AP3916" s="11"/>
      <c r="AQ3916" s="11"/>
      <c r="AR3916" s="11"/>
      <c r="AS3916" s="11"/>
      <c r="AT3916" s="11"/>
      <c r="AU3916" s="11"/>
    </row>
    <row r="3917" spans="1:47" ht="24" customHeight="1" x14ac:dyDescent="0.3">
      <c r="A3917" s="46">
        <v>3915</v>
      </c>
      <c r="B3917" s="107"/>
      <c r="C3917" s="107"/>
      <c r="D3917" s="102" t="str">
        <f t="array" ref="D3917">IFERROR(
  LOOKUP(2, 1/((TRIM(IMS!$E$8:$E$4000)=TRIM(IMS!$E3917))*(IMS!$C$8:$C$4000&lt;IMS!$C3917)),
         IMS!$C$8:$C$4000),
"")</f>
        <v/>
      </c>
      <c r="E3917" s="107"/>
      <c r="F3917" s="107"/>
      <c r="G3917" s="104" t="str">
        <f t="shared" ca="1" si="3843"/>
        <v/>
      </c>
      <c r="H3917" s="124" t="str">
        <f t="shared" ca="1" si="4052"/>
        <v/>
      </c>
      <c r="I3917" s="128"/>
      <c r="J3917" s="105" t="e">
        <f t="shared" ca="1" si="3844"/>
        <v>#NAME?</v>
      </c>
      <c r="K3917" s="105"/>
      <c r="L3917" s="105"/>
      <c r="M3917" s="107"/>
      <c r="N3917" s="107"/>
      <c r="O3917" s="105"/>
      <c r="P3917" s="106"/>
      <c r="Q3917" s="137"/>
      <c r="R3917" s="137"/>
      <c r="S3917" s="107"/>
      <c r="T3917" s="106"/>
      <c r="U3917" s="106"/>
      <c r="V3917" s="107"/>
      <c r="W3917" s="107"/>
      <c r="X3917" s="107" t="str">
        <f t="shared" si="3818"/>
        <v/>
      </c>
      <c r="Y3917" s="105" t="e">
        <f t="shared" ref="Y3917:AC3917" ca="1" si="4072">TRIM(SUBSTITUTE(SUBSTITUTE(OFFSET($Q3917,0,COLUMN()-COLUMN($AL$1)),CHAR(160)," "),_xludf.UNICHAR(8239)," "))</f>
        <v>#NAME?</v>
      </c>
      <c r="Z3917" s="105" t="e">
        <f t="shared" ca="1" si="4072"/>
        <v>#NAME?</v>
      </c>
      <c r="AA3917" s="105" t="e">
        <f t="shared" ca="1" si="4072"/>
        <v>#NAME?</v>
      </c>
      <c r="AB3917" s="105" t="e">
        <f t="shared" ca="1" si="4072"/>
        <v>#NAME?</v>
      </c>
      <c r="AC3917" s="105" t="e">
        <f t="shared" ca="1" si="4072"/>
        <v>#NAME?</v>
      </c>
      <c r="AD3917" s="107">
        <f t="shared" si="3926"/>
        <v>0</v>
      </c>
      <c r="AE3917" s="107" t="str">
        <f t="shared" si="3821"/>
        <v/>
      </c>
      <c r="AF3917" s="107">
        <f t="shared" si="3927"/>
        <v>0</v>
      </c>
      <c r="AG3917" s="107">
        <f t="shared" si="3928"/>
        <v>0</v>
      </c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</row>
    <row r="3918" spans="1:47" ht="24" customHeight="1" x14ac:dyDescent="0.3">
      <c r="A3918" s="46">
        <v>3916</v>
      </c>
      <c r="B3918" s="107"/>
      <c r="C3918" s="107"/>
      <c r="D3918" s="102" t="str">
        <f t="array" ref="D3918">IFERROR(
  LOOKUP(2, 1/((TRIM(IMS!$E$8:$E$4000)=TRIM(IMS!$E3918))*(IMS!$C$8:$C$4000&lt;IMS!$C3918)),
         IMS!$C$8:$C$4000),
"")</f>
        <v/>
      </c>
      <c r="E3918" s="107"/>
      <c r="F3918" s="107"/>
      <c r="G3918" s="104" t="str">
        <f t="shared" ca="1" si="3843"/>
        <v/>
      </c>
      <c r="H3918" s="124" t="str">
        <f t="shared" ca="1" si="4052"/>
        <v/>
      </c>
      <c r="I3918" s="128"/>
      <c r="J3918" s="105" t="e">
        <f t="shared" ca="1" si="3844"/>
        <v>#NAME?</v>
      </c>
      <c r="K3918" s="105"/>
      <c r="L3918" s="105"/>
      <c r="M3918" s="107"/>
      <c r="N3918" s="107"/>
      <c r="O3918" s="105"/>
      <c r="P3918" s="106"/>
      <c r="Q3918" s="137"/>
      <c r="R3918" s="137"/>
      <c r="S3918" s="107"/>
      <c r="T3918" s="106"/>
      <c r="U3918" s="106"/>
      <c r="V3918" s="107"/>
      <c r="W3918" s="107"/>
      <c r="X3918" s="107" t="str">
        <f t="shared" si="3818"/>
        <v/>
      </c>
      <c r="Y3918" s="105" t="e">
        <f t="shared" ref="Y3918:AC3918" ca="1" si="4073">TRIM(SUBSTITUTE(SUBSTITUTE(OFFSET($Q3918,0,COLUMN()-COLUMN($AL$1)),CHAR(160)," "),_xludf.UNICHAR(8239)," "))</f>
        <v>#NAME?</v>
      </c>
      <c r="Z3918" s="105" t="e">
        <f t="shared" ca="1" si="4073"/>
        <v>#NAME?</v>
      </c>
      <c r="AA3918" s="105" t="e">
        <f t="shared" ca="1" si="4073"/>
        <v>#NAME?</v>
      </c>
      <c r="AB3918" s="105" t="e">
        <f t="shared" ca="1" si="4073"/>
        <v>#NAME?</v>
      </c>
      <c r="AC3918" s="105" t="e">
        <f t="shared" ca="1" si="4073"/>
        <v>#NAME?</v>
      </c>
      <c r="AD3918" s="107">
        <f t="shared" si="3926"/>
        <v>0</v>
      </c>
      <c r="AE3918" s="107" t="str">
        <f t="shared" si="3821"/>
        <v/>
      </c>
      <c r="AF3918" s="107">
        <f t="shared" si="3927"/>
        <v>0</v>
      </c>
      <c r="AG3918" s="107">
        <f t="shared" si="3928"/>
        <v>0</v>
      </c>
      <c r="AH3918" s="11"/>
      <c r="AI3918" s="11"/>
      <c r="AJ3918" s="11"/>
      <c r="AK3918" s="11"/>
      <c r="AL3918" s="11"/>
      <c r="AM3918" s="11"/>
      <c r="AN3918" s="11"/>
      <c r="AO3918" s="11"/>
      <c r="AP3918" s="11"/>
      <c r="AQ3918" s="11"/>
      <c r="AR3918" s="11"/>
      <c r="AS3918" s="11"/>
      <c r="AT3918" s="11"/>
      <c r="AU3918" s="11"/>
    </row>
    <row r="3919" spans="1:47" ht="24" customHeight="1" x14ac:dyDescent="0.3">
      <c r="A3919" s="46">
        <v>3917</v>
      </c>
      <c r="B3919" s="107"/>
      <c r="C3919" s="107"/>
      <c r="D3919" s="102" t="str">
        <f t="array" ref="D3919">IFERROR(
  LOOKUP(2, 1/((TRIM(IMS!$E$8:$E$4000)=TRIM(IMS!$E3919))*(IMS!$C$8:$C$4000&lt;IMS!$C3919)),
         IMS!$C$8:$C$4000),
"")</f>
        <v/>
      </c>
      <c r="E3919" s="107"/>
      <c r="F3919" s="107"/>
      <c r="G3919" s="104" t="str">
        <f t="shared" ca="1" si="3843"/>
        <v/>
      </c>
      <c r="H3919" s="124" t="str">
        <f t="shared" ca="1" si="4052"/>
        <v/>
      </c>
      <c r="I3919" s="128"/>
      <c r="J3919" s="105" t="e">
        <f t="shared" ca="1" si="3844"/>
        <v>#NAME?</v>
      </c>
      <c r="K3919" s="105"/>
      <c r="L3919" s="105"/>
      <c r="M3919" s="107"/>
      <c r="N3919" s="107"/>
      <c r="O3919" s="105"/>
      <c r="P3919" s="106"/>
      <c r="Q3919" s="137"/>
      <c r="R3919" s="137"/>
      <c r="S3919" s="107"/>
      <c r="T3919" s="106"/>
      <c r="U3919" s="106"/>
      <c r="V3919" s="107"/>
      <c r="W3919" s="107"/>
      <c r="X3919" s="107" t="str">
        <f t="shared" si="3818"/>
        <v/>
      </c>
      <c r="Y3919" s="105" t="e">
        <f t="shared" ref="Y3919:AC3919" ca="1" si="4074">TRIM(SUBSTITUTE(SUBSTITUTE(OFFSET($Q3919,0,COLUMN()-COLUMN($AL$1)),CHAR(160)," "),_xludf.UNICHAR(8239)," "))</f>
        <v>#NAME?</v>
      </c>
      <c r="Z3919" s="105" t="e">
        <f t="shared" ca="1" si="4074"/>
        <v>#NAME?</v>
      </c>
      <c r="AA3919" s="105" t="e">
        <f t="shared" ca="1" si="4074"/>
        <v>#NAME?</v>
      </c>
      <c r="AB3919" s="105" t="e">
        <f t="shared" ca="1" si="4074"/>
        <v>#NAME?</v>
      </c>
      <c r="AC3919" s="105" t="e">
        <f t="shared" ca="1" si="4074"/>
        <v>#NAME?</v>
      </c>
      <c r="AD3919" s="107">
        <f t="shared" si="3926"/>
        <v>0</v>
      </c>
      <c r="AE3919" s="107" t="str">
        <f t="shared" si="3821"/>
        <v/>
      </c>
      <c r="AF3919" s="107">
        <f t="shared" si="3927"/>
        <v>0</v>
      </c>
      <c r="AG3919" s="107">
        <f t="shared" si="3928"/>
        <v>0</v>
      </c>
      <c r="AH3919" s="11"/>
      <c r="AI3919" s="11"/>
      <c r="AJ3919" s="11"/>
      <c r="AK3919" s="11"/>
      <c r="AL3919" s="11"/>
      <c r="AM3919" s="11"/>
      <c r="AN3919" s="11"/>
      <c r="AO3919" s="11"/>
      <c r="AP3919" s="11"/>
      <c r="AQ3919" s="11"/>
      <c r="AR3919" s="11"/>
      <c r="AS3919" s="11"/>
      <c r="AT3919" s="11"/>
      <c r="AU3919" s="11"/>
    </row>
    <row r="3920" spans="1:47" ht="24" customHeight="1" x14ac:dyDescent="0.3">
      <c r="A3920" s="46">
        <v>3918</v>
      </c>
      <c r="B3920" s="107"/>
      <c r="C3920" s="107"/>
      <c r="D3920" s="102" t="str">
        <f t="array" ref="D3920">IFERROR(
  LOOKUP(2, 1/((TRIM(IMS!$E$8:$E$4000)=TRIM(IMS!$E3920))*(IMS!$C$8:$C$4000&lt;IMS!$C3920)),
         IMS!$C$8:$C$4000),
"")</f>
        <v/>
      </c>
      <c r="E3920" s="107"/>
      <c r="F3920" s="107"/>
      <c r="G3920" s="104" t="str">
        <f t="shared" ca="1" si="3843"/>
        <v/>
      </c>
      <c r="H3920" s="124" t="str">
        <f t="shared" ca="1" si="4052"/>
        <v/>
      </c>
      <c r="I3920" s="128"/>
      <c r="J3920" s="105" t="e">
        <f t="shared" ca="1" si="3844"/>
        <v>#NAME?</v>
      </c>
      <c r="K3920" s="105"/>
      <c r="L3920" s="105"/>
      <c r="M3920" s="107"/>
      <c r="N3920" s="107"/>
      <c r="O3920" s="105"/>
      <c r="P3920" s="106"/>
      <c r="Q3920" s="137"/>
      <c r="R3920" s="137"/>
      <c r="S3920" s="107"/>
      <c r="T3920" s="106"/>
      <c r="U3920" s="106"/>
      <c r="V3920" s="107"/>
      <c r="W3920" s="107"/>
      <c r="X3920" s="107" t="str">
        <f t="shared" si="3818"/>
        <v/>
      </c>
      <c r="Y3920" s="105" t="e">
        <f t="shared" ref="Y3920:AC3920" ca="1" si="4075">TRIM(SUBSTITUTE(SUBSTITUTE(OFFSET($Q3920,0,COLUMN()-COLUMN($AL$1)),CHAR(160)," "),_xludf.UNICHAR(8239)," "))</f>
        <v>#NAME?</v>
      </c>
      <c r="Z3920" s="105" t="e">
        <f t="shared" ca="1" si="4075"/>
        <v>#NAME?</v>
      </c>
      <c r="AA3920" s="105" t="e">
        <f t="shared" ca="1" si="4075"/>
        <v>#NAME?</v>
      </c>
      <c r="AB3920" s="105" t="e">
        <f t="shared" ca="1" si="4075"/>
        <v>#NAME?</v>
      </c>
      <c r="AC3920" s="105" t="e">
        <f t="shared" ca="1" si="4075"/>
        <v>#NAME?</v>
      </c>
      <c r="AD3920" s="107">
        <f t="shared" si="3926"/>
        <v>0</v>
      </c>
      <c r="AE3920" s="107" t="str">
        <f t="shared" si="3821"/>
        <v/>
      </c>
      <c r="AF3920" s="107">
        <f t="shared" si="3927"/>
        <v>0</v>
      </c>
      <c r="AG3920" s="107">
        <f t="shared" si="3928"/>
        <v>0</v>
      </c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s="11"/>
      <c r="AR3920" s="11"/>
      <c r="AS3920" s="11"/>
      <c r="AT3920" s="11"/>
      <c r="AU3920" s="11"/>
    </row>
    <row r="3921" spans="1:47" ht="24" customHeight="1" x14ac:dyDescent="0.3">
      <c r="A3921" s="46">
        <v>3919</v>
      </c>
      <c r="B3921" s="107"/>
      <c r="C3921" s="107"/>
      <c r="D3921" s="102" t="str">
        <f t="array" ref="D3921">IFERROR(
  LOOKUP(2, 1/((TRIM(IMS!$E$8:$E$4000)=TRIM(IMS!$E3921))*(IMS!$C$8:$C$4000&lt;IMS!$C3921)),
         IMS!$C$8:$C$4000),
"")</f>
        <v/>
      </c>
      <c r="E3921" s="107"/>
      <c r="F3921" s="107"/>
      <c r="G3921" s="104" t="str">
        <f t="shared" ca="1" si="3843"/>
        <v/>
      </c>
      <c r="H3921" s="124" t="str">
        <f t="shared" ca="1" si="4052"/>
        <v/>
      </c>
      <c r="I3921" s="128"/>
      <c r="J3921" s="105" t="e">
        <f t="shared" ca="1" si="3844"/>
        <v>#NAME?</v>
      </c>
      <c r="K3921" s="105"/>
      <c r="L3921" s="105"/>
      <c r="M3921" s="107"/>
      <c r="N3921" s="107"/>
      <c r="O3921" s="105"/>
      <c r="P3921" s="106"/>
      <c r="Q3921" s="137"/>
      <c r="R3921" s="137"/>
      <c r="S3921" s="107"/>
      <c r="T3921" s="106"/>
      <c r="U3921" s="106"/>
      <c r="V3921" s="107"/>
      <c r="W3921" s="107"/>
      <c r="X3921" s="107" t="str">
        <f t="shared" si="3818"/>
        <v/>
      </c>
      <c r="Y3921" s="105" t="e">
        <f t="shared" ref="Y3921:AC3921" ca="1" si="4076">TRIM(SUBSTITUTE(SUBSTITUTE(OFFSET($Q3921,0,COLUMN()-COLUMN($AL$1)),CHAR(160)," "),_xludf.UNICHAR(8239)," "))</f>
        <v>#NAME?</v>
      </c>
      <c r="Z3921" s="105" t="e">
        <f t="shared" ca="1" si="4076"/>
        <v>#NAME?</v>
      </c>
      <c r="AA3921" s="105" t="e">
        <f t="shared" ca="1" si="4076"/>
        <v>#NAME?</v>
      </c>
      <c r="AB3921" s="105" t="e">
        <f t="shared" ca="1" si="4076"/>
        <v>#NAME?</v>
      </c>
      <c r="AC3921" s="105" t="e">
        <f t="shared" ca="1" si="4076"/>
        <v>#NAME?</v>
      </c>
      <c r="AD3921" s="107">
        <f t="shared" si="3926"/>
        <v>0</v>
      </c>
      <c r="AE3921" s="107" t="str">
        <f t="shared" si="3821"/>
        <v/>
      </c>
      <c r="AF3921" s="107">
        <f t="shared" si="3927"/>
        <v>0</v>
      </c>
      <c r="AG3921" s="107">
        <f t="shared" si="3928"/>
        <v>0</v>
      </c>
      <c r="AH3921" s="11"/>
      <c r="AI3921" s="11"/>
      <c r="AJ3921" s="11"/>
      <c r="AK3921" s="11"/>
      <c r="AL3921" s="11"/>
      <c r="AM3921" s="11"/>
      <c r="AN3921" s="11"/>
      <c r="AO3921" s="11"/>
      <c r="AP3921" s="11"/>
      <c r="AQ3921" s="11"/>
      <c r="AR3921" s="11"/>
      <c r="AS3921" s="11"/>
      <c r="AT3921" s="11"/>
      <c r="AU3921" s="11"/>
    </row>
    <row r="3922" spans="1:47" ht="24" customHeight="1" x14ac:dyDescent="0.3">
      <c r="A3922" s="46">
        <v>3920</v>
      </c>
      <c r="B3922" s="107"/>
      <c r="C3922" s="107"/>
      <c r="D3922" s="102" t="str">
        <f t="array" ref="D3922">IFERROR(
  LOOKUP(2, 1/((TRIM(IMS!$E$8:$E$4000)=TRIM(IMS!$E3922))*(IMS!$C$8:$C$4000&lt;IMS!$C3922)),
         IMS!$C$8:$C$4000),
"")</f>
        <v/>
      </c>
      <c r="E3922" s="107"/>
      <c r="F3922" s="107"/>
      <c r="G3922" s="104" t="str">
        <f t="shared" ca="1" si="3843"/>
        <v/>
      </c>
      <c r="H3922" s="124" t="str">
        <f t="shared" ca="1" si="4052"/>
        <v/>
      </c>
      <c r="I3922" s="128"/>
      <c r="J3922" s="105" t="e">
        <f t="shared" ca="1" si="3844"/>
        <v>#NAME?</v>
      </c>
      <c r="K3922" s="105"/>
      <c r="L3922" s="105"/>
      <c r="M3922" s="107"/>
      <c r="N3922" s="107"/>
      <c r="O3922" s="105"/>
      <c r="P3922" s="106"/>
      <c r="Q3922" s="137"/>
      <c r="R3922" s="137"/>
      <c r="S3922" s="107"/>
      <c r="T3922" s="106"/>
      <c r="U3922" s="106"/>
      <c r="V3922" s="107"/>
      <c r="W3922" s="107"/>
      <c r="X3922" s="107" t="str">
        <f t="shared" si="3818"/>
        <v/>
      </c>
      <c r="Y3922" s="105" t="e">
        <f t="shared" ref="Y3922:AC3922" ca="1" si="4077">TRIM(SUBSTITUTE(SUBSTITUTE(OFFSET($Q3922,0,COLUMN()-COLUMN($AL$1)),CHAR(160)," "),_xludf.UNICHAR(8239)," "))</f>
        <v>#NAME?</v>
      </c>
      <c r="Z3922" s="105" t="e">
        <f t="shared" ca="1" si="4077"/>
        <v>#NAME?</v>
      </c>
      <c r="AA3922" s="105" t="e">
        <f t="shared" ca="1" si="4077"/>
        <v>#NAME?</v>
      </c>
      <c r="AB3922" s="105" t="e">
        <f t="shared" ca="1" si="4077"/>
        <v>#NAME?</v>
      </c>
      <c r="AC3922" s="105" t="e">
        <f t="shared" ca="1" si="4077"/>
        <v>#NAME?</v>
      </c>
      <c r="AD3922" s="107">
        <f t="shared" si="3926"/>
        <v>0</v>
      </c>
      <c r="AE3922" s="107" t="str">
        <f t="shared" si="3821"/>
        <v/>
      </c>
      <c r="AF3922" s="107">
        <f t="shared" si="3927"/>
        <v>0</v>
      </c>
      <c r="AG3922" s="107">
        <f t="shared" si="3928"/>
        <v>0</v>
      </c>
      <c r="AH3922" s="11"/>
      <c r="AI3922" s="11"/>
      <c r="AJ3922" s="11"/>
      <c r="AK3922" s="11"/>
      <c r="AL3922" s="11"/>
      <c r="AM3922" s="11"/>
      <c r="AN3922" s="11"/>
      <c r="AO3922" s="11"/>
      <c r="AP3922" s="11"/>
      <c r="AQ3922" s="11"/>
      <c r="AR3922" s="11"/>
      <c r="AS3922" s="11"/>
      <c r="AT3922" s="11"/>
      <c r="AU3922" s="11"/>
    </row>
    <row r="3923" spans="1:47" ht="24" customHeight="1" x14ac:dyDescent="0.3">
      <c r="A3923" s="46">
        <v>3921</v>
      </c>
      <c r="B3923" s="107"/>
      <c r="C3923" s="107"/>
      <c r="D3923" s="102" t="str">
        <f t="array" ref="D3923">IFERROR(
  LOOKUP(2, 1/((TRIM(IMS!$E$8:$E$4000)=TRIM(IMS!$E3923))*(IMS!$C$8:$C$4000&lt;IMS!$C3923)),
         IMS!$C$8:$C$4000),
"")</f>
        <v/>
      </c>
      <c r="E3923" s="107"/>
      <c r="F3923" s="107"/>
      <c r="G3923" s="104" t="str">
        <f t="shared" ca="1" si="3843"/>
        <v/>
      </c>
      <c r="H3923" s="124" t="str">
        <f t="shared" ca="1" si="4052"/>
        <v/>
      </c>
      <c r="I3923" s="128"/>
      <c r="J3923" s="105" t="e">
        <f t="shared" ca="1" si="3844"/>
        <v>#NAME?</v>
      </c>
      <c r="K3923" s="105"/>
      <c r="L3923" s="105"/>
      <c r="M3923" s="107"/>
      <c r="N3923" s="107"/>
      <c r="O3923" s="105"/>
      <c r="P3923" s="106"/>
      <c r="Q3923" s="137"/>
      <c r="R3923" s="137"/>
      <c r="S3923" s="107"/>
      <c r="T3923" s="106"/>
      <c r="U3923" s="106"/>
      <c r="V3923" s="107"/>
      <c r="W3923" s="107"/>
      <c r="X3923" s="107" t="str">
        <f t="shared" si="3818"/>
        <v/>
      </c>
      <c r="Y3923" s="105" t="e">
        <f t="shared" ref="Y3923:AC3923" ca="1" si="4078">TRIM(SUBSTITUTE(SUBSTITUTE(OFFSET($Q3923,0,COLUMN()-COLUMN($AL$1)),CHAR(160)," "),_xludf.UNICHAR(8239)," "))</f>
        <v>#NAME?</v>
      </c>
      <c r="Z3923" s="105" t="e">
        <f t="shared" ca="1" si="4078"/>
        <v>#NAME?</v>
      </c>
      <c r="AA3923" s="105" t="e">
        <f t="shared" ca="1" si="4078"/>
        <v>#NAME?</v>
      </c>
      <c r="AB3923" s="105" t="e">
        <f t="shared" ca="1" si="4078"/>
        <v>#NAME?</v>
      </c>
      <c r="AC3923" s="105" t="e">
        <f t="shared" ca="1" si="4078"/>
        <v>#NAME?</v>
      </c>
      <c r="AD3923" s="107">
        <f t="shared" si="3926"/>
        <v>0</v>
      </c>
      <c r="AE3923" s="107" t="str">
        <f t="shared" si="3821"/>
        <v/>
      </c>
      <c r="AF3923" s="107">
        <f t="shared" si="3927"/>
        <v>0</v>
      </c>
      <c r="AG3923" s="107">
        <f t="shared" si="3928"/>
        <v>0</v>
      </c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s="11"/>
      <c r="AR3923" s="11"/>
      <c r="AS3923" s="11"/>
      <c r="AT3923" s="11"/>
      <c r="AU3923" s="11"/>
    </row>
    <row r="3924" spans="1:47" ht="24" customHeight="1" x14ac:dyDescent="0.3">
      <c r="A3924" s="46">
        <v>3922</v>
      </c>
      <c r="B3924" s="107"/>
      <c r="C3924" s="107"/>
      <c r="D3924" s="102" t="str">
        <f t="array" ref="D3924">IFERROR(
  LOOKUP(2, 1/((TRIM(IMS!$E$8:$E$4000)=TRIM(IMS!$E3924))*(IMS!$C$8:$C$4000&lt;IMS!$C3924)),
         IMS!$C$8:$C$4000),
"")</f>
        <v/>
      </c>
      <c r="E3924" s="107"/>
      <c r="F3924" s="107"/>
      <c r="G3924" s="104" t="str">
        <f t="shared" ca="1" si="3843"/>
        <v/>
      </c>
      <c r="H3924" s="124" t="str">
        <f t="shared" ca="1" si="4052"/>
        <v/>
      </c>
      <c r="I3924" s="128"/>
      <c r="J3924" s="105" t="e">
        <f t="shared" ca="1" si="3844"/>
        <v>#NAME?</v>
      </c>
      <c r="K3924" s="105"/>
      <c r="L3924" s="105"/>
      <c r="M3924" s="107"/>
      <c r="N3924" s="107"/>
      <c r="O3924" s="105"/>
      <c r="P3924" s="106"/>
      <c r="Q3924" s="137"/>
      <c r="R3924" s="137"/>
      <c r="S3924" s="107"/>
      <c r="T3924" s="106"/>
      <c r="U3924" s="106"/>
      <c r="V3924" s="107"/>
      <c r="W3924" s="107"/>
      <c r="X3924" s="107" t="str">
        <f t="shared" si="3818"/>
        <v/>
      </c>
      <c r="Y3924" s="105" t="e">
        <f t="shared" ref="Y3924:AC3924" ca="1" si="4079">TRIM(SUBSTITUTE(SUBSTITUTE(OFFSET($Q3924,0,COLUMN()-COLUMN($AL$1)),CHAR(160)," "),_xludf.UNICHAR(8239)," "))</f>
        <v>#NAME?</v>
      </c>
      <c r="Z3924" s="105" t="e">
        <f t="shared" ca="1" si="4079"/>
        <v>#NAME?</v>
      </c>
      <c r="AA3924" s="105" t="e">
        <f t="shared" ca="1" si="4079"/>
        <v>#NAME?</v>
      </c>
      <c r="AB3924" s="105" t="e">
        <f t="shared" ca="1" si="4079"/>
        <v>#NAME?</v>
      </c>
      <c r="AC3924" s="105" t="e">
        <f t="shared" ca="1" si="4079"/>
        <v>#NAME?</v>
      </c>
      <c r="AD3924" s="107">
        <f t="shared" si="3926"/>
        <v>0</v>
      </c>
      <c r="AE3924" s="107" t="str">
        <f t="shared" si="3821"/>
        <v/>
      </c>
      <c r="AF3924" s="107">
        <f t="shared" si="3927"/>
        <v>0</v>
      </c>
      <c r="AG3924" s="107">
        <f t="shared" si="3928"/>
        <v>0</v>
      </c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  <c r="AT3924" s="11"/>
      <c r="AU3924" s="11"/>
    </row>
    <row r="3925" spans="1:47" ht="24" customHeight="1" x14ac:dyDescent="0.3">
      <c r="A3925" s="46">
        <v>3923</v>
      </c>
      <c r="B3925" s="107"/>
      <c r="C3925" s="107"/>
      <c r="D3925" s="102" t="str">
        <f t="array" ref="D3925">IFERROR(
  LOOKUP(2, 1/((TRIM(IMS!$E$8:$E$4000)=TRIM(IMS!$E3925))*(IMS!$C$8:$C$4000&lt;IMS!$C3925)),
         IMS!$C$8:$C$4000),
"")</f>
        <v/>
      </c>
      <c r="E3925" s="107"/>
      <c r="F3925" s="107"/>
      <c r="G3925" s="104" t="str">
        <f t="shared" ca="1" si="3843"/>
        <v/>
      </c>
      <c r="H3925" s="124" t="str">
        <f t="shared" ca="1" si="4052"/>
        <v/>
      </c>
      <c r="I3925" s="128"/>
      <c r="J3925" s="105" t="e">
        <f t="shared" ca="1" si="3844"/>
        <v>#NAME?</v>
      </c>
      <c r="K3925" s="105"/>
      <c r="L3925" s="105"/>
      <c r="M3925" s="107"/>
      <c r="N3925" s="107"/>
      <c r="O3925" s="105"/>
      <c r="P3925" s="106"/>
      <c r="Q3925" s="137"/>
      <c r="R3925" s="137"/>
      <c r="S3925" s="107"/>
      <c r="T3925" s="106"/>
      <c r="U3925" s="106"/>
      <c r="V3925" s="107"/>
      <c r="W3925" s="107"/>
      <c r="X3925" s="107" t="str">
        <f t="shared" si="3818"/>
        <v/>
      </c>
      <c r="Y3925" s="105" t="e">
        <f t="shared" ref="Y3925:AC3925" ca="1" si="4080">TRIM(SUBSTITUTE(SUBSTITUTE(OFFSET($Q3925,0,COLUMN()-COLUMN($AL$1)),CHAR(160)," "),_xludf.UNICHAR(8239)," "))</f>
        <v>#NAME?</v>
      </c>
      <c r="Z3925" s="105" t="e">
        <f t="shared" ca="1" si="4080"/>
        <v>#NAME?</v>
      </c>
      <c r="AA3925" s="105" t="e">
        <f t="shared" ca="1" si="4080"/>
        <v>#NAME?</v>
      </c>
      <c r="AB3925" s="105" t="e">
        <f t="shared" ca="1" si="4080"/>
        <v>#NAME?</v>
      </c>
      <c r="AC3925" s="105" t="e">
        <f t="shared" ca="1" si="4080"/>
        <v>#NAME?</v>
      </c>
      <c r="AD3925" s="107">
        <f t="shared" si="3926"/>
        <v>0</v>
      </c>
      <c r="AE3925" s="107" t="str">
        <f t="shared" si="3821"/>
        <v/>
      </c>
      <c r="AF3925" s="107">
        <f t="shared" si="3927"/>
        <v>0</v>
      </c>
      <c r="AG3925" s="107">
        <f t="shared" si="3928"/>
        <v>0</v>
      </c>
      <c r="AH3925" s="11"/>
      <c r="AI3925" s="11"/>
      <c r="AJ3925" s="11"/>
      <c r="AK3925" s="11"/>
      <c r="AL3925" s="11"/>
      <c r="AM3925" s="11"/>
      <c r="AN3925" s="11"/>
      <c r="AO3925" s="11"/>
      <c r="AP3925" s="11"/>
      <c r="AQ3925" s="11"/>
      <c r="AR3925" s="11"/>
      <c r="AS3925" s="11"/>
      <c r="AT3925" s="11"/>
      <c r="AU3925" s="11"/>
    </row>
    <row r="3926" spans="1:47" ht="24" customHeight="1" x14ac:dyDescent="0.3">
      <c r="A3926" s="46">
        <v>3924</v>
      </c>
      <c r="B3926" s="107"/>
      <c r="C3926" s="107"/>
      <c r="D3926" s="102" t="str">
        <f t="array" ref="D3926">IFERROR(
  LOOKUP(2, 1/((TRIM(IMS!$E$8:$E$4000)=TRIM(IMS!$E3926))*(IMS!$C$8:$C$4000&lt;IMS!$C3926)),
         IMS!$C$8:$C$4000),
"")</f>
        <v/>
      </c>
      <c r="E3926" s="107"/>
      <c r="F3926" s="107"/>
      <c r="G3926" s="104" t="str">
        <f t="shared" ca="1" si="3843"/>
        <v/>
      </c>
      <c r="H3926" s="124" t="str">
        <f t="shared" ca="1" si="4052"/>
        <v/>
      </c>
      <c r="I3926" s="128"/>
      <c r="J3926" s="105" t="e">
        <f t="shared" ca="1" si="3844"/>
        <v>#NAME?</v>
      </c>
      <c r="K3926" s="105"/>
      <c r="L3926" s="105"/>
      <c r="M3926" s="107"/>
      <c r="N3926" s="107"/>
      <c r="O3926" s="105"/>
      <c r="P3926" s="106"/>
      <c r="Q3926" s="137"/>
      <c r="R3926" s="137"/>
      <c r="S3926" s="107"/>
      <c r="T3926" s="106"/>
      <c r="U3926" s="106"/>
      <c r="V3926" s="107"/>
      <c r="W3926" s="107"/>
      <c r="X3926" s="107" t="str">
        <f t="shared" ref="X3926:X4000" si="4081">IF(E3926="","",UPPER(LEFT($C$3,1)&amp;"-"&amp;LEFT($C$4,1)&amp;"-"&amp;TEXT(ROW(B3919),"000")&amp;"-"&amp;TEXT(C3926,"dd-mm")))</f>
        <v/>
      </c>
      <c r="Y3926" s="105" t="e">
        <f t="shared" ref="Y3926:AC3926" ca="1" si="4082">TRIM(SUBSTITUTE(SUBSTITUTE(OFFSET($Q3926,0,COLUMN()-COLUMN($AL$1)),CHAR(160)," "),_xludf.UNICHAR(8239)," "))</f>
        <v>#NAME?</v>
      </c>
      <c r="Z3926" s="105" t="e">
        <f t="shared" ca="1" si="4082"/>
        <v>#NAME?</v>
      </c>
      <c r="AA3926" s="105" t="e">
        <f t="shared" ca="1" si="4082"/>
        <v>#NAME?</v>
      </c>
      <c r="AB3926" s="105" t="e">
        <f t="shared" ca="1" si="4082"/>
        <v>#NAME?</v>
      </c>
      <c r="AC3926" s="105" t="e">
        <f t="shared" ca="1" si="4082"/>
        <v>#NAME?</v>
      </c>
      <c r="AD3926" s="107">
        <f t="shared" si="3926"/>
        <v>0</v>
      </c>
      <c r="AE3926" s="107" t="str">
        <f t="shared" si="3821"/>
        <v/>
      </c>
      <c r="AF3926" s="107">
        <f t="shared" si="3927"/>
        <v>0</v>
      </c>
      <c r="AG3926" s="107">
        <f t="shared" si="3928"/>
        <v>0</v>
      </c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</row>
    <row r="3927" spans="1:47" ht="24" customHeight="1" x14ac:dyDescent="0.3">
      <c r="A3927" s="46">
        <v>3925</v>
      </c>
      <c r="B3927" s="107"/>
      <c r="C3927" s="107"/>
      <c r="D3927" s="102" t="str">
        <f t="array" ref="D3927">IFERROR(
  LOOKUP(2, 1/((TRIM(IMS!$E$8:$E$4000)=TRIM(IMS!$E3927))*(IMS!$C$8:$C$4000&lt;IMS!$C3927)),
         IMS!$C$8:$C$4000),
"")</f>
        <v/>
      </c>
      <c r="E3927" s="107"/>
      <c r="F3927" s="107"/>
      <c r="G3927" s="104" t="str">
        <f t="shared" ca="1" si="3843"/>
        <v/>
      </c>
      <c r="H3927" s="124" t="str">
        <f t="shared" ca="1" si="4052"/>
        <v/>
      </c>
      <c r="I3927" s="128"/>
      <c r="J3927" s="105" t="e">
        <f t="shared" ca="1" si="3844"/>
        <v>#NAME?</v>
      </c>
      <c r="K3927" s="105"/>
      <c r="L3927" s="105"/>
      <c r="M3927" s="107"/>
      <c r="N3927" s="107"/>
      <c r="O3927" s="105"/>
      <c r="P3927" s="106"/>
      <c r="Q3927" s="137"/>
      <c r="R3927" s="137"/>
      <c r="S3927" s="107"/>
      <c r="T3927" s="106"/>
      <c r="U3927" s="106"/>
      <c r="V3927" s="107"/>
      <c r="W3927" s="107"/>
      <c r="X3927" s="107" t="str">
        <f t="shared" si="4081"/>
        <v/>
      </c>
      <c r="Y3927" s="105" t="e">
        <f t="shared" ref="Y3927:AC3927" ca="1" si="4083">TRIM(SUBSTITUTE(SUBSTITUTE(OFFSET($Q3927,0,COLUMN()-COLUMN($AL$1)),CHAR(160)," "),_xludf.UNICHAR(8239)," "))</f>
        <v>#NAME?</v>
      </c>
      <c r="Z3927" s="105" t="e">
        <f t="shared" ca="1" si="4083"/>
        <v>#NAME?</v>
      </c>
      <c r="AA3927" s="105" t="e">
        <f t="shared" ca="1" si="4083"/>
        <v>#NAME?</v>
      </c>
      <c r="AB3927" s="105" t="e">
        <f t="shared" ca="1" si="4083"/>
        <v>#NAME?</v>
      </c>
      <c r="AC3927" s="105" t="e">
        <f t="shared" ca="1" si="4083"/>
        <v>#NAME?</v>
      </c>
      <c r="AD3927" s="107">
        <f t="shared" si="3926"/>
        <v>0</v>
      </c>
      <c r="AE3927" s="107" t="str">
        <f t="shared" ref="AE3927:AE4000" si="4084">IF($C3927="","",TEXT($C3927,"yyyy-mm"))</f>
        <v/>
      </c>
      <c r="AF3927" s="107">
        <f t="shared" si="3927"/>
        <v>0</v>
      </c>
      <c r="AG3927" s="107">
        <f t="shared" si="3928"/>
        <v>0</v>
      </c>
      <c r="AH3927" s="11"/>
      <c r="AI3927" s="11"/>
      <c r="AJ3927" s="11"/>
      <c r="AK3927" s="11"/>
      <c r="AL3927" s="11"/>
      <c r="AM3927" s="11"/>
      <c r="AN3927" s="11"/>
      <c r="AO3927" s="11"/>
      <c r="AP3927" s="11"/>
      <c r="AQ3927" s="11"/>
      <c r="AR3927" s="11"/>
      <c r="AS3927" s="11"/>
      <c r="AT3927" s="11"/>
      <c r="AU3927" s="11"/>
    </row>
    <row r="3928" spans="1:47" ht="24" customHeight="1" x14ac:dyDescent="0.3">
      <c r="A3928" s="46">
        <v>3926</v>
      </c>
      <c r="B3928" s="107"/>
      <c r="C3928" s="107"/>
      <c r="D3928" s="102" t="str">
        <f t="array" ref="D3928">IFERROR(
  LOOKUP(2, 1/((TRIM(IMS!$E$8:$E$4000)=TRIM(IMS!$E3928))*(IMS!$C$8:$C$4000&lt;IMS!$C3928)),
         IMS!$C$8:$C$4000),
"")</f>
        <v/>
      </c>
      <c r="E3928" s="107"/>
      <c r="F3928" s="107"/>
      <c r="G3928" s="104" t="str">
        <f t="shared" ca="1" si="3843"/>
        <v/>
      </c>
      <c r="H3928" s="124" t="str">
        <f t="shared" ca="1" si="4052"/>
        <v/>
      </c>
      <c r="I3928" s="128"/>
      <c r="J3928" s="105" t="e">
        <f t="shared" ca="1" si="3844"/>
        <v>#NAME?</v>
      </c>
      <c r="K3928" s="105"/>
      <c r="L3928" s="105"/>
      <c r="M3928" s="107"/>
      <c r="N3928" s="107"/>
      <c r="O3928" s="105"/>
      <c r="P3928" s="106"/>
      <c r="Q3928" s="137"/>
      <c r="R3928" s="137"/>
      <c r="S3928" s="107"/>
      <c r="T3928" s="106"/>
      <c r="U3928" s="106"/>
      <c r="V3928" s="107"/>
      <c r="W3928" s="107"/>
      <c r="X3928" s="107" t="str">
        <f t="shared" si="4081"/>
        <v/>
      </c>
      <c r="Y3928" s="105" t="e">
        <f t="shared" ref="Y3928:AC3928" ca="1" si="4085">TRIM(SUBSTITUTE(SUBSTITUTE(OFFSET($Q3928,0,COLUMN()-COLUMN($AL$1)),CHAR(160)," "),_xludf.UNICHAR(8239)," "))</f>
        <v>#NAME?</v>
      </c>
      <c r="Z3928" s="105" t="e">
        <f t="shared" ca="1" si="4085"/>
        <v>#NAME?</v>
      </c>
      <c r="AA3928" s="105" t="e">
        <f t="shared" ca="1" si="4085"/>
        <v>#NAME?</v>
      </c>
      <c r="AB3928" s="105" t="e">
        <f t="shared" ca="1" si="4085"/>
        <v>#NAME?</v>
      </c>
      <c r="AC3928" s="105" t="e">
        <f t="shared" ca="1" si="4085"/>
        <v>#NAME?</v>
      </c>
      <c r="AD3928" s="107">
        <f t="shared" si="3926"/>
        <v>0</v>
      </c>
      <c r="AE3928" s="107" t="str">
        <f t="shared" si="4084"/>
        <v/>
      </c>
      <c r="AF3928" s="107">
        <f t="shared" si="3927"/>
        <v>0</v>
      </c>
      <c r="AG3928" s="107">
        <f t="shared" si="3928"/>
        <v>0</v>
      </c>
      <c r="AH3928" s="11"/>
      <c r="AI3928" s="11"/>
      <c r="AJ3928" s="11"/>
      <c r="AK3928" s="11"/>
      <c r="AL3928" s="11"/>
      <c r="AM3928" s="11"/>
      <c r="AN3928" s="11"/>
      <c r="AO3928" s="11"/>
      <c r="AP3928" s="11"/>
      <c r="AQ3928" s="11"/>
      <c r="AR3928" s="11"/>
      <c r="AS3928" s="11"/>
      <c r="AT3928" s="11"/>
      <c r="AU3928" s="11"/>
    </row>
    <row r="3929" spans="1:47" ht="24" customHeight="1" x14ac:dyDescent="0.3">
      <c r="A3929" s="46">
        <v>3927</v>
      </c>
      <c r="B3929" s="107"/>
      <c r="C3929" s="107"/>
      <c r="D3929" s="102" t="str">
        <f t="array" ref="D3929">IFERROR(
  LOOKUP(2, 1/((TRIM(IMS!$E$8:$E$4000)=TRIM(IMS!$E3929))*(IMS!$C$8:$C$4000&lt;IMS!$C3929)),
         IMS!$C$8:$C$4000),
"")</f>
        <v/>
      </c>
      <c r="E3929" s="107"/>
      <c r="F3929" s="107"/>
      <c r="G3929" s="104" t="str">
        <f t="shared" ca="1" si="3843"/>
        <v/>
      </c>
      <c r="H3929" s="124" t="str">
        <f t="shared" ca="1" si="4052"/>
        <v/>
      </c>
      <c r="I3929" s="128"/>
      <c r="J3929" s="105" t="e">
        <f t="shared" ca="1" si="3844"/>
        <v>#NAME?</v>
      </c>
      <c r="K3929" s="105"/>
      <c r="L3929" s="105"/>
      <c r="M3929" s="107"/>
      <c r="N3929" s="107"/>
      <c r="O3929" s="105"/>
      <c r="P3929" s="106"/>
      <c r="Q3929" s="137"/>
      <c r="R3929" s="137"/>
      <c r="S3929" s="107"/>
      <c r="T3929" s="106"/>
      <c r="U3929" s="106"/>
      <c r="V3929" s="107"/>
      <c r="W3929" s="107"/>
      <c r="X3929" s="107" t="str">
        <f t="shared" si="4081"/>
        <v/>
      </c>
      <c r="Y3929" s="105" t="e">
        <f t="shared" ref="Y3929:AC3929" ca="1" si="4086">TRIM(SUBSTITUTE(SUBSTITUTE(OFFSET($Q3929,0,COLUMN()-COLUMN($AL$1)),CHAR(160)," "),_xludf.UNICHAR(8239)," "))</f>
        <v>#NAME?</v>
      </c>
      <c r="Z3929" s="105" t="e">
        <f t="shared" ca="1" si="4086"/>
        <v>#NAME?</v>
      </c>
      <c r="AA3929" s="105" t="e">
        <f t="shared" ca="1" si="4086"/>
        <v>#NAME?</v>
      </c>
      <c r="AB3929" s="105" t="e">
        <f t="shared" ca="1" si="4086"/>
        <v>#NAME?</v>
      </c>
      <c r="AC3929" s="105" t="e">
        <f t="shared" ca="1" si="4086"/>
        <v>#NAME?</v>
      </c>
      <c r="AD3929" s="107">
        <f t="shared" si="3926"/>
        <v>0</v>
      </c>
      <c r="AE3929" s="107" t="str">
        <f t="shared" si="4084"/>
        <v/>
      </c>
      <c r="AF3929" s="107">
        <f t="shared" si="3927"/>
        <v>0</v>
      </c>
      <c r="AG3929" s="107">
        <f t="shared" si="3928"/>
        <v>0</v>
      </c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s="11"/>
      <c r="AR3929" s="11"/>
      <c r="AS3929" s="11"/>
      <c r="AT3929" s="11"/>
      <c r="AU3929" s="11"/>
    </row>
    <row r="3930" spans="1:47" ht="24" customHeight="1" x14ac:dyDescent="0.3">
      <c r="A3930" s="46">
        <v>3928</v>
      </c>
      <c r="B3930" s="107"/>
      <c r="C3930" s="107"/>
      <c r="D3930" s="102" t="str">
        <f t="array" ref="D3930">IFERROR(
  LOOKUP(2, 1/((TRIM(IMS!$E$8:$E$4000)=TRIM(IMS!$E3930))*(IMS!$C$8:$C$4000&lt;IMS!$C3930)),
         IMS!$C$8:$C$4000),
"")</f>
        <v/>
      </c>
      <c r="E3930" s="107"/>
      <c r="F3930" s="107"/>
      <c r="G3930" s="104" t="str">
        <f t="shared" ca="1" si="3843"/>
        <v/>
      </c>
      <c r="H3930" s="124" t="str">
        <f t="shared" ca="1" si="4052"/>
        <v/>
      </c>
      <c r="I3930" s="128"/>
      <c r="J3930" s="105" t="e">
        <f t="shared" ca="1" si="3844"/>
        <v>#NAME?</v>
      </c>
      <c r="K3930" s="105"/>
      <c r="L3930" s="105"/>
      <c r="M3930" s="107"/>
      <c r="N3930" s="107"/>
      <c r="O3930" s="105"/>
      <c r="P3930" s="106"/>
      <c r="Q3930" s="137"/>
      <c r="R3930" s="137"/>
      <c r="S3930" s="107"/>
      <c r="T3930" s="106"/>
      <c r="U3930" s="106"/>
      <c r="V3930" s="107"/>
      <c r="W3930" s="107"/>
      <c r="X3930" s="107" t="str">
        <f t="shared" si="4081"/>
        <v/>
      </c>
      <c r="Y3930" s="105" t="e">
        <f t="shared" ref="Y3930:AC3930" ca="1" si="4087">TRIM(SUBSTITUTE(SUBSTITUTE(OFFSET($Q3930,0,COLUMN()-COLUMN($AL$1)),CHAR(160)," "),_xludf.UNICHAR(8239)," "))</f>
        <v>#NAME?</v>
      </c>
      <c r="Z3930" s="105" t="e">
        <f t="shared" ca="1" si="4087"/>
        <v>#NAME?</v>
      </c>
      <c r="AA3930" s="105" t="e">
        <f t="shared" ca="1" si="4087"/>
        <v>#NAME?</v>
      </c>
      <c r="AB3930" s="105" t="e">
        <f t="shared" ca="1" si="4087"/>
        <v>#NAME?</v>
      </c>
      <c r="AC3930" s="105" t="e">
        <f t="shared" ca="1" si="4087"/>
        <v>#NAME?</v>
      </c>
      <c r="AD3930" s="107">
        <f t="shared" si="3926"/>
        <v>0</v>
      </c>
      <c r="AE3930" s="107" t="str">
        <f t="shared" si="4084"/>
        <v/>
      </c>
      <c r="AF3930" s="107">
        <f t="shared" si="3927"/>
        <v>0</v>
      </c>
      <c r="AG3930" s="107">
        <f t="shared" si="3928"/>
        <v>0</v>
      </c>
      <c r="AH3930" s="11"/>
      <c r="AI3930" s="11"/>
      <c r="AJ3930" s="11"/>
      <c r="AK3930" s="11"/>
      <c r="AL3930" s="11"/>
      <c r="AM3930" s="11"/>
      <c r="AN3930" s="11"/>
      <c r="AO3930" s="11"/>
      <c r="AP3930" s="11"/>
      <c r="AQ3930" s="11"/>
      <c r="AR3930" s="11"/>
      <c r="AS3930" s="11"/>
      <c r="AT3930" s="11"/>
      <c r="AU3930" s="11"/>
    </row>
    <row r="3931" spans="1:47" ht="24" customHeight="1" x14ac:dyDescent="0.3">
      <c r="A3931" s="46">
        <v>3929</v>
      </c>
      <c r="B3931" s="107"/>
      <c r="C3931" s="107"/>
      <c r="D3931" s="102" t="str">
        <f t="array" ref="D3931">IFERROR(
  LOOKUP(2, 1/((TRIM(IMS!$E$8:$E$4000)=TRIM(IMS!$E3931))*(IMS!$C$8:$C$4000&lt;IMS!$C3931)),
         IMS!$C$8:$C$4000),
"")</f>
        <v/>
      </c>
      <c r="E3931" s="107"/>
      <c r="F3931" s="107"/>
      <c r="G3931" s="104" t="str">
        <f t="shared" ca="1" si="3843"/>
        <v/>
      </c>
      <c r="H3931" s="124" t="str">
        <f t="shared" ca="1" si="4052"/>
        <v/>
      </c>
      <c r="I3931" s="128"/>
      <c r="J3931" s="105" t="e">
        <f t="shared" ca="1" si="3844"/>
        <v>#NAME?</v>
      </c>
      <c r="K3931" s="105"/>
      <c r="L3931" s="105"/>
      <c r="M3931" s="107"/>
      <c r="N3931" s="107"/>
      <c r="O3931" s="105"/>
      <c r="P3931" s="106"/>
      <c r="Q3931" s="137"/>
      <c r="R3931" s="137"/>
      <c r="S3931" s="107"/>
      <c r="T3931" s="106"/>
      <c r="U3931" s="106"/>
      <c r="V3931" s="107"/>
      <c r="W3931" s="107"/>
      <c r="X3931" s="107" t="str">
        <f t="shared" si="4081"/>
        <v/>
      </c>
      <c r="Y3931" s="105" t="e">
        <f t="shared" ref="Y3931:AC3931" ca="1" si="4088">TRIM(SUBSTITUTE(SUBSTITUTE(OFFSET($Q3931,0,COLUMN()-COLUMN($AL$1)),CHAR(160)," "),_xludf.UNICHAR(8239)," "))</f>
        <v>#NAME?</v>
      </c>
      <c r="Z3931" s="105" t="e">
        <f t="shared" ca="1" si="4088"/>
        <v>#NAME?</v>
      </c>
      <c r="AA3931" s="105" t="e">
        <f t="shared" ca="1" si="4088"/>
        <v>#NAME?</v>
      </c>
      <c r="AB3931" s="105" t="e">
        <f t="shared" ca="1" si="4088"/>
        <v>#NAME?</v>
      </c>
      <c r="AC3931" s="105" t="e">
        <f t="shared" ca="1" si="4088"/>
        <v>#NAME?</v>
      </c>
      <c r="AD3931" s="107">
        <f t="shared" si="3926"/>
        <v>0</v>
      </c>
      <c r="AE3931" s="107" t="str">
        <f t="shared" si="4084"/>
        <v/>
      </c>
      <c r="AF3931" s="107">
        <f t="shared" si="3927"/>
        <v>0</v>
      </c>
      <c r="AG3931" s="107">
        <f t="shared" si="3928"/>
        <v>0</v>
      </c>
      <c r="AH3931" s="11"/>
      <c r="AI3931" s="11"/>
      <c r="AJ3931" s="11"/>
      <c r="AK3931" s="11"/>
      <c r="AL3931" s="11"/>
      <c r="AM3931" s="11"/>
      <c r="AN3931" s="11"/>
      <c r="AO3931" s="11"/>
      <c r="AP3931" s="11"/>
      <c r="AQ3931" s="11"/>
      <c r="AR3931" s="11"/>
      <c r="AS3931" s="11"/>
      <c r="AT3931" s="11"/>
      <c r="AU3931" s="11"/>
    </row>
    <row r="3932" spans="1:47" ht="24" customHeight="1" x14ac:dyDescent="0.3">
      <c r="A3932" s="46">
        <v>3930</v>
      </c>
      <c r="B3932" s="107"/>
      <c r="C3932" s="107"/>
      <c r="D3932" s="102" t="str">
        <f t="array" ref="D3932">IFERROR(
  LOOKUP(2, 1/((TRIM(IMS!$E$8:$E$4000)=TRIM(IMS!$E3932))*(IMS!$C$8:$C$4000&lt;IMS!$C3932)),
         IMS!$C$8:$C$4000),
"")</f>
        <v/>
      </c>
      <c r="E3932" s="107"/>
      <c r="F3932" s="107"/>
      <c r="G3932" s="104" t="str">
        <f t="shared" ca="1" si="3843"/>
        <v/>
      </c>
      <c r="H3932" s="124" t="str">
        <f t="shared" ca="1" si="4052"/>
        <v/>
      </c>
      <c r="I3932" s="128"/>
      <c r="J3932" s="105" t="e">
        <f t="shared" ca="1" si="3844"/>
        <v>#NAME?</v>
      </c>
      <c r="K3932" s="105"/>
      <c r="L3932" s="105"/>
      <c r="M3932" s="107"/>
      <c r="N3932" s="107"/>
      <c r="O3932" s="105"/>
      <c r="P3932" s="106"/>
      <c r="Q3932" s="137"/>
      <c r="R3932" s="137"/>
      <c r="S3932" s="107"/>
      <c r="T3932" s="106"/>
      <c r="U3932" s="106"/>
      <c r="V3932" s="107"/>
      <c r="W3932" s="107"/>
      <c r="X3932" s="107" t="str">
        <f t="shared" si="4081"/>
        <v/>
      </c>
      <c r="Y3932" s="105" t="e">
        <f t="shared" ref="Y3932:AC3932" ca="1" si="4089">TRIM(SUBSTITUTE(SUBSTITUTE(OFFSET($Q3932,0,COLUMN()-COLUMN($AL$1)),CHAR(160)," "),_xludf.UNICHAR(8239)," "))</f>
        <v>#NAME?</v>
      </c>
      <c r="Z3932" s="105" t="e">
        <f t="shared" ca="1" si="4089"/>
        <v>#NAME?</v>
      </c>
      <c r="AA3932" s="105" t="e">
        <f t="shared" ca="1" si="4089"/>
        <v>#NAME?</v>
      </c>
      <c r="AB3932" s="105" t="e">
        <f t="shared" ca="1" si="4089"/>
        <v>#NAME?</v>
      </c>
      <c r="AC3932" s="105" t="e">
        <f t="shared" ca="1" si="4089"/>
        <v>#NAME?</v>
      </c>
      <c r="AD3932" s="107">
        <f t="shared" si="3926"/>
        <v>0</v>
      </c>
      <c r="AE3932" s="107" t="str">
        <f t="shared" si="4084"/>
        <v/>
      </c>
      <c r="AF3932" s="107">
        <f t="shared" si="3927"/>
        <v>0</v>
      </c>
      <c r="AG3932" s="107">
        <f t="shared" si="3928"/>
        <v>0</v>
      </c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s="11"/>
      <c r="AR3932" s="11"/>
      <c r="AS3932" s="11"/>
      <c r="AT3932" s="11"/>
      <c r="AU3932" s="11"/>
    </row>
    <row r="3933" spans="1:47" ht="24" customHeight="1" x14ac:dyDescent="0.3">
      <c r="A3933" s="46">
        <v>3931</v>
      </c>
      <c r="B3933" s="107"/>
      <c r="C3933" s="107"/>
      <c r="D3933" s="102" t="str">
        <f t="array" ref="D3933">IFERROR(
  LOOKUP(2, 1/((TRIM(IMS!$E$8:$E$4000)=TRIM(IMS!$E3933))*(IMS!$C$8:$C$4000&lt;IMS!$C3933)),
         IMS!$C$8:$C$4000),
"")</f>
        <v/>
      </c>
      <c r="E3933" s="107"/>
      <c r="F3933" s="107"/>
      <c r="G3933" s="104" t="str">
        <f t="shared" ca="1" si="3843"/>
        <v/>
      </c>
      <c r="H3933" s="124" t="str">
        <f t="shared" ca="1" si="4052"/>
        <v/>
      </c>
      <c r="I3933" s="128"/>
      <c r="J3933" s="105" t="e">
        <f t="shared" ca="1" si="3844"/>
        <v>#NAME?</v>
      </c>
      <c r="K3933" s="105"/>
      <c r="L3933" s="105"/>
      <c r="M3933" s="107"/>
      <c r="N3933" s="107"/>
      <c r="O3933" s="105"/>
      <c r="P3933" s="106"/>
      <c r="Q3933" s="137"/>
      <c r="R3933" s="137"/>
      <c r="S3933" s="107"/>
      <c r="T3933" s="106"/>
      <c r="U3933" s="106"/>
      <c r="V3933" s="107"/>
      <c r="W3933" s="107"/>
      <c r="X3933" s="107" t="str">
        <f t="shared" si="4081"/>
        <v/>
      </c>
      <c r="Y3933" s="105" t="e">
        <f t="shared" ref="Y3933:AC3933" ca="1" si="4090">TRIM(SUBSTITUTE(SUBSTITUTE(OFFSET($Q3933,0,COLUMN()-COLUMN($AL$1)),CHAR(160)," "),_xludf.UNICHAR(8239)," "))</f>
        <v>#NAME?</v>
      </c>
      <c r="Z3933" s="105" t="e">
        <f t="shared" ca="1" si="4090"/>
        <v>#NAME?</v>
      </c>
      <c r="AA3933" s="105" t="e">
        <f t="shared" ca="1" si="4090"/>
        <v>#NAME?</v>
      </c>
      <c r="AB3933" s="105" t="e">
        <f t="shared" ca="1" si="4090"/>
        <v>#NAME?</v>
      </c>
      <c r="AC3933" s="105" t="e">
        <f t="shared" ca="1" si="4090"/>
        <v>#NAME?</v>
      </c>
      <c r="AD3933" s="107">
        <f t="shared" si="3926"/>
        <v>0</v>
      </c>
      <c r="AE3933" s="107" t="str">
        <f t="shared" si="4084"/>
        <v/>
      </c>
      <c r="AF3933" s="107">
        <f t="shared" si="3927"/>
        <v>0</v>
      </c>
      <c r="AG3933" s="107">
        <f t="shared" si="3928"/>
        <v>0</v>
      </c>
      <c r="AH3933" s="11"/>
      <c r="AI3933" s="11"/>
      <c r="AJ3933" s="11"/>
      <c r="AK3933" s="11"/>
      <c r="AL3933" s="11"/>
      <c r="AM3933" s="11"/>
      <c r="AN3933" s="11"/>
      <c r="AO3933" s="11"/>
      <c r="AP3933" s="11"/>
      <c r="AQ3933" s="11"/>
      <c r="AR3933" s="11"/>
      <c r="AS3933" s="11"/>
      <c r="AT3933" s="11"/>
      <c r="AU3933" s="11"/>
    </row>
    <row r="3934" spans="1:47" ht="24" customHeight="1" x14ac:dyDescent="0.3">
      <c r="A3934" s="46">
        <v>3932</v>
      </c>
      <c r="B3934" s="107"/>
      <c r="C3934" s="107"/>
      <c r="D3934" s="102" t="str">
        <f t="array" ref="D3934">IFERROR(
  LOOKUP(2, 1/((TRIM(IMS!$E$8:$E$4000)=TRIM(IMS!$E3934))*(IMS!$C$8:$C$4000&lt;IMS!$C3934)),
         IMS!$C$8:$C$4000),
"")</f>
        <v/>
      </c>
      <c r="E3934" s="107"/>
      <c r="F3934" s="107"/>
      <c r="G3934" s="104" t="str">
        <f t="shared" ca="1" si="3843"/>
        <v/>
      </c>
      <c r="H3934" s="124" t="str">
        <f t="shared" ca="1" si="4052"/>
        <v/>
      </c>
      <c r="I3934" s="128"/>
      <c r="J3934" s="105" t="e">
        <f t="shared" ca="1" si="3844"/>
        <v>#NAME?</v>
      </c>
      <c r="K3934" s="105"/>
      <c r="L3934" s="105"/>
      <c r="M3934" s="107"/>
      <c r="N3934" s="107"/>
      <c r="O3934" s="105"/>
      <c r="P3934" s="106"/>
      <c r="Q3934" s="137"/>
      <c r="R3934" s="137"/>
      <c r="S3934" s="107"/>
      <c r="T3934" s="106"/>
      <c r="U3934" s="106"/>
      <c r="V3934" s="107"/>
      <c r="W3934" s="107"/>
      <c r="X3934" s="107" t="str">
        <f t="shared" si="4081"/>
        <v/>
      </c>
      <c r="Y3934" s="105" t="e">
        <f t="shared" ref="Y3934:AC3934" ca="1" si="4091">TRIM(SUBSTITUTE(SUBSTITUTE(OFFSET($Q3934,0,COLUMN()-COLUMN($AL$1)),CHAR(160)," "),_xludf.UNICHAR(8239)," "))</f>
        <v>#NAME?</v>
      </c>
      <c r="Z3934" s="105" t="e">
        <f t="shared" ca="1" si="4091"/>
        <v>#NAME?</v>
      </c>
      <c r="AA3934" s="105" t="e">
        <f t="shared" ca="1" si="4091"/>
        <v>#NAME?</v>
      </c>
      <c r="AB3934" s="105" t="e">
        <f t="shared" ca="1" si="4091"/>
        <v>#NAME?</v>
      </c>
      <c r="AC3934" s="105" t="e">
        <f t="shared" ca="1" si="4091"/>
        <v>#NAME?</v>
      </c>
      <c r="AD3934" s="107">
        <f t="shared" si="3926"/>
        <v>0</v>
      </c>
      <c r="AE3934" s="107" t="str">
        <f t="shared" si="4084"/>
        <v/>
      </c>
      <c r="AF3934" s="107">
        <f t="shared" si="3927"/>
        <v>0</v>
      </c>
      <c r="AG3934" s="107">
        <f t="shared" si="3928"/>
        <v>0</v>
      </c>
      <c r="AH3934" s="11"/>
      <c r="AI3934" s="11"/>
      <c r="AJ3934" s="11"/>
      <c r="AK3934" s="11"/>
      <c r="AL3934" s="11"/>
      <c r="AM3934" s="11"/>
      <c r="AN3934" s="11"/>
      <c r="AO3934" s="11"/>
      <c r="AP3934" s="11"/>
      <c r="AQ3934" s="11"/>
      <c r="AR3934" s="11"/>
      <c r="AS3934" s="11"/>
      <c r="AT3934" s="11"/>
      <c r="AU3934" s="11"/>
    </row>
    <row r="3935" spans="1:47" ht="24" customHeight="1" x14ac:dyDescent="0.3">
      <c r="A3935" s="46">
        <v>3933</v>
      </c>
      <c r="B3935" s="107"/>
      <c r="C3935" s="107"/>
      <c r="D3935" s="102" t="str">
        <f t="array" ref="D3935">IFERROR(
  LOOKUP(2, 1/((TRIM(IMS!$E$8:$E$4000)=TRIM(IMS!$E3935))*(IMS!$C$8:$C$4000&lt;IMS!$C3935)),
         IMS!$C$8:$C$4000),
"")</f>
        <v/>
      </c>
      <c r="E3935" s="107"/>
      <c r="F3935" s="107"/>
      <c r="G3935" s="104" t="str">
        <f t="shared" ca="1" si="3843"/>
        <v/>
      </c>
      <c r="H3935" s="124" t="str">
        <f t="shared" ca="1" si="4052"/>
        <v/>
      </c>
      <c r="I3935" s="128"/>
      <c r="J3935" s="105" t="e">
        <f t="shared" ca="1" si="3844"/>
        <v>#NAME?</v>
      </c>
      <c r="K3935" s="105"/>
      <c r="L3935" s="105"/>
      <c r="M3935" s="107"/>
      <c r="N3935" s="107"/>
      <c r="O3935" s="105"/>
      <c r="P3935" s="106"/>
      <c r="Q3935" s="137"/>
      <c r="R3935" s="137"/>
      <c r="S3935" s="107"/>
      <c r="T3935" s="106"/>
      <c r="U3935" s="106"/>
      <c r="V3935" s="107"/>
      <c r="W3935" s="107"/>
      <c r="X3935" s="107" t="str">
        <f t="shared" si="4081"/>
        <v/>
      </c>
      <c r="Y3935" s="105" t="e">
        <f t="shared" ref="Y3935:AC3935" ca="1" si="4092">TRIM(SUBSTITUTE(SUBSTITUTE(OFFSET($Q3935,0,COLUMN()-COLUMN($AL$1)),CHAR(160)," "),_xludf.UNICHAR(8239)," "))</f>
        <v>#NAME?</v>
      </c>
      <c r="Z3935" s="105" t="e">
        <f t="shared" ca="1" si="4092"/>
        <v>#NAME?</v>
      </c>
      <c r="AA3935" s="105" t="e">
        <f t="shared" ca="1" si="4092"/>
        <v>#NAME?</v>
      </c>
      <c r="AB3935" s="105" t="e">
        <f t="shared" ca="1" si="4092"/>
        <v>#NAME?</v>
      </c>
      <c r="AC3935" s="105" t="e">
        <f t="shared" ca="1" si="4092"/>
        <v>#NAME?</v>
      </c>
      <c r="AD3935" s="107">
        <f t="shared" si="3926"/>
        <v>0</v>
      </c>
      <c r="AE3935" s="107" t="str">
        <f t="shared" si="4084"/>
        <v/>
      </c>
      <c r="AF3935" s="107">
        <f t="shared" si="3927"/>
        <v>0</v>
      </c>
      <c r="AG3935" s="107">
        <f t="shared" si="3928"/>
        <v>0</v>
      </c>
      <c r="AH3935" s="11"/>
      <c r="AI3935" s="11"/>
      <c r="AJ3935" s="11"/>
      <c r="AK3935" s="11"/>
      <c r="AL3935" s="11"/>
      <c r="AM3935" s="11"/>
      <c r="AN3935" s="11"/>
      <c r="AO3935" s="11"/>
      <c r="AP3935" s="11"/>
      <c r="AQ3935" s="11"/>
      <c r="AR3935" s="11"/>
      <c r="AS3935" s="11"/>
      <c r="AT3935" s="11"/>
      <c r="AU3935" s="11"/>
    </row>
    <row r="3936" spans="1:47" ht="24" customHeight="1" x14ac:dyDescent="0.3">
      <c r="A3936" s="46">
        <v>3934</v>
      </c>
      <c r="B3936" s="107"/>
      <c r="C3936" s="107"/>
      <c r="D3936" s="102" t="str">
        <f t="array" ref="D3936">IFERROR(
  LOOKUP(2, 1/((TRIM(IMS!$E$8:$E$4000)=TRIM(IMS!$E3936))*(IMS!$C$8:$C$4000&lt;IMS!$C3936)),
         IMS!$C$8:$C$4000),
"")</f>
        <v/>
      </c>
      <c r="E3936" s="107"/>
      <c r="F3936" s="107"/>
      <c r="G3936" s="104" t="str">
        <f t="shared" ca="1" si="3843"/>
        <v/>
      </c>
      <c r="H3936" s="124" t="str">
        <f t="shared" ca="1" si="4052"/>
        <v/>
      </c>
      <c r="I3936" s="128"/>
      <c r="J3936" s="105" t="e">
        <f t="shared" ca="1" si="3844"/>
        <v>#NAME?</v>
      </c>
      <c r="K3936" s="105"/>
      <c r="L3936" s="105"/>
      <c r="M3936" s="107"/>
      <c r="N3936" s="107"/>
      <c r="O3936" s="105"/>
      <c r="P3936" s="106"/>
      <c r="Q3936" s="137"/>
      <c r="R3936" s="137"/>
      <c r="S3936" s="107"/>
      <c r="T3936" s="106"/>
      <c r="U3936" s="106"/>
      <c r="V3936" s="107"/>
      <c r="W3936" s="107"/>
      <c r="X3936" s="107" t="str">
        <f t="shared" si="4081"/>
        <v/>
      </c>
      <c r="Y3936" s="105" t="e">
        <f t="shared" ref="Y3936:AC3936" ca="1" si="4093">TRIM(SUBSTITUTE(SUBSTITUTE(OFFSET($Q3936,0,COLUMN()-COLUMN($AL$1)),CHAR(160)," "),_xludf.UNICHAR(8239)," "))</f>
        <v>#NAME?</v>
      </c>
      <c r="Z3936" s="105" t="e">
        <f t="shared" ca="1" si="4093"/>
        <v>#NAME?</v>
      </c>
      <c r="AA3936" s="105" t="e">
        <f t="shared" ca="1" si="4093"/>
        <v>#NAME?</v>
      </c>
      <c r="AB3936" s="105" t="e">
        <f t="shared" ca="1" si="4093"/>
        <v>#NAME?</v>
      </c>
      <c r="AC3936" s="105" t="e">
        <f t="shared" ca="1" si="4093"/>
        <v>#NAME?</v>
      </c>
      <c r="AD3936" s="107">
        <f t="shared" si="3926"/>
        <v>0</v>
      </c>
      <c r="AE3936" s="107" t="str">
        <f t="shared" si="4084"/>
        <v/>
      </c>
      <c r="AF3936" s="107">
        <f t="shared" si="3927"/>
        <v>0</v>
      </c>
      <c r="AG3936" s="107">
        <f t="shared" si="3928"/>
        <v>0</v>
      </c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s="11"/>
      <c r="AR3936" s="11"/>
      <c r="AS3936" s="11"/>
      <c r="AT3936" s="11"/>
      <c r="AU3936" s="11"/>
    </row>
    <row r="3937" spans="1:47" ht="24" customHeight="1" x14ac:dyDescent="0.3">
      <c r="A3937" s="46">
        <v>3935</v>
      </c>
      <c r="B3937" s="107"/>
      <c r="C3937" s="107"/>
      <c r="D3937" s="102" t="str">
        <f t="array" ref="D3937">IFERROR(
  LOOKUP(2, 1/((TRIM(IMS!$E$8:$E$4000)=TRIM(IMS!$E3937))*(IMS!$C$8:$C$4000&lt;IMS!$C3937)),
         IMS!$C$8:$C$4000),
"")</f>
        <v/>
      </c>
      <c r="E3937" s="107"/>
      <c r="F3937" s="107"/>
      <c r="G3937" s="104" t="str">
        <f t="shared" ca="1" si="3843"/>
        <v/>
      </c>
      <c r="H3937" s="124" t="str">
        <f t="shared" ca="1" si="4052"/>
        <v/>
      </c>
      <c r="I3937" s="128"/>
      <c r="J3937" s="105" t="e">
        <f t="shared" ca="1" si="3844"/>
        <v>#NAME?</v>
      </c>
      <c r="K3937" s="105"/>
      <c r="L3937" s="105"/>
      <c r="M3937" s="107"/>
      <c r="N3937" s="107"/>
      <c r="O3937" s="105"/>
      <c r="P3937" s="106"/>
      <c r="Q3937" s="137"/>
      <c r="R3937" s="137"/>
      <c r="S3937" s="107"/>
      <c r="T3937" s="106"/>
      <c r="U3937" s="106"/>
      <c r="V3937" s="107"/>
      <c r="W3937" s="107"/>
      <c r="X3937" s="107" t="str">
        <f t="shared" si="4081"/>
        <v/>
      </c>
      <c r="Y3937" s="105" t="e">
        <f t="shared" ref="Y3937:AC3937" ca="1" si="4094">TRIM(SUBSTITUTE(SUBSTITUTE(OFFSET($Q3937,0,COLUMN()-COLUMN($AL$1)),CHAR(160)," "),_xludf.UNICHAR(8239)," "))</f>
        <v>#NAME?</v>
      </c>
      <c r="Z3937" s="105" t="e">
        <f t="shared" ca="1" si="4094"/>
        <v>#NAME?</v>
      </c>
      <c r="AA3937" s="105" t="e">
        <f t="shared" ca="1" si="4094"/>
        <v>#NAME?</v>
      </c>
      <c r="AB3937" s="105" t="e">
        <f t="shared" ca="1" si="4094"/>
        <v>#NAME?</v>
      </c>
      <c r="AC3937" s="105" t="e">
        <f t="shared" ca="1" si="4094"/>
        <v>#NAME?</v>
      </c>
      <c r="AD3937" s="107">
        <f t="shared" si="3926"/>
        <v>0</v>
      </c>
      <c r="AE3937" s="107" t="str">
        <f t="shared" si="4084"/>
        <v/>
      </c>
      <c r="AF3937" s="107">
        <f t="shared" si="3927"/>
        <v>0</v>
      </c>
      <c r="AG3937" s="107">
        <f t="shared" si="3928"/>
        <v>0</v>
      </c>
      <c r="AH3937" s="11"/>
      <c r="AI3937" s="11"/>
      <c r="AJ3937" s="11"/>
      <c r="AK3937" s="11"/>
      <c r="AL3937" s="11"/>
      <c r="AM3937" s="11"/>
      <c r="AN3937" s="11"/>
      <c r="AO3937" s="11"/>
      <c r="AP3937" s="11"/>
      <c r="AQ3937" s="11"/>
      <c r="AR3937" s="11"/>
      <c r="AS3937" s="11"/>
      <c r="AT3937" s="11"/>
      <c r="AU3937" s="11"/>
    </row>
    <row r="3938" spans="1:47" ht="24" customHeight="1" x14ac:dyDescent="0.3">
      <c r="A3938" s="46">
        <v>3936</v>
      </c>
      <c r="B3938" s="107"/>
      <c r="C3938" s="107"/>
      <c r="D3938" s="102" t="str">
        <f t="array" ref="D3938">IFERROR(
  LOOKUP(2, 1/((TRIM(IMS!$E$8:$E$4000)=TRIM(IMS!$E3938))*(IMS!$C$8:$C$4000&lt;IMS!$C3938)),
         IMS!$C$8:$C$4000),
"")</f>
        <v/>
      </c>
      <c r="E3938" s="107"/>
      <c r="F3938" s="107"/>
      <c r="G3938" s="104" t="str">
        <f t="shared" ca="1" si="3843"/>
        <v/>
      </c>
      <c r="H3938" s="124" t="str">
        <f t="shared" ca="1" si="4052"/>
        <v/>
      </c>
      <c r="I3938" s="128"/>
      <c r="J3938" s="105" t="e">
        <f t="shared" ca="1" si="3844"/>
        <v>#NAME?</v>
      </c>
      <c r="K3938" s="105"/>
      <c r="L3938" s="105"/>
      <c r="M3938" s="107"/>
      <c r="N3938" s="107"/>
      <c r="O3938" s="105"/>
      <c r="P3938" s="106"/>
      <c r="Q3938" s="137"/>
      <c r="R3938" s="137"/>
      <c r="S3938" s="107"/>
      <c r="T3938" s="106"/>
      <c r="U3938" s="106"/>
      <c r="V3938" s="107"/>
      <c r="W3938" s="107"/>
      <c r="X3938" s="107" t="str">
        <f t="shared" si="4081"/>
        <v/>
      </c>
      <c r="Y3938" s="105" t="e">
        <f t="shared" ref="Y3938:AC3938" ca="1" si="4095">TRIM(SUBSTITUTE(SUBSTITUTE(OFFSET($Q3938,0,COLUMN()-COLUMN($AL$1)),CHAR(160)," "),_xludf.UNICHAR(8239)," "))</f>
        <v>#NAME?</v>
      </c>
      <c r="Z3938" s="105" t="e">
        <f t="shared" ca="1" si="4095"/>
        <v>#NAME?</v>
      </c>
      <c r="AA3938" s="105" t="e">
        <f t="shared" ca="1" si="4095"/>
        <v>#NAME?</v>
      </c>
      <c r="AB3938" s="105" t="e">
        <f t="shared" ca="1" si="4095"/>
        <v>#NAME?</v>
      </c>
      <c r="AC3938" s="105" t="e">
        <f t="shared" ca="1" si="4095"/>
        <v>#NAME?</v>
      </c>
      <c r="AD3938" s="107">
        <f t="shared" si="3926"/>
        <v>0</v>
      </c>
      <c r="AE3938" s="107" t="str">
        <f t="shared" si="4084"/>
        <v/>
      </c>
      <c r="AF3938" s="107">
        <f t="shared" si="3927"/>
        <v>0</v>
      </c>
      <c r="AG3938" s="107">
        <f t="shared" si="3928"/>
        <v>0</v>
      </c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</row>
    <row r="3939" spans="1:47" ht="24" customHeight="1" x14ac:dyDescent="0.3">
      <c r="A3939" s="46">
        <v>3937</v>
      </c>
      <c r="B3939" s="107"/>
      <c r="C3939" s="107"/>
      <c r="D3939" s="102" t="str">
        <f t="array" ref="D3939">IFERROR(
  LOOKUP(2, 1/((TRIM(IMS!$E$8:$E$4000)=TRIM(IMS!$E3939))*(IMS!$C$8:$C$4000&lt;IMS!$C3939)),
         IMS!$C$8:$C$4000),
"")</f>
        <v/>
      </c>
      <c r="E3939" s="107"/>
      <c r="F3939" s="107"/>
      <c r="G3939" s="104" t="str">
        <f t="shared" ca="1" si="3843"/>
        <v/>
      </c>
      <c r="H3939" s="124" t="str">
        <f t="shared" ca="1" si="4052"/>
        <v/>
      </c>
      <c r="I3939" s="128"/>
      <c r="J3939" s="105" t="e">
        <f t="shared" ca="1" si="3844"/>
        <v>#NAME?</v>
      </c>
      <c r="K3939" s="105"/>
      <c r="L3939" s="105"/>
      <c r="M3939" s="107"/>
      <c r="N3939" s="107"/>
      <c r="O3939" s="105"/>
      <c r="P3939" s="106"/>
      <c r="Q3939" s="137"/>
      <c r="R3939" s="137"/>
      <c r="S3939" s="107"/>
      <c r="T3939" s="106"/>
      <c r="U3939" s="106"/>
      <c r="V3939" s="107"/>
      <c r="W3939" s="107"/>
      <c r="X3939" s="107" t="str">
        <f t="shared" si="4081"/>
        <v/>
      </c>
      <c r="Y3939" s="105" t="e">
        <f t="shared" ref="Y3939:AC3939" ca="1" si="4096">TRIM(SUBSTITUTE(SUBSTITUTE(OFFSET($Q3939,0,COLUMN()-COLUMN($AL$1)),CHAR(160)," "),_xludf.UNICHAR(8239)," "))</f>
        <v>#NAME?</v>
      </c>
      <c r="Z3939" s="105" t="e">
        <f t="shared" ca="1" si="4096"/>
        <v>#NAME?</v>
      </c>
      <c r="AA3939" s="105" t="e">
        <f t="shared" ca="1" si="4096"/>
        <v>#NAME?</v>
      </c>
      <c r="AB3939" s="105" t="e">
        <f t="shared" ca="1" si="4096"/>
        <v>#NAME?</v>
      </c>
      <c r="AC3939" s="105" t="e">
        <f t="shared" ca="1" si="4096"/>
        <v>#NAME?</v>
      </c>
      <c r="AD3939" s="107">
        <f t="shared" si="3926"/>
        <v>0</v>
      </c>
      <c r="AE3939" s="107" t="str">
        <f t="shared" si="4084"/>
        <v/>
      </c>
      <c r="AF3939" s="107">
        <f t="shared" si="3927"/>
        <v>0</v>
      </c>
      <c r="AG3939" s="107">
        <f t="shared" si="3928"/>
        <v>0</v>
      </c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s="11"/>
      <c r="AR3939" s="11"/>
      <c r="AS3939" s="11"/>
      <c r="AT3939" s="11"/>
      <c r="AU3939" s="11"/>
    </row>
    <row r="3940" spans="1:47" ht="24" customHeight="1" x14ac:dyDescent="0.3">
      <c r="A3940" s="46">
        <v>3938</v>
      </c>
      <c r="B3940" s="107"/>
      <c r="C3940" s="107"/>
      <c r="D3940" s="102" t="str">
        <f t="array" ref="D3940">IFERROR(
  LOOKUP(2, 1/((TRIM(IMS!$E$8:$E$4000)=TRIM(IMS!$E3940))*(IMS!$C$8:$C$4000&lt;IMS!$C3940)),
         IMS!$C$8:$C$4000),
"")</f>
        <v/>
      </c>
      <c r="E3940" s="107"/>
      <c r="F3940" s="107"/>
      <c r="G3940" s="104" t="str">
        <f t="shared" ca="1" si="3843"/>
        <v/>
      </c>
      <c r="H3940" s="124" t="str">
        <f t="shared" ca="1" si="4052"/>
        <v/>
      </c>
      <c r="I3940" s="128"/>
      <c r="J3940" s="105" t="e">
        <f t="shared" ca="1" si="3844"/>
        <v>#NAME?</v>
      </c>
      <c r="K3940" s="105"/>
      <c r="L3940" s="105"/>
      <c r="M3940" s="107"/>
      <c r="N3940" s="107"/>
      <c r="O3940" s="105"/>
      <c r="P3940" s="106"/>
      <c r="Q3940" s="137"/>
      <c r="R3940" s="137"/>
      <c r="S3940" s="107"/>
      <c r="T3940" s="106"/>
      <c r="U3940" s="106"/>
      <c r="V3940" s="107"/>
      <c r="W3940" s="107"/>
      <c r="X3940" s="107" t="str">
        <f t="shared" si="4081"/>
        <v/>
      </c>
      <c r="Y3940" s="105" t="e">
        <f t="shared" ref="Y3940:AC3940" ca="1" si="4097">TRIM(SUBSTITUTE(SUBSTITUTE(OFFSET($Q3940,0,COLUMN()-COLUMN($AL$1)),CHAR(160)," "),_xludf.UNICHAR(8239)," "))</f>
        <v>#NAME?</v>
      </c>
      <c r="Z3940" s="105" t="e">
        <f t="shared" ca="1" si="4097"/>
        <v>#NAME?</v>
      </c>
      <c r="AA3940" s="105" t="e">
        <f t="shared" ca="1" si="4097"/>
        <v>#NAME?</v>
      </c>
      <c r="AB3940" s="105" t="e">
        <f t="shared" ca="1" si="4097"/>
        <v>#NAME?</v>
      </c>
      <c r="AC3940" s="105" t="e">
        <f t="shared" ca="1" si="4097"/>
        <v>#NAME?</v>
      </c>
      <c r="AD3940" s="107">
        <f t="shared" si="3926"/>
        <v>0</v>
      </c>
      <c r="AE3940" s="107" t="str">
        <f t="shared" si="4084"/>
        <v/>
      </c>
      <c r="AF3940" s="107">
        <f t="shared" si="3927"/>
        <v>0</v>
      </c>
      <c r="AG3940" s="107">
        <f t="shared" si="3928"/>
        <v>0</v>
      </c>
      <c r="AH3940" s="11"/>
      <c r="AI3940" s="11"/>
      <c r="AJ3940" s="11"/>
      <c r="AK3940" s="11"/>
      <c r="AL3940" s="11"/>
      <c r="AM3940" s="11"/>
      <c r="AN3940" s="11"/>
      <c r="AO3940" s="11"/>
      <c r="AP3940" s="11"/>
      <c r="AQ3940" s="11"/>
      <c r="AR3940" s="11"/>
      <c r="AS3940" s="11"/>
      <c r="AT3940" s="11"/>
      <c r="AU3940" s="11"/>
    </row>
    <row r="3941" spans="1:47" ht="24" customHeight="1" x14ac:dyDescent="0.3">
      <c r="A3941" s="46">
        <v>3939</v>
      </c>
      <c r="B3941" s="107"/>
      <c r="C3941" s="107"/>
      <c r="D3941" s="102" t="str">
        <f t="array" ref="D3941">IFERROR(
  LOOKUP(2, 1/((TRIM(IMS!$E$8:$E$4000)=TRIM(IMS!$E3941))*(IMS!$C$8:$C$4000&lt;IMS!$C3941)),
         IMS!$C$8:$C$4000),
"")</f>
        <v/>
      </c>
      <c r="E3941" s="107"/>
      <c r="F3941" s="107"/>
      <c r="G3941" s="104" t="str">
        <f t="shared" ca="1" si="3843"/>
        <v/>
      </c>
      <c r="H3941" s="124" t="str">
        <f t="shared" ca="1" si="4052"/>
        <v/>
      </c>
      <c r="I3941" s="128"/>
      <c r="J3941" s="105" t="e">
        <f t="shared" ca="1" si="3844"/>
        <v>#NAME?</v>
      </c>
      <c r="K3941" s="105"/>
      <c r="L3941" s="105"/>
      <c r="M3941" s="107"/>
      <c r="N3941" s="107"/>
      <c r="O3941" s="105"/>
      <c r="P3941" s="106"/>
      <c r="Q3941" s="137"/>
      <c r="R3941" s="137"/>
      <c r="S3941" s="107"/>
      <c r="T3941" s="106"/>
      <c r="U3941" s="106"/>
      <c r="V3941" s="107"/>
      <c r="W3941" s="107"/>
      <c r="X3941" s="107" t="str">
        <f t="shared" si="4081"/>
        <v/>
      </c>
      <c r="Y3941" s="105" t="e">
        <f t="shared" ref="Y3941:AC3941" ca="1" si="4098">TRIM(SUBSTITUTE(SUBSTITUTE(OFFSET($Q3941,0,COLUMN()-COLUMN($AL$1)),CHAR(160)," "),_xludf.UNICHAR(8239)," "))</f>
        <v>#NAME?</v>
      </c>
      <c r="Z3941" s="105" t="e">
        <f t="shared" ca="1" si="4098"/>
        <v>#NAME?</v>
      </c>
      <c r="AA3941" s="105" t="e">
        <f t="shared" ca="1" si="4098"/>
        <v>#NAME?</v>
      </c>
      <c r="AB3941" s="105" t="e">
        <f t="shared" ca="1" si="4098"/>
        <v>#NAME?</v>
      </c>
      <c r="AC3941" s="105" t="e">
        <f t="shared" ca="1" si="4098"/>
        <v>#NAME?</v>
      </c>
      <c r="AD3941" s="107">
        <f t="shared" si="3926"/>
        <v>0</v>
      </c>
      <c r="AE3941" s="107" t="str">
        <f t="shared" si="4084"/>
        <v/>
      </c>
      <c r="AF3941" s="107">
        <f t="shared" si="3927"/>
        <v>0</v>
      </c>
      <c r="AG3941" s="107">
        <f t="shared" si="3928"/>
        <v>0</v>
      </c>
      <c r="AH3941" s="11"/>
      <c r="AI3941" s="11"/>
      <c r="AJ3941" s="11"/>
      <c r="AK3941" s="11"/>
      <c r="AL3941" s="11"/>
      <c r="AM3941" s="11"/>
      <c r="AN3941" s="11"/>
      <c r="AO3941" s="11"/>
      <c r="AP3941" s="11"/>
      <c r="AQ3941" s="11"/>
      <c r="AR3941" s="11"/>
      <c r="AS3941" s="11"/>
      <c r="AT3941" s="11"/>
      <c r="AU3941" s="11"/>
    </row>
    <row r="3942" spans="1:47" ht="24" customHeight="1" x14ac:dyDescent="0.3">
      <c r="A3942" s="46">
        <v>3940</v>
      </c>
      <c r="B3942" s="107"/>
      <c r="C3942" s="107"/>
      <c r="D3942" s="102" t="str">
        <f t="array" ref="D3942">IFERROR(
  LOOKUP(2, 1/((TRIM(IMS!$E$8:$E$4000)=TRIM(IMS!$E3942))*(IMS!$C$8:$C$4000&lt;IMS!$C3942)),
         IMS!$C$8:$C$4000),
"")</f>
        <v/>
      </c>
      <c r="E3942" s="107"/>
      <c r="F3942" s="107"/>
      <c r="G3942" s="104" t="str">
        <f t="shared" ca="1" si="3843"/>
        <v/>
      </c>
      <c r="H3942" s="124" t="str">
        <f t="shared" ca="1" si="4052"/>
        <v/>
      </c>
      <c r="I3942" s="128"/>
      <c r="J3942" s="105" t="e">
        <f t="shared" ca="1" si="3844"/>
        <v>#NAME?</v>
      </c>
      <c r="K3942" s="105"/>
      <c r="L3942" s="105"/>
      <c r="M3942" s="107"/>
      <c r="N3942" s="107"/>
      <c r="O3942" s="105"/>
      <c r="P3942" s="106"/>
      <c r="Q3942" s="137"/>
      <c r="R3942" s="137"/>
      <c r="S3942" s="107"/>
      <c r="T3942" s="106"/>
      <c r="U3942" s="106"/>
      <c r="V3942" s="107"/>
      <c r="W3942" s="107"/>
      <c r="X3942" s="107" t="str">
        <f t="shared" si="4081"/>
        <v/>
      </c>
      <c r="Y3942" s="105" t="e">
        <f t="shared" ref="Y3942:AC3942" ca="1" si="4099">TRIM(SUBSTITUTE(SUBSTITUTE(OFFSET($Q3942,0,COLUMN()-COLUMN($AL$1)),CHAR(160)," "),_xludf.UNICHAR(8239)," "))</f>
        <v>#NAME?</v>
      </c>
      <c r="Z3942" s="105" t="e">
        <f t="shared" ca="1" si="4099"/>
        <v>#NAME?</v>
      </c>
      <c r="AA3942" s="105" t="e">
        <f t="shared" ca="1" si="4099"/>
        <v>#NAME?</v>
      </c>
      <c r="AB3942" s="105" t="e">
        <f t="shared" ca="1" si="4099"/>
        <v>#NAME?</v>
      </c>
      <c r="AC3942" s="105" t="e">
        <f t="shared" ca="1" si="4099"/>
        <v>#NAME?</v>
      </c>
      <c r="AD3942" s="107">
        <f t="shared" si="3926"/>
        <v>0</v>
      </c>
      <c r="AE3942" s="107" t="str">
        <f t="shared" si="4084"/>
        <v/>
      </c>
      <c r="AF3942" s="107">
        <f t="shared" si="3927"/>
        <v>0</v>
      </c>
      <c r="AG3942" s="107">
        <f t="shared" si="3928"/>
        <v>0</v>
      </c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  <c r="AT3942" s="11"/>
      <c r="AU3942" s="11"/>
    </row>
    <row r="3943" spans="1:47" ht="24" customHeight="1" x14ac:dyDescent="0.3">
      <c r="A3943" s="46">
        <v>3941</v>
      </c>
      <c r="B3943" s="107"/>
      <c r="C3943" s="107"/>
      <c r="D3943" s="102" t="str">
        <f t="array" ref="D3943">IFERROR(
  LOOKUP(2, 1/((TRIM(IMS!$E$8:$E$4000)=TRIM(IMS!$E3943))*(IMS!$C$8:$C$4000&lt;IMS!$C3943)),
         IMS!$C$8:$C$4000),
"")</f>
        <v/>
      </c>
      <c r="E3943" s="107"/>
      <c r="F3943" s="107"/>
      <c r="G3943" s="104" t="str">
        <f t="shared" ca="1" si="3843"/>
        <v/>
      </c>
      <c r="H3943" s="124" t="str">
        <f t="shared" ca="1" si="4052"/>
        <v/>
      </c>
      <c r="I3943" s="128"/>
      <c r="J3943" s="105" t="e">
        <f t="shared" ca="1" si="3844"/>
        <v>#NAME?</v>
      </c>
      <c r="K3943" s="105"/>
      <c r="L3943" s="105"/>
      <c r="M3943" s="107"/>
      <c r="N3943" s="107"/>
      <c r="O3943" s="105"/>
      <c r="P3943" s="106"/>
      <c r="Q3943" s="137"/>
      <c r="R3943" s="137"/>
      <c r="S3943" s="107"/>
      <c r="T3943" s="106"/>
      <c r="U3943" s="106"/>
      <c r="V3943" s="107"/>
      <c r="W3943" s="107"/>
      <c r="X3943" s="107" t="str">
        <f t="shared" si="4081"/>
        <v/>
      </c>
      <c r="Y3943" s="105" t="e">
        <f t="shared" ref="Y3943:AC3943" ca="1" si="4100">TRIM(SUBSTITUTE(SUBSTITUTE(OFFSET($Q3943,0,COLUMN()-COLUMN($AL$1)),CHAR(160)," "),_xludf.UNICHAR(8239)," "))</f>
        <v>#NAME?</v>
      </c>
      <c r="Z3943" s="105" t="e">
        <f t="shared" ca="1" si="4100"/>
        <v>#NAME?</v>
      </c>
      <c r="AA3943" s="105" t="e">
        <f t="shared" ca="1" si="4100"/>
        <v>#NAME?</v>
      </c>
      <c r="AB3943" s="105" t="e">
        <f t="shared" ca="1" si="4100"/>
        <v>#NAME?</v>
      </c>
      <c r="AC3943" s="105" t="e">
        <f t="shared" ca="1" si="4100"/>
        <v>#NAME?</v>
      </c>
      <c r="AD3943" s="107">
        <f t="shared" si="3926"/>
        <v>0</v>
      </c>
      <c r="AE3943" s="107" t="str">
        <f t="shared" si="4084"/>
        <v/>
      </c>
      <c r="AF3943" s="107">
        <f t="shared" si="3927"/>
        <v>0</v>
      </c>
      <c r="AG3943" s="107">
        <f t="shared" si="3928"/>
        <v>0</v>
      </c>
      <c r="AH3943" s="11"/>
      <c r="AI3943" s="11"/>
      <c r="AJ3943" s="11"/>
      <c r="AK3943" s="11"/>
      <c r="AL3943" s="11"/>
      <c r="AM3943" s="11"/>
      <c r="AN3943" s="11"/>
      <c r="AO3943" s="11"/>
      <c r="AP3943" s="11"/>
      <c r="AQ3943" s="11"/>
      <c r="AR3943" s="11"/>
      <c r="AS3943" s="11"/>
      <c r="AT3943" s="11"/>
      <c r="AU3943" s="11"/>
    </row>
    <row r="3944" spans="1:47" ht="24" customHeight="1" x14ac:dyDescent="0.3">
      <c r="A3944" s="46">
        <v>3942</v>
      </c>
      <c r="B3944" s="107"/>
      <c r="C3944" s="107"/>
      <c r="D3944" s="102" t="str">
        <f t="array" ref="D3944">IFERROR(
  LOOKUP(2, 1/((TRIM(IMS!$E$8:$E$4000)=TRIM(IMS!$E3944))*(IMS!$C$8:$C$4000&lt;IMS!$C3944)),
         IMS!$C$8:$C$4000),
"")</f>
        <v/>
      </c>
      <c r="E3944" s="107"/>
      <c r="F3944" s="107"/>
      <c r="G3944" s="104" t="str">
        <f t="shared" ca="1" si="3843"/>
        <v/>
      </c>
      <c r="H3944" s="124" t="str">
        <f t="shared" ca="1" si="4052"/>
        <v/>
      </c>
      <c r="I3944" s="128"/>
      <c r="J3944" s="105" t="e">
        <f t="shared" ca="1" si="3844"/>
        <v>#NAME?</v>
      </c>
      <c r="K3944" s="105"/>
      <c r="L3944" s="105"/>
      <c r="M3944" s="107"/>
      <c r="N3944" s="107"/>
      <c r="O3944" s="105"/>
      <c r="P3944" s="106"/>
      <c r="Q3944" s="137"/>
      <c r="R3944" s="137"/>
      <c r="S3944" s="107"/>
      <c r="T3944" s="106"/>
      <c r="U3944" s="106"/>
      <c r="V3944" s="107"/>
      <c r="W3944" s="107"/>
      <c r="X3944" s="107" t="str">
        <f t="shared" si="4081"/>
        <v/>
      </c>
      <c r="Y3944" s="105" t="e">
        <f t="shared" ref="Y3944:AC3944" ca="1" si="4101">TRIM(SUBSTITUTE(SUBSTITUTE(OFFSET($Q3944,0,COLUMN()-COLUMN($AL$1)),CHAR(160)," "),_xludf.UNICHAR(8239)," "))</f>
        <v>#NAME?</v>
      </c>
      <c r="Z3944" s="105" t="e">
        <f t="shared" ca="1" si="4101"/>
        <v>#NAME?</v>
      </c>
      <c r="AA3944" s="105" t="e">
        <f t="shared" ca="1" si="4101"/>
        <v>#NAME?</v>
      </c>
      <c r="AB3944" s="105" t="e">
        <f t="shared" ca="1" si="4101"/>
        <v>#NAME?</v>
      </c>
      <c r="AC3944" s="105" t="e">
        <f t="shared" ca="1" si="4101"/>
        <v>#NAME?</v>
      </c>
      <c r="AD3944" s="107">
        <f t="shared" si="3926"/>
        <v>0</v>
      </c>
      <c r="AE3944" s="107" t="str">
        <f t="shared" si="4084"/>
        <v/>
      </c>
      <c r="AF3944" s="107">
        <f t="shared" si="3927"/>
        <v>0</v>
      </c>
      <c r="AG3944" s="107">
        <f t="shared" si="3928"/>
        <v>0</v>
      </c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</row>
    <row r="3945" spans="1:47" ht="24" customHeight="1" x14ac:dyDescent="0.3">
      <c r="A3945" s="46">
        <v>3943</v>
      </c>
      <c r="B3945" s="107"/>
      <c r="C3945" s="107"/>
      <c r="D3945" s="102" t="str">
        <f t="array" ref="D3945">IFERROR(
  LOOKUP(2, 1/((TRIM(IMS!$E$8:$E$4000)=TRIM(IMS!$E3945))*(IMS!$C$8:$C$4000&lt;IMS!$C3945)),
         IMS!$C$8:$C$4000),
"")</f>
        <v/>
      </c>
      <c r="E3945" s="107"/>
      <c r="F3945" s="107"/>
      <c r="G3945" s="104" t="str">
        <f t="shared" ca="1" si="3843"/>
        <v/>
      </c>
      <c r="H3945" s="124" t="str">
        <f t="shared" ca="1" si="4052"/>
        <v/>
      </c>
      <c r="I3945" s="128"/>
      <c r="J3945" s="105" t="e">
        <f t="shared" ca="1" si="3844"/>
        <v>#NAME?</v>
      </c>
      <c r="K3945" s="105"/>
      <c r="L3945" s="105"/>
      <c r="M3945" s="107"/>
      <c r="N3945" s="107"/>
      <c r="O3945" s="105"/>
      <c r="P3945" s="106"/>
      <c r="Q3945" s="137"/>
      <c r="R3945" s="137"/>
      <c r="S3945" s="107"/>
      <c r="T3945" s="106"/>
      <c r="U3945" s="106"/>
      <c r="V3945" s="107"/>
      <c r="W3945" s="107"/>
      <c r="X3945" s="107" t="str">
        <f t="shared" si="4081"/>
        <v/>
      </c>
      <c r="Y3945" s="105" t="e">
        <f t="shared" ref="Y3945:AC3945" ca="1" si="4102">TRIM(SUBSTITUTE(SUBSTITUTE(OFFSET($Q3945,0,COLUMN()-COLUMN($AL$1)),CHAR(160)," "),_xludf.UNICHAR(8239)," "))</f>
        <v>#NAME?</v>
      </c>
      <c r="Z3945" s="105" t="e">
        <f t="shared" ca="1" si="4102"/>
        <v>#NAME?</v>
      </c>
      <c r="AA3945" s="105" t="e">
        <f t="shared" ca="1" si="4102"/>
        <v>#NAME?</v>
      </c>
      <c r="AB3945" s="105" t="e">
        <f t="shared" ca="1" si="4102"/>
        <v>#NAME?</v>
      </c>
      <c r="AC3945" s="105" t="e">
        <f t="shared" ca="1" si="4102"/>
        <v>#NAME?</v>
      </c>
      <c r="AD3945" s="107">
        <f t="shared" si="3926"/>
        <v>0</v>
      </c>
      <c r="AE3945" s="107" t="str">
        <f t="shared" si="4084"/>
        <v/>
      </c>
      <c r="AF3945" s="107">
        <f t="shared" si="3927"/>
        <v>0</v>
      </c>
      <c r="AG3945" s="107">
        <f t="shared" si="3928"/>
        <v>0</v>
      </c>
      <c r="AH3945" s="11"/>
      <c r="AI3945" s="11"/>
      <c r="AJ3945" s="11"/>
      <c r="AK3945" s="11"/>
      <c r="AL3945" s="11"/>
      <c r="AM3945" s="11"/>
      <c r="AN3945" s="11"/>
      <c r="AO3945" s="11"/>
      <c r="AP3945" s="11"/>
      <c r="AQ3945" s="11"/>
      <c r="AR3945" s="11"/>
      <c r="AS3945" s="11"/>
      <c r="AT3945" s="11"/>
      <c r="AU3945" s="11"/>
    </row>
    <row r="3946" spans="1:47" ht="24" customHeight="1" x14ac:dyDescent="0.3">
      <c r="A3946" s="46">
        <v>3944</v>
      </c>
      <c r="B3946" s="107"/>
      <c r="C3946" s="107"/>
      <c r="D3946" s="102" t="str">
        <f t="array" ref="D3946">IFERROR(
  LOOKUP(2, 1/((TRIM(IMS!$E$8:$E$4000)=TRIM(IMS!$E3946))*(IMS!$C$8:$C$4000&lt;IMS!$C3946)),
         IMS!$C$8:$C$4000),
"")</f>
        <v/>
      </c>
      <c r="E3946" s="107"/>
      <c r="F3946" s="107"/>
      <c r="G3946" s="104" t="str">
        <f t="shared" ca="1" si="3843"/>
        <v/>
      </c>
      <c r="H3946" s="124" t="str">
        <f t="shared" ca="1" si="4052"/>
        <v/>
      </c>
      <c r="I3946" s="128"/>
      <c r="J3946" s="105" t="e">
        <f t="shared" ca="1" si="3844"/>
        <v>#NAME?</v>
      </c>
      <c r="K3946" s="105"/>
      <c r="L3946" s="105"/>
      <c r="M3946" s="107"/>
      <c r="N3946" s="107"/>
      <c r="O3946" s="105"/>
      <c r="P3946" s="106"/>
      <c r="Q3946" s="137"/>
      <c r="R3946" s="137"/>
      <c r="S3946" s="107"/>
      <c r="T3946" s="106"/>
      <c r="U3946" s="106"/>
      <c r="V3946" s="107"/>
      <c r="W3946" s="107"/>
      <c r="X3946" s="107" t="str">
        <f t="shared" si="4081"/>
        <v/>
      </c>
      <c r="Y3946" s="105" t="e">
        <f t="shared" ref="Y3946:AC3946" ca="1" si="4103">TRIM(SUBSTITUTE(SUBSTITUTE(OFFSET($Q3946,0,COLUMN()-COLUMN($AL$1)),CHAR(160)," "),_xludf.UNICHAR(8239)," "))</f>
        <v>#NAME?</v>
      </c>
      <c r="Z3946" s="105" t="e">
        <f t="shared" ca="1" si="4103"/>
        <v>#NAME?</v>
      </c>
      <c r="AA3946" s="105" t="e">
        <f t="shared" ca="1" si="4103"/>
        <v>#NAME?</v>
      </c>
      <c r="AB3946" s="105" t="e">
        <f t="shared" ca="1" si="4103"/>
        <v>#NAME?</v>
      </c>
      <c r="AC3946" s="105" t="e">
        <f t="shared" ca="1" si="4103"/>
        <v>#NAME?</v>
      </c>
      <c r="AD3946" s="107">
        <f t="shared" si="3926"/>
        <v>0</v>
      </c>
      <c r="AE3946" s="107" t="str">
        <f t="shared" si="4084"/>
        <v/>
      </c>
      <c r="AF3946" s="107">
        <f t="shared" si="3927"/>
        <v>0</v>
      </c>
      <c r="AG3946" s="107">
        <f t="shared" si="3928"/>
        <v>0</v>
      </c>
      <c r="AH3946" s="11"/>
      <c r="AI3946" s="11"/>
      <c r="AJ3946" s="11"/>
      <c r="AK3946" s="11"/>
      <c r="AL3946" s="11"/>
      <c r="AM3946" s="11"/>
      <c r="AN3946" s="11"/>
      <c r="AO3946" s="11"/>
      <c r="AP3946" s="11"/>
      <c r="AQ3946" s="11"/>
      <c r="AR3946" s="11"/>
      <c r="AS3946" s="11"/>
      <c r="AT3946" s="11"/>
      <c r="AU3946" s="11"/>
    </row>
    <row r="3947" spans="1:47" ht="24" customHeight="1" x14ac:dyDescent="0.3">
      <c r="A3947" s="46">
        <v>3945</v>
      </c>
      <c r="B3947" s="107"/>
      <c r="C3947" s="107"/>
      <c r="D3947" s="102" t="str">
        <f t="array" ref="D3947">IFERROR(
  LOOKUP(2, 1/((TRIM(IMS!$E$8:$E$4000)=TRIM(IMS!$E3947))*(IMS!$C$8:$C$4000&lt;IMS!$C3947)),
         IMS!$C$8:$C$4000),
"")</f>
        <v/>
      </c>
      <c r="E3947" s="107"/>
      <c r="F3947" s="107"/>
      <c r="G3947" s="104" t="str">
        <f t="shared" ca="1" si="3843"/>
        <v/>
      </c>
      <c r="H3947" s="124" t="str">
        <f t="shared" ca="1" si="4052"/>
        <v/>
      </c>
      <c r="I3947" s="128"/>
      <c r="J3947" s="105" t="e">
        <f t="shared" ca="1" si="3844"/>
        <v>#NAME?</v>
      </c>
      <c r="K3947" s="105"/>
      <c r="L3947" s="105"/>
      <c r="M3947" s="107"/>
      <c r="N3947" s="107"/>
      <c r="O3947" s="105"/>
      <c r="P3947" s="106"/>
      <c r="Q3947" s="137"/>
      <c r="R3947" s="137"/>
      <c r="S3947" s="107"/>
      <c r="T3947" s="106"/>
      <c r="U3947" s="106"/>
      <c r="V3947" s="107"/>
      <c r="W3947" s="107"/>
      <c r="X3947" s="107" t="str">
        <f t="shared" si="4081"/>
        <v/>
      </c>
      <c r="Y3947" s="105" t="e">
        <f t="shared" ref="Y3947:AC3947" ca="1" si="4104">TRIM(SUBSTITUTE(SUBSTITUTE(OFFSET($Q3947,0,COLUMN()-COLUMN($AL$1)),CHAR(160)," "),_xludf.UNICHAR(8239)," "))</f>
        <v>#NAME?</v>
      </c>
      <c r="Z3947" s="105" t="e">
        <f t="shared" ca="1" si="4104"/>
        <v>#NAME?</v>
      </c>
      <c r="AA3947" s="105" t="e">
        <f t="shared" ca="1" si="4104"/>
        <v>#NAME?</v>
      </c>
      <c r="AB3947" s="105" t="e">
        <f t="shared" ca="1" si="4104"/>
        <v>#NAME?</v>
      </c>
      <c r="AC3947" s="105" t="e">
        <f t="shared" ca="1" si="4104"/>
        <v>#NAME?</v>
      </c>
      <c r="AD3947" s="107">
        <f t="shared" si="3926"/>
        <v>0</v>
      </c>
      <c r="AE3947" s="107" t="str">
        <f t="shared" si="4084"/>
        <v/>
      </c>
      <c r="AF3947" s="107">
        <f t="shared" si="3927"/>
        <v>0</v>
      </c>
      <c r="AG3947" s="107">
        <f t="shared" si="3928"/>
        <v>0</v>
      </c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s="11"/>
      <c r="AR3947" s="11"/>
      <c r="AS3947" s="11"/>
      <c r="AT3947" s="11"/>
      <c r="AU3947" s="11"/>
    </row>
    <row r="3948" spans="1:47" ht="24" customHeight="1" x14ac:dyDescent="0.3">
      <c r="A3948" s="46">
        <v>3946</v>
      </c>
      <c r="B3948" s="107"/>
      <c r="C3948" s="107"/>
      <c r="D3948" s="102" t="str">
        <f t="array" ref="D3948">IFERROR(
  LOOKUP(2, 1/((TRIM(IMS!$E$8:$E$4000)=TRIM(IMS!$E3948))*(IMS!$C$8:$C$4000&lt;IMS!$C3948)),
         IMS!$C$8:$C$4000),
"")</f>
        <v/>
      </c>
      <c r="E3948" s="107"/>
      <c r="F3948" s="107"/>
      <c r="G3948" s="104" t="str">
        <f t="shared" ca="1" si="3843"/>
        <v/>
      </c>
      <c r="H3948" s="124" t="str">
        <f t="shared" ca="1" si="4052"/>
        <v/>
      </c>
      <c r="I3948" s="128"/>
      <c r="J3948" s="105" t="e">
        <f t="shared" ca="1" si="3844"/>
        <v>#NAME?</v>
      </c>
      <c r="K3948" s="105"/>
      <c r="L3948" s="105"/>
      <c r="M3948" s="107"/>
      <c r="N3948" s="107"/>
      <c r="O3948" s="105"/>
      <c r="P3948" s="106"/>
      <c r="Q3948" s="137"/>
      <c r="R3948" s="137"/>
      <c r="S3948" s="107"/>
      <c r="T3948" s="106"/>
      <c r="U3948" s="106"/>
      <c r="V3948" s="107"/>
      <c r="W3948" s="107"/>
      <c r="X3948" s="107" t="str">
        <f t="shared" si="4081"/>
        <v/>
      </c>
      <c r="Y3948" s="105" t="e">
        <f t="shared" ref="Y3948:AC3948" ca="1" si="4105">TRIM(SUBSTITUTE(SUBSTITUTE(OFFSET($Q3948,0,COLUMN()-COLUMN($AL$1)),CHAR(160)," "),_xludf.UNICHAR(8239)," "))</f>
        <v>#NAME?</v>
      </c>
      <c r="Z3948" s="105" t="e">
        <f t="shared" ca="1" si="4105"/>
        <v>#NAME?</v>
      </c>
      <c r="AA3948" s="105" t="e">
        <f t="shared" ca="1" si="4105"/>
        <v>#NAME?</v>
      </c>
      <c r="AB3948" s="105" t="e">
        <f t="shared" ca="1" si="4105"/>
        <v>#NAME?</v>
      </c>
      <c r="AC3948" s="105" t="e">
        <f t="shared" ca="1" si="4105"/>
        <v>#NAME?</v>
      </c>
      <c r="AD3948" s="107">
        <f t="shared" si="3926"/>
        <v>0</v>
      </c>
      <c r="AE3948" s="107" t="str">
        <f t="shared" si="4084"/>
        <v/>
      </c>
      <c r="AF3948" s="107">
        <f t="shared" si="3927"/>
        <v>0</v>
      </c>
      <c r="AG3948" s="107">
        <f t="shared" si="3928"/>
        <v>0</v>
      </c>
      <c r="AH3948" s="11"/>
      <c r="AI3948" s="11"/>
      <c r="AJ3948" s="11"/>
      <c r="AK3948" s="11"/>
      <c r="AL3948" s="11"/>
      <c r="AM3948" s="11"/>
      <c r="AN3948" s="11"/>
      <c r="AO3948" s="11"/>
      <c r="AP3948" s="11"/>
      <c r="AQ3948" s="11"/>
      <c r="AR3948" s="11"/>
      <c r="AS3948" s="11"/>
      <c r="AT3948" s="11"/>
      <c r="AU3948" s="11"/>
    </row>
    <row r="3949" spans="1:47" ht="24" customHeight="1" x14ac:dyDescent="0.3">
      <c r="A3949" s="46">
        <v>3947</v>
      </c>
      <c r="B3949" s="107"/>
      <c r="C3949" s="107"/>
      <c r="D3949" s="102" t="str">
        <f t="array" ref="D3949">IFERROR(
  LOOKUP(2, 1/((TRIM(IMS!$E$8:$E$4000)=TRIM(IMS!$E3949))*(IMS!$C$8:$C$4000&lt;IMS!$C3949)),
         IMS!$C$8:$C$4000),
"")</f>
        <v/>
      </c>
      <c r="E3949" s="107"/>
      <c r="F3949" s="107"/>
      <c r="G3949" s="104" t="str">
        <f t="shared" ref="G3949:G4000" ca="1" si="4106">IF(F3949="","",DATEDIF(F3949,TODAY(),"Y"))</f>
        <v/>
      </c>
      <c r="H3949" s="124" t="str">
        <f t="shared" ca="1" si="4052"/>
        <v/>
      </c>
      <c r="I3949" s="128"/>
      <c r="J3949" s="105" t="e">
        <f t="shared" ref="J3949:J4000" ca="1" si="4107">IF(OR(LOWER(TRIM(SUBSTITUTE(SUBSTITUTE($I3949,CHAR(160)," "),_xludf.UNICHAR(8239)," ")))="male",
LOWER(TRIM(SUBSTITUTE(SUBSTITUTE($I3949,CHAR(160)," "),_xludf.UNICHAR(8239)," ")))="m",
LOWER(TRIM(SUBSTITUTE(SUBSTITUTE($I3949,CHAR(160)," "),_xludf.UNICHAR(8239)," ")))="males"),
"male",
IF(OR(LOWER(TRIM(SUBSTITUTE(SUBSTITUTE($I3949,CHAR(160)," "),_xludf.UNICHAR(8239)," ")))="female",
LOWER(TRIM(SUBSTITUTE(SUBSTITUTE($I3949,CHAR(160)," "),_xludf.UNICHAR(8239)," ")))="f",
LOWER(TRIM(SUBSTITUTE(SUBSTITUTE($I3949,CHAR(160)," "),_xludf.UNICHAR(8239)," ")))="females"),
"female",
""))</f>
        <v>#NAME?</v>
      </c>
      <c r="K3949" s="105"/>
      <c r="L3949" s="105"/>
      <c r="M3949" s="107"/>
      <c r="N3949" s="107"/>
      <c r="O3949" s="105"/>
      <c r="P3949" s="106"/>
      <c r="Q3949" s="137"/>
      <c r="R3949" s="137"/>
      <c r="S3949" s="107"/>
      <c r="T3949" s="106"/>
      <c r="U3949" s="106"/>
      <c r="V3949" s="107"/>
      <c r="W3949" s="107"/>
      <c r="X3949" s="107" t="str">
        <f t="shared" si="4081"/>
        <v/>
      </c>
      <c r="Y3949" s="105" t="e">
        <f t="shared" ref="Y3949:AC3949" ca="1" si="4108">TRIM(SUBSTITUTE(SUBSTITUTE(OFFSET($Q3949,0,COLUMN()-COLUMN($AL$1)),CHAR(160)," "),_xludf.UNICHAR(8239)," "))</f>
        <v>#NAME?</v>
      </c>
      <c r="Z3949" s="105" t="e">
        <f t="shared" ca="1" si="4108"/>
        <v>#NAME?</v>
      </c>
      <c r="AA3949" s="105" t="e">
        <f t="shared" ca="1" si="4108"/>
        <v>#NAME?</v>
      </c>
      <c r="AB3949" s="105" t="e">
        <f t="shared" ca="1" si="4108"/>
        <v>#NAME?</v>
      </c>
      <c r="AC3949" s="105" t="e">
        <f t="shared" ca="1" si="4108"/>
        <v>#NAME?</v>
      </c>
      <c r="AD3949" s="107">
        <f t="shared" si="3926"/>
        <v>0</v>
      </c>
      <c r="AE3949" s="107" t="str">
        <f t="shared" si="4084"/>
        <v/>
      </c>
      <c r="AF3949" s="107">
        <f t="shared" si="3927"/>
        <v>0</v>
      </c>
      <c r="AG3949" s="107">
        <f t="shared" si="3928"/>
        <v>0</v>
      </c>
      <c r="AH3949" s="11"/>
      <c r="AI3949" s="11"/>
      <c r="AJ3949" s="11"/>
      <c r="AK3949" s="11"/>
      <c r="AL3949" s="11"/>
      <c r="AM3949" s="11"/>
      <c r="AN3949" s="11"/>
      <c r="AO3949" s="11"/>
      <c r="AP3949" s="11"/>
      <c r="AQ3949" s="11"/>
      <c r="AR3949" s="11"/>
      <c r="AS3949" s="11"/>
      <c r="AT3949" s="11"/>
      <c r="AU3949" s="11"/>
    </row>
    <row r="3950" spans="1:47" ht="24" customHeight="1" x14ac:dyDescent="0.3">
      <c r="A3950" s="46">
        <v>3948</v>
      </c>
      <c r="B3950" s="107"/>
      <c r="C3950" s="107"/>
      <c r="D3950" s="102" t="str">
        <f t="array" ref="D3950">IFERROR(
  LOOKUP(2, 1/((TRIM(IMS!$E$8:$E$4000)=TRIM(IMS!$E3950))*(IMS!$C$8:$C$4000&lt;IMS!$C3950)),
         IMS!$C$8:$C$4000),
"")</f>
        <v/>
      </c>
      <c r="E3950" s="107"/>
      <c r="F3950" s="107"/>
      <c r="G3950" s="104" t="str">
        <f t="shared" ca="1" si="4106"/>
        <v/>
      </c>
      <c r="H3950" s="124" t="str">
        <f t="shared" ca="1" si="4052"/>
        <v/>
      </c>
      <c r="I3950" s="128"/>
      <c r="J3950" s="105" t="e">
        <f t="shared" ca="1" si="4107"/>
        <v>#NAME?</v>
      </c>
      <c r="K3950" s="105"/>
      <c r="L3950" s="105"/>
      <c r="M3950" s="107"/>
      <c r="N3950" s="107"/>
      <c r="O3950" s="105"/>
      <c r="P3950" s="106"/>
      <c r="Q3950" s="137"/>
      <c r="R3950" s="137"/>
      <c r="S3950" s="107"/>
      <c r="T3950" s="106"/>
      <c r="U3950" s="106"/>
      <c r="V3950" s="107"/>
      <c r="W3950" s="107"/>
      <c r="X3950" s="107" t="str">
        <f t="shared" si="4081"/>
        <v/>
      </c>
      <c r="Y3950" s="105" t="e">
        <f t="shared" ref="Y3950:AC3950" ca="1" si="4109">TRIM(SUBSTITUTE(SUBSTITUTE(OFFSET($Q3950,0,COLUMN()-COLUMN($AL$1)),CHAR(160)," "),_xludf.UNICHAR(8239)," "))</f>
        <v>#NAME?</v>
      </c>
      <c r="Z3950" s="105" t="e">
        <f t="shared" ca="1" si="4109"/>
        <v>#NAME?</v>
      </c>
      <c r="AA3950" s="105" t="e">
        <f t="shared" ca="1" si="4109"/>
        <v>#NAME?</v>
      </c>
      <c r="AB3950" s="105" t="e">
        <f t="shared" ca="1" si="4109"/>
        <v>#NAME?</v>
      </c>
      <c r="AC3950" s="105" t="e">
        <f t="shared" ca="1" si="4109"/>
        <v>#NAME?</v>
      </c>
      <c r="AD3950" s="107">
        <f t="shared" si="3926"/>
        <v>0</v>
      </c>
      <c r="AE3950" s="107" t="str">
        <f t="shared" si="4084"/>
        <v/>
      </c>
      <c r="AF3950" s="107">
        <f t="shared" si="3927"/>
        <v>0</v>
      </c>
      <c r="AG3950" s="107">
        <f t="shared" si="3928"/>
        <v>0</v>
      </c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</row>
    <row r="3951" spans="1:47" ht="24" customHeight="1" x14ac:dyDescent="0.3">
      <c r="A3951" s="46">
        <v>3949</v>
      </c>
      <c r="B3951" s="107"/>
      <c r="C3951" s="107"/>
      <c r="D3951" s="102" t="str">
        <f t="array" ref="D3951">IFERROR(
  LOOKUP(2, 1/((TRIM(IMS!$E$8:$E$4000)=TRIM(IMS!$E3951))*(IMS!$C$8:$C$4000&lt;IMS!$C3951)),
         IMS!$C$8:$C$4000),
"")</f>
        <v/>
      </c>
      <c r="E3951" s="107"/>
      <c r="F3951" s="107"/>
      <c r="G3951" s="104" t="str">
        <f t="shared" ca="1" si="4106"/>
        <v/>
      </c>
      <c r="H3951" s="124" t="str">
        <f t="shared" ca="1" si="4052"/>
        <v/>
      </c>
      <c r="I3951" s="128"/>
      <c r="J3951" s="105" t="e">
        <f t="shared" ca="1" si="4107"/>
        <v>#NAME?</v>
      </c>
      <c r="K3951" s="105"/>
      <c r="L3951" s="105"/>
      <c r="M3951" s="107"/>
      <c r="N3951" s="107"/>
      <c r="O3951" s="105"/>
      <c r="P3951" s="106"/>
      <c r="Q3951" s="137"/>
      <c r="R3951" s="137"/>
      <c r="S3951" s="107"/>
      <c r="T3951" s="106"/>
      <c r="U3951" s="106"/>
      <c r="V3951" s="107"/>
      <c r="W3951" s="107"/>
      <c r="X3951" s="107" t="str">
        <f t="shared" si="4081"/>
        <v/>
      </c>
      <c r="Y3951" s="105" t="e">
        <f t="shared" ref="Y3951:AC3951" ca="1" si="4110">TRIM(SUBSTITUTE(SUBSTITUTE(OFFSET($Q3951,0,COLUMN()-COLUMN($AL$1)),CHAR(160)," "),_xludf.UNICHAR(8239)," "))</f>
        <v>#NAME?</v>
      </c>
      <c r="Z3951" s="105" t="e">
        <f t="shared" ca="1" si="4110"/>
        <v>#NAME?</v>
      </c>
      <c r="AA3951" s="105" t="e">
        <f t="shared" ca="1" si="4110"/>
        <v>#NAME?</v>
      </c>
      <c r="AB3951" s="105" t="e">
        <f t="shared" ca="1" si="4110"/>
        <v>#NAME?</v>
      </c>
      <c r="AC3951" s="105" t="e">
        <f t="shared" ca="1" si="4110"/>
        <v>#NAME?</v>
      </c>
      <c r="AD3951" s="107">
        <f t="shared" si="3926"/>
        <v>0</v>
      </c>
      <c r="AE3951" s="107" t="str">
        <f t="shared" si="4084"/>
        <v/>
      </c>
      <c r="AF3951" s="107">
        <f t="shared" si="3927"/>
        <v>0</v>
      </c>
      <c r="AG3951" s="107">
        <f t="shared" si="3928"/>
        <v>0</v>
      </c>
      <c r="AH3951" s="11"/>
      <c r="AI3951" s="11"/>
      <c r="AJ3951" s="11"/>
      <c r="AK3951" s="11"/>
      <c r="AL3951" s="11"/>
      <c r="AM3951" s="11"/>
      <c r="AN3951" s="11"/>
      <c r="AO3951" s="11"/>
      <c r="AP3951" s="11"/>
      <c r="AQ3951" s="11"/>
      <c r="AR3951" s="11"/>
      <c r="AS3951" s="11"/>
      <c r="AT3951" s="11"/>
      <c r="AU3951" s="11"/>
    </row>
    <row r="3952" spans="1:47" ht="24" customHeight="1" x14ac:dyDescent="0.3">
      <c r="A3952" s="46">
        <v>3950</v>
      </c>
      <c r="B3952" s="107"/>
      <c r="C3952" s="107"/>
      <c r="D3952" s="102" t="str">
        <f t="array" ref="D3952">IFERROR(
  LOOKUP(2, 1/((TRIM(IMS!$E$8:$E$4000)=TRIM(IMS!$E3952))*(IMS!$C$8:$C$4000&lt;IMS!$C3952)),
         IMS!$C$8:$C$4000),
"")</f>
        <v/>
      </c>
      <c r="E3952" s="107"/>
      <c r="F3952" s="107"/>
      <c r="G3952" s="104" t="str">
        <f t="shared" ca="1" si="4106"/>
        <v/>
      </c>
      <c r="H3952" s="124" t="str">
        <f t="shared" ca="1" si="4052"/>
        <v/>
      </c>
      <c r="I3952" s="128"/>
      <c r="J3952" s="105" t="e">
        <f t="shared" ca="1" si="4107"/>
        <v>#NAME?</v>
      </c>
      <c r="K3952" s="105"/>
      <c r="L3952" s="105"/>
      <c r="M3952" s="107"/>
      <c r="N3952" s="107"/>
      <c r="O3952" s="105"/>
      <c r="P3952" s="106"/>
      <c r="Q3952" s="137"/>
      <c r="R3952" s="137"/>
      <c r="S3952" s="107"/>
      <c r="T3952" s="106"/>
      <c r="U3952" s="106"/>
      <c r="V3952" s="107"/>
      <c r="W3952" s="107"/>
      <c r="X3952" s="107" t="str">
        <f t="shared" si="4081"/>
        <v/>
      </c>
      <c r="Y3952" s="105" t="e">
        <f t="shared" ref="Y3952:AC3952" ca="1" si="4111">TRIM(SUBSTITUTE(SUBSTITUTE(OFFSET($Q3952,0,COLUMN()-COLUMN($AL$1)),CHAR(160)," "),_xludf.UNICHAR(8239)," "))</f>
        <v>#NAME?</v>
      </c>
      <c r="Z3952" s="105" t="e">
        <f t="shared" ca="1" si="4111"/>
        <v>#NAME?</v>
      </c>
      <c r="AA3952" s="105" t="e">
        <f t="shared" ca="1" si="4111"/>
        <v>#NAME?</v>
      </c>
      <c r="AB3952" s="105" t="e">
        <f t="shared" ca="1" si="4111"/>
        <v>#NAME?</v>
      </c>
      <c r="AC3952" s="105" t="e">
        <f t="shared" ca="1" si="4111"/>
        <v>#NAME?</v>
      </c>
      <c r="AD3952" s="107">
        <f t="shared" si="3926"/>
        <v>0</v>
      </c>
      <c r="AE3952" s="107" t="str">
        <f t="shared" si="4084"/>
        <v/>
      </c>
      <c r="AF3952" s="107">
        <f t="shared" si="3927"/>
        <v>0</v>
      </c>
      <c r="AG3952" s="107">
        <f t="shared" si="3928"/>
        <v>0</v>
      </c>
      <c r="AH3952" s="11"/>
      <c r="AI3952" s="11"/>
      <c r="AJ3952" s="11"/>
      <c r="AK3952" s="11"/>
      <c r="AL3952" s="11"/>
      <c r="AM3952" s="11"/>
      <c r="AN3952" s="11"/>
      <c r="AO3952" s="11"/>
      <c r="AP3952" s="11"/>
      <c r="AQ3952" s="11"/>
      <c r="AR3952" s="11"/>
      <c r="AS3952" s="11"/>
      <c r="AT3952" s="11"/>
      <c r="AU3952" s="11"/>
    </row>
    <row r="3953" spans="1:47" ht="24" customHeight="1" x14ac:dyDescent="0.3">
      <c r="A3953" s="46">
        <v>3951</v>
      </c>
      <c r="B3953" s="107"/>
      <c r="C3953" s="107"/>
      <c r="D3953" s="102" t="str">
        <f t="array" ref="D3953">IFERROR(
  LOOKUP(2, 1/((TRIM(IMS!$E$8:$E$4000)=TRIM(IMS!$E3953))*(IMS!$C$8:$C$4000&lt;IMS!$C3953)),
         IMS!$C$8:$C$4000),
"")</f>
        <v/>
      </c>
      <c r="E3953" s="107"/>
      <c r="F3953" s="107"/>
      <c r="G3953" s="104" t="str">
        <f t="shared" ca="1" si="4106"/>
        <v/>
      </c>
      <c r="H3953" s="124" t="str">
        <f t="shared" ca="1" si="4052"/>
        <v/>
      </c>
      <c r="I3953" s="128"/>
      <c r="J3953" s="105" t="e">
        <f t="shared" ca="1" si="4107"/>
        <v>#NAME?</v>
      </c>
      <c r="K3953" s="105"/>
      <c r="L3953" s="105"/>
      <c r="M3953" s="107"/>
      <c r="N3953" s="107"/>
      <c r="O3953" s="105"/>
      <c r="P3953" s="106"/>
      <c r="Q3953" s="137"/>
      <c r="R3953" s="137"/>
      <c r="S3953" s="107"/>
      <c r="T3953" s="106"/>
      <c r="U3953" s="106"/>
      <c r="V3953" s="107"/>
      <c r="W3953" s="107"/>
      <c r="X3953" s="107" t="str">
        <f t="shared" si="4081"/>
        <v/>
      </c>
      <c r="Y3953" s="105" t="e">
        <f t="shared" ref="Y3953:AC3953" ca="1" si="4112">TRIM(SUBSTITUTE(SUBSTITUTE(OFFSET($Q3953,0,COLUMN()-COLUMN($AL$1)),CHAR(160)," "),_xludf.UNICHAR(8239)," "))</f>
        <v>#NAME?</v>
      </c>
      <c r="Z3953" s="105" t="e">
        <f t="shared" ca="1" si="4112"/>
        <v>#NAME?</v>
      </c>
      <c r="AA3953" s="105" t="e">
        <f t="shared" ca="1" si="4112"/>
        <v>#NAME?</v>
      </c>
      <c r="AB3953" s="105" t="e">
        <f t="shared" ca="1" si="4112"/>
        <v>#NAME?</v>
      </c>
      <c r="AC3953" s="105" t="e">
        <f t="shared" ca="1" si="4112"/>
        <v>#NAME?</v>
      </c>
      <c r="AD3953" s="107">
        <f t="shared" si="3926"/>
        <v>0</v>
      </c>
      <c r="AE3953" s="107" t="str">
        <f t="shared" si="4084"/>
        <v/>
      </c>
      <c r="AF3953" s="107">
        <f t="shared" si="3927"/>
        <v>0</v>
      </c>
      <c r="AG3953" s="107">
        <f t="shared" si="3928"/>
        <v>0</v>
      </c>
      <c r="AH3953" s="11"/>
      <c r="AI3953" s="11"/>
      <c r="AJ3953" s="11"/>
      <c r="AK3953" s="11"/>
      <c r="AL3953" s="11"/>
      <c r="AM3953" s="11"/>
      <c r="AN3953" s="11"/>
      <c r="AO3953" s="11"/>
      <c r="AP3953" s="11"/>
      <c r="AQ3953" s="11"/>
      <c r="AR3953" s="11"/>
      <c r="AS3953" s="11"/>
      <c r="AT3953" s="11"/>
      <c r="AU3953" s="11"/>
    </row>
    <row r="3954" spans="1:47" ht="24" customHeight="1" x14ac:dyDescent="0.3">
      <c r="A3954" s="46">
        <v>3952</v>
      </c>
      <c r="B3954" s="107"/>
      <c r="C3954" s="107"/>
      <c r="D3954" s="102" t="str">
        <f t="array" ref="D3954">IFERROR(
  LOOKUP(2, 1/((TRIM(IMS!$E$8:$E$4000)=TRIM(IMS!$E3954))*(IMS!$C$8:$C$4000&lt;IMS!$C3954)),
         IMS!$C$8:$C$4000),
"")</f>
        <v/>
      </c>
      <c r="E3954" s="107"/>
      <c r="F3954" s="107"/>
      <c r="G3954" s="104" t="str">
        <f t="shared" ca="1" si="4106"/>
        <v/>
      </c>
      <c r="H3954" s="124" t="str">
        <f t="shared" ca="1" si="4052"/>
        <v/>
      </c>
      <c r="I3954" s="128"/>
      <c r="J3954" s="105" t="e">
        <f t="shared" ca="1" si="4107"/>
        <v>#NAME?</v>
      </c>
      <c r="K3954" s="105"/>
      <c r="L3954" s="105"/>
      <c r="M3954" s="107"/>
      <c r="N3954" s="107"/>
      <c r="O3954" s="105"/>
      <c r="P3954" s="106"/>
      <c r="Q3954" s="137"/>
      <c r="R3954" s="137"/>
      <c r="S3954" s="107"/>
      <c r="T3954" s="106"/>
      <c r="U3954" s="106"/>
      <c r="V3954" s="107"/>
      <c r="W3954" s="107"/>
      <c r="X3954" s="107" t="str">
        <f t="shared" si="4081"/>
        <v/>
      </c>
      <c r="Y3954" s="105" t="e">
        <f t="shared" ref="Y3954:AC3954" ca="1" si="4113">TRIM(SUBSTITUTE(SUBSTITUTE(OFFSET($Q3954,0,COLUMN()-COLUMN($AL$1)),CHAR(160)," "),_xludf.UNICHAR(8239)," "))</f>
        <v>#NAME?</v>
      </c>
      <c r="Z3954" s="105" t="e">
        <f t="shared" ca="1" si="4113"/>
        <v>#NAME?</v>
      </c>
      <c r="AA3954" s="105" t="e">
        <f t="shared" ca="1" si="4113"/>
        <v>#NAME?</v>
      </c>
      <c r="AB3954" s="105" t="e">
        <f t="shared" ca="1" si="4113"/>
        <v>#NAME?</v>
      </c>
      <c r="AC3954" s="105" t="e">
        <f t="shared" ca="1" si="4113"/>
        <v>#NAME?</v>
      </c>
      <c r="AD3954" s="107">
        <f t="shared" si="3926"/>
        <v>0</v>
      </c>
      <c r="AE3954" s="107" t="str">
        <f t="shared" si="4084"/>
        <v/>
      </c>
      <c r="AF3954" s="107">
        <f t="shared" si="3927"/>
        <v>0</v>
      </c>
      <c r="AG3954" s="107">
        <f t="shared" si="3928"/>
        <v>0</v>
      </c>
      <c r="AH3954" s="11"/>
      <c r="AI3954" s="11"/>
      <c r="AJ3954" s="11"/>
      <c r="AK3954" s="11"/>
      <c r="AL3954" s="11"/>
      <c r="AM3954" s="11"/>
      <c r="AN3954" s="11"/>
      <c r="AO3954" s="11"/>
      <c r="AP3954" s="11"/>
      <c r="AQ3954" s="11"/>
      <c r="AR3954" s="11"/>
      <c r="AS3954" s="11"/>
      <c r="AT3954" s="11"/>
      <c r="AU3954" s="11"/>
    </row>
    <row r="3955" spans="1:47" ht="24" customHeight="1" x14ac:dyDescent="0.3">
      <c r="A3955" s="46">
        <v>3953</v>
      </c>
      <c r="B3955" s="107"/>
      <c r="C3955" s="107"/>
      <c r="D3955" s="102" t="str">
        <f t="array" ref="D3955">IFERROR(
  LOOKUP(2, 1/((TRIM(IMS!$E$8:$E$4000)=TRIM(IMS!$E3955))*(IMS!$C$8:$C$4000&lt;IMS!$C3955)),
         IMS!$C$8:$C$4000),
"")</f>
        <v/>
      </c>
      <c r="E3955" s="107"/>
      <c r="F3955" s="107"/>
      <c r="G3955" s="104" t="str">
        <f t="shared" ca="1" si="4106"/>
        <v/>
      </c>
      <c r="H3955" s="124" t="str">
        <f t="shared" ca="1" si="4052"/>
        <v/>
      </c>
      <c r="I3955" s="128"/>
      <c r="J3955" s="105" t="e">
        <f t="shared" ca="1" si="4107"/>
        <v>#NAME?</v>
      </c>
      <c r="K3955" s="105"/>
      <c r="L3955" s="105"/>
      <c r="M3955" s="107"/>
      <c r="N3955" s="107"/>
      <c r="O3955" s="105"/>
      <c r="P3955" s="106"/>
      <c r="Q3955" s="137"/>
      <c r="R3955" s="137"/>
      <c r="S3955" s="107"/>
      <c r="T3955" s="106"/>
      <c r="U3955" s="106"/>
      <c r="V3955" s="107"/>
      <c r="W3955" s="107"/>
      <c r="X3955" s="107" t="str">
        <f t="shared" si="4081"/>
        <v/>
      </c>
      <c r="Y3955" s="105" t="e">
        <f t="shared" ref="Y3955:AC3955" ca="1" si="4114">TRIM(SUBSTITUTE(SUBSTITUTE(OFFSET($Q3955,0,COLUMN()-COLUMN($AL$1)),CHAR(160)," "),_xludf.UNICHAR(8239)," "))</f>
        <v>#NAME?</v>
      </c>
      <c r="Z3955" s="105" t="e">
        <f t="shared" ca="1" si="4114"/>
        <v>#NAME?</v>
      </c>
      <c r="AA3955" s="105" t="e">
        <f t="shared" ca="1" si="4114"/>
        <v>#NAME?</v>
      </c>
      <c r="AB3955" s="105" t="e">
        <f t="shared" ca="1" si="4114"/>
        <v>#NAME?</v>
      </c>
      <c r="AC3955" s="105" t="e">
        <f t="shared" ca="1" si="4114"/>
        <v>#NAME?</v>
      </c>
      <c r="AD3955" s="107">
        <f t="shared" si="3926"/>
        <v>0</v>
      </c>
      <c r="AE3955" s="107" t="str">
        <f t="shared" si="4084"/>
        <v/>
      </c>
      <c r="AF3955" s="107">
        <f t="shared" si="3927"/>
        <v>0</v>
      </c>
      <c r="AG3955" s="107">
        <f t="shared" si="3928"/>
        <v>0</v>
      </c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s="11"/>
      <c r="AR3955" s="11"/>
      <c r="AS3955" s="11"/>
      <c r="AT3955" s="11"/>
      <c r="AU3955" s="11"/>
    </row>
    <row r="3956" spans="1:47" ht="24" customHeight="1" x14ac:dyDescent="0.3">
      <c r="A3956" s="46">
        <v>3954</v>
      </c>
      <c r="B3956" s="107"/>
      <c r="C3956" s="107"/>
      <c r="D3956" s="102" t="str">
        <f t="array" ref="D3956">IFERROR(
  LOOKUP(2, 1/((TRIM(IMS!$E$8:$E$4000)=TRIM(IMS!$E3956))*(IMS!$C$8:$C$4000&lt;IMS!$C3956)),
         IMS!$C$8:$C$4000),
"")</f>
        <v/>
      </c>
      <c r="E3956" s="107"/>
      <c r="F3956" s="107"/>
      <c r="G3956" s="104" t="str">
        <f t="shared" ca="1" si="4106"/>
        <v/>
      </c>
      <c r="H3956" s="124" t="str">
        <f t="shared" ca="1" si="4052"/>
        <v/>
      </c>
      <c r="I3956" s="128"/>
      <c r="J3956" s="105" t="e">
        <f t="shared" ca="1" si="4107"/>
        <v>#NAME?</v>
      </c>
      <c r="K3956" s="105"/>
      <c r="L3956" s="105"/>
      <c r="M3956" s="107"/>
      <c r="N3956" s="107"/>
      <c r="O3956" s="105"/>
      <c r="P3956" s="106"/>
      <c r="Q3956" s="137"/>
      <c r="R3956" s="137"/>
      <c r="S3956" s="107"/>
      <c r="T3956" s="106"/>
      <c r="U3956" s="106"/>
      <c r="V3956" s="107"/>
      <c r="W3956" s="107"/>
      <c r="X3956" s="107" t="str">
        <f t="shared" si="4081"/>
        <v/>
      </c>
      <c r="Y3956" s="105" t="e">
        <f t="shared" ref="Y3956:AC3956" ca="1" si="4115">TRIM(SUBSTITUTE(SUBSTITUTE(OFFSET($Q3956,0,COLUMN()-COLUMN($AL$1)),CHAR(160)," "),_xludf.UNICHAR(8239)," "))</f>
        <v>#NAME?</v>
      </c>
      <c r="Z3956" s="105" t="e">
        <f t="shared" ca="1" si="4115"/>
        <v>#NAME?</v>
      </c>
      <c r="AA3956" s="105" t="e">
        <f t="shared" ca="1" si="4115"/>
        <v>#NAME?</v>
      </c>
      <c r="AB3956" s="105" t="e">
        <f t="shared" ca="1" si="4115"/>
        <v>#NAME?</v>
      </c>
      <c r="AC3956" s="105" t="e">
        <f t="shared" ca="1" si="4115"/>
        <v>#NAME?</v>
      </c>
      <c r="AD3956" s="107">
        <f t="shared" si="3926"/>
        <v>0</v>
      </c>
      <c r="AE3956" s="107" t="str">
        <f t="shared" si="4084"/>
        <v/>
      </c>
      <c r="AF3956" s="107">
        <f t="shared" si="3927"/>
        <v>0</v>
      </c>
      <c r="AG3956" s="107">
        <f t="shared" si="3928"/>
        <v>0</v>
      </c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</row>
    <row r="3957" spans="1:47" ht="24" customHeight="1" x14ac:dyDescent="0.3">
      <c r="A3957" s="46">
        <v>3955</v>
      </c>
      <c r="B3957" s="107"/>
      <c r="C3957" s="107"/>
      <c r="D3957" s="102" t="str">
        <f t="array" ref="D3957">IFERROR(
  LOOKUP(2, 1/((TRIM(IMS!$E$8:$E$4000)=TRIM(IMS!$E3957))*(IMS!$C$8:$C$4000&lt;IMS!$C3957)),
         IMS!$C$8:$C$4000),
"")</f>
        <v/>
      </c>
      <c r="E3957" s="107"/>
      <c r="F3957" s="107"/>
      <c r="G3957" s="104" t="str">
        <f t="shared" ca="1" si="4106"/>
        <v/>
      </c>
      <c r="H3957" s="124" t="str">
        <f t="shared" ca="1" si="4052"/>
        <v/>
      </c>
      <c r="I3957" s="128"/>
      <c r="J3957" s="105" t="e">
        <f t="shared" ca="1" si="4107"/>
        <v>#NAME?</v>
      </c>
      <c r="K3957" s="105"/>
      <c r="L3957" s="105"/>
      <c r="M3957" s="107"/>
      <c r="N3957" s="107"/>
      <c r="O3957" s="105"/>
      <c r="P3957" s="106"/>
      <c r="Q3957" s="137"/>
      <c r="R3957" s="137"/>
      <c r="S3957" s="107"/>
      <c r="T3957" s="106"/>
      <c r="U3957" s="106"/>
      <c r="V3957" s="107"/>
      <c r="W3957" s="107"/>
      <c r="X3957" s="107" t="str">
        <f t="shared" si="4081"/>
        <v/>
      </c>
      <c r="Y3957" s="105" t="e">
        <f t="shared" ref="Y3957:AC3957" ca="1" si="4116">TRIM(SUBSTITUTE(SUBSTITUTE(OFFSET($Q3957,0,COLUMN()-COLUMN($AL$1)),CHAR(160)," "),_xludf.UNICHAR(8239)," "))</f>
        <v>#NAME?</v>
      </c>
      <c r="Z3957" s="105" t="e">
        <f t="shared" ca="1" si="4116"/>
        <v>#NAME?</v>
      </c>
      <c r="AA3957" s="105" t="e">
        <f t="shared" ca="1" si="4116"/>
        <v>#NAME?</v>
      </c>
      <c r="AB3957" s="105" t="e">
        <f t="shared" ca="1" si="4116"/>
        <v>#NAME?</v>
      </c>
      <c r="AC3957" s="105" t="e">
        <f t="shared" ca="1" si="4116"/>
        <v>#NAME?</v>
      </c>
      <c r="AD3957" s="107">
        <f t="shared" si="3926"/>
        <v>0</v>
      </c>
      <c r="AE3957" s="107" t="str">
        <f t="shared" si="4084"/>
        <v/>
      </c>
      <c r="AF3957" s="107">
        <f t="shared" si="3927"/>
        <v>0</v>
      </c>
      <c r="AG3957" s="107">
        <f t="shared" si="3928"/>
        <v>0</v>
      </c>
      <c r="AH3957" s="11"/>
      <c r="AI3957" s="11"/>
      <c r="AJ3957" s="11"/>
      <c r="AK3957" s="11"/>
      <c r="AL3957" s="11"/>
      <c r="AM3957" s="11"/>
      <c r="AN3957" s="11"/>
      <c r="AO3957" s="11"/>
      <c r="AP3957" s="11"/>
      <c r="AQ3957" s="11"/>
      <c r="AR3957" s="11"/>
      <c r="AS3957" s="11"/>
      <c r="AT3957" s="11"/>
      <c r="AU3957" s="11"/>
    </row>
    <row r="3958" spans="1:47" ht="24" customHeight="1" x14ac:dyDescent="0.3">
      <c r="A3958" s="46">
        <v>3956</v>
      </c>
      <c r="B3958" s="107"/>
      <c r="C3958" s="107"/>
      <c r="D3958" s="102" t="str">
        <f t="array" ref="D3958">IFERROR(
  LOOKUP(2, 1/((TRIM(IMS!$E$8:$E$4000)=TRIM(IMS!$E3958))*(IMS!$C$8:$C$4000&lt;IMS!$C3958)),
         IMS!$C$8:$C$4000),
"")</f>
        <v/>
      </c>
      <c r="E3958" s="107"/>
      <c r="F3958" s="107"/>
      <c r="G3958" s="104" t="str">
        <f t="shared" ca="1" si="4106"/>
        <v/>
      </c>
      <c r="H3958" s="124" t="str">
        <f t="shared" ca="1" si="4052"/>
        <v/>
      </c>
      <c r="I3958" s="128"/>
      <c r="J3958" s="105" t="e">
        <f t="shared" ca="1" si="4107"/>
        <v>#NAME?</v>
      </c>
      <c r="K3958" s="105"/>
      <c r="L3958" s="105"/>
      <c r="M3958" s="107"/>
      <c r="N3958" s="107"/>
      <c r="O3958" s="105"/>
      <c r="P3958" s="106"/>
      <c r="Q3958" s="137"/>
      <c r="R3958" s="137"/>
      <c r="S3958" s="107"/>
      <c r="T3958" s="106"/>
      <c r="U3958" s="106"/>
      <c r="V3958" s="107"/>
      <c r="W3958" s="107"/>
      <c r="X3958" s="107" t="str">
        <f t="shared" si="4081"/>
        <v/>
      </c>
      <c r="Y3958" s="105" t="e">
        <f t="shared" ref="Y3958:AC3958" ca="1" si="4117">TRIM(SUBSTITUTE(SUBSTITUTE(OFFSET($Q3958,0,COLUMN()-COLUMN($AL$1)),CHAR(160)," "),_xludf.UNICHAR(8239)," "))</f>
        <v>#NAME?</v>
      </c>
      <c r="Z3958" s="105" t="e">
        <f t="shared" ca="1" si="4117"/>
        <v>#NAME?</v>
      </c>
      <c r="AA3958" s="105" t="e">
        <f t="shared" ca="1" si="4117"/>
        <v>#NAME?</v>
      </c>
      <c r="AB3958" s="105" t="e">
        <f t="shared" ca="1" si="4117"/>
        <v>#NAME?</v>
      </c>
      <c r="AC3958" s="105" t="e">
        <f t="shared" ca="1" si="4117"/>
        <v>#NAME?</v>
      </c>
      <c r="AD3958" s="107">
        <f t="shared" si="3926"/>
        <v>0</v>
      </c>
      <c r="AE3958" s="107" t="str">
        <f t="shared" si="4084"/>
        <v/>
      </c>
      <c r="AF3958" s="107">
        <f t="shared" si="3927"/>
        <v>0</v>
      </c>
      <c r="AG3958" s="107">
        <f t="shared" si="3928"/>
        <v>0</v>
      </c>
      <c r="AH3958" s="11"/>
      <c r="AI3958" s="11"/>
      <c r="AJ3958" s="11"/>
      <c r="AK3958" s="11"/>
      <c r="AL3958" s="11"/>
      <c r="AM3958" s="11"/>
      <c r="AN3958" s="11"/>
      <c r="AO3958" s="11"/>
      <c r="AP3958" s="11"/>
      <c r="AQ3958" s="11"/>
      <c r="AR3958" s="11"/>
      <c r="AS3958" s="11"/>
      <c r="AT3958" s="11"/>
      <c r="AU3958" s="11"/>
    </row>
    <row r="3959" spans="1:47" ht="24" customHeight="1" x14ac:dyDescent="0.3">
      <c r="A3959" s="46">
        <v>3957</v>
      </c>
      <c r="B3959" s="107"/>
      <c r="C3959" s="107"/>
      <c r="D3959" s="102" t="str">
        <f t="array" ref="D3959">IFERROR(
  LOOKUP(2, 1/((TRIM(IMS!$E$8:$E$4000)=TRIM(IMS!$E3959))*(IMS!$C$8:$C$4000&lt;IMS!$C3959)),
         IMS!$C$8:$C$4000),
"")</f>
        <v/>
      </c>
      <c r="E3959" s="107"/>
      <c r="F3959" s="107"/>
      <c r="G3959" s="104" t="str">
        <f t="shared" ca="1" si="4106"/>
        <v/>
      </c>
      <c r="H3959" s="124" t="str">
        <f t="shared" ca="1" si="4052"/>
        <v/>
      </c>
      <c r="I3959" s="128"/>
      <c r="J3959" s="105" t="e">
        <f t="shared" ca="1" si="4107"/>
        <v>#NAME?</v>
      </c>
      <c r="K3959" s="105"/>
      <c r="L3959" s="105"/>
      <c r="M3959" s="107"/>
      <c r="N3959" s="107"/>
      <c r="O3959" s="105"/>
      <c r="P3959" s="106"/>
      <c r="Q3959" s="137"/>
      <c r="R3959" s="137"/>
      <c r="S3959" s="107"/>
      <c r="T3959" s="106"/>
      <c r="U3959" s="106"/>
      <c r="V3959" s="107"/>
      <c r="W3959" s="107"/>
      <c r="X3959" s="107" t="str">
        <f t="shared" si="4081"/>
        <v/>
      </c>
      <c r="Y3959" s="105" t="e">
        <f t="shared" ref="Y3959:AC3959" ca="1" si="4118">TRIM(SUBSTITUTE(SUBSTITUTE(OFFSET($Q3959,0,COLUMN()-COLUMN($AL$1)),CHAR(160)," "),_xludf.UNICHAR(8239)," "))</f>
        <v>#NAME?</v>
      </c>
      <c r="Z3959" s="105" t="e">
        <f t="shared" ca="1" si="4118"/>
        <v>#NAME?</v>
      </c>
      <c r="AA3959" s="105" t="e">
        <f t="shared" ca="1" si="4118"/>
        <v>#NAME?</v>
      </c>
      <c r="AB3959" s="105" t="e">
        <f t="shared" ca="1" si="4118"/>
        <v>#NAME?</v>
      </c>
      <c r="AC3959" s="105" t="e">
        <f t="shared" ca="1" si="4118"/>
        <v>#NAME?</v>
      </c>
      <c r="AD3959" s="107">
        <f t="shared" si="3926"/>
        <v>0</v>
      </c>
      <c r="AE3959" s="107" t="str">
        <f t="shared" si="4084"/>
        <v/>
      </c>
      <c r="AF3959" s="107">
        <f t="shared" si="3927"/>
        <v>0</v>
      </c>
      <c r="AG3959" s="107">
        <f t="shared" si="3928"/>
        <v>0</v>
      </c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</row>
    <row r="3960" spans="1:47" ht="24" customHeight="1" x14ac:dyDescent="0.3">
      <c r="A3960" s="46">
        <v>3958</v>
      </c>
      <c r="B3960" s="107"/>
      <c r="C3960" s="107"/>
      <c r="D3960" s="102" t="str">
        <f t="array" ref="D3960">IFERROR(
  LOOKUP(2, 1/((TRIM(IMS!$E$8:$E$4000)=TRIM(IMS!$E3960))*(IMS!$C$8:$C$4000&lt;IMS!$C3960)),
         IMS!$C$8:$C$4000),
"")</f>
        <v/>
      </c>
      <c r="E3960" s="107"/>
      <c r="F3960" s="107"/>
      <c r="G3960" s="104" t="str">
        <f t="shared" ca="1" si="4106"/>
        <v/>
      </c>
      <c r="H3960" s="124" t="str">
        <f t="shared" ca="1" si="4052"/>
        <v/>
      </c>
      <c r="I3960" s="128"/>
      <c r="J3960" s="105" t="e">
        <f t="shared" ca="1" si="4107"/>
        <v>#NAME?</v>
      </c>
      <c r="K3960" s="105"/>
      <c r="L3960" s="105"/>
      <c r="M3960" s="107"/>
      <c r="N3960" s="107"/>
      <c r="O3960" s="105"/>
      <c r="P3960" s="106"/>
      <c r="Q3960" s="137"/>
      <c r="R3960" s="137"/>
      <c r="S3960" s="107"/>
      <c r="T3960" s="106"/>
      <c r="U3960" s="106"/>
      <c r="V3960" s="107"/>
      <c r="W3960" s="107"/>
      <c r="X3960" s="107" t="str">
        <f t="shared" si="4081"/>
        <v/>
      </c>
      <c r="Y3960" s="105" t="e">
        <f t="shared" ref="Y3960:AC3960" ca="1" si="4119">TRIM(SUBSTITUTE(SUBSTITUTE(OFFSET($Q3960,0,COLUMN()-COLUMN($AL$1)),CHAR(160)," "),_xludf.UNICHAR(8239)," "))</f>
        <v>#NAME?</v>
      </c>
      <c r="Z3960" s="105" t="e">
        <f t="shared" ca="1" si="4119"/>
        <v>#NAME?</v>
      </c>
      <c r="AA3960" s="105" t="e">
        <f t="shared" ca="1" si="4119"/>
        <v>#NAME?</v>
      </c>
      <c r="AB3960" s="105" t="e">
        <f t="shared" ca="1" si="4119"/>
        <v>#NAME?</v>
      </c>
      <c r="AC3960" s="105" t="e">
        <f t="shared" ca="1" si="4119"/>
        <v>#NAME?</v>
      </c>
      <c r="AD3960" s="107">
        <f t="shared" si="3926"/>
        <v>0</v>
      </c>
      <c r="AE3960" s="107" t="str">
        <f t="shared" si="4084"/>
        <v/>
      </c>
      <c r="AF3960" s="107">
        <f t="shared" si="3927"/>
        <v>0</v>
      </c>
      <c r="AG3960" s="107">
        <f t="shared" si="3928"/>
        <v>0</v>
      </c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  <c r="AT3960" s="11"/>
      <c r="AU3960" s="11"/>
    </row>
    <row r="3961" spans="1:47" ht="24" customHeight="1" x14ac:dyDescent="0.3">
      <c r="A3961" s="46">
        <v>3959</v>
      </c>
      <c r="B3961" s="107"/>
      <c r="C3961" s="107"/>
      <c r="D3961" s="102" t="str">
        <f t="array" ref="D3961">IFERROR(
  LOOKUP(2, 1/((TRIM(IMS!$E$8:$E$4000)=TRIM(IMS!$E3961))*(IMS!$C$8:$C$4000&lt;IMS!$C3961)),
         IMS!$C$8:$C$4000),
"")</f>
        <v/>
      </c>
      <c r="E3961" s="107"/>
      <c r="F3961" s="107"/>
      <c r="G3961" s="104" t="str">
        <f t="shared" ca="1" si="4106"/>
        <v/>
      </c>
      <c r="H3961" s="124" t="str">
        <f t="shared" ca="1" si="4052"/>
        <v/>
      </c>
      <c r="I3961" s="128"/>
      <c r="J3961" s="105" t="e">
        <f t="shared" ca="1" si="4107"/>
        <v>#NAME?</v>
      </c>
      <c r="K3961" s="105"/>
      <c r="L3961" s="105"/>
      <c r="M3961" s="107"/>
      <c r="N3961" s="107"/>
      <c r="O3961" s="105"/>
      <c r="P3961" s="106"/>
      <c r="Q3961" s="137"/>
      <c r="R3961" s="137"/>
      <c r="S3961" s="107"/>
      <c r="T3961" s="106"/>
      <c r="U3961" s="106"/>
      <c r="V3961" s="107"/>
      <c r="W3961" s="107"/>
      <c r="X3961" s="107" t="str">
        <f t="shared" si="4081"/>
        <v/>
      </c>
      <c r="Y3961" s="105" t="e">
        <f t="shared" ref="Y3961:AC3961" ca="1" si="4120">TRIM(SUBSTITUTE(SUBSTITUTE(OFFSET($Q3961,0,COLUMN()-COLUMN($AL$1)),CHAR(160)," "),_xludf.UNICHAR(8239)," "))</f>
        <v>#NAME?</v>
      </c>
      <c r="Z3961" s="105" t="e">
        <f t="shared" ca="1" si="4120"/>
        <v>#NAME?</v>
      </c>
      <c r="AA3961" s="105" t="e">
        <f t="shared" ca="1" si="4120"/>
        <v>#NAME?</v>
      </c>
      <c r="AB3961" s="105" t="e">
        <f t="shared" ca="1" si="4120"/>
        <v>#NAME?</v>
      </c>
      <c r="AC3961" s="105" t="e">
        <f t="shared" ca="1" si="4120"/>
        <v>#NAME?</v>
      </c>
      <c r="AD3961" s="107">
        <f t="shared" si="3926"/>
        <v>0</v>
      </c>
      <c r="AE3961" s="107" t="str">
        <f t="shared" si="4084"/>
        <v/>
      </c>
      <c r="AF3961" s="107">
        <f t="shared" si="3927"/>
        <v>0</v>
      </c>
      <c r="AG3961" s="107">
        <f t="shared" si="3928"/>
        <v>0</v>
      </c>
      <c r="AH3961" s="11"/>
      <c r="AI3961" s="11"/>
      <c r="AJ3961" s="11"/>
      <c r="AK3961" s="11"/>
      <c r="AL3961" s="11"/>
      <c r="AM3961" s="11"/>
      <c r="AN3961" s="11"/>
      <c r="AO3961" s="11"/>
      <c r="AP3961" s="11"/>
      <c r="AQ3961" s="11"/>
      <c r="AR3961" s="11"/>
      <c r="AS3961" s="11"/>
      <c r="AT3961" s="11"/>
      <c r="AU3961" s="11"/>
    </row>
    <row r="3962" spans="1:47" ht="24" customHeight="1" x14ac:dyDescent="0.3">
      <c r="A3962" s="46">
        <v>3960</v>
      </c>
      <c r="B3962" s="107"/>
      <c r="C3962" s="107"/>
      <c r="D3962" s="102" t="str">
        <f t="array" ref="D3962">IFERROR(
  LOOKUP(2, 1/((TRIM(IMS!$E$8:$E$4000)=TRIM(IMS!$E3962))*(IMS!$C$8:$C$4000&lt;IMS!$C3962)),
         IMS!$C$8:$C$4000),
"")</f>
        <v/>
      </c>
      <c r="E3962" s="107"/>
      <c r="F3962" s="107"/>
      <c r="G3962" s="104" t="str">
        <f t="shared" ca="1" si="4106"/>
        <v/>
      </c>
      <c r="H3962" s="124" t="str">
        <f t="shared" ca="1" si="4052"/>
        <v/>
      </c>
      <c r="I3962" s="128"/>
      <c r="J3962" s="105" t="e">
        <f t="shared" ca="1" si="4107"/>
        <v>#NAME?</v>
      </c>
      <c r="K3962" s="105"/>
      <c r="L3962" s="105"/>
      <c r="M3962" s="107"/>
      <c r="N3962" s="107"/>
      <c r="O3962" s="105"/>
      <c r="P3962" s="106"/>
      <c r="Q3962" s="137"/>
      <c r="R3962" s="137"/>
      <c r="S3962" s="107"/>
      <c r="T3962" s="106"/>
      <c r="U3962" s="106"/>
      <c r="V3962" s="107"/>
      <c r="W3962" s="107"/>
      <c r="X3962" s="107" t="str">
        <f t="shared" si="4081"/>
        <v/>
      </c>
      <c r="Y3962" s="105" t="e">
        <f t="shared" ref="Y3962:AC3962" ca="1" si="4121">TRIM(SUBSTITUTE(SUBSTITUTE(OFFSET($Q3962,0,COLUMN()-COLUMN($AL$1)),CHAR(160)," "),_xludf.UNICHAR(8239)," "))</f>
        <v>#NAME?</v>
      </c>
      <c r="Z3962" s="105" t="e">
        <f t="shared" ca="1" si="4121"/>
        <v>#NAME?</v>
      </c>
      <c r="AA3962" s="105" t="e">
        <f t="shared" ca="1" si="4121"/>
        <v>#NAME?</v>
      </c>
      <c r="AB3962" s="105" t="e">
        <f t="shared" ca="1" si="4121"/>
        <v>#NAME?</v>
      </c>
      <c r="AC3962" s="105" t="e">
        <f t="shared" ca="1" si="4121"/>
        <v>#NAME?</v>
      </c>
      <c r="AD3962" s="107">
        <f t="shared" si="3926"/>
        <v>0</v>
      </c>
      <c r="AE3962" s="107" t="str">
        <f t="shared" si="4084"/>
        <v/>
      </c>
      <c r="AF3962" s="107">
        <f t="shared" si="3927"/>
        <v>0</v>
      </c>
      <c r="AG3962" s="107">
        <f t="shared" si="3928"/>
        <v>0</v>
      </c>
      <c r="AH3962" s="11"/>
      <c r="AI3962" s="11"/>
      <c r="AJ3962" s="11"/>
      <c r="AK3962" s="11"/>
      <c r="AL3962" s="11"/>
      <c r="AM3962" s="11"/>
      <c r="AN3962" s="11"/>
      <c r="AO3962" s="11"/>
      <c r="AP3962" s="11"/>
      <c r="AQ3962" s="11"/>
      <c r="AR3962" s="11"/>
      <c r="AS3962" s="11"/>
      <c r="AT3962" s="11"/>
      <c r="AU3962" s="11"/>
    </row>
    <row r="3963" spans="1:47" ht="24" customHeight="1" x14ac:dyDescent="0.3">
      <c r="A3963" s="46">
        <v>3961</v>
      </c>
      <c r="B3963" s="107"/>
      <c r="C3963" s="107"/>
      <c r="D3963" s="102" t="str">
        <f t="array" ref="D3963">IFERROR(
  LOOKUP(2, 1/((TRIM(IMS!$E$8:$E$4000)=TRIM(IMS!$E3963))*(IMS!$C$8:$C$4000&lt;IMS!$C3963)),
         IMS!$C$8:$C$4000),
"")</f>
        <v/>
      </c>
      <c r="E3963" s="107"/>
      <c r="F3963" s="107"/>
      <c r="G3963" s="104" t="str">
        <f t="shared" ca="1" si="4106"/>
        <v/>
      </c>
      <c r="H3963" s="124" t="str">
        <f t="shared" ca="1" si="4052"/>
        <v/>
      </c>
      <c r="I3963" s="128"/>
      <c r="J3963" s="105" t="e">
        <f t="shared" ca="1" si="4107"/>
        <v>#NAME?</v>
      </c>
      <c r="K3963" s="105"/>
      <c r="L3963" s="105"/>
      <c r="M3963" s="107"/>
      <c r="N3963" s="107"/>
      <c r="O3963" s="105"/>
      <c r="P3963" s="106"/>
      <c r="Q3963" s="137"/>
      <c r="R3963" s="137"/>
      <c r="S3963" s="107"/>
      <c r="T3963" s="106"/>
      <c r="U3963" s="106"/>
      <c r="V3963" s="107"/>
      <c r="W3963" s="107"/>
      <c r="X3963" s="107" t="str">
        <f t="shared" si="4081"/>
        <v/>
      </c>
      <c r="Y3963" s="105" t="e">
        <f t="shared" ref="Y3963:AC3963" ca="1" si="4122">TRIM(SUBSTITUTE(SUBSTITUTE(OFFSET($Q3963,0,COLUMN()-COLUMN($AL$1)),CHAR(160)," "),_xludf.UNICHAR(8239)," "))</f>
        <v>#NAME?</v>
      </c>
      <c r="Z3963" s="105" t="e">
        <f t="shared" ca="1" si="4122"/>
        <v>#NAME?</v>
      </c>
      <c r="AA3963" s="105" t="e">
        <f t="shared" ca="1" si="4122"/>
        <v>#NAME?</v>
      </c>
      <c r="AB3963" s="105" t="e">
        <f t="shared" ca="1" si="4122"/>
        <v>#NAME?</v>
      </c>
      <c r="AC3963" s="105" t="e">
        <f t="shared" ca="1" si="4122"/>
        <v>#NAME?</v>
      </c>
      <c r="AD3963" s="107">
        <f t="shared" si="3926"/>
        <v>0</v>
      </c>
      <c r="AE3963" s="107" t="str">
        <f t="shared" si="4084"/>
        <v/>
      </c>
      <c r="AF3963" s="107">
        <f t="shared" si="3927"/>
        <v>0</v>
      </c>
      <c r="AG3963" s="107">
        <f t="shared" si="3928"/>
        <v>0</v>
      </c>
      <c r="AH3963" s="11"/>
      <c r="AI3963" s="11"/>
      <c r="AJ3963" s="11"/>
      <c r="AK3963" s="11"/>
      <c r="AL3963" s="11"/>
      <c r="AM3963" s="11"/>
      <c r="AN3963" s="11"/>
      <c r="AO3963" s="11"/>
      <c r="AP3963" s="11"/>
      <c r="AQ3963" s="11"/>
      <c r="AR3963" s="11"/>
      <c r="AS3963" s="11"/>
      <c r="AT3963" s="11"/>
      <c r="AU3963" s="11"/>
    </row>
    <row r="3964" spans="1:47" ht="24" customHeight="1" x14ac:dyDescent="0.3">
      <c r="A3964" s="46">
        <v>3962</v>
      </c>
      <c r="B3964" s="107"/>
      <c r="C3964" s="107"/>
      <c r="D3964" s="102" t="str">
        <f t="array" ref="D3964">IFERROR(
  LOOKUP(2, 1/((TRIM(IMS!$E$8:$E$4000)=TRIM(IMS!$E3964))*(IMS!$C$8:$C$4000&lt;IMS!$C3964)),
         IMS!$C$8:$C$4000),
"")</f>
        <v/>
      </c>
      <c r="E3964" s="107"/>
      <c r="F3964" s="107"/>
      <c r="G3964" s="104" t="str">
        <f t="shared" ca="1" si="4106"/>
        <v/>
      </c>
      <c r="H3964" s="124" t="str">
        <f t="shared" ca="1" si="4052"/>
        <v/>
      </c>
      <c r="I3964" s="128"/>
      <c r="J3964" s="105" t="e">
        <f t="shared" ca="1" si="4107"/>
        <v>#NAME?</v>
      </c>
      <c r="K3964" s="105"/>
      <c r="L3964" s="105"/>
      <c r="M3964" s="107"/>
      <c r="N3964" s="107"/>
      <c r="O3964" s="105"/>
      <c r="P3964" s="106"/>
      <c r="Q3964" s="137"/>
      <c r="R3964" s="137"/>
      <c r="S3964" s="107"/>
      <c r="T3964" s="106"/>
      <c r="U3964" s="106"/>
      <c r="V3964" s="107"/>
      <c r="W3964" s="107"/>
      <c r="X3964" s="107" t="str">
        <f t="shared" si="4081"/>
        <v/>
      </c>
      <c r="Y3964" s="105" t="e">
        <f t="shared" ref="Y3964:AC3964" ca="1" si="4123">TRIM(SUBSTITUTE(SUBSTITUTE(OFFSET($Q3964,0,COLUMN()-COLUMN($AL$1)),CHAR(160)," "),_xludf.UNICHAR(8239)," "))</f>
        <v>#NAME?</v>
      </c>
      <c r="Z3964" s="105" t="e">
        <f t="shared" ca="1" si="4123"/>
        <v>#NAME?</v>
      </c>
      <c r="AA3964" s="105" t="e">
        <f t="shared" ca="1" si="4123"/>
        <v>#NAME?</v>
      </c>
      <c r="AB3964" s="105" t="e">
        <f t="shared" ca="1" si="4123"/>
        <v>#NAME?</v>
      </c>
      <c r="AC3964" s="105" t="e">
        <f t="shared" ca="1" si="4123"/>
        <v>#NAME?</v>
      </c>
      <c r="AD3964" s="107">
        <f t="shared" si="3926"/>
        <v>0</v>
      </c>
      <c r="AE3964" s="107" t="str">
        <f t="shared" si="4084"/>
        <v/>
      </c>
      <c r="AF3964" s="107">
        <f t="shared" si="3927"/>
        <v>0</v>
      </c>
      <c r="AG3964" s="107">
        <f t="shared" si="3928"/>
        <v>0</v>
      </c>
      <c r="AH3964" s="11"/>
      <c r="AI3964" s="11"/>
      <c r="AJ3964" s="11"/>
      <c r="AK3964" s="11"/>
      <c r="AL3964" s="11"/>
      <c r="AM3964" s="11"/>
      <c r="AN3964" s="11"/>
      <c r="AO3964" s="11"/>
      <c r="AP3964" s="11"/>
      <c r="AQ3964" s="11"/>
      <c r="AR3964" s="11"/>
      <c r="AS3964" s="11"/>
      <c r="AT3964" s="11"/>
      <c r="AU3964" s="11"/>
    </row>
    <row r="3965" spans="1:47" ht="24" customHeight="1" x14ac:dyDescent="0.3">
      <c r="A3965" s="46">
        <v>3963</v>
      </c>
      <c r="B3965" s="107"/>
      <c r="C3965" s="107"/>
      <c r="D3965" s="102" t="str">
        <f t="array" ref="D3965">IFERROR(
  LOOKUP(2, 1/((TRIM(IMS!$E$8:$E$4000)=TRIM(IMS!$E3965))*(IMS!$C$8:$C$4000&lt;IMS!$C3965)),
         IMS!$C$8:$C$4000),
"")</f>
        <v/>
      </c>
      <c r="E3965" s="107"/>
      <c r="F3965" s="107"/>
      <c r="G3965" s="104" t="str">
        <f t="shared" ca="1" si="4106"/>
        <v/>
      </c>
      <c r="H3965" s="124" t="str">
        <f t="shared" ca="1" si="4052"/>
        <v/>
      </c>
      <c r="I3965" s="128"/>
      <c r="J3965" s="105" t="e">
        <f t="shared" ca="1" si="4107"/>
        <v>#NAME?</v>
      </c>
      <c r="K3965" s="105"/>
      <c r="L3965" s="105"/>
      <c r="M3965" s="107"/>
      <c r="N3965" s="107"/>
      <c r="O3965" s="105"/>
      <c r="P3965" s="106"/>
      <c r="Q3965" s="137"/>
      <c r="R3965" s="137"/>
      <c r="S3965" s="107"/>
      <c r="T3965" s="106"/>
      <c r="U3965" s="106"/>
      <c r="V3965" s="107"/>
      <c r="W3965" s="107"/>
      <c r="X3965" s="107" t="str">
        <f t="shared" si="4081"/>
        <v/>
      </c>
      <c r="Y3965" s="105" t="e">
        <f t="shared" ref="Y3965:AC3965" ca="1" si="4124">TRIM(SUBSTITUTE(SUBSTITUTE(OFFSET($Q3965,0,COLUMN()-COLUMN($AL$1)),CHAR(160)," "),_xludf.UNICHAR(8239)," "))</f>
        <v>#NAME?</v>
      </c>
      <c r="Z3965" s="105" t="e">
        <f t="shared" ca="1" si="4124"/>
        <v>#NAME?</v>
      </c>
      <c r="AA3965" s="105" t="e">
        <f t="shared" ca="1" si="4124"/>
        <v>#NAME?</v>
      </c>
      <c r="AB3965" s="105" t="e">
        <f t="shared" ca="1" si="4124"/>
        <v>#NAME?</v>
      </c>
      <c r="AC3965" s="105" t="e">
        <f t="shared" ca="1" si="4124"/>
        <v>#NAME?</v>
      </c>
      <c r="AD3965" s="107">
        <f t="shared" si="3926"/>
        <v>0</v>
      </c>
      <c r="AE3965" s="107" t="str">
        <f t="shared" si="4084"/>
        <v/>
      </c>
      <c r="AF3965" s="107">
        <f t="shared" si="3927"/>
        <v>0</v>
      </c>
      <c r="AG3965" s="107">
        <f t="shared" si="3928"/>
        <v>0</v>
      </c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</row>
    <row r="3966" spans="1:47" ht="24" customHeight="1" x14ac:dyDescent="0.3">
      <c r="A3966" s="46">
        <v>3964</v>
      </c>
      <c r="B3966" s="107"/>
      <c r="C3966" s="107"/>
      <c r="D3966" s="102" t="str">
        <f t="array" ref="D3966">IFERROR(
  LOOKUP(2, 1/((TRIM(IMS!$E$8:$E$4000)=TRIM(IMS!$E3966))*(IMS!$C$8:$C$4000&lt;IMS!$C3966)),
         IMS!$C$8:$C$4000),
"")</f>
        <v/>
      </c>
      <c r="E3966" s="107"/>
      <c r="F3966" s="107"/>
      <c r="G3966" s="104" t="str">
        <f t="shared" ca="1" si="4106"/>
        <v/>
      </c>
      <c r="H3966" s="124" t="str">
        <f t="shared" ca="1" si="4052"/>
        <v/>
      </c>
      <c r="I3966" s="128"/>
      <c r="J3966" s="105" t="e">
        <f t="shared" ca="1" si="4107"/>
        <v>#NAME?</v>
      </c>
      <c r="K3966" s="105"/>
      <c r="L3966" s="105"/>
      <c r="M3966" s="107"/>
      <c r="N3966" s="107"/>
      <c r="O3966" s="105"/>
      <c r="P3966" s="106"/>
      <c r="Q3966" s="137"/>
      <c r="R3966" s="137"/>
      <c r="S3966" s="107"/>
      <c r="T3966" s="106"/>
      <c r="U3966" s="106"/>
      <c r="V3966" s="107"/>
      <c r="W3966" s="107"/>
      <c r="X3966" s="107" t="str">
        <f t="shared" si="4081"/>
        <v/>
      </c>
      <c r="Y3966" s="105" t="e">
        <f t="shared" ref="Y3966:AC3966" ca="1" si="4125">TRIM(SUBSTITUTE(SUBSTITUTE(OFFSET($Q3966,0,COLUMN()-COLUMN($AL$1)),CHAR(160)," "),_xludf.UNICHAR(8239)," "))</f>
        <v>#NAME?</v>
      </c>
      <c r="Z3966" s="105" t="e">
        <f t="shared" ca="1" si="4125"/>
        <v>#NAME?</v>
      </c>
      <c r="AA3966" s="105" t="e">
        <f t="shared" ca="1" si="4125"/>
        <v>#NAME?</v>
      </c>
      <c r="AB3966" s="105" t="e">
        <f t="shared" ca="1" si="4125"/>
        <v>#NAME?</v>
      </c>
      <c r="AC3966" s="105" t="e">
        <f t="shared" ca="1" si="4125"/>
        <v>#NAME?</v>
      </c>
      <c r="AD3966" s="107">
        <f t="shared" si="3926"/>
        <v>0</v>
      </c>
      <c r="AE3966" s="107" t="str">
        <f t="shared" si="4084"/>
        <v/>
      </c>
      <c r="AF3966" s="107">
        <f t="shared" si="3927"/>
        <v>0</v>
      </c>
      <c r="AG3966" s="107">
        <f t="shared" si="3928"/>
        <v>0</v>
      </c>
      <c r="AH3966" s="11"/>
      <c r="AI3966" s="11"/>
      <c r="AJ3966" s="11"/>
      <c r="AK3966" s="11"/>
      <c r="AL3966" s="11"/>
      <c r="AM3966" s="11"/>
      <c r="AN3966" s="11"/>
      <c r="AO3966" s="11"/>
      <c r="AP3966" s="11"/>
      <c r="AQ3966" s="11"/>
      <c r="AR3966" s="11"/>
      <c r="AS3966" s="11"/>
      <c r="AT3966" s="11"/>
      <c r="AU3966" s="11"/>
    </row>
    <row r="3967" spans="1:47" ht="24" customHeight="1" x14ac:dyDescent="0.3">
      <c r="A3967" s="46">
        <v>3965</v>
      </c>
      <c r="B3967" s="107"/>
      <c r="C3967" s="107"/>
      <c r="D3967" s="102" t="str">
        <f t="array" ref="D3967">IFERROR(
  LOOKUP(2, 1/((TRIM(IMS!$E$8:$E$4000)=TRIM(IMS!$E3967))*(IMS!$C$8:$C$4000&lt;IMS!$C3967)),
         IMS!$C$8:$C$4000),
"")</f>
        <v/>
      </c>
      <c r="E3967" s="107"/>
      <c r="F3967" s="107"/>
      <c r="G3967" s="104" t="str">
        <f t="shared" ca="1" si="4106"/>
        <v/>
      </c>
      <c r="H3967" s="124" t="str">
        <f t="shared" ca="1" si="4052"/>
        <v/>
      </c>
      <c r="I3967" s="128"/>
      <c r="J3967" s="105" t="e">
        <f t="shared" ca="1" si="4107"/>
        <v>#NAME?</v>
      </c>
      <c r="K3967" s="105"/>
      <c r="L3967" s="105"/>
      <c r="M3967" s="107"/>
      <c r="N3967" s="107"/>
      <c r="O3967" s="105"/>
      <c r="P3967" s="106"/>
      <c r="Q3967" s="137"/>
      <c r="R3967" s="137"/>
      <c r="S3967" s="107"/>
      <c r="T3967" s="106"/>
      <c r="U3967" s="106"/>
      <c r="V3967" s="107"/>
      <c r="W3967" s="107"/>
      <c r="X3967" s="107" t="str">
        <f t="shared" si="4081"/>
        <v/>
      </c>
      <c r="Y3967" s="105" t="e">
        <f t="shared" ref="Y3967:AC3967" ca="1" si="4126">TRIM(SUBSTITUTE(SUBSTITUTE(OFFSET($Q3967,0,COLUMN()-COLUMN($AL$1)),CHAR(160)," "),_xludf.UNICHAR(8239)," "))</f>
        <v>#NAME?</v>
      </c>
      <c r="Z3967" s="105" t="e">
        <f t="shared" ca="1" si="4126"/>
        <v>#NAME?</v>
      </c>
      <c r="AA3967" s="105" t="e">
        <f t="shared" ca="1" si="4126"/>
        <v>#NAME?</v>
      </c>
      <c r="AB3967" s="105" t="e">
        <f t="shared" ca="1" si="4126"/>
        <v>#NAME?</v>
      </c>
      <c r="AC3967" s="105" t="e">
        <f t="shared" ca="1" si="4126"/>
        <v>#NAME?</v>
      </c>
      <c r="AD3967" s="107">
        <f t="shared" si="3926"/>
        <v>0</v>
      </c>
      <c r="AE3967" s="107" t="str">
        <f t="shared" si="4084"/>
        <v/>
      </c>
      <c r="AF3967" s="107">
        <f t="shared" si="3927"/>
        <v>0</v>
      </c>
      <c r="AG3967" s="107">
        <f t="shared" si="3928"/>
        <v>0</v>
      </c>
      <c r="AH3967" s="11"/>
      <c r="AI3967" s="11"/>
      <c r="AJ3967" s="11"/>
      <c r="AK3967" s="11"/>
      <c r="AL3967" s="11"/>
      <c r="AM3967" s="11"/>
      <c r="AN3967" s="11"/>
      <c r="AO3967" s="11"/>
      <c r="AP3967" s="11"/>
      <c r="AQ3967" s="11"/>
      <c r="AR3967" s="11"/>
      <c r="AS3967" s="11"/>
      <c r="AT3967" s="11"/>
      <c r="AU3967" s="11"/>
    </row>
    <row r="3968" spans="1:47" ht="24" customHeight="1" x14ac:dyDescent="0.3">
      <c r="A3968" s="46">
        <v>3966</v>
      </c>
      <c r="B3968" s="107"/>
      <c r="C3968" s="107"/>
      <c r="D3968" s="102" t="str">
        <f t="array" ref="D3968">IFERROR(
  LOOKUP(2, 1/((TRIM(IMS!$E$8:$E$4000)=TRIM(IMS!$E3968))*(IMS!$C$8:$C$4000&lt;IMS!$C3968)),
         IMS!$C$8:$C$4000),
"")</f>
        <v/>
      </c>
      <c r="E3968" s="107"/>
      <c r="F3968" s="107"/>
      <c r="G3968" s="104" t="str">
        <f t="shared" ca="1" si="4106"/>
        <v/>
      </c>
      <c r="H3968" s="124" t="str">
        <f t="shared" ca="1" si="4052"/>
        <v/>
      </c>
      <c r="I3968" s="128"/>
      <c r="J3968" s="105" t="e">
        <f t="shared" ca="1" si="4107"/>
        <v>#NAME?</v>
      </c>
      <c r="K3968" s="105"/>
      <c r="L3968" s="105"/>
      <c r="M3968" s="107"/>
      <c r="N3968" s="107"/>
      <c r="O3968" s="105"/>
      <c r="P3968" s="106"/>
      <c r="Q3968" s="137"/>
      <c r="R3968" s="137"/>
      <c r="S3968" s="107"/>
      <c r="T3968" s="106"/>
      <c r="U3968" s="106"/>
      <c r="V3968" s="107"/>
      <c r="W3968" s="107"/>
      <c r="X3968" s="107" t="str">
        <f t="shared" si="4081"/>
        <v/>
      </c>
      <c r="Y3968" s="105" t="e">
        <f t="shared" ref="Y3968:AC3968" ca="1" si="4127">TRIM(SUBSTITUTE(SUBSTITUTE(OFFSET($Q3968,0,COLUMN()-COLUMN($AL$1)),CHAR(160)," "),_xludf.UNICHAR(8239)," "))</f>
        <v>#NAME?</v>
      </c>
      <c r="Z3968" s="105" t="e">
        <f t="shared" ca="1" si="4127"/>
        <v>#NAME?</v>
      </c>
      <c r="AA3968" s="105" t="e">
        <f t="shared" ca="1" si="4127"/>
        <v>#NAME?</v>
      </c>
      <c r="AB3968" s="105" t="e">
        <f t="shared" ca="1" si="4127"/>
        <v>#NAME?</v>
      </c>
      <c r="AC3968" s="105" t="e">
        <f t="shared" ca="1" si="4127"/>
        <v>#NAME?</v>
      </c>
      <c r="AD3968" s="107">
        <f t="shared" si="3926"/>
        <v>0</v>
      </c>
      <c r="AE3968" s="107" t="str">
        <f t="shared" si="4084"/>
        <v/>
      </c>
      <c r="AF3968" s="107">
        <f t="shared" si="3927"/>
        <v>0</v>
      </c>
      <c r="AG3968" s="107">
        <f t="shared" si="3928"/>
        <v>0</v>
      </c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</row>
    <row r="3969" spans="1:47" ht="24" customHeight="1" x14ac:dyDescent="0.3">
      <c r="A3969" s="46">
        <v>3967</v>
      </c>
      <c r="B3969" s="107"/>
      <c r="C3969" s="107"/>
      <c r="D3969" s="102" t="str">
        <f t="array" ref="D3969">IFERROR(
  LOOKUP(2, 1/((TRIM(IMS!$E$8:$E$4000)=TRIM(IMS!$E3969))*(IMS!$C$8:$C$4000&lt;IMS!$C3969)),
         IMS!$C$8:$C$4000),
"")</f>
        <v/>
      </c>
      <c r="E3969" s="107"/>
      <c r="F3969" s="107"/>
      <c r="G3969" s="104" t="str">
        <f t="shared" ca="1" si="4106"/>
        <v/>
      </c>
      <c r="H3969" s="124" t="str">
        <f t="shared" ca="1" si="4052"/>
        <v/>
      </c>
      <c r="I3969" s="128"/>
      <c r="J3969" s="105" t="e">
        <f t="shared" ca="1" si="4107"/>
        <v>#NAME?</v>
      </c>
      <c r="K3969" s="105"/>
      <c r="L3969" s="105"/>
      <c r="M3969" s="107"/>
      <c r="N3969" s="107"/>
      <c r="O3969" s="105"/>
      <c r="P3969" s="106"/>
      <c r="Q3969" s="137"/>
      <c r="R3969" s="137"/>
      <c r="S3969" s="107"/>
      <c r="T3969" s="106"/>
      <c r="U3969" s="106"/>
      <c r="V3969" s="107"/>
      <c r="W3969" s="107"/>
      <c r="X3969" s="107" t="str">
        <f t="shared" si="4081"/>
        <v/>
      </c>
      <c r="Y3969" s="105" t="e">
        <f t="shared" ref="Y3969:AC3969" ca="1" si="4128">TRIM(SUBSTITUTE(SUBSTITUTE(OFFSET($Q3969,0,COLUMN()-COLUMN($AL$1)),CHAR(160)," "),_xludf.UNICHAR(8239)," "))</f>
        <v>#NAME?</v>
      </c>
      <c r="Z3969" s="105" t="e">
        <f t="shared" ca="1" si="4128"/>
        <v>#NAME?</v>
      </c>
      <c r="AA3969" s="105" t="e">
        <f t="shared" ca="1" si="4128"/>
        <v>#NAME?</v>
      </c>
      <c r="AB3969" s="105" t="e">
        <f t="shared" ca="1" si="4128"/>
        <v>#NAME?</v>
      </c>
      <c r="AC3969" s="105" t="e">
        <f t="shared" ca="1" si="4128"/>
        <v>#NAME?</v>
      </c>
      <c r="AD3969" s="107">
        <f t="shared" si="3926"/>
        <v>0</v>
      </c>
      <c r="AE3969" s="107" t="str">
        <f t="shared" si="4084"/>
        <v/>
      </c>
      <c r="AF3969" s="107">
        <f t="shared" si="3927"/>
        <v>0</v>
      </c>
      <c r="AG3969" s="107">
        <f t="shared" si="3928"/>
        <v>0</v>
      </c>
      <c r="AH3969" s="11"/>
      <c r="AI3969" s="11"/>
      <c r="AJ3969" s="11"/>
      <c r="AK3969" s="11"/>
      <c r="AL3969" s="11"/>
      <c r="AM3969" s="11"/>
      <c r="AN3969" s="11"/>
      <c r="AO3969" s="11"/>
      <c r="AP3969" s="11"/>
      <c r="AQ3969" s="11"/>
      <c r="AR3969" s="11"/>
      <c r="AS3969" s="11"/>
      <c r="AT3969" s="11"/>
      <c r="AU3969" s="11"/>
    </row>
    <row r="3970" spans="1:47" ht="24" customHeight="1" x14ac:dyDescent="0.3">
      <c r="A3970" s="46">
        <v>3968</v>
      </c>
      <c r="B3970" s="107"/>
      <c r="C3970" s="107"/>
      <c r="D3970" s="102" t="str">
        <f t="array" ref="D3970">IFERROR(
  LOOKUP(2, 1/((TRIM(IMS!$E$8:$E$4000)=TRIM(IMS!$E3970))*(IMS!$C$8:$C$4000&lt;IMS!$C3970)),
         IMS!$C$8:$C$4000),
"")</f>
        <v/>
      </c>
      <c r="E3970" s="107"/>
      <c r="F3970" s="107"/>
      <c r="G3970" s="104" t="str">
        <f t="shared" ca="1" si="4106"/>
        <v/>
      </c>
      <c r="H3970" s="124" t="str">
        <f t="shared" ca="1" si="4052"/>
        <v/>
      </c>
      <c r="I3970" s="128"/>
      <c r="J3970" s="105" t="e">
        <f t="shared" ca="1" si="4107"/>
        <v>#NAME?</v>
      </c>
      <c r="K3970" s="105"/>
      <c r="L3970" s="105"/>
      <c r="M3970" s="107"/>
      <c r="N3970" s="107"/>
      <c r="O3970" s="105"/>
      <c r="P3970" s="106"/>
      <c r="Q3970" s="137"/>
      <c r="R3970" s="137"/>
      <c r="S3970" s="107"/>
      <c r="T3970" s="106"/>
      <c r="U3970" s="106"/>
      <c r="V3970" s="107"/>
      <c r="W3970" s="107"/>
      <c r="X3970" s="107" t="str">
        <f t="shared" si="4081"/>
        <v/>
      </c>
      <c r="Y3970" s="105" t="e">
        <f t="shared" ref="Y3970:AC3970" ca="1" si="4129">TRIM(SUBSTITUTE(SUBSTITUTE(OFFSET($Q3970,0,COLUMN()-COLUMN($AL$1)),CHAR(160)," "),_xludf.UNICHAR(8239)," "))</f>
        <v>#NAME?</v>
      </c>
      <c r="Z3970" s="105" t="e">
        <f t="shared" ca="1" si="4129"/>
        <v>#NAME?</v>
      </c>
      <c r="AA3970" s="105" t="e">
        <f t="shared" ca="1" si="4129"/>
        <v>#NAME?</v>
      </c>
      <c r="AB3970" s="105" t="e">
        <f t="shared" ca="1" si="4129"/>
        <v>#NAME?</v>
      </c>
      <c r="AC3970" s="105" t="e">
        <f t="shared" ca="1" si="4129"/>
        <v>#NAME?</v>
      </c>
      <c r="AD3970" s="107">
        <f t="shared" si="3926"/>
        <v>0</v>
      </c>
      <c r="AE3970" s="107" t="str">
        <f t="shared" si="4084"/>
        <v/>
      </c>
      <c r="AF3970" s="107">
        <f t="shared" si="3927"/>
        <v>0</v>
      </c>
      <c r="AG3970" s="107">
        <f t="shared" si="3928"/>
        <v>0</v>
      </c>
      <c r="AH3970" s="11"/>
      <c r="AI3970" s="11"/>
      <c r="AJ3970" s="11"/>
      <c r="AK3970" s="11"/>
      <c r="AL3970" s="11"/>
      <c r="AM3970" s="11"/>
      <c r="AN3970" s="11"/>
      <c r="AO3970" s="11"/>
      <c r="AP3970" s="11"/>
      <c r="AQ3970" s="11"/>
      <c r="AR3970" s="11"/>
      <c r="AS3970" s="11"/>
      <c r="AT3970" s="11"/>
      <c r="AU3970" s="11"/>
    </row>
    <row r="3971" spans="1:47" ht="24" customHeight="1" x14ac:dyDescent="0.3">
      <c r="A3971" s="46">
        <v>3969</v>
      </c>
      <c r="B3971" s="107"/>
      <c r="C3971" s="107"/>
      <c r="D3971" s="102" t="str">
        <f t="array" ref="D3971">IFERROR(
  LOOKUP(2, 1/((TRIM(IMS!$E$8:$E$4000)=TRIM(IMS!$E3971))*(IMS!$C$8:$C$4000&lt;IMS!$C3971)),
         IMS!$C$8:$C$4000),
"")</f>
        <v/>
      </c>
      <c r="E3971" s="107"/>
      <c r="F3971" s="107"/>
      <c r="G3971" s="104" t="str">
        <f t="shared" ca="1" si="4106"/>
        <v/>
      </c>
      <c r="H3971" s="124" t="str">
        <f t="shared" ca="1" si="4052"/>
        <v/>
      </c>
      <c r="I3971" s="128"/>
      <c r="J3971" s="105" t="e">
        <f t="shared" ca="1" si="4107"/>
        <v>#NAME?</v>
      </c>
      <c r="K3971" s="105"/>
      <c r="L3971" s="105"/>
      <c r="M3971" s="107"/>
      <c r="N3971" s="107"/>
      <c r="O3971" s="105"/>
      <c r="P3971" s="106"/>
      <c r="Q3971" s="137"/>
      <c r="R3971" s="137"/>
      <c r="S3971" s="107"/>
      <c r="T3971" s="106"/>
      <c r="U3971" s="106"/>
      <c r="V3971" s="107"/>
      <c r="W3971" s="107"/>
      <c r="X3971" s="107" t="str">
        <f t="shared" si="4081"/>
        <v/>
      </c>
      <c r="Y3971" s="105" t="e">
        <f t="shared" ref="Y3971:AC3971" ca="1" si="4130">TRIM(SUBSTITUTE(SUBSTITUTE(OFFSET($Q3971,0,COLUMN()-COLUMN($AL$1)),CHAR(160)," "),_xludf.UNICHAR(8239)," "))</f>
        <v>#NAME?</v>
      </c>
      <c r="Z3971" s="105" t="e">
        <f t="shared" ca="1" si="4130"/>
        <v>#NAME?</v>
      </c>
      <c r="AA3971" s="105" t="e">
        <f t="shared" ca="1" si="4130"/>
        <v>#NAME?</v>
      </c>
      <c r="AB3971" s="105" t="e">
        <f t="shared" ca="1" si="4130"/>
        <v>#NAME?</v>
      </c>
      <c r="AC3971" s="105" t="e">
        <f t="shared" ca="1" si="4130"/>
        <v>#NAME?</v>
      </c>
      <c r="AD3971" s="107">
        <f t="shared" si="3926"/>
        <v>0</v>
      </c>
      <c r="AE3971" s="107" t="str">
        <f t="shared" si="4084"/>
        <v/>
      </c>
      <c r="AF3971" s="107">
        <f t="shared" si="3927"/>
        <v>0</v>
      </c>
      <c r="AG3971" s="107">
        <f t="shared" si="3928"/>
        <v>0</v>
      </c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</row>
    <row r="3972" spans="1:47" ht="24" customHeight="1" x14ac:dyDescent="0.3">
      <c r="A3972" s="46">
        <v>3970</v>
      </c>
      <c r="B3972" s="107"/>
      <c r="C3972" s="107"/>
      <c r="D3972" s="102" t="str">
        <f t="array" ref="D3972">IFERROR(
  LOOKUP(2, 1/((TRIM(IMS!$E$8:$E$4000)=TRIM(IMS!$E3972))*(IMS!$C$8:$C$4000&lt;IMS!$C3972)),
         IMS!$C$8:$C$4000),
"")</f>
        <v/>
      </c>
      <c r="E3972" s="107"/>
      <c r="F3972" s="107"/>
      <c r="G3972" s="104" t="str">
        <f t="shared" ca="1" si="4106"/>
        <v/>
      </c>
      <c r="H3972" s="124" t="str">
        <f t="shared" ca="1" si="4052"/>
        <v/>
      </c>
      <c r="I3972" s="128"/>
      <c r="J3972" s="105" t="e">
        <f t="shared" ca="1" si="4107"/>
        <v>#NAME?</v>
      </c>
      <c r="K3972" s="105"/>
      <c r="L3972" s="105"/>
      <c r="M3972" s="107"/>
      <c r="N3972" s="107"/>
      <c r="O3972" s="105"/>
      <c r="P3972" s="106"/>
      <c r="Q3972" s="137"/>
      <c r="R3972" s="137"/>
      <c r="S3972" s="107"/>
      <c r="T3972" s="106"/>
      <c r="U3972" s="106"/>
      <c r="V3972" s="107"/>
      <c r="W3972" s="107"/>
      <c r="X3972" s="107" t="str">
        <f t="shared" si="4081"/>
        <v/>
      </c>
      <c r="Y3972" s="105" t="e">
        <f t="shared" ref="Y3972:AC3972" ca="1" si="4131">TRIM(SUBSTITUTE(SUBSTITUTE(OFFSET($Q3972,0,COLUMN()-COLUMN($AL$1)),CHAR(160)," "),_xludf.UNICHAR(8239)," "))</f>
        <v>#NAME?</v>
      </c>
      <c r="Z3972" s="105" t="e">
        <f t="shared" ca="1" si="4131"/>
        <v>#NAME?</v>
      </c>
      <c r="AA3972" s="105" t="e">
        <f t="shared" ca="1" si="4131"/>
        <v>#NAME?</v>
      </c>
      <c r="AB3972" s="105" t="e">
        <f t="shared" ca="1" si="4131"/>
        <v>#NAME?</v>
      </c>
      <c r="AC3972" s="105" t="e">
        <f t="shared" ca="1" si="4131"/>
        <v>#NAME?</v>
      </c>
      <c r="AD3972" s="107">
        <f t="shared" si="3926"/>
        <v>0</v>
      </c>
      <c r="AE3972" s="107" t="str">
        <f t="shared" si="4084"/>
        <v/>
      </c>
      <c r="AF3972" s="107">
        <f t="shared" si="3927"/>
        <v>0</v>
      </c>
      <c r="AG3972" s="107">
        <f t="shared" si="3928"/>
        <v>0</v>
      </c>
      <c r="AH3972" s="11"/>
      <c r="AI3972" s="11"/>
      <c r="AJ3972" s="11"/>
      <c r="AK3972" s="11"/>
      <c r="AL3972" s="11"/>
      <c r="AM3972" s="11"/>
      <c r="AN3972" s="11"/>
      <c r="AO3972" s="11"/>
      <c r="AP3972" s="11"/>
      <c r="AQ3972" s="11"/>
      <c r="AR3972" s="11"/>
      <c r="AS3972" s="11"/>
      <c r="AT3972" s="11"/>
      <c r="AU3972" s="11"/>
    </row>
    <row r="3973" spans="1:47" ht="24" customHeight="1" x14ac:dyDescent="0.3">
      <c r="A3973" s="46">
        <v>3971</v>
      </c>
      <c r="B3973" s="107"/>
      <c r="C3973" s="107"/>
      <c r="D3973" s="102" t="str">
        <f t="array" ref="D3973">IFERROR(
  LOOKUP(2, 1/((TRIM(IMS!$E$8:$E$4000)=TRIM(IMS!$E3973))*(IMS!$C$8:$C$4000&lt;IMS!$C3973)),
         IMS!$C$8:$C$4000),
"")</f>
        <v/>
      </c>
      <c r="E3973" s="107"/>
      <c r="F3973" s="107"/>
      <c r="G3973" s="104" t="str">
        <f t="shared" ca="1" si="4106"/>
        <v/>
      </c>
      <c r="H3973" s="124" t="str">
        <f t="shared" ca="1" si="4052"/>
        <v/>
      </c>
      <c r="I3973" s="128"/>
      <c r="J3973" s="105" t="e">
        <f t="shared" ca="1" si="4107"/>
        <v>#NAME?</v>
      </c>
      <c r="K3973" s="105"/>
      <c r="L3973" s="105"/>
      <c r="M3973" s="107"/>
      <c r="N3973" s="107"/>
      <c r="O3973" s="105"/>
      <c r="P3973" s="106"/>
      <c r="Q3973" s="137"/>
      <c r="R3973" s="137"/>
      <c r="S3973" s="107"/>
      <c r="T3973" s="106"/>
      <c r="U3973" s="106"/>
      <c r="V3973" s="107"/>
      <c r="W3973" s="107"/>
      <c r="X3973" s="107" t="str">
        <f t="shared" si="4081"/>
        <v/>
      </c>
      <c r="Y3973" s="105" t="e">
        <f t="shared" ref="Y3973:AC3973" ca="1" si="4132">TRIM(SUBSTITUTE(SUBSTITUTE(OFFSET($Q3973,0,COLUMN()-COLUMN($AL$1)),CHAR(160)," "),_xludf.UNICHAR(8239)," "))</f>
        <v>#NAME?</v>
      </c>
      <c r="Z3973" s="105" t="e">
        <f t="shared" ca="1" si="4132"/>
        <v>#NAME?</v>
      </c>
      <c r="AA3973" s="105" t="e">
        <f t="shared" ca="1" si="4132"/>
        <v>#NAME?</v>
      </c>
      <c r="AB3973" s="105" t="e">
        <f t="shared" ca="1" si="4132"/>
        <v>#NAME?</v>
      </c>
      <c r="AC3973" s="105" t="e">
        <f t="shared" ca="1" si="4132"/>
        <v>#NAME?</v>
      </c>
      <c r="AD3973" s="107">
        <f t="shared" si="3926"/>
        <v>0</v>
      </c>
      <c r="AE3973" s="107" t="str">
        <f t="shared" si="4084"/>
        <v/>
      </c>
      <c r="AF3973" s="107">
        <f t="shared" si="3927"/>
        <v>0</v>
      </c>
      <c r="AG3973" s="107">
        <f t="shared" si="3928"/>
        <v>0</v>
      </c>
      <c r="AH3973" s="11"/>
      <c r="AI3973" s="11"/>
      <c r="AJ3973" s="11"/>
      <c r="AK3973" s="11"/>
      <c r="AL3973" s="11"/>
      <c r="AM3973" s="11"/>
      <c r="AN3973" s="11"/>
      <c r="AO3973" s="11"/>
      <c r="AP3973" s="11"/>
      <c r="AQ3973" s="11"/>
      <c r="AR3973" s="11"/>
      <c r="AS3973" s="11"/>
      <c r="AT3973" s="11"/>
      <c r="AU3973" s="11"/>
    </row>
    <row r="3974" spans="1:47" ht="24" customHeight="1" x14ac:dyDescent="0.3">
      <c r="A3974" s="46">
        <v>3972</v>
      </c>
      <c r="B3974" s="107"/>
      <c r="C3974" s="107"/>
      <c r="D3974" s="102" t="str">
        <f t="array" ref="D3974">IFERROR(
  LOOKUP(2, 1/((TRIM(IMS!$E$8:$E$4000)=TRIM(IMS!$E3974))*(IMS!$C$8:$C$4000&lt;IMS!$C3974)),
         IMS!$C$8:$C$4000),
"")</f>
        <v/>
      </c>
      <c r="E3974" s="107"/>
      <c r="F3974" s="107"/>
      <c r="G3974" s="104" t="str">
        <f t="shared" ca="1" si="4106"/>
        <v/>
      </c>
      <c r="H3974" s="124" t="str">
        <f t="shared" ca="1" si="4052"/>
        <v/>
      </c>
      <c r="I3974" s="128"/>
      <c r="J3974" s="105" t="e">
        <f t="shared" ca="1" si="4107"/>
        <v>#NAME?</v>
      </c>
      <c r="K3974" s="105"/>
      <c r="L3974" s="105"/>
      <c r="M3974" s="107"/>
      <c r="N3974" s="107"/>
      <c r="O3974" s="105"/>
      <c r="P3974" s="106"/>
      <c r="Q3974" s="137"/>
      <c r="R3974" s="137"/>
      <c r="S3974" s="107"/>
      <c r="T3974" s="106"/>
      <c r="U3974" s="106"/>
      <c r="V3974" s="107"/>
      <c r="W3974" s="107"/>
      <c r="X3974" s="107" t="str">
        <f t="shared" si="4081"/>
        <v/>
      </c>
      <c r="Y3974" s="105" t="e">
        <f t="shared" ref="Y3974:AC3974" ca="1" si="4133">TRIM(SUBSTITUTE(SUBSTITUTE(OFFSET($Q3974,0,COLUMN()-COLUMN($AL$1)),CHAR(160)," "),_xludf.UNICHAR(8239)," "))</f>
        <v>#NAME?</v>
      </c>
      <c r="Z3974" s="105" t="e">
        <f t="shared" ca="1" si="4133"/>
        <v>#NAME?</v>
      </c>
      <c r="AA3974" s="105" t="e">
        <f t="shared" ca="1" si="4133"/>
        <v>#NAME?</v>
      </c>
      <c r="AB3974" s="105" t="e">
        <f t="shared" ca="1" si="4133"/>
        <v>#NAME?</v>
      </c>
      <c r="AC3974" s="105" t="e">
        <f t="shared" ca="1" si="4133"/>
        <v>#NAME?</v>
      </c>
      <c r="AD3974" s="107">
        <f t="shared" si="3926"/>
        <v>0</v>
      </c>
      <c r="AE3974" s="107" t="str">
        <f t="shared" si="4084"/>
        <v/>
      </c>
      <c r="AF3974" s="107">
        <f t="shared" si="3927"/>
        <v>0</v>
      </c>
      <c r="AG3974" s="107">
        <f t="shared" si="3928"/>
        <v>0</v>
      </c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</row>
    <row r="3975" spans="1:47" ht="24" customHeight="1" x14ac:dyDescent="0.3">
      <c r="A3975" s="46">
        <v>3973</v>
      </c>
      <c r="B3975" s="107"/>
      <c r="C3975" s="107"/>
      <c r="D3975" s="102" t="str">
        <f t="array" ref="D3975">IFERROR(
  LOOKUP(2, 1/((TRIM(IMS!$E$8:$E$4000)=TRIM(IMS!$E3975))*(IMS!$C$8:$C$4000&lt;IMS!$C3975)),
         IMS!$C$8:$C$4000),
"")</f>
        <v/>
      </c>
      <c r="E3975" s="107"/>
      <c r="F3975" s="107"/>
      <c r="G3975" s="104" t="str">
        <f t="shared" ca="1" si="4106"/>
        <v/>
      </c>
      <c r="H3975" s="124" t="str">
        <f t="shared" ca="1" si="4052"/>
        <v/>
      </c>
      <c r="I3975" s="128"/>
      <c r="J3975" s="105" t="e">
        <f t="shared" ca="1" si="4107"/>
        <v>#NAME?</v>
      </c>
      <c r="K3975" s="105"/>
      <c r="L3975" s="105"/>
      <c r="M3975" s="107"/>
      <c r="N3975" s="107"/>
      <c r="O3975" s="105"/>
      <c r="P3975" s="106"/>
      <c r="Q3975" s="137"/>
      <c r="R3975" s="137"/>
      <c r="S3975" s="107"/>
      <c r="T3975" s="106"/>
      <c r="U3975" s="106"/>
      <c r="V3975" s="107"/>
      <c r="W3975" s="107"/>
      <c r="X3975" s="107" t="str">
        <f t="shared" si="4081"/>
        <v/>
      </c>
      <c r="Y3975" s="105" t="e">
        <f t="shared" ref="Y3975:AC3975" ca="1" si="4134">TRIM(SUBSTITUTE(SUBSTITUTE(OFFSET($Q3975,0,COLUMN()-COLUMN($AL$1)),CHAR(160)," "),_xludf.UNICHAR(8239)," "))</f>
        <v>#NAME?</v>
      </c>
      <c r="Z3975" s="105" t="e">
        <f t="shared" ca="1" si="4134"/>
        <v>#NAME?</v>
      </c>
      <c r="AA3975" s="105" t="e">
        <f t="shared" ca="1" si="4134"/>
        <v>#NAME?</v>
      </c>
      <c r="AB3975" s="105" t="e">
        <f t="shared" ca="1" si="4134"/>
        <v>#NAME?</v>
      </c>
      <c r="AC3975" s="105" t="e">
        <f t="shared" ca="1" si="4134"/>
        <v>#NAME?</v>
      </c>
      <c r="AD3975" s="107">
        <f t="shared" si="3926"/>
        <v>0</v>
      </c>
      <c r="AE3975" s="107" t="str">
        <f t="shared" si="4084"/>
        <v/>
      </c>
      <c r="AF3975" s="107">
        <f t="shared" si="3927"/>
        <v>0</v>
      </c>
      <c r="AG3975" s="107">
        <f t="shared" si="3928"/>
        <v>0</v>
      </c>
      <c r="AH3975" s="11"/>
      <c r="AI3975" s="11"/>
      <c r="AJ3975" s="11"/>
      <c r="AK3975" s="11"/>
      <c r="AL3975" s="11"/>
      <c r="AM3975" s="11"/>
      <c r="AN3975" s="11"/>
      <c r="AO3975" s="11"/>
      <c r="AP3975" s="11"/>
      <c r="AQ3975" s="11"/>
      <c r="AR3975" s="11"/>
      <c r="AS3975" s="11"/>
      <c r="AT3975" s="11"/>
      <c r="AU3975" s="11"/>
    </row>
    <row r="3976" spans="1:47" ht="24" customHeight="1" x14ac:dyDescent="0.3">
      <c r="A3976" s="46">
        <v>3974</v>
      </c>
      <c r="B3976" s="107"/>
      <c r="C3976" s="107"/>
      <c r="D3976" s="102" t="str">
        <f t="array" ref="D3976">IFERROR(
  LOOKUP(2, 1/((TRIM(IMS!$E$8:$E$4000)=TRIM(IMS!$E3976))*(IMS!$C$8:$C$4000&lt;IMS!$C3976)),
         IMS!$C$8:$C$4000),
"")</f>
        <v/>
      </c>
      <c r="E3976" s="107"/>
      <c r="F3976" s="107"/>
      <c r="G3976" s="104" t="str">
        <f t="shared" ca="1" si="4106"/>
        <v/>
      </c>
      <c r="H3976" s="124" t="str">
        <f t="shared" ca="1" si="4052"/>
        <v/>
      </c>
      <c r="I3976" s="128"/>
      <c r="J3976" s="105" t="e">
        <f t="shared" ca="1" si="4107"/>
        <v>#NAME?</v>
      </c>
      <c r="K3976" s="105"/>
      <c r="L3976" s="105"/>
      <c r="M3976" s="107"/>
      <c r="N3976" s="107"/>
      <c r="O3976" s="105"/>
      <c r="P3976" s="106"/>
      <c r="Q3976" s="137"/>
      <c r="R3976" s="137"/>
      <c r="S3976" s="107"/>
      <c r="T3976" s="106"/>
      <c r="U3976" s="106"/>
      <c r="V3976" s="107"/>
      <c r="W3976" s="107"/>
      <c r="X3976" s="107" t="str">
        <f t="shared" si="4081"/>
        <v/>
      </c>
      <c r="Y3976" s="105" t="e">
        <f t="shared" ref="Y3976:AC3976" ca="1" si="4135">TRIM(SUBSTITUTE(SUBSTITUTE(OFFSET($Q3976,0,COLUMN()-COLUMN($AL$1)),CHAR(160)," "),_xludf.UNICHAR(8239)," "))</f>
        <v>#NAME?</v>
      </c>
      <c r="Z3976" s="105" t="e">
        <f t="shared" ca="1" si="4135"/>
        <v>#NAME?</v>
      </c>
      <c r="AA3976" s="105" t="e">
        <f t="shared" ca="1" si="4135"/>
        <v>#NAME?</v>
      </c>
      <c r="AB3976" s="105" t="e">
        <f t="shared" ca="1" si="4135"/>
        <v>#NAME?</v>
      </c>
      <c r="AC3976" s="105" t="e">
        <f t="shared" ca="1" si="4135"/>
        <v>#NAME?</v>
      </c>
      <c r="AD3976" s="107">
        <f t="shared" si="3926"/>
        <v>0</v>
      </c>
      <c r="AE3976" s="107" t="str">
        <f t="shared" si="4084"/>
        <v/>
      </c>
      <c r="AF3976" s="107">
        <f t="shared" si="3927"/>
        <v>0</v>
      </c>
      <c r="AG3976" s="107">
        <f t="shared" si="3928"/>
        <v>0</v>
      </c>
      <c r="AH3976" s="11"/>
      <c r="AI3976" s="11"/>
      <c r="AJ3976" s="11"/>
      <c r="AK3976" s="11"/>
      <c r="AL3976" s="11"/>
      <c r="AM3976" s="11"/>
      <c r="AN3976" s="11"/>
      <c r="AO3976" s="11"/>
      <c r="AP3976" s="11"/>
      <c r="AQ3976" s="11"/>
      <c r="AR3976" s="11"/>
      <c r="AS3976" s="11"/>
      <c r="AT3976" s="11"/>
      <c r="AU3976" s="11"/>
    </row>
    <row r="3977" spans="1:47" ht="24" customHeight="1" x14ac:dyDescent="0.3">
      <c r="A3977" s="46">
        <v>3975</v>
      </c>
      <c r="B3977" s="107"/>
      <c r="C3977" s="107"/>
      <c r="D3977" s="102" t="str">
        <f t="array" ref="D3977">IFERROR(
  LOOKUP(2, 1/((TRIM(IMS!$E$8:$E$4000)=TRIM(IMS!$E3977))*(IMS!$C$8:$C$4000&lt;IMS!$C3977)),
         IMS!$C$8:$C$4000),
"")</f>
        <v/>
      </c>
      <c r="E3977" s="107"/>
      <c r="F3977" s="107"/>
      <c r="G3977" s="104" t="str">
        <f t="shared" ca="1" si="4106"/>
        <v/>
      </c>
      <c r="H3977" s="124" t="str">
        <f t="shared" ca="1" si="4052"/>
        <v/>
      </c>
      <c r="I3977" s="128"/>
      <c r="J3977" s="105" t="e">
        <f t="shared" ca="1" si="4107"/>
        <v>#NAME?</v>
      </c>
      <c r="K3977" s="105"/>
      <c r="L3977" s="105"/>
      <c r="M3977" s="107"/>
      <c r="N3977" s="107"/>
      <c r="O3977" s="105"/>
      <c r="P3977" s="106"/>
      <c r="Q3977" s="137"/>
      <c r="R3977" s="137"/>
      <c r="S3977" s="107"/>
      <c r="T3977" s="106"/>
      <c r="U3977" s="106"/>
      <c r="V3977" s="107"/>
      <c r="W3977" s="107"/>
      <c r="X3977" s="107" t="str">
        <f t="shared" si="4081"/>
        <v/>
      </c>
      <c r="Y3977" s="105" t="e">
        <f t="shared" ref="Y3977:AC3977" ca="1" si="4136">TRIM(SUBSTITUTE(SUBSTITUTE(OFFSET($Q3977,0,COLUMN()-COLUMN($AL$1)),CHAR(160)," "),_xludf.UNICHAR(8239)," "))</f>
        <v>#NAME?</v>
      </c>
      <c r="Z3977" s="105" t="e">
        <f t="shared" ca="1" si="4136"/>
        <v>#NAME?</v>
      </c>
      <c r="AA3977" s="105" t="e">
        <f t="shared" ca="1" si="4136"/>
        <v>#NAME?</v>
      </c>
      <c r="AB3977" s="105" t="e">
        <f t="shared" ca="1" si="4136"/>
        <v>#NAME?</v>
      </c>
      <c r="AC3977" s="105" t="e">
        <f t="shared" ca="1" si="4136"/>
        <v>#NAME?</v>
      </c>
      <c r="AD3977" s="107">
        <f t="shared" si="3926"/>
        <v>0</v>
      </c>
      <c r="AE3977" s="107" t="str">
        <f t="shared" si="4084"/>
        <v/>
      </c>
      <c r="AF3977" s="107">
        <f t="shared" si="3927"/>
        <v>0</v>
      </c>
      <c r="AG3977" s="107">
        <f t="shared" si="3928"/>
        <v>0</v>
      </c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s="11"/>
      <c r="AR3977" s="11"/>
      <c r="AS3977" s="11"/>
      <c r="AT3977" s="11"/>
      <c r="AU3977" s="11"/>
    </row>
    <row r="3978" spans="1:47" ht="24" customHeight="1" x14ac:dyDescent="0.3">
      <c r="A3978" s="46">
        <v>3976</v>
      </c>
      <c r="B3978" s="107"/>
      <c r="C3978" s="107"/>
      <c r="D3978" s="102" t="str">
        <f t="array" ref="D3978">IFERROR(
  LOOKUP(2, 1/((TRIM(IMS!$E$8:$E$4000)=TRIM(IMS!$E3978))*(IMS!$C$8:$C$4000&lt;IMS!$C3978)),
         IMS!$C$8:$C$4000),
"")</f>
        <v/>
      </c>
      <c r="E3978" s="107"/>
      <c r="F3978" s="107"/>
      <c r="G3978" s="104" t="str">
        <f t="shared" ca="1" si="4106"/>
        <v/>
      </c>
      <c r="H3978" s="124" t="str">
        <f t="shared" ca="1" si="4052"/>
        <v/>
      </c>
      <c r="I3978" s="128"/>
      <c r="J3978" s="105" t="e">
        <f t="shared" ca="1" si="4107"/>
        <v>#NAME?</v>
      </c>
      <c r="K3978" s="105"/>
      <c r="L3978" s="105"/>
      <c r="M3978" s="107"/>
      <c r="N3978" s="107"/>
      <c r="O3978" s="105"/>
      <c r="P3978" s="106"/>
      <c r="Q3978" s="137"/>
      <c r="R3978" s="137"/>
      <c r="S3978" s="107"/>
      <c r="T3978" s="106"/>
      <c r="U3978" s="106"/>
      <c r="V3978" s="107"/>
      <c r="W3978" s="107"/>
      <c r="X3978" s="107" t="str">
        <f t="shared" si="4081"/>
        <v/>
      </c>
      <c r="Y3978" s="105" t="e">
        <f t="shared" ref="Y3978:AC3978" ca="1" si="4137">TRIM(SUBSTITUTE(SUBSTITUTE(OFFSET($Q3978,0,COLUMN()-COLUMN($AL$1)),CHAR(160)," "),_xludf.UNICHAR(8239)," "))</f>
        <v>#NAME?</v>
      </c>
      <c r="Z3978" s="105" t="e">
        <f t="shared" ca="1" si="4137"/>
        <v>#NAME?</v>
      </c>
      <c r="AA3978" s="105" t="e">
        <f t="shared" ca="1" si="4137"/>
        <v>#NAME?</v>
      </c>
      <c r="AB3978" s="105" t="e">
        <f t="shared" ca="1" si="4137"/>
        <v>#NAME?</v>
      </c>
      <c r="AC3978" s="105" t="e">
        <f t="shared" ca="1" si="4137"/>
        <v>#NAME?</v>
      </c>
      <c r="AD3978" s="107">
        <f t="shared" si="3926"/>
        <v>0</v>
      </c>
      <c r="AE3978" s="107" t="str">
        <f t="shared" si="4084"/>
        <v/>
      </c>
      <c r="AF3978" s="107">
        <f t="shared" si="3927"/>
        <v>0</v>
      </c>
      <c r="AG3978" s="107">
        <f t="shared" si="3928"/>
        <v>0</v>
      </c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  <c r="AT3978" s="11"/>
      <c r="AU3978" s="11"/>
    </row>
    <row r="3979" spans="1:47" ht="24" customHeight="1" x14ac:dyDescent="0.3">
      <c r="A3979" s="46">
        <v>3977</v>
      </c>
      <c r="B3979" s="107"/>
      <c r="C3979" s="107"/>
      <c r="D3979" s="102" t="str">
        <f t="array" ref="D3979">IFERROR(
  LOOKUP(2, 1/((TRIM(IMS!$E$8:$E$4000)=TRIM(IMS!$E3979))*(IMS!$C$8:$C$4000&lt;IMS!$C3979)),
         IMS!$C$8:$C$4000),
"")</f>
        <v/>
      </c>
      <c r="E3979" s="107"/>
      <c r="F3979" s="107"/>
      <c r="G3979" s="104" t="str">
        <f t="shared" ca="1" si="4106"/>
        <v/>
      </c>
      <c r="H3979" s="124" t="str">
        <f t="shared" ca="1" si="4052"/>
        <v/>
      </c>
      <c r="I3979" s="128"/>
      <c r="J3979" s="105" t="e">
        <f t="shared" ca="1" si="4107"/>
        <v>#NAME?</v>
      </c>
      <c r="K3979" s="105"/>
      <c r="L3979" s="105"/>
      <c r="M3979" s="107"/>
      <c r="N3979" s="107"/>
      <c r="O3979" s="105"/>
      <c r="P3979" s="106"/>
      <c r="Q3979" s="137"/>
      <c r="R3979" s="137"/>
      <c r="S3979" s="107"/>
      <c r="T3979" s="106"/>
      <c r="U3979" s="106"/>
      <c r="V3979" s="107"/>
      <c r="W3979" s="107"/>
      <c r="X3979" s="107" t="str">
        <f t="shared" si="4081"/>
        <v/>
      </c>
      <c r="Y3979" s="105" t="e">
        <f t="shared" ref="Y3979:AC3979" ca="1" si="4138">TRIM(SUBSTITUTE(SUBSTITUTE(OFFSET($Q3979,0,COLUMN()-COLUMN($AL$1)),CHAR(160)," "),_xludf.UNICHAR(8239)," "))</f>
        <v>#NAME?</v>
      </c>
      <c r="Z3979" s="105" t="e">
        <f t="shared" ca="1" si="4138"/>
        <v>#NAME?</v>
      </c>
      <c r="AA3979" s="105" t="e">
        <f t="shared" ca="1" si="4138"/>
        <v>#NAME?</v>
      </c>
      <c r="AB3979" s="105" t="e">
        <f t="shared" ca="1" si="4138"/>
        <v>#NAME?</v>
      </c>
      <c r="AC3979" s="105" t="e">
        <f t="shared" ca="1" si="4138"/>
        <v>#NAME?</v>
      </c>
      <c r="AD3979" s="107">
        <f t="shared" si="3926"/>
        <v>0</v>
      </c>
      <c r="AE3979" s="107" t="str">
        <f t="shared" si="4084"/>
        <v/>
      </c>
      <c r="AF3979" s="107">
        <f t="shared" si="3927"/>
        <v>0</v>
      </c>
      <c r="AG3979" s="107">
        <f t="shared" si="3928"/>
        <v>0</v>
      </c>
      <c r="AH3979" s="11"/>
      <c r="AI3979" s="11"/>
      <c r="AJ3979" s="11"/>
      <c r="AK3979" s="11"/>
      <c r="AL3979" s="11"/>
      <c r="AM3979" s="11"/>
      <c r="AN3979" s="11"/>
      <c r="AO3979" s="11"/>
      <c r="AP3979" s="11"/>
      <c r="AQ3979" s="11"/>
      <c r="AR3979" s="11"/>
      <c r="AS3979" s="11"/>
      <c r="AT3979" s="11"/>
      <c r="AU3979" s="11"/>
    </row>
    <row r="3980" spans="1:47" ht="24" customHeight="1" x14ac:dyDescent="0.3">
      <c r="A3980" s="46">
        <v>3978</v>
      </c>
      <c r="B3980" s="107"/>
      <c r="C3980" s="107"/>
      <c r="D3980" s="102" t="str">
        <f t="array" ref="D3980">IFERROR(
  LOOKUP(2, 1/((TRIM(IMS!$E$8:$E$4000)=TRIM(IMS!$E3980))*(IMS!$C$8:$C$4000&lt;IMS!$C3980)),
         IMS!$C$8:$C$4000),
"")</f>
        <v/>
      </c>
      <c r="E3980" s="107"/>
      <c r="F3980" s="107"/>
      <c r="G3980" s="104" t="str">
        <f t="shared" ca="1" si="4106"/>
        <v/>
      </c>
      <c r="H3980" s="124" t="str">
        <f t="shared" ca="1" si="4052"/>
        <v/>
      </c>
      <c r="I3980" s="128"/>
      <c r="J3980" s="105" t="e">
        <f t="shared" ca="1" si="4107"/>
        <v>#NAME?</v>
      </c>
      <c r="K3980" s="105"/>
      <c r="L3980" s="105"/>
      <c r="M3980" s="107"/>
      <c r="N3980" s="107"/>
      <c r="O3980" s="105"/>
      <c r="P3980" s="106"/>
      <c r="Q3980" s="137"/>
      <c r="R3980" s="137"/>
      <c r="S3980" s="107"/>
      <c r="T3980" s="106"/>
      <c r="U3980" s="106"/>
      <c r="V3980" s="107"/>
      <c r="W3980" s="107"/>
      <c r="X3980" s="107" t="str">
        <f t="shared" si="4081"/>
        <v/>
      </c>
      <c r="Y3980" s="105" t="e">
        <f t="shared" ref="Y3980:AC3980" ca="1" si="4139">TRIM(SUBSTITUTE(SUBSTITUTE(OFFSET($Q3980,0,COLUMN()-COLUMN($AL$1)),CHAR(160)," "),_xludf.UNICHAR(8239)," "))</f>
        <v>#NAME?</v>
      </c>
      <c r="Z3980" s="105" t="e">
        <f t="shared" ca="1" si="4139"/>
        <v>#NAME?</v>
      </c>
      <c r="AA3980" s="105" t="e">
        <f t="shared" ca="1" si="4139"/>
        <v>#NAME?</v>
      </c>
      <c r="AB3980" s="105" t="e">
        <f t="shared" ca="1" si="4139"/>
        <v>#NAME?</v>
      </c>
      <c r="AC3980" s="105" t="e">
        <f t="shared" ca="1" si="4139"/>
        <v>#NAME?</v>
      </c>
      <c r="AD3980" s="107">
        <f t="shared" si="3926"/>
        <v>0</v>
      </c>
      <c r="AE3980" s="107" t="str">
        <f t="shared" si="4084"/>
        <v/>
      </c>
      <c r="AF3980" s="107">
        <f t="shared" si="3927"/>
        <v>0</v>
      </c>
      <c r="AG3980" s="107">
        <f t="shared" si="3928"/>
        <v>0</v>
      </c>
      <c r="AH3980" s="11"/>
      <c r="AI3980" s="11"/>
      <c r="AJ3980" s="11"/>
      <c r="AK3980" s="11"/>
      <c r="AL3980" s="11"/>
      <c r="AM3980" s="11"/>
      <c r="AN3980" s="11"/>
      <c r="AO3980" s="11"/>
      <c r="AP3980" s="11"/>
      <c r="AQ3980" s="11"/>
      <c r="AR3980" s="11"/>
      <c r="AS3980" s="11"/>
      <c r="AT3980" s="11"/>
      <c r="AU3980" s="11"/>
    </row>
    <row r="3981" spans="1:47" ht="24" customHeight="1" x14ac:dyDescent="0.3">
      <c r="A3981" s="46">
        <v>3979</v>
      </c>
      <c r="B3981" s="107"/>
      <c r="C3981" s="107"/>
      <c r="D3981" s="102" t="str">
        <f t="array" ref="D3981">IFERROR(
  LOOKUP(2, 1/((TRIM(IMS!$E$8:$E$4000)=TRIM(IMS!$E3981))*(IMS!$C$8:$C$4000&lt;IMS!$C3981)),
         IMS!$C$8:$C$4000),
"")</f>
        <v/>
      </c>
      <c r="E3981" s="107"/>
      <c r="F3981" s="107"/>
      <c r="G3981" s="104" t="str">
        <f t="shared" ca="1" si="4106"/>
        <v/>
      </c>
      <c r="H3981" s="124" t="str">
        <f t="shared" ca="1" si="4052"/>
        <v/>
      </c>
      <c r="I3981" s="128"/>
      <c r="J3981" s="105" t="e">
        <f t="shared" ca="1" si="4107"/>
        <v>#NAME?</v>
      </c>
      <c r="K3981" s="105"/>
      <c r="L3981" s="105"/>
      <c r="M3981" s="107"/>
      <c r="N3981" s="107"/>
      <c r="O3981" s="105"/>
      <c r="P3981" s="106"/>
      <c r="Q3981" s="137"/>
      <c r="R3981" s="137"/>
      <c r="S3981" s="107"/>
      <c r="T3981" s="106"/>
      <c r="U3981" s="106"/>
      <c r="V3981" s="107"/>
      <c r="W3981" s="107"/>
      <c r="X3981" s="107" t="str">
        <f t="shared" si="4081"/>
        <v/>
      </c>
      <c r="Y3981" s="105" t="e">
        <f t="shared" ref="Y3981:AC3981" ca="1" si="4140">TRIM(SUBSTITUTE(SUBSTITUTE(OFFSET($Q3981,0,COLUMN()-COLUMN($AL$1)),CHAR(160)," "),_xludf.UNICHAR(8239)," "))</f>
        <v>#NAME?</v>
      </c>
      <c r="Z3981" s="105" t="e">
        <f t="shared" ca="1" si="4140"/>
        <v>#NAME?</v>
      </c>
      <c r="AA3981" s="105" t="e">
        <f t="shared" ca="1" si="4140"/>
        <v>#NAME?</v>
      </c>
      <c r="AB3981" s="105" t="e">
        <f t="shared" ca="1" si="4140"/>
        <v>#NAME?</v>
      </c>
      <c r="AC3981" s="105" t="e">
        <f t="shared" ca="1" si="4140"/>
        <v>#NAME?</v>
      </c>
      <c r="AD3981" s="107">
        <f t="shared" si="3926"/>
        <v>0</v>
      </c>
      <c r="AE3981" s="107" t="str">
        <f t="shared" si="4084"/>
        <v/>
      </c>
      <c r="AF3981" s="107">
        <f t="shared" si="3927"/>
        <v>0</v>
      </c>
      <c r="AG3981" s="107">
        <f t="shared" si="3928"/>
        <v>0</v>
      </c>
      <c r="AH3981" s="11"/>
      <c r="AI3981" s="11"/>
      <c r="AJ3981" s="11"/>
      <c r="AK3981" s="11"/>
      <c r="AL3981" s="11"/>
      <c r="AM3981" s="11"/>
      <c r="AN3981" s="11"/>
      <c r="AO3981" s="11"/>
      <c r="AP3981" s="11"/>
      <c r="AQ3981" s="11"/>
      <c r="AR3981" s="11"/>
      <c r="AS3981" s="11"/>
      <c r="AT3981" s="11"/>
      <c r="AU3981" s="11"/>
    </row>
    <row r="3982" spans="1:47" ht="24" customHeight="1" x14ac:dyDescent="0.3">
      <c r="A3982" s="46">
        <v>3980</v>
      </c>
      <c r="B3982" s="107"/>
      <c r="C3982" s="107"/>
      <c r="D3982" s="102" t="str">
        <f t="array" ref="D3982">IFERROR(
  LOOKUP(2, 1/((TRIM(IMS!$E$8:$E$4000)=TRIM(IMS!$E3982))*(IMS!$C$8:$C$4000&lt;IMS!$C3982)),
         IMS!$C$8:$C$4000),
"")</f>
        <v/>
      </c>
      <c r="E3982" s="107"/>
      <c r="F3982" s="107"/>
      <c r="G3982" s="104" t="str">
        <f t="shared" ca="1" si="4106"/>
        <v/>
      </c>
      <c r="H3982" s="124" t="str">
        <f t="shared" ca="1" si="4052"/>
        <v/>
      </c>
      <c r="I3982" s="128"/>
      <c r="J3982" s="105" t="e">
        <f t="shared" ca="1" si="4107"/>
        <v>#NAME?</v>
      </c>
      <c r="K3982" s="105"/>
      <c r="L3982" s="105"/>
      <c r="M3982" s="107"/>
      <c r="N3982" s="107"/>
      <c r="O3982" s="105"/>
      <c r="P3982" s="106"/>
      <c r="Q3982" s="137"/>
      <c r="R3982" s="137"/>
      <c r="S3982" s="107"/>
      <c r="T3982" s="106"/>
      <c r="U3982" s="106"/>
      <c r="V3982" s="107"/>
      <c r="W3982" s="107"/>
      <c r="X3982" s="107" t="str">
        <f t="shared" si="4081"/>
        <v/>
      </c>
      <c r="Y3982" s="105" t="e">
        <f t="shared" ref="Y3982:AC3982" ca="1" si="4141">TRIM(SUBSTITUTE(SUBSTITUTE(OFFSET($Q3982,0,COLUMN()-COLUMN($AL$1)),CHAR(160)," "),_xludf.UNICHAR(8239)," "))</f>
        <v>#NAME?</v>
      </c>
      <c r="Z3982" s="105" t="e">
        <f t="shared" ca="1" si="4141"/>
        <v>#NAME?</v>
      </c>
      <c r="AA3982" s="105" t="e">
        <f t="shared" ca="1" si="4141"/>
        <v>#NAME?</v>
      </c>
      <c r="AB3982" s="105" t="e">
        <f t="shared" ca="1" si="4141"/>
        <v>#NAME?</v>
      </c>
      <c r="AC3982" s="105" t="e">
        <f t="shared" ca="1" si="4141"/>
        <v>#NAME?</v>
      </c>
      <c r="AD3982" s="107">
        <f t="shared" si="3926"/>
        <v>0</v>
      </c>
      <c r="AE3982" s="107" t="str">
        <f t="shared" si="4084"/>
        <v/>
      </c>
      <c r="AF3982" s="107">
        <f t="shared" si="3927"/>
        <v>0</v>
      </c>
      <c r="AG3982" s="107">
        <f t="shared" si="3928"/>
        <v>0</v>
      </c>
      <c r="AH3982" s="11"/>
      <c r="AI3982" s="11"/>
      <c r="AJ3982" s="11"/>
      <c r="AK3982" s="11"/>
      <c r="AL3982" s="11"/>
      <c r="AM3982" s="11"/>
      <c r="AN3982" s="11"/>
      <c r="AO3982" s="11"/>
      <c r="AP3982" s="11"/>
      <c r="AQ3982" s="11"/>
      <c r="AR3982" s="11"/>
      <c r="AS3982" s="11"/>
      <c r="AT3982" s="11"/>
      <c r="AU3982" s="11"/>
    </row>
    <row r="3983" spans="1:47" ht="24" customHeight="1" x14ac:dyDescent="0.3">
      <c r="A3983" s="46">
        <v>3981</v>
      </c>
      <c r="B3983" s="107"/>
      <c r="C3983" s="107"/>
      <c r="D3983" s="102" t="str">
        <f t="array" ref="D3983">IFERROR(
  LOOKUP(2, 1/((TRIM(IMS!$E$8:$E$4000)=TRIM(IMS!$E3983))*(IMS!$C$8:$C$4000&lt;IMS!$C3983)),
         IMS!$C$8:$C$4000),
"")</f>
        <v/>
      </c>
      <c r="E3983" s="107"/>
      <c r="F3983" s="107"/>
      <c r="G3983" s="104" t="str">
        <f t="shared" ca="1" si="4106"/>
        <v/>
      </c>
      <c r="H3983" s="124" t="str">
        <f t="shared" ca="1" si="4052"/>
        <v/>
      </c>
      <c r="I3983" s="128"/>
      <c r="J3983" s="105" t="e">
        <f t="shared" ca="1" si="4107"/>
        <v>#NAME?</v>
      </c>
      <c r="K3983" s="105"/>
      <c r="L3983" s="105"/>
      <c r="M3983" s="107"/>
      <c r="N3983" s="107"/>
      <c r="O3983" s="105"/>
      <c r="P3983" s="106"/>
      <c r="Q3983" s="137"/>
      <c r="R3983" s="137"/>
      <c r="S3983" s="107"/>
      <c r="T3983" s="106"/>
      <c r="U3983" s="106"/>
      <c r="V3983" s="107"/>
      <c r="W3983" s="107"/>
      <c r="X3983" s="107" t="str">
        <f t="shared" si="4081"/>
        <v/>
      </c>
      <c r="Y3983" s="105" t="e">
        <f t="shared" ref="Y3983:AC3983" ca="1" si="4142">TRIM(SUBSTITUTE(SUBSTITUTE(OFFSET($Q3983,0,COLUMN()-COLUMN($AL$1)),CHAR(160)," "),_xludf.UNICHAR(8239)," "))</f>
        <v>#NAME?</v>
      </c>
      <c r="Z3983" s="105" t="e">
        <f t="shared" ca="1" si="4142"/>
        <v>#NAME?</v>
      </c>
      <c r="AA3983" s="105" t="e">
        <f t="shared" ca="1" si="4142"/>
        <v>#NAME?</v>
      </c>
      <c r="AB3983" s="105" t="e">
        <f t="shared" ca="1" si="4142"/>
        <v>#NAME?</v>
      </c>
      <c r="AC3983" s="105" t="e">
        <f t="shared" ca="1" si="4142"/>
        <v>#NAME?</v>
      </c>
      <c r="AD3983" s="107">
        <f t="shared" si="3926"/>
        <v>0</v>
      </c>
      <c r="AE3983" s="107" t="str">
        <f t="shared" si="4084"/>
        <v/>
      </c>
      <c r="AF3983" s="107">
        <f t="shared" si="3927"/>
        <v>0</v>
      </c>
      <c r="AG3983" s="107">
        <f t="shared" si="3928"/>
        <v>0</v>
      </c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</row>
    <row r="3984" spans="1:47" ht="24" customHeight="1" x14ac:dyDescent="0.3">
      <c r="A3984" s="46">
        <v>3982</v>
      </c>
      <c r="B3984" s="107"/>
      <c r="C3984" s="107"/>
      <c r="D3984" s="102" t="str">
        <f t="array" ref="D3984">IFERROR(
  LOOKUP(2, 1/((TRIM(IMS!$E$8:$E$4000)=TRIM(IMS!$E3984))*(IMS!$C$8:$C$4000&lt;IMS!$C3984)),
         IMS!$C$8:$C$4000),
"")</f>
        <v/>
      </c>
      <c r="E3984" s="107"/>
      <c r="F3984" s="107"/>
      <c r="G3984" s="104" t="str">
        <f t="shared" ca="1" si="4106"/>
        <v/>
      </c>
      <c r="H3984" s="124" t="str">
        <f t="shared" ca="1" si="4052"/>
        <v/>
      </c>
      <c r="I3984" s="128"/>
      <c r="J3984" s="105" t="e">
        <f t="shared" ca="1" si="4107"/>
        <v>#NAME?</v>
      </c>
      <c r="K3984" s="105"/>
      <c r="L3984" s="105"/>
      <c r="M3984" s="107"/>
      <c r="N3984" s="107"/>
      <c r="O3984" s="105"/>
      <c r="P3984" s="106"/>
      <c r="Q3984" s="137"/>
      <c r="R3984" s="137"/>
      <c r="S3984" s="107"/>
      <c r="T3984" s="106"/>
      <c r="U3984" s="106"/>
      <c r="V3984" s="107"/>
      <c r="W3984" s="107"/>
      <c r="X3984" s="107" t="str">
        <f t="shared" si="4081"/>
        <v/>
      </c>
      <c r="Y3984" s="105" t="e">
        <f t="shared" ref="Y3984:AC3984" ca="1" si="4143">TRIM(SUBSTITUTE(SUBSTITUTE(OFFSET($Q3984,0,COLUMN()-COLUMN($AL$1)),CHAR(160)," "),_xludf.UNICHAR(8239)," "))</f>
        <v>#NAME?</v>
      </c>
      <c r="Z3984" s="105" t="e">
        <f t="shared" ca="1" si="4143"/>
        <v>#NAME?</v>
      </c>
      <c r="AA3984" s="105" t="e">
        <f t="shared" ca="1" si="4143"/>
        <v>#NAME?</v>
      </c>
      <c r="AB3984" s="105" t="e">
        <f t="shared" ca="1" si="4143"/>
        <v>#NAME?</v>
      </c>
      <c r="AC3984" s="105" t="e">
        <f t="shared" ca="1" si="4143"/>
        <v>#NAME?</v>
      </c>
      <c r="AD3984" s="107">
        <f t="shared" si="3926"/>
        <v>0</v>
      </c>
      <c r="AE3984" s="107" t="str">
        <f t="shared" si="4084"/>
        <v/>
      </c>
      <c r="AF3984" s="107">
        <f t="shared" si="3927"/>
        <v>0</v>
      </c>
      <c r="AG3984" s="107">
        <f t="shared" si="3928"/>
        <v>0</v>
      </c>
      <c r="AH3984" s="11"/>
      <c r="AI3984" s="11"/>
      <c r="AJ3984" s="11"/>
      <c r="AK3984" s="11"/>
      <c r="AL3984" s="11"/>
      <c r="AM3984" s="11"/>
      <c r="AN3984" s="11"/>
      <c r="AO3984" s="11"/>
      <c r="AP3984" s="11"/>
      <c r="AQ3984" s="11"/>
      <c r="AR3984" s="11"/>
      <c r="AS3984" s="11"/>
      <c r="AT3984" s="11"/>
      <c r="AU3984" s="11"/>
    </row>
    <row r="3985" spans="1:47" ht="24" customHeight="1" x14ac:dyDescent="0.3">
      <c r="A3985" s="46">
        <v>3983</v>
      </c>
      <c r="B3985" s="107"/>
      <c r="C3985" s="107"/>
      <c r="D3985" s="102" t="str">
        <f t="array" ref="D3985">IFERROR(
  LOOKUP(2, 1/((TRIM(IMS!$E$8:$E$4000)=TRIM(IMS!$E3985))*(IMS!$C$8:$C$4000&lt;IMS!$C3985)),
         IMS!$C$8:$C$4000),
"")</f>
        <v/>
      </c>
      <c r="E3985" s="107"/>
      <c r="F3985" s="107"/>
      <c r="G3985" s="104" t="str">
        <f t="shared" ca="1" si="4106"/>
        <v/>
      </c>
      <c r="H3985" s="124" t="str">
        <f t="shared" ca="1" si="4052"/>
        <v/>
      </c>
      <c r="I3985" s="128"/>
      <c r="J3985" s="105" t="e">
        <f t="shared" ca="1" si="4107"/>
        <v>#NAME?</v>
      </c>
      <c r="K3985" s="105"/>
      <c r="L3985" s="105"/>
      <c r="M3985" s="107"/>
      <c r="N3985" s="107"/>
      <c r="O3985" s="105"/>
      <c r="P3985" s="106"/>
      <c r="Q3985" s="137"/>
      <c r="R3985" s="137"/>
      <c r="S3985" s="107"/>
      <c r="T3985" s="106"/>
      <c r="U3985" s="106"/>
      <c r="V3985" s="107"/>
      <c r="W3985" s="107"/>
      <c r="X3985" s="107" t="str">
        <f t="shared" si="4081"/>
        <v/>
      </c>
      <c r="Y3985" s="105" t="e">
        <f t="shared" ref="Y3985:AC3985" ca="1" si="4144">TRIM(SUBSTITUTE(SUBSTITUTE(OFFSET($Q3985,0,COLUMN()-COLUMN($AL$1)),CHAR(160)," "),_xludf.UNICHAR(8239)," "))</f>
        <v>#NAME?</v>
      </c>
      <c r="Z3985" s="105" t="e">
        <f t="shared" ca="1" si="4144"/>
        <v>#NAME?</v>
      </c>
      <c r="AA3985" s="105" t="e">
        <f t="shared" ca="1" si="4144"/>
        <v>#NAME?</v>
      </c>
      <c r="AB3985" s="105" t="e">
        <f t="shared" ca="1" si="4144"/>
        <v>#NAME?</v>
      </c>
      <c r="AC3985" s="105" t="e">
        <f t="shared" ca="1" si="4144"/>
        <v>#NAME?</v>
      </c>
      <c r="AD3985" s="107">
        <f t="shared" si="3926"/>
        <v>0</v>
      </c>
      <c r="AE3985" s="107" t="str">
        <f t="shared" si="4084"/>
        <v/>
      </c>
      <c r="AF3985" s="107">
        <f t="shared" si="3927"/>
        <v>0</v>
      </c>
      <c r="AG3985" s="107">
        <f t="shared" si="3928"/>
        <v>0</v>
      </c>
      <c r="AH3985" s="11"/>
      <c r="AI3985" s="11"/>
      <c r="AJ3985" s="11"/>
      <c r="AK3985" s="11"/>
      <c r="AL3985" s="11"/>
      <c r="AM3985" s="11"/>
      <c r="AN3985" s="11"/>
      <c r="AO3985" s="11"/>
      <c r="AP3985" s="11"/>
      <c r="AQ3985" s="11"/>
      <c r="AR3985" s="11"/>
      <c r="AS3985" s="11"/>
      <c r="AT3985" s="11"/>
      <c r="AU3985" s="11"/>
    </row>
    <row r="3986" spans="1:47" ht="24" customHeight="1" x14ac:dyDescent="0.3">
      <c r="A3986" s="46">
        <v>3984</v>
      </c>
      <c r="B3986" s="107"/>
      <c r="C3986" s="107"/>
      <c r="D3986" s="102" t="str">
        <f t="array" ref="D3986">IFERROR(
  LOOKUP(2, 1/((TRIM(IMS!$E$8:$E$4000)=TRIM(IMS!$E3986))*(IMS!$C$8:$C$4000&lt;IMS!$C3986)),
         IMS!$C$8:$C$4000),
"")</f>
        <v/>
      </c>
      <c r="E3986" s="107"/>
      <c r="F3986" s="107"/>
      <c r="G3986" s="104" t="str">
        <f t="shared" ca="1" si="4106"/>
        <v/>
      </c>
      <c r="H3986" s="124" t="str">
        <f t="shared" ca="1" si="4052"/>
        <v/>
      </c>
      <c r="I3986" s="128"/>
      <c r="J3986" s="105" t="e">
        <f t="shared" ca="1" si="4107"/>
        <v>#NAME?</v>
      </c>
      <c r="K3986" s="105"/>
      <c r="L3986" s="105"/>
      <c r="M3986" s="107"/>
      <c r="N3986" s="107"/>
      <c r="O3986" s="105"/>
      <c r="P3986" s="106"/>
      <c r="Q3986" s="137"/>
      <c r="R3986" s="137"/>
      <c r="S3986" s="107"/>
      <c r="T3986" s="106"/>
      <c r="U3986" s="106"/>
      <c r="V3986" s="107"/>
      <c r="W3986" s="107"/>
      <c r="X3986" s="107" t="str">
        <f t="shared" si="4081"/>
        <v/>
      </c>
      <c r="Y3986" s="105" t="e">
        <f t="shared" ref="Y3986:AC3986" ca="1" si="4145">TRIM(SUBSTITUTE(SUBSTITUTE(OFFSET($Q3986,0,COLUMN()-COLUMN($AL$1)),CHAR(160)," "),_xludf.UNICHAR(8239)," "))</f>
        <v>#NAME?</v>
      </c>
      <c r="Z3986" s="105" t="e">
        <f t="shared" ca="1" si="4145"/>
        <v>#NAME?</v>
      </c>
      <c r="AA3986" s="105" t="e">
        <f t="shared" ca="1" si="4145"/>
        <v>#NAME?</v>
      </c>
      <c r="AB3986" s="105" t="e">
        <f t="shared" ca="1" si="4145"/>
        <v>#NAME?</v>
      </c>
      <c r="AC3986" s="105" t="e">
        <f t="shared" ca="1" si="4145"/>
        <v>#NAME?</v>
      </c>
      <c r="AD3986" s="107">
        <f t="shared" si="3926"/>
        <v>0</v>
      </c>
      <c r="AE3986" s="107" t="str">
        <f t="shared" si="4084"/>
        <v/>
      </c>
      <c r="AF3986" s="107">
        <f t="shared" si="3927"/>
        <v>0</v>
      </c>
      <c r="AG3986" s="107">
        <f t="shared" si="3928"/>
        <v>0</v>
      </c>
      <c r="AH3986" s="11"/>
      <c r="AI3986" s="11"/>
      <c r="AJ3986" s="11"/>
      <c r="AK3986" s="11"/>
      <c r="AL3986" s="11"/>
      <c r="AM3986" s="11"/>
      <c r="AN3986" s="11"/>
      <c r="AO3986" s="11"/>
      <c r="AP3986" s="11"/>
      <c r="AQ3986" s="11"/>
      <c r="AR3986" s="11"/>
      <c r="AS3986" s="11"/>
      <c r="AT3986" s="11"/>
      <c r="AU3986" s="11"/>
    </row>
    <row r="3987" spans="1:47" ht="24" customHeight="1" x14ac:dyDescent="0.3">
      <c r="A3987" s="46">
        <v>3985</v>
      </c>
      <c r="B3987" s="107"/>
      <c r="C3987" s="107"/>
      <c r="D3987" s="102" t="str">
        <f t="array" ref="D3987">IFERROR(
  LOOKUP(2, 1/((TRIM(IMS!$E$8:$E$4000)=TRIM(IMS!$E3987))*(IMS!$C$8:$C$4000&lt;IMS!$C3987)),
         IMS!$C$8:$C$4000),
"")</f>
        <v/>
      </c>
      <c r="E3987" s="107"/>
      <c r="F3987" s="107"/>
      <c r="G3987" s="104" t="str">
        <f t="shared" ca="1" si="4106"/>
        <v/>
      </c>
      <c r="H3987" s="124" t="str">
        <f t="shared" ca="1" si="4052"/>
        <v/>
      </c>
      <c r="I3987" s="128"/>
      <c r="J3987" s="105" t="e">
        <f t="shared" ca="1" si="4107"/>
        <v>#NAME?</v>
      </c>
      <c r="K3987" s="105"/>
      <c r="L3987" s="105"/>
      <c r="M3987" s="107"/>
      <c r="N3987" s="107"/>
      <c r="O3987" s="105"/>
      <c r="P3987" s="106"/>
      <c r="Q3987" s="137"/>
      <c r="R3987" s="137"/>
      <c r="S3987" s="107"/>
      <c r="T3987" s="106"/>
      <c r="U3987" s="106"/>
      <c r="V3987" s="107"/>
      <c r="W3987" s="107"/>
      <c r="X3987" s="107" t="str">
        <f t="shared" si="4081"/>
        <v/>
      </c>
      <c r="Y3987" s="105" t="e">
        <f t="shared" ref="Y3987:AC3987" ca="1" si="4146">TRIM(SUBSTITUTE(SUBSTITUTE(OFFSET($Q3987,0,COLUMN()-COLUMN($AL$1)),CHAR(160)," "),_xludf.UNICHAR(8239)," "))</f>
        <v>#NAME?</v>
      </c>
      <c r="Z3987" s="105" t="e">
        <f t="shared" ca="1" si="4146"/>
        <v>#NAME?</v>
      </c>
      <c r="AA3987" s="105" t="e">
        <f t="shared" ca="1" si="4146"/>
        <v>#NAME?</v>
      </c>
      <c r="AB3987" s="105" t="e">
        <f t="shared" ca="1" si="4146"/>
        <v>#NAME?</v>
      </c>
      <c r="AC3987" s="105" t="e">
        <f t="shared" ca="1" si="4146"/>
        <v>#NAME?</v>
      </c>
      <c r="AD3987" s="107">
        <f t="shared" si="3926"/>
        <v>0</v>
      </c>
      <c r="AE3987" s="107" t="str">
        <f t="shared" si="4084"/>
        <v/>
      </c>
      <c r="AF3987" s="107">
        <f t="shared" si="3927"/>
        <v>0</v>
      </c>
      <c r="AG3987" s="107">
        <f t="shared" si="3928"/>
        <v>0</v>
      </c>
      <c r="AH3987" s="11"/>
      <c r="AI3987" s="11"/>
      <c r="AJ3987" s="11"/>
      <c r="AK3987" s="11"/>
      <c r="AL3987" s="11"/>
      <c r="AM3987" s="11"/>
      <c r="AN3987" s="11"/>
      <c r="AO3987" s="11"/>
      <c r="AP3987" s="11"/>
      <c r="AQ3987" s="11"/>
      <c r="AR3987" s="11"/>
      <c r="AS3987" s="11"/>
      <c r="AT3987" s="11"/>
      <c r="AU3987" s="11"/>
    </row>
    <row r="3988" spans="1:47" ht="24" customHeight="1" x14ac:dyDescent="0.3">
      <c r="A3988" s="46">
        <v>3986</v>
      </c>
      <c r="B3988" s="107"/>
      <c r="C3988" s="107"/>
      <c r="D3988" s="102" t="str">
        <f t="array" ref="D3988">IFERROR(
  LOOKUP(2, 1/((TRIM(IMS!$E$8:$E$4000)=TRIM(IMS!$E3988))*(IMS!$C$8:$C$4000&lt;IMS!$C3988)),
         IMS!$C$8:$C$4000),
"")</f>
        <v/>
      </c>
      <c r="E3988" s="107"/>
      <c r="F3988" s="107"/>
      <c r="G3988" s="104" t="str">
        <f t="shared" ca="1" si="4106"/>
        <v/>
      </c>
      <c r="H3988" s="124" t="str">
        <f t="shared" ca="1" si="4052"/>
        <v/>
      </c>
      <c r="I3988" s="128"/>
      <c r="J3988" s="105" t="e">
        <f t="shared" ca="1" si="4107"/>
        <v>#NAME?</v>
      </c>
      <c r="K3988" s="105"/>
      <c r="L3988" s="105"/>
      <c r="M3988" s="107"/>
      <c r="N3988" s="107"/>
      <c r="O3988" s="105"/>
      <c r="P3988" s="106"/>
      <c r="Q3988" s="137"/>
      <c r="R3988" s="137"/>
      <c r="S3988" s="107"/>
      <c r="T3988" s="106"/>
      <c r="U3988" s="106"/>
      <c r="V3988" s="107"/>
      <c r="W3988" s="107"/>
      <c r="X3988" s="107" t="str">
        <f t="shared" si="4081"/>
        <v/>
      </c>
      <c r="Y3988" s="105" t="e">
        <f t="shared" ref="Y3988:AC3988" ca="1" si="4147">TRIM(SUBSTITUTE(SUBSTITUTE(OFFSET($Q3988,0,COLUMN()-COLUMN($AL$1)),CHAR(160)," "),_xludf.UNICHAR(8239)," "))</f>
        <v>#NAME?</v>
      </c>
      <c r="Z3988" s="105" t="e">
        <f t="shared" ca="1" si="4147"/>
        <v>#NAME?</v>
      </c>
      <c r="AA3988" s="105" t="e">
        <f t="shared" ca="1" si="4147"/>
        <v>#NAME?</v>
      </c>
      <c r="AB3988" s="105" t="e">
        <f t="shared" ca="1" si="4147"/>
        <v>#NAME?</v>
      </c>
      <c r="AC3988" s="105" t="e">
        <f t="shared" ca="1" si="4147"/>
        <v>#NAME?</v>
      </c>
      <c r="AD3988" s="107">
        <f t="shared" si="3926"/>
        <v>0</v>
      </c>
      <c r="AE3988" s="107" t="str">
        <f t="shared" si="4084"/>
        <v/>
      </c>
      <c r="AF3988" s="107">
        <f t="shared" si="3927"/>
        <v>0</v>
      </c>
      <c r="AG3988" s="107">
        <f t="shared" si="3928"/>
        <v>0</v>
      </c>
      <c r="AH3988" s="11"/>
      <c r="AI3988" s="11"/>
      <c r="AJ3988" s="11"/>
      <c r="AK3988" s="11"/>
      <c r="AL3988" s="11"/>
      <c r="AM3988" s="11"/>
      <c r="AN3988" s="11"/>
      <c r="AO3988" s="11"/>
      <c r="AP3988" s="11"/>
      <c r="AQ3988" s="11"/>
      <c r="AR3988" s="11"/>
      <c r="AS3988" s="11"/>
      <c r="AT3988" s="11"/>
      <c r="AU3988" s="11"/>
    </row>
    <row r="3989" spans="1:47" ht="24" customHeight="1" x14ac:dyDescent="0.3">
      <c r="A3989" s="46">
        <v>3987</v>
      </c>
      <c r="B3989" s="107"/>
      <c r="C3989" s="107"/>
      <c r="D3989" s="102" t="str">
        <f t="array" ref="D3989">IFERROR(
  LOOKUP(2, 1/((TRIM(IMS!$E$8:$E$4000)=TRIM(IMS!$E3989))*(IMS!$C$8:$C$4000&lt;IMS!$C3989)),
         IMS!$C$8:$C$4000),
"")</f>
        <v/>
      </c>
      <c r="E3989" s="107"/>
      <c r="F3989" s="107"/>
      <c r="G3989" s="104" t="str">
        <f t="shared" ca="1" si="4106"/>
        <v/>
      </c>
      <c r="H3989" s="124" t="str">
        <f t="shared" ca="1" si="4052"/>
        <v/>
      </c>
      <c r="I3989" s="128"/>
      <c r="J3989" s="105" t="e">
        <f t="shared" ca="1" si="4107"/>
        <v>#NAME?</v>
      </c>
      <c r="K3989" s="105"/>
      <c r="L3989" s="105"/>
      <c r="M3989" s="107"/>
      <c r="N3989" s="107"/>
      <c r="O3989" s="105"/>
      <c r="P3989" s="106"/>
      <c r="Q3989" s="137"/>
      <c r="R3989" s="137"/>
      <c r="S3989" s="107"/>
      <c r="T3989" s="106"/>
      <c r="U3989" s="106"/>
      <c r="V3989" s="107"/>
      <c r="W3989" s="107"/>
      <c r="X3989" s="107" t="str">
        <f t="shared" si="4081"/>
        <v/>
      </c>
      <c r="Y3989" s="105" t="e">
        <f t="shared" ref="Y3989:AC3989" ca="1" si="4148">TRIM(SUBSTITUTE(SUBSTITUTE(OFFSET($Q3989,0,COLUMN()-COLUMN($AL$1)),CHAR(160)," "),_xludf.UNICHAR(8239)," "))</f>
        <v>#NAME?</v>
      </c>
      <c r="Z3989" s="105" t="e">
        <f t="shared" ca="1" si="4148"/>
        <v>#NAME?</v>
      </c>
      <c r="AA3989" s="105" t="e">
        <f t="shared" ca="1" si="4148"/>
        <v>#NAME?</v>
      </c>
      <c r="AB3989" s="105" t="e">
        <f t="shared" ca="1" si="4148"/>
        <v>#NAME?</v>
      </c>
      <c r="AC3989" s="105" t="e">
        <f t="shared" ca="1" si="4148"/>
        <v>#NAME?</v>
      </c>
      <c r="AD3989" s="107">
        <f t="shared" si="3926"/>
        <v>0</v>
      </c>
      <c r="AE3989" s="107" t="str">
        <f t="shared" si="4084"/>
        <v/>
      </c>
      <c r="AF3989" s="107">
        <f t="shared" si="3927"/>
        <v>0</v>
      </c>
      <c r="AG3989" s="107">
        <f t="shared" si="3928"/>
        <v>0</v>
      </c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</row>
    <row r="3990" spans="1:47" ht="24" customHeight="1" x14ac:dyDescent="0.3">
      <c r="A3990" s="46">
        <v>3988</v>
      </c>
      <c r="B3990" s="107"/>
      <c r="C3990" s="107"/>
      <c r="D3990" s="102" t="str">
        <f t="array" ref="D3990">IFERROR(
  LOOKUP(2, 1/((TRIM(IMS!$E$8:$E$4000)=TRIM(IMS!$E3990))*(IMS!$C$8:$C$4000&lt;IMS!$C3990)),
         IMS!$C$8:$C$4000),
"")</f>
        <v/>
      </c>
      <c r="E3990" s="107"/>
      <c r="F3990" s="107"/>
      <c r="G3990" s="104" t="str">
        <f t="shared" ca="1" si="4106"/>
        <v/>
      </c>
      <c r="H3990" s="124" t="str">
        <f t="shared" ca="1" si="4052"/>
        <v/>
      </c>
      <c r="I3990" s="128"/>
      <c r="J3990" s="105" t="e">
        <f t="shared" ca="1" si="4107"/>
        <v>#NAME?</v>
      </c>
      <c r="K3990" s="105"/>
      <c r="L3990" s="105"/>
      <c r="M3990" s="107"/>
      <c r="N3990" s="107"/>
      <c r="O3990" s="105"/>
      <c r="P3990" s="106"/>
      <c r="Q3990" s="137"/>
      <c r="R3990" s="137"/>
      <c r="S3990" s="107"/>
      <c r="T3990" s="106"/>
      <c r="U3990" s="106"/>
      <c r="V3990" s="107"/>
      <c r="W3990" s="107"/>
      <c r="X3990" s="107" t="str">
        <f t="shared" si="4081"/>
        <v/>
      </c>
      <c r="Y3990" s="105" t="e">
        <f t="shared" ref="Y3990:AC3990" ca="1" si="4149">TRIM(SUBSTITUTE(SUBSTITUTE(OFFSET($Q3990,0,COLUMN()-COLUMN($AL$1)),CHAR(160)," "),_xludf.UNICHAR(8239)," "))</f>
        <v>#NAME?</v>
      </c>
      <c r="Z3990" s="105" t="e">
        <f t="shared" ca="1" si="4149"/>
        <v>#NAME?</v>
      </c>
      <c r="AA3990" s="105" t="e">
        <f t="shared" ca="1" si="4149"/>
        <v>#NAME?</v>
      </c>
      <c r="AB3990" s="105" t="e">
        <f t="shared" ca="1" si="4149"/>
        <v>#NAME?</v>
      </c>
      <c r="AC3990" s="105" t="e">
        <f t="shared" ca="1" si="4149"/>
        <v>#NAME?</v>
      </c>
      <c r="AD3990" s="107">
        <f t="shared" si="3926"/>
        <v>0</v>
      </c>
      <c r="AE3990" s="107" t="str">
        <f t="shared" si="4084"/>
        <v/>
      </c>
      <c r="AF3990" s="107">
        <f t="shared" si="3927"/>
        <v>0</v>
      </c>
      <c r="AG3990" s="107">
        <f t="shared" si="3928"/>
        <v>0</v>
      </c>
      <c r="AH3990" s="11"/>
      <c r="AI3990" s="11"/>
      <c r="AJ3990" s="11"/>
      <c r="AK3990" s="11"/>
      <c r="AL3990" s="11"/>
      <c r="AM3990" s="11"/>
      <c r="AN3990" s="11"/>
      <c r="AO3990" s="11"/>
      <c r="AP3990" s="11"/>
      <c r="AQ3990" s="11"/>
      <c r="AR3990" s="11"/>
      <c r="AS3990" s="11"/>
      <c r="AT3990" s="11"/>
      <c r="AU3990" s="11"/>
    </row>
    <row r="3991" spans="1:47" ht="24" customHeight="1" x14ac:dyDescent="0.3">
      <c r="A3991" s="46">
        <v>3989</v>
      </c>
      <c r="B3991" s="107"/>
      <c r="C3991" s="107"/>
      <c r="D3991" s="102" t="str">
        <f t="array" ref="D3991">IFERROR(
  LOOKUP(2, 1/((TRIM(IMS!$E$8:$E$4000)=TRIM(IMS!$E3991))*(IMS!$C$8:$C$4000&lt;IMS!$C3991)),
         IMS!$C$8:$C$4000),
"")</f>
        <v/>
      </c>
      <c r="E3991" s="107"/>
      <c r="F3991" s="107"/>
      <c r="G3991" s="104" t="str">
        <f t="shared" ca="1" si="4106"/>
        <v/>
      </c>
      <c r="H3991" s="124" t="str">
        <f t="shared" ca="1" si="4052"/>
        <v/>
      </c>
      <c r="I3991" s="128"/>
      <c r="J3991" s="105" t="e">
        <f t="shared" ca="1" si="4107"/>
        <v>#NAME?</v>
      </c>
      <c r="K3991" s="105"/>
      <c r="L3991" s="105"/>
      <c r="M3991" s="107"/>
      <c r="N3991" s="107"/>
      <c r="O3991" s="105"/>
      <c r="P3991" s="106"/>
      <c r="Q3991" s="137"/>
      <c r="R3991" s="137"/>
      <c r="S3991" s="107"/>
      <c r="T3991" s="106"/>
      <c r="U3991" s="106"/>
      <c r="V3991" s="107"/>
      <c r="W3991" s="107"/>
      <c r="X3991" s="107" t="str">
        <f t="shared" si="4081"/>
        <v/>
      </c>
      <c r="Y3991" s="105" t="e">
        <f t="shared" ref="Y3991:AC3991" ca="1" si="4150">TRIM(SUBSTITUTE(SUBSTITUTE(OFFSET($Q3991,0,COLUMN()-COLUMN($AL$1)),CHAR(160)," "),_xludf.UNICHAR(8239)," "))</f>
        <v>#NAME?</v>
      </c>
      <c r="Z3991" s="105" t="e">
        <f t="shared" ca="1" si="4150"/>
        <v>#NAME?</v>
      </c>
      <c r="AA3991" s="105" t="e">
        <f t="shared" ca="1" si="4150"/>
        <v>#NAME?</v>
      </c>
      <c r="AB3991" s="105" t="e">
        <f t="shared" ca="1" si="4150"/>
        <v>#NAME?</v>
      </c>
      <c r="AC3991" s="105" t="e">
        <f t="shared" ca="1" si="4150"/>
        <v>#NAME?</v>
      </c>
      <c r="AD3991" s="107">
        <f t="shared" si="3926"/>
        <v>0</v>
      </c>
      <c r="AE3991" s="107" t="str">
        <f t="shared" si="4084"/>
        <v/>
      </c>
      <c r="AF3991" s="107">
        <f t="shared" si="3927"/>
        <v>0</v>
      </c>
      <c r="AG3991" s="107">
        <f t="shared" si="3928"/>
        <v>0</v>
      </c>
      <c r="AH3991" s="11"/>
      <c r="AI3991" s="11"/>
      <c r="AJ3991" s="11"/>
      <c r="AK3991" s="11"/>
      <c r="AL3991" s="11"/>
      <c r="AM3991" s="11"/>
      <c r="AN3991" s="11"/>
      <c r="AO3991" s="11"/>
      <c r="AP3991" s="11"/>
      <c r="AQ3991" s="11"/>
      <c r="AR3991" s="11"/>
      <c r="AS3991" s="11"/>
      <c r="AT3991" s="11"/>
      <c r="AU3991" s="11"/>
    </row>
    <row r="3992" spans="1:47" ht="24" customHeight="1" x14ac:dyDescent="0.3">
      <c r="A3992" s="46">
        <v>3990</v>
      </c>
      <c r="B3992" s="107"/>
      <c r="C3992" s="107"/>
      <c r="D3992" s="102" t="str">
        <f t="array" ref="D3992">IFERROR(
  LOOKUP(2, 1/((TRIM(IMS!$E$8:$E$4000)=TRIM(IMS!$E3992))*(IMS!$C$8:$C$4000&lt;IMS!$C3992)),
         IMS!$C$8:$C$4000),
"")</f>
        <v/>
      </c>
      <c r="E3992" s="107"/>
      <c r="F3992" s="107"/>
      <c r="G3992" s="104" t="str">
        <f t="shared" ca="1" si="4106"/>
        <v/>
      </c>
      <c r="H3992" s="124" t="str">
        <f t="shared" ca="1" si="4052"/>
        <v/>
      </c>
      <c r="I3992" s="128"/>
      <c r="J3992" s="105" t="e">
        <f t="shared" ca="1" si="4107"/>
        <v>#NAME?</v>
      </c>
      <c r="K3992" s="105"/>
      <c r="L3992" s="105"/>
      <c r="M3992" s="107"/>
      <c r="N3992" s="107"/>
      <c r="O3992" s="105"/>
      <c r="P3992" s="106"/>
      <c r="Q3992" s="137"/>
      <c r="R3992" s="137"/>
      <c r="S3992" s="107"/>
      <c r="T3992" s="106"/>
      <c r="U3992" s="106"/>
      <c r="V3992" s="107"/>
      <c r="W3992" s="107"/>
      <c r="X3992" s="107" t="str">
        <f t="shared" si="4081"/>
        <v/>
      </c>
      <c r="Y3992" s="105" t="e">
        <f t="shared" ref="Y3992:AC3992" ca="1" si="4151">TRIM(SUBSTITUTE(SUBSTITUTE(OFFSET($Q3992,0,COLUMN()-COLUMN($AL$1)),CHAR(160)," "),_xludf.UNICHAR(8239)," "))</f>
        <v>#NAME?</v>
      </c>
      <c r="Z3992" s="105" t="e">
        <f t="shared" ca="1" si="4151"/>
        <v>#NAME?</v>
      </c>
      <c r="AA3992" s="105" t="e">
        <f t="shared" ca="1" si="4151"/>
        <v>#NAME?</v>
      </c>
      <c r="AB3992" s="105" t="e">
        <f t="shared" ca="1" si="4151"/>
        <v>#NAME?</v>
      </c>
      <c r="AC3992" s="105" t="e">
        <f t="shared" ca="1" si="4151"/>
        <v>#NAME?</v>
      </c>
      <c r="AD3992" s="107">
        <f t="shared" si="3926"/>
        <v>0</v>
      </c>
      <c r="AE3992" s="107" t="str">
        <f t="shared" si="4084"/>
        <v/>
      </c>
      <c r="AF3992" s="107">
        <f t="shared" si="3927"/>
        <v>0</v>
      </c>
      <c r="AG3992" s="107">
        <f t="shared" si="3928"/>
        <v>0</v>
      </c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s="11"/>
      <c r="AR3992" s="11"/>
      <c r="AS3992" s="11"/>
      <c r="AT3992" s="11"/>
      <c r="AU3992" s="11"/>
    </row>
    <row r="3993" spans="1:47" ht="24" customHeight="1" x14ac:dyDescent="0.3">
      <c r="A3993" s="46">
        <v>3991</v>
      </c>
      <c r="B3993" s="107"/>
      <c r="C3993" s="107"/>
      <c r="D3993" s="102" t="str">
        <f t="array" ref="D3993">IFERROR(
  LOOKUP(2, 1/((TRIM(IMS!$E$8:$E$4000)=TRIM(IMS!$E3993))*(IMS!$C$8:$C$4000&lt;IMS!$C3993)),
         IMS!$C$8:$C$4000),
"")</f>
        <v/>
      </c>
      <c r="E3993" s="107"/>
      <c r="F3993" s="107"/>
      <c r="G3993" s="104" t="str">
        <f t="shared" ca="1" si="4106"/>
        <v/>
      </c>
      <c r="H3993" s="124" t="str">
        <f t="shared" ca="1" si="4052"/>
        <v/>
      </c>
      <c r="I3993" s="128"/>
      <c r="J3993" s="105" t="e">
        <f t="shared" ca="1" si="4107"/>
        <v>#NAME?</v>
      </c>
      <c r="K3993" s="105"/>
      <c r="L3993" s="105"/>
      <c r="M3993" s="107"/>
      <c r="N3993" s="107"/>
      <c r="O3993" s="105"/>
      <c r="P3993" s="106"/>
      <c r="Q3993" s="137"/>
      <c r="R3993" s="137"/>
      <c r="S3993" s="107"/>
      <c r="T3993" s="106"/>
      <c r="U3993" s="106"/>
      <c r="V3993" s="107"/>
      <c r="W3993" s="107"/>
      <c r="X3993" s="107" t="str">
        <f t="shared" si="4081"/>
        <v/>
      </c>
      <c r="Y3993" s="105" t="e">
        <f t="shared" ref="Y3993:AC3993" ca="1" si="4152">TRIM(SUBSTITUTE(SUBSTITUTE(OFFSET($Q3993,0,COLUMN()-COLUMN($AL$1)),CHAR(160)," "),_xludf.UNICHAR(8239)," "))</f>
        <v>#NAME?</v>
      </c>
      <c r="Z3993" s="105" t="e">
        <f t="shared" ca="1" si="4152"/>
        <v>#NAME?</v>
      </c>
      <c r="AA3993" s="105" t="e">
        <f t="shared" ca="1" si="4152"/>
        <v>#NAME?</v>
      </c>
      <c r="AB3993" s="105" t="e">
        <f t="shared" ca="1" si="4152"/>
        <v>#NAME?</v>
      </c>
      <c r="AC3993" s="105" t="e">
        <f t="shared" ca="1" si="4152"/>
        <v>#NAME?</v>
      </c>
      <c r="AD3993" s="107">
        <f t="shared" si="3926"/>
        <v>0</v>
      </c>
      <c r="AE3993" s="107" t="str">
        <f t="shared" si="4084"/>
        <v/>
      </c>
      <c r="AF3993" s="107">
        <f t="shared" si="3927"/>
        <v>0</v>
      </c>
      <c r="AG3993" s="107">
        <f t="shared" si="3928"/>
        <v>0</v>
      </c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s="11"/>
      <c r="AR3993" s="11"/>
      <c r="AS3993" s="11"/>
      <c r="AT3993" s="11"/>
      <c r="AU3993" s="11"/>
    </row>
    <row r="3994" spans="1:47" ht="24" customHeight="1" x14ac:dyDescent="0.3">
      <c r="A3994" s="46">
        <v>3992</v>
      </c>
      <c r="B3994" s="107"/>
      <c r="C3994" s="107"/>
      <c r="D3994" s="102" t="str">
        <f t="array" ref="D3994">IFERROR(
  LOOKUP(2, 1/((TRIM(IMS!$E$8:$E$4000)=TRIM(IMS!$E3994))*(IMS!$C$8:$C$4000&lt;IMS!$C3994)),
         IMS!$C$8:$C$4000),
"")</f>
        <v/>
      </c>
      <c r="E3994" s="107"/>
      <c r="F3994" s="107"/>
      <c r="G3994" s="104" t="str">
        <f t="shared" ca="1" si="4106"/>
        <v/>
      </c>
      <c r="H3994" s="124" t="str">
        <f t="shared" ca="1" si="4052"/>
        <v/>
      </c>
      <c r="I3994" s="128"/>
      <c r="J3994" s="105" t="e">
        <f t="shared" ca="1" si="4107"/>
        <v>#NAME?</v>
      </c>
      <c r="K3994" s="105"/>
      <c r="L3994" s="105"/>
      <c r="M3994" s="107"/>
      <c r="N3994" s="107"/>
      <c r="O3994" s="105"/>
      <c r="P3994" s="106"/>
      <c r="Q3994" s="137"/>
      <c r="R3994" s="137"/>
      <c r="S3994" s="107"/>
      <c r="T3994" s="106"/>
      <c r="U3994" s="106"/>
      <c r="V3994" s="107"/>
      <c r="W3994" s="107"/>
      <c r="X3994" s="107" t="str">
        <f t="shared" si="4081"/>
        <v/>
      </c>
      <c r="Y3994" s="105" t="e">
        <f t="shared" ref="Y3994:AC3994" ca="1" si="4153">TRIM(SUBSTITUTE(SUBSTITUTE(OFFSET($Q3994,0,COLUMN()-COLUMN($AL$1)),CHAR(160)," "),_xludf.UNICHAR(8239)," "))</f>
        <v>#NAME?</v>
      </c>
      <c r="Z3994" s="105" t="e">
        <f t="shared" ca="1" si="4153"/>
        <v>#NAME?</v>
      </c>
      <c r="AA3994" s="105" t="e">
        <f t="shared" ca="1" si="4153"/>
        <v>#NAME?</v>
      </c>
      <c r="AB3994" s="105" t="e">
        <f t="shared" ca="1" si="4153"/>
        <v>#NAME?</v>
      </c>
      <c r="AC3994" s="105" t="e">
        <f t="shared" ca="1" si="4153"/>
        <v>#NAME?</v>
      </c>
      <c r="AD3994" s="107">
        <f t="shared" si="3926"/>
        <v>0</v>
      </c>
      <c r="AE3994" s="107" t="str">
        <f t="shared" si="4084"/>
        <v/>
      </c>
      <c r="AF3994" s="107">
        <f t="shared" si="3927"/>
        <v>0</v>
      </c>
      <c r="AG3994" s="107">
        <f t="shared" si="3928"/>
        <v>0</v>
      </c>
      <c r="AH3994" s="11"/>
      <c r="AI3994" s="11"/>
      <c r="AJ3994" s="11"/>
      <c r="AK3994" s="11"/>
      <c r="AL3994" s="11"/>
      <c r="AM3994" s="11"/>
      <c r="AN3994" s="11"/>
      <c r="AO3994" s="11"/>
      <c r="AP3994" s="11"/>
      <c r="AQ3994" s="11"/>
      <c r="AR3994" s="11"/>
      <c r="AS3994" s="11"/>
      <c r="AT3994" s="11"/>
      <c r="AU3994" s="11"/>
    </row>
    <row r="3995" spans="1:47" ht="24" customHeight="1" x14ac:dyDescent="0.3">
      <c r="A3995" s="46">
        <v>3993</v>
      </c>
      <c r="B3995" s="107"/>
      <c r="C3995" s="107"/>
      <c r="D3995" s="102" t="str">
        <f t="array" ref="D3995">IFERROR(
  LOOKUP(2, 1/((TRIM(IMS!$E$8:$E$4000)=TRIM(IMS!$E3995))*(IMS!$C$8:$C$4000&lt;IMS!$C3995)),
         IMS!$C$8:$C$4000),
"")</f>
        <v/>
      </c>
      <c r="E3995" s="107"/>
      <c r="F3995" s="107"/>
      <c r="G3995" s="104" t="str">
        <f t="shared" ca="1" si="4106"/>
        <v/>
      </c>
      <c r="H3995" s="124" t="str">
        <f t="shared" ca="1" si="4052"/>
        <v/>
      </c>
      <c r="I3995" s="128"/>
      <c r="J3995" s="105" t="e">
        <f t="shared" ca="1" si="4107"/>
        <v>#NAME?</v>
      </c>
      <c r="K3995" s="105"/>
      <c r="L3995" s="105"/>
      <c r="M3995" s="107"/>
      <c r="N3995" s="107"/>
      <c r="O3995" s="105"/>
      <c r="P3995" s="106"/>
      <c r="Q3995" s="137"/>
      <c r="R3995" s="137"/>
      <c r="S3995" s="107"/>
      <c r="T3995" s="106"/>
      <c r="U3995" s="106"/>
      <c r="V3995" s="107"/>
      <c r="W3995" s="107"/>
      <c r="X3995" s="107" t="str">
        <f t="shared" si="4081"/>
        <v/>
      </c>
      <c r="Y3995" s="105" t="e">
        <f t="shared" ref="Y3995:AC3995" ca="1" si="4154">TRIM(SUBSTITUTE(SUBSTITUTE(OFFSET($Q3995,0,COLUMN()-COLUMN($AL$1)),CHAR(160)," "),_xludf.UNICHAR(8239)," "))</f>
        <v>#NAME?</v>
      </c>
      <c r="Z3995" s="105" t="e">
        <f t="shared" ca="1" si="4154"/>
        <v>#NAME?</v>
      </c>
      <c r="AA3995" s="105" t="e">
        <f t="shared" ca="1" si="4154"/>
        <v>#NAME?</v>
      </c>
      <c r="AB3995" s="105" t="e">
        <f t="shared" ca="1" si="4154"/>
        <v>#NAME?</v>
      </c>
      <c r="AC3995" s="105" t="e">
        <f t="shared" ca="1" si="4154"/>
        <v>#NAME?</v>
      </c>
      <c r="AD3995" s="107">
        <f t="shared" si="3926"/>
        <v>0</v>
      </c>
      <c r="AE3995" s="107" t="str">
        <f t="shared" si="4084"/>
        <v/>
      </c>
      <c r="AF3995" s="107">
        <f t="shared" si="3927"/>
        <v>0</v>
      </c>
      <c r="AG3995" s="107">
        <f t="shared" si="3928"/>
        <v>0</v>
      </c>
      <c r="AH3995" s="11"/>
      <c r="AI3995" s="11"/>
      <c r="AJ3995" s="11"/>
      <c r="AK3995" s="11"/>
      <c r="AL3995" s="11"/>
      <c r="AM3995" s="11"/>
      <c r="AN3995" s="11"/>
      <c r="AO3995" s="11"/>
      <c r="AP3995" s="11"/>
      <c r="AQ3995" s="11"/>
      <c r="AR3995" s="11"/>
      <c r="AS3995" s="11"/>
      <c r="AT3995" s="11"/>
      <c r="AU3995" s="11"/>
    </row>
    <row r="3996" spans="1:47" ht="24" customHeight="1" x14ac:dyDescent="0.3">
      <c r="A3996" s="46">
        <v>3994</v>
      </c>
      <c r="B3996" s="107"/>
      <c r="C3996" s="107"/>
      <c r="D3996" s="102" t="str">
        <f t="array" ref="D3996">IFERROR(
  LOOKUP(2, 1/((TRIM(IMS!$E$8:$E$4000)=TRIM(IMS!$E3996))*(IMS!$C$8:$C$4000&lt;IMS!$C3996)),
         IMS!$C$8:$C$4000),
"")</f>
        <v/>
      </c>
      <c r="E3996" s="107"/>
      <c r="F3996" s="107"/>
      <c r="G3996" s="104" t="str">
        <f t="shared" ca="1" si="4106"/>
        <v/>
      </c>
      <c r="H3996" s="124" t="str">
        <f t="shared" ca="1" si="4052"/>
        <v/>
      </c>
      <c r="I3996" s="128"/>
      <c r="J3996" s="105" t="e">
        <f t="shared" ca="1" si="4107"/>
        <v>#NAME?</v>
      </c>
      <c r="K3996" s="105"/>
      <c r="L3996" s="105"/>
      <c r="M3996" s="107"/>
      <c r="N3996" s="107"/>
      <c r="O3996" s="105"/>
      <c r="P3996" s="106"/>
      <c r="Q3996" s="137"/>
      <c r="R3996" s="137"/>
      <c r="S3996" s="107"/>
      <c r="T3996" s="106"/>
      <c r="U3996" s="106"/>
      <c r="V3996" s="107"/>
      <c r="W3996" s="107"/>
      <c r="X3996" s="107" t="str">
        <f t="shared" si="4081"/>
        <v/>
      </c>
      <c r="Y3996" s="105" t="e">
        <f t="shared" ref="Y3996:AC3996" ca="1" si="4155">TRIM(SUBSTITUTE(SUBSTITUTE(OFFSET($Q3996,0,COLUMN()-COLUMN($AL$1)),CHAR(160)," "),_xludf.UNICHAR(8239)," "))</f>
        <v>#NAME?</v>
      </c>
      <c r="Z3996" s="105" t="e">
        <f t="shared" ca="1" si="4155"/>
        <v>#NAME?</v>
      </c>
      <c r="AA3996" s="105" t="e">
        <f t="shared" ca="1" si="4155"/>
        <v>#NAME?</v>
      </c>
      <c r="AB3996" s="105" t="e">
        <f t="shared" ca="1" si="4155"/>
        <v>#NAME?</v>
      </c>
      <c r="AC3996" s="105" t="e">
        <f t="shared" ca="1" si="4155"/>
        <v>#NAME?</v>
      </c>
      <c r="AD3996" s="107">
        <f t="shared" si="3926"/>
        <v>0</v>
      </c>
      <c r="AE3996" s="107" t="str">
        <f t="shared" si="4084"/>
        <v/>
      </c>
      <c r="AF3996" s="107">
        <f t="shared" si="3927"/>
        <v>0</v>
      </c>
      <c r="AG3996" s="107">
        <f t="shared" si="3928"/>
        <v>0</v>
      </c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  <c r="AT3996" s="11"/>
      <c r="AU3996" s="11"/>
    </row>
    <row r="3997" spans="1:47" ht="24" customHeight="1" x14ac:dyDescent="0.3">
      <c r="A3997" s="46">
        <v>3995</v>
      </c>
      <c r="B3997" s="107"/>
      <c r="C3997" s="107"/>
      <c r="D3997" s="102" t="str">
        <f t="array" ref="D3997">IFERROR(
  LOOKUP(2, 1/((TRIM(IMS!$E$8:$E$4000)=TRIM(IMS!$E3997))*(IMS!$C$8:$C$4000&lt;IMS!$C3997)),
         IMS!$C$8:$C$4000),
"")</f>
        <v/>
      </c>
      <c r="E3997" s="107"/>
      <c r="F3997" s="107"/>
      <c r="G3997" s="104" t="str">
        <f t="shared" ca="1" si="4106"/>
        <v/>
      </c>
      <c r="H3997" s="124" t="str">
        <f t="shared" ca="1" si="4052"/>
        <v/>
      </c>
      <c r="I3997" s="128"/>
      <c r="J3997" s="105" t="e">
        <f t="shared" ca="1" si="4107"/>
        <v>#NAME?</v>
      </c>
      <c r="K3997" s="105"/>
      <c r="L3997" s="105"/>
      <c r="M3997" s="107"/>
      <c r="N3997" s="107"/>
      <c r="O3997" s="105"/>
      <c r="P3997" s="106"/>
      <c r="Q3997" s="137"/>
      <c r="R3997" s="137"/>
      <c r="S3997" s="107"/>
      <c r="T3997" s="106"/>
      <c r="U3997" s="106"/>
      <c r="V3997" s="107"/>
      <c r="W3997" s="107"/>
      <c r="X3997" s="107" t="str">
        <f t="shared" si="4081"/>
        <v/>
      </c>
      <c r="Y3997" s="105" t="e">
        <f t="shared" ref="Y3997:AC3997" ca="1" si="4156">TRIM(SUBSTITUTE(SUBSTITUTE(OFFSET($Q3997,0,COLUMN()-COLUMN($AL$1)),CHAR(160)," "),_xludf.UNICHAR(8239)," "))</f>
        <v>#NAME?</v>
      </c>
      <c r="Z3997" s="105" t="e">
        <f t="shared" ca="1" si="4156"/>
        <v>#NAME?</v>
      </c>
      <c r="AA3997" s="105" t="e">
        <f t="shared" ca="1" si="4156"/>
        <v>#NAME?</v>
      </c>
      <c r="AB3997" s="105" t="e">
        <f t="shared" ca="1" si="4156"/>
        <v>#NAME?</v>
      </c>
      <c r="AC3997" s="105" t="e">
        <f t="shared" ca="1" si="4156"/>
        <v>#NAME?</v>
      </c>
      <c r="AD3997" s="107">
        <f t="shared" si="3926"/>
        <v>0</v>
      </c>
      <c r="AE3997" s="107" t="str">
        <f t="shared" si="4084"/>
        <v/>
      </c>
      <c r="AF3997" s="107">
        <f t="shared" si="3927"/>
        <v>0</v>
      </c>
      <c r="AG3997" s="107">
        <f t="shared" si="3928"/>
        <v>0</v>
      </c>
      <c r="AH3997" s="11"/>
      <c r="AI3997" s="11"/>
      <c r="AJ3997" s="11"/>
      <c r="AK3997" s="11"/>
      <c r="AL3997" s="11"/>
      <c r="AM3997" s="11"/>
      <c r="AN3997" s="11"/>
      <c r="AO3997" s="11"/>
      <c r="AP3997" s="11"/>
      <c r="AQ3997" s="11"/>
      <c r="AR3997" s="11"/>
      <c r="AS3997" s="11"/>
      <c r="AT3997" s="11"/>
      <c r="AU3997" s="11"/>
    </row>
    <row r="3998" spans="1:47" ht="24" customHeight="1" x14ac:dyDescent="0.3">
      <c r="A3998" s="46">
        <v>3996</v>
      </c>
      <c r="B3998" s="107"/>
      <c r="C3998" s="107"/>
      <c r="D3998" s="102" t="str">
        <f t="array" ref="D3998">IFERROR(
  LOOKUP(2, 1/((TRIM(IMS!$E$8:$E$4000)=TRIM(IMS!$E3998))*(IMS!$C$8:$C$4000&lt;IMS!$C3998)),
         IMS!$C$8:$C$4000),
"")</f>
        <v/>
      </c>
      <c r="E3998" s="107"/>
      <c r="F3998" s="107"/>
      <c r="G3998" s="104" t="str">
        <f t="shared" ca="1" si="4106"/>
        <v/>
      </c>
      <c r="H3998" s="124" t="str">
        <f t="shared" ca="1" si="4052"/>
        <v/>
      </c>
      <c r="I3998" s="128"/>
      <c r="J3998" s="105" t="e">
        <f t="shared" ca="1" si="4107"/>
        <v>#NAME?</v>
      </c>
      <c r="K3998" s="105"/>
      <c r="L3998" s="105"/>
      <c r="M3998" s="107"/>
      <c r="N3998" s="107"/>
      <c r="O3998" s="105"/>
      <c r="P3998" s="106"/>
      <c r="Q3998" s="137"/>
      <c r="R3998" s="137"/>
      <c r="S3998" s="107"/>
      <c r="T3998" s="106"/>
      <c r="U3998" s="106"/>
      <c r="V3998" s="107"/>
      <c r="W3998" s="107"/>
      <c r="X3998" s="107" t="str">
        <f t="shared" si="4081"/>
        <v/>
      </c>
      <c r="Y3998" s="105" t="e">
        <f t="shared" ref="Y3998:AC3998" ca="1" si="4157">TRIM(SUBSTITUTE(SUBSTITUTE(OFFSET($Q3998,0,COLUMN()-COLUMN($AL$1)),CHAR(160)," "),_xludf.UNICHAR(8239)," "))</f>
        <v>#NAME?</v>
      </c>
      <c r="Z3998" s="105" t="e">
        <f t="shared" ca="1" si="4157"/>
        <v>#NAME?</v>
      </c>
      <c r="AA3998" s="105" t="e">
        <f t="shared" ca="1" si="4157"/>
        <v>#NAME?</v>
      </c>
      <c r="AB3998" s="105" t="e">
        <f t="shared" ca="1" si="4157"/>
        <v>#NAME?</v>
      </c>
      <c r="AC3998" s="105" t="e">
        <f t="shared" ca="1" si="4157"/>
        <v>#NAME?</v>
      </c>
      <c r="AD3998" s="107">
        <f t="shared" si="3926"/>
        <v>0</v>
      </c>
      <c r="AE3998" s="107" t="str">
        <f t="shared" si="4084"/>
        <v/>
      </c>
      <c r="AF3998" s="107">
        <f t="shared" si="3927"/>
        <v>0</v>
      </c>
      <c r="AG3998" s="107">
        <f t="shared" si="3928"/>
        <v>0</v>
      </c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s="11"/>
      <c r="AR3998" s="11"/>
      <c r="AS3998" s="11"/>
      <c r="AT3998" s="11"/>
      <c r="AU3998" s="11"/>
    </row>
    <row r="3999" spans="1:47" ht="24" customHeight="1" x14ac:dyDescent="0.3">
      <c r="A3999" s="46">
        <v>3997</v>
      </c>
      <c r="B3999" s="107"/>
      <c r="C3999" s="107"/>
      <c r="D3999" s="102" t="str">
        <f t="array" ref="D3999">IFERROR(
  LOOKUP(2, 1/((TRIM(IMS!$E$8:$E$4000)=TRIM(IMS!$E3999))*(IMS!$C$8:$C$4000&lt;IMS!$C3999)),
         IMS!$C$8:$C$4000),
"")</f>
        <v/>
      </c>
      <c r="E3999" s="107"/>
      <c r="F3999" s="107"/>
      <c r="G3999" s="104" t="str">
        <f t="shared" ca="1" si="4106"/>
        <v/>
      </c>
      <c r="H3999" s="124" t="str">
        <f t="shared" ca="1" si="4052"/>
        <v/>
      </c>
      <c r="I3999" s="128"/>
      <c r="J3999" s="105" t="e">
        <f t="shared" ca="1" si="4107"/>
        <v>#NAME?</v>
      </c>
      <c r="K3999" s="105"/>
      <c r="L3999" s="105"/>
      <c r="M3999" s="107"/>
      <c r="N3999" s="107"/>
      <c r="O3999" s="105"/>
      <c r="P3999" s="106"/>
      <c r="Q3999" s="137"/>
      <c r="R3999" s="137"/>
      <c r="S3999" s="107"/>
      <c r="T3999" s="106"/>
      <c r="U3999" s="106"/>
      <c r="V3999" s="107"/>
      <c r="W3999" s="107"/>
      <c r="X3999" s="107" t="str">
        <f t="shared" si="4081"/>
        <v/>
      </c>
      <c r="Y3999" s="105" t="e">
        <f t="shared" ref="Y3999:AC3999" ca="1" si="4158">TRIM(SUBSTITUTE(SUBSTITUTE(OFFSET($Q3999,0,COLUMN()-COLUMN($AL$1)),CHAR(160)," "),_xludf.UNICHAR(8239)," "))</f>
        <v>#NAME?</v>
      </c>
      <c r="Z3999" s="105" t="e">
        <f t="shared" ca="1" si="4158"/>
        <v>#NAME?</v>
      </c>
      <c r="AA3999" s="105" t="e">
        <f t="shared" ca="1" si="4158"/>
        <v>#NAME?</v>
      </c>
      <c r="AB3999" s="105" t="e">
        <f t="shared" ca="1" si="4158"/>
        <v>#NAME?</v>
      </c>
      <c r="AC3999" s="105" t="e">
        <f t="shared" ca="1" si="4158"/>
        <v>#NAME?</v>
      </c>
      <c r="AD3999" s="107">
        <f t="shared" si="3926"/>
        <v>0</v>
      </c>
      <c r="AE3999" s="107" t="str">
        <f t="shared" si="4084"/>
        <v/>
      </c>
      <c r="AF3999" s="107">
        <f t="shared" si="3927"/>
        <v>0</v>
      </c>
      <c r="AG3999" s="107">
        <f t="shared" si="3928"/>
        <v>0</v>
      </c>
      <c r="AH3999" s="11"/>
      <c r="AI3999" s="11"/>
      <c r="AJ3999" s="11"/>
      <c r="AK3999" s="11"/>
      <c r="AL3999" s="11"/>
      <c r="AM3999" s="11"/>
      <c r="AN3999" s="11"/>
      <c r="AO3999" s="11"/>
      <c r="AP3999" s="11"/>
      <c r="AQ3999" s="11"/>
      <c r="AR3999" s="11"/>
      <c r="AS3999" s="11"/>
      <c r="AT3999" s="11"/>
      <c r="AU3999" s="11"/>
    </row>
    <row r="4000" spans="1:47" ht="24" customHeight="1" x14ac:dyDescent="0.3">
      <c r="A4000" s="46">
        <v>3998</v>
      </c>
      <c r="B4000" s="107"/>
      <c r="C4000" s="107"/>
      <c r="D4000" s="102" t="str">
        <f t="array" ref="D4000">IFERROR(
  LOOKUP(2, 1/((TRIM(IMS!$E$8:$E$4000)=TRIM(IMS!$E4000))*(IMS!$C$8:$C$4000&lt;IMS!$C4000)),
         IMS!$C$8:$C$4000),
"")</f>
        <v/>
      </c>
      <c r="E4000" s="107"/>
      <c r="F4000" s="107"/>
      <c r="G4000" s="104" t="str">
        <f t="shared" ca="1" si="4106"/>
        <v/>
      </c>
      <c r="H4000" s="124" t="str">
        <f t="shared" ca="1" si="4052"/>
        <v/>
      </c>
      <c r="I4000" s="128"/>
      <c r="J4000" s="105" t="e">
        <f t="shared" ca="1" si="4107"/>
        <v>#NAME?</v>
      </c>
      <c r="K4000" s="105"/>
      <c r="L4000" s="105"/>
      <c r="M4000" s="107"/>
      <c r="N4000" s="107"/>
      <c r="O4000" s="105"/>
      <c r="P4000" s="106"/>
      <c r="Q4000" s="137"/>
      <c r="R4000" s="137"/>
      <c r="S4000" s="107"/>
      <c r="T4000" s="106"/>
      <c r="U4000" s="106"/>
      <c r="V4000" s="107"/>
      <c r="W4000" s="107"/>
      <c r="X4000" s="107" t="str">
        <f t="shared" si="4081"/>
        <v/>
      </c>
      <c r="Y4000" s="105" t="e">
        <f t="shared" ref="Y4000:AC4000" ca="1" si="4159">TRIM(SUBSTITUTE(SUBSTITUTE(OFFSET($Q4000,0,COLUMN()-COLUMN($AL$1)),CHAR(160)," "),_xludf.UNICHAR(8239)," "))</f>
        <v>#NAME?</v>
      </c>
      <c r="Z4000" s="105" t="e">
        <f t="shared" ca="1" si="4159"/>
        <v>#NAME?</v>
      </c>
      <c r="AA4000" s="105" t="e">
        <f t="shared" ca="1" si="4159"/>
        <v>#NAME?</v>
      </c>
      <c r="AB4000" s="105" t="e">
        <f t="shared" ca="1" si="4159"/>
        <v>#NAME?</v>
      </c>
      <c r="AC4000" s="105" t="e">
        <f t="shared" ca="1" si="4159"/>
        <v>#NAME?</v>
      </c>
      <c r="AD4000" s="107">
        <f t="shared" si="3926"/>
        <v>0</v>
      </c>
      <c r="AE4000" s="107" t="str">
        <f t="shared" si="4084"/>
        <v/>
      </c>
      <c r="AF4000" s="107">
        <f t="shared" si="3927"/>
        <v>0</v>
      </c>
      <c r="AG4000" s="107">
        <f t="shared" si="3928"/>
        <v>0</v>
      </c>
      <c r="AH4000" s="11"/>
      <c r="AI4000" s="11"/>
      <c r="AJ4000" s="11"/>
      <c r="AK4000" s="11"/>
      <c r="AL4000" s="11"/>
      <c r="AM4000" s="11"/>
      <c r="AN4000" s="11"/>
      <c r="AO4000" s="11"/>
      <c r="AP4000" s="11"/>
      <c r="AQ4000" s="11"/>
      <c r="AR4000" s="11"/>
      <c r="AS4000" s="11"/>
      <c r="AT4000" s="11"/>
      <c r="AU4000" s="11"/>
    </row>
    <row r="4001" spans="1:47" ht="24" customHeight="1" x14ac:dyDescent="0.3">
      <c r="A4001" s="52"/>
      <c r="B4001" s="11"/>
      <c r="C4001" s="11"/>
      <c r="D4001" s="11"/>
      <c r="E4001" s="11"/>
      <c r="F4001" s="38"/>
      <c r="G4001" s="11"/>
      <c r="H4001" s="131"/>
      <c r="I4001" s="131"/>
      <c r="J4001" s="11"/>
      <c r="K4001" s="11"/>
      <c r="L4001" s="11"/>
      <c r="M4001" s="11"/>
      <c r="N4001" s="11"/>
      <c r="O4001" s="11"/>
      <c r="P4001" s="11"/>
      <c r="Q4001" s="142"/>
      <c r="R4001" s="142"/>
      <c r="S4001" s="11"/>
      <c r="T4001" s="11"/>
      <c r="U4001" s="11"/>
      <c r="V4001" s="11"/>
      <c r="W4001" s="11" t="s">
        <v>90</v>
      </c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</row>
    <row r="4002" spans="1:47" ht="24" customHeight="1" x14ac:dyDescent="0.3">
      <c r="A4002" s="52"/>
      <c r="B4002" s="11"/>
      <c r="C4002" s="11"/>
      <c r="D4002" s="11"/>
      <c r="E4002" s="11"/>
      <c r="F4002" s="38"/>
      <c r="G4002" s="11"/>
      <c r="H4002" s="131"/>
      <c r="I4002" s="131"/>
      <c r="J4002" s="11"/>
      <c r="K4002" s="11"/>
      <c r="L4002" s="11"/>
      <c r="M4002" s="11"/>
      <c r="N4002" s="11"/>
      <c r="O4002" s="11"/>
      <c r="P4002" s="11"/>
      <c r="Q4002" s="142"/>
      <c r="R4002" s="142"/>
      <c r="S4002" s="11"/>
      <c r="T4002" s="11"/>
      <c r="U4002" s="11"/>
      <c r="V4002" s="11"/>
      <c r="W4002" s="11" t="s">
        <v>84</v>
      </c>
      <c r="X4002" s="11"/>
      <c r="Y4002" s="11"/>
      <c r="Z4002" s="11"/>
      <c r="AA4002" s="11"/>
      <c r="AB4002" s="11"/>
      <c r="AC4002" s="11"/>
      <c r="AD4002" s="11"/>
      <c r="AE4002" s="11"/>
      <c r="AF4002" s="11"/>
      <c r="AG4002" s="11"/>
      <c r="AH4002" s="11"/>
      <c r="AI4002" s="11"/>
      <c r="AJ4002" s="11"/>
      <c r="AK4002" s="11"/>
      <c r="AL4002" s="11"/>
      <c r="AM4002" s="11"/>
      <c r="AN4002" s="11"/>
      <c r="AO4002" s="11"/>
      <c r="AP4002" s="11"/>
      <c r="AQ4002" s="11"/>
      <c r="AR4002" s="11"/>
      <c r="AS4002" s="11"/>
      <c r="AT4002" s="11"/>
      <c r="AU4002" s="11"/>
    </row>
    <row r="4003" spans="1:47" ht="24" customHeight="1" x14ac:dyDescent="0.3">
      <c r="A4003" s="52"/>
      <c r="B4003" s="11"/>
      <c r="C4003" s="11"/>
      <c r="D4003" s="11"/>
      <c r="E4003" s="11"/>
      <c r="F4003" s="38"/>
      <c r="G4003" s="11"/>
      <c r="H4003" s="131"/>
      <c r="I4003" s="131"/>
      <c r="J4003" s="11"/>
      <c r="K4003" s="11"/>
      <c r="L4003" s="11"/>
      <c r="M4003" s="11"/>
      <c r="N4003" s="11"/>
      <c r="O4003" s="11"/>
      <c r="P4003" s="11"/>
      <c r="Q4003" s="142"/>
      <c r="R4003" s="142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  <c r="AG4003" s="11"/>
      <c r="AH4003" s="11"/>
      <c r="AI4003" s="11"/>
      <c r="AJ4003" s="11"/>
      <c r="AK4003" s="11"/>
      <c r="AL4003" s="11"/>
      <c r="AM4003" s="11"/>
      <c r="AN4003" s="11"/>
      <c r="AO4003" s="11"/>
      <c r="AP4003" s="11"/>
      <c r="AQ4003" s="11"/>
      <c r="AR4003" s="11"/>
      <c r="AS4003" s="11"/>
      <c r="AT4003" s="11"/>
      <c r="AU4003" s="11"/>
    </row>
    <row r="4004" spans="1:47" ht="24" customHeight="1" x14ac:dyDescent="0.3">
      <c r="A4004" s="52"/>
      <c r="B4004" s="11"/>
      <c r="C4004" s="11"/>
      <c r="D4004" s="11"/>
      <c r="E4004" s="11"/>
      <c r="F4004" s="38"/>
      <c r="G4004" s="11"/>
      <c r="H4004" s="131"/>
      <c r="I4004" s="131"/>
      <c r="J4004" s="11"/>
      <c r="K4004" s="11"/>
      <c r="L4004" s="11"/>
      <c r="M4004" s="11"/>
      <c r="N4004" s="11"/>
      <c r="O4004" s="11"/>
      <c r="P4004" s="11"/>
      <c r="Q4004" s="142"/>
      <c r="R4004" s="142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</row>
    <row r="4005" spans="1:47" ht="24" customHeight="1" x14ac:dyDescent="0.3">
      <c r="A4005" s="52"/>
      <c r="B4005" s="11"/>
      <c r="C4005" s="11"/>
      <c r="D4005" s="11"/>
      <c r="E4005" s="11"/>
      <c r="F4005" s="38"/>
      <c r="G4005" s="11"/>
      <c r="H4005" s="131"/>
      <c r="I4005" s="131"/>
      <c r="J4005" s="11"/>
      <c r="K4005" s="11"/>
      <c r="L4005" s="11"/>
      <c r="M4005" s="11"/>
      <c r="N4005" s="11"/>
      <c r="O4005" s="39"/>
      <c r="P4005" s="36"/>
      <c r="Q4005" s="142"/>
      <c r="R4005" s="142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  <c r="AG4005" s="11"/>
      <c r="AH4005" s="11"/>
      <c r="AI4005" s="11"/>
      <c r="AJ4005" s="11"/>
      <c r="AK4005" s="11"/>
      <c r="AL4005" s="11"/>
      <c r="AM4005" s="11"/>
      <c r="AN4005" s="11"/>
      <c r="AO4005" s="11"/>
      <c r="AP4005" s="11"/>
      <c r="AQ4005" s="11"/>
      <c r="AR4005" s="11"/>
      <c r="AS4005" s="11"/>
      <c r="AT4005" s="11"/>
      <c r="AU4005" s="11"/>
    </row>
    <row r="4006" spans="1:47" ht="24" customHeight="1" x14ac:dyDescent="0.3">
      <c r="A4006" s="52"/>
      <c r="B4006" s="11"/>
      <c r="C4006" s="11"/>
      <c r="D4006" s="11"/>
      <c r="E4006" s="11"/>
      <c r="F4006" s="38"/>
      <c r="G4006" s="11"/>
      <c r="H4006" s="131"/>
      <c r="I4006" s="131"/>
      <c r="J4006" s="11"/>
      <c r="K4006" s="11"/>
      <c r="L4006" s="11"/>
      <c r="M4006" s="11"/>
      <c r="N4006" s="11"/>
      <c r="O4006" s="39"/>
      <c r="P4006" s="39"/>
      <c r="Q4006" s="142"/>
      <c r="R4006" s="142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  <c r="AG4006" s="11"/>
      <c r="AH4006" s="11"/>
      <c r="AI4006" s="11"/>
      <c r="AJ4006" s="11"/>
      <c r="AK4006" s="11"/>
      <c r="AL4006" s="11"/>
      <c r="AM4006" s="11"/>
      <c r="AN4006" s="11"/>
      <c r="AO4006" s="11"/>
      <c r="AP4006" s="11"/>
      <c r="AQ4006" s="11"/>
      <c r="AR4006" s="11"/>
      <c r="AS4006" s="11"/>
      <c r="AT4006" s="11"/>
      <c r="AU4006" s="11"/>
    </row>
    <row r="4007" spans="1:47" ht="24" customHeight="1" x14ac:dyDescent="0.3">
      <c r="A4007" s="52"/>
      <c r="B4007" s="11"/>
      <c r="C4007" s="11"/>
      <c r="D4007" s="11"/>
      <c r="E4007" s="11"/>
      <c r="F4007" s="38"/>
      <c r="G4007" s="11"/>
      <c r="H4007" s="131"/>
      <c r="I4007" s="131"/>
      <c r="J4007" s="11"/>
      <c r="K4007" s="11"/>
      <c r="L4007" s="11"/>
      <c r="M4007" s="11"/>
      <c r="N4007" s="11"/>
      <c r="O4007" s="39"/>
      <c r="P4007" s="39"/>
      <c r="Q4007" s="142"/>
      <c r="R4007" s="142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</row>
    <row r="4008" spans="1:47" ht="24" customHeight="1" x14ac:dyDescent="0.3">
      <c r="A4008" s="52"/>
      <c r="B4008" s="11"/>
      <c r="C4008" s="11"/>
      <c r="D4008" s="11"/>
      <c r="E4008" s="11"/>
      <c r="F4008" s="38"/>
      <c r="G4008" s="11"/>
      <c r="H4008" s="131"/>
      <c r="I4008" s="131"/>
      <c r="J4008" s="11"/>
      <c r="K4008" s="11"/>
      <c r="L4008" s="11"/>
      <c r="M4008" s="11"/>
      <c r="N4008" s="11"/>
      <c r="O4008" s="39"/>
      <c r="P4008" s="39"/>
      <c r="Q4008" s="142"/>
      <c r="R4008" s="142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  <c r="AG4008" s="11"/>
      <c r="AH4008" s="11"/>
      <c r="AI4008" s="11"/>
      <c r="AJ4008" s="11"/>
      <c r="AK4008" s="11"/>
      <c r="AL4008" s="11"/>
      <c r="AM4008" s="11"/>
      <c r="AN4008" s="11"/>
      <c r="AO4008" s="11"/>
      <c r="AP4008" s="11"/>
      <c r="AQ4008" s="11"/>
      <c r="AR4008" s="11"/>
      <c r="AS4008" s="11"/>
      <c r="AT4008" s="11"/>
      <c r="AU4008" s="11"/>
    </row>
    <row r="4009" spans="1:47" ht="24" customHeight="1" x14ac:dyDescent="0.3">
      <c r="A4009" s="52"/>
      <c r="B4009" s="11"/>
      <c r="C4009" s="11"/>
      <c r="D4009" s="11"/>
      <c r="E4009" s="11"/>
      <c r="F4009" s="38"/>
      <c r="G4009" s="11"/>
      <c r="H4009" s="131"/>
      <c r="I4009" s="131"/>
      <c r="J4009" s="11"/>
      <c r="K4009" s="11"/>
      <c r="L4009" s="11"/>
      <c r="M4009" s="11"/>
      <c r="N4009" s="11"/>
      <c r="O4009" s="39"/>
      <c r="P4009" s="39"/>
      <c r="Q4009" s="142"/>
      <c r="R4009" s="142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s="11"/>
      <c r="AR4009" s="11"/>
      <c r="AS4009" s="11"/>
      <c r="AT4009" s="11"/>
      <c r="AU4009" s="11"/>
    </row>
    <row r="4010" spans="1:47" ht="24" customHeight="1" x14ac:dyDescent="0.3">
      <c r="A4010" s="52"/>
      <c r="B4010" s="11"/>
      <c r="C4010" s="11"/>
      <c r="D4010" s="11"/>
      <c r="E4010" s="11"/>
      <c r="F4010" s="38"/>
      <c r="G4010" s="11"/>
      <c r="H4010" s="131"/>
      <c r="I4010" s="131"/>
      <c r="J4010" s="11"/>
      <c r="K4010" s="11"/>
      <c r="L4010" s="11"/>
      <c r="M4010" s="11"/>
      <c r="N4010" s="11"/>
      <c r="O4010" s="40"/>
      <c r="P4010" s="40"/>
      <c r="Q4010" s="142"/>
      <c r="R4010" s="142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</row>
    <row r="4011" spans="1:47" ht="24" customHeight="1" x14ac:dyDescent="0.3">
      <c r="A4011" s="52"/>
      <c r="B4011" s="11"/>
      <c r="C4011" s="11"/>
      <c r="D4011" s="11"/>
      <c r="E4011" s="11"/>
      <c r="F4011" s="38"/>
      <c r="G4011" s="11"/>
      <c r="H4011" s="131"/>
      <c r="I4011" s="131"/>
      <c r="J4011" s="11"/>
      <c r="K4011" s="11"/>
      <c r="L4011" s="11"/>
      <c r="M4011" s="11"/>
      <c r="N4011" s="11"/>
      <c r="O4011" s="39"/>
      <c r="P4011" s="39"/>
      <c r="Q4011" s="142"/>
      <c r="R4011" s="142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  <c r="AG4011" s="11"/>
      <c r="AH4011" s="11"/>
      <c r="AI4011" s="11"/>
      <c r="AJ4011" s="11"/>
      <c r="AK4011" s="11"/>
      <c r="AL4011" s="11"/>
      <c r="AM4011" s="11"/>
      <c r="AN4011" s="11"/>
      <c r="AO4011" s="11"/>
      <c r="AP4011" s="11"/>
      <c r="AQ4011" s="11"/>
      <c r="AR4011" s="11"/>
      <c r="AS4011" s="11"/>
      <c r="AT4011" s="11"/>
      <c r="AU4011" s="11"/>
    </row>
  </sheetData>
  <mergeCells count="12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Q6:U6"/>
  </mergeCells>
  <dataValidations count="2">
    <dataValidation type="list" allowBlank="1" showInputMessage="1" showErrorMessage="1" sqref="O1399:O1472" xr:uid="{25BEC4EB-94A9-4A98-8612-8D010D11806D}">
      <formula1>$O$4010:$O$4014</formula1>
    </dataValidation>
    <dataValidation type="list" allowBlank="1" showInputMessage="1" showErrorMessage="1" sqref="V1399:V1472" xr:uid="{0F162F03-25DD-4E93-A665-88CD3EC57391}">
      <formula1>$W$4006:$W$4007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1B95-61B4-4E45-B2E0-954EA47D5970}">
  <dimension ref="A3:B78"/>
  <sheetViews>
    <sheetView rightToLeft="1" topLeftCell="A4" workbookViewId="0">
      <selection activeCell="B13" sqref="B13"/>
    </sheetView>
  </sheetViews>
  <sheetFormatPr defaultRowHeight="14.4" x14ac:dyDescent="0.3"/>
  <cols>
    <col min="2" max="2" width="16.6640625" customWidth="1"/>
  </cols>
  <sheetData>
    <row r="3" spans="1:2" x14ac:dyDescent="0.3">
      <c r="A3" s="91"/>
      <c r="B3" s="91"/>
    </row>
    <row r="4" spans="1:2" x14ac:dyDescent="0.3">
      <c r="A4" s="92"/>
      <c r="B4" s="93"/>
    </row>
    <row r="5" spans="1:2" ht="18.600000000000001" x14ac:dyDescent="0.3">
      <c r="A5" s="92"/>
      <c r="B5" s="94" t="s">
        <v>2370</v>
      </c>
    </row>
    <row r="6" spans="1:2" ht="18.600000000000001" x14ac:dyDescent="0.3">
      <c r="A6" s="92"/>
      <c r="B6" s="95" t="s">
        <v>2372</v>
      </c>
    </row>
    <row r="7" spans="1:2" ht="18.600000000000001" x14ac:dyDescent="0.3">
      <c r="A7" s="92"/>
      <c r="B7" s="94" t="s">
        <v>2370</v>
      </c>
    </row>
    <row r="8" spans="1:2" ht="18.600000000000001" x14ac:dyDescent="0.3">
      <c r="A8" s="92"/>
      <c r="B8" s="95"/>
    </row>
    <row r="9" spans="1:2" ht="18.600000000000001" x14ac:dyDescent="0.3">
      <c r="A9" s="92"/>
      <c r="B9" s="94" t="s">
        <v>2370</v>
      </c>
    </row>
    <row r="10" spans="1:2" ht="18.600000000000001" x14ac:dyDescent="0.3">
      <c r="A10" s="92"/>
      <c r="B10" s="95"/>
    </row>
    <row r="11" spans="1:2" ht="18.600000000000001" x14ac:dyDescent="0.3">
      <c r="A11" s="92"/>
      <c r="B11" s="94" t="s">
        <v>2370</v>
      </c>
    </row>
    <row r="12" spans="1:2" ht="18.600000000000001" x14ac:dyDescent="0.3">
      <c r="A12" s="92"/>
      <c r="B12" s="95" t="s">
        <v>2370</v>
      </c>
    </row>
    <row r="13" spans="1:2" ht="18.600000000000001" x14ac:dyDescent="0.3">
      <c r="A13" s="92"/>
      <c r="B13" s="94" t="s">
        <v>2372</v>
      </c>
    </row>
    <row r="14" spans="1:2" ht="18.600000000000001" x14ac:dyDescent="0.3">
      <c r="A14" s="92"/>
      <c r="B14" s="95" t="s">
        <v>2382</v>
      </c>
    </row>
    <row r="15" spans="1:2" ht="18.600000000000001" x14ac:dyDescent="0.3">
      <c r="A15" s="92"/>
      <c r="B15" s="94" t="s">
        <v>2384</v>
      </c>
    </row>
    <row r="16" spans="1:2" ht="18.600000000000001" x14ac:dyDescent="0.3">
      <c r="A16" s="92"/>
      <c r="B16" s="95"/>
    </row>
    <row r="17" spans="1:2" ht="18.600000000000001" x14ac:dyDescent="0.3">
      <c r="A17" s="92"/>
      <c r="B17" s="94" t="s">
        <v>2387</v>
      </c>
    </row>
    <row r="18" spans="1:2" ht="18.600000000000001" x14ac:dyDescent="0.3">
      <c r="A18" s="92"/>
      <c r="B18" s="95"/>
    </row>
    <row r="19" spans="1:2" ht="18.600000000000001" x14ac:dyDescent="0.3">
      <c r="A19" s="92"/>
      <c r="B19" s="94" t="s">
        <v>2372</v>
      </c>
    </row>
    <row r="20" spans="1:2" ht="18.600000000000001" x14ac:dyDescent="0.3">
      <c r="A20" s="92"/>
      <c r="B20" s="95" t="s">
        <v>2372</v>
      </c>
    </row>
    <row r="21" spans="1:2" ht="18.600000000000001" x14ac:dyDescent="0.3">
      <c r="A21" s="92"/>
      <c r="B21" s="94" t="s">
        <v>2372</v>
      </c>
    </row>
    <row r="22" spans="1:2" ht="18.600000000000001" x14ac:dyDescent="0.3">
      <c r="A22" s="92"/>
      <c r="B22" s="95" t="s">
        <v>2393</v>
      </c>
    </row>
    <row r="23" spans="1:2" ht="18.600000000000001" x14ac:dyDescent="0.3">
      <c r="A23" s="92"/>
      <c r="B23" s="94" t="s">
        <v>2395</v>
      </c>
    </row>
    <row r="24" spans="1:2" ht="18.600000000000001" x14ac:dyDescent="0.3">
      <c r="A24" s="92"/>
      <c r="B24" s="95" t="s">
        <v>2393</v>
      </c>
    </row>
    <row r="25" spans="1:2" ht="18.600000000000001" x14ac:dyDescent="0.3">
      <c r="A25" s="92"/>
      <c r="B25" s="94" t="s">
        <v>2393</v>
      </c>
    </row>
    <row r="26" spans="1:2" ht="18.600000000000001" x14ac:dyDescent="0.3">
      <c r="A26" s="92"/>
      <c r="B26" s="95"/>
    </row>
    <row r="27" spans="1:2" ht="18.600000000000001" x14ac:dyDescent="0.3">
      <c r="A27" s="92"/>
      <c r="B27" s="94"/>
    </row>
    <row r="28" spans="1:2" ht="18.600000000000001" x14ac:dyDescent="0.3">
      <c r="A28" s="92"/>
      <c r="B28" s="95" t="s">
        <v>2393</v>
      </c>
    </row>
    <row r="29" spans="1:2" ht="18.600000000000001" x14ac:dyDescent="0.3">
      <c r="A29" s="92"/>
      <c r="B29" s="94" t="s">
        <v>2393</v>
      </c>
    </row>
    <row r="30" spans="1:2" ht="18.600000000000001" x14ac:dyDescent="0.3">
      <c r="A30" s="92"/>
      <c r="B30" s="95" t="s">
        <v>2393</v>
      </c>
    </row>
    <row r="31" spans="1:2" ht="18.600000000000001" x14ac:dyDescent="0.3">
      <c r="A31" s="92"/>
      <c r="B31" s="94" t="s">
        <v>2393</v>
      </c>
    </row>
    <row r="32" spans="1:2" ht="18.600000000000001" x14ac:dyDescent="0.3">
      <c r="A32" s="92"/>
      <c r="B32" s="95" t="s">
        <v>2393</v>
      </c>
    </row>
    <row r="33" spans="1:2" ht="18.600000000000001" x14ac:dyDescent="0.3">
      <c r="A33" s="92"/>
      <c r="B33" s="94"/>
    </row>
    <row r="34" spans="1:2" ht="18.600000000000001" x14ac:dyDescent="0.3">
      <c r="A34" s="92"/>
      <c r="B34" s="95" t="s">
        <v>2393</v>
      </c>
    </row>
    <row r="35" spans="1:2" ht="18.600000000000001" x14ac:dyDescent="0.3">
      <c r="A35" s="92"/>
      <c r="B35" s="94" t="s">
        <v>2393</v>
      </c>
    </row>
    <row r="36" spans="1:2" ht="18.600000000000001" x14ac:dyDescent="0.3">
      <c r="A36" s="92"/>
      <c r="B36" s="95" t="s">
        <v>2370</v>
      </c>
    </row>
    <row r="37" spans="1:2" ht="18.600000000000001" x14ac:dyDescent="0.3">
      <c r="A37" s="92"/>
      <c r="B37" s="94" t="s">
        <v>2393</v>
      </c>
    </row>
    <row r="38" spans="1:2" ht="18.600000000000001" x14ac:dyDescent="0.3">
      <c r="A38" s="92"/>
      <c r="B38" s="95" t="s">
        <v>2393</v>
      </c>
    </row>
    <row r="39" spans="1:2" ht="18.600000000000001" x14ac:dyDescent="0.3">
      <c r="A39" s="92"/>
      <c r="B39" s="94" t="s">
        <v>2393</v>
      </c>
    </row>
    <row r="40" spans="1:2" ht="18.600000000000001" x14ac:dyDescent="0.3">
      <c r="A40" s="92"/>
      <c r="B40" s="95"/>
    </row>
    <row r="41" spans="1:2" ht="18.600000000000001" x14ac:dyDescent="0.3">
      <c r="A41" s="92"/>
      <c r="B41" s="94"/>
    </row>
    <row r="42" spans="1:2" ht="18.600000000000001" x14ac:dyDescent="0.3">
      <c r="A42" s="92"/>
      <c r="B42" s="95"/>
    </row>
    <row r="43" spans="1:2" ht="18.600000000000001" x14ac:dyDescent="0.3">
      <c r="A43" s="92"/>
      <c r="B43" s="94" t="s">
        <v>2393</v>
      </c>
    </row>
    <row r="44" spans="1:2" ht="18.600000000000001" x14ac:dyDescent="0.3">
      <c r="A44" s="92"/>
      <c r="B44" s="95"/>
    </row>
    <row r="45" spans="1:2" ht="18.600000000000001" x14ac:dyDescent="0.3">
      <c r="A45" s="92"/>
      <c r="B45" s="94" t="s">
        <v>2393</v>
      </c>
    </row>
    <row r="46" spans="1:2" ht="18.600000000000001" x14ac:dyDescent="0.3">
      <c r="A46" s="92"/>
      <c r="B46" s="95" t="s">
        <v>2395</v>
      </c>
    </row>
    <row r="47" spans="1:2" ht="18.600000000000001" x14ac:dyDescent="0.3">
      <c r="A47" s="92"/>
      <c r="B47" s="94" t="s">
        <v>2393</v>
      </c>
    </row>
    <row r="48" spans="1:2" ht="18.600000000000001" x14ac:dyDescent="0.3">
      <c r="A48" s="92"/>
      <c r="B48" s="95"/>
    </row>
    <row r="49" spans="1:2" ht="18.600000000000001" x14ac:dyDescent="0.3">
      <c r="A49" s="92"/>
      <c r="B49" s="94" t="s">
        <v>2393</v>
      </c>
    </row>
    <row r="50" spans="1:2" ht="18.600000000000001" x14ac:dyDescent="0.3">
      <c r="A50" s="92"/>
      <c r="B50" s="95" t="s">
        <v>2393</v>
      </c>
    </row>
    <row r="51" spans="1:2" ht="18.600000000000001" x14ac:dyDescent="0.3">
      <c r="A51" s="92"/>
      <c r="B51" s="94" t="s">
        <v>2372</v>
      </c>
    </row>
    <row r="52" spans="1:2" ht="18.600000000000001" x14ac:dyDescent="0.3">
      <c r="A52" s="92"/>
      <c r="B52" s="95" t="s">
        <v>2393</v>
      </c>
    </row>
    <row r="53" spans="1:2" ht="18.600000000000001" x14ac:dyDescent="0.3">
      <c r="A53" s="92"/>
      <c r="B53" s="94" t="s">
        <v>2393</v>
      </c>
    </row>
    <row r="54" spans="1:2" ht="18.600000000000001" x14ac:dyDescent="0.3">
      <c r="A54" s="92"/>
      <c r="B54" s="95" t="s">
        <v>2393</v>
      </c>
    </row>
    <row r="55" spans="1:2" ht="18.600000000000001" x14ac:dyDescent="0.3">
      <c r="A55" s="92"/>
      <c r="B55" s="94" t="s">
        <v>2372</v>
      </c>
    </row>
    <row r="56" spans="1:2" ht="18.600000000000001" x14ac:dyDescent="0.3">
      <c r="A56" s="92"/>
      <c r="B56" s="95" t="s">
        <v>2370</v>
      </c>
    </row>
    <row r="57" spans="1:2" ht="18.600000000000001" x14ac:dyDescent="0.3">
      <c r="A57" s="92"/>
      <c r="B57" s="94" t="s">
        <v>2370</v>
      </c>
    </row>
    <row r="58" spans="1:2" ht="18.600000000000001" x14ac:dyDescent="0.3">
      <c r="A58" s="92"/>
      <c r="B58" s="95" t="s">
        <v>2370</v>
      </c>
    </row>
    <row r="59" spans="1:2" ht="18.600000000000001" x14ac:dyDescent="0.3">
      <c r="A59" s="92"/>
      <c r="B59" s="94" t="s">
        <v>2370</v>
      </c>
    </row>
    <row r="60" spans="1:2" ht="18.600000000000001" x14ac:dyDescent="0.3">
      <c r="A60" s="92"/>
      <c r="B60" s="95" t="s">
        <v>2370</v>
      </c>
    </row>
    <row r="61" spans="1:2" ht="18.600000000000001" x14ac:dyDescent="0.3">
      <c r="A61" s="92"/>
      <c r="B61" s="94" t="s">
        <v>2370</v>
      </c>
    </row>
    <row r="62" spans="1:2" ht="18.600000000000001" x14ac:dyDescent="0.3">
      <c r="A62" s="92"/>
      <c r="B62" s="95" t="s">
        <v>2370</v>
      </c>
    </row>
    <row r="63" spans="1:2" ht="18.600000000000001" x14ac:dyDescent="0.3">
      <c r="A63" s="92"/>
      <c r="B63" s="94" t="s">
        <v>2372</v>
      </c>
    </row>
    <row r="64" spans="1:2" ht="18.600000000000001" x14ac:dyDescent="0.3">
      <c r="A64" s="92"/>
      <c r="B64" s="95"/>
    </row>
    <row r="65" spans="1:2" ht="18.600000000000001" x14ac:dyDescent="0.3">
      <c r="A65" s="92"/>
      <c r="B65" s="94"/>
    </row>
    <row r="66" spans="1:2" ht="18.600000000000001" x14ac:dyDescent="0.3">
      <c r="A66" s="92"/>
      <c r="B66" s="95"/>
    </row>
    <row r="67" spans="1:2" ht="18.600000000000001" x14ac:dyDescent="0.3">
      <c r="A67" s="92"/>
      <c r="B67" s="94"/>
    </row>
    <row r="68" spans="1:2" ht="18.600000000000001" x14ac:dyDescent="0.3">
      <c r="A68" s="92"/>
      <c r="B68" s="95" t="s">
        <v>2370</v>
      </c>
    </row>
    <row r="69" spans="1:2" ht="18.600000000000001" x14ac:dyDescent="0.3">
      <c r="A69" s="92"/>
      <c r="B69" s="94" t="s">
        <v>2370</v>
      </c>
    </row>
    <row r="70" spans="1:2" ht="18.600000000000001" x14ac:dyDescent="0.3">
      <c r="A70" s="92"/>
      <c r="B70" s="95" t="s">
        <v>2370</v>
      </c>
    </row>
    <row r="71" spans="1:2" ht="18.600000000000001" x14ac:dyDescent="0.3">
      <c r="A71" s="92"/>
      <c r="B71" s="94"/>
    </row>
    <row r="72" spans="1:2" ht="18.600000000000001" x14ac:dyDescent="0.3">
      <c r="A72" s="92"/>
      <c r="B72" s="95" t="s">
        <v>2370</v>
      </c>
    </row>
    <row r="73" spans="1:2" ht="18.600000000000001" x14ac:dyDescent="0.3">
      <c r="A73" s="92"/>
      <c r="B73" s="94" t="s">
        <v>2370</v>
      </c>
    </row>
    <row r="74" spans="1:2" ht="18.600000000000001" x14ac:dyDescent="0.3">
      <c r="A74" s="92"/>
      <c r="B74" s="95" t="s">
        <v>2372</v>
      </c>
    </row>
    <row r="75" spans="1:2" ht="18.600000000000001" x14ac:dyDescent="0.3">
      <c r="A75" s="92"/>
      <c r="B75" s="94" t="s">
        <v>2370</v>
      </c>
    </row>
    <row r="76" spans="1:2" ht="18.600000000000001" x14ac:dyDescent="0.3">
      <c r="A76" s="92"/>
      <c r="B76" s="95" t="s">
        <v>2370</v>
      </c>
    </row>
    <row r="77" spans="1:2" ht="18.600000000000001" x14ac:dyDescent="0.3">
      <c r="A77" s="92"/>
      <c r="B77" s="94" t="s">
        <v>2370</v>
      </c>
    </row>
    <row r="78" spans="1:2" ht="18.600000000000001" x14ac:dyDescent="0.3">
      <c r="B78" s="95" t="s">
        <v>2372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P1" workbookViewId="0">
      <selection activeCell="I27" sqref="I27"/>
    </sheetView>
  </sheetViews>
  <sheetFormatPr defaultColWidth="14.44140625" defaultRowHeight="15" customHeight="1" x14ac:dyDescent="0.3"/>
  <cols>
    <col min="1" max="2" width="10.44140625" customWidth="1"/>
    <col min="3" max="3" width="21.44140625" customWidth="1"/>
    <col min="4" max="4" width="8.6640625" customWidth="1"/>
    <col min="5" max="5" width="23.88671875" customWidth="1"/>
    <col min="6" max="6" width="10.44140625" customWidth="1"/>
    <col min="7" max="7" width="8.6640625" customWidth="1"/>
    <col min="8" max="8" width="18.44140625" customWidth="1"/>
    <col min="9" max="9" width="24.6640625" customWidth="1"/>
    <col min="10" max="10" width="16" customWidth="1"/>
    <col min="11" max="11" width="8.6640625" customWidth="1"/>
    <col min="12" max="12" width="9" customWidth="1"/>
    <col min="13" max="15" width="8.6640625" customWidth="1"/>
    <col min="16" max="16" width="18.109375" customWidth="1"/>
    <col min="17" max="17" width="8.6640625" customWidth="1"/>
    <col min="18" max="18" width="21.44140625" customWidth="1"/>
    <col min="19" max="19" width="8.6640625" customWidth="1"/>
    <col min="20" max="20" width="13.44140625" customWidth="1"/>
    <col min="21" max="26" width="8.6640625" customWidth="1"/>
  </cols>
  <sheetData>
    <row r="1" spans="1:22" ht="13.5" customHeight="1" x14ac:dyDescent="0.3">
      <c r="A1" s="41" t="s">
        <v>64</v>
      </c>
      <c r="B1" s="41" t="s">
        <v>2313</v>
      </c>
      <c r="C1" s="41" t="s">
        <v>66</v>
      </c>
      <c r="D1" s="41" t="s">
        <v>67</v>
      </c>
      <c r="E1" s="41" t="s">
        <v>2314</v>
      </c>
      <c r="F1" s="33" t="e">
        <f t="array" aca="1" ref="F1" ca="1">_xlws.FILTER(Info!$A$2:$A$14,Info!$A$2:$A$14&lt;&gt;"")</f>
        <v>#NAME?</v>
      </c>
      <c r="G1" s="33" t="e">
        <f t="array" aca="1" ref="G1" ca="1">_xlws.FILTER(Info!$B$2:$B$14,Info!$B$2:$B$14&lt;&gt;"")</f>
        <v>#NAME?</v>
      </c>
      <c r="H1" s="33" t="e">
        <f t="array" aca="1" ref="H1" ca="1">_xlws.FILTER(Info!$C$2:$C$14,Info!$C$2:$C$14&lt;&gt;"")</f>
        <v>#NAME?</v>
      </c>
      <c r="I1" s="33" t="e">
        <f t="array" aca="1" ref="I1" ca="1">_xlws.FILTER(Info!$D$2:$D$14,Info!$D$2:$D$14&lt;&gt;"")</f>
        <v>#NAME?</v>
      </c>
      <c r="J1" s="33" t="e">
        <f t="array" aca="1" ref="J1" ca="1">_xlws.FILTER(Info!$E$2:$E$14,Info!$E$2:$E$14&lt;&gt;"")</f>
        <v>#NAME?</v>
      </c>
      <c r="L1" s="41" t="s">
        <v>2315</v>
      </c>
      <c r="N1" s="33" t="e">
        <f t="array" aca="1" ref="N1" ca="1">_xlws.FILTER(Info!$L$2:$L$6,Info!$L$2:$L$6&lt;&gt;"")</f>
        <v>#NAME?</v>
      </c>
      <c r="P1" s="41" t="s">
        <v>42</v>
      </c>
      <c r="R1" s="42" t="e">
        <f t="array" aca="1" ref="R1" ca="1">_xlws.FILTER(Info!$P$2:$P$21,Info!$P$2:$P$21&lt;&gt;"")</f>
        <v>#NAME?</v>
      </c>
      <c r="T1" s="41" t="s">
        <v>2316</v>
      </c>
      <c r="V1" s="33" t="e">
        <f t="array" aca="1" ref="V1" ca="1">_xlws.FILTER(Info!$T$2:$T$14,Info!$T$2:$T$14&lt;&gt;"")</f>
        <v>#NAME?</v>
      </c>
    </row>
    <row r="2" spans="1:22" ht="13.5" customHeight="1" x14ac:dyDescent="0.3">
      <c r="A2" s="33" t="s">
        <v>4</v>
      </c>
      <c r="B2" s="33" t="s">
        <v>5</v>
      </c>
      <c r="C2" s="33" t="s">
        <v>6</v>
      </c>
      <c r="D2" s="43" t="s">
        <v>2317</v>
      </c>
      <c r="E2" s="43" t="s">
        <v>2317</v>
      </c>
      <c r="L2" s="33" t="s">
        <v>88</v>
      </c>
      <c r="P2" s="33" t="s">
        <v>2318</v>
      </c>
      <c r="R2" s="42"/>
      <c r="T2" s="33" t="s">
        <v>2319</v>
      </c>
      <c r="U2" s="33" t="s">
        <v>2320</v>
      </c>
    </row>
    <row r="3" spans="1:22" ht="13.5" customHeight="1" x14ac:dyDescent="0.3">
      <c r="A3" s="33" t="s">
        <v>16</v>
      </c>
      <c r="B3" s="33" t="s">
        <v>17</v>
      </c>
      <c r="C3" s="33" t="s">
        <v>18</v>
      </c>
      <c r="D3" s="43" t="s">
        <v>2321</v>
      </c>
      <c r="E3" s="43" t="s">
        <v>2322</v>
      </c>
      <c r="L3" s="33" t="s">
        <v>2226</v>
      </c>
      <c r="P3" s="33" t="s">
        <v>13</v>
      </c>
      <c r="R3" s="42"/>
      <c r="T3" s="33" t="s">
        <v>2323</v>
      </c>
    </row>
    <row r="4" spans="1:22" ht="13.5" customHeight="1" x14ac:dyDescent="0.3">
      <c r="A4" s="33" t="s">
        <v>26</v>
      </c>
      <c r="B4" s="33" t="s">
        <v>27</v>
      </c>
      <c r="C4" s="33" t="s">
        <v>28</v>
      </c>
      <c r="D4" s="43"/>
      <c r="E4" s="43" t="s">
        <v>2324</v>
      </c>
      <c r="L4" s="33"/>
      <c r="P4" s="33" t="s">
        <v>2325</v>
      </c>
      <c r="R4" s="42"/>
      <c r="T4" s="33" t="s">
        <v>2326</v>
      </c>
    </row>
    <row r="5" spans="1:22" ht="13.5" customHeight="1" x14ac:dyDescent="0.3">
      <c r="A5" s="44" t="s">
        <v>36</v>
      </c>
      <c r="B5" s="33" t="s">
        <v>37</v>
      </c>
      <c r="C5" s="33" t="s">
        <v>38</v>
      </c>
      <c r="D5" s="43"/>
      <c r="E5" s="43"/>
      <c r="L5" s="33"/>
      <c r="P5" s="33" t="s">
        <v>35</v>
      </c>
      <c r="R5" s="42"/>
      <c r="T5" s="33" t="s">
        <v>2327</v>
      </c>
    </row>
    <row r="6" spans="1:22" ht="13.5" customHeight="1" x14ac:dyDescent="0.3">
      <c r="A6" s="33"/>
      <c r="B6" s="33"/>
      <c r="C6" s="33"/>
      <c r="D6" s="43"/>
      <c r="E6" s="43"/>
      <c r="L6" s="33"/>
      <c r="P6" s="33" t="s">
        <v>41</v>
      </c>
      <c r="R6" s="42"/>
      <c r="T6" s="33" t="s">
        <v>2328</v>
      </c>
    </row>
    <row r="7" spans="1:22" ht="13.5" customHeight="1" x14ac:dyDescent="0.3">
      <c r="A7" s="33"/>
      <c r="B7" s="33"/>
      <c r="C7" s="33"/>
      <c r="D7" s="43"/>
      <c r="E7" s="43"/>
      <c r="P7" s="33" t="s">
        <v>44</v>
      </c>
      <c r="R7" s="42"/>
      <c r="T7" s="33" t="s">
        <v>2329</v>
      </c>
    </row>
    <row r="8" spans="1:22" ht="13.5" customHeight="1" x14ac:dyDescent="0.3">
      <c r="A8" s="33"/>
      <c r="B8" s="33"/>
      <c r="C8" s="33"/>
      <c r="D8" s="43"/>
      <c r="E8" s="43"/>
      <c r="J8" s="33" t="s">
        <v>2330</v>
      </c>
      <c r="P8" s="33" t="s">
        <v>2331</v>
      </c>
      <c r="R8" s="42"/>
      <c r="T8" s="33"/>
    </row>
    <row r="9" spans="1:22" ht="13.5" customHeight="1" x14ac:dyDescent="0.3">
      <c r="A9" s="33"/>
      <c r="B9" s="33"/>
      <c r="C9" s="33"/>
      <c r="D9" s="43"/>
      <c r="E9" s="43"/>
      <c r="J9" s="33" t="s">
        <v>2332</v>
      </c>
      <c r="P9" s="33" t="s">
        <v>12</v>
      </c>
      <c r="R9" s="42"/>
      <c r="T9" s="33"/>
    </row>
    <row r="10" spans="1:22" ht="13.5" customHeight="1" x14ac:dyDescent="0.3">
      <c r="A10" s="33"/>
      <c r="B10" s="33"/>
      <c r="C10" s="33"/>
      <c r="D10" s="43"/>
      <c r="E10" s="43"/>
      <c r="P10" s="33" t="s">
        <v>24</v>
      </c>
      <c r="R10" s="42"/>
      <c r="T10" s="33"/>
    </row>
    <row r="11" spans="1:22" ht="13.5" customHeight="1" x14ac:dyDescent="0.3">
      <c r="A11" s="33"/>
      <c r="B11" s="33"/>
      <c r="C11" s="33"/>
      <c r="D11" s="43"/>
      <c r="E11" s="43"/>
      <c r="P11" s="33" t="s">
        <v>2333</v>
      </c>
      <c r="R11" s="42"/>
      <c r="T11" s="33"/>
    </row>
    <row r="12" spans="1:22" ht="13.5" customHeight="1" x14ac:dyDescent="0.3">
      <c r="A12" s="33"/>
      <c r="B12" s="33"/>
      <c r="C12" s="33"/>
      <c r="D12" s="43"/>
      <c r="E12" s="43"/>
      <c r="I12" s="33" t="s">
        <v>85</v>
      </c>
      <c r="P12" s="33" t="s">
        <v>2334</v>
      </c>
      <c r="R12" s="42"/>
      <c r="T12" s="33"/>
    </row>
    <row r="13" spans="1:22" ht="13.5" customHeight="1" x14ac:dyDescent="0.3">
      <c r="A13" s="33"/>
      <c r="B13" s="33"/>
      <c r="C13" s="33"/>
      <c r="D13" s="43"/>
      <c r="E13" s="43"/>
      <c r="I13" s="33" t="s">
        <v>156</v>
      </c>
      <c r="P13" s="33" t="s">
        <v>2335</v>
      </c>
      <c r="R13" s="42"/>
      <c r="T13" s="33"/>
    </row>
    <row r="14" spans="1:22" ht="13.5" customHeight="1" x14ac:dyDescent="0.3">
      <c r="A14" s="33"/>
      <c r="B14" s="33"/>
      <c r="C14" s="33"/>
      <c r="D14" s="43"/>
      <c r="E14" s="43"/>
      <c r="P14" s="33"/>
      <c r="R14" s="42"/>
      <c r="T14" s="33"/>
    </row>
    <row r="15" spans="1:22" ht="13.5" customHeight="1" x14ac:dyDescent="0.3">
      <c r="P15" s="33"/>
      <c r="R15" s="42"/>
    </row>
    <row r="16" spans="1:22" ht="13.5" customHeight="1" x14ac:dyDescent="0.3">
      <c r="P16" s="33"/>
      <c r="R16" s="42"/>
    </row>
    <row r="17" spans="16:18" ht="13.5" customHeight="1" x14ac:dyDescent="0.3">
      <c r="P17" s="33"/>
      <c r="R17" s="42"/>
    </row>
    <row r="18" spans="16:18" ht="13.5" customHeight="1" x14ac:dyDescent="0.3">
      <c r="P18" s="33"/>
      <c r="R18" s="42"/>
    </row>
    <row r="19" spans="16:18" ht="13.5" customHeight="1" x14ac:dyDescent="0.3">
      <c r="P19" s="33"/>
      <c r="R19" s="42"/>
    </row>
    <row r="20" spans="16:18" ht="13.5" customHeight="1" x14ac:dyDescent="0.3">
      <c r="P20" s="33"/>
      <c r="R20" s="42"/>
    </row>
    <row r="21" spans="16:18" ht="13.5" customHeight="1" x14ac:dyDescent="0.3">
      <c r="R21" s="42"/>
    </row>
    <row r="22" spans="16:18" ht="13.5" customHeight="1" x14ac:dyDescent="0.3">
      <c r="R22" s="42"/>
    </row>
    <row r="23" spans="16:18" ht="13.5" customHeight="1" x14ac:dyDescent="0.3">
      <c r="R23" s="42"/>
    </row>
    <row r="24" spans="16:18" ht="13.5" customHeight="1" x14ac:dyDescent="0.3">
      <c r="R24" s="42"/>
    </row>
    <row r="25" spans="16:18" ht="13.5" customHeight="1" x14ac:dyDescent="0.3">
      <c r="R25" s="42"/>
    </row>
    <row r="26" spans="16:18" ht="13.5" customHeight="1" x14ac:dyDescent="0.3">
      <c r="R26" s="42"/>
    </row>
    <row r="27" spans="16:18" ht="13.5" customHeight="1" x14ac:dyDescent="0.3">
      <c r="R27" s="42"/>
    </row>
    <row r="28" spans="16:18" ht="13.5" customHeight="1" x14ac:dyDescent="0.3">
      <c r="R28" s="42"/>
    </row>
    <row r="29" spans="16:18" ht="13.5" customHeight="1" x14ac:dyDescent="0.3">
      <c r="R29" s="42"/>
    </row>
    <row r="30" spans="16:18" ht="13.5" customHeight="1" x14ac:dyDescent="0.3">
      <c r="R30" s="42"/>
    </row>
    <row r="31" spans="16:18" ht="13.5" customHeight="1" x14ac:dyDescent="0.3">
      <c r="R31" s="42"/>
    </row>
    <row r="32" spans="16:18" ht="13.5" customHeight="1" x14ac:dyDescent="0.3">
      <c r="R32" s="42"/>
    </row>
    <row r="33" spans="18:18" ht="13.5" customHeight="1" x14ac:dyDescent="0.3">
      <c r="R33" s="42"/>
    </row>
    <row r="34" spans="18:18" ht="13.5" customHeight="1" x14ac:dyDescent="0.3">
      <c r="R34" s="42"/>
    </row>
    <row r="35" spans="18:18" ht="13.5" customHeight="1" x14ac:dyDescent="0.3">
      <c r="R35" s="42"/>
    </row>
    <row r="36" spans="18:18" ht="13.5" customHeight="1" x14ac:dyDescent="0.3">
      <c r="R36" s="42"/>
    </row>
    <row r="37" spans="18:18" ht="13.5" customHeight="1" x14ac:dyDescent="0.3">
      <c r="R37" s="42"/>
    </row>
    <row r="38" spans="18:18" ht="13.5" customHeight="1" x14ac:dyDescent="0.3">
      <c r="R38" s="42"/>
    </row>
    <row r="39" spans="18:18" ht="13.5" customHeight="1" x14ac:dyDescent="0.3">
      <c r="R39" s="42"/>
    </row>
    <row r="40" spans="18:18" ht="13.5" customHeight="1" x14ac:dyDescent="0.3">
      <c r="R40" s="42"/>
    </row>
    <row r="41" spans="18:18" ht="13.5" customHeight="1" x14ac:dyDescent="0.3">
      <c r="R41" s="42"/>
    </row>
    <row r="42" spans="18:18" ht="13.5" customHeight="1" x14ac:dyDescent="0.3">
      <c r="R42" s="42"/>
    </row>
    <row r="43" spans="18:18" ht="13.5" customHeight="1" x14ac:dyDescent="0.3">
      <c r="R43" s="42"/>
    </row>
    <row r="44" spans="18:18" ht="13.5" customHeight="1" x14ac:dyDescent="0.3">
      <c r="R44" s="42"/>
    </row>
    <row r="45" spans="18:18" ht="13.5" customHeight="1" x14ac:dyDescent="0.3">
      <c r="R45" s="42"/>
    </row>
    <row r="46" spans="18:18" ht="13.5" customHeight="1" x14ac:dyDescent="0.3">
      <c r="R46" s="42"/>
    </row>
    <row r="47" spans="18:18" ht="13.5" customHeight="1" x14ac:dyDescent="0.3">
      <c r="R47" s="42"/>
    </row>
    <row r="48" spans="18:18" ht="13.5" customHeight="1" x14ac:dyDescent="0.3">
      <c r="R48" s="42"/>
    </row>
    <row r="49" spans="18:18" ht="13.5" customHeight="1" x14ac:dyDescent="0.3">
      <c r="R49" s="42"/>
    </row>
    <row r="50" spans="18:18" ht="13.5" customHeight="1" x14ac:dyDescent="0.3">
      <c r="R50" s="42"/>
    </row>
    <row r="51" spans="18:18" ht="13.5" customHeight="1" x14ac:dyDescent="0.3">
      <c r="R51" s="42"/>
    </row>
    <row r="52" spans="18:18" ht="13.5" customHeight="1" x14ac:dyDescent="0.3">
      <c r="R52" s="42"/>
    </row>
    <row r="53" spans="18:18" ht="13.5" customHeight="1" x14ac:dyDescent="0.3">
      <c r="R53" s="42"/>
    </row>
    <row r="54" spans="18:18" ht="13.5" customHeight="1" x14ac:dyDescent="0.3">
      <c r="R54" s="42"/>
    </row>
    <row r="55" spans="18:18" ht="13.5" customHeight="1" x14ac:dyDescent="0.3">
      <c r="R55" s="42"/>
    </row>
    <row r="56" spans="18:18" ht="13.5" customHeight="1" x14ac:dyDescent="0.3">
      <c r="R56" s="42"/>
    </row>
    <row r="57" spans="18:18" ht="13.5" customHeight="1" x14ac:dyDescent="0.3">
      <c r="R57" s="42"/>
    </row>
    <row r="58" spans="18:18" ht="13.5" customHeight="1" x14ac:dyDescent="0.3">
      <c r="R58" s="42"/>
    </row>
    <row r="59" spans="18:18" ht="13.5" customHeight="1" x14ac:dyDescent="0.3">
      <c r="R59" s="42"/>
    </row>
    <row r="60" spans="18:18" ht="13.5" customHeight="1" x14ac:dyDescent="0.3">
      <c r="R60" s="42"/>
    </row>
    <row r="61" spans="18:18" ht="13.5" customHeight="1" x14ac:dyDescent="0.3">
      <c r="R61" s="42"/>
    </row>
    <row r="62" spans="18:18" ht="13.5" customHeight="1" x14ac:dyDescent="0.3">
      <c r="R62" s="42"/>
    </row>
    <row r="63" spans="18:18" ht="13.5" customHeight="1" x14ac:dyDescent="0.3">
      <c r="R63" s="42"/>
    </row>
    <row r="64" spans="18:18" ht="13.5" customHeight="1" x14ac:dyDescent="0.3">
      <c r="R64" s="42"/>
    </row>
    <row r="65" spans="18:18" ht="13.5" customHeight="1" x14ac:dyDescent="0.3">
      <c r="R65" s="42"/>
    </row>
    <row r="66" spans="18:18" ht="13.5" customHeight="1" x14ac:dyDescent="0.3">
      <c r="R66" s="42"/>
    </row>
    <row r="67" spans="18:18" ht="13.5" customHeight="1" x14ac:dyDescent="0.3">
      <c r="R67" s="42"/>
    </row>
    <row r="68" spans="18:18" ht="13.5" customHeight="1" x14ac:dyDescent="0.3">
      <c r="R68" s="42"/>
    </row>
    <row r="69" spans="18:18" ht="13.5" customHeight="1" x14ac:dyDescent="0.3">
      <c r="R69" s="42"/>
    </row>
    <row r="70" spans="18:18" ht="13.5" customHeight="1" x14ac:dyDescent="0.3">
      <c r="R70" s="42"/>
    </row>
    <row r="71" spans="18:18" ht="13.5" customHeight="1" x14ac:dyDescent="0.3">
      <c r="R71" s="42"/>
    </row>
    <row r="72" spans="18:18" ht="13.5" customHeight="1" x14ac:dyDescent="0.3">
      <c r="R72" s="42"/>
    </row>
    <row r="73" spans="18:18" ht="13.5" customHeight="1" x14ac:dyDescent="0.3">
      <c r="R73" s="42"/>
    </row>
    <row r="74" spans="18:18" ht="13.5" customHeight="1" x14ac:dyDescent="0.3">
      <c r="R74" s="42"/>
    </row>
    <row r="75" spans="18:18" ht="13.5" customHeight="1" x14ac:dyDescent="0.3">
      <c r="R75" s="42"/>
    </row>
    <row r="76" spans="18:18" ht="13.5" customHeight="1" x14ac:dyDescent="0.3">
      <c r="R76" s="42"/>
    </row>
    <row r="77" spans="18:18" ht="13.5" customHeight="1" x14ac:dyDescent="0.3">
      <c r="R77" s="42"/>
    </row>
    <row r="78" spans="18:18" ht="13.5" customHeight="1" x14ac:dyDescent="0.3">
      <c r="R78" s="42"/>
    </row>
    <row r="79" spans="18:18" ht="13.5" customHeight="1" x14ac:dyDescent="0.3">
      <c r="R79" s="42"/>
    </row>
    <row r="80" spans="18:18" ht="13.5" customHeight="1" x14ac:dyDescent="0.3">
      <c r="R80" s="42"/>
    </row>
    <row r="81" spans="18:18" ht="13.5" customHeight="1" x14ac:dyDescent="0.3">
      <c r="R81" s="42"/>
    </row>
    <row r="82" spans="18:18" ht="13.5" customHeight="1" x14ac:dyDescent="0.3">
      <c r="R82" s="42"/>
    </row>
    <row r="83" spans="18:18" ht="13.5" customHeight="1" x14ac:dyDescent="0.3">
      <c r="R83" s="42"/>
    </row>
    <row r="84" spans="18:18" ht="13.5" customHeight="1" x14ac:dyDescent="0.3">
      <c r="R84" s="42"/>
    </row>
    <row r="85" spans="18:18" ht="13.5" customHeight="1" x14ac:dyDescent="0.3">
      <c r="R85" s="42"/>
    </row>
    <row r="86" spans="18:18" ht="13.5" customHeight="1" x14ac:dyDescent="0.3">
      <c r="R86" s="42"/>
    </row>
    <row r="87" spans="18:18" ht="13.5" customHeight="1" x14ac:dyDescent="0.3">
      <c r="R87" s="42"/>
    </row>
    <row r="88" spans="18:18" ht="13.5" customHeight="1" x14ac:dyDescent="0.3">
      <c r="R88" s="42"/>
    </row>
    <row r="89" spans="18:18" ht="13.5" customHeight="1" x14ac:dyDescent="0.3">
      <c r="R89" s="42"/>
    </row>
    <row r="90" spans="18:18" ht="13.5" customHeight="1" x14ac:dyDescent="0.3">
      <c r="R90" s="42"/>
    </row>
    <row r="91" spans="18:18" ht="13.5" customHeight="1" x14ac:dyDescent="0.3">
      <c r="R91" s="42"/>
    </row>
    <row r="92" spans="18:18" ht="13.5" customHeight="1" x14ac:dyDescent="0.3">
      <c r="R92" s="42"/>
    </row>
    <row r="93" spans="18:18" ht="13.5" customHeight="1" x14ac:dyDescent="0.3">
      <c r="R93" s="42"/>
    </row>
    <row r="94" spans="18:18" ht="13.5" customHeight="1" x14ac:dyDescent="0.3">
      <c r="R94" s="42"/>
    </row>
    <row r="95" spans="18:18" ht="13.5" customHeight="1" x14ac:dyDescent="0.3">
      <c r="R95" s="42"/>
    </row>
    <row r="96" spans="18:18" ht="13.5" customHeight="1" x14ac:dyDescent="0.3">
      <c r="R96" s="42"/>
    </row>
    <row r="97" spans="18:18" ht="13.5" customHeight="1" x14ac:dyDescent="0.3">
      <c r="R97" s="42"/>
    </row>
    <row r="98" spans="18:18" ht="13.5" customHeight="1" x14ac:dyDescent="0.3">
      <c r="R98" s="42"/>
    </row>
    <row r="99" spans="18:18" ht="13.5" customHeight="1" x14ac:dyDescent="0.3">
      <c r="R99" s="42"/>
    </row>
    <row r="100" spans="18:18" ht="13.5" customHeight="1" x14ac:dyDescent="0.3">
      <c r="R100" s="42"/>
    </row>
    <row r="101" spans="18:18" ht="13.5" customHeight="1" x14ac:dyDescent="0.3">
      <c r="R101" s="42"/>
    </row>
    <row r="102" spans="18:18" ht="13.5" customHeight="1" x14ac:dyDescent="0.3">
      <c r="R102" s="42"/>
    </row>
    <row r="103" spans="18:18" ht="13.5" customHeight="1" x14ac:dyDescent="0.3">
      <c r="R103" s="42"/>
    </row>
    <row r="104" spans="18:18" ht="13.5" customHeight="1" x14ac:dyDescent="0.3">
      <c r="R104" s="42"/>
    </row>
    <row r="105" spans="18:18" ht="13.5" customHeight="1" x14ac:dyDescent="0.3">
      <c r="R105" s="42"/>
    </row>
    <row r="106" spans="18:18" ht="13.5" customHeight="1" x14ac:dyDescent="0.3">
      <c r="R106" s="42"/>
    </row>
    <row r="107" spans="18:18" ht="13.5" customHeight="1" x14ac:dyDescent="0.3">
      <c r="R107" s="42"/>
    </row>
    <row r="108" spans="18:18" ht="13.5" customHeight="1" x14ac:dyDescent="0.3">
      <c r="R108" s="42"/>
    </row>
    <row r="109" spans="18:18" ht="13.5" customHeight="1" x14ac:dyDescent="0.3">
      <c r="R109" s="42"/>
    </row>
    <row r="110" spans="18:18" ht="13.5" customHeight="1" x14ac:dyDescent="0.3">
      <c r="R110" s="42"/>
    </row>
    <row r="111" spans="18:18" ht="13.5" customHeight="1" x14ac:dyDescent="0.3">
      <c r="R111" s="42"/>
    </row>
    <row r="112" spans="18:18" ht="13.5" customHeight="1" x14ac:dyDescent="0.3">
      <c r="R112" s="42"/>
    </row>
    <row r="113" spans="18:18" ht="13.5" customHeight="1" x14ac:dyDescent="0.3">
      <c r="R113" s="42"/>
    </row>
    <row r="114" spans="18:18" ht="13.5" customHeight="1" x14ac:dyDescent="0.3">
      <c r="R114" s="42"/>
    </row>
    <row r="115" spans="18:18" ht="13.5" customHeight="1" x14ac:dyDescent="0.3">
      <c r="R115" s="42"/>
    </row>
    <row r="116" spans="18:18" ht="13.5" customHeight="1" x14ac:dyDescent="0.3">
      <c r="R116" s="42"/>
    </row>
    <row r="117" spans="18:18" ht="13.5" customHeight="1" x14ac:dyDescent="0.3">
      <c r="R117" s="42"/>
    </row>
    <row r="118" spans="18:18" ht="13.5" customHeight="1" x14ac:dyDescent="0.3">
      <c r="R118" s="42"/>
    </row>
    <row r="119" spans="18:18" ht="13.5" customHeight="1" x14ac:dyDescent="0.3">
      <c r="R119" s="42"/>
    </row>
    <row r="120" spans="18:18" ht="13.5" customHeight="1" x14ac:dyDescent="0.3">
      <c r="R120" s="42"/>
    </row>
    <row r="121" spans="18:18" ht="13.5" customHeight="1" x14ac:dyDescent="0.3">
      <c r="R121" s="42"/>
    </row>
    <row r="122" spans="18:18" ht="13.5" customHeight="1" x14ac:dyDescent="0.3">
      <c r="R122" s="42"/>
    </row>
    <row r="123" spans="18:18" ht="13.5" customHeight="1" x14ac:dyDescent="0.3">
      <c r="R123" s="42"/>
    </row>
    <row r="124" spans="18:18" ht="13.5" customHeight="1" x14ac:dyDescent="0.3">
      <c r="R124" s="42"/>
    </row>
    <row r="125" spans="18:18" ht="13.5" customHeight="1" x14ac:dyDescent="0.3">
      <c r="R125" s="42"/>
    </row>
    <row r="126" spans="18:18" ht="13.5" customHeight="1" x14ac:dyDescent="0.3">
      <c r="R126" s="42"/>
    </row>
    <row r="127" spans="18:18" ht="13.5" customHeight="1" x14ac:dyDescent="0.3">
      <c r="R127" s="42"/>
    </row>
    <row r="128" spans="18:18" ht="13.5" customHeight="1" x14ac:dyDescent="0.3">
      <c r="R128" s="42"/>
    </row>
    <row r="129" spans="18:18" ht="13.5" customHeight="1" x14ac:dyDescent="0.3">
      <c r="R129" s="42"/>
    </row>
    <row r="130" spans="18:18" ht="13.5" customHeight="1" x14ac:dyDescent="0.3">
      <c r="R130" s="42"/>
    </row>
    <row r="131" spans="18:18" ht="13.5" customHeight="1" x14ac:dyDescent="0.3">
      <c r="R131" s="42"/>
    </row>
    <row r="132" spans="18:18" ht="13.5" customHeight="1" x14ac:dyDescent="0.3">
      <c r="R132" s="42"/>
    </row>
    <row r="133" spans="18:18" ht="13.5" customHeight="1" x14ac:dyDescent="0.3">
      <c r="R133" s="42"/>
    </row>
    <row r="134" spans="18:18" ht="13.5" customHeight="1" x14ac:dyDescent="0.3">
      <c r="R134" s="42"/>
    </row>
    <row r="135" spans="18:18" ht="13.5" customHeight="1" x14ac:dyDescent="0.3">
      <c r="R135" s="42"/>
    </row>
    <row r="136" spans="18:18" ht="13.5" customHeight="1" x14ac:dyDescent="0.3">
      <c r="R136" s="42"/>
    </row>
    <row r="137" spans="18:18" ht="13.5" customHeight="1" x14ac:dyDescent="0.3">
      <c r="R137" s="42"/>
    </row>
    <row r="138" spans="18:18" ht="13.5" customHeight="1" x14ac:dyDescent="0.3">
      <c r="R138" s="42"/>
    </row>
    <row r="139" spans="18:18" ht="13.5" customHeight="1" x14ac:dyDescent="0.3">
      <c r="R139" s="42"/>
    </row>
    <row r="140" spans="18:18" ht="13.5" customHeight="1" x14ac:dyDescent="0.3">
      <c r="R140" s="42"/>
    </row>
    <row r="141" spans="18:18" ht="13.5" customHeight="1" x14ac:dyDescent="0.3">
      <c r="R141" s="42"/>
    </row>
    <row r="142" spans="18:18" ht="13.5" customHeight="1" x14ac:dyDescent="0.3">
      <c r="R142" s="42"/>
    </row>
    <row r="143" spans="18:18" ht="13.5" customHeight="1" x14ac:dyDescent="0.3">
      <c r="R143" s="42"/>
    </row>
    <row r="144" spans="18:18" ht="13.5" customHeight="1" x14ac:dyDescent="0.3">
      <c r="R144" s="42"/>
    </row>
    <row r="145" spans="18:18" ht="13.5" customHeight="1" x14ac:dyDescent="0.3">
      <c r="R145" s="42"/>
    </row>
    <row r="146" spans="18:18" ht="13.5" customHeight="1" x14ac:dyDescent="0.3">
      <c r="R146" s="42"/>
    </row>
    <row r="147" spans="18:18" ht="13.5" customHeight="1" x14ac:dyDescent="0.3">
      <c r="R147" s="42"/>
    </row>
    <row r="148" spans="18:18" ht="13.5" customHeight="1" x14ac:dyDescent="0.3">
      <c r="R148" s="42"/>
    </row>
    <row r="149" spans="18:18" ht="13.5" customHeight="1" x14ac:dyDescent="0.3">
      <c r="R149" s="42"/>
    </row>
    <row r="150" spans="18:18" ht="13.5" customHeight="1" x14ac:dyDescent="0.3">
      <c r="R150" s="42"/>
    </row>
    <row r="151" spans="18:18" ht="13.5" customHeight="1" x14ac:dyDescent="0.3">
      <c r="R151" s="42"/>
    </row>
    <row r="152" spans="18:18" ht="13.5" customHeight="1" x14ac:dyDescent="0.3">
      <c r="R152" s="42"/>
    </row>
    <row r="153" spans="18:18" ht="13.5" customHeight="1" x14ac:dyDescent="0.3">
      <c r="R153" s="42"/>
    </row>
    <row r="154" spans="18:18" ht="13.5" customHeight="1" x14ac:dyDescent="0.3">
      <c r="R154" s="42"/>
    </row>
    <row r="155" spans="18:18" ht="13.5" customHeight="1" x14ac:dyDescent="0.3">
      <c r="R155" s="42"/>
    </row>
    <row r="156" spans="18:18" ht="13.5" customHeight="1" x14ac:dyDescent="0.3">
      <c r="R156" s="42"/>
    </row>
    <row r="157" spans="18:18" ht="13.5" customHeight="1" x14ac:dyDescent="0.3">
      <c r="R157" s="42"/>
    </row>
    <row r="158" spans="18:18" ht="13.5" customHeight="1" x14ac:dyDescent="0.3">
      <c r="R158" s="42"/>
    </row>
    <row r="159" spans="18:18" ht="13.5" customHeight="1" x14ac:dyDescent="0.3">
      <c r="R159" s="42"/>
    </row>
    <row r="160" spans="18:18" ht="13.5" customHeight="1" x14ac:dyDescent="0.3">
      <c r="R160" s="42"/>
    </row>
    <row r="161" spans="18:18" ht="13.5" customHeight="1" x14ac:dyDescent="0.3">
      <c r="R161" s="42"/>
    </row>
    <row r="162" spans="18:18" ht="13.5" customHeight="1" x14ac:dyDescent="0.3">
      <c r="R162" s="42"/>
    </row>
    <row r="163" spans="18:18" ht="13.5" customHeight="1" x14ac:dyDescent="0.3">
      <c r="R163" s="42"/>
    </row>
    <row r="164" spans="18:18" ht="13.5" customHeight="1" x14ac:dyDescent="0.3">
      <c r="R164" s="42"/>
    </row>
    <row r="165" spans="18:18" ht="13.5" customHeight="1" x14ac:dyDescent="0.3">
      <c r="R165" s="42"/>
    </row>
    <row r="166" spans="18:18" ht="13.5" customHeight="1" x14ac:dyDescent="0.3">
      <c r="R166" s="42"/>
    </row>
    <row r="167" spans="18:18" ht="13.5" customHeight="1" x14ac:dyDescent="0.3">
      <c r="R167" s="42"/>
    </row>
    <row r="168" spans="18:18" ht="13.5" customHeight="1" x14ac:dyDescent="0.3">
      <c r="R168" s="42"/>
    </row>
    <row r="169" spans="18:18" ht="13.5" customHeight="1" x14ac:dyDescent="0.3">
      <c r="R169" s="42"/>
    </row>
    <row r="170" spans="18:18" ht="13.5" customHeight="1" x14ac:dyDescent="0.3">
      <c r="R170" s="42"/>
    </row>
    <row r="171" spans="18:18" ht="13.5" customHeight="1" x14ac:dyDescent="0.3">
      <c r="R171" s="42"/>
    </row>
    <row r="172" spans="18:18" ht="13.5" customHeight="1" x14ac:dyDescent="0.3">
      <c r="R172" s="42"/>
    </row>
    <row r="173" spans="18:18" ht="13.5" customHeight="1" x14ac:dyDescent="0.3">
      <c r="R173" s="42"/>
    </row>
    <row r="174" spans="18:18" ht="13.5" customHeight="1" x14ac:dyDescent="0.3">
      <c r="R174" s="42"/>
    </row>
    <row r="175" spans="18:18" ht="13.5" customHeight="1" x14ac:dyDescent="0.3">
      <c r="R175" s="42"/>
    </row>
    <row r="176" spans="18:18" ht="13.5" customHeight="1" x14ac:dyDescent="0.3">
      <c r="R176" s="42"/>
    </row>
    <row r="177" spans="18:18" ht="13.5" customHeight="1" x14ac:dyDescent="0.3">
      <c r="R177" s="42"/>
    </row>
    <row r="178" spans="18:18" ht="13.5" customHeight="1" x14ac:dyDescent="0.3">
      <c r="R178" s="42"/>
    </row>
    <row r="179" spans="18:18" ht="13.5" customHeight="1" x14ac:dyDescent="0.3">
      <c r="R179" s="42"/>
    </row>
    <row r="180" spans="18:18" ht="13.5" customHeight="1" x14ac:dyDescent="0.3">
      <c r="R180" s="42"/>
    </row>
    <row r="181" spans="18:18" ht="13.5" customHeight="1" x14ac:dyDescent="0.3">
      <c r="R181" s="42"/>
    </row>
    <row r="182" spans="18:18" ht="13.5" customHeight="1" x14ac:dyDescent="0.3">
      <c r="R182" s="42"/>
    </row>
    <row r="183" spans="18:18" ht="13.5" customHeight="1" x14ac:dyDescent="0.3">
      <c r="R183" s="42"/>
    </row>
    <row r="184" spans="18:18" ht="13.5" customHeight="1" x14ac:dyDescent="0.3">
      <c r="R184" s="42"/>
    </row>
    <row r="185" spans="18:18" ht="13.5" customHeight="1" x14ac:dyDescent="0.3">
      <c r="R185" s="42"/>
    </row>
    <row r="186" spans="18:18" ht="13.5" customHeight="1" x14ac:dyDescent="0.3">
      <c r="R186" s="42"/>
    </row>
    <row r="187" spans="18:18" ht="13.5" customHeight="1" x14ac:dyDescent="0.3">
      <c r="R187" s="42"/>
    </row>
    <row r="188" spans="18:18" ht="13.5" customHeight="1" x14ac:dyDescent="0.3">
      <c r="R188" s="42"/>
    </row>
    <row r="189" spans="18:18" ht="13.5" customHeight="1" x14ac:dyDescent="0.3">
      <c r="R189" s="42"/>
    </row>
    <row r="190" spans="18:18" ht="13.5" customHeight="1" x14ac:dyDescent="0.3">
      <c r="R190" s="42"/>
    </row>
    <row r="191" spans="18:18" ht="13.5" customHeight="1" x14ac:dyDescent="0.3">
      <c r="R191" s="42"/>
    </row>
    <row r="192" spans="18:18" ht="13.5" customHeight="1" x14ac:dyDescent="0.3">
      <c r="R192" s="42"/>
    </row>
    <row r="193" spans="18:18" ht="13.5" customHeight="1" x14ac:dyDescent="0.3">
      <c r="R193" s="42"/>
    </row>
    <row r="194" spans="18:18" ht="13.5" customHeight="1" x14ac:dyDescent="0.3">
      <c r="R194" s="42"/>
    </row>
    <row r="195" spans="18:18" ht="13.5" customHeight="1" x14ac:dyDescent="0.3">
      <c r="R195" s="42"/>
    </row>
    <row r="196" spans="18:18" ht="13.5" customHeight="1" x14ac:dyDescent="0.3">
      <c r="R196" s="42"/>
    </row>
    <row r="197" spans="18:18" ht="13.5" customHeight="1" x14ac:dyDescent="0.3">
      <c r="R197" s="42"/>
    </row>
    <row r="198" spans="18:18" ht="13.5" customHeight="1" x14ac:dyDescent="0.3">
      <c r="R198" s="42"/>
    </row>
    <row r="199" spans="18:18" ht="13.5" customHeight="1" x14ac:dyDescent="0.3">
      <c r="R199" s="42"/>
    </row>
    <row r="200" spans="18:18" ht="13.5" customHeight="1" x14ac:dyDescent="0.3">
      <c r="R200" s="42"/>
    </row>
    <row r="201" spans="18:18" ht="13.5" customHeight="1" x14ac:dyDescent="0.3">
      <c r="R201" s="42"/>
    </row>
    <row r="202" spans="18:18" ht="13.5" customHeight="1" x14ac:dyDescent="0.3">
      <c r="R202" s="42"/>
    </row>
    <row r="203" spans="18:18" ht="13.5" customHeight="1" x14ac:dyDescent="0.3">
      <c r="R203" s="42"/>
    </row>
    <row r="204" spans="18:18" ht="13.5" customHeight="1" x14ac:dyDescent="0.3">
      <c r="R204" s="42"/>
    </row>
    <row r="205" spans="18:18" ht="13.5" customHeight="1" x14ac:dyDescent="0.3">
      <c r="R205" s="42"/>
    </row>
    <row r="206" spans="18:18" ht="13.5" customHeight="1" x14ac:dyDescent="0.3">
      <c r="R206" s="42"/>
    </row>
    <row r="207" spans="18:18" ht="13.5" customHeight="1" x14ac:dyDescent="0.3">
      <c r="R207" s="42"/>
    </row>
    <row r="208" spans="18:18" ht="13.5" customHeight="1" x14ac:dyDescent="0.3">
      <c r="R208" s="42"/>
    </row>
    <row r="209" spans="18:18" ht="13.5" customHeight="1" x14ac:dyDescent="0.3">
      <c r="R209" s="42"/>
    </row>
    <row r="210" spans="18:18" ht="13.5" customHeight="1" x14ac:dyDescent="0.3">
      <c r="R210" s="42"/>
    </row>
    <row r="211" spans="18:18" ht="13.5" customHeight="1" x14ac:dyDescent="0.3">
      <c r="R211" s="42"/>
    </row>
    <row r="212" spans="18:18" ht="13.5" customHeight="1" x14ac:dyDescent="0.3">
      <c r="R212" s="42"/>
    </row>
    <row r="213" spans="18:18" ht="13.5" customHeight="1" x14ac:dyDescent="0.3">
      <c r="R213" s="42"/>
    </row>
    <row r="214" spans="18:18" ht="13.5" customHeight="1" x14ac:dyDescent="0.3">
      <c r="R214" s="42"/>
    </row>
    <row r="215" spans="18:18" ht="13.5" customHeight="1" x14ac:dyDescent="0.3">
      <c r="R215" s="42"/>
    </row>
    <row r="216" spans="18:18" ht="13.5" customHeight="1" x14ac:dyDescent="0.3">
      <c r="R216" s="42"/>
    </row>
    <row r="217" spans="18:18" ht="13.5" customHeight="1" x14ac:dyDescent="0.3">
      <c r="R217" s="42"/>
    </row>
    <row r="218" spans="18:18" ht="13.5" customHeight="1" x14ac:dyDescent="0.3">
      <c r="R218" s="42"/>
    </row>
    <row r="219" spans="18:18" ht="13.5" customHeight="1" x14ac:dyDescent="0.3">
      <c r="R219" s="42"/>
    </row>
    <row r="220" spans="18:18" ht="13.5" customHeight="1" x14ac:dyDescent="0.3">
      <c r="R220" s="42"/>
    </row>
    <row r="221" spans="18:18" ht="13.5" customHeight="1" x14ac:dyDescent="0.3">
      <c r="R221" s="42"/>
    </row>
    <row r="222" spans="18:18" ht="13.5" customHeight="1" x14ac:dyDescent="0.3">
      <c r="R222" s="42"/>
    </row>
    <row r="223" spans="18:18" ht="13.5" customHeight="1" x14ac:dyDescent="0.3">
      <c r="R223" s="42"/>
    </row>
    <row r="224" spans="18:18" ht="13.5" customHeight="1" x14ac:dyDescent="0.3">
      <c r="R224" s="42"/>
    </row>
    <row r="225" spans="18:18" ht="13.5" customHeight="1" x14ac:dyDescent="0.3">
      <c r="R225" s="42"/>
    </row>
    <row r="226" spans="18:18" ht="13.5" customHeight="1" x14ac:dyDescent="0.3">
      <c r="R226" s="42"/>
    </row>
    <row r="227" spans="18:18" ht="13.5" customHeight="1" x14ac:dyDescent="0.3">
      <c r="R227" s="42"/>
    </row>
    <row r="228" spans="18:18" ht="13.5" customHeight="1" x14ac:dyDescent="0.3">
      <c r="R228" s="42"/>
    </row>
    <row r="229" spans="18:18" ht="13.5" customHeight="1" x14ac:dyDescent="0.3">
      <c r="R229" s="42"/>
    </row>
    <row r="230" spans="18:18" ht="13.5" customHeight="1" x14ac:dyDescent="0.3">
      <c r="R230" s="42"/>
    </row>
    <row r="231" spans="18:18" ht="13.5" customHeight="1" x14ac:dyDescent="0.3">
      <c r="R231" s="42"/>
    </row>
    <row r="232" spans="18:18" ht="13.5" customHeight="1" x14ac:dyDescent="0.3">
      <c r="R232" s="42"/>
    </row>
    <row r="233" spans="18:18" ht="13.5" customHeight="1" x14ac:dyDescent="0.3">
      <c r="R233" s="42"/>
    </row>
    <row r="234" spans="18:18" ht="13.5" customHeight="1" x14ac:dyDescent="0.3">
      <c r="R234" s="42"/>
    </row>
    <row r="235" spans="18:18" ht="13.5" customHeight="1" x14ac:dyDescent="0.3">
      <c r="R235" s="42"/>
    </row>
    <row r="236" spans="18:18" ht="13.5" customHeight="1" x14ac:dyDescent="0.3">
      <c r="R236" s="42"/>
    </row>
    <row r="237" spans="18:18" ht="13.5" customHeight="1" x14ac:dyDescent="0.3">
      <c r="R237" s="42"/>
    </row>
    <row r="238" spans="18:18" ht="13.5" customHeight="1" x14ac:dyDescent="0.3">
      <c r="R238" s="42"/>
    </row>
    <row r="239" spans="18:18" ht="13.5" customHeight="1" x14ac:dyDescent="0.3">
      <c r="R239" s="42"/>
    </row>
    <row r="240" spans="18:18" ht="13.5" customHeight="1" x14ac:dyDescent="0.3">
      <c r="R240" s="42"/>
    </row>
    <row r="241" spans="18:18" ht="13.5" customHeight="1" x14ac:dyDescent="0.3">
      <c r="R241" s="42"/>
    </row>
    <row r="242" spans="18:18" ht="13.5" customHeight="1" x14ac:dyDescent="0.3">
      <c r="R242" s="42"/>
    </row>
    <row r="243" spans="18:18" ht="13.5" customHeight="1" x14ac:dyDescent="0.3">
      <c r="R243" s="42"/>
    </row>
    <row r="244" spans="18:18" ht="13.5" customHeight="1" x14ac:dyDescent="0.3">
      <c r="R244" s="42"/>
    </row>
    <row r="245" spans="18:18" ht="13.5" customHeight="1" x14ac:dyDescent="0.3">
      <c r="R245" s="42"/>
    </row>
    <row r="246" spans="18:18" ht="13.5" customHeight="1" x14ac:dyDescent="0.3">
      <c r="R246" s="42"/>
    </row>
    <row r="247" spans="18:18" ht="13.5" customHeight="1" x14ac:dyDescent="0.3">
      <c r="R247" s="42"/>
    </row>
    <row r="248" spans="18:18" ht="13.5" customHeight="1" x14ac:dyDescent="0.3">
      <c r="R248" s="42"/>
    </row>
    <row r="249" spans="18:18" ht="13.5" customHeight="1" x14ac:dyDescent="0.3">
      <c r="R249" s="42"/>
    </row>
    <row r="250" spans="18:18" ht="13.5" customHeight="1" x14ac:dyDescent="0.3">
      <c r="R250" s="42"/>
    </row>
    <row r="251" spans="18:18" ht="13.5" customHeight="1" x14ac:dyDescent="0.3">
      <c r="R251" s="42"/>
    </row>
    <row r="252" spans="18:18" ht="13.5" customHeight="1" x14ac:dyDescent="0.3">
      <c r="R252" s="42"/>
    </row>
    <row r="253" spans="18:18" ht="13.5" customHeight="1" x14ac:dyDescent="0.3">
      <c r="R253" s="42"/>
    </row>
    <row r="254" spans="18:18" ht="13.5" customHeight="1" x14ac:dyDescent="0.3">
      <c r="R254" s="42"/>
    </row>
    <row r="255" spans="18:18" ht="13.5" customHeight="1" x14ac:dyDescent="0.3">
      <c r="R255" s="42"/>
    </row>
    <row r="256" spans="18:18" ht="13.5" customHeight="1" x14ac:dyDescent="0.3">
      <c r="R256" s="42"/>
    </row>
    <row r="257" spans="18:18" ht="13.5" customHeight="1" x14ac:dyDescent="0.3">
      <c r="R257" s="42"/>
    </row>
    <row r="258" spans="18:18" ht="13.5" customHeight="1" x14ac:dyDescent="0.3">
      <c r="R258" s="42"/>
    </row>
    <row r="259" spans="18:18" ht="13.5" customHeight="1" x14ac:dyDescent="0.3">
      <c r="R259" s="42"/>
    </row>
    <row r="260" spans="18:18" ht="13.5" customHeight="1" x14ac:dyDescent="0.3">
      <c r="R260" s="42"/>
    </row>
    <row r="261" spans="18:18" ht="13.5" customHeight="1" x14ac:dyDescent="0.3">
      <c r="R261" s="42"/>
    </row>
    <row r="262" spans="18:18" ht="13.5" customHeight="1" x14ac:dyDescent="0.3">
      <c r="R262" s="42"/>
    </row>
    <row r="263" spans="18:18" ht="13.5" customHeight="1" x14ac:dyDescent="0.3">
      <c r="R263" s="42"/>
    </row>
    <row r="264" spans="18:18" ht="13.5" customHeight="1" x14ac:dyDescent="0.3">
      <c r="R264" s="42"/>
    </row>
    <row r="265" spans="18:18" ht="13.5" customHeight="1" x14ac:dyDescent="0.3">
      <c r="R265" s="42"/>
    </row>
    <row r="266" spans="18:18" ht="13.5" customHeight="1" x14ac:dyDescent="0.3">
      <c r="R266" s="42"/>
    </row>
    <row r="267" spans="18:18" ht="13.5" customHeight="1" x14ac:dyDescent="0.3">
      <c r="R267" s="42"/>
    </row>
    <row r="268" spans="18:18" ht="13.5" customHeight="1" x14ac:dyDescent="0.3">
      <c r="R268" s="42"/>
    </row>
    <row r="269" spans="18:18" ht="13.5" customHeight="1" x14ac:dyDescent="0.3">
      <c r="R269" s="42"/>
    </row>
    <row r="270" spans="18:18" ht="13.5" customHeight="1" x14ac:dyDescent="0.3">
      <c r="R270" s="42"/>
    </row>
    <row r="271" spans="18:18" ht="13.5" customHeight="1" x14ac:dyDescent="0.3">
      <c r="R271" s="42"/>
    </row>
    <row r="272" spans="18:18" ht="13.5" customHeight="1" x14ac:dyDescent="0.3">
      <c r="R272" s="42"/>
    </row>
    <row r="273" spans="18:18" ht="13.5" customHeight="1" x14ac:dyDescent="0.3">
      <c r="R273" s="42"/>
    </row>
    <row r="274" spans="18:18" ht="13.5" customHeight="1" x14ac:dyDescent="0.3">
      <c r="R274" s="42"/>
    </row>
    <row r="275" spans="18:18" ht="13.5" customHeight="1" x14ac:dyDescent="0.3">
      <c r="R275" s="42"/>
    </row>
    <row r="276" spans="18:18" ht="13.5" customHeight="1" x14ac:dyDescent="0.3">
      <c r="R276" s="42"/>
    </row>
    <row r="277" spans="18:18" ht="13.5" customHeight="1" x14ac:dyDescent="0.3">
      <c r="R277" s="42"/>
    </row>
    <row r="278" spans="18:18" ht="13.5" customHeight="1" x14ac:dyDescent="0.3">
      <c r="R278" s="42"/>
    </row>
    <row r="279" spans="18:18" ht="13.5" customHeight="1" x14ac:dyDescent="0.3">
      <c r="R279" s="42"/>
    </row>
    <row r="280" spans="18:18" ht="13.5" customHeight="1" x14ac:dyDescent="0.3">
      <c r="R280" s="42"/>
    </row>
    <row r="281" spans="18:18" ht="13.5" customHeight="1" x14ac:dyDescent="0.3">
      <c r="R281" s="42"/>
    </row>
    <row r="282" spans="18:18" ht="13.5" customHeight="1" x14ac:dyDescent="0.3">
      <c r="R282" s="42"/>
    </row>
    <row r="283" spans="18:18" ht="13.5" customHeight="1" x14ac:dyDescent="0.3">
      <c r="R283" s="42"/>
    </row>
    <row r="284" spans="18:18" ht="13.5" customHeight="1" x14ac:dyDescent="0.3">
      <c r="R284" s="42"/>
    </row>
    <row r="285" spans="18:18" ht="13.5" customHeight="1" x14ac:dyDescent="0.3">
      <c r="R285" s="42"/>
    </row>
    <row r="286" spans="18:18" ht="13.5" customHeight="1" x14ac:dyDescent="0.3">
      <c r="R286" s="42"/>
    </row>
    <row r="287" spans="18:18" ht="13.5" customHeight="1" x14ac:dyDescent="0.3">
      <c r="R287" s="42"/>
    </row>
    <row r="288" spans="18:18" ht="13.5" customHeight="1" x14ac:dyDescent="0.3">
      <c r="R288" s="42"/>
    </row>
    <row r="289" spans="18:18" ht="13.5" customHeight="1" x14ac:dyDescent="0.3">
      <c r="R289" s="42"/>
    </row>
    <row r="290" spans="18:18" ht="13.5" customHeight="1" x14ac:dyDescent="0.3">
      <c r="R290" s="42"/>
    </row>
    <row r="291" spans="18:18" ht="13.5" customHeight="1" x14ac:dyDescent="0.3">
      <c r="R291" s="42"/>
    </row>
    <row r="292" spans="18:18" ht="13.5" customHeight="1" x14ac:dyDescent="0.3">
      <c r="R292" s="42"/>
    </row>
    <row r="293" spans="18:18" ht="13.5" customHeight="1" x14ac:dyDescent="0.3">
      <c r="R293" s="42"/>
    </row>
    <row r="294" spans="18:18" ht="13.5" customHeight="1" x14ac:dyDescent="0.3">
      <c r="R294" s="42"/>
    </row>
    <row r="295" spans="18:18" ht="13.5" customHeight="1" x14ac:dyDescent="0.3">
      <c r="R295" s="42"/>
    </row>
    <row r="296" spans="18:18" ht="13.5" customHeight="1" x14ac:dyDescent="0.3">
      <c r="R296" s="42"/>
    </row>
    <row r="297" spans="18:18" ht="13.5" customHeight="1" x14ac:dyDescent="0.3">
      <c r="R297" s="42"/>
    </row>
    <row r="298" spans="18:18" ht="13.5" customHeight="1" x14ac:dyDescent="0.3">
      <c r="R298" s="42"/>
    </row>
    <row r="299" spans="18:18" ht="13.5" customHeight="1" x14ac:dyDescent="0.3">
      <c r="R299" s="42"/>
    </row>
    <row r="300" spans="18:18" ht="13.5" customHeight="1" x14ac:dyDescent="0.3">
      <c r="R300" s="42"/>
    </row>
    <row r="301" spans="18:18" ht="13.5" customHeight="1" x14ac:dyDescent="0.3">
      <c r="R301" s="42"/>
    </row>
    <row r="302" spans="18:18" ht="13.5" customHeight="1" x14ac:dyDescent="0.3">
      <c r="R302" s="42"/>
    </row>
    <row r="303" spans="18:18" ht="13.5" customHeight="1" x14ac:dyDescent="0.3">
      <c r="R303" s="42"/>
    </row>
    <row r="304" spans="18:18" ht="13.5" customHeight="1" x14ac:dyDescent="0.3">
      <c r="R304" s="42"/>
    </row>
    <row r="305" spans="18:18" ht="13.5" customHeight="1" x14ac:dyDescent="0.3">
      <c r="R305" s="42"/>
    </row>
    <row r="306" spans="18:18" ht="13.5" customHeight="1" x14ac:dyDescent="0.3">
      <c r="R306" s="42"/>
    </row>
    <row r="307" spans="18:18" ht="13.5" customHeight="1" x14ac:dyDescent="0.3">
      <c r="R307" s="42"/>
    </row>
    <row r="308" spans="18:18" ht="13.5" customHeight="1" x14ac:dyDescent="0.3">
      <c r="R308" s="42"/>
    </row>
    <row r="309" spans="18:18" ht="13.5" customHeight="1" x14ac:dyDescent="0.3">
      <c r="R309" s="42"/>
    </row>
    <row r="310" spans="18:18" ht="13.5" customHeight="1" x14ac:dyDescent="0.3">
      <c r="R310" s="42"/>
    </row>
    <row r="311" spans="18:18" ht="13.5" customHeight="1" x14ac:dyDescent="0.3">
      <c r="R311" s="42"/>
    </row>
    <row r="312" spans="18:18" ht="13.5" customHeight="1" x14ac:dyDescent="0.3">
      <c r="R312" s="42"/>
    </row>
    <row r="313" spans="18:18" ht="13.5" customHeight="1" x14ac:dyDescent="0.3">
      <c r="R313" s="42"/>
    </row>
    <row r="314" spans="18:18" ht="13.5" customHeight="1" x14ac:dyDescent="0.3">
      <c r="R314" s="42"/>
    </row>
    <row r="315" spans="18:18" ht="13.5" customHeight="1" x14ac:dyDescent="0.3">
      <c r="R315" s="42"/>
    </row>
    <row r="316" spans="18:18" ht="13.5" customHeight="1" x14ac:dyDescent="0.3">
      <c r="R316" s="42"/>
    </row>
    <row r="317" spans="18:18" ht="13.5" customHeight="1" x14ac:dyDescent="0.3">
      <c r="R317" s="42"/>
    </row>
    <row r="318" spans="18:18" ht="13.5" customHeight="1" x14ac:dyDescent="0.3">
      <c r="R318" s="42"/>
    </row>
    <row r="319" spans="18:18" ht="13.5" customHeight="1" x14ac:dyDescent="0.3">
      <c r="R319" s="42"/>
    </row>
    <row r="320" spans="18:18" ht="13.5" customHeight="1" x14ac:dyDescent="0.3">
      <c r="R320" s="42"/>
    </row>
    <row r="321" spans="18:18" ht="13.5" customHeight="1" x14ac:dyDescent="0.3">
      <c r="R321" s="42"/>
    </row>
    <row r="322" spans="18:18" ht="13.5" customHeight="1" x14ac:dyDescent="0.3">
      <c r="R322" s="42"/>
    </row>
    <row r="323" spans="18:18" ht="13.5" customHeight="1" x14ac:dyDescent="0.3">
      <c r="R323" s="42"/>
    </row>
    <row r="324" spans="18:18" ht="13.5" customHeight="1" x14ac:dyDescent="0.3">
      <c r="R324" s="42"/>
    </row>
    <row r="325" spans="18:18" ht="13.5" customHeight="1" x14ac:dyDescent="0.3">
      <c r="R325" s="42"/>
    </row>
    <row r="326" spans="18:18" ht="13.5" customHeight="1" x14ac:dyDescent="0.3">
      <c r="R326" s="42"/>
    </row>
    <row r="327" spans="18:18" ht="13.5" customHeight="1" x14ac:dyDescent="0.3">
      <c r="R327" s="42"/>
    </row>
    <row r="328" spans="18:18" ht="13.5" customHeight="1" x14ac:dyDescent="0.3">
      <c r="R328" s="42"/>
    </row>
    <row r="329" spans="18:18" ht="13.5" customHeight="1" x14ac:dyDescent="0.3">
      <c r="R329" s="42"/>
    </row>
    <row r="330" spans="18:18" ht="13.5" customHeight="1" x14ac:dyDescent="0.3">
      <c r="R330" s="42"/>
    </row>
    <row r="331" spans="18:18" ht="13.5" customHeight="1" x14ac:dyDescent="0.3">
      <c r="R331" s="42"/>
    </row>
    <row r="332" spans="18:18" ht="13.5" customHeight="1" x14ac:dyDescent="0.3">
      <c r="R332" s="42"/>
    </row>
    <row r="333" spans="18:18" ht="13.5" customHeight="1" x14ac:dyDescent="0.3">
      <c r="R333" s="42"/>
    </row>
    <row r="334" spans="18:18" ht="13.5" customHeight="1" x14ac:dyDescent="0.3">
      <c r="R334" s="42"/>
    </row>
    <row r="335" spans="18:18" ht="13.5" customHeight="1" x14ac:dyDescent="0.3">
      <c r="R335" s="42"/>
    </row>
    <row r="336" spans="18:18" ht="13.5" customHeight="1" x14ac:dyDescent="0.3">
      <c r="R336" s="42"/>
    </row>
    <row r="337" spans="18:18" ht="13.5" customHeight="1" x14ac:dyDescent="0.3">
      <c r="R337" s="42"/>
    </row>
    <row r="338" spans="18:18" ht="13.5" customHeight="1" x14ac:dyDescent="0.3">
      <c r="R338" s="42"/>
    </row>
    <row r="339" spans="18:18" ht="13.5" customHeight="1" x14ac:dyDescent="0.3">
      <c r="R339" s="42"/>
    </row>
    <row r="340" spans="18:18" ht="13.5" customHeight="1" x14ac:dyDescent="0.3">
      <c r="R340" s="42"/>
    </row>
    <row r="341" spans="18:18" ht="13.5" customHeight="1" x14ac:dyDescent="0.3">
      <c r="R341" s="42"/>
    </row>
    <row r="342" spans="18:18" ht="13.5" customHeight="1" x14ac:dyDescent="0.3">
      <c r="R342" s="42"/>
    </row>
    <row r="343" spans="18:18" ht="13.5" customHeight="1" x14ac:dyDescent="0.3">
      <c r="R343" s="42"/>
    </row>
    <row r="344" spans="18:18" ht="13.5" customHeight="1" x14ac:dyDescent="0.3">
      <c r="R344" s="42"/>
    </row>
    <row r="345" spans="18:18" ht="13.5" customHeight="1" x14ac:dyDescent="0.3">
      <c r="R345" s="42"/>
    </row>
    <row r="346" spans="18:18" ht="13.5" customHeight="1" x14ac:dyDescent="0.3">
      <c r="R346" s="42"/>
    </row>
    <row r="347" spans="18:18" ht="13.5" customHeight="1" x14ac:dyDescent="0.3">
      <c r="R347" s="42"/>
    </row>
    <row r="348" spans="18:18" ht="13.5" customHeight="1" x14ac:dyDescent="0.3">
      <c r="R348" s="42"/>
    </row>
    <row r="349" spans="18:18" ht="13.5" customHeight="1" x14ac:dyDescent="0.3">
      <c r="R349" s="42"/>
    </row>
    <row r="350" spans="18:18" ht="13.5" customHeight="1" x14ac:dyDescent="0.3">
      <c r="R350" s="42"/>
    </row>
    <row r="351" spans="18:18" ht="13.5" customHeight="1" x14ac:dyDescent="0.3">
      <c r="R351" s="42"/>
    </row>
    <row r="352" spans="18:18" ht="13.5" customHeight="1" x14ac:dyDescent="0.3">
      <c r="R352" s="42"/>
    </row>
    <row r="353" spans="18:18" ht="13.5" customHeight="1" x14ac:dyDescent="0.3">
      <c r="R353" s="42"/>
    </row>
    <row r="354" spans="18:18" ht="13.5" customHeight="1" x14ac:dyDescent="0.3">
      <c r="R354" s="42"/>
    </row>
    <row r="355" spans="18:18" ht="13.5" customHeight="1" x14ac:dyDescent="0.3">
      <c r="R355" s="42"/>
    </row>
    <row r="356" spans="18:18" ht="13.5" customHeight="1" x14ac:dyDescent="0.3">
      <c r="R356" s="42"/>
    </row>
    <row r="357" spans="18:18" ht="13.5" customHeight="1" x14ac:dyDescent="0.3">
      <c r="R357" s="42"/>
    </row>
    <row r="358" spans="18:18" ht="13.5" customHeight="1" x14ac:dyDescent="0.3">
      <c r="R358" s="42"/>
    </row>
    <row r="359" spans="18:18" ht="13.5" customHeight="1" x14ac:dyDescent="0.3">
      <c r="R359" s="42"/>
    </row>
    <row r="360" spans="18:18" ht="13.5" customHeight="1" x14ac:dyDescent="0.3">
      <c r="R360" s="42"/>
    </row>
    <row r="361" spans="18:18" ht="13.5" customHeight="1" x14ac:dyDescent="0.3">
      <c r="R361" s="42"/>
    </row>
    <row r="362" spans="18:18" ht="13.5" customHeight="1" x14ac:dyDescent="0.3">
      <c r="R362" s="42"/>
    </row>
    <row r="363" spans="18:18" ht="13.5" customHeight="1" x14ac:dyDescent="0.3">
      <c r="R363" s="42"/>
    </row>
    <row r="364" spans="18:18" ht="13.5" customHeight="1" x14ac:dyDescent="0.3">
      <c r="R364" s="42"/>
    </row>
    <row r="365" spans="18:18" ht="13.5" customHeight="1" x14ac:dyDescent="0.3">
      <c r="R365" s="42"/>
    </row>
    <row r="366" spans="18:18" ht="13.5" customHeight="1" x14ac:dyDescent="0.3">
      <c r="R366" s="42"/>
    </row>
    <row r="367" spans="18:18" ht="13.5" customHeight="1" x14ac:dyDescent="0.3">
      <c r="R367" s="42"/>
    </row>
    <row r="368" spans="18:18" ht="13.5" customHeight="1" x14ac:dyDescent="0.3">
      <c r="R368" s="42"/>
    </row>
    <row r="369" spans="18:18" ht="13.5" customHeight="1" x14ac:dyDescent="0.3">
      <c r="R369" s="42"/>
    </row>
    <row r="370" spans="18:18" ht="13.5" customHeight="1" x14ac:dyDescent="0.3">
      <c r="R370" s="42"/>
    </row>
    <row r="371" spans="18:18" ht="13.5" customHeight="1" x14ac:dyDescent="0.3">
      <c r="R371" s="42"/>
    </row>
    <row r="372" spans="18:18" ht="13.5" customHeight="1" x14ac:dyDescent="0.3">
      <c r="R372" s="42"/>
    </row>
    <row r="373" spans="18:18" ht="13.5" customHeight="1" x14ac:dyDescent="0.3">
      <c r="R373" s="42"/>
    </row>
    <row r="374" spans="18:18" ht="13.5" customHeight="1" x14ac:dyDescent="0.3">
      <c r="R374" s="42"/>
    </row>
    <row r="375" spans="18:18" ht="13.5" customHeight="1" x14ac:dyDescent="0.3">
      <c r="R375" s="42"/>
    </row>
    <row r="376" spans="18:18" ht="13.5" customHeight="1" x14ac:dyDescent="0.3">
      <c r="R376" s="42"/>
    </row>
    <row r="377" spans="18:18" ht="13.5" customHeight="1" x14ac:dyDescent="0.3">
      <c r="R377" s="42"/>
    </row>
    <row r="378" spans="18:18" ht="13.5" customHeight="1" x14ac:dyDescent="0.3">
      <c r="R378" s="42"/>
    </row>
    <row r="379" spans="18:18" ht="13.5" customHeight="1" x14ac:dyDescent="0.3">
      <c r="R379" s="42"/>
    </row>
    <row r="380" spans="18:18" ht="13.5" customHeight="1" x14ac:dyDescent="0.3">
      <c r="R380" s="42"/>
    </row>
    <row r="381" spans="18:18" ht="13.5" customHeight="1" x14ac:dyDescent="0.3">
      <c r="R381" s="42"/>
    </row>
    <row r="382" spans="18:18" ht="13.5" customHeight="1" x14ac:dyDescent="0.3">
      <c r="R382" s="42"/>
    </row>
    <row r="383" spans="18:18" ht="13.5" customHeight="1" x14ac:dyDescent="0.3">
      <c r="R383" s="42"/>
    </row>
    <row r="384" spans="18:18" ht="13.5" customHeight="1" x14ac:dyDescent="0.3">
      <c r="R384" s="42"/>
    </row>
    <row r="385" spans="18:18" ht="13.5" customHeight="1" x14ac:dyDescent="0.3">
      <c r="R385" s="42"/>
    </row>
    <row r="386" spans="18:18" ht="13.5" customHeight="1" x14ac:dyDescent="0.3">
      <c r="R386" s="42"/>
    </row>
    <row r="387" spans="18:18" ht="13.5" customHeight="1" x14ac:dyDescent="0.3">
      <c r="R387" s="42"/>
    </row>
    <row r="388" spans="18:18" ht="13.5" customHeight="1" x14ac:dyDescent="0.3">
      <c r="R388" s="42"/>
    </row>
    <row r="389" spans="18:18" ht="13.5" customHeight="1" x14ac:dyDescent="0.3">
      <c r="R389" s="42"/>
    </row>
    <row r="390" spans="18:18" ht="13.5" customHeight="1" x14ac:dyDescent="0.3">
      <c r="R390" s="42"/>
    </row>
    <row r="391" spans="18:18" ht="13.5" customHeight="1" x14ac:dyDescent="0.3">
      <c r="R391" s="42"/>
    </row>
    <row r="392" spans="18:18" ht="13.5" customHeight="1" x14ac:dyDescent="0.3">
      <c r="R392" s="42"/>
    </row>
    <row r="393" spans="18:18" ht="13.5" customHeight="1" x14ac:dyDescent="0.3">
      <c r="R393" s="42"/>
    </row>
    <row r="394" spans="18:18" ht="13.5" customHeight="1" x14ac:dyDescent="0.3">
      <c r="R394" s="42"/>
    </row>
    <row r="395" spans="18:18" ht="13.5" customHeight="1" x14ac:dyDescent="0.3">
      <c r="R395" s="42"/>
    </row>
    <row r="396" spans="18:18" ht="13.5" customHeight="1" x14ac:dyDescent="0.3">
      <c r="R396" s="42"/>
    </row>
    <row r="397" spans="18:18" ht="13.5" customHeight="1" x14ac:dyDescent="0.3">
      <c r="R397" s="42"/>
    </row>
    <row r="398" spans="18:18" ht="13.5" customHeight="1" x14ac:dyDescent="0.3">
      <c r="R398" s="42"/>
    </row>
    <row r="399" spans="18:18" ht="13.5" customHeight="1" x14ac:dyDescent="0.3">
      <c r="R399" s="42"/>
    </row>
    <row r="400" spans="18:18" ht="13.5" customHeight="1" x14ac:dyDescent="0.3">
      <c r="R400" s="42"/>
    </row>
    <row r="401" spans="18:18" ht="13.5" customHeight="1" x14ac:dyDescent="0.3">
      <c r="R401" s="42"/>
    </row>
    <row r="402" spans="18:18" ht="13.5" customHeight="1" x14ac:dyDescent="0.3">
      <c r="R402" s="42"/>
    </row>
    <row r="403" spans="18:18" ht="13.5" customHeight="1" x14ac:dyDescent="0.3">
      <c r="R403" s="42"/>
    </row>
    <row r="404" spans="18:18" ht="13.5" customHeight="1" x14ac:dyDescent="0.3">
      <c r="R404" s="42"/>
    </row>
    <row r="405" spans="18:18" ht="13.5" customHeight="1" x14ac:dyDescent="0.3">
      <c r="R405" s="42"/>
    </row>
    <row r="406" spans="18:18" ht="13.5" customHeight="1" x14ac:dyDescent="0.3">
      <c r="R406" s="42"/>
    </row>
    <row r="407" spans="18:18" ht="13.5" customHeight="1" x14ac:dyDescent="0.3">
      <c r="R407" s="42"/>
    </row>
    <row r="408" spans="18:18" ht="13.5" customHeight="1" x14ac:dyDescent="0.3">
      <c r="R408" s="42"/>
    </row>
    <row r="409" spans="18:18" ht="13.5" customHeight="1" x14ac:dyDescent="0.3">
      <c r="R409" s="42"/>
    </row>
    <row r="410" spans="18:18" ht="13.5" customHeight="1" x14ac:dyDescent="0.3">
      <c r="R410" s="42"/>
    </row>
    <row r="411" spans="18:18" ht="13.5" customHeight="1" x14ac:dyDescent="0.3">
      <c r="R411" s="42"/>
    </row>
    <row r="412" spans="18:18" ht="13.5" customHeight="1" x14ac:dyDescent="0.3">
      <c r="R412" s="42"/>
    </row>
    <row r="413" spans="18:18" ht="13.5" customHeight="1" x14ac:dyDescent="0.3">
      <c r="R413" s="42"/>
    </row>
    <row r="414" spans="18:18" ht="13.5" customHeight="1" x14ac:dyDescent="0.3">
      <c r="R414" s="42"/>
    </row>
    <row r="415" spans="18:18" ht="13.5" customHeight="1" x14ac:dyDescent="0.3">
      <c r="R415" s="42"/>
    </row>
    <row r="416" spans="18:18" ht="13.5" customHeight="1" x14ac:dyDescent="0.3">
      <c r="R416" s="42"/>
    </row>
    <row r="417" spans="18:18" ht="13.5" customHeight="1" x14ac:dyDescent="0.3">
      <c r="R417" s="42"/>
    </row>
    <row r="418" spans="18:18" ht="13.5" customHeight="1" x14ac:dyDescent="0.3">
      <c r="R418" s="42"/>
    </row>
    <row r="419" spans="18:18" ht="13.5" customHeight="1" x14ac:dyDescent="0.3">
      <c r="R419" s="42"/>
    </row>
    <row r="420" spans="18:18" ht="13.5" customHeight="1" x14ac:dyDescent="0.3">
      <c r="R420" s="42"/>
    </row>
    <row r="421" spans="18:18" ht="13.5" customHeight="1" x14ac:dyDescent="0.3">
      <c r="R421" s="42"/>
    </row>
    <row r="422" spans="18:18" ht="13.5" customHeight="1" x14ac:dyDescent="0.3">
      <c r="R422" s="42"/>
    </row>
    <row r="423" spans="18:18" ht="13.5" customHeight="1" x14ac:dyDescent="0.3">
      <c r="R423" s="42"/>
    </row>
    <row r="424" spans="18:18" ht="13.5" customHeight="1" x14ac:dyDescent="0.3">
      <c r="R424" s="42"/>
    </row>
    <row r="425" spans="18:18" ht="13.5" customHeight="1" x14ac:dyDescent="0.3">
      <c r="R425" s="42"/>
    </row>
    <row r="426" spans="18:18" ht="13.5" customHeight="1" x14ac:dyDescent="0.3">
      <c r="R426" s="42"/>
    </row>
    <row r="427" spans="18:18" ht="13.5" customHeight="1" x14ac:dyDescent="0.3">
      <c r="R427" s="42"/>
    </row>
    <row r="428" spans="18:18" ht="13.5" customHeight="1" x14ac:dyDescent="0.3">
      <c r="R428" s="42"/>
    </row>
    <row r="429" spans="18:18" ht="13.5" customHeight="1" x14ac:dyDescent="0.3">
      <c r="R429" s="42"/>
    </row>
    <row r="430" spans="18:18" ht="13.5" customHeight="1" x14ac:dyDescent="0.3">
      <c r="R430" s="42"/>
    </row>
    <row r="431" spans="18:18" ht="13.5" customHeight="1" x14ac:dyDescent="0.3">
      <c r="R431" s="42"/>
    </row>
    <row r="432" spans="18:18" ht="13.5" customHeight="1" x14ac:dyDescent="0.3">
      <c r="R432" s="42"/>
    </row>
    <row r="433" spans="18:18" ht="13.5" customHeight="1" x14ac:dyDescent="0.3">
      <c r="R433" s="42"/>
    </row>
    <row r="434" spans="18:18" ht="13.5" customHeight="1" x14ac:dyDescent="0.3">
      <c r="R434" s="42"/>
    </row>
    <row r="435" spans="18:18" ht="13.5" customHeight="1" x14ac:dyDescent="0.3">
      <c r="R435" s="42"/>
    </row>
    <row r="436" spans="18:18" ht="13.5" customHeight="1" x14ac:dyDescent="0.3">
      <c r="R436" s="42"/>
    </row>
    <row r="437" spans="18:18" ht="13.5" customHeight="1" x14ac:dyDescent="0.3">
      <c r="R437" s="42"/>
    </row>
    <row r="438" spans="18:18" ht="13.5" customHeight="1" x14ac:dyDescent="0.3">
      <c r="R438" s="42"/>
    </row>
    <row r="439" spans="18:18" ht="13.5" customHeight="1" x14ac:dyDescent="0.3">
      <c r="R439" s="42"/>
    </row>
    <row r="440" spans="18:18" ht="13.5" customHeight="1" x14ac:dyDescent="0.3">
      <c r="R440" s="42"/>
    </row>
    <row r="441" spans="18:18" ht="13.5" customHeight="1" x14ac:dyDescent="0.3">
      <c r="R441" s="42"/>
    </row>
    <row r="442" spans="18:18" ht="13.5" customHeight="1" x14ac:dyDescent="0.3">
      <c r="R442" s="42"/>
    </row>
    <row r="443" spans="18:18" ht="13.5" customHeight="1" x14ac:dyDescent="0.3">
      <c r="R443" s="42"/>
    </row>
    <row r="444" spans="18:18" ht="13.5" customHeight="1" x14ac:dyDescent="0.3">
      <c r="R444" s="42"/>
    </row>
    <row r="445" spans="18:18" ht="13.5" customHeight="1" x14ac:dyDescent="0.3">
      <c r="R445" s="42"/>
    </row>
    <row r="446" spans="18:18" ht="13.5" customHeight="1" x14ac:dyDescent="0.3">
      <c r="R446" s="42"/>
    </row>
    <row r="447" spans="18:18" ht="13.5" customHeight="1" x14ac:dyDescent="0.3">
      <c r="R447" s="42"/>
    </row>
    <row r="448" spans="18:18" ht="13.5" customHeight="1" x14ac:dyDescent="0.3">
      <c r="R448" s="42"/>
    </row>
    <row r="449" spans="18:18" ht="13.5" customHeight="1" x14ac:dyDescent="0.3">
      <c r="R449" s="42"/>
    </row>
    <row r="450" spans="18:18" ht="13.5" customHeight="1" x14ac:dyDescent="0.3">
      <c r="R450" s="42"/>
    </row>
    <row r="451" spans="18:18" ht="13.5" customHeight="1" x14ac:dyDescent="0.3">
      <c r="R451" s="42"/>
    </row>
    <row r="452" spans="18:18" ht="13.5" customHeight="1" x14ac:dyDescent="0.3">
      <c r="R452" s="42"/>
    </row>
    <row r="453" spans="18:18" ht="13.5" customHeight="1" x14ac:dyDescent="0.3">
      <c r="R453" s="42"/>
    </row>
    <row r="454" spans="18:18" ht="13.5" customHeight="1" x14ac:dyDescent="0.3">
      <c r="R454" s="42"/>
    </row>
    <row r="455" spans="18:18" ht="13.5" customHeight="1" x14ac:dyDescent="0.3">
      <c r="R455" s="42"/>
    </row>
    <row r="456" spans="18:18" ht="13.5" customHeight="1" x14ac:dyDescent="0.3">
      <c r="R456" s="42"/>
    </row>
    <row r="457" spans="18:18" ht="13.5" customHeight="1" x14ac:dyDescent="0.3">
      <c r="R457" s="42"/>
    </row>
    <row r="458" spans="18:18" ht="13.5" customHeight="1" x14ac:dyDescent="0.3">
      <c r="R458" s="42"/>
    </row>
    <row r="459" spans="18:18" ht="13.5" customHeight="1" x14ac:dyDescent="0.3">
      <c r="R459" s="42"/>
    </row>
    <row r="460" spans="18:18" ht="13.5" customHeight="1" x14ac:dyDescent="0.3">
      <c r="R460" s="42"/>
    </row>
    <row r="461" spans="18:18" ht="13.5" customHeight="1" x14ac:dyDescent="0.3">
      <c r="R461" s="42"/>
    </row>
    <row r="462" spans="18:18" ht="13.5" customHeight="1" x14ac:dyDescent="0.3">
      <c r="R462" s="42"/>
    </row>
    <row r="463" spans="18:18" ht="13.5" customHeight="1" x14ac:dyDescent="0.3">
      <c r="R463" s="42"/>
    </row>
    <row r="464" spans="18:18" ht="13.5" customHeight="1" x14ac:dyDescent="0.3">
      <c r="R464" s="42"/>
    </row>
    <row r="465" spans="18:18" ht="13.5" customHeight="1" x14ac:dyDescent="0.3">
      <c r="R465" s="42"/>
    </row>
    <row r="466" spans="18:18" ht="13.5" customHeight="1" x14ac:dyDescent="0.3">
      <c r="R466" s="42"/>
    </row>
    <row r="467" spans="18:18" ht="13.5" customHeight="1" x14ac:dyDescent="0.3">
      <c r="R467" s="42"/>
    </row>
    <row r="468" spans="18:18" ht="13.5" customHeight="1" x14ac:dyDescent="0.3">
      <c r="R468" s="42"/>
    </row>
    <row r="469" spans="18:18" ht="13.5" customHeight="1" x14ac:dyDescent="0.3">
      <c r="R469" s="42"/>
    </row>
    <row r="470" spans="18:18" ht="13.5" customHeight="1" x14ac:dyDescent="0.3">
      <c r="R470" s="42"/>
    </row>
    <row r="471" spans="18:18" ht="13.5" customHeight="1" x14ac:dyDescent="0.3">
      <c r="R471" s="42"/>
    </row>
    <row r="472" spans="18:18" ht="13.5" customHeight="1" x14ac:dyDescent="0.3">
      <c r="R472" s="42"/>
    </row>
    <row r="473" spans="18:18" ht="13.5" customHeight="1" x14ac:dyDescent="0.3">
      <c r="R473" s="42"/>
    </row>
    <row r="474" spans="18:18" ht="13.5" customHeight="1" x14ac:dyDescent="0.3">
      <c r="R474" s="42"/>
    </row>
    <row r="475" spans="18:18" ht="13.5" customHeight="1" x14ac:dyDescent="0.3">
      <c r="R475" s="42"/>
    </row>
    <row r="476" spans="18:18" ht="13.5" customHeight="1" x14ac:dyDescent="0.3">
      <c r="R476" s="42"/>
    </row>
    <row r="477" spans="18:18" ht="13.5" customHeight="1" x14ac:dyDescent="0.3">
      <c r="R477" s="42"/>
    </row>
    <row r="478" spans="18:18" ht="13.5" customHeight="1" x14ac:dyDescent="0.3">
      <c r="R478" s="42"/>
    </row>
    <row r="479" spans="18:18" ht="13.5" customHeight="1" x14ac:dyDescent="0.3">
      <c r="R479" s="42"/>
    </row>
    <row r="480" spans="18:18" ht="13.5" customHeight="1" x14ac:dyDescent="0.3">
      <c r="R480" s="42"/>
    </row>
    <row r="481" spans="18:18" ht="13.5" customHeight="1" x14ac:dyDescent="0.3">
      <c r="R481" s="42"/>
    </row>
    <row r="482" spans="18:18" ht="13.5" customHeight="1" x14ac:dyDescent="0.3">
      <c r="R482" s="42"/>
    </row>
    <row r="483" spans="18:18" ht="13.5" customHeight="1" x14ac:dyDescent="0.3">
      <c r="R483" s="42"/>
    </row>
    <row r="484" spans="18:18" ht="13.5" customHeight="1" x14ac:dyDescent="0.3">
      <c r="R484" s="42"/>
    </row>
    <row r="485" spans="18:18" ht="13.5" customHeight="1" x14ac:dyDescent="0.3">
      <c r="R485" s="42"/>
    </row>
    <row r="486" spans="18:18" ht="13.5" customHeight="1" x14ac:dyDescent="0.3">
      <c r="R486" s="42"/>
    </row>
    <row r="487" spans="18:18" ht="13.5" customHeight="1" x14ac:dyDescent="0.3">
      <c r="R487" s="42"/>
    </row>
    <row r="488" spans="18:18" ht="13.5" customHeight="1" x14ac:dyDescent="0.3">
      <c r="R488" s="42"/>
    </row>
    <row r="489" spans="18:18" ht="13.5" customHeight="1" x14ac:dyDescent="0.3">
      <c r="R489" s="42"/>
    </row>
    <row r="490" spans="18:18" ht="13.5" customHeight="1" x14ac:dyDescent="0.3">
      <c r="R490" s="42"/>
    </row>
    <row r="491" spans="18:18" ht="13.5" customHeight="1" x14ac:dyDescent="0.3">
      <c r="R491" s="42"/>
    </row>
    <row r="492" spans="18:18" ht="13.5" customHeight="1" x14ac:dyDescent="0.3">
      <c r="R492" s="42"/>
    </row>
    <row r="493" spans="18:18" ht="13.5" customHeight="1" x14ac:dyDescent="0.3">
      <c r="R493" s="42"/>
    </row>
    <row r="494" spans="18:18" ht="13.5" customHeight="1" x14ac:dyDescent="0.3">
      <c r="R494" s="42"/>
    </row>
    <row r="495" spans="18:18" ht="13.5" customHeight="1" x14ac:dyDescent="0.3">
      <c r="R495" s="42"/>
    </row>
    <row r="496" spans="18:18" ht="13.5" customHeight="1" x14ac:dyDescent="0.3">
      <c r="R496" s="42"/>
    </row>
    <row r="497" spans="18:18" ht="13.5" customHeight="1" x14ac:dyDescent="0.3">
      <c r="R497" s="42"/>
    </row>
    <row r="498" spans="18:18" ht="13.5" customHeight="1" x14ac:dyDescent="0.3">
      <c r="R498" s="42"/>
    </row>
    <row r="499" spans="18:18" ht="13.5" customHeight="1" x14ac:dyDescent="0.3">
      <c r="R499" s="42"/>
    </row>
    <row r="500" spans="18:18" ht="13.5" customHeight="1" x14ac:dyDescent="0.3">
      <c r="R500" s="42"/>
    </row>
    <row r="501" spans="18:18" ht="13.5" customHeight="1" x14ac:dyDescent="0.3">
      <c r="R501" s="42"/>
    </row>
    <row r="502" spans="18:18" ht="13.5" customHeight="1" x14ac:dyDescent="0.3">
      <c r="R502" s="42"/>
    </row>
    <row r="503" spans="18:18" ht="13.5" customHeight="1" x14ac:dyDescent="0.3">
      <c r="R503" s="42"/>
    </row>
    <row r="504" spans="18:18" ht="13.5" customHeight="1" x14ac:dyDescent="0.3">
      <c r="R504" s="42"/>
    </row>
    <row r="505" spans="18:18" ht="13.5" customHeight="1" x14ac:dyDescent="0.3">
      <c r="R505" s="42"/>
    </row>
    <row r="506" spans="18:18" ht="13.5" customHeight="1" x14ac:dyDescent="0.3">
      <c r="R506" s="42"/>
    </row>
    <row r="507" spans="18:18" ht="13.5" customHeight="1" x14ac:dyDescent="0.3">
      <c r="R507" s="42"/>
    </row>
    <row r="508" spans="18:18" ht="13.5" customHeight="1" x14ac:dyDescent="0.3">
      <c r="R508" s="42"/>
    </row>
    <row r="509" spans="18:18" ht="13.5" customHeight="1" x14ac:dyDescent="0.3">
      <c r="R509" s="42"/>
    </row>
    <row r="510" spans="18:18" ht="13.5" customHeight="1" x14ac:dyDescent="0.3">
      <c r="R510" s="42"/>
    </row>
    <row r="511" spans="18:18" ht="13.5" customHeight="1" x14ac:dyDescent="0.3">
      <c r="R511" s="42"/>
    </row>
    <row r="512" spans="18:18" ht="13.5" customHeight="1" x14ac:dyDescent="0.3">
      <c r="R512" s="42"/>
    </row>
    <row r="513" spans="18:18" ht="13.5" customHeight="1" x14ac:dyDescent="0.3">
      <c r="R513" s="42"/>
    </row>
    <row r="514" spans="18:18" ht="13.5" customHeight="1" x14ac:dyDescent="0.3">
      <c r="R514" s="42"/>
    </row>
    <row r="515" spans="18:18" ht="13.5" customHeight="1" x14ac:dyDescent="0.3">
      <c r="R515" s="42"/>
    </row>
    <row r="516" spans="18:18" ht="13.5" customHeight="1" x14ac:dyDescent="0.3">
      <c r="R516" s="42"/>
    </row>
    <row r="517" spans="18:18" ht="13.5" customHeight="1" x14ac:dyDescent="0.3">
      <c r="R517" s="42"/>
    </row>
    <row r="518" spans="18:18" ht="13.5" customHeight="1" x14ac:dyDescent="0.3">
      <c r="R518" s="42"/>
    </row>
    <row r="519" spans="18:18" ht="13.5" customHeight="1" x14ac:dyDescent="0.3">
      <c r="R519" s="42"/>
    </row>
    <row r="520" spans="18:18" ht="13.5" customHeight="1" x14ac:dyDescent="0.3">
      <c r="R520" s="42"/>
    </row>
    <row r="521" spans="18:18" ht="13.5" customHeight="1" x14ac:dyDescent="0.3">
      <c r="R521" s="42"/>
    </row>
    <row r="522" spans="18:18" ht="13.5" customHeight="1" x14ac:dyDescent="0.3">
      <c r="R522" s="42"/>
    </row>
    <row r="523" spans="18:18" ht="13.5" customHeight="1" x14ac:dyDescent="0.3">
      <c r="R523" s="42"/>
    </row>
    <row r="524" spans="18:18" ht="13.5" customHeight="1" x14ac:dyDescent="0.3">
      <c r="R524" s="42"/>
    </row>
    <row r="525" spans="18:18" ht="13.5" customHeight="1" x14ac:dyDescent="0.3">
      <c r="R525" s="42"/>
    </row>
    <row r="526" spans="18:18" ht="13.5" customHeight="1" x14ac:dyDescent="0.3">
      <c r="R526" s="42"/>
    </row>
    <row r="527" spans="18:18" ht="13.5" customHeight="1" x14ac:dyDescent="0.3">
      <c r="R527" s="42"/>
    </row>
    <row r="528" spans="18:18" ht="13.5" customHeight="1" x14ac:dyDescent="0.3">
      <c r="R528" s="42"/>
    </row>
    <row r="529" spans="18:18" ht="13.5" customHeight="1" x14ac:dyDescent="0.3">
      <c r="R529" s="42"/>
    </row>
    <row r="530" spans="18:18" ht="13.5" customHeight="1" x14ac:dyDescent="0.3">
      <c r="R530" s="42"/>
    </row>
    <row r="531" spans="18:18" ht="13.5" customHeight="1" x14ac:dyDescent="0.3">
      <c r="R531" s="42"/>
    </row>
    <row r="532" spans="18:18" ht="13.5" customHeight="1" x14ac:dyDescent="0.3">
      <c r="R532" s="42"/>
    </row>
    <row r="533" spans="18:18" ht="13.5" customHeight="1" x14ac:dyDescent="0.3">
      <c r="R533" s="42"/>
    </row>
    <row r="534" spans="18:18" ht="13.5" customHeight="1" x14ac:dyDescent="0.3">
      <c r="R534" s="42"/>
    </row>
    <row r="535" spans="18:18" ht="13.5" customHeight="1" x14ac:dyDescent="0.3">
      <c r="R535" s="42"/>
    </row>
    <row r="536" spans="18:18" ht="13.5" customHeight="1" x14ac:dyDescent="0.3">
      <c r="R536" s="42"/>
    </row>
    <row r="537" spans="18:18" ht="13.5" customHeight="1" x14ac:dyDescent="0.3">
      <c r="R537" s="42"/>
    </row>
    <row r="538" spans="18:18" ht="13.5" customHeight="1" x14ac:dyDescent="0.3">
      <c r="R538" s="42"/>
    </row>
    <row r="539" spans="18:18" ht="13.5" customHeight="1" x14ac:dyDescent="0.3">
      <c r="R539" s="42"/>
    </row>
    <row r="540" spans="18:18" ht="13.5" customHeight="1" x14ac:dyDescent="0.3">
      <c r="R540" s="42"/>
    </row>
    <row r="541" spans="18:18" ht="13.5" customHeight="1" x14ac:dyDescent="0.3">
      <c r="R541" s="42"/>
    </row>
    <row r="542" spans="18:18" ht="13.5" customHeight="1" x14ac:dyDescent="0.3">
      <c r="R542" s="42"/>
    </row>
    <row r="543" spans="18:18" ht="13.5" customHeight="1" x14ac:dyDescent="0.3">
      <c r="R543" s="42"/>
    </row>
    <row r="544" spans="18:18" ht="13.5" customHeight="1" x14ac:dyDescent="0.3">
      <c r="R544" s="42"/>
    </row>
    <row r="545" spans="18:18" ht="13.5" customHeight="1" x14ac:dyDescent="0.3">
      <c r="R545" s="42"/>
    </row>
    <row r="546" spans="18:18" ht="13.5" customHeight="1" x14ac:dyDescent="0.3">
      <c r="R546" s="42"/>
    </row>
    <row r="547" spans="18:18" ht="13.5" customHeight="1" x14ac:dyDescent="0.3">
      <c r="R547" s="42"/>
    </row>
    <row r="548" spans="18:18" ht="13.5" customHeight="1" x14ac:dyDescent="0.3">
      <c r="R548" s="42"/>
    </row>
    <row r="549" spans="18:18" ht="13.5" customHeight="1" x14ac:dyDescent="0.3">
      <c r="R549" s="42"/>
    </row>
    <row r="550" spans="18:18" ht="13.5" customHeight="1" x14ac:dyDescent="0.3">
      <c r="R550" s="42"/>
    </row>
    <row r="551" spans="18:18" ht="13.5" customHeight="1" x14ac:dyDescent="0.3">
      <c r="R551" s="42"/>
    </row>
    <row r="552" spans="18:18" ht="13.5" customHeight="1" x14ac:dyDescent="0.3">
      <c r="R552" s="42"/>
    </row>
    <row r="553" spans="18:18" ht="13.5" customHeight="1" x14ac:dyDescent="0.3">
      <c r="R553" s="42"/>
    </row>
    <row r="554" spans="18:18" ht="13.5" customHeight="1" x14ac:dyDescent="0.3">
      <c r="R554" s="42"/>
    </row>
    <row r="555" spans="18:18" ht="13.5" customHeight="1" x14ac:dyDescent="0.3">
      <c r="R555" s="42"/>
    </row>
    <row r="556" spans="18:18" ht="13.5" customHeight="1" x14ac:dyDescent="0.3">
      <c r="R556" s="42"/>
    </row>
    <row r="557" spans="18:18" ht="13.5" customHeight="1" x14ac:dyDescent="0.3">
      <c r="R557" s="42"/>
    </row>
    <row r="558" spans="18:18" ht="13.5" customHeight="1" x14ac:dyDescent="0.3">
      <c r="R558" s="42"/>
    </row>
    <row r="559" spans="18:18" ht="13.5" customHeight="1" x14ac:dyDescent="0.3">
      <c r="R559" s="42"/>
    </row>
    <row r="560" spans="18:18" ht="13.5" customHeight="1" x14ac:dyDescent="0.3">
      <c r="R560" s="42"/>
    </row>
    <row r="561" spans="18:18" ht="13.5" customHeight="1" x14ac:dyDescent="0.3">
      <c r="R561" s="42"/>
    </row>
    <row r="562" spans="18:18" ht="13.5" customHeight="1" x14ac:dyDescent="0.3">
      <c r="R562" s="42"/>
    </row>
    <row r="563" spans="18:18" ht="13.5" customHeight="1" x14ac:dyDescent="0.3">
      <c r="R563" s="42"/>
    </row>
    <row r="564" spans="18:18" ht="13.5" customHeight="1" x14ac:dyDescent="0.3">
      <c r="R564" s="42"/>
    </row>
    <row r="565" spans="18:18" ht="13.5" customHeight="1" x14ac:dyDescent="0.3">
      <c r="R565" s="42"/>
    </row>
    <row r="566" spans="18:18" ht="13.5" customHeight="1" x14ac:dyDescent="0.3">
      <c r="R566" s="42"/>
    </row>
    <row r="567" spans="18:18" ht="13.5" customHeight="1" x14ac:dyDescent="0.3">
      <c r="R567" s="42"/>
    </row>
    <row r="568" spans="18:18" ht="13.5" customHeight="1" x14ac:dyDescent="0.3">
      <c r="R568" s="42"/>
    </row>
    <row r="569" spans="18:18" ht="13.5" customHeight="1" x14ac:dyDescent="0.3">
      <c r="R569" s="42"/>
    </row>
    <row r="570" spans="18:18" ht="13.5" customHeight="1" x14ac:dyDescent="0.3">
      <c r="R570" s="42"/>
    </row>
    <row r="571" spans="18:18" ht="13.5" customHeight="1" x14ac:dyDescent="0.3">
      <c r="R571" s="42"/>
    </row>
    <row r="572" spans="18:18" ht="13.5" customHeight="1" x14ac:dyDescent="0.3">
      <c r="R572" s="42"/>
    </row>
    <row r="573" spans="18:18" ht="13.5" customHeight="1" x14ac:dyDescent="0.3">
      <c r="R573" s="42"/>
    </row>
    <row r="574" spans="18:18" ht="13.5" customHeight="1" x14ac:dyDescent="0.3">
      <c r="R574" s="42"/>
    </row>
    <row r="575" spans="18:18" ht="13.5" customHeight="1" x14ac:dyDescent="0.3">
      <c r="R575" s="42"/>
    </row>
    <row r="576" spans="18:18" ht="13.5" customHeight="1" x14ac:dyDescent="0.3">
      <c r="R576" s="42"/>
    </row>
    <row r="577" spans="18:18" ht="13.5" customHeight="1" x14ac:dyDescent="0.3">
      <c r="R577" s="42"/>
    </row>
    <row r="578" spans="18:18" ht="13.5" customHeight="1" x14ac:dyDescent="0.3">
      <c r="R578" s="42"/>
    </row>
    <row r="579" spans="18:18" ht="13.5" customHeight="1" x14ac:dyDescent="0.3">
      <c r="R579" s="42"/>
    </row>
    <row r="580" spans="18:18" ht="13.5" customHeight="1" x14ac:dyDescent="0.3">
      <c r="R580" s="42"/>
    </row>
    <row r="581" spans="18:18" ht="13.5" customHeight="1" x14ac:dyDescent="0.3">
      <c r="R581" s="42"/>
    </row>
    <row r="582" spans="18:18" ht="13.5" customHeight="1" x14ac:dyDescent="0.3">
      <c r="R582" s="42"/>
    </row>
    <row r="583" spans="18:18" ht="13.5" customHeight="1" x14ac:dyDescent="0.3">
      <c r="R583" s="42"/>
    </row>
    <row r="584" spans="18:18" ht="13.5" customHeight="1" x14ac:dyDescent="0.3">
      <c r="R584" s="42"/>
    </row>
    <row r="585" spans="18:18" ht="13.5" customHeight="1" x14ac:dyDescent="0.3">
      <c r="R585" s="42"/>
    </row>
    <row r="586" spans="18:18" ht="13.5" customHeight="1" x14ac:dyDescent="0.3">
      <c r="R586" s="42"/>
    </row>
    <row r="587" spans="18:18" ht="13.5" customHeight="1" x14ac:dyDescent="0.3">
      <c r="R587" s="42"/>
    </row>
    <row r="588" spans="18:18" ht="13.5" customHeight="1" x14ac:dyDescent="0.3">
      <c r="R588" s="42"/>
    </row>
    <row r="589" spans="18:18" ht="13.5" customHeight="1" x14ac:dyDescent="0.3">
      <c r="R589" s="42"/>
    </row>
    <row r="590" spans="18:18" ht="13.5" customHeight="1" x14ac:dyDescent="0.3">
      <c r="R590" s="42"/>
    </row>
    <row r="591" spans="18:18" ht="13.5" customHeight="1" x14ac:dyDescent="0.3">
      <c r="R591" s="42"/>
    </row>
    <row r="592" spans="18:18" ht="13.5" customHeight="1" x14ac:dyDescent="0.3">
      <c r="R592" s="42"/>
    </row>
    <row r="593" spans="18:18" ht="13.5" customHeight="1" x14ac:dyDescent="0.3">
      <c r="R593" s="42"/>
    </row>
    <row r="594" spans="18:18" ht="13.5" customHeight="1" x14ac:dyDescent="0.3">
      <c r="R594" s="42"/>
    </row>
    <row r="595" spans="18:18" ht="13.5" customHeight="1" x14ac:dyDescent="0.3">
      <c r="R595" s="42"/>
    </row>
    <row r="596" spans="18:18" ht="13.5" customHeight="1" x14ac:dyDescent="0.3">
      <c r="R596" s="42"/>
    </row>
    <row r="597" spans="18:18" ht="13.5" customHeight="1" x14ac:dyDescent="0.3">
      <c r="R597" s="42"/>
    </row>
    <row r="598" spans="18:18" ht="13.5" customHeight="1" x14ac:dyDescent="0.3">
      <c r="R598" s="42"/>
    </row>
    <row r="599" spans="18:18" ht="13.5" customHeight="1" x14ac:dyDescent="0.3">
      <c r="R599" s="42"/>
    </row>
    <row r="600" spans="18:18" ht="13.5" customHeight="1" x14ac:dyDescent="0.3">
      <c r="R600" s="42"/>
    </row>
    <row r="601" spans="18:18" ht="13.5" customHeight="1" x14ac:dyDescent="0.3">
      <c r="R601" s="42"/>
    </row>
    <row r="602" spans="18:18" ht="13.5" customHeight="1" x14ac:dyDescent="0.3">
      <c r="R602" s="42"/>
    </row>
    <row r="603" spans="18:18" ht="13.5" customHeight="1" x14ac:dyDescent="0.3">
      <c r="R603" s="42"/>
    </row>
    <row r="604" spans="18:18" ht="13.5" customHeight="1" x14ac:dyDescent="0.3">
      <c r="R604" s="42"/>
    </row>
    <row r="605" spans="18:18" ht="13.5" customHeight="1" x14ac:dyDescent="0.3">
      <c r="R605" s="42"/>
    </row>
    <row r="606" spans="18:18" ht="13.5" customHeight="1" x14ac:dyDescent="0.3">
      <c r="R606" s="42"/>
    </row>
    <row r="607" spans="18:18" ht="13.5" customHeight="1" x14ac:dyDescent="0.3">
      <c r="R607" s="42"/>
    </row>
    <row r="608" spans="18:18" ht="13.5" customHeight="1" x14ac:dyDescent="0.3">
      <c r="R608" s="42"/>
    </row>
    <row r="609" spans="18:18" ht="13.5" customHeight="1" x14ac:dyDescent="0.3">
      <c r="R609" s="42"/>
    </row>
    <row r="610" spans="18:18" ht="13.5" customHeight="1" x14ac:dyDescent="0.3">
      <c r="R610" s="42"/>
    </row>
    <row r="611" spans="18:18" ht="13.5" customHeight="1" x14ac:dyDescent="0.3">
      <c r="R611" s="42"/>
    </row>
    <row r="612" spans="18:18" ht="13.5" customHeight="1" x14ac:dyDescent="0.3">
      <c r="R612" s="42"/>
    </row>
    <row r="613" spans="18:18" ht="13.5" customHeight="1" x14ac:dyDescent="0.3">
      <c r="R613" s="42"/>
    </row>
    <row r="614" spans="18:18" ht="13.5" customHeight="1" x14ac:dyDescent="0.3">
      <c r="R614" s="42"/>
    </row>
    <row r="615" spans="18:18" ht="13.5" customHeight="1" x14ac:dyDescent="0.3">
      <c r="R615" s="42"/>
    </row>
    <row r="616" spans="18:18" ht="13.5" customHeight="1" x14ac:dyDescent="0.3">
      <c r="R616" s="42"/>
    </row>
    <row r="617" spans="18:18" ht="13.5" customHeight="1" x14ac:dyDescent="0.3">
      <c r="R617" s="42"/>
    </row>
    <row r="618" spans="18:18" ht="13.5" customHeight="1" x14ac:dyDescent="0.3">
      <c r="R618" s="42"/>
    </row>
    <row r="619" spans="18:18" ht="13.5" customHeight="1" x14ac:dyDescent="0.3">
      <c r="R619" s="42"/>
    </row>
    <row r="620" spans="18:18" ht="13.5" customHeight="1" x14ac:dyDescent="0.3">
      <c r="R620" s="42"/>
    </row>
    <row r="621" spans="18:18" ht="13.5" customHeight="1" x14ac:dyDescent="0.3">
      <c r="R621" s="42"/>
    </row>
    <row r="622" spans="18:18" ht="13.5" customHeight="1" x14ac:dyDescent="0.3">
      <c r="R622" s="42"/>
    </row>
    <row r="623" spans="18:18" ht="13.5" customHeight="1" x14ac:dyDescent="0.3">
      <c r="R623" s="42"/>
    </row>
    <row r="624" spans="18:18" ht="13.5" customHeight="1" x14ac:dyDescent="0.3">
      <c r="R624" s="42"/>
    </row>
    <row r="625" spans="18:18" ht="13.5" customHeight="1" x14ac:dyDescent="0.3">
      <c r="R625" s="42"/>
    </row>
    <row r="626" spans="18:18" ht="13.5" customHeight="1" x14ac:dyDescent="0.3">
      <c r="R626" s="42"/>
    </row>
    <row r="627" spans="18:18" ht="13.5" customHeight="1" x14ac:dyDescent="0.3">
      <c r="R627" s="42"/>
    </row>
    <row r="628" spans="18:18" ht="13.5" customHeight="1" x14ac:dyDescent="0.3">
      <c r="R628" s="42"/>
    </row>
    <row r="629" spans="18:18" ht="13.5" customHeight="1" x14ac:dyDescent="0.3">
      <c r="R629" s="42"/>
    </row>
    <row r="630" spans="18:18" ht="13.5" customHeight="1" x14ac:dyDescent="0.3">
      <c r="R630" s="42"/>
    </row>
    <row r="631" spans="18:18" ht="13.5" customHeight="1" x14ac:dyDescent="0.3">
      <c r="R631" s="42"/>
    </row>
    <row r="632" spans="18:18" ht="13.5" customHeight="1" x14ac:dyDescent="0.3">
      <c r="R632" s="42"/>
    </row>
    <row r="633" spans="18:18" ht="13.5" customHeight="1" x14ac:dyDescent="0.3">
      <c r="R633" s="42"/>
    </row>
    <row r="634" spans="18:18" ht="13.5" customHeight="1" x14ac:dyDescent="0.3">
      <c r="R634" s="42"/>
    </row>
    <row r="635" spans="18:18" ht="13.5" customHeight="1" x14ac:dyDescent="0.3">
      <c r="R635" s="42"/>
    </row>
    <row r="636" spans="18:18" ht="13.5" customHeight="1" x14ac:dyDescent="0.3">
      <c r="R636" s="42"/>
    </row>
    <row r="637" spans="18:18" ht="13.5" customHeight="1" x14ac:dyDescent="0.3">
      <c r="R637" s="42"/>
    </row>
    <row r="638" spans="18:18" ht="13.5" customHeight="1" x14ac:dyDescent="0.3">
      <c r="R638" s="42"/>
    </row>
    <row r="639" spans="18:18" ht="13.5" customHeight="1" x14ac:dyDescent="0.3">
      <c r="R639" s="42"/>
    </row>
    <row r="640" spans="18:18" ht="13.5" customHeight="1" x14ac:dyDescent="0.3">
      <c r="R640" s="42"/>
    </row>
    <row r="641" spans="18:18" ht="13.5" customHeight="1" x14ac:dyDescent="0.3">
      <c r="R641" s="42"/>
    </row>
    <row r="642" spans="18:18" ht="13.5" customHeight="1" x14ac:dyDescent="0.3">
      <c r="R642" s="42"/>
    </row>
    <row r="643" spans="18:18" ht="13.5" customHeight="1" x14ac:dyDescent="0.3">
      <c r="R643" s="42"/>
    </row>
    <row r="644" spans="18:18" ht="13.5" customHeight="1" x14ac:dyDescent="0.3">
      <c r="R644" s="42"/>
    </row>
    <row r="645" spans="18:18" ht="13.5" customHeight="1" x14ac:dyDescent="0.3">
      <c r="R645" s="42"/>
    </row>
    <row r="646" spans="18:18" ht="13.5" customHeight="1" x14ac:dyDescent="0.3">
      <c r="R646" s="42"/>
    </row>
    <row r="647" spans="18:18" ht="13.5" customHeight="1" x14ac:dyDescent="0.3">
      <c r="R647" s="42"/>
    </row>
    <row r="648" spans="18:18" ht="13.5" customHeight="1" x14ac:dyDescent="0.3">
      <c r="R648" s="42"/>
    </row>
    <row r="649" spans="18:18" ht="13.5" customHeight="1" x14ac:dyDescent="0.3">
      <c r="R649" s="42"/>
    </row>
    <row r="650" spans="18:18" ht="13.5" customHeight="1" x14ac:dyDescent="0.3">
      <c r="R650" s="42"/>
    </row>
    <row r="651" spans="18:18" ht="13.5" customHeight="1" x14ac:dyDescent="0.3">
      <c r="R651" s="42"/>
    </row>
    <row r="652" spans="18:18" ht="13.5" customHeight="1" x14ac:dyDescent="0.3">
      <c r="R652" s="42"/>
    </row>
    <row r="653" spans="18:18" ht="13.5" customHeight="1" x14ac:dyDescent="0.3">
      <c r="R653" s="42"/>
    </row>
    <row r="654" spans="18:18" ht="13.5" customHeight="1" x14ac:dyDescent="0.3">
      <c r="R654" s="42"/>
    </row>
    <row r="655" spans="18:18" ht="13.5" customHeight="1" x14ac:dyDescent="0.3">
      <c r="R655" s="42"/>
    </row>
    <row r="656" spans="18:18" ht="13.5" customHeight="1" x14ac:dyDescent="0.3">
      <c r="R656" s="42"/>
    </row>
    <row r="657" spans="18:18" ht="13.5" customHeight="1" x14ac:dyDescent="0.3">
      <c r="R657" s="42"/>
    </row>
    <row r="658" spans="18:18" ht="13.5" customHeight="1" x14ac:dyDescent="0.3">
      <c r="R658" s="42"/>
    </row>
    <row r="659" spans="18:18" ht="13.5" customHeight="1" x14ac:dyDescent="0.3">
      <c r="R659" s="42"/>
    </row>
    <row r="660" spans="18:18" ht="13.5" customHeight="1" x14ac:dyDescent="0.3">
      <c r="R660" s="42"/>
    </row>
    <row r="661" spans="18:18" ht="13.5" customHeight="1" x14ac:dyDescent="0.3">
      <c r="R661" s="42"/>
    </row>
    <row r="662" spans="18:18" ht="13.5" customHeight="1" x14ac:dyDescent="0.3">
      <c r="R662" s="42"/>
    </row>
    <row r="663" spans="18:18" ht="13.5" customHeight="1" x14ac:dyDescent="0.3">
      <c r="R663" s="42"/>
    </row>
    <row r="664" spans="18:18" ht="13.5" customHeight="1" x14ac:dyDescent="0.3">
      <c r="R664" s="42"/>
    </row>
    <row r="665" spans="18:18" ht="13.5" customHeight="1" x14ac:dyDescent="0.3">
      <c r="R665" s="42"/>
    </row>
    <row r="666" spans="18:18" ht="13.5" customHeight="1" x14ac:dyDescent="0.3">
      <c r="R666" s="42"/>
    </row>
    <row r="667" spans="18:18" ht="13.5" customHeight="1" x14ac:dyDescent="0.3">
      <c r="R667" s="42"/>
    </row>
    <row r="668" spans="18:18" ht="13.5" customHeight="1" x14ac:dyDescent="0.3">
      <c r="R668" s="42"/>
    </row>
    <row r="669" spans="18:18" ht="13.5" customHeight="1" x14ac:dyDescent="0.3">
      <c r="R669" s="42"/>
    </row>
    <row r="670" spans="18:18" ht="13.5" customHeight="1" x14ac:dyDescent="0.3">
      <c r="R670" s="42"/>
    </row>
    <row r="671" spans="18:18" ht="13.5" customHeight="1" x14ac:dyDescent="0.3">
      <c r="R671" s="42"/>
    </row>
    <row r="672" spans="18:18" ht="13.5" customHeight="1" x14ac:dyDescent="0.3">
      <c r="R672" s="42"/>
    </row>
    <row r="673" spans="18:18" ht="13.5" customHeight="1" x14ac:dyDescent="0.3">
      <c r="R673" s="42"/>
    </row>
    <row r="674" spans="18:18" ht="13.5" customHeight="1" x14ac:dyDescent="0.3">
      <c r="R674" s="42"/>
    </row>
    <row r="675" spans="18:18" ht="13.5" customHeight="1" x14ac:dyDescent="0.3">
      <c r="R675" s="42"/>
    </row>
    <row r="676" spans="18:18" ht="13.5" customHeight="1" x14ac:dyDescent="0.3">
      <c r="R676" s="42"/>
    </row>
    <row r="677" spans="18:18" ht="13.5" customHeight="1" x14ac:dyDescent="0.3">
      <c r="R677" s="42"/>
    </row>
    <row r="678" spans="18:18" ht="13.5" customHeight="1" x14ac:dyDescent="0.3">
      <c r="R678" s="42"/>
    </row>
    <row r="679" spans="18:18" ht="13.5" customHeight="1" x14ac:dyDescent="0.3">
      <c r="R679" s="42"/>
    </row>
    <row r="680" spans="18:18" ht="13.5" customHeight="1" x14ac:dyDescent="0.3">
      <c r="R680" s="42"/>
    </row>
    <row r="681" spans="18:18" ht="13.5" customHeight="1" x14ac:dyDescent="0.3">
      <c r="R681" s="42"/>
    </row>
    <row r="682" spans="18:18" ht="13.5" customHeight="1" x14ac:dyDescent="0.3">
      <c r="R682" s="42"/>
    </row>
    <row r="683" spans="18:18" ht="13.5" customHeight="1" x14ac:dyDescent="0.3">
      <c r="R683" s="42"/>
    </row>
    <row r="684" spans="18:18" ht="13.5" customHeight="1" x14ac:dyDescent="0.3">
      <c r="R684" s="42"/>
    </row>
    <row r="685" spans="18:18" ht="13.5" customHeight="1" x14ac:dyDescent="0.3">
      <c r="R685" s="42"/>
    </row>
    <row r="686" spans="18:18" ht="13.5" customHeight="1" x14ac:dyDescent="0.3">
      <c r="R686" s="42"/>
    </row>
    <row r="687" spans="18:18" ht="13.5" customHeight="1" x14ac:dyDescent="0.3">
      <c r="R687" s="42"/>
    </row>
    <row r="688" spans="18:18" ht="13.5" customHeight="1" x14ac:dyDescent="0.3">
      <c r="R688" s="42"/>
    </row>
    <row r="689" spans="18:18" ht="13.5" customHeight="1" x14ac:dyDescent="0.3">
      <c r="R689" s="42"/>
    </row>
    <row r="690" spans="18:18" ht="13.5" customHeight="1" x14ac:dyDescent="0.3">
      <c r="R690" s="42"/>
    </row>
    <row r="691" spans="18:18" ht="13.5" customHeight="1" x14ac:dyDescent="0.3">
      <c r="R691" s="42"/>
    </row>
    <row r="692" spans="18:18" ht="13.5" customHeight="1" x14ac:dyDescent="0.3">
      <c r="R692" s="42"/>
    </row>
    <row r="693" spans="18:18" ht="13.5" customHeight="1" x14ac:dyDescent="0.3">
      <c r="R693" s="42"/>
    </row>
    <row r="694" spans="18:18" ht="13.5" customHeight="1" x14ac:dyDescent="0.3">
      <c r="R694" s="42"/>
    </row>
    <row r="695" spans="18:18" ht="13.5" customHeight="1" x14ac:dyDescent="0.3">
      <c r="R695" s="42"/>
    </row>
    <row r="696" spans="18:18" ht="13.5" customHeight="1" x14ac:dyDescent="0.3">
      <c r="R696" s="42"/>
    </row>
    <row r="697" spans="18:18" ht="13.5" customHeight="1" x14ac:dyDescent="0.3">
      <c r="R697" s="42"/>
    </row>
    <row r="698" spans="18:18" ht="13.5" customHeight="1" x14ac:dyDescent="0.3">
      <c r="R698" s="42"/>
    </row>
    <row r="699" spans="18:18" ht="13.5" customHeight="1" x14ac:dyDescent="0.3">
      <c r="R699" s="42"/>
    </row>
    <row r="700" spans="18:18" ht="13.5" customHeight="1" x14ac:dyDescent="0.3">
      <c r="R700" s="42"/>
    </row>
    <row r="701" spans="18:18" ht="13.5" customHeight="1" x14ac:dyDescent="0.3">
      <c r="R701" s="42"/>
    </row>
    <row r="702" spans="18:18" ht="13.5" customHeight="1" x14ac:dyDescent="0.3">
      <c r="R702" s="42"/>
    </row>
    <row r="703" spans="18:18" ht="13.5" customHeight="1" x14ac:dyDescent="0.3">
      <c r="R703" s="42"/>
    </row>
    <row r="704" spans="18:18" ht="13.5" customHeight="1" x14ac:dyDescent="0.3">
      <c r="R704" s="42"/>
    </row>
    <row r="705" spans="18:18" ht="13.5" customHeight="1" x14ac:dyDescent="0.3">
      <c r="R705" s="42"/>
    </row>
    <row r="706" spans="18:18" ht="13.5" customHeight="1" x14ac:dyDescent="0.3">
      <c r="R706" s="42"/>
    </row>
    <row r="707" spans="18:18" ht="13.5" customHeight="1" x14ac:dyDescent="0.3">
      <c r="R707" s="42"/>
    </row>
    <row r="708" spans="18:18" ht="13.5" customHeight="1" x14ac:dyDescent="0.3">
      <c r="R708" s="42"/>
    </row>
    <row r="709" spans="18:18" ht="13.5" customHeight="1" x14ac:dyDescent="0.3">
      <c r="R709" s="42"/>
    </row>
    <row r="710" spans="18:18" ht="13.5" customHeight="1" x14ac:dyDescent="0.3">
      <c r="R710" s="42"/>
    </row>
    <row r="711" spans="18:18" ht="13.5" customHeight="1" x14ac:dyDescent="0.3">
      <c r="R711" s="42"/>
    </row>
    <row r="712" spans="18:18" ht="13.5" customHeight="1" x14ac:dyDescent="0.3">
      <c r="R712" s="42"/>
    </row>
    <row r="713" spans="18:18" ht="13.5" customHeight="1" x14ac:dyDescent="0.3">
      <c r="R713" s="42"/>
    </row>
    <row r="714" spans="18:18" ht="13.5" customHeight="1" x14ac:dyDescent="0.3">
      <c r="R714" s="42"/>
    </row>
    <row r="715" spans="18:18" ht="13.5" customHeight="1" x14ac:dyDescent="0.3">
      <c r="R715" s="42"/>
    </row>
    <row r="716" spans="18:18" ht="13.5" customHeight="1" x14ac:dyDescent="0.3">
      <c r="R716" s="42"/>
    </row>
    <row r="717" spans="18:18" ht="13.5" customHeight="1" x14ac:dyDescent="0.3">
      <c r="R717" s="42"/>
    </row>
    <row r="718" spans="18:18" ht="13.5" customHeight="1" x14ac:dyDescent="0.3">
      <c r="R718" s="42"/>
    </row>
    <row r="719" spans="18:18" ht="13.5" customHeight="1" x14ac:dyDescent="0.3">
      <c r="R719" s="42"/>
    </row>
    <row r="720" spans="18:18" ht="13.5" customHeight="1" x14ac:dyDescent="0.3">
      <c r="R720" s="42"/>
    </row>
    <row r="721" spans="18:18" ht="13.5" customHeight="1" x14ac:dyDescent="0.3">
      <c r="R721" s="42"/>
    </row>
    <row r="722" spans="18:18" ht="13.5" customHeight="1" x14ac:dyDescent="0.3">
      <c r="R722" s="42"/>
    </row>
    <row r="723" spans="18:18" ht="13.5" customHeight="1" x14ac:dyDescent="0.3">
      <c r="R723" s="42"/>
    </row>
    <row r="724" spans="18:18" ht="13.5" customHeight="1" x14ac:dyDescent="0.3">
      <c r="R724" s="42"/>
    </row>
    <row r="725" spans="18:18" ht="13.5" customHeight="1" x14ac:dyDescent="0.3">
      <c r="R725" s="42"/>
    </row>
    <row r="726" spans="18:18" ht="13.5" customHeight="1" x14ac:dyDescent="0.3">
      <c r="R726" s="42"/>
    </row>
    <row r="727" spans="18:18" ht="13.5" customHeight="1" x14ac:dyDescent="0.3">
      <c r="R727" s="42"/>
    </row>
    <row r="728" spans="18:18" ht="13.5" customHeight="1" x14ac:dyDescent="0.3">
      <c r="R728" s="42"/>
    </row>
    <row r="729" spans="18:18" ht="13.5" customHeight="1" x14ac:dyDescent="0.3">
      <c r="R729" s="42"/>
    </row>
    <row r="730" spans="18:18" ht="13.5" customHeight="1" x14ac:dyDescent="0.3">
      <c r="R730" s="42"/>
    </row>
    <row r="731" spans="18:18" ht="13.5" customHeight="1" x14ac:dyDescent="0.3">
      <c r="R731" s="42"/>
    </row>
    <row r="732" spans="18:18" ht="13.5" customHeight="1" x14ac:dyDescent="0.3">
      <c r="R732" s="42"/>
    </row>
    <row r="733" spans="18:18" ht="13.5" customHeight="1" x14ac:dyDescent="0.3">
      <c r="R733" s="42"/>
    </row>
    <row r="734" spans="18:18" ht="13.5" customHeight="1" x14ac:dyDescent="0.3">
      <c r="R734" s="42"/>
    </row>
    <row r="735" spans="18:18" ht="13.5" customHeight="1" x14ac:dyDescent="0.3">
      <c r="R735" s="42"/>
    </row>
    <row r="736" spans="18:18" ht="13.5" customHeight="1" x14ac:dyDescent="0.3">
      <c r="R736" s="42"/>
    </row>
    <row r="737" spans="18:18" ht="13.5" customHeight="1" x14ac:dyDescent="0.3">
      <c r="R737" s="42"/>
    </row>
    <row r="738" spans="18:18" ht="13.5" customHeight="1" x14ac:dyDescent="0.3">
      <c r="R738" s="42"/>
    </row>
    <row r="739" spans="18:18" ht="13.5" customHeight="1" x14ac:dyDescent="0.3">
      <c r="R739" s="42"/>
    </row>
    <row r="740" spans="18:18" ht="13.5" customHeight="1" x14ac:dyDescent="0.3">
      <c r="R740" s="42"/>
    </row>
    <row r="741" spans="18:18" ht="13.5" customHeight="1" x14ac:dyDescent="0.3">
      <c r="R741" s="42"/>
    </row>
    <row r="742" spans="18:18" ht="13.5" customHeight="1" x14ac:dyDescent="0.3">
      <c r="R742" s="42"/>
    </row>
    <row r="743" spans="18:18" ht="13.5" customHeight="1" x14ac:dyDescent="0.3">
      <c r="R743" s="42"/>
    </row>
    <row r="744" spans="18:18" ht="13.5" customHeight="1" x14ac:dyDescent="0.3">
      <c r="R744" s="42"/>
    </row>
    <row r="745" spans="18:18" ht="13.5" customHeight="1" x14ac:dyDescent="0.3">
      <c r="R745" s="42"/>
    </row>
    <row r="746" spans="18:18" ht="13.5" customHeight="1" x14ac:dyDescent="0.3">
      <c r="R746" s="42"/>
    </row>
    <row r="747" spans="18:18" ht="13.5" customHeight="1" x14ac:dyDescent="0.3">
      <c r="R747" s="42"/>
    </row>
    <row r="748" spans="18:18" ht="13.5" customHeight="1" x14ac:dyDescent="0.3">
      <c r="R748" s="42"/>
    </row>
    <row r="749" spans="18:18" ht="13.5" customHeight="1" x14ac:dyDescent="0.3">
      <c r="R749" s="42"/>
    </row>
    <row r="750" spans="18:18" ht="13.5" customHeight="1" x14ac:dyDescent="0.3">
      <c r="R750" s="42"/>
    </row>
    <row r="751" spans="18:18" ht="13.5" customHeight="1" x14ac:dyDescent="0.3">
      <c r="R751" s="42"/>
    </row>
    <row r="752" spans="18:18" ht="13.5" customHeight="1" x14ac:dyDescent="0.3">
      <c r="R752" s="42"/>
    </row>
    <row r="753" spans="18:18" ht="13.5" customHeight="1" x14ac:dyDescent="0.3">
      <c r="R753" s="42"/>
    </row>
    <row r="754" spans="18:18" ht="13.5" customHeight="1" x14ac:dyDescent="0.3">
      <c r="R754" s="42"/>
    </row>
    <row r="755" spans="18:18" ht="13.5" customHeight="1" x14ac:dyDescent="0.3">
      <c r="R755" s="42"/>
    </row>
    <row r="756" spans="18:18" ht="13.5" customHeight="1" x14ac:dyDescent="0.3">
      <c r="R756" s="42"/>
    </row>
    <row r="757" spans="18:18" ht="13.5" customHeight="1" x14ac:dyDescent="0.3">
      <c r="R757" s="42"/>
    </row>
    <row r="758" spans="18:18" ht="13.5" customHeight="1" x14ac:dyDescent="0.3">
      <c r="R758" s="42"/>
    </row>
    <row r="759" spans="18:18" ht="13.5" customHeight="1" x14ac:dyDescent="0.3">
      <c r="R759" s="42"/>
    </row>
    <row r="760" spans="18:18" ht="13.5" customHeight="1" x14ac:dyDescent="0.3">
      <c r="R760" s="42"/>
    </row>
    <row r="761" spans="18:18" ht="13.5" customHeight="1" x14ac:dyDescent="0.3">
      <c r="R761" s="42"/>
    </row>
    <row r="762" spans="18:18" ht="13.5" customHeight="1" x14ac:dyDescent="0.3">
      <c r="R762" s="42"/>
    </row>
    <row r="763" spans="18:18" ht="13.5" customHeight="1" x14ac:dyDescent="0.3">
      <c r="R763" s="42"/>
    </row>
    <row r="764" spans="18:18" ht="13.5" customHeight="1" x14ac:dyDescent="0.3">
      <c r="R764" s="42"/>
    </row>
    <row r="765" spans="18:18" ht="13.5" customHeight="1" x14ac:dyDescent="0.3">
      <c r="R765" s="42"/>
    </row>
    <row r="766" spans="18:18" ht="13.5" customHeight="1" x14ac:dyDescent="0.3">
      <c r="R766" s="42"/>
    </row>
    <row r="767" spans="18:18" ht="13.5" customHeight="1" x14ac:dyDescent="0.3">
      <c r="R767" s="42"/>
    </row>
    <row r="768" spans="18:18" ht="13.5" customHeight="1" x14ac:dyDescent="0.3">
      <c r="R768" s="42"/>
    </row>
    <row r="769" spans="18:18" ht="13.5" customHeight="1" x14ac:dyDescent="0.3">
      <c r="R769" s="42"/>
    </row>
    <row r="770" spans="18:18" ht="13.5" customHeight="1" x14ac:dyDescent="0.3">
      <c r="R770" s="42"/>
    </row>
    <row r="771" spans="18:18" ht="13.5" customHeight="1" x14ac:dyDescent="0.3">
      <c r="R771" s="42"/>
    </row>
    <row r="772" spans="18:18" ht="13.5" customHeight="1" x14ac:dyDescent="0.3">
      <c r="R772" s="42"/>
    </row>
    <row r="773" spans="18:18" ht="13.5" customHeight="1" x14ac:dyDescent="0.3">
      <c r="R773" s="42"/>
    </row>
    <row r="774" spans="18:18" ht="13.5" customHeight="1" x14ac:dyDescent="0.3">
      <c r="R774" s="42"/>
    </row>
    <row r="775" spans="18:18" ht="13.5" customHeight="1" x14ac:dyDescent="0.3">
      <c r="R775" s="42"/>
    </row>
    <row r="776" spans="18:18" ht="13.5" customHeight="1" x14ac:dyDescent="0.3">
      <c r="R776" s="42"/>
    </row>
    <row r="777" spans="18:18" ht="13.5" customHeight="1" x14ac:dyDescent="0.3">
      <c r="R777" s="42"/>
    </row>
    <row r="778" spans="18:18" ht="13.5" customHeight="1" x14ac:dyDescent="0.3">
      <c r="R778" s="42"/>
    </row>
    <row r="779" spans="18:18" ht="13.5" customHeight="1" x14ac:dyDescent="0.3">
      <c r="R779" s="42"/>
    </row>
    <row r="780" spans="18:18" ht="13.5" customHeight="1" x14ac:dyDescent="0.3">
      <c r="R780" s="42"/>
    </row>
    <row r="781" spans="18:18" ht="13.5" customHeight="1" x14ac:dyDescent="0.3">
      <c r="R781" s="42"/>
    </row>
    <row r="782" spans="18:18" ht="13.5" customHeight="1" x14ac:dyDescent="0.3">
      <c r="R782" s="42"/>
    </row>
    <row r="783" spans="18:18" ht="13.5" customHeight="1" x14ac:dyDescent="0.3">
      <c r="R783" s="42"/>
    </row>
    <row r="784" spans="18:18" ht="13.5" customHeight="1" x14ac:dyDescent="0.3">
      <c r="R784" s="42"/>
    </row>
    <row r="785" spans="18:18" ht="13.5" customHeight="1" x14ac:dyDescent="0.3">
      <c r="R785" s="42"/>
    </row>
    <row r="786" spans="18:18" ht="13.5" customHeight="1" x14ac:dyDescent="0.3">
      <c r="R786" s="42"/>
    </row>
    <row r="787" spans="18:18" ht="13.5" customHeight="1" x14ac:dyDescent="0.3">
      <c r="R787" s="42"/>
    </row>
    <row r="788" spans="18:18" ht="13.5" customHeight="1" x14ac:dyDescent="0.3">
      <c r="R788" s="42"/>
    </row>
    <row r="789" spans="18:18" ht="13.5" customHeight="1" x14ac:dyDescent="0.3">
      <c r="R789" s="42"/>
    </row>
    <row r="790" spans="18:18" ht="13.5" customHeight="1" x14ac:dyDescent="0.3">
      <c r="R790" s="42"/>
    </row>
    <row r="791" spans="18:18" ht="13.5" customHeight="1" x14ac:dyDescent="0.3">
      <c r="R791" s="42"/>
    </row>
    <row r="792" spans="18:18" ht="13.5" customHeight="1" x14ac:dyDescent="0.3">
      <c r="R792" s="42"/>
    </row>
    <row r="793" spans="18:18" ht="13.5" customHeight="1" x14ac:dyDescent="0.3">
      <c r="R793" s="42"/>
    </row>
    <row r="794" spans="18:18" ht="13.5" customHeight="1" x14ac:dyDescent="0.3">
      <c r="R794" s="42"/>
    </row>
    <row r="795" spans="18:18" ht="13.5" customHeight="1" x14ac:dyDescent="0.3">
      <c r="R795" s="42"/>
    </row>
    <row r="796" spans="18:18" ht="13.5" customHeight="1" x14ac:dyDescent="0.3">
      <c r="R796" s="42"/>
    </row>
    <row r="797" spans="18:18" ht="13.5" customHeight="1" x14ac:dyDescent="0.3">
      <c r="R797" s="42"/>
    </row>
    <row r="798" spans="18:18" ht="13.5" customHeight="1" x14ac:dyDescent="0.3">
      <c r="R798" s="42"/>
    </row>
    <row r="799" spans="18:18" ht="13.5" customHeight="1" x14ac:dyDescent="0.3">
      <c r="R799" s="42"/>
    </row>
    <row r="800" spans="18:18" ht="13.5" customHeight="1" x14ac:dyDescent="0.3">
      <c r="R800" s="42"/>
    </row>
    <row r="801" spans="18:18" ht="13.5" customHeight="1" x14ac:dyDescent="0.3">
      <c r="R801" s="42"/>
    </row>
    <row r="802" spans="18:18" ht="13.5" customHeight="1" x14ac:dyDescent="0.3">
      <c r="R802" s="42"/>
    </row>
    <row r="803" spans="18:18" ht="13.5" customHeight="1" x14ac:dyDescent="0.3">
      <c r="R803" s="42"/>
    </row>
    <row r="804" spans="18:18" ht="13.5" customHeight="1" x14ac:dyDescent="0.3">
      <c r="R804" s="42"/>
    </row>
    <row r="805" spans="18:18" ht="13.5" customHeight="1" x14ac:dyDescent="0.3">
      <c r="R805" s="42"/>
    </row>
    <row r="806" spans="18:18" ht="13.5" customHeight="1" x14ac:dyDescent="0.3">
      <c r="R806" s="42"/>
    </row>
    <row r="807" spans="18:18" ht="13.5" customHeight="1" x14ac:dyDescent="0.3">
      <c r="R807" s="42"/>
    </row>
    <row r="808" spans="18:18" ht="13.5" customHeight="1" x14ac:dyDescent="0.3">
      <c r="R808" s="42"/>
    </row>
    <row r="809" spans="18:18" ht="13.5" customHeight="1" x14ac:dyDescent="0.3">
      <c r="R809" s="42"/>
    </row>
    <row r="810" spans="18:18" ht="13.5" customHeight="1" x14ac:dyDescent="0.3">
      <c r="R810" s="42"/>
    </row>
    <row r="811" spans="18:18" ht="13.5" customHeight="1" x14ac:dyDescent="0.3">
      <c r="R811" s="42"/>
    </row>
    <row r="812" spans="18:18" ht="13.5" customHeight="1" x14ac:dyDescent="0.3">
      <c r="R812" s="42"/>
    </row>
    <row r="813" spans="18:18" ht="13.5" customHeight="1" x14ac:dyDescent="0.3">
      <c r="R813" s="42"/>
    </row>
    <row r="814" spans="18:18" ht="13.5" customHeight="1" x14ac:dyDescent="0.3">
      <c r="R814" s="42"/>
    </row>
    <row r="815" spans="18:18" ht="13.5" customHeight="1" x14ac:dyDescent="0.3">
      <c r="R815" s="42"/>
    </row>
    <row r="816" spans="18:18" ht="13.5" customHeight="1" x14ac:dyDescent="0.3">
      <c r="R816" s="42"/>
    </row>
    <row r="817" spans="18:18" ht="13.5" customHeight="1" x14ac:dyDescent="0.3">
      <c r="R817" s="42"/>
    </row>
    <row r="818" spans="18:18" ht="13.5" customHeight="1" x14ac:dyDescent="0.3">
      <c r="R818" s="42"/>
    </row>
    <row r="819" spans="18:18" ht="13.5" customHeight="1" x14ac:dyDescent="0.3">
      <c r="R819" s="42"/>
    </row>
    <row r="820" spans="18:18" ht="13.5" customHeight="1" x14ac:dyDescent="0.3">
      <c r="R820" s="42"/>
    </row>
    <row r="821" spans="18:18" ht="13.5" customHeight="1" x14ac:dyDescent="0.3">
      <c r="R821" s="42"/>
    </row>
    <row r="822" spans="18:18" ht="13.5" customHeight="1" x14ac:dyDescent="0.3">
      <c r="R822" s="42"/>
    </row>
    <row r="823" spans="18:18" ht="13.5" customHeight="1" x14ac:dyDescent="0.3">
      <c r="R823" s="42"/>
    </row>
    <row r="824" spans="18:18" ht="13.5" customHeight="1" x14ac:dyDescent="0.3">
      <c r="R824" s="42"/>
    </row>
    <row r="825" spans="18:18" ht="13.5" customHeight="1" x14ac:dyDescent="0.3">
      <c r="R825" s="42"/>
    </row>
    <row r="826" spans="18:18" ht="13.5" customHeight="1" x14ac:dyDescent="0.3">
      <c r="R826" s="42"/>
    </row>
    <row r="827" spans="18:18" ht="13.5" customHeight="1" x14ac:dyDescent="0.3">
      <c r="R827" s="42"/>
    </row>
    <row r="828" spans="18:18" ht="13.5" customHeight="1" x14ac:dyDescent="0.3">
      <c r="R828" s="42"/>
    </row>
    <row r="829" spans="18:18" ht="13.5" customHeight="1" x14ac:dyDescent="0.3">
      <c r="R829" s="42"/>
    </row>
    <row r="830" spans="18:18" ht="13.5" customHeight="1" x14ac:dyDescent="0.3">
      <c r="R830" s="42"/>
    </row>
    <row r="831" spans="18:18" ht="13.5" customHeight="1" x14ac:dyDescent="0.3">
      <c r="R831" s="42"/>
    </row>
    <row r="832" spans="18:18" ht="13.5" customHeight="1" x14ac:dyDescent="0.3">
      <c r="R832" s="42"/>
    </row>
    <row r="833" spans="18:18" ht="13.5" customHeight="1" x14ac:dyDescent="0.3">
      <c r="R833" s="42"/>
    </row>
    <row r="834" spans="18:18" ht="13.5" customHeight="1" x14ac:dyDescent="0.3">
      <c r="R834" s="42"/>
    </row>
    <row r="835" spans="18:18" ht="13.5" customHeight="1" x14ac:dyDescent="0.3">
      <c r="R835" s="42"/>
    </row>
    <row r="836" spans="18:18" ht="13.5" customHeight="1" x14ac:dyDescent="0.3">
      <c r="R836" s="42"/>
    </row>
    <row r="837" spans="18:18" ht="13.5" customHeight="1" x14ac:dyDescent="0.3">
      <c r="R837" s="42"/>
    </row>
    <row r="838" spans="18:18" ht="13.5" customHeight="1" x14ac:dyDescent="0.3">
      <c r="R838" s="42"/>
    </row>
    <row r="839" spans="18:18" ht="13.5" customHeight="1" x14ac:dyDescent="0.3">
      <c r="R839" s="42"/>
    </row>
    <row r="840" spans="18:18" ht="13.5" customHeight="1" x14ac:dyDescent="0.3">
      <c r="R840" s="42"/>
    </row>
    <row r="841" spans="18:18" ht="13.5" customHeight="1" x14ac:dyDescent="0.3">
      <c r="R841" s="42"/>
    </row>
    <row r="842" spans="18:18" ht="13.5" customHeight="1" x14ac:dyDescent="0.3">
      <c r="R842" s="42"/>
    </row>
    <row r="843" spans="18:18" ht="13.5" customHeight="1" x14ac:dyDescent="0.3">
      <c r="R843" s="42"/>
    </row>
    <row r="844" spans="18:18" ht="13.5" customHeight="1" x14ac:dyDescent="0.3">
      <c r="R844" s="42"/>
    </row>
    <row r="845" spans="18:18" ht="13.5" customHeight="1" x14ac:dyDescent="0.3">
      <c r="R845" s="42"/>
    </row>
    <row r="846" spans="18:18" ht="13.5" customHeight="1" x14ac:dyDescent="0.3">
      <c r="R846" s="42"/>
    </row>
    <row r="847" spans="18:18" ht="13.5" customHeight="1" x14ac:dyDescent="0.3">
      <c r="R847" s="42"/>
    </row>
    <row r="848" spans="18:18" ht="13.5" customHeight="1" x14ac:dyDescent="0.3">
      <c r="R848" s="42"/>
    </row>
    <row r="849" spans="18:18" ht="13.5" customHeight="1" x14ac:dyDescent="0.3">
      <c r="R849" s="42"/>
    </row>
    <row r="850" spans="18:18" ht="13.5" customHeight="1" x14ac:dyDescent="0.3">
      <c r="R850" s="42"/>
    </row>
    <row r="851" spans="18:18" ht="13.5" customHeight="1" x14ac:dyDescent="0.3">
      <c r="R851" s="42"/>
    </row>
    <row r="852" spans="18:18" ht="13.5" customHeight="1" x14ac:dyDescent="0.3">
      <c r="R852" s="42"/>
    </row>
    <row r="853" spans="18:18" ht="13.5" customHeight="1" x14ac:dyDescent="0.3">
      <c r="R853" s="42"/>
    </row>
    <row r="854" spans="18:18" ht="13.5" customHeight="1" x14ac:dyDescent="0.3">
      <c r="R854" s="42"/>
    </row>
    <row r="855" spans="18:18" ht="13.5" customHeight="1" x14ac:dyDescent="0.3">
      <c r="R855" s="42"/>
    </row>
    <row r="856" spans="18:18" ht="13.5" customHeight="1" x14ac:dyDescent="0.3">
      <c r="R856" s="42"/>
    </row>
    <row r="857" spans="18:18" ht="13.5" customHeight="1" x14ac:dyDescent="0.3">
      <c r="R857" s="42"/>
    </row>
    <row r="858" spans="18:18" ht="13.5" customHeight="1" x14ac:dyDescent="0.3">
      <c r="R858" s="42"/>
    </row>
    <row r="859" spans="18:18" ht="13.5" customHeight="1" x14ac:dyDescent="0.3">
      <c r="R859" s="42"/>
    </row>
    <row r="860" spans="18:18" ht="13.5" customHeight="1" x14ac:dyDescent="0.3">
      <c r="R860" s="42"/>
    </row>
    <row r="861" spans="18:18" ht="13.5" customHeight="1" x14ac:dyDescent="0.3">
      <c r="R861" s="42"/>
    </row>
    <row r="862" spans="18:18" ht="13.5" customHeight="1" x14ac:dyDescent="0.3">
      <c r="R862" s="42"/>
    </row>
    <row r="863" spans="18:18" ht="13.5" customHeight="1" x14ac:dyDescent="0.3">
      <c r="R863" s="42"/>
    </row>
    <row r="864" spans="18:18" ht="13.5" customHeight="1" x14ac:dyDescent="0.3">
      <c r="R864" s="42"/>
    </row>
    <row r="865" spans="18:18" ht="13.5" customHeight="1" x14ac:dyDescent="0.3">
      <c r="R865" s="42"/>
    </row>
    <row r="866" spans="18:18" ht="13.5" customHeight="1" x14ac:dyDescent="0.3">
      <c r="R866" s="42"/>
    </row>
    <row r="867" spans="18:18" ht="13.5" customHeight="1" x14ac:dyDescent="0.3">
      <c r="R867" s="42"/>
    </row>
    <row r="868" spans="18:18" ht="13.5" customHeight="1" x14ac:dyDescent="0.3">
      <c r="R868" s="42"/>
    </row>
    <row r="869" spans="18:18" ht="13.5" customHeight="1" x14ac:dyDescent="0.3">
      <c r="R869" s="42"/>
    </row>
    <row r="870" spans="18:18" ht="13.5" customHeight="1" x14ac:dyDescent="0.3">
      <c r="R870" s="42"/>
    </row>
    <row r="871" spans="18:18" ht="13.5" customHeight="1" x14ac:dyDescent="0.3">
      <c r="R871" s="42"/>
    </row>
    <row r="872" spans="18:18" ht="13.5" customHeight="1" x14ac:dyDescent="0.3">
      <c r="R872" s="42"/>
    </row>
    <row r="873" spans="18:18" ht="13.5" customHeight="1" x14ac:dyDescent="0.3">
      <c r="R873" s="42"/>
    </row>
    <row r="874" spans="18:18" ht="13.5" customHeight="1" x14ac:dyDescent="0.3">
      <c r="R874" s="42"/>
    </row>
    <row r="875" spans="18:18" ht="13.5" customHeight="1" x14ac:dyDescent="0.3">
      <c r="R875" s="42"/>
    </row>
    <row r="876" spans="18:18" ht="13.5" customHeight="1" x14ac:dyDescent="0.3">
      <c r="R876" s="42"/>
    </row>
    <row r="877" spans="18:18" ht="13.5" customHeight="1" x14ac:dyDescent="0.3">
      <c r="R877" s="42"/>
    </row>
    <row r="878" spans="18:18" ht="13.5" customHeight="1" x14ac:dyDescent="0.3">
      <c r="R878" s="42"/>
    </row>
    <row r="879" spans="18:18" ht="13.5" customHeight="1" x14ac:dyDescent="0.3">
      <c r="R879" s="42"/>
    </row>
    <row r="880" spans="18:18" ht="13.5" customHeight="1" x14ac:dyDescent="0.3">
      <c r="R880" s="42"/>
    </row>
    <row r="881" spans="18:18" ht="13.5" customHeight="1" x14ac:dyDescent="0.3">
      <c r="R881" s="42"/>
    </row>
    <row r="882" spans="18:18" ht="13.5" customHeight="1" x14ac:dyDescent="0.3">
      <c r="R882" s="42"/>
    </row>
    <row r="883" spans="18:18" ht="13.5" customHeight="1" x14ac:dyDescent="0.3">
      <c r="R883" s="42"/>
    </row>
    <row r="884" spans="18:18" ht="13.5" customHeight="1" x14ac:dyDescent="0.3">
      <c r="R884" s="42"/>
    </row>
    <row r="885" spans="18:18" ht="13.5" customHeight="1" x14ac:dyDescent="0.3">
      <c r="R885" s="42"/>
    </row>
    <row r="886" spans="18:18" ht="13.5" customHeight="1" x14ac:dyDescent="0.3">
      <c r="R886" s="42"/>
    </row>
    <row r="887" spans="18:18" ht="13.5" customHeight="1" x14ac:dyDescent="0.3">
      <c r="R887" s="42"/>
    </row>
    <row r="888" spans="18:18" ht="13.5" customHeight="1" x14ac:dyDescent="0.3">
      <c r="R888" s="42"/>
    </row>
    <row r="889" spans="18:18" ht="13.5" customHeight="1" x14ac:dyDescent="0.3">
      <c r="R889" s="42"/>
    </row>
    <row r="890" spans="18:18" ht="13.5" customHeight="1" x14ac:dyDescent="0.3">
      <c r="R890" s="42"/>
    </row>
    <row r="891" spans="18:18" ht="13.5" customHeight="1" x14ac:dyDescent="0.3">
      <c r="R891" s="42"/>
    </row>
    <row r="892" spans="18:18" ht="13.5" customHeight="1" x14ac:dyDescent="0.3">
      <c r="R892" s="42"/>
    </row>
    <row r="893" spans="18:18" ht="13.5" customHeight="1" x14ac:dyDescent="0.3">
      <c r="R893" s="42"/>
    </row>
    <row r="894" spans="18:18" ht="13.5" customHeight="1" x14ac:dyDescent="0.3">
      <c r="R894" s="42"/>
    </row>
    <row r="895" spans="18:18" ht="13.5" customHeight="1" x14ac:dyDescent="0.3">
      <c r="R895" s="42"/>
    </row>
    <row r="896" spans="18:18" ht="13.5" customHeight="1" x14ac:dyDescent="0.3">
      <c r="R896" s="42"/>
    </row>
    <row r="897" spans="18:18" ht="13.5" customHeight="1" x14ac:dyDescent="0.3">
      <c r="R897" s="42"/>
    </row>
    <row r="898" spans="18:18" ht="13.5" customHeight="1" x14ac:dyDescent="0.3">
      <c r="R898" s="42"/>
    </row>
    <row r="899" spans="18:18" ht="13.5" customHeight="1" x14ac:dyDescent="0.3">
      <c r="R899" s="42"/>
    </row>
    <row r="900" spans="18:18" ht="13.5" customHeight="1" x14ac:dyDescent="0.3">
      <c r="R900" s="42"/>
    </row>
    <row r="901" spans="18:18" ht="13.5" customHeight="1" x14ac:dyDescent="0.3">
      <c r="R901" s="42"/>
    </row>
    <row r="902" spans="18:18" ht="13.5" customHeight="1" x14ac:dyDescent="0.3">
      <c r="R902" s="42"/>
    </row>
    <row r="903" spans="18:18" ht="13.5" customHeight="1" x14ac:dyDescent="0.3">
      <c r="R903" s="42"/>
    </row>
    <row r="904" spans="18:18" ht="13.5" customHeight="1" x14ac:dyDescent="0.3">
      <c r="R904" s="42"/>
    </row>
    <row r="905" spans="18:18" ht="13.5" customHeight="1" x14ac:dyDescent="0.3">
      <c r="R905" s="42"/>
    </row>
    <row r="906" spans="18:18" ht="13.5" customHeight="1" x14ac:dyDescent="0.3">
      <c r="R906" s="42"/>
    </row>
    <row r="907" spans="18:18" ht="13.5" customHeight="1" x14ac:dyDescent="0.3">
      <c r="R907" s="42"/>
    </row>
    <row r="908" spans="18:18" ht="13.5" customHeight="1" x14ac:dyDescent="0.3">
      <c r="R908" s="42"/>
    </row>
    <row r="909" spans="18:18" ht="13.5" customHeight="1" x14ac:dyDescent="0.3">
      <c r="R909" s="42"/>
    </row>
    <row r="910" spans="18:18" ht="13.5" customHeight="1" x14ac:dyDescent="0.3">
      <c r="R910" s="42"/>
    </row>
    <row r="911" spans="18:18" ht="13.5" customHeight="1" x14ac:dyDescent="0.3">
      <c r="R911" s="42"/>
    </row>
    <row r="912" spans="18:18" ht="13.5" customHeight="1" x14ac:dyDescent="0.3">
      <c r="R912" s="42"/>
    </row>
    <row r="913" spans="18:18" ht="13.5" customHeight="1" x14ac:dyDescent="0.3">
      <c r="R913" s="42"/>
    </row>
    <row r="914" spans="18:18" ht="13.5" customHeight="1" x14ac:dyDescent="0.3">
      <c r="R914" s="42"/>
    </row>
    <row r="915" spans="18:18" ht="13.5" customHeight="1" x14ac:dyDescent="0.3">
      <c r="R915" s="42"/>
    </row>
    <row r="916" spans="18:18" ht="13.5" customHeight="1" x14ac:dyDescent="0.3">
      <c r="R916" s="42"/>
    </row>
    <row r="917" spans="18:18" ht="13.5" customHeight="1" x14ac:dyDescent="0.3">
      <c r="R917" s="42"/>
    </row>
    <row r="918" spans="18:18" ht="13.5" customHeight="1" x14ac:dyDescent="0.3">
      <c r="R918" s="42"/>
    </row>
    <row r="919" spans="18:18" ht="13.5" customHeight="1" x14ac:dyDescent="0.3">
      <c r="R919" s="42"/>
    </row>
    <row r="920" spans="18:18" ht="13.5" customHeight="1" x14ac:dyDescent="0.3">
      <c r="R920" s="42"/>
    </row>
    <row r="921" spans="18:18" ht="13.5" customHeight="1" x14ac:dyDescent="0.3">
      <c r="R921" s="42"/>
    </row>
    <row r="922" spans="18:18" ht="13.5" customHeight="1" x14ac:dyDescent="0.3">
      <c r="R922" s="42"/>
    </row>
    <row r="923" spans="18:18" ht="13.5" customHeight="1" x14ac:dyDescent="0.3">
      <c r="R923" s="42"/>
    </row>
    <row r="924" spans="18:18" ht="13.5" customHeight="1" x14ac:dyDescent="0.3">
      <c r="R924" s="42"/>
    </row>
    <row r="925" spans="18:18" ht="13.5" customHeight="1" x14ac:dyDescent="0.3">
      <c r="R925" s="42"/>
    </row>
    <row r="926" spans="18:18" ht="13.5" customHeight="1" x14ac:dyDescent="0.3">
      <c r="R926" s="42"/>
    </row>
    <row r="927" spans="18:18" ht="13.5" customHeight="1" x14ac:dyDescent="0.3">
      <c r="R927" s="42"/>
    </row>
    <row r="928" spans="18:18" ht="13.5" customHeight="1" x14ac:dyDescent="0.3">
      <c r="R928" s="42"/>
    </row>
    <row r="929" spans="18:18" ht="13.5" customHeight="1" x14ac:dyDescent="0.3">
      <c r="R929" s="42"/>
    </row>
    <row r="930" spans="18:18" ht="13.5" customHeight="1" x14ac:dyDescent="0.3">
      <c r="R930" s="42"/>
    </row>
    <row r="931" spans="18:18" ht="13.5" customHeight="1" x14ac:dyDescent="0.3">
      <c r="R931" s="42"/>
    </row>
    <row r="932" spans="18:18" ht="13.5" customHeight="1" x14ac:dyDescent="0.3">
      <c r="R932" s="42"/>
    </row>
    <row r="933" spans="18:18" ht="13.5" customHeight="1" x14ac:dyDescent="0.3">
      <c r="R933" s="42"/>
    </row>
    <row r="934" spans="18:18" ht="13.5" customHeight="1" x14ac:dyDescent="0.3">
      <c r="R934" s="42"/>
    </row>
    <row r="935" spans="18:18" ht="13.5" customHeight="1" x14ac:dyDescent="0.3">
      <c r="R935" s="42"/>
    </row>
    <row r="936" spans="18:18" ht="13.5" customHeight="1" x14ac:dyDescent="0.3">
      <c r="R936" s="42"/>
    </row>
    <row r="937" spans="18:18" ht="13.5" customHeight="1" x14ac:dyDescent="0.3">
      <c r="R937" s="42"/>
    </row>
    <row r="938" spans="18:18" ht="13.5" customHeight="1" x14ac:dyDescent="0.3">
      <c r="R938" s="42"/>
    </row>
    <row r="939" spans="18:18" ht="13.5" customHeight="1" x14ac:dyDescent="0.3">
      <c r="R939" s="42"/>
    </row>
    <row r="940" spans="18:18" ht="13.5" customHeight="1" x14ac:dyDescent="0.3">
      <c r="R940" s="42"/>
    </row>
    <row r="941" spans="18:18" ht="13.5" customHeight="1" x14ac:dyDescent="0.3">
      <c r="R941" s="42"/>
    </row>
    <row r="942" spans="18:18" ht="13.5" customHeight="1" x14ac:dyDescent="0.3">
      <c r="R942" s="42"/>
    </row>
    <row r="943" spans="18:18" ht="13.5" customHeight="1" x14ac:dyDescent="0.3">
      <c r="R943" s="42"/>
    </row>
    <row r="944" spans="18:18" ht="13.5" customHeight="1" x14ac:dyDescent="0.3">
      <c r="R944" s="42"/>
    </row>
    <row r="945" spans="18:18" ht="13.5" customHeight="1" x14ac:dyDescent="0.3">
      <c r="R945" s="42"/>
    </row>
    <row r="946" spans="18:18" ht="13.5" customHeight="1" x14ac:dyDescent="0.3">
      <c r="R946" s="42"/>
    </row>
    <row r="947" spans="18:18" ht="13.5" customHeight="1" x14ac:dyDescent="0.3">
      <c r="R947" s="42"/>
    </row>
    <row r="948" spans="18:18" ht="13.5" customHeight="1" x14ac:dyDescent="0.3">
      <c r="R948" s="42"/>
    </row>
    <row r="949" spans="18:18" ht="13.5" customHeight="1" x14ac:dyDescent="0.3">
      <c r="R949" s="42"/>
    </row>
    <row r="950" spans="18:18" ht="13.5" customHeight="1" x14ac:dyDescent="0.3">
      <c r="R950" s="42"/>
    </row>
    <row r="951" spans="18:18" ht="13.5" customHeight="1" x14ac:dyDescent="0.3">
      <c r="R951" s="42"/>
    </row>
    <row r="952" spans="18:18" ht="13.5" customHeight="1" x14ac:dyDescent="0.3">
      <c r="R952" s="42"/>
    </row>
    <row r="953" spans="18:18" ht="13.5" customHeight="1" x14ac:dyDescent="0.3">
      <c r="R953" s="42"/>
    </row>
    <row r="954" spans="18:18" ht="13.5" customHeight="1" x14ac:dyDescent="0.3">
      <c r="R954" s="42"/>
    </row>
    <row r="955" spans="18:18" ht="13.5" customHeight="1" x14ac:dyDescent="0.3">
      <c r="R955" s="42"/>
    </row>
    <row r="956" spans="18:18" ht="13.5" customHeight="1" x14ac:dyDescent="0.3">
      <c r="R956" s="42"/>
    </row>
    <row r="957" spans="18:18" ht="13.5" customHeight="1" x14ac:dyDescent="0.3">
      <c r="R957" s="42"/>
    </row>
    <row r="958" spans="18:18" ht="13.5" customHeight="1" x14ac:dyDescent="0.3">
      <c r="R958" s="42"/>
    </row>
    <row r="959" spans="18:18" ht="13.5" customHeight="1" x14ac:dyDescent="0.3">
      <c r="R959" s="42"/>
    </row>
    <row r="960" spans="18:18" ht="13.5" customHeight="1" x14ac:dyDescent="0.3">
      <c r="R960" s="42"/>
    </row>
    <row r="961" spans="18:18" ht="13.5" customHeight="1" x14ac:dyDescent="0.3">
      <c r="R961" s="42"/>
    </row>
    <row r="962" spans="18:18" ht="13.5" customHeight="1" x14ac:dyDescent="0.3">
      <c r="R962" s="42"/>
    </row>
    <row r="963" spans="18:18" ht="13.5" customHeight="1" x14ac:dyDescent="0.3">
      <c r="R963" s="42"/>
    </row>
    <row r="964" spans="18:18" ht="13.5" customHeight="1" x14ac:dyDescent="0.3">
      <c r="R964" s="42"/>
    </row>
    <row r="965" spans="18:18" ht="13.5" customHeight="1" x14ac:dyDescent="0.3">
      <c r="R965" s="42"/>
    </row>
    <row r="966" spans="18:18" ht="13.5" customHeight="1" x14ac:dyDescent="0.3">
      <c r="R966" s="42"/>
    </row>
    <row r="967" spans="18:18" ht="13.5" customHeight="1" x14ac:dyDescent="0.3">
      <c r="R967" s="42"/>
    </row>
    <row r="968" spans="18:18" ht="13.5" customHeight="1" x14ac:dyDescent="0.3">
      <c r="R968" s="42"/>
    </row>
    <row r="969" spans="18:18" ht="13.5" customHeight="1" x14ac:dyDescent="0.3">
      <c r="R969" s="42"/>
    </row>
    <row r="970" spans="18:18" ht="13.5" customHeight="1" x14ac:dyDescent="0.3">
      <c r="R970" s="42"/>
    </row>
    <row r="971" spans="18:18" ht="13.5" customHeight="1" x14ac:dyDescent="0.3">
      <c r="R971" s="42"/>
    </row>
    <row r="972" spans="18:18" ht="13.5" customHeight="1" x14ac:dyDescent="0.3">
      <c r="R972" s="42"/>
    </row>
    <row r="973" spans="18:18" ht="13.5" customHeight="1" x14ac:dyDescent="0.3">
      <c r="R973" s="42"/>
    </row>
    <row r="974" spans="18:18" ht="13.5" customHeight="1" x14ac:dyDescent="0.3">
      <c r="R974" s="42"/>
    </row>
    <row r="975" spans="18:18" ht="13.5" customHeight="1" x14ac:dyDescent="0.3">
      <c r="R975" s="42"/>
    </row>
    <row r="976" spans="18:18" ht="13.5" customHeight="1" x14ac:dyDescent="0.3">
      <c r="R976" s="42"/>
    </row>
    <row r="977" spans="18:18" ht="13.5" customHeight="1" x14ac:dyDescent="0.3">
      <c r="R977" s="42"/>
    </row>
    <row r="978" spans="18:18" ht="13.5" customHeight="1" x14ac:dyDescent="0.3">
      <c r="R978" s="42"/>
    </row>
    <row r="979" spans="18:18" ht="13.5" customHeight="1" x14ac:dyDescent="0.3">
      <c r="R979" s="42"/>
    </row>
    <row r="980" spans="18:18" ht="13.5" customHeight="1" x14ac:dyDescent="0.3">
      <c r="R980" s="42"/>
    </row>
    <row r="981" spans="18:18" ht="13.5" customHeight="1" x14ac:dyDescent="0.3">
      <c r="R981" s="42"/>
    </row>
    <row r="982" spans="18:18" ht="13.5" customHeight="1" x14ac:dyDescent="0.3">
      <c r="R982" s="42"/>
    </row>
    <row r="983" spans="18:18" ht="13.5" customHeight="1" x14ac:dyDescent="0.3">
      <c r="R983" s="42"/>
    </row>
    <row r="984" spans="18:18" ht="13.5" customHeight="1" x14ac:dyDescent="0.3">
      <c r="R984" s="42"/>
    </row>
    <row r="985" spans="18:18" ht="13.5" customHeight="1" x14ac:dyDescent="0.3">
      <c r="R985" s="42"/>
    </row>
    <row r="986" spans="18:18" ht="13.5" customHeight="1" x14ac:dyDescent="0.3">
      <c r="R986" s="42"/>
    </row>
    <row r="987" spans="18:18" ht="13.5" customHeight="1" x14ac:dyDescent="0.3">
      <c r="R987" s="42"/>
    </row>
    <row r="988" spans="18:18" ht="13.5" customHeight="1" x14ac:dyDescent="0.3">
      <c r="R988" s="42"/>
    </row>
    <row r="989" spans="18:18" ht="13.5" customHeight="1" x14ac:dyDescent="0.3">
      <c r="R989" s="42"/>
    </row>
    <row r="990" spans="18:18" ht="13.5" customHeight="1" x14ac:dyDescent="0.3">
      <c r="R990" s="42"/>
    </row>
    <row r="991" spans="18:18" ht="13.5" customHeight="1" x14ac:dyDescent="0.3">
      <c r="R991" s="42"/>
    </row>
    <row r="992" spans="18:18" ht="13.5" customHeight="1" x14ac:dyDescent="0.3">
      <c r="R992" s="42"/>
    </row>
    <row r="993" spans="18:18" ht="13.5" customHeight="1" x14ac:dyDescent="0.3">
      <c r="R993" s="42"/>
    </row>
    <row r="994" spans="18:18" ht="13.5" customHeight="1" x14ac:dyDescent="0.3">
      <c r="R994" s="42"/>
    </row>
    <row r="995" spans="18:18" ht="13.5" customHeight="1" x14ac:dyDescent="0.3">
      <c r="R995" s="42"/>
    </row>
    <row r="996" spans="18:18" ht="13.5" customHeight="1" x14ac:dyDescent="0.3">
      <c r="R996" s="42"/>
    </row>
    <row r="997" spans="18:18" ht="13.5" customHeight="1" x14ac:dyDescent="0.3">
      <c r="R997" s="42"/>
    </row>
    <row r="998" spans="18:18" ht="13.5" customHeight="1" x14ac:dyDescent="0.3">
      <c r="R998" s="42"/>
    </row>
    <row r="999" spans="18:18" ht="13.5" customHeight="1" x14ac:dyDescent="0.3">
      <c r="R999" s="42"/>
    </row>
    <row r="1000" spans="18:18" ht="13.5" customHeight="1" x14ac:dyDescent="0.3">
      <c r="R1000" s="42"/>
    </row>
  </sheetData>
  <pageMargins left="0.7" right="0.7" top="0.75" bottom="0.75" header="0" footer="0"/>
  <pageSetup orientation="landscape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7"/>
  <sheetViews>
    <sheetView workbookViewId="0">
      <selection activeCell="N9" sqref="N9"/>
    </sheetView>
  </sheetViews>
  <sheetFormatPr defaultColWidth="14.44140625" defaultRowHeight="15" customHeight="1" x14ac:dyDescent="0.3"/>
  <cols>
    <col min="1" max="1" width="21.6640625" customWidth="1"/>
    <col min="2" max="2" width="9.88671875" customWidth="1"/>
    <col min="3" max="26" width="8.6640625" customWidth="1"/>
  </cols>
  <sheetData>
    <row r="1" spans="1:10" ht="13.5" customHeight="1" x14ac:dyDescent="0.3">
      <c r="A1" s="75" t="s">
        <v>2351</v>
      </c>
      <c r="B1" s="75"/>
      <c r="C1" s="75"/>
      <c r="D1" s="75"/>
      <c r="E1" s="75"/>
      <c r="F1" s="75"/>
      <c r="G1" s="75"/>
      <c r="H1" s="75"/>
      <c r="I1" s="75"/>
      <c r="J1" s="58"/>
    </row>
    <row r="2" spans="1:10" ht="13.5" customHeight="1" x14ac:dyDescent="0.3">
      <c r="A2" s="55"/>
      <c r="B2" s="76" t="s">
        <v>2338</v>
      </c>
      <c r="C2" s="77"/>
      <c r="D2" s="77"/>
      <c r="E2" s="78"/>
      <c r="F2" s="79" t="s">
        <v>2339</v>
      </c>
      <c r="G2" s="80"/>
      <c r="H2" s="80"/>
      <c r="I2" s="81"/>
      <c r="J2" s="82" t="s">
        <v>2336</v>
      </c>
    </row>
    <row r="3" spans="1:10" ht="13.5" customHeight="1" x14ac:dyDescent="0.3">
      <c r="A3" s="55" t="s">
        <v>2337</v>
      </c>
      <c r="B3" s="56" t="s">
        <v>2340</v>
      </c>
      <c r="C3" s="56" t="s">
        <v>2341</v>
      </c>
      <c r="D3" s="56" t="s">
        <v>2342</v>
      </c>
      <c r="E3" s="56" t="s">
        <v>2343</v>
      </c>
      <c r="F3" s="57" t="s">
        <v>2340</v>
      </c>
      <c r="G3" s="57" t="s">
        <v>2341</v>
      </c>
      <c r="H3" s="57" t="s">
        <v>2342</v>
      </c>
      <c r="I3" s="57" t="s">
        <v>2343</v>
      </c>
      <c r="J3" s="82"/>
    </row>
    <row r="4" spans="1:10" ht="13.5" customHeight="1" x14ac:dyDescent="0.3">
      <c r="A4" s="55" t="s">
        <v>16</v>
      </c>
      <c r="B4" s="59" t="e">
        <f t="array" ref="B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C4" s="59" t="e">
        <f t="array" ref="C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D4" s="59" t="e">
        <f t="array" ref="D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E4" s="59" t="e">
        <f t="array" ref="E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F4" s="59" t="e">
        <f t="array" ref="F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G4" s="59" t="e">
        <f t="array" ref="G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H4" s="59" t="e">
        <f t="array" ref="H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I4" s="59" t="e">
        <f t="array" ref="I4">IF(
LEFT(TRIM(SUBSTITUTE(SUBSTITUTE($A4,"- ","-")," -","-")),4)="SRH-",
COUNTIFS(
[1]IMS!$Z$8:$Z$50000,
IF($A4="SRH-Gynea Care","GYN",
IF(LOWER(TRIM(MID($A4,5,99)))="other","OTH",MID($A4,5,99))
),
[1]IMS!$J$8:$J$50000,
IF(COLUMN()&lt;=5,"male","female"),
[1]IMS!$H$8:$H$50000,
CHOOSE(MOD(COLUMN()-2,4)+1,"0-5","6-18","19-60","+60")
),
IF(
OR(
LEFT(TRIM(SUBSTITUTE(SUBSTITUTE($A4,"- ","-")," -","-")),2)="FM",
$A4="Derma",
$A4="ENT"
),
SUMPRODUCT(
--(TRIM(SUBSTITUTE(SUBSTITUTE([1]IMS!$Y$8:$Y$50000,"- ","-")," -","-"))=TRIM(SUBSTITUTE(SUBSTITUTE($A4,"- ","-")," -","-"))),
--([1]IMS!$J$8:$J$50000=IF(COLUMN()&lt;=5,"male","female")),
--([1]IMS!$H$8:$H$50000=CHOOSE(MOD(COLUMN()-2,4)+1,"0-5","6-18","19-60","+60"))
),
COUNTIFS(
[1]IMS!$AA$8:$AA$50000,$A4,
[1]IMS!$J$8:$J$50000,IF(COLUMN()&lt;=5,"male","female"),
[1]IMS!$H$8:$H$50000,CHOOSE(MOD(COLUMN()-2,4)+1,"0-5","6-18","19-60","+60")
)
+
COUNTIFS(
[1]IMS!$AB$8:$AB$50000,$A4,
[1]IMS!$J$8:$J$50000,IF(COLUMN()&lt;=5,"male","female"),
[1]IMS!$H$8:$H$50000,CHOOSE(MOD(COLUMN()-2,4)+1,"0-5","6-18","19-60","+60")
)
+
COUNTIFS(
[1]IMS!$AC$8:$AC$50000,$A4,
[1]IMS!$J$8:$J$50000,IF(COLUMN()&lt;=5,"male","female"),
[1]IMS!$H$8:$H$50000,CHOOSE(MOD(COLUMN()-2,4)+1,"0-5","6-18","19-60","+60")
)
)
)</f>
        <v>#REF!</v>
      </c>
      <c r="J4" s="59" t="e">
        <f>SUM(B4:I4)</f>
        <v>#REF!</v>
      </c>
    </row>
    <row r="5" spans="1:10" ht="13.5" customHeight="1" x14ac:dyDescent="0.3">
      <c r="A5" s="55" t="s">
        <v>2344</v>
      </c>
      <c r="B5" s="59" t="e">
        <f t="array" ref="B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C5" s="59" t="e">
        <f t="array" ref="C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D5" s="59" t="e">
        <f t="array" ref="D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E5" s="59" t="e">
        <f t="array" ref="E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F5" s="59" t="e">
        <f t="array" ref="F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G5" s="59" t="e">
        <f t="array" ref="G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H5" s="59" t="e">
        <f t="array" ref="H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I5" s="59" t="e">
        <f t="array" ref="I5">IF(
LEFT(TRIM(SUBSTITUTE(SUBSTITUTE($A5,"- ","-")," -","-")),4)="SRH-",
COUNTIFS(
[1]IMS!$Z$8:$Z$50000,
IF($A5="SRH-Gynea Care","GYN",
IF(LOWER(TRIM(MID($A5,5,99)))="other","OTH",MID($A5,5,99))
),
[1]IMS!$J$8:$J$50000,
IF(COLUMN()&lt;=5,"male","female"),
[1]IMS!$H$8:$H$50000,
CHOOSE(MOD(COLUMN()-2,4)+1,"0-5","6-18","19-60","+60")
),
IF(
OR(
LEFT(TRIM(SUBSTITUTE(SUBSTITUTE($A5,"- ","-")," -","-")),2)="FM",
$A5="Derma",
$A5="ENT"
),
SUMPRODUCT(
--(TRIM(SUBSTITUTE(SUBSTITUTE([1]IMS!$Y$8:$Y$50000,"- ","-")," -","-"))=TRIM(SUBSTITUTE(SUBSTITUTE($A5,"- ","-")," -","-"))),
--([1]IMS!$J$8:$J$50000=IF(COLUMN()&lt;=5,"male","female")),
--([1]IMS!$H$8:$H$50000=CHOOSE(MOD(COLUMN()-2,4)+1,"0-5","6-18","19-60","+60"))
),
COUNTIFS(
[1]IMS!$AA$8:$AA$50000,$A5,
[1]IMS!$J$8:$J$50000,IF(COLUMN()&lt;=5,"male","female"),
[1]IMS!$H$8:$H$50000,CHOOSE(MOD(COLUMN()-2,4)+1,"0-5","6-18","19-60","+60")
)
+
COUNTIFS(
[1]IMS!$AB$8:$AB$50000,$A5,
[1]IMS!$J$8:$J$50000,IF(COLUMN()&lt;=5,"male","female"),
[1]IMS!$H$8:$H$50000,CHOOSE(MOD(COLUMN()-2,4)+1,"0-5","6-18","19-60","+60")
)
+
COUNTIFS(
[1]IMS!$AC$8:$AC$50000,$A5,
[1]IMS!$J$8:$J$50000,IF(COLUMN()&lt;=5,"male","female"),
[1]IMS!$H$8:$H$50000,CHOOSE(MOD(COLUMN()-2,4)+1,"0-5","6-18","19-60","+60")
)
)
)</f>
        <v>#REF!</v>
      </c>
      <c r="J5" s="59" t="e">
        <f t="shared" ref="J5:J13" si="0">SUM(B5:I5)</f>
        <v>#REF!</v>
      </c>
    </row>
    <row r="6" spans="1:10" ht="13.5" customHeight="1" x14ac:dyDescent="0.3">
      <c r="A6" s="55" t="s">
        <v>36</v>
      </c>
      <c r="B6" s="59" t="e">
        <f t="array" ref="B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C6" s="59" t="e">
        <f t="array" ref="C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D6" s="59" t="e">
        <f t="array" ref="D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E6" s="59" t="e">
        <f t="array" ref="E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F6" s="59" t="e">
        <f t="array" ref="F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G6" s="59" t="e">
        <f t="array" ref="G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H6" s="59" t="e">
        <f t="array" ref="H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I6" s="59" t="e">
        <f t="array" ref="I6">IF(
LEFT(TRIM(SUBSTITUTE(SUBSTITUTE($A6,"- ","-")," -","-")),4)="SRH-",
COUNTIFS(
[1]IMS!$Z$8:$Z$50000,
IF($A6="SRH-Gynea Care","GYN",
IF(LOWER(TRIM(MID($A6,5,99)))="other","OTH",MID($A6,5,99))
),
[1]IMS!$J$8:$J$50000,
IF(COLUMN()&lt;=5,"male","female"),
[1]IMS!$H$8:$H$50000,
CHOOSE(MOD(COLUMN()-2,4)+1,"0-5","6-18","19-60","+60")
),
IF(
OR(
LEFT(TRIM(SUBSTITUTE(SUBSTITUTE($A6,"- ","-")," -","-")),2)="FM",
$A6="Derma",
$A6="ENT"
),
SUMPRODUCT(
--(TRIM(SUBSTITUTE(SUBSTITUTE([1]IMS!$Y$8:$Y$50000,"- ","-")," -","-"))=TRIM(SUBSTITUTE(SUBSTITUTE($A6,"- ","-")," -","-"))),
--([1]IMS!$J$8:$J$50000=IF(COLUMN()&lt;=5,"male","female")),
--([1]IMS!$H$8:$H$50000=CHOOSE(MOD(COLUMN()-2,4)+1,"0-5","6-18","19-60","+60"))
),
COUNTIFS(
[1]IMS!$AA$8:$AA$50000,$A6,
[1]IMS!$J$8:$J$50000,IF(COLUMN()&lt;=5,"male","female"),
[1]IMS!$H$8:$H$50000,CHOOSE(MOD(COLUMN()-2,4)+1,"0-5","6-18","19-60","+60")
)
+
COUNTIFS(
[1]IMS!$AB$8:$AB$50000,$A6,
[1]IMS!$J$8:$J$50000,IF(COLUMN()&lt;=5,"male","female"),
[1]IMS!$H$8:$H$50000,CHOOSE(MOD(COLUMN()-2,4)+1,"0-5","6-18","19-60","+60")
)
+
COUNTIFS(
[1]IMS!$AC$8:$AC$50000,$A6,
[1]IMS!$J$8:$J$50000,IF(COLUMN()&lt;=5,"male","female"),
[1]IMS!$H$8:$H$50000,CHOOSE(MOD(COLUMN()-2,4)+1,"0-5","6-18","19-60","+60")
)
)
)</f>
        <v>#REF!</v>
      </c>
      <c r="J6" s="59" t="e">
        <f t="shared" si="0"/>
        <v>#REF!</v>
      </c>
    </row>
    <row r="7" spans="1:10" ht="13.5" customHeight="1" x14ac:dyDescent="0.3">
      <c r="A7" s="55" t="s">
        <v>26</v>
      </c>
      <c r="B7" s="59" t="e">
        <f t="array" ref="B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C7" s="59" t="e">
        <f t="array" ref="C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D7" s="59" t="e">
        <f t="array" ref="D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E7" s="59" t="e">
        <f t="array" ref="E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F7" s="59" t="e">
        <f t="array" ref="F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G7" s="59" t="e">
        <f t="array" ref="G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H7" s="59" t="e">
        <f t="array" ref="H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I7" s="59" t="e">
        <f t="array" ref="I7">IF(
LEFT(TRIM(SUBSTITUTE(SUBSTITUTE($A7,"- ","-")," -","-")),4)="SRH-",
COUNTIFS(
[1]IMS!$Z$8:$Z$50000,
IF($A7="SRH-Gynea Care","GYN",
IF(LOWER(TRIM(MID($A7,5,99)))="other","OTH",MID($A7,5,99))
),
[1]IMS!$J$8:$J$50000,
IF(COLUMN()&lt;=5,"male","female"),
[1]IMS!$H$8:$H$50000,
CHOOSE(MOD(COLUMN()-2,4)+1,"0-5","6-18","19-60","+60")
),
IF(
OR(
LEFT(TRIM(SUBSTITUTE(SUBSTITUTE($A7,"- ","-")," -","-")),2)="FM",
$A7="Derma",
$A7="ENT"
),
SUMPRODUCT(
--(TRIM(SUBSTITUTE(SUBSTITUTE([1]IMS!$Y$8:$Y$50000,"- ","-")," -","-"))=TRIM(SUBSTITUTE(SUBSTITUTE($A7,"- ","-")," -","-"))),
--([1]IMS!$J$8:$J$50000=IF(COLUMN()&lt;=5,"male","female")),
--([1]IMS!$H$8:$H$50000=CHOOSE(MOD(COLUMN()-2,4)+1,"0-5","6-18","19-60","+60"))
),
COUNTIFS(
[1]IMS!$AA$8:$AA$50000,$A7,
[1]IMS!$J$8:$J$50000,IF(COLUMN()&lt;=5,"male","female"),
[1]IMS!$H$8:$H$50000,CHOOSE(MOD(COLUMN()-2,4)+1,"0-5","6-18","19-60","+60")
)
+
COUNTIFS(
[1]IMS!$AB$8:$AB$50000,$A7,
[1]IMS!$J$8:$J$50000,IF(COLUMN()&lt;=5,"male","female"),
[1]IMS!$H$8:$H$50000,CHOOSE(MOD(COLUMN()-2,4)+1,"0-5","6-18","19-60","+60")
)
+
COUNTIFS(
[1]IMS!$AC$8:$AC$50000,$A7,
[1]IMS!$J$8:$J$50000,IF(COLUMN()&lt;=5,"male","female"),
[1]IMS!$H$8:$H$50000,CHOOSE(MOD(COLUMN()-2,4)+1,"0-5","6-18","19-60","+60")
)
)
)</f>
        <v>#REF!</v>
      </c>
      <c r="J7" s="59" t="e">
        <f t="shared" si="0"/>
        <v>#REF!</v>
      </c>
    </row>
    <row r="8" spans="1:10" ht="13.5" customHeight="1" x14ac:dyDescent="0.3">
      <c r="A8" s="55" t="s">
        <v>2345</v>
      </c>
      <c r="B8" s="59" t="e">
        <f t="array" ref="B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C8" s="59" t="e">
        <f t="array" ref="C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D8" s="59" t="e">
        <f t="array" ref="D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E8" s="59" t="e">
        <f t="array" ref="E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F8" s="59" t="e">
        <f t="array" ref="F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G8" s="59" t="e">
        <f t="array" ref="G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H8" s="59" t="e">
        <f t="array" ref="H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I8" s="59" t="e">
        <f t="array" ref="I8">IF(
LEFT(TRIM(SUBSTITUTE(SUBSTITUTE($A8,"- ","-")," -","-")),4)="SRH-",
COUNTIFS(
[1]IMS!$Z$8:$Z$50000,
IF($A8="SRH-Gynea Care","GYN",
IF(LOWER(TRIM(MID($A8,5,99)))="other","OTH",MID($A8,5,99))
),
[1]IMS!$J$8:$J$50000,
IF(COLUMN()&lt;=5,"male","female"),
[1]IMS!$H$8:$H$50000,
CHOOSE(MOD(COLUMN()-2,4)+1,"0-5","6-18","19-60","+60")
),
IF(
OR(
LEFT(TRIM(SUBSTITUTE(SUBSTITUTE($A8,"- ","-")," -","-")),2)="FM",
$A8="Derma",
$A8="ENT"
),
SUMPRODUCT(
--(TRIM(SUBSTITUTE(SUBSTITUTE([1]IMS!$Y$8:$Y$50000,"- ","-")," -","-"))=TRIM(SUBSTITUTE(SUBSTITUTE($A8,"- ","-")," -","-"))),
--([1]IMS!$J$8:$J$50000=IF(COLUMN()&lt;=5,"male","female")),
--([1]IMS!$H$8:$H$50000=CHOOSE(MOD(COLUMN()-2,4)+1,"0-5","6-18","19-60","+60"))
),
COUNTIFS(
[1]IMS!$AA$8:$AA$50000,$A8,
[1]IMS!$J$8:$J$50000,IF(COLUMN()&lt;=5,"male","female"),
[1]IMS!$H$8:$H$50000,CHOOSE(MOD(COLUMN()-2,4)+1,"0-5","6-18","19-60","+60")
)
+
COUNTIFS(
[1]IMS!$AB$8:$AB$50000,$A8,
[1]IMS!$J$8:$J$50000,IF(COLUMN()&lt;=5,"male","female"),
[1]IMS!$H$8:$H$50000,CHOOSE(MOD(COLUMN()-2,4)+1,"0-5","6-18","19-60","+60")
)
+
COUNTIFS(
[1]IMS!$AC$8:$AC$50000,$A8,
[1]IMS!$J$8:$J$50000,IF(COLUMN()&lt;=5,"male","female"),
[1]IMS!$H$8:$H$50000,CHOOSE(MOD(COLUMN()-2,4)+1,"0-5","6-18","19-60","+60")
)
)
)</f>
        <v>#VALUE!</v>
      </c>
      <c r="J8" s="59" t="e">
        <f t="shared" si="0"/>
        <v>#VALUE!</v>
      </c>
    </row>
    <row r="9" spans="1:10" ht="13.5" customHeight="1" x14ac:dyDescent="0.3">
      <c r="A9" s="55" t="s">
        <v>2346</v>
      </c>
      <c r="B9" s="59" t="e">
        <f t="array" ref="B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C9" s="59" t="e">
        <f t="array" ref="C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D9" s="59" t="e">
        <f t="array" ref="D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E9" s="59" t="e">
        <f t="array" ref="E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F9" s="59" t="e">
        <f t="array" ref="F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G9" s="59" t="e">
        <f t="array" ref="G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H9" s="59" t="e">
        <f t="array" ref="H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I9" s="59" t="e">
        <f t="array" ref="I9">IF(
LEFT(TRIM(SUBSTITUTE(SUBSTITUTE($A9,"- ","-")," -","-")),4)="SRH-",
COUNTIFS(
[1]IMS!$Z$8:$Z$50000,
IF($A9="SRH-Gynea Care","GYN",
IF(LOWER(TRIM(MID($A9,5,99)))="other","OTH",MID($A9,5,99))
),
[1]IMS!$J$8:$J$50000,
IF(COLUMN()&lt;=5,"male","female"),
[1]IMS!$H$8:$H$50000,
CHOOSE(MOD(COLUMN()-2,4)+1,"0-5","6-18","19-60","+60")
),
IF(
OR(
LEFT(TRIM(SUBSTITUTE(SUBSTITUTE($A9,"- ","-")," -","-")),2)="FM",
$A9="Derma",
$A9="ENT"
),
SUMPRODUCT(
--(TRIM(SUBSTITUTE(SUBSTITUTE([1]IMS!$Y$8:$Y$50000,"- ","-")," -","-"))=TRIM(SUBSTITUTE(SUBSTITUTE($A9,"- ","-")," -","-"))),
--([1]IMS!$J$8:$J$50000=IF(COLUMN()&lt;=5,"male","female")),
--([1]IMS!$H$8:$H$50000=CHOOSE(MOD(COLUMN()-2,4)+1,"0-5","6-18","19-60","+60"))
),
COUNTIFS(
[1]IMS!$AA$8:$AA$50000,$A9,
[1]IMS!$J$8:$J$50000,IF(COLUMN()&lt;=5,"male","female"),
[1]IMS!$H$8:$H$50000,CHOOSE(MOD(COLUMN()-2,4)+1,"0-5","6-18","19-60","+60")
)
+
COUNTIFS(
[1]IMS!$AB$8:$AB$50000,$A9,
[1]IMS!$J$8:$J$50000,IF(COLUMN()&lt;=5,"male","female"),
[1]IMS!$H$8:$H$50000,CHOOSE(MOD(COLUMN()-2,4)+1,"0-5","6-18","19-60","+60")
)
+
COUNTIFS(
[1]IMS!$AC$8:$AC$50000,$A9,
[1]IMS!$J$8:$J$50000,IF(COLUMN()&lt;=5,"male","female"),
[1]IMS!$H$8:$H$50000,CHOOSE(MOD(COLUMN()-2,4)+1,"0-5","6-18","19-60","+60")
)
)
)</f>
        <v>#VALUE!</v>
      </c>
      <c r="J9" s="59" t="e">
        <f t="shared" si="0"/>
        <v>#VALUE!</v>
      </c>
    </row>
    <row r="10" spans="1:10" ht="13.5" customHeight="1" x14ac:dyDescent="0.3">
      <c r="A10" s="55" t="s">
        <v>2347</v>
      </c>
      <c r="B10" s="59" t="e">
        <f t="array" ref="B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C10" s="59" t="e">
        <f t="array" ref="C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D10" s="59" t="e">
        <f t="array" ref="D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E10" s="59" t="e">
        <f t="array" ref="E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F10" s="59" t="e">
        <f t="array" ref="F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G10" s="59" t="e">
        <f t="array" ref="G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H10" s="59" t="e">
        <f t="array" ref="H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I10" s="59" t="e">
        <f t="array" ref="I10">IF(
LEFT(TRIM(SUBSTITUTE(SUBSTITUTE($A10,"- ","-")," -","-")),4)="SRH-",
COUNTIFS(
[1]IMS!$Z$8:$Z$50000,
IF($A10="SRH-Gynea Care","GYN",
IF(LOWER(TRIM(MID($A10,5,99)))="other","OTH",MID($A10,5,99))
),
[1]IMS!$J$8:$J$50000,
IF(COLUMN()&lt;=5,"male","female"),
[1]IMS!$H$8:$H$50000,
CHOOSE(MOD(COLUMN()-2,4)+1,"0-5","6-18","19-60","+60")
),
IF(
OR(
LEFT(TRIM(SUBSTITUTE(SUBSTITUTE($A10,"- ","-")," -","-")),2)="FM",
$A10="Derma",
$A10="ENT"
),
SUMPRODUCT(
--(TRIM(SUBSTITUTE(SUBSTITUTE([1]IMS!$Y$8:$Y$50000,"- ","-")," -","-"))=TRIM(SUBSTITUTE(SUBSTITUTE($A10,"- ","-")," -","-"))),
--([1]IMS!$J$8:$J$50000=IF(COLUMN()&lt;=5,"male","female")),
--([1]IMS!$H$8:$H$50000=CHOOSE(MOD(COLUMN()-2,4)+1,"0-5","6-18","19-60","+60"))
),
COUNTIFS(
[1]IMS!$AA$8:$AA$50000,$A10,
[1]IMS!$J$8:$J$50000,IF(COLUMN()&lt;=5,"male","female"),
[1]IMS!$H$8:$H$50000,CHOOSE(MOD(COLUMN()-2,4)+1,"0-5","6-18","19-60","+60")
)
+
COUNTIFS(
[1]IMS!$AB$8:$AB$50000,$A10,
[1]IMS!$J$8:$J$50000,IF(COLUMN()&lt;=5,"male","female"),
[1]IMS!$H$8:$H$50000,CHOOSE(MOD(COLUMN()-2,4)+1,"0-5","6-18","19-60","+60")
)
+
COUNTIFS(
[1]IMS!$AC$8:$AC$50000,$A10,
[1]IMS!$J$8:$J$50000,IF(COLUMN()&lt;=5,"male","female"),
[1]IMS!$H$8:$H$50000,CHOOSE(MOD(COLUMN()-2,4)+1,"0-5","6-18","19-60","+60")
)
)
)</f>
        <v>#VALUE!</v>
      </c>
      <c r="J10" s="59" t="e">
        <f t="shared" si="0"/>
        <v>#VALUE!</v>
      </c>
    </row>
    <row r="11" spans="1:10" ht="13.5" customHeight="1" x14ac:dyDescent="0.3">
      <c r="A11" s="55" t="s">
        <v>2348</v>
      </c>
      <c r="B11" s="59" t="e">
        <f t="array" ref="B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C11" s="59" t="e">
        <f t="array" ref="C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D11" s="59" t="e">
        <f t="array" ref="D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E11" s="59" t="e">
        <f t="array" ref="E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F11" s="59" t="e">
        <f t="array" ref="F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G11" s="59" t="e">
        <f t="array" ref="G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H11" s="59" t="e">
        <f t="array" ref="H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I11" s="59" t="e">
        <f t="array" ref="I11">IF(
LEFT(TRIM(SUBSTITUTE(SUBSTITUTE($A11,"- ","-")," -","-")),4)="SRH-",
COUNTIFS(
[1]IMS!$Z$8:$Z$50000,
IF($A11="SRH-Gynea Care","GYN",
IF(LOWER(TRIM(MID($A11,5,99)))="other","OTH",MID($A11,5,99))
),
[1]IMS!$J$8:$J$50000,
IF(COLUMN()&lt;=5,"male","female"),
[1]IMS!$H$8:$H$50000,
CHOOSE(MOD(COLUMN()-2,4)+1,"0-5","6-18","19-60","+60")
),
IF(
OR(
LEFT(TRIM(SUBSTITUTE(SUBSTITUTE($A11,"- ","-")," -","-")),2)="FM",
$A11="Derma",
$A11="ENT"
),
SUMPRODUCT(
--(TRIM(SUBSTITUTE(SUBSTITUTE([1]IMS!$Y$8:$Y$50000,"- ","-")," -","-"))=TRIM(SUBSTITUTE(SUBSTITUTE($A11,"- ","-")," -","-"))),
--([1]IMS!$J$8:$J$50000=IF(COLUMN()&lt;=5,"male","female")),
--([1]IMS!$H$8:$H$50000=CHOOSE(MOD(COLUMN()-2,4)+1,"0-5","6-18","19-60","+60"))
),
COUNTIFS(
[1]IMS!$AA$8:$AA$50000,$A11,
[1]IMS!$J$8:$J$50000,IF(COLUMN()&lt;=5,"male","female"),
[1]IMS!$H$8:$H$50000,CHOOSE(MOD(COLUMN()-2,4)+1,"0-5","6-18","19-60","+60")
)
+
COUNTIFS(
[1]IMS!$AB$8:$AB$50000,$A11,
[1]IMS!$J$8:$J$50000,IF(COLUMN()&lt;=5,"male","female"),
[1]IMS!$H$8:$H$50000,CHOOSE(MOD(COLUMN()-2,4)+1,"0-5","6-18","19-60","+60")
)
+
COUNTIFS(
[1]IMS!$AC$8:$AC$50000,$A11,
[1]IMS!$J$8:$J$50000,IF(COLUMN()&lt;=5,"male","female"),
[1]IMS!$H$8:$H$50000,CHOOSE(MOD(COLUMN()-2,4)+1,"0-5","6-18","19-60","+60")
)
)
)</f>
        <v>#VALUE!</v>
      </c>
      <c r="J11" s="59" t="e">
        <f t="shared" si="0"/>
        <v>#VALUE!</v>
      </c>
    </row>
    <row r="12" spans="1:10" ht="13.5" customHeight="1" x14ac:dyDescent="0.3">
      <c r="A12" s="55" t="s">
        <v>2349</v>
      </c>
      <c r="B12" s="59" t="e">
        <f t="array" ref="B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C12" s="59" t="e">
        <f t="array" ref="C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D12" s="59" t="e">
        <f t="array" ref="D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E12" s="59" t="e">
        <f t="array" ref="E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F12" s="59" t="e">
        <f t="array" ref="F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G12" s="59" t="e">
        <f t="array" ref="G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H12" s="59" t="e">
        <f t="array" ref="H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I12" s="59" t="e">
        <f t="array" ref="I12">IF(
LEFT(TRIM(SUBSTITUTE(SUBSTITUTE($A12,"- ","-")," -","-")),4)="SRH-",
COUNTIFS(
[1]IMS!$Z$8:$Z$50000,
IF($A12="SRH-Gynea Care","GYN",
IF(LOWER(TRIM(MID($A12,5,99)))="other","OTH",MID($A12,5,99))
),
[1]IMS!$J$8:$J$50000,
IF(COLUMN()&lt;=5,"male","female"),
[1]IMS!$H$8:$H$50000,
CHOOSE(MOD(COLUMN()-2,4)+1,"0-5","6-18","19-60","+60")
),
IF(
OR(
LEFT(TRIM(SUBSTITUTE(SUBSTITUTE($A12,"- ","-")," -","-")),2)="FM",
$A12="Derma",
$A12="ENT"
),
SUMPRODUCT(
--(TRIM(SUBSTITUTE(SUBSTITUTE([1]IMS!$Y$8:$Y$50000,"- ","-")," -","-"))=TRIM(SUBSTITUTE(SUBSTITUTE($A12,"- ","-")," -","-"))),
--([1]IMS!$J$8:$J$50000=IF(COLUMN()&lt;=5,"male","female")),
--([1]IMS!$H$8:$H$50000=CHOOSE(MOD(COLUMN()-2,4)+1,"0-5","6-18","19-60","+60"))
),
COUNTIFS(
[1]IMS!$AA$8:$AA$50000,$A12,
[1]IMS!$J$8:$J$50000,IF(COLUMN()&lt;=5,"male","female"),
[1]IMS!$H$8:$H$50000,CHOOSE(MOD(COLUMN()-2,4)+1,"0-5","6-18","19-60","+60")
)
+
COUNTIFS(
[1]IMS!$AB$8:$AB$50000,$A12,
[1]IMS!$J$8:$J$50000,IF(COLUMN()&lt;=5,"male","female"),
[1]IMS!$H$8:$H$50000,CHOOSE(MOD(COLUMN()-2,4)+1,"0-5","6-18","19-60","+60")
)
+
COUNTIFS(
[1]IMS!$AC$8:$AC$50000,$A12,
[1]IMS!$J$8:$J$50000,IF(COLUMN()&lt;=5,"male","female"),
[1]IMS!$H$8:$H$50000,CHOOSE(MOD(COLUMN()-2,4)+1,"0-5","6-18","19-60","+60")
)
)
)</f>
        <v>#VALUE!</v>
      </c>
      <c r="J12" s="59" t="e">
        <f t="shared" si="0"/>
        <v>#VALUE!</v>
      </c>
    </row>
    <row r="13" spans="1:10" ht="13.5" customHeight="1" x14ac:dyDescent="0.3">
      <c r="A13" s="60" t="s">
        <v>2350</v>
      </c>
      <c r="B13" s="61" t="e">
        <f t="shared" ref="B13:I13" si="1">SUM(B4:B12)</f>
        <v>#REF!</v>
      </c>
      <c r="C13" s="61" t="e">
        <f t="shared" si="1"/>
        <v>#REF!</v>
      </c>
      <c r="D13" s="61" t="e">
        <f t="shared" si="1"/>
        <v>#REF!</v>
      </c>
      <c r="E13" s="61" t="e">
        <f t="shared" si="1"/>
        <v>#REF!</v>
      </c>
      <c r="F13" s="61" t="e">
        <f t="shared" si="1"/>
        <v>#REF!</v>
      </c>
      <c r="G13" s="61" t="e">
        <f t="shared" si="1"/>
        <v>#REF!</v>
      </c>
      <c r="H13" s="61" t="e">
        <f t="shared" si="1"/>
        <v>#REF!</v>
      </c>
      <c r="I13" s="61" t="e">
        <f t="shared" si="1"/>
        <v>#REF!</v>
      </c>
      <c r="J13" s="61" t="e">
        <f t="shared" si="0"/>
        <v>#REF!</v>
      </c>
    </row>
    <row r="14" spans="1:10" ht="13.5" customHeight="1" x14ac:dyDescent="0.3"/>
    <row r="15" spans="1:10" ht="13.5" customHeight="1" x14ac:dyDescent="0.3"/>
    <row r="16" spans="1:10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</sheetData>
  <mergeCells count="4">
    <mergeCell ref="A1:I1"/>
    <mergeCell ref="B2:E2"/>
    <mergeCell ref="F2:I2"/>
    <mergeCell ref="J2:J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C23" sqref="C23"/>
    </sheetView>
  </sheetViews>
  <sheetFormatPr defaultRowHeight="15" customHeight="1" x14ac:dyDescent="0.3"/>
  <cols>
    <col min="1" max="1" width="20.77734375" bestFit="1" customWidth="1"/>
    <col min="2" max="2" width="21.21875" customWidth="1"/>
    <col min="3" max="3" width="32.21875" customWidth="1"/>
    <col min="4" max="4" width="22.21875" bestFit="1" customWidth="1"/>
    <col min="5" max="5" width="14.77734375" bestFit="1" customWidth="1"/>
    <col min="6" max="6" width="21" bestFit="1" customWidth="1"/>
    <col min="7" max="7" width="23.6640625" customWidth="1"/>
    <col min="8" max="8" width="25.6640625" customWidth="1"/>
    <col min="9" max="9" width="28.44140625" bestFit="1" customWidth="1"/>
    <col min="10" max="10" width="19.21875" customWidth="1"/>
    <col min="11" max="11" width="29.109375" bestFit="1" customWidth="1"/>
  </cols>
  <sheetData>
    <row r="1" spans="1:11" ht="14.4" x14ac:dyDescent="0.3">
      <c r="A1" s="83" t="s">
        <v>2352</v>
      </c>
      <c r="B1" s="83"/>
      <c r="C1" s="83"/>
      <c r="D1" s="83"/>
      <c r="E1" s="83"/>
      <c r="F1" s="83"/>
      <c r="G1" s="83"/>
      <c r="H1" s="83"/>
      <c r="J1" s="63" t="s">
        <v>2353</v>
      </c>
      <c r="K1" s="54" t="s">
        <v>2354</v>
      </c>
    </row>
    <row r="2" spans="1:11" ht="14.4" x14ac:dyDescent="0.3">
      <c r="A2" s="84" t="s">
        <v>2355</v>
      </c>
      <c r="B2" s="84"/>
      <c r="C2" s="85" t="s">
        <v>2356</v>
      </c>
      <c r="D2" s="85"/>
      <c r="E2" s="86" t="s">
        <v>66</v>
      </c>
      <c r="F2" s="86"/>
      <c r="G2" s="87" t="s">
        <v>67</v>
      </c>
      <c r="H2" s="87"/>
      <c r="J2" s="62" t="s">
        <v>2357</v>
      </c>
      <c r="K2" s="54"/>
    </row>
    <row r="3" spans="1:11" ht="14.4" x14ac:dyDescent="0.3">
      <c r="A3" s="63" t="s">
        <v>2355</v>
      </c>
      <c r="B3" s="54" t="s">
        <v>2358</v>
      </c>
      <c r="C3" s="63" t="s">
        <v>2356</v>
      </c>
      <c r="D3" s="54" t="s">
        <v>2359</v>
      </c>
      <c r="E3" s="63" t="s">
        <v>66</v>
      </c>
      <c r="F3" s="54" t="s">
        <v>2360</v>
      </c>
      <c r="G3" s="63" t="s">
        <v>67</v>
      </c>
      <c r="H3" s="54" t="s">
        <v>2361</v>
      </c>
    </row>
    <row r="4" spans="1:11" ht="14.4" x14ac:dyDescent="0.3">
      <c r="A4" s="62" t="s">
        <v>2358</v>
      </c>
      <c r="B4" s="54"/>
      <c r="C4" s="62" t="s">
        <v>2358</v>
      </c>
      <c r="D4" s="54"/>
      <c r="E4" s="62" t="s">
        <v>2357</v>
      </c>
      <c r="F4" s="54"/>
      <c r="G4" s="62" t="s">
        <v>2357</v>
      </c>
      <c r="H4" s="54"/>
    </row>
    <row r="5" spans="1:11" ht="14.4" x14ac:dyDescent="0.3"/>
    <row r="6" spans="1:11" ht="14.4" x14ac:dyDescent="0.3"/>
    <row r="7" spans="1:11" ht="14.4" x14ac:dyDescent="0.3"/>
    <row r="8" spans="1:11" ht="14.4" x14ac:dyDescent="0.3"/>
    <row r="9" spans="1:11" ht="14.4" x14ac:dyDescent="0.3">
      <c r="A9" s="63" t="s">
        <v>2362</v>
      </c>
      <c r="B9" s="54" t="s">
        <v>2358</v>
      </c>
      <c r="C9" s="63" t="s">
        <v>2363</v>
      </c>
      <c r="D9" s="54" t="s">
        <v>2359</v>
      </c>
      <c r="E9" s="63" t="s">
        <v>2364</v>
      </c>
      <c r="F9" s="54" t="s">
        <v>2360</v>
      </c>
      <c r="G9" s="63" t="s">
        <v>2364</v>
      </c>
      <c r="H9" s="54" t="s">
        <v>2361</v>
      </c>
    </row>
    <row r="10" spans="1:11" ht="14.4" x14ac:dyDescent="0.3">
      <c r="A10" s="62" t="s">
        <v>2365</v>
      </c>
      <c r="B10" s="54"/>
      <c r="C10" s="62" t="s">
        <v>2357</v>
      </c>
      <c r="D10" s="54"/>
      <c r="E10" s="62" t="s">
        <v>2357</v>
      </c>
      <c r="F10" s="54"/>
      <c r="G10" s="62" t="s">
        <v>2357</v>
      </c>
      <c r="H10" s="54"/>
    </row>
    <row r="11" spans="1:11" ht="14.4" x14ac:dyDescent="0.3"/>
    <row r="12" spans="1:11" ht="14.4" x14ac:dyDescent="0.3"/>
    <row r="13" spans="1:11" ht="14.4" x14ac:dyDescent="0.3"/>
    <row r="14" spans="1:11" ht="14.4" x14ac:dyDescent="0.3"/>
    <row r="15" spans="1:11" ht="14.4" x14ac:dyDescent="0.3">
      <c r="A15" s="63" t="s">
        <v>2315</v>
      </c>
      <c r="B15" s="54" t="s">
        <v>2358</v>
      </c>
      <c r="C15" s="63" t="s">
        <v>2364</v>
      </c>
      <c r="D15" s="54" t="s">
        <v>2359</v>
      </c>
      <c r="E15" s="63" t="s">
        <v>2364</v>
      </c>
      <c r="F15" s="54" t="s">
        <v>2360</v>
      </c>
      <c r="G15" s="63" t="s">
        <v>2364</v>
      </c>
      <c r="H15" s="54" t="s">
        <v>2361</v>
      </c>
    </row>
    <row r="16" spans="1:11" ht="14.4" x14ac:dyDescent="0.3">
      <c r="A16" s="62" t="s">
        <v>2366</v>
      </c>
      <c r="B16" s="54"/>
      <c r="C16" s="62" t="s">
        <v>2357</v>
      </c>
      <c r="D16" s="54"/>
      <c r="E16" s="62" t="s">
        <v>2357</v>
      </c>
      <c r="F16" s="54"/>
      <c r="G16" s="62" t="s">
        <v>2357</v>
      </c>
      <c r="H16" s="54"/>
    </row>
    <row r="17" spans="1:8" ht="14.4" x14ac:dyDescent="0.3"/>
    <row r="18" spans="1:8" ht="14.4" x14ac:dyDescent="0.3"/>
    <row r="19" spans="1:8" ht="14.4" x14ac:dyDescent="0.3">
      <c r="A19" s="63" t="s">
        <v>2367</v>
      </c>
      <c r="B19" s="54" t="s">
        <v>2358</v>
      </c>
      <c r="C19" s="63" t="s">
        <v>2364</v>
      </c>
      <c r="D19" s="54" t="s">
        <v>2359</v>
      </c>
      <c r="E19" s="63" t="s">
        <v>2364</v>
      </c>
      <c r="F19" s="54" t="s">
        <v>2360</v>
      </c>
      <c r="G19" s="63" t="s">
        <v>2364</v>
      </c>
      <c r="H19" s="54" t="s">
        <v>2361</v>
      </c>
    </row>
    <row r="20" spans="1:8" ht="14.4" x14ac:dyDescent="0.3">
      <c r="A20" s="62" t="s">
        <v>2365</v>
      </c>
      <c r="B20" s="54"/>
      <c r="C20" s="62" t="s">
        <v>2357</v>
      </c>
      <c r="D20" s="54"/>
      <c r="E20" s="62" t="s">
        <v>2357</v>
      </c>
      <c r="F20" s="54"/>
      <c r="G20" s="62" t="s">
        <v>2357</v>
      </c>
      <c r="H20" s="54"/>
    </row>
    <row r="21" spans="1:8" ht="14.4" x14ac:dyDescent="0.3"/>
    <row r="22" spans="1:8" ht="14.4" x14ac:dyDescent="0.3"/>
    <row r="23" spans="1:8" ht="14.4" x14ac:dyDescent="0.3"/>
    <row r="24" spans="1:8" ht="14.4" hidden="1" x14ac:dyDescent="0.3"/>
    <row r="25" spans="1:8" ht="14.4" x14ac:dyDescent="0.3"/>
    <row r="26" spans="1:8" ht="14.4" x14ac:dyDescent="0.3"/>
    <row r="27" spans="1:8" ht="14.4" x14ac:dyDescent="0.3"/>
    <row r="28" spans="1:8" ht="14.4" x14ac:dyDescent="0.3"/>
    <row r="29" spans="1:8" ht="14.4" x14ac:dyDescent="0.3"/>
    <row r="30" spans="1:8" ht="14.4" x14ac:dyDescent="0.3"/>
    <row r="31" spans="1:8" ht="14.4" x14ac:dyDescent="0.3"/>
    <row r="32" spans="1:8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mergeCells count="5">
    <mergeCell ref="A1:H1"/>
    <mergeCell ref="A2:B2"/>
    <mergeCell ref="C2:D2"/>
    <mergeCell ref="E2:F2"/>
    <mergeCell ref="G2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IMS</vt:lpstr>
      <vt:lpstr>ورقة1</vt:lpstr>
      <vt:lpstr>Info</vt:lpstr>
      <vt:lpstr>General Overview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Algherbawi</dc:creator>
  <cp:lastModifiedBy>Mohammed Barghouth</cp:lastModifiedBy>
  <dcterms:created xsi:type="dcterms:W3CDTF">2015-06-05T18:17:20Z</dcterms:created>
  <dcterms:modified xsi:type="dcterms:W3CDTF">2026-04-26T08:04:57Z</dcterms:modified>
</cp:coreProperties>
</file>